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3060Laptop\"/>
    </mc:Choice>
  </mc:AlternateContent>
  <bookViews>
    <workbookView xWindow="0" yWindow="0" windowWidth="19140" windowHeight="6180" firstSheet="20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704" i="26" l="1"/>
  <c r="Y4704" i="26" s="1"/>
  <c r="U4704" i="26"/>
  <c r="X4704" i="26" s="1"/>
  <c r="S4704" i="26"/>
  <c r="R4704" i="26"/>
  <c r="V4648" i="26"/>
  <c r="Y4648" i="26" s="1"/>
  <c r="U4648" i="26"/>
  <c r="X4648" i="26" s="1"/>
  <c r="S4648" i="26"/>
  <c r="R4648" i="26"/>
  <c r="V4592" i="26"/>
  <c r="Y4592" i="26" s="1"/>
  <c r="U4592" i="26"/>
  <c r="X4592" i="26" s="1"/>
  <c r="S4592" i="26"/>
  <c r="R4592" i="26"/>
  <c r="V4536" i="26"/>
  <c r="Y4536" i="26" s="1"/>
  <c r="U4536" i="26"/>
  <c r="X4536" i="26" s="1"/>
  <c r="S4536" i="26"/>
  <c r="R4536" i="26"/>
  <c r="V4480" i="26"/>
  <c r="Y4480" i="26" s="1"/>
  <c r="U4480" i="26"/>
  <c r="X4480" i="26" s="1"/>
  <c r="S4480" i="26"/>
  <c r="R4480" i="26"/>
  <c r="V4424" i="26"/>
  <c r="Y4424" i="26" s="1"/>
  <c r="U4424" i="26"/>
  <c r="X4424" i="26" s="1"/>
  <c r="S4424" i="26"/>
  <c r="R4424" i="26"/>
  <c r="V4370" i="26"/>
  <c r="U4370" i="26"/>
  <c r="Y4368" i="26"/>
  <c r="V4368" i="26"/>
  <c r="U4368" i="26"/>
  <c r="X4368" i="26" s="1"/>
  <c r="S4368" i="26"/>
  <c r="R4368" i="26"/>
  <c r="V4312" i="26"/>
  <c r="Y4312" i="26" s="1"/>
  <c r="U4312" i="26"/>
  <c r="X4312" i="26" s="1"/>
  <c r="S4312" i="26"/>
  <c r="R4312" i="26"/>
  <c r="Y4256" i="26"/>
  <c r="V4256" i="26"/>
  <c r="U4256" i="26"/>
  <c r="X4256" i="26" s="1"/>
  <c r="S4256" i="26"/>
  <c r="R4256" i="26"/>
  <c r="V4200" i="26"/>
  <c r="Y4200" i="26" s="1"/>
  <c r="U4200" i="26"/>
  <c r="X4200" i="26" s="1"/>
  <c r="S4200" i="26"/>
  <c r="R4200" i="26"/>
  <c r="Y4144" i="26"/>
  <c r="V4144" i="26"/>
  <c r="U4144" i="26"/>
  <c r="X4144" i="26" s="1"/>
  <c r="S4144" i="26"/>
  <c r="R4144" i="26"/>
  <c r="V4088" i="26"/>
  <c r="Y4088" i="26" s="1"/>
  <c r="U4088" i="26"/>
  <c r="X4088" i="26" s="1"/>
  <c r="S4088" i="26"/>
  <c r="R4088" i="26"/>
  <c r="Y4032" i="26"/>
  <c r="V4032" i="26"/>
  <c r="U4032" i="26"/>
  <c r="X4032" i="26" s="1"/>
  <c r="S4032" i="26"/>
  <c r="R4032" i="26"/>
  <c r="V3976" i="26"/>
  <c r="Y3976" i="26" s="1"/>
  <c r="U3976" i="26"/>
  <c r="X3976" i="26" s="1"/>
  <c r="S3976" i="26"/>
  <c r="R3976" i="26"/>
  <c r="Y3920" i="26"/>
  <c r="V3920" i="26"/>
  <c r="U3920" i="26"/>
  <c r="X3920" i="26" s="1"/>
  <c r="S3920" i="26"/>
  <c r="R3920" i="26"/>
  <c r="V3864" i="26"/>
  <c r="Y3864" i="26" s="1"/>
  <c r="U3864" i="26"/>
  <c r="X3864" i="26" s="1"/>
  <c r="S3864" i="26"/>
  <c r="R3864" i="26"/>
  <c r="Y3808" i="26"/>
  <c r="V3808" i="26"/>
  <c r="U3808" i="26"/>
  <c r="X3808" i="26" s="1"/>
  <c r="S3808" i="26"/>
  <c r="R3808" i="26"/>
  <c r="V3752" i="26"/>
  <c r="Y3752" i="26" s="1"/>
  <c r="U3752" i="26"/>
  <c r="X3752" i="26" s="1"/>
  <c r="S3752" i="26"/>
  <c r="R3752" i="26"/>
  <c r="Y3696" i="26"/>
  <c r="V3696" i="26"/>
  <c r="U3696" i="26"/>
  <c r="X3696" i="26" s="1"/>
  <c r="S3696" i="26"/>
  <c r="R3696" i="26"/>
  <c r="V3640" i="26"/>
  <c r="Y3640" i="26" s="1"/>
  <c r="U3640" i="26"/>
  <c r="X3640" i="26" s="1"/>
  <c r="S3640" i="26"/>
  <c r="R3640" i="26"/>
  <c r="Y3584" i="26"/>
  <c r="V3584" i="26"/>
  <c r="U3584" i="26"/>
  <c r="X3584" i="26" s="1"/>
  <c r="S3584" i="26"/>
  <c r="R3584" i="26"/>
  <c r="V3528" i="26"/>
  <c r="Y3528" i="26" s="1"/>
  <c r="U3528" i="26"/>
  <c r="X3528" i="26" s="1"/>
  <c r="S3528" i="26"/>
  <c r="R3528" i="26"/>
  <c r="Y3472" i="26"/>
  <c r="V3472" i="26"/>
  <c r="U3472" i="26"/>
  <c r="X3472" i="26" s="1"/>
  <c r="S3472" i="26"/>
  <c r="R3472" i="26"/>
  <c r="V3416" i="26"/>
  <c r="Y3416" i="26" s="1"/>
  <c r="U3416" i="26"/>
  <c r="X3416" i="26" s="1"/>
  <c r="S3416" i="26"/>
  <c r="R3416" i="26"/>
  <c r="Y3360" i="26"/>
  <c r="V3360" i="26"/>
  <c r="U3360" i="26"/>
  <c r="X3360" i="26" s="1"/>
  <c r="S3360" i="26"/>
  <c r="R3360" i="26"/>
  <c r="V3304" i="26"/>
  <c r="Y3304" i="26" s="1"/>
  <c r="U3304" i="26"/>
  <c r="X3304" i="26" s="1"/>
  <c r="S3304" i="26"/>
  <c r="R3304" i="26"/>
  <c r="Y3248" i="26"/>
  <c r="V3248" i="26"/>
  <c r="U3248" i="26"/>
  <c r="X3248" i="26" s="1"/>
  <c r="S3248" i="26"/>
  <c r="R3248" i="26"/>
  <c r="V3192" i="26"/>
  <c r="Y3192" i="26" s="1"/>
  <c r="U3192" i="26"/>
  <c r="X3192" i="26" s="1"/>
  <c r="S3192" i="26"/>
  <c r="R3192" i="26"/>
  <c r="Y3136" i="26"/>
  <c r="V3136" i="26"/>
  <c r="U3136" i="26"/>
  <c r="X3136" i="26" s="1"/>
  <c r="S3136" i="26"/>
  <c r="R3136" i="26"/>
  <c r="V3082" i="26"/>
  <c r="U3082" i="26"/>
  <c r="Y3080" i="26"/>
  <c r="X3080" i="26"/>
  <c r="V3080" i="26"/>
  <c r="U3080" i="26"/>
  <c r="S3080" i="26"/>
  <c r="R3080" i="26"/>
  <c r="V3024" i="26"/>
  <c r="Y3024" i="26" s="1"/>
  <c r="U3024" i="26"/>
  <c r="X3024" i="26" s="1"/>
  <c r="S3024" i="26"/>
  <c r="R3024" i="26"/>
  <c r="Y2968" i="26"/>
  <c r="X2968" i="26"/>
  <c r="V2968" i="26"/>
  <c r="U2968" i="26"/>
  <c r="S2968" i="26"/>
  <c r="R2968" i="26"/>
  <c r="V2912" i="26"/>
  <c r="Y2912" i="26" s="1"/>
  <c r="U2912" i="26"/>
  <c r="X2912" i="26" s="1"/>
  <c r="S2912" i="26"/>
  <c r="R2912" i="26"/>
  <c r="Y2856" i="26"/>
  <c r="X2856" i="26"/>
  <c r="V2856" i="26"/>
  <c r="U2856" i="26"/>
  <c r="S2856" i="26"/>
  <c r="R2856" i="26"/>
  <c r="V2800" i="26"/>
  <c r="Y2800" i="26" s="1"/>
  <c r="U2800" i="26"/>
  <c r="X2800" i="26" s="1"/>
  <c r="S2800" i="26"/>
  <c r="R2800" i="26"/>
  <c r="Y2744" i="26"/>
  <c r="X2744" i="26"/>
  <c r="V2744" i="26"/>
  <c r="U2744" i="26"/>
  <c r="S2744" i="26"/>
  <c r="R2744" i="26"/>
  <c r="V2688" i="26"/>
  <c r="Y2688" i="26" s="1"/>
  <c r="U2688" i="26"/>
  <c r="X2688" i="26" s="1"/>
  <c r="S2688" i="26"/>
  <c r="R2688" i="26"/>
  <c r="Y2632" i="26"/>
  <c r="X2632" i="26"/>
  <c r="V2632" i="26"/>
  <c r="U2632" i="26"/>
  <c r="S2632" i="26"/>
  <c r="R2632" i="26"/>
  <c r="V2576" i="26"/>
  <c r="Y2576" i="26" s="1"/>
  <c r="U2576" i="26"/>
  <c r="X2576" i="26" s="1"/>
  <c r="S2576" i="26"/>
  <c r="R2576" i="26"/>
  <c r="Y2520" i="26"/>
  <c r="X2520" i="26"/>
  <c r="V2520" i="26"/>
  <c r="U2520" i="26"/>
  <c r="S2520" i="26"/>
  <c r="R2520" i="26"/>
  <c r="V2464" i="26"/>
  <c r="Y2464" i="26" s="1"/>
  <c r="U2464" i="26"/>
  <c r="X2464" i="26" s="1"/>
  <c r="S2464" i="26"/>
  <c r="R2464" i="26"/>
  <c r="Y2408" i="26"/>
  <c r="X2408" i="26"/>
  <c r="V2408" i="26"/>
  <c r="U2408" i="26"/>
  <c r="S2408" i="26"/>
  <c r="R2408" i="26"/>
  <c r="V2352" i="26"/>
  <c r="Y2352" i="26" s="1"/>
  <c r="U2352" i="26"/>
  <c r="X2352" i="26" s="1"/>
  <c r="S2352" i="26"/>
  <c r="R2352" i="26"/>
  <c r="Y2296" i="26"/>
  <c r="X2296" i="26"/>
  <c r="V2296" i="26"/>
  <c r="U2296" i="26"/>
  <c r="S2296" i="26"/>
  <c r="R2296" i="26"/>
  <c r="V2240" i="26"/>
  <c r="Y2240" i="26" s="1"/>
  <c r="U2240" i="26"/>
  <c r="X2240" i="26" s="1"/>
  <c r="S2240" i="26"/>
  <c r="R2240" i="26"/>
  <c r="Y2184" i="26"/>
  <c r="X2184" i="26"/>
  <c r="V2184" i="26"/>
  <c r="U2184" i="26"/>
  <c r="S2184" i="26"/>
  <c r="R2184" i="26"/>
  <c r="V2128" i="26"/>
  <c r="Y2128" i="26" s="1"/>
  <c r="U2128" i="26"/>
  <c r="X2128" i="26" s="1"/>
  <c r="S2128" i="26"/>
  <c r="R2128" i="26"/>
  <c r="Y2072" i="26"/>
  <c r="X2072" i="26"/>
  <c r="V2072" i="26"/>
  <c r="U2072" i="26"/>
  <c r="S2072" i="26"/>
  <c r="R2072" i="26"/>
  <c r="V2018" i="26"/>
  <c r="U2018" i="26"/>
  <c r="V2016" i="26"/>
  <c r="Y2016" i="26" s="1"/>
  <c r="U2016" i="26"/>
  <c r="X2016" i="26" s="1"/>
  <c r="S2016" i="26"/>
  <c r="R2016" i="26"/>
  <c r="X1960" i="26"/>
  <c r="V1960" i="26"/>
  <c r="Y1960" i="26" s="1"/>
  <c r="U1960" i="26"/>
  <c r="S1960" i="26"/>
  <c r="R1960" i="26"/>
  <c r="V1904" i="26"/>
  <c r="Y1904" i="26" s="1"/>
  <c r="U1904" i="26"/>
  <c r="X1904" i="26" s="1"/>
  <c r="S1904" i="26"/>
  <c r="R1904" i="26"/>
  <c r="X1848" i="26"/>
  <c r="V1848" i="26"/>
  <c r="Y1848" i="26" s="1"/>
  <c r="U1848" i="26"/>
  <c r="S1848" i="26"/>
  <c r="R1848" i="26"/>
  <c r="V1792" i="26"/>
  <c r="Y1792" i="26" s="1"/>
  <c r="U1792" i="26"/>
  <c r="X1792" i="26" s="1"/>
  <c r="S1792" i="26"/>
  <c r="R1792" i="26"/>
  <c r="X1736" i="26"/>
  <c r="V1736" i="26"/>
  <c r="Y1736" i="26" s="1"/>
  <c r="U1736" i="26"/>
  <c r="S1736" i="26"/>
  <c r="R1736" i="26"/>
  <c r="V1680" i="26"/>
  <c r="Y1680" i="26" s="1"/>
  <c r="U1680" i="26"/>
  <c r="X1680" i="26" s="1"/>
  <c r="S1680" i="26"/>
  <c r="R1680" i="26"/>
  <c r="X1624" i="26"/>
  <c r="V1624" i="26"/>
  <c r="Y1624" i="26" s="1"/>
  <c r="U1624" i="26"/>
  <c r="S1624" i="26"/>
  <c r="R1624" i="26"/>
  <c r="V1568" i="26"/>
  <c r="Y1568" i="26" s="1"/>
  <c r="U1568" i="26"/>
  <c r="X1568" i="26" s="1"/>
  <c r="S1568" i="26"/>
  <c r="R1568" i="26"/>
  <c r="X1512" i="26"/>
  <c r="V1512" i="26"/>
  <c r="Y1512" i="26" s="1"/>
  <c r="U1512" i="26"/>
  <c r="S1512" i="26"/>
  <c r="R1512" i="26"/>
  <c r="V1456" i="26"/>
  <c r="Y1456" i="26" s="1"/>
  <c r="U1456" i="26"/>
  <c r="X1456" i="26" s="1"/>
  <c r="S1456" i="26"/>
  <c r="R1456" i="26"/>
  <c r="X1400" i="26"/>
  <c r="V1400" i="26"/>
  <c r="Y1400" i="26" s="1"/>
  <c r="U1400" i="26"/>
  <c r="S1400" i="26"/>
  <c r="R1400" i="26"/>
  <c r="V1344" i="26"/>
  <c r="Y1344" i="26" s="1"/>
  <c r="U1344" i="26"/>
  <c r="X1344" i="26" s="1"/>
  <c r="S1344" i="26"/>
  <c r="R1344" i="26"/>
  <c r="X1288" i="26"/>
  <c r="V1288" i="26"/>
  <c r="Y1288" i="26" s="1"/>
  <c r="U1288" i="26"/>
  <c r="S1288" i="26"/>
  <c r="R1288" i="26"/>
  <c r="V1232" i="26"/>
  <c r="Y1232" i="26" s="1"/>
  <c r="U1232" i="26"/>
  <c r="X1232" i="26" s="1"/>
  <c r="S1232" i="26"/>
  <c r="R1232" i="26"/>
  <c r="X1176" i="26"/>
  <c r="V1176" i="26"/>
  <c r="Y1176" i="26" s="1"/>
  <c r="U1176" i="26"/>
  <c r="S1176" i="26"/>
  <c r="R1176" i="26"/>
  <c r="V1120" i="26"/>
  <c r="Y1120" i="26" s="1"/>
  <c r="U1120" i="26"/>
  <c r="X1120" i="26" s="1"/>
  <c r="S1120" i="26"/>
  <c r="R1120" i="26"/>
  <c r="X1064" i="26"/>
  <c r="V1064" i="26"/>
  <c r="Y1064" i="26" s="1"/>
  <c r="U1064" i="26"/>
  <c r="S1064" i="26"/>
  <c r="R1064" i="26"/>
  <c r="V1008" i="26"/>
  <c r="Y1008" i="26" s="1"/>
  <c r="U1008" i="26"/>
  <c r="X1008" i="26" s="1"/>
  <c r="S1008" i="26"/>
  <c r="R1008" i="26"/>
  <c r="X952" i="26"/>
  <c r="V952" i="26"/>
  <c r="Y952" i="26" s="1"/>
  <c r="U952" i="26"/>
  <c r="S952" i="26"/>
  <c r="R952" i="26"/>
  <c r="V896" i="26"/>
  <c r="Y896" i="26" s="1"/>
  <c r="U896" i="26"/>
  <c r="X896" i="26" s="1"/>
  <c r="S896" i="26"/>
  <c r="R896" i="26"/>
  <c r="X840" i="26"/>
  <c r="V840" i="26"/>
  <c r="Y840" i="26" s="1"/>
  <c r="U840" i="26"/>
  <c r="S840" i="26"/>
  <c r="R840" i="26"/>
  <c r="V784" i="26"/>
  <c r="Y784" i="26" s="1"/>
  <c r="U784" i="26"/>
  <c r="X784" i="26" s="1"/>
  <c r="S784" i="26"/>
  <c r="R784" i="26"/>
  <c r="V730" i="26"/>
  <c r="U730" i="26"/>
  <c r="Y728" i="26"/>
  <c r="V728" i="26"/>
  <c r="U728" i="26"/>
  <c r="X728" i="26" s="1"/>
  <c r="S728" i="26"/>
  <c r="R728" i="26"/>
  <c r="V672" i="26"/>
  <c r="Y672" i="26" s="1"/>
  <c r="U672" i="26"/>
  <c r="X672" i="26" s="1"/>
  <c r="S672" i="26"/>
  <c r="R672" i="26"/>
  <c r="Y616" i="26"/>
  <c r="V616" i="26"/>
  <c r="U616" i="26"/>
  <c r="X616" i="26" s="1"/>
  <c r="S616" i="26"/>
  <c r="R616" i="26"/>
  <c r="V560" i="26"/>
  <c r="Y560" i="26" s="1"/>
  <c r="U560" i="26"/>
  <c r="X560" i="26" s="1"/>
  <c r="S560" i="26"/>
  <c r="R560" i="26"/>
  <c r="V504" i="26"/>
  <c r="Y504" i="26" s="1"/>
  <c r="U504" i="26"/>
  <c r="X504" i="26" s="1"/>
  <c r="S504" i="26"/>
  <c r="R504" i="26"/>
  <c r="V448" i="26"/>
  <c r="Y448" i="26" s="1"/>
  <c r="U448" i="26"/>
  <c r="X448" i="26" s="1"/>
  <c r="S448" i="26"/>
  <c r="R448" i="26"/>
  <c r="Y392" i="26"/>
  <c r="V392" i="26"/>
  <c r="U392" i="26"/>
  <c r="X392" i="26" s="1"/>
  <c r="S392" i="26"/>
  <c r="R392" i="26"/>
  <c r="V336" i="26"/>
  <c r="Y336" i="26" s="1"/>
  <c r="U336" i="26"/>
  <c r="X336" i="26" s="1"/>
  <c r="S336" i="26"/>
  <c r="R336" i="26"/>
  <c r="V280" i="26"/>
  <c r="Y280" i="26" s="1"/>
  <c r="U280" i="26"/>
  <c r="X280" i="26" s="1"/>
  <c r="S280" i="26"/>
  <c r="R280" i="26"/>
  <c r="V224" i="26"/>
  <c r="Y224" i="26" s="1"/>
  <c r="U224" i="26"/>
  <c r="X224" i="26" s="1"/>
  <c r="S224" i="26"/>
  <c r="R224" i="26"/>
  <c r="V168" i="26"/>
  <c r="Y168" i="26" s="1"/>
  <c r="U168" i="26"/>
  <c r="X168" i="26" s="1"/>
  <c r="S168" i="26"/>
  <c r="R168" i="26"/>
  <c r="V112" i="26"/>
  <c r="Y112" i="26" s="1"/>
  <c r="U112" i="26"/>
  <c r="X112" i="26" s="1"/>
  <c r="S112" i="26"/>
  <c r="R112" i="26"/>
  <c r="V56" i="26"/>
  <c r="Y56" i="26" s="1"/>
  <c r="U56" i="26"/>
  <c r="X56" i="26" s="1"/>
  <c r="S56" i="26"/>
  <c r="R56" i="26"/>
  <c r="V4704" i="21"/>
  <c r="Y4704" i="21" s="1"/>
  <c r="U4704" i="21"/>
  <c r="X4704" i="21" s="1"/>
  <c r="S4704" i="21"/>
  <c r="R4704" i="21"/>
  <c r="V4648" i="21"/>
  <c r="Y4648" i="21" s="1"/>
  <c r="U4648" i="21"/>
  <c r="X4648" i="21" s="1"/>
  <c r="S4648" i="21"/>
  <c r="R4648" i="21"/>
  <c r="V4592" i="21"/>
  <c r="Y4592" i="21" s="1"/>
  <c r="U4592" i="21"/>
  <c r="X4592" i="21" s="1"/>
  <c r="S4592" i="21"/>
  <c r="R4592" i="21"/>
  <c r="V4536" i="21"/>
  <c r="Y4536" i="21" s="1"/>
  <c r="U4536" i="21"/>
  <c r="X4536" i="21" s="1"/>
  <c r="S4536" i="21"/>
  <c r="R4536" i="21"/>
  <c r="V4480" i="21"/>
  <c r="Y4480" i="21" s="1"/>
  <c r="U4480" i="21"/>
  <c r="X4480" i="21" s="1"/>
  <c r="S4480" i="21"/>
  <c r="R4480" i="21"/>
  <c r="V4424" i="21"/>
  <c r="Y4424" i="21" s="1"/>
  <c r="U4424" i="21"/>
  <c r="X4424" i="21" s="1"/>
  <c r="S4424" i="21"/>
  <c r="R4424" i="21"/>
  <c r="V4370" i="21"/>
  <c r="U4370" i="21"/>
  <c r="Y4368" i="21"/>
  <c r="V4368" i="21"/>
  <c r="U4368" i="21"/>
  <c r="X4368" i="21" s="1"/>
  <c r="S4368" i="21"/>
  <c r="R4368" i="21"/>
  <c r="Y4312" i="21"/>
  <c r="V4312" i="21"/>
  <c r="U4312" i="21"/>
  <c r="X4312" i="21" s="1"/>
  <c r="S4312" i="21"/>
  <c r="R4312" i="21"/>
  <c r="Y4256" i="21"/>
  <c r="V4256" i="21"/>
  <c r="U4256" i="21"/>
  <c r="X4256" i="21" s="1"/>
  <c r="S4256" i="21"/>
  <c r="R4256" i="21"/>
  <c r="V4200" i="21"/>
  <c r="Y4200" i="21" s="1"/>
  <c r="U4200" i="21"/>
  <c r="X4200" i="21" s="1"/>
  <c r="S4200" i="21"/>
  <c r="R4200" i="21"/>
  <c r="Y4144" i="21"/>
  <c r="V4144" i="21"/>
  <c r="U4144" i="21"/>
  <c r="X4144" i="21" s="1"/>
  <c r="S4144" i="21"/>
  <c r="R4144" i="21"/>
  <c r="V4088" i="21"/>
  <c r="Y4088" i="21" s="1"/>
  <c r="U4088" i="21"/>
  <c r="X4088" i="21" s="1"/>
  <c r="S4088" i="21"/>
  <c r="R4088" i="21"/>
  <c r="Y4032" i="21"/>
  <c r="V4032" i="21"/>
  <c r="U4032" i="21"/>
  <c r="X4032" i="21" s="1"/>
  <c r="S4032" i="21"/>
  <c r="R4032" i="21"/>
  <c r="V3976" i="21"/>
  <c r="Y3976" i="21" s="1"/>
  <c r="U3976" i="21"/>
  <c r="X3976" i="21" s="1"/>
  <c r="S3976" i="21"/>
  <c r="R3976" i="21"/>
  <c r="Y3920" i="21"/>
  <c r="V3920" i="21"/>
  <c r="U3920" i="21"/>
  <c r="X3920" i="21" s="1"/>
  <c r="S3920" i="21"/>
  <c r="R3920" i="21"/>
  <c r="V3864" i="21"/>
  <c r="Y3864" i="21" s="1"/>
  <c r="U3864" i="21"/>
  <c r="X3864" i="21" s="1"/>
  <c r="S3864" i="21"/>
  <c r="R3864" i="21"/>
  <c r="Y3808" i="21"/>
  <c r="V3808" i="21"/>
  <c r="U3808" i="21"/>
  <c r="X3808" i="21" s="1"/>
  <c r="S3808" i="21"/>
  <c r="R3808" i="21"/>
  <c r="V3752" i="21"/>
  <c r="Y3752" i="21" s="1"/>
  <c r="U3752" i="21"/>
  <c r="X3752" i="21" s="1"/>
  <c r="S3752" i="21"/>
  <c r="R3752" i="21"/>
  <c r="Y3696" i="21"/>
  <c r="V3696" i="21"/>
  <c r="U3696" i="21"/>
  <c r="X3696" i="21" s="1"/>
  <c r="S3696" i="21"/>
  <c r="R3696" i="21"/>
  <c r="V3640" i="21"/>
  <c r="Y3640" i="21" s="1"/>
  <c r="U3640" i="21"/>
  <c r="X3640" i="21" s="1"/>
  <c r="S3640" i="21"/>
  <c r="R3640" i="21"/>
  <c r="Y3584" i="21"/>
  <c r="V3584" i="21"/>
  <c r="U3584" i="21"/>
  <c r="X3584" i="21" s="1"/>
  <c r="S3584" i="21"/>
  <c r="R3584" i="21"/>
  <c r="V3528" i="21"/>
  <c r="Y3528" i="21" s="1"/>
  <c r="U3528" i="21"/>
  <c r="X3528" i="21" s="1"/>
  <c r="S3528" i="21"/>
  <c r="R3528" i="21"/>
  <c r="Y3472" i="21"/>
  <c r="V3472" i="21"/>
  <c r="U3472" i="21"/>
  <c r="X3472" i="21" s="1"/>
  <c r="S3472" i="21"/>
  <c r="R3472" i="21"/>
  <c r="V3416" i="21"/>
  <c r="Y3416" i="21" s="1"/>
  <c r="U3416" i="21"/>
  <c r="X3416" i="21" s="1"/>
  <c r="S3416" i="21"/>
  <c r="R3416" i="21"/>
  <c r="Y3360" i="21"/>
  <c r="V3360" i="21"/>
  <c r="U3360" i="21"/>
  <c r="X3360" i="21" s="1"/>
  <c r="S3360" i="21"/>
  <c r="R3360" i="21"/>
  <c r="V3304" i="21"/>
  <c r="Y3304" i="21" s="1"/>
  <c r="U3304" i="21"/>
  <c r="X3304" i="21" s="1"/>
  <c r="S3304" i="21"/>
  <c r="R3304" i="21"/>
  <c r="Y3248" i="21"/>
  <c r="V3248" i="21"/>
  <c r="U3248" i="21"/>
  <c r="X3248" i="21" s="1"/>
  <c r="S3248" i="21"/>
  <c r="R3248" i="21"/>
  <c r="V3192" i="21"/>
  <c r="Y3192" i="21" s="1"/>
  <c r="U3192" i="21"/>
  <c r="X3192" i="21" s="1"/>
  <c r="S3192" i="21"/>
  <c r="R3192" i="21"/>
  <c r="Y3136" i="21"/>
  <c r="V3136" i="21"/>
  <c r="U3136" i="21"/>
  <c r="X3136" i="21" s="1"/>
  <c r="S3136" i="21"/>
  <c r="R3136" i="21"/>
  <c r="V3082" i="21"/>
  <c r="U3082" i="21"/>
  <c r="Y3080" i="21"/>
  <c r="X3080" i="21"/>
  <c r="V3080" i="21"/>
  <c r="U3080" i="21"/>
  <c r="S3080" i="21"/>
  <c r="R3080" i="21"/>
  <c r="V3024" i="21"/>
  <c r="Y3024" i="21" s="1"/>
  <c r="U3024" i="21"/>
  <c r="X3024" i="21" s="1"/>
  <c r="S3024" i="21"/>
  <c r="R3024" i="21"/>
  <c r="Y2968" i="21"/>
  <c r="X2968" i="21"/>
  <c r="V2968" i="21"/>
  <c r="U2968" i="21"/>
  <c r="S2968" i="21"/>
  <c r="R2968" i="21"/>
  <c r="V2912" i="21"/>
  <c r="Y2912" i="21" s="1"/>
  <c r="U2912" i="21"/>
  <c r="X2912" i="21" s="1"/>
  <c r="S2912" i="21"/>
  <c r="R2912" i="21"/>
  <c r="Y2856" i="21"/>
  <c r="X2856" i="21"/>
  <c r="V2856" i="21"/>
  <c r="U2856" i="21"/>
  <c r="S2856" i="21"/>
  <c r="R2856" i="21"/>
  <c r="V2800" i="21"/>
  <c r="Y2800" i="21" s="1"/>
  <c r="U2800" i="21"/>
  <c r="X2800" i="21" s="1"/>
  <c r="S2800" i="21"/>
  <c r="R2800" i="21"/>
  <c r="Y2744" i="21"/>
  <c r="X2744" i="21"/>
  <c r="V2744" i="21"/>
  <c r="U2744" i="21"/>
  <c r="S2744" i="21"/>
  <c r="R2744" i="21"/>
  <c r="V2688" i="21"/>
  <c r="Y2688" i="21" s="1"/>
  <c r="U2688" i="21"/>
  <c r="X2688" i="21" s="1"/>
  <c r="S2688" i="21"/>
  <c r="R2688" i="21"/>
  <c r="Y2632" i="21"/>
  <c r="X2632" i="21"/>
  <c r="V2632" i="21"/>
  <c r="U2632" i="21"/>
  <c r="S2632" i="21"/>
  <c r="R2632" i="21"/>
  <c r="V2576" i="21"/>
  <c r="Y2576" i="21" s="1"/>
  <c r="U2576" i="21"/>
  <c r="X2576" i="21" s="1"/>
  <c r="S2576" i="21"/>
  <c r="R2576" i="21"/>
  <c r="Y2520" i="21"/>
  <c r="X2520" i="21"/>
  <c r="V2520" i="21"/>
  <c r="U2520" i="21"/>
  <c r="S2520" i="21"/>
  <c r="R2520" i="21"/>
  <c r="V2464" i="21"/>
  <c r="Y2464" i="21" s="1"/>
  <c r="U2464" i="21"/>
  <c r="X2464" i="21" s="1"/>
  <c r="S2464" i="21"/>
  <c r="R2464" i="21"/>
  <c r="Y2408" i="21"/>
  <c r="X2408" i="21"/>
  <c r="V2408" i="21"/>
  <c r="U2408" i="21"/>
  <c r="S2408" i="21"/>
  <c r="R2408" i="21"/>
  <c r="V2352" i="21"/>
  <c r="Y2352" i="21" s="1"/>
  <c r="U2352" i="21"/>
  <c r="X2352" i="21" s="1"/>
  <c r="S2352" i="21"/>
  <c r="R2352" i="21"/>
  <c r="Y2296" i="21"/>
  <c r="X2296" i="21"/>
  <c r="V2296" i="21"/>
  <c r="U2296" i="21"/>
  <c r="S2296" i="21"/>
  <c r="R2296" i="21"/>
  <c r="V2240" i="21"/>
  <c r="Y2240" i="21" s="1"/>
  <c r="U2240" i="21"/>
  <c r="X2240" i="21" s="1"/>
  <c r="S2240" i="21"/>
  <c r="R2240" i="21"/>
  <c r="Y2184" i="21"/>
  <c r="X2184" i="21"/>
  <c r="V2184" i="21"/>
  <c r="U2184" i="21"/>
  <c r="S2184" i="21"/>
  <c r="R2184" i="21"/>
  <c r="V2128" i="21"/>
  <c r="Y2128" i="21" s="1"/>
  <c r="U2128" i="21"/>
  <c r="X2128" i="21" s="1"/>
  <c r="S2128" i="21"/>
  <c r="R2128" i="21"/>
  <c r="Y2072" i="21"/>
  <c r="X2072" i="21"/>
  <c r="V2072" i="21"/>
  <c r="U2072" i="21"/>
  <c r="S2072" i="21"/>
  <c r="R2072" i="21"/>
  <c r="V2018" i="21"/>
  <c r="U2018" i="21"/>
  <c r="V2016" i="21"/>
  <c r="Y2016" i="21" s="1"/>
  <c r="U2016" i="21"/>
  <c r="X2016" i="21" s="1"/>
  <c r="S2016" i="21"/>
  <c r="R2016" i="21"/>
  <c r="V1960" i="21"/>
  <c r="Y1960" i="21" s="1"/>
  <c r="U1960" i="21"/>
  <c r="X1960" i="21" s="1"/>
  <c r="S1960" i="21"/>
  <c r="R1960" i="21"/>
  <c r="V1904" i="21"/>
  <c r="Y1904" i="21" s="1"/>
  <c r="U1904" i="21"/>
  <c r="X1904" i="21" s="1"/>
  <c r="S1904" i="21"/>
  <c r="R1904" i="21"/>
  <c r="V1848" i="21"/>
  <c r="Y1848" i="21" s="1"/>
  <c r="U1848" i="21"/>
  <c r="X1848" i="21" s="1"/>
  <c r="S1848" i="21"/>
  <c r="R1848" i="21"/>
  <c r="V1792" i="21"/>
  <c r="Y1792" i="21" s="1"/>
  <c r="U1792" i="21"/>
  <c r="X1792" i="21" s="1"/>
  <c r="S1792" i="21"/>
  <c r="R1792" i="21"/>
  <c r="V1736" i="21"/>
  <c r="Y1736" i="21" s="1"/>
  <c r="U1736" i="21"/>
  <c r="X1736" i="21" s="1"/>
  <c r="S1736" i="21"/>
  <c r="R1736" i="21"/>
  <c r="V1680" i="21"/>
  <c r="Y1680" i="21" s="1"/>
  <c r="U1680" i="21"/>
  <c r="X1680" i="21" s="1"/>
  <c r="S1680" i="21"/>
  <c r="R1680" i="2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Y728" i="21"/>
  <c r="X728" i="21"/>
  <c r="V728" i="21"/>
  <c r="U728" i="21"/>
  <c r="S728" i="21"/>
  <c r="R728" i="21"/>
  <c r="V672" i="21"/>
  <c r="Y672" i="21" s="1"/>
  <c r="U672" i="21"/>
  <c r="X672" i="21" s="1"/>
  <c r="S672" i="21"/>
  <c r="R672" i="21"/>
  <c r="Y616" i="21"/>
  <c r="X616" i="21"/>
  <c r="V616" i="21"/>
  <c r="U616" i="21"/>
  <c r="S616" i="21"/>
  <c r="R616" i="21"/>
  <c r="V560" i="21"/>
  <c r="Y560" i="21" s="1"/>
  <c r="U560" i="21"/>
  <c r="X560" i="21" s="1"/>
  <c r="S560" i="21"/>
  <c r="R560" i="21"/>
  <c r="Y504" i="21"/>
  <c r="X504" i="21"/>
  <c r="V504" i="21"/>
  <c r="U504" i="21"/>
  <c r="S504" i="21"/>
  <c r="R504" i="21"/>
  <c r="V448" i="21"/>
  <c r="Y448" i="21" s="1"/>
  <c r="U448" i="21"/>
  <c r="X448" i="21" s="1"/>
  <c r="S448" i="21"/>
  <c r="R448" i="21"/>
  <c r="Y392" i="21"/>
  <c r="V392" i="21"/>
  <c r="U392" i="21"/>
  <c r="X392" i="21" s="1"/>
  <c r="S392" i="21"/>
  <c r="R392" i="21"/>
  <c r="V336" i="21"/>
  <c r="Y336" i="21" s="1"/>
  <c r="U336" i="21"/>
  <c r="X336" i="21" s="1"/>
  <c r="S336" i="21"/>
  <c r="R336" i="21"/>
  <c r="Y280" i="21"/>
  <c r="V280" i="21"/>
  <c r="U280" i="21"/>
  <c r="X280" i="21" s="1"/>
  <c r="S280" i="21"/>
  <c r="R280" i="21"/>
  <c r="V224" i="21"/>
  <c r="Y224" i="21" s="1"/>
  <c r="U224" i="21"/>
  <c r="X224" i="21" s="1"/>
  <c r="S224" i="21"/>
  <c r="R224" i="21"/>
  <c r="Y168" i="21"/>
  <c r="V168" i="21"/>
  <c r="U168" i="21"/>
  <c r="X168" i="21" s="1"/>
  <c r="S168" i="21"/>
  <c r="R168" i="21"/>
  <c r="V112" i="21"/>
  <c r="Y112" i="21" s="1"/>
  <c r="U112" i="21"/>
  <c r="X112" i="21" s="1"/>
  <c r="S112" i="21"/>
  <c r="R112" i="21"/>
  <c r="Y56" i="21"/>
  <c r="V56" i="21"/>
  <c r="U56" i="21"/>
  <c r="X56" i="21" s="1"/>
  <c r="S56" i="21"/>
  <c r="R56" i="21"/>
  <c r="V4816" i="18"/>
  <c r="Y4816" i="18" s="1"/>
  <c r="U4816" i="18"/>
  <c r="X4816" i="18" s="1"/>
  <c r="S4816" i="18"/>
  <c r="R4816" i="18"/>
  <c r="V4760" i="18"/>
  <c r="Y4760" i="18" s="1"/>
  <c r="U4760" i="18"/>
  <c r="X4760" i="18" s="1"/>
  <c r="S4760" i="18"/>
  <c r="R4760" i="18"/>
  <c r="V4704" i="18"/>
  <c r="Y4704" i="18" s="1"/>
  <c r="U4704" i="18"/>
  <c r="X4704" i="18" s="1"/>
  <c r="S4704" i="18"/>
  <c r="R4704" i="18"/>
  <c r="V4648" i="18"/>
  <c r="Y4648" i="18" s="1"/>
  <c r="U4648" i="18"/>
  <c r="X4648" i="18" s="1"/>
  <c r="S4648" i="18"/>
  <c r="R4648" i="18"/>
  <c r="V4592" i="18"/>
  <c r="Y4592" i="18" s="1"/>
  <c r="U4592" i="18"/>
  <c r="X4592" i="18" s="1"/>
  <c r="S4592" i="18"/>
  <c r="R4592" i="18"/>
  <c r="V4536" i="18"/>
  <c r="Y4536" i="18" s="1"/>
  <c r="U4536" i="18"/>
  <c r="X4536" i="18" s="1"/>
  <c r="S4536" i="18"/>
  <c r="R4536" i="18"/>
  <c r="V4482" i="18"/>
  <c r="U4482" i="18"/>
  <c r="V4480" i="18"/>
  <c r="Y4480" i="18" s="1"/>
  <c r="U4480" i="18"/>
  <c r="X4480" i="18" s="1"/>
  <c r="S4480" i="18"/>
  <c r="R4480" i="18"/>
  <c r="V4424" i="18"/>
  <c r="Y4424" i="18" s="1"/>
  <c r="U4424" i="18"/>
  <c r="X4424" i="18" s="1"/>
  <c r="S4424" i="18"/>
  <c r="R4424" i="18"/>
  <c r="V4368" i="18"/>
  <c r="Y4368" i="18" s="1"/>
  <c r="U4368" i="18"/>
  <c r="X4368" i="18" s="1"/>
  <c r="S4368" i="18"/>
  <c r="R4368" i="18"/>
  <c r="V4312" i="18"/>
  <c r="Y4312" i="18" s="1"/>
  <c r="U4312" i="18"/>
  <c r="X4312" i="18" s="1"/>
  <c r="S4312" i="18"/>
  <c r="R4312" i="18"/>
  <c r="V4256" i="18"/>
  <c r="Y4256" i="18" s="1"/>
  <c r="U4256" i="18"/>
  <c r="X4256" i="18" s="1"/>
  <c r="S4256" i="18"/>
  <c r="R4256" i="18"/>
  <c r="V4200" i="18"/>
  <c r="Y4200" i="18" s="1"/>
  <c r="U4200" i="18"/>
  <c r="X4200" i="18" s="1"/>
  <c r="S4200" i="18"/>
  <c r="R4200" i="18"/>
  <c r="V4144" i="18"/>
  <c r="Y4144" i="18" s="1"/>
  <c r="U4144" i="18"/>
  <c r="X4144" i="18" s="1"/>
  <c r="S4144" i="18"/>
  <c r="R4144" i="18"/>
  <c r="V4088" i="18"/>
  <c r="Y4088" i="18" s="1"/>
  <c r="U4088" i="18"/>
  <c r="X4088" i="18" s="1"/>
  <c r="S4088" i="18"/>
  <c r="R4088" i="18"/>
  <c r="V4032" i="18"/>
  <c r="Y4032" i="18" s="1"/>
  <c r="U4032" i="18"/>
  <c r="X4032" i="18" s="1"/>
  <c r="S4032" i="18"/>
  <c r="R4032" i="18"/>
  <c r="V3976" i="18"/>
  <c r="Y3976" i="18" s="1"/>
  <c r="U3976" i="18"/>
  <c r="X3976" i="18" s="1"/>
  <c r="S3976" i="18"/>
  <c r="R3976" i="18"/>
  <c r="V3920" i="18"/>
  <c r="Y3920" i="18" s="1"/>
  <c r="U3920" i="18"/>
  <c r="X3920" i="18" s="1"/>
  <c r="S3920" i="18"/>
  <c r="R3920" i="18"/>
  <c r="V3864" i="18"/>
  <c r="Y3864" i="18" s="1"/>
  <c r="U3864" i="18"/>
  <c r="X3864" i="18" s="1"/>
  <c r="S3864" i="18"/>
  <c r="R3864" i="18"/>
  <c r="V3808" i="18"/>
  <c r="Y3808" i="18" s="1"/>
  <c r="U3808" i="18"/>
  <c r="X3808" i="18" s="1"/>
  <c r="S3808" i="18"/>
  <c r="R3808" i="18"/>
  <c r="V3752" i="18"/>
  <c r="Y3752" i="18" s="1"/>
  <c r="U3752" i="18"/>
  <c r="X3752" i="18" s="1"/>
  <c r="S3752" i="18"/>
  <c r="R3752" i="18"/>
  <c r="V3696" i="18"/>
  <c r="Y3696" i="18" s="1"/>
  <c r="U3696" i="18"/>
  <c r="X3696" i="18" s="1"/>
  <c r="S3696" i="18"/>
  <c r="R3696" i="18"/>
  <c r="V3640" i="18"/>
  <c r="Y3640" i="18" s="1"/>
  <c r="U3640" i="18"/>
  <c r="X3640" i="18" s="1"/>
  <c r="S3640" i="18"/>
  <c r="R3640" i="18"/>
  <c r="V3584" i="18"/>
  <c r="Y3584" i="18" s="1"/>
  <c r="U3584" i="18"/>
  <c r="X3584" i="18" s="1"/>
  <c r="S3584" i="18"/>
  <c r="R3584" i="18"/>
  <c r="V3528" i="18"/>
  <c r="Y3528" i="18" s="1"/>
  <c r="U3528" i="18"/>
  <c r="X3528" i="18" s="1"/>
  <c r="S3528" i="18"/>
  <c r="R3528" i="18"/>
  <c r="V3472" i="18"/>
  <c r="Y3472" i="18" s="1"/>
  <c r="U3472" i="18"/>
  <c r="X3472" i="18" s="1"/>
  <c r="S3472" i="18"/>
  <c r="R3472" i="18"/>
  <c r="V3416" i="18"/>
  <c r="Y3416" i="18" s="1"/>
  <c r="U3416" i="18"/>
  <c r="X3416" i="18" s="1"/>
  <c r="S3416" i="18"/>
  <c r="R3416" i="18"/>
  <c r="V3360" i="18"/>
  <c r="Y3360" i="18" s="1"/>
  <c r="U3360" i="18"/>
  <c r="X3360" i="18" s="1"/>
  <c r="S3360" i="18"/>
  <c r="R3360" i="18"/>
  <c r="V3304" i="18"/>
  <c r="Y3304" i="18" s="1"/>
  <c r="U3304" i="18"/>
  <c r="X3304" i="18" s="1"/>
  <c r="S3304" i="18"/>
  <c r="R3304" i="18"/>
  <c r="V3248" i="18"/>
  <c r="Y3248" i="18" s="1"/>
  <c r="U3248" i="18"/>
  <c r="X3248" i="18" s="1"/>
  <c r="S3248" i="18"/>
  <c r="R3248" i="18"/>
  <c r="V3194" i="18"/>
  <c r="U3194" i="18"/>
  <c r="V3192" i="18"/>
  <c r="Y3192" i="18" s="1"/>
  <c r="U3192" i="18"/>
  <c r="X3192" i="18" s="1"/>
  <c r="S3192" i="18"/>
  <c r="R3192" i="18"/>
  <c r="V3136" i="18"/>
  <c r="Y3136" i="18" s="1"/>
  <c r="U3136" i="18"/>
  <c r="X3136" i="18" s="1"/>
  <c r="S3136" i="18"/>
  <c r="R3136" i="18"/>
  <c r="Y3080" i="18"/>
  <c r="V3080" i="18"/>
  <c r="U3080" i="18"/>
  <c r="X3080" i="18" s="1"/>
  <c r="S3080" i="18"/>
  <c r="R3080" i="18"/>
  <c r="V3024" i="18"/>
  <c r="Y3024" i="18" s="1"/>
  <c r="U3024" i="18"/>
  <c r="X3024" i="18" s="1"/>
  <c r="S3024" i="18"/>
  <c r="R3024" i="18"/>
  <c r="Y2968" i="18"/>
  <c r="X2968" i="18"/>
  <c r="V2968" i="18"/>
  <c r="U2968" i="18"/>
  <c r="S2968" i="18"/>
  <c r="R2968" i="18"/>
  <c r="V2912" i="18"/>
  <c r="Y2912" i="18" s="1"/>
  <c r="U2912" i="18"/>
  <c r="X2912" i="18" s="1"/>
  <c r="S2912" i="18"/>
  <c r="R2912" i="18"/>
  <c r="Y2856" i="18"/>
  <c r="X2856" i="18"/>
  <c r="V2856" i="18"/>
  <c r="U2856" i="18"/>
  <c r="S2856" i="18"/>
  <c r="R2856" i="18"/>
  <c r="V2800" i="18"/>
  <c r="Y2800" i="18" s="1"/>
  <c r="U2800" i="18"/>
  <c r="X2800" i="18" s="1"/>
  <c r="S2800" i="18"/>
  <c r="R2800" i="18"/>
  <c r="V2744" i="18"/>
  <c r="Y2744" i="18" s="1"/>
  <c r="U2744" i="18"/>
  <c r="X2744" i="18" s="1"/>
  <c r="S2744" i="18"/>
  <c r="R2744" i="18"/>
  <c r="V2688" i="18"/>
  <c r="Y2688" i="18" s="1"/>
  <c r="U2688" i="18"/>
  <c r="X2688" i="18" s="1"/>
  <c r="S2688" i="18"/>
  <c r="R2688" i="18"/>
  <c r="V2632" i="18"/>
  <c r="Y2632" i="18" s="1"/>
  <c r="U2632" i="18"/>
  <c r="X2632" i="18" s="1"/>
  <c r="S2632" i="18"/>
  <c r="R2632" i="18"/>
  <c r="V2576" i="18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30" i="18"/>
  <c r="U2130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Y1344" i="18"/>
  <c r="V1344" i="18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Y896" i="18"/>
  <c r="V896" i="18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8" i="18"/>
  <c r="U618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Y448" i="18"/>
  <c r="V448" i="18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4648" i="4"/>
  <c r="Y4648" i="4" s="1"/>
  <c r="U4648" i="4"/>
  <c r="X4648" i="4" s="1"/>
  <c r="S4648" i="4"/>
  <c r="R4648" i="4"/>
  <c r="V4592" i="4"/>
  <c r="Y4592" i="4" s="1"/>
  <c r="U4592" i="4"/>
  <c r="X4592" i="4" s="1"/>
  <c r="S4592" i="4"/>
  <c r="R4592" i="4"/>
  <c r="V4536" i="4"/>
  <c r="Y4536" i="4" s="1"/>
  <c r="U4536" i="4"/>
  <c r="X4536" i="4" s="1"/>
  <c r="S4536" i="4"/>
  <c r="R4536" i="4"/>
  <c r="V4480" i="4"/>
  <c r="Y4480" i="4" s="1"/>
  <c r="U4480" i="4"/>
  <c r="X4480" i="4" s="1"/>
  <c r="S4480" i="4"/>
  <c r="R4480" i="4"/>
  <c r="V4424" i="4"/>
  <c r="Y4424" i="4" s="1"/>
  <c r="U4424" i="4"/>
  <c r="X4424" i="4" s="1"/>
  <c r="S4424" i="4"/>
  <c r="R4424" i="4"/>
  <c r="V4368" i="4"/>
  <c r="Y4368" i="4" s="1"/>
  <c r="U4368" i="4"/>
  <c r="X4368" i="4" s="1"/>
  <c r="S4368" i="4"/>
  <c r="R4368" i="4"/>
  <c r="V4314" i="4"/>
  <c r="U4314" i="4"/>
  <c r="Y4312" i="4"/>
  <c r="V4312" i="4"/>
  <c r="U4312" i="4"/>
  <c r="X4312" i="4" s="1"/>
  <c r="S4312" i="4"/>
  <c r="R4312" i="4"/>
  <c r="V4256" i="4"/>
  <c r="Y4256" i="4" s="1"/>
  <c r="U4256" i="4"/>
  <c r="X4256" i="4" s="1"/>
  <c r="S4256" i="4"/>
  <c r="R4256" i="4"/>
  <c r="X4200" i="4"/>
  <c r="V4200" i="4"/>
  <c r="Y4200" i="4" s="1"/>
  <c r="U4200" i="4"/>
  <c r="S4200" i="4"/>
  <c r="R4200" i="4"/>
  <c r="V4144" i="4"/>
  <c r="Y4144" i="4" s="1"/>
  <c r="U4144" i="4"/>
  <c r="X4144" i="4" s="1"/>
  <c r="S4144" i="4"/>
  <c r="R4144" i="4"/>
  <c r="Y4088" i="4"/>
  <c r="V4088" i="4"/>
  <c r="U4088" i="4"/>
  <c r="X4088" i="4" s="1"/>
  <c r="S4088" i="4"/>
  <c r="R4088" i="4"/>
  <c r="V4032" i="4"/>
  <c r="Y4032" i="4" s="1"/>
  <c r="U4032" i="4"/>
  <c r="X4032" i="4" s="1"/>
  <c r="S4032" i="4"/>
  <c r="R4032" i="4"/>
  <c r="X3976" i="4"/>
  <c r="V3976" i="4"/>
  <c r="Y3976" i="4" s="1"/>
  <c r="U3976" i="4"/>
  <c r="S3976" i="4"/>
  <c r="R3976" i="4"/>
  <c r="V3920" i="4"/>
  <c r="Y3920" i="4" s="1"/>
  <c r="U3920" i="4"/>
  <c r="X3920" i="4" s="1"/>
  <c r="S3920" i="4"/>
  <c r="R3920" i="4"/>
  <c r="V3864" i="4"/>
  <c r="Y3864" i="4" s="1"/>
  <c r="U3864" i="4"/>
  <c r="X3864" i="4" s="1"/>
  <c r="S3864" i="4"/>
  <c r="R3864" i="4"/>
  <c r="V3808" i="4"/>
  <c r="Y3808" i="4" s="1"/>
  <c r="U3808" i="4"/>
  <c r="X3808" i="4" s="1"/>
  <c r="S3808" i="4"/>
  <c r="R3808" i="4"/>
  <c r="V3752" i="4"/>
  <c r="Y3752" i="4" s="1"/>
  <c r="U3752" i="4"/>
  <c r="X3752" i="4" s="1"/>
  <c r="S3752" i="4"/>
  <c r="R3752" i="4"/>
  <c r="V3696" i="4"/>
  <c r="Y3696" i="4" s="1"/>
  <c r="U3696" i="4"/>
  <c r="X3696" i="4" s="1"/>
  <c r="S3696" i="4"/>
  <c r="R3696" i="4"/>
  <c r="Y3640" i="4"/>
  <c r="V3640" i="4"/>
  <c r="U3640" i="4"/>
  <c r="X3640" i="4" s="1"/>
  <c r="S3640" i="4"/>
  <c r="R3640" i="4"/>
  <c r="V3584" i="4"/>
  <c r="Y3584" i="4" s="1"/>
  <c r="U3584" i="4"/>
  <c r="X3584" i="4" s="1"/>
  <c r="S3584" i="4"/>
  <c r="R3584" i="4"/>
  <c r="X3528" i="4"/>
  <c r="V3528" i="4"/>
  <c r="Y3528" i="4" s="1"/>
  <c r="U3528" i="4"/>
  <c r="S3528" i="4"/>
  <c r="R3528" i="4"/>
  <c r="V3472" i="4"/>
  <c r="Y3472" i="4" s="1"/>
  <c r="U3472" i="4"/>
  <c r="X3472" i="4" s="1"/>
  <c r="S3472" i="4"/>
  <c r="R3472" i="4"/>
  <c r="Y3416" i="4"/>
  <c r="V3416" i="4"/>
  <c r="U3416" i="4"/>
  <c r="X3416" i="4" s="1"/>
  <c r="S3416" i="4"/>
  <c r="R3416" i="4"/>
  <c r="V3360" i="4"/>
  <c r="Y3360" i="4" s="1"/>
  <c r="U3360" i="4"/>
  <c r="X3360" i="4" s="1"/>
  <c r="S3360" i="4"/>
  <c r="R3360" i="4"/>
  <c r="X3304" i="4"/>
  <c r="V3304" i="4"/>
  <c r="Y3304" i="4" s="1"/>
  <c r="U3304" i="4"/>
  <c r="S3304" i="4"/>
  <c r="R3304" i="4"/>
  <c r="V3248" i="4"/>
  <c r="Y3248" i="4" s="1"/>
  <c r="U3248" i="4"/>
  <c r="X3248" i="4" s="1"/>
  <c r="S3248" i="4"/>
  <c r="R3248" i="4"/>
  <c r="V3192" i="4"/>
  <c r="Y3192" i="4" s="1"/>
  <c r="U3192" i="4"/>
  <c r="X3192" i="4" s="1"/>
  <c r="S3192" i="4"/>
  <c r="R3192" i="4"/>
  <c r="V3136" i="4"/>
  <c r="Y3136" i="4" s="1"/>
  <c r="U3136" i="4"/>
  <c r="X3136" i="4" s="1"/>
  <c r="S3136" i="4"/>
  <c r="R3136" i="4"/>
  <c r="V3080" i="4"/>
  <c r="Y3080" i="4" s="1"/>
  <c r="U3080" i="4"/>
  <c r="X3080" i="4" s="1"/>
  <c r="S3080" i="4"/>
  <c r="R3080" i="4"/>
  <c r="V3026" i="4"/>
  <c r="U3026" i="4"/>
  <c r="V3024" i="4"/>
  <c r="Y3024" i="4" s="1"/>
  <c r="U3024" i="4"/>
  <c r="X3024" i="4" s="1"/>
  <c r="S3024" i="4"/>
  <c r="R3024" i="4"/>
  <c r="V2968" i="4"/>
  <c r="Y2968" i="4" s="1"/>
  <c r="U2968" i="4"/>
  <c r="X2968" i="4" s="1"/>
  <c r="S2968" i="4"/>
  <c r="R2968" i="4"/>
  <c r="X2912" i="4"/>
  <c r="V2912" i="4"/>
  <c r="Y2912" i="4" s="1"/>
  <c r="U2912" i="4"/>
  <c r="S2912" i="4"/>
  <c r="R2912" i="4"/>
  <c r="V2856" i="4"/>
  <c r="Y2856" i="4" s="1"/>
  <c r="U2856" i="4"/>
  <c r="X2856" i="4" s="1"/>
  <c r="S2856" i="4"/>
  <c r="R2856" i="4"/>
  <c r="V2800" i="4"/>
  <c r="Y2800" i="4" s="1"/>
  <c r="U2800" i="4"/>
  <c r="X2800" i="4" s="1"/>
  <c r="S2800" i="4"/>
  <c r="R2800" i="4"/>
  <c r="V2744" i="4"/>
  <c r="Y2744" i="4" s="1"/>
  <c r="U2744" i="4"/>
  <c r="X2744" i="4" s="1"/>
  <c r="S2744" i="4"/>
  <c r="R2744" i="4"/>
  <c r="V2688" i="4"/>
  <c r="Y2688" i="4" s="1"/>
  <c r="U2688" i="4"/>
  <c r="X2688" i="4" s="1"/>
  <c r="S2688" i="4"/>
  <c r="R2688" i="4"/>
  <c r="V2632" i="4"/>
  <c r="Y2632" i="4" s="1"/>
  <c r="U2632" i="4"/>
  <c r="X2632" i="4" s="1"/>
  <c r="S2632" i="4"/>
  <c r="R2632" i="4"/>
  <c r="V2576" i="4"/>
  <c r="Y2576" i="4" s="1"/>
  <c r="U2576" i="4"/>
  <c r="X2576" i="4" s="1"/>
  <c r="S2576" i="4"/>
  <c r="R2576" i="4"/>
  <c r="V2520" i="4"/>
  <c r="Y2520" i="4" s="1"/>
  <c r="U2520" i="4"/>
  <c r="X2520" i="4" s="1"/>
  <c r="S2520" i="4"/>
  <c r="R2520" i="4"/>
  <c r="X2464" i="4"/>
  <c r="V2464" i="4"/>
  <c r="Y2464" i="4" s="1"/>
  <c r="U2464" i="4"/>
  <c r="S2464" i="4"/>
  <c r="R2464" i="4"/>
  <c r="V2408" i="4"/>
  <c r="Y2408" i="4" s="1"/>
  <c r="U2408" i="4"/>
  <c r="X2408" i="4" s="1"/>
  <c r="S2408" i="4"/>
  <c r="R2408" i="4"/>
  <c r="V2352" i="4"/>
  <c r="Y2352" i="4" s="1"/>
  <c r="U2352" i="4"/>
  <c r="X2352" i="4" s="1"/>
  <c r="S2352" i="4"/>
  <c r="R2352" i="4"/>
  <c r="V2296" i="4"/>
  <c r="Y2296" i="4" s="1"/>
  <c r="U2296" i="4"/>
  <c r="X2296" i="4" s="1"/>
  <c r="S2296" i="4"/>
  <c r="R2296" i="4"/>
  <c r="V2240" i="4"/>
  <c r="Y2240" i="4" s="1"/>
  <c r="U2240" i="4"/>
  <c r="X2240" i="4" s="1"/>
  <c r="S2240" i="4"/>
  <c r="R2240" i="4"/>
  <c r="V2184" i="4"/>
  <c r="Y2184" i="4" s="1"/>
  <c r="U2184" i="4"/>
  <c r="X2184" i="4" s="1"/>
  <c r="S2184" i="4"/>
  <c r="R2184" i="4"/>
  <c r="V2128" i="4"/>
  <c r="Y2128" i="4" s="1"/>
  <c r="U2128" i="4"/>
  <c r="X2128" i="4" s="1"/>
  <c r="S2128" i="4"/>
  <c r="R2128" i="4"/>
  <c r="V2072" i="4"/>
  <c r="Y2072" i="4" s="1"/>
  <c r="U2072" i="4"/>
  <c r="X2072" i="4" s="1"/>
  <c r="S2072" i="4"/>
  <c r="R2072" i="4"/>
  <c r="V2018" i="4"/>
  <c r="U2018" i="4"/>
  <c r="V2016" i="4"/>
  <c r="Y2016" i="4" s="1"/>
  <c r="U2016" i="4"/>
  <c r="X2016" i="4" s="1"/>
  <c r="S2016" i="4"/>
  <c r="R2016" i="4"/>
  <c r="V1960" i="4"/>
  <c r="Y1960" i="4" s="1"/>
  <c r="U1960" i="4"/>
  <c r="X1960" i="4" s="1"/>
  <c r="S1960" i="4"/>
  <c r="R1960" i="4"/>
  <c r="V1904" i="4"/>
  <c r="Y1904" i="4" s="1"/>
  <c r="U1904" i="4"/>
  <c r="X1904" i="4" s="1"/>
  <c r="S1904" i="4"/>
  <c r="R1904" i="4"/>
  <c r="V1848" i="4"/>
  <c r="Y1848" i="4" s="1"/>
  <c r="U1848" i="4"/>
  <c r="X1848" i="4" s="1"/>
  <c r="S1848" i="4"/>
  <c r="R1848" i="4"/>
  <c r="V1792" i="4"/>
  <c r="Y1792" i="4" s="1"/>
  <c r="U1792" i="4"/>
  <c r="X1792" i="4" s="1"/>
  <c r="S1792" i="4"/>
  <c r="R1792" i="4"/>
  <c r="Y1736" i="4"/>
  <c r="V1736" i="4"/>
  <c r="U1736" i="4"/>
  <c r="X1736" i="4" s="1"/>
  <c r="S1736" i="4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Y1288" i="4"/>
  <c r="V1288" i="4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Y840" i="4"/>
  <c r="V840" i="4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Y728" i="4"/>
  <c r="X728" i="4"/>
  <c r="V728" i="4"/>
  <c r="U728" i="4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Y280" i="4"/>
  <c r="X280" i="4"/>
  <c r="V280" i="4"/>
  <c r="U280" i="4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Y56" i="4"/>
  <c r="X56" i="4"/>
  <c r="V56" i="4"/>
  <c r="U56" i="4"/>
  <c r="S56" i="4"/>
  <c r="R56" i="4"/>
  <c r="V4704" i="11"/>
  <c r="Y4704" i="11" s="1"/>
  <c r="U4704" i="11"/>
  <c r="X4704" i="11" s="1"/>
  <c r="S4704" i="11"/>
  <c r="R4704" i="11"/>
  <c r="V4648" i="11"/>
  <c r="Y4648" i="11" s="1"/>
  <c r="U4648" i="11"/>
  <c r="X4648" i="11" s="1"/>
  <c r="S4648" i="11"/>
  <c r="R4648" i="11"/>
  <c r="V4592" i="11"/>
  <c r="Y4592" i="11" s="1"/>
  <c r="U4592" i="11"/>
  <c r="X4592" i="11" s="1"/>
  <c r="S4592" i="11"/>
  <c r="R4592" i="11"/>
  <c r="V4536" i="11"/>
  <c r="Y4536" i="11" s="1"/>
  <c r="U4536" i="11"/>
  <c r="X4536" i="11" s="1"/>
  <c r="S4536" i="11"/>
  <c r="R4536" i="11"/>
  <c r="V4480" i="11"/>
  <c r="Y4480" i="11" s="1"/>
  <c r="U4480" i="11"/>
  <c r="X4480" i="11" s="1"/>
  <c r="S4480" i="11"/>
  <c r="R4480" i="11"/>
  <c r="V4424" i="11"/>
  <c r="Y4424" i="11" s="1"/>
  <c r="U4424" i="11"/>
  <c r="X4424" i="11" s="1"/>
  <c r="S4424" i="11"/>
  <c r="R4424" i="11"/>
  <c r="V4370" i="11"/>
  <c r="U4370" i="11"/>
  <c r="V4368" i="11"/>
  <c r="Y4368" i="11" s="1"/>
  <c r="U4368" i="11"/>
  <c r="X4368" i="11" s="1"/>
  <c r="S4368" i="11"/>
  <c r="R4368" i="11"/>
  <c r="V4312" i="11"/>
  <c r="Y4312" i="11" s="1"/>
  <c r="U4312" i="11"/>
  <c r="X4312" i="11" s="1"/>
  <c r="S4312" i="11"/>
  <c r="R4312" i="11"/>
  <c r="V4256" i="11"/>
  <c r="Y4256" i="11" s="1"/>
  <c r="U4256" i="11"/>
  <c r="X4256" i="11" s="1"/>
  <c r="S4256" i="11"/>
  <c r="R4256" i="11"/>
  <c r="Y4200" i="11"/>
  <c r="X4200" i="11"/>
  <c r="V4200" i="11"/>
  <c r="U4200" i="11"/>
  <c r="S4200" i="11"/>
  <c r="R4200" i="11"/>
  <c r="V4144" i="11"/>
  <c r="Y4144" i="11" s="1"/>
  <c r="U4144" i="11"/>
  <c r="X4144" i="11" s="1"/>
  <c r="S4144" i="11"/>
  <c r="R4144" i="11"/>
  <c r="V4088" i="11"/>
  <c r="Y4088" i="11" s="1"/>
  <c r="U4088" i="11"/>
  <c r="X4088" i="11" s="1"/>
  <c r="S4088" i="11"/>
  <c r="R4088" i="11"/>
  <c r="V4032" i="11"/>
  <c r="Y4032" i="11" s="1"/>
  <c r="U4032" i="11"/>
  <c r="X4032" i="11" s="1"/>
  <c r="S4032" i="11"/>
  <c r="R4032" i="11"/>
  <c r="V3976" i="11"/>
  <c r="Y3976" i="11" s="1"/>
  <c r="U3976" i="11"/>
  <c r="X3976" i="11" s="1"/>
  <c r="S3976" i="11"/>
  <c r="R3976" i="11"/>
  <c r="V3920" i="11"/>
  <c r="Y3920" i="11" s="1"/>
  <c r="U3920" i="11"/>
  <c r="X3920" i="11" s="1"/>
  <c r="S3920" i="11"/>
  <c r="R3920" i="11"/>
  <c r="V3864" i="11"/>
  <c r="Y3864" i="11" s="1"/>
  <c r="U3864" i="11"/>
  <c r="X3864" i="11" s="1"/>
  <c r="S3864" i="11"/>
  <c r="R3864" i="11"/>
  <c r="V3808" i="11"/>
  <c r="Y3808" i="11" s="1"/>
  <c r="U3808" i="11"/>
  <c r="X3808" i="11" s="1"/>
  <c r="S3808" i="11"/>
  <c r="R3808" i="11"/>
  <c r="V3752" i="11"/>
  <c r="Y3752" i="11" s="1"/>
  <c r="U3752" i="11"/>
  <c r="X3752" i="11" s="1"/>
  <c r="S3752" i="11"/>
  <c r="R3752" i="11"/>
  <c r="V3696" i="11"/>
  <c r="Y3696" i="11" s="1"/>
  <c r="U3696" i="11"/>
  <c r="X3696" i="11" s="1"/>
  <c r="S3696" i="11"/>
  <c r="R3696" i="11"/>
  <c r="V3640" i="11"/>
  <c r="Y3640" i="11" s="1"/>
  <c r="U3640" i="11"/>
  <c r="X3640" i="11" s="1"/>
  <c r="S3640" i="11"/>
  <c r="R3640" i="11"/>
  <c r="V3584" i="11"/>
  <c r="Y3584" i="11" s="1"/>
  <c r="U3584" i="11"/>
  <c r="X3584" i="11" s="1"/>
  <c r="S3584" i="11"/>
  <c r="R3584" i="11"/>
  <c r="Y3528" i="11"/>
  <c r="X3528" i="11"/>
  <c r="V3528" i="11"/>
  <c r="U3528" i="11"/>
  <c r="S3528" i="11"/>
  <c r="R3528" i="11"/>
  <c r="V3472" i="11"/>
  <c r="Y3472" i="11" s="1"/>
  <c r="U3472" i="11"/>
  <c r="X3472" i="11" s="1"/>
  <c r="S3472" i="11"/>
  <c r="R3472" i="11"/>
  <c r="V3416" i="11"/>
  <c r="Y3416" i="11" s="1"/>
  <c r="U3416" i="11"/>
  <c r="X3416" i="11" s="1"/>
  <c r="S3416" i="11"/>
  <c r="R3416" i="11"/>
  <c r="V3360" i="11"/>
  <c r="Y3360" i="11" s="1"/>
  <c r="U3360" i="11"/>
  <c r="X3360" i="11" s="1"/>
  <c r="S3360" i="11"/>
  <c r="R3360" i="11"/>
  <c r="V3304" i="11"/>
  <c r="Y3304" i="11" s="1"/>
  <c r="U3304" i="11"/>
  <c r="X3304" i="11" s="1"/>
  <c r="S3304" i="11"/>
  <c r="R3304" i="11"/>
  <c r="V3248" i="11"/>
  <c r="Y3248" i="11" s="1"/>
  <c r="U3248" i="11"/>
  <c r="X3248" i="11" s="1"/>
  <c r="S3248" i="11"/>
  <c r="R3248" i="11"/>
  <c r="V3192" i="11"/>
  <c r="Y3192" i="11" s="1"/>
  <c r="U3192" i="11"/>
  <c r="X3192" i="11" s="1"/>
  <c r="S3192" i="11"/>
  <c r="R3192" i="11"/>
  <c r="V3136" i="11"/>
  <c r="Y3136" i="11" s="1"/>
  <c r="U3136" i="11"/>
  <c r="X3136" i="11" s="1"/>
  <c r="S3136" i="11"/>
  <c r="R3136" i="11"/>
  <c r="V3082" i="11"/>
  <c r="U3082" i="11"/>
  <c r="Y3080" i="11"/>
  <c r="X3080" i="11"/>
  <c r="V3080" i="11"/>
  <c r="U3080" i="11"/>
  <c r="S3080" i="11"/>
  <c r="R3080" i="11"/>
  <c r="V3024" i="11"/>
  <c r="Y3024" i="11" s="1"/>
  <c r="U3024" i="11"/>
  <c r="X3024" i="11" s="1"/>
  <c r="S3024" i="11"/>
  <c r="R3024" i="11"/>
  <c r="Y2968" i="11"/>
  <c r="X2968" i="11"/>
  <c r="V2968" i="11"/>
  <c r="U2968" i="11"/>
  <c r="S2968" i="11"/>
  <c r="R2968" i="11"/>
  <c r="V2912" i="11"/>
  <c r="Y2912" i="11" s="1"/>
  <c r="U2912" i="11"/>
  <c r="X2912" i="11" s="1"/>
  <c r="S2912" i="11"/>
  <c r="R2912" i="11"/>
  <c r="Y2856" i="11"/>
  <c r="X2856" i="11"/>
  <c r="V2856" i="11"/>
  <c r="U2856" i="11"/>
  <c r="S2856" i="11"/>
  <c r="R2856" i="11"/>
  <c r="V2800" i="11"/>
  <c r="Y2800" i="11" s="1"/>
  <c r="U2800" i="11"/>
  <c r="X2800" i="11" s="1"/>
  <c r="S2800" i="11"/>
  <c r="R2800" i="11"/>
  <c r="Y2744" i="11"/>
  <c r="X2744" i="11"/>
  <c r="V2744" i="11"/>
  <c r="U2744" i="11"/>
  <c r="S2744" i="11"/>
  <c r="R2744" i="11"/>
  <c r="V2688" i="11"/>
  <c r="Y2688" i="11" s="1"/>
  <c r="U2688" i="11"/>
  <c r="X2688" i="11" s="1"/>
  <c r="S2688" i="11"/>
  <c r="R2688" i="11"/>
  <c r="Y2632" i="11"/>
  <c r="X2632" i="11"/>
  <c r="V2632" i="11"/>
  <c r="U2632" i="11"/>
  <c r="S2632" i="11"/>
  <c r="R2632" i="11"/>
  <c r="V2576" i="11"/>
  <c r="Y2576" i="11" s="1"/>
  <c r="U2576" i="11"/>
  <c r="X2576" i="11" s="1"/>
  <c r="S2576" i="11"/>
  <c r="R2576" i="11"/>
  <c r="Y2520" i="11"/>
  <c r="X2520" i="11"/>
  <c r="V2520" i="11"/>
  <c r="U2520" i="11"/>
  <c r="S2520" i="11"/>
  <c r="R2520" i="11"/>
  <c r="V2464" i="11"/>
  <c r="Y2464" i="11" s="1"/>
  <c r="U2464" i="11"/>
  <c r="X2464" i="11" s="1"/>
  <c r="S2464" i="11"/>
  <c r="R2464" i="11"/>
  <c r="Y2408" i="11"/>
  <c r="X2408" i="11"/>
  <c r="V2408" i="11"/>
  <c r="U2408" i="11"/>
  <c r="S2408" i="11"/>
  <c r="R2408" i="11"/>
  <c r="V2352" i="11"/>
  <c r="Y2352" i="11" s="1"/>
  <c r="U2352" i="11"/>
  <c r="X2352" i="11" s="1"/>
  <c r="S2352" i="11"/>
  <c r="R2352" i="11"/>
  <c r="Y2296" i="11"/>
  <c r="X2296" i="11"/>
  <c r="V2296" i="11"/>
  <c r="U2296" i="11"/>
  <c r="S2296" i="11"/>
  <c r="R2296" i="11"/>
  <c r="V2240" i="11"/>
  <c r="Y2240" i="11" s="1"/>
  <c r="U2240" i="11"/>
  <c r="X2240" i="11" s="1"/>
  <c r="S2240" i="11"/>
  <c r="R2240" i="11"/>
  <c r="Y2184" i="11"/>
  <c r="X2184" i="11"/>
  <c r="V2184" i="11"/>
  <c r="U2184" i="11"/>
  <c r="S2184" i="11"/>
  <c r="R2184" i="11"/>
  <c r="V2128" i="11"/>
  <c r="Y2128" i="11" s="1"/>
  <c r="U2128" i="11"/>
  <c r="X2128" i="11" s="1"/>
  <c r="S2128" i="11"/>
  <c r="R2128" i="11"/>
  <c r="Y2072" i="11"/>
  <c r="X2072" i="11"/>
  <c r="V2072" i="11"/>
  <c r="U2072" i="11"/>
  <c r="S2072" i="11"/>
  <c r="R2072" i="11"/>
  <c r="V2018" i="11"/>
  <c r="U2018" i="11"/>
  <c r="V2016" i="11"/>
  <c r="Y2016" i="11" s="1"/>
  <c r="U2016" i="11"/>
  <c r="X2016" i="11" s="1"/>
  <c r="S2016" i="11"/>
  <c r="R2016" i="11"/>
  <c r="V1960" i="11"/>
  <c r="Y1960" i="11" s="1"/>
  <c r="U1960" i="11"/>
  <c r="X1960" i="11" s="1"/>
  <c r="S1960" i="11"/>
  <c r="R1960" i="11"/>
  <c r="V1904" i="11"/>
  <c r="Y1904" i="11" s="1"/>
  <c r="U1904" i="11"/>
  <c r="X1904" i="11" s="1"/>
  <c r="S1904" i="11"/>
  <c r="R1904" i="11"/>
  <c r="V1848" i="11"/>
  <c r="Y1848" i="11" s="1"/>
  <c r="U1848" i="11"/>
  <c r="X1848" i="11" s="1"/>
  <c r="S1848" i="11"/>
  <c r="R1848" i="11"/>
  <c r="V1792" i="11"/>
  <c r="Y1792" i="11" s="1"/>
  <c r="U1792" i="11"/>
  <c r="X1792" i="11" s="1"/>
  <c r="S1792" i="11"/>
  <c r="R1792" i="11"/>
  <c r="V1736" i="11"/>
  <c r="Y1736" i="11" s="1"/>
  <c r="U1736" i="11"/>
  <c r="X1736" i="11" s="1"/>
  <c r="S1736" i="11"/>
  <c r="R1736" i="11"/>
  <c r="V1680" i="11"/>
  <c r="Y1680" i="11" s="1"/>
  <c r="U1680" i="11"/>
  <c r="X1680" i="11" s="1"/>
  <c r="S1680" i="11"/>
  <c r="R1680" i="11"/>
  <c r="V1624" i="11"/>
  <c r="Y1624" i="11" s="1"/>
  <c r="U1624" i="11"/>
  <c r="X1624" i="11" s="1"/>
  <c r="S1624" i="11"/>
  <c r="R1624" i="11"/>
  <c r="Y1568" i="11"/>
  <c r="X1568" i="11"/>
  <c r="V1568" i="11"/>
  <c r="U1568" i="1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Y896" i="11"/>
  <c r="X896" i="11"/>
  <c r="V896" i="11"/>
  <c r="U896" i="1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Y112" i="11"/>
  <c r="X112" i="11"/>
  <c r="V112" i="11"/>
  <c r="U112" i="11"/>
  <c r="S112" i="11"/>
  <c r="R112" i="11"/>
  <c r="V56" i="11"/>
  <c r="Y56" i="11" s="1"/>
  <c r="U56" i="11"/>
  <c r="X56" i="11" s="1"/>
  <c r="S56" i="11"/>
  <c r="R56" i="11"/>
  <c r="V4704" i="2"/>
  <c r="Y4704" i="2" s="1"/>
  <c r="U4704" i="2"/>
  <c r="X4704" i="2" s="1"/>
  <c r="S4704" i="2"/>
  <c r="R4704" i="2"/>
  <c r="Y4648" i="2"/>
  <c r="V4648" i="2"/>
  <c r="U4648" i="2"/>
  <c r="X4648" i="2" s="1"/>
  <c r="S4648" i="2"/>
  <c r="R4648" i="2"/>
  <c r="V4592" i="2"/>
  <c r="Y4592" i="2" s="1"/>
  <c r="U4592" i="2"/>
  <c r="X4592" i="2" s="1"/>
  <c r="S4592" i="2"/>
  <c r="R4592" i="2"/>
  <c r="X4536" i="2"/>
  <c r="V4536" i="2"/>
  <c r="Y4536" i="2" s="1"/>
  <c r="U4536" i="2"/>
  <c r="S4536" i="2"/>
  <c r="R4536" i="2"/>
  <c r="V4480" i="2"/>
  <c r="Y4480" i="2" s="1"/>
  <c r="U4480" i="2"/>
  <c r="X4480" i="2" s="1"/>
  <c r="S4480" i="2"/>
  <c r="R4480" i="2"/>
  <c r="V4424" i="2"/>
  <c r="Y4424" i="2" s="1"/>
  <c r="U4424" i="2"/>
  <c r="X4424" i="2" s="1"/>
  <c r="S4424" i="2"/>
  <c r="R4424" i="2"/>
  <c r="V4370" i="2"/>
  <c r="U4370" i="2"/>
  <c r="V4368" i="2"/>
  <c r="Y4368" i="2" s="1"/>
  <c r="U4368" i="2"/>
  <c r="X4368" i="2" s="1"/>
  <c r="S4368" i="2"/>
  <c r="R4368" i="2"/>
  <c r="V4312" i="2"/>
  <c r="Y4312" i="2" s="1"/>
  <c r="U4312" i="2"/>
  <c r="X4312" i="2" s="1"/>
  <c r="S4312" i="2"/>
  <c r="R4312" i="2"/>
  <c r="V4256" i="2"/>
  <c r="Y4256" i="2" s="1"/>
  <c r="U4256" i="2"/>
  <c r="X4256" i="2" s="1"/>
  <c r="S4256" i="2"/>
  <c r="R4256" i="2"/>
  <c r="V4200" i="2"/>
  <c r="Y4200" i="2" s="1"/>
  <c r="U4200" i="2"/>
  <c r="X4200" i="2" s="1"/>
  <c r="S4200" i="2"/>
  <c r="R4200" i="2"/>
  <c r="V4144" i="2"/>
  <c r="Y4144" i="2" s="1"/>
  <c r="U4144" i="2"/>
  <c r="X4144" i="2" s="1"/>
  <c r="S4144" i="2"/>
  <c r="R4144" i="2"/>
  <c r="V4088" i="2"/>
  <c r="Y4088" i="2" s="1"/>
  <c r="U4088" i="2"/>
  <c r="X4088" i="2" s="1"/>
  <c r="S4088" i="2"/>
  <c r="R4088" i="2"/>
  <c r="V4032" i="2"/>
  <c r="Y4032" i="2" s="1"/>
  <c r="U4032" i="2"/>
  <c r="X4032" i="2" s="1"/>
  <c r="S4032" i="2"/>
  <c r="R4032" i="2"/>
  <c r="V3976" i="2"/>
  <c r="Y3976" i="2" s="1"/>
  <c r="U3976" i="2"/>
  <c r="X3976" i="2" s="1"/>
  <c r="S3976" i="2"/>
  <c r="R3976" i="2"/>
  <c r="V3920" i="2"/>
  <c r="Y3920" i="2" s="1"/>
  <c r="U3920" i="2"/>
  <c r="X3920" i="2" s="1"/>
  <c r="S3920" i="2"/>
  <c r="R3920" i="2"/>
  <c r="V3864" i="2"/>
  <c r="Y3864" i="2" s="1"/>
  <c r="U3864" i="2"/>
  <c r="X3864" i="2" s="1"/>
  <c r="S3864" i="2"/>
  <c r="R3864" i="2"/>
  <c r="V3808" i="2"/>
  <c r="Y3808" i="2" s="1"/>
  <c r="U3808" i="2"/>
  <c r="X3808" i="2" s="1"/>
  <c r="S3808" i="2"/>
  <c r="R3808" i="2"/>
  <c r="V3752" i="2"/>
  <c r="Y3752" i="2" s="1"/>
  <c r="U3752" i="2"/>
  <c r="X3752" i="2" s="1"/>
  <c r="S3752" i="2"/>
  <c r="R3752" i="2"/>
  <c r="V3696" i="2"/>
  <c r="Y3696" i="2" s="1"/>
  <c r="U3696" i="2"/>
  <c r="X3696" i="2" s="1"/>
  <c r="S3696" i="2"/>
  <c r="R3696" i="2"/>
  <c r="V3640" i="2"/>
  <c r="Y3640" i="2" s="1"/>
  <c r="U3640" i="2"/>
  <c r="X3640" i="2" s="1"/>
  <c r="S3640" i="2"/>
  <c r="R3640" i="2"/>
  <c r="V3584" i="2"/>
  <c r="Y3584" i="2" s="1"/>
  <c r="U3584" i="2"/>
  <c r="X3584" i="2" s="1"/>
  <c r="S3584" i="2"/>
  <c r="R3584" i="2"/>
  <c r="V3528" i="2"/>
  <c r="Y3528" i="2" s="1"/>
  <c r="U3528" i="2"/>
  <c r="X3528" i="2" s="1"/>
  <c r="S3528" i="2"/>
  <c r="R3528" i="2"/>
  <c r="V3472" i="2"/>
  <c r="Y3472" i="2" s="1"/>
  <c r="U3472" i="2"/>
  <c r="X3472" i="2" s="1"/>
  <c r="S3472" i="2"/>
  <c r="R3472" i="2"/>
  <c r="V3416" i="2"/>
  <c r="Y3416" i="2" s="1"/>
  <c r="U3416" i="2"/>
  <c r="X3416" i="2" s="1"/>
  <c r="S3416" i="2"/>
  <c r="R3416" i="2"/>
  <c r="V3360" i="2"/>
  <c r="Y3360" i="2" s="1"/>
  <c r="U3360" i="2"/>
  <c r="X3360" i="2" s="1"/>
  <c r="S3360" i="2"/>
  <c r="R3360" i="2"/>
  <c r="V3304" i="2"/>
  <c r="Y3304" i="2" s="1"/>
  <c r="U3304" i="2"/>
  <c r="X3304" i="2" s="1"/>
  <c r="S3304" i="2"/>
  <c r="R3304" i="2"/>
  <c r="V3248" i="2"/>
  <c r="Y3248" i="2" s="1"/>
  <c r="U3248" i="2"/>
  <c r="X3248" i="2" s="1"/>
  <c r="S3248" i="2"/>
  <c r="R3248" i="2"/>
  <c r="V3192" i="2"/>
  <c r="Y3192" i="2" s="1"/>
  <c r="U3192" i="2"/>
  <c r="X3192" i="2" s="1"/>
  <c r="S3192" i="2"/>
  <c r="R3192" i="2"/>
  <c r="V3136" i="2"/>
  <c r="Y3136" i="2" s="1"/>
  <c r="U3136" i="2"/>
  <c r="X3136" i="2" s="1"/>
  <c r="S3136" i="2"/>
  <c r="R3136" i="2"/>
  <c r="V3082" i="2"/>
  <c r="U3082" i="2"/>
  <c r="V3080" i="2"/>
  <c r="Y3080" i="2" s="1"/>
  <c r="U3080" i="2"/>
  <c r="X3080" i="2" s="1"/>
  <c r="S3080" i="2"/>
  <c r="R3080" i="2"/>
  <c r="V3024" i="2"/>
  <c r="Y3024" i="2" s="1"/>
  <c r="U3024" i="2"/>
  <c r="X3024" i="2" s="1"/>
  <c r="S3024" i="2"/>
  <c r="R3024" i="2"/>
  <c r="V2968" i="2"/>
  <c r="Y2968" i="2" s="1"/>
  <c r="U2968" i="2"/>
  <c r="X2968" i="2" s="1"/>
  <c r="S2968" i="2"/>
  <c r="R2968" i="2"/>
  <c r="V2912" i="2"/>
  <c r="Y2912" i="2" s="1"/>
  <c r="U2912" i="2"/>
  <c r="X2912" i="2" s="1"/>
  <c r="S2912" i="2"/>
  <c r="R2912" i="2"/>
  <c r="V2856" i="2"/>
  <c r="Y2856" i="2" s="1"/>
  <c r="U2856" i="2"/>
  <c r="X2856" i="2" s="1"/>
  <c r="S2856" i="2"/>
  <c r="R2856" i="2"/>
  <c r="V2800" i="2"/>
  <c r="Y2800" i="2" s="1"/>
  <c r="U2800" i="2"/>
  <c r="X2800" i="2" s="1"/>
  <c r="S2800" i="2"/>
  <c r="R2800" i="2"/>
  <c r="V2744" i="2"/>
  <c r="Y2744" i="2" s="1"/>
  <c r="U2744" i="2"/>
  <c r="X2744" i="2" s="1"/>
  <c r="S2744" i="2"/>
  <c r="R2744" i="2"/>
  <c r="V2688" i="2"/>
  <c r="Y2688" i="2" s="1"/>
  <c r="U2688" i="2"/>
  <c r="X2688" i="2" s="1"/>
  <c r="S2688" i="2"/>
  <c r="R2688" i="2"/>
  <c r="V2632" i="2"/>
  <c r="Y2632" i="2" s="1"/>
  <c r="U2632" i="2"/>
  <c r="X2632" i="2" s="1"/>
  <c r="S2632" i="2"/>
  <c r="R2632" i="2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R2520" i="2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R2408" i="2"/>
  <c r="V2354" i="2"/>
  <c r="U2354" i="2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R2296" i="2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R2184" i="2"/>
  <c r="V2128" i="2"/>
  <c r="Y2128" i="2" s="1"/>
  <c r="U2128" i="2"/>
  <c r="X2128" i="2" s="1"/>
  <c r="S2128" i="2"/>
  <c r="R2128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Y1568" i="2"/>
  <c r="X1568" i="2"/>
  <c r="V1568" i="2"/>
  <c r="U1568" i="2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Y896" i="2"/>
  <c r="X896" i="2"/>
  <c r="V896" i="2"/>
  <c r="U896" i="2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Y336" i="2"/>
  <c r="V336" i="2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V4648" i="15" l="1"/>
  <c r="Y4648" i="15" s="1"/>
  <c r="U4648" i="15"/>
  <c r="X4648" i="15" s="1"/>
  <c r="S4648" i="15"/>
  <c r="R4648" i="15"/>
  <c r="V4592" i="15"/>
  <c r="Y4592" i="15" s="1"/>
  <c r="U4592" i="15"/>
  <c r="X4592" i="15" s="1"/>
  <c r="S4592" i="15"/>
  <c r="R4592" i="15"/>
  <c r="V4536" i="15"/>
  <c r="Y4536" i="15" s="1"/>
  <c r="U4536" i="15"/>
  <c r="X4536" i="15" s="1"/>
  <c r="S4536" i="15"/>
  <c r="R4536" i="15"/>
  <c r="V4480" i="15"/>
  <c r="Y4480" i="15" s="1"/>
  <c r="U4480" i="15"/>
  <c r="X4480" i="15" s="1"/>
  <c r="S4480" i="15"/>
  <c r="R4480" i="15"/>
  <c r="V4424" i="15"/>
  <c r="Y4424" i="15" s="1"/>
  <c r="U4424" i="15"/>
  <c r="X4424" i="15" s="1"/>
  <c r="S4424" i="15"/>
  <c r="R4424" i="15"/>
  <c r="V4368" i="15"/>
  <c r="Y4368" i="15" s="1"/>
  <c r="U4368" i="15"/>
  <c r="X4368" i="15" s="1"/>
  <c r="S4368" i="15"/>
  <c r="R4368" i="15"/>
  <c r="V4314" i="15"/>
  <c r="U4314" i="15"/>
  <c r="V4312" i="15"/>
  <c r="Y4312" i="15" s="1"/>
  <c r="U4312" i="15"/>
  <c r="X4312" i="15" s="1"/>
  <c r="S4312" i="15"/>
  <c r="R4312" i="15"/>
  <c r="V4256" i="15"/>
  <c r="Y4256" i="15" s="1"/>
  <c r="U4256" i="15"/>
  <c r="X4256" i="15" s="1"/>
  <c r="S4256" i="15"/>
  <c r="R4256" i="15"/>
  <c r="V4200" i="15"/>
  <c r="Y4200" i="15" s="1"/>
  <c r="U4200" i="15"/>
  <c r="X4200" i="15" s="1"/>
  <c r="S4200" i="15"/>
  <c r="R4200" i="15"/>
  <c r="V4144" i="15"/>
  <c r="Y4144" i="15" s="1"/>
  <c r="U4144" i="15"/>
  <c r="X4144" i="15" s="1"/>
  <c r="S4144" i="15"/>
  <c r="R4144" i="15"/>
  <c r="V4088" i="15"/>
  <c r="Y4088" i="15" s="1"/>
  <c r="U4088" i="15"/>
  <c r="X4088" i="15" s="1"/>
  <c r="S4088" i="15"/>
  <c r="R4088" i="15"/>
  <c r="V4032" i="15"/>
  <c r="Y4032" i="15" s="1"/>
  <c r="U4032" i="15"/>
  <c r="X4032" i="15" s="1"/>
  <c r="S4032" i="15"/>
  <c r="R4032" i="15"/>
  <c r="V3976" i="15"/>
  <c r="Y3976" i="15" s="1"/>
  <c r="U3976" i="15"/>
  <c r="X3976" i="15" s="1"/>
  <c r="S3976" i="15"/>
  <c r="R3976" i="15"/>
  <c r="V3920" i="15"/>
  <c r="Y3920" i="15" s="1"/>
  <c r="U3920" i="15"/>
  <c r="X3920" i="15" s="1"/>
  <c r="S3920" i="15"/>
  <c r="E100" i="16" s="1"/>
  <c r="J100" i="16" s="1"/>
  <c r="R3920" i="15"/>
  <c r="D173" i="16" s="1"/>
  <c r="V3864" i="15"/>
  <c r="Y3864" i="15" s="1"/>
  <c r="U3864" i="15"/>
  <c r="X3864" i="15" s="1"/>
  <c r="S3864" i="15"/>
  <c r="R3864" i="15"/>
  <c r="V3808" i="15"/>
  <c r="Y3808" i="15" s="1"/>
  <c r="U3808" i="15"/>
  <c r="X3808" i="15" s="1"/>
  <c r="S3808" i="15"/>
  <c r="E98" i="16" s="1"/>
  <c r="J98" i="16" s="1"/>
  <c r="R3808" i="15"/>
  <c r="V3752" i="15"/>
  <c r="Y3752" i="15" s="1"/>
  <c r="U3752" i="15"/>
  <c r="X3752" i="15" s="1"/>
  <c r="S3752" i="15"/>
  <c r="E170" i="16" s="1"/>
  <c r="R3752" i="15"/>
  <c r="D98" i="16" s="1"/>
  <c r="V3696" i="15"/>
  <c r="Y3696" i="15" s="1"/>
  <c r="U3696" i="15"/>
  <c r="X3696" i="15" s="1"/>
  <c r="S3696" i="15"/>
  <c r="R3696" i="15"/>
  <c r="V3640" i="15"/>
  <c r="Y3640" i="15" s="1"/>
  <c r="U3640" i="15"/>
  <c r="X3640" i="15" s="1"/>
  <c r="S3640" i="15"/>
  <c r="E96" i="16" s="1"/>
  <c r="J96" i="16" s="1"/>
  <c r="R3640" i="15"/>
  <c r="D96" i="16" s="1"/>
  <c r="V3584" i="15"/>
  <c r="Y3584" i="15" s="1"/>
  <c r="U3584" i="15"/>
  <c r="X3584" i="15" s="1"/>
  <c r="S3584" i="15"/>
  <c r="R3584" i="15"/>
  <c r="D167" i="16" s="1"/>
  <c r="V3528" i="15"/>
  <c r="Y3528" i="15" s="1"/>
  <c r="U3528" i="15"/>
  <c r="X3528" i="15" s="1"/>
  <c r="S3528" i="15"/>
  <c r="R3528" i="15"/>
  <c r="V3472" i="15"/>
  <c r="Y3472" i="15" s="1"/>
  <c r="U3472" i="15"/>
  <c r="X3472" i="15" s="1"/>
  <c r="S3472" i="15"/>
  <c r="R3472" i="15"/>
  <c r="V3416" i="15"/>
  <c r="Y3416" i="15" s="1"/>
  <c r="U3416" i="15"/>
  <c r="X3416" i="15" s="1"/>
  <c r="S3416" i="15"/>
  <c r="E91" i="16" s="1"/>
  <c r="J91" i="16" s="1"/>
  <c r="R3416" i="15"/>
  <c r="D91" i="16" s="1"/>
  <c r="V3360" i="15"/>
  <c r="Y3360" i="15" s="1"/>
  <c r="U3360" i="15"/>
  <c r="X3360" i="15" s="1"/>
  <c r="S3360" i="15"/>
  <c r="R3360" i="15"/>
  <c r="V3304" i="15"/>
  <c r="Y3304" i="15" s="1"/>
  <c r="U3304" i="15"/>
  <c r="X3304" i="15" s="1"/>
  <c r="S3304" i="15"/>
  <c r="E89" i="16" s="1"/>
  <c r="J89" i="16" s="1"/>
  <c r="R3304" i="15"/>
  <c r="D89" i="16" s="1"/>
  <c r="V3248" i="15"/>
  <c r="Y3248" i="15" s="1"/>
  <c r="U3248" i="15"/>
  <c r="X3248" i="15" s="1"/>
  <c r="S3248" i="15"/>
  <c r="R3248" i="15"/>
  <c r="D161" i="16" s="1"/>
  <c r="V3192" i="15"/>
  <c r="Y3192" i="15" s="1"/>
  <c r="U3192" i="15"/>
  <c r="X3192" i="15" s="1"/>
  <c r="S3192" i="15"/>
  <c r="R3192" i="15"/>
  <c r="V3136" i="15"/>
  <c r="Y3136" i="15" s="1"/>
  <c r="U3136" i="15"/>
  <c r="X3136" i="15" s="1"/>
  <c r="S3136" i="15"/>
  <c r="R3136" i="15"/>
  <c r="V3080" i="15"/>
  <c r="Y3080" i="15" s="1"/>
  <c r="U3080" i="15"/>
  <c r="X3080" i="15" s="1"/>
  <c r="S3080" i="15"/>
  <c r="E158" i="16" s="1"/>
  <c r="R3080" i="15"/>
  <c r="D86" i="16" s="1"/>
  <c r="V3026" i="15"/>
  <c r="U3026" i="15"/>
  <c r="V3024" i="15"/>
  <c r="Y3024" i="15" s="1"/>
  <c r="U3024" i="15"/>
  <c r="X3024" i="15" s="1"/>
  <c r="S3024" i="15"/>
  <c r="R3024" i="15"/>
  <c r="V2968" i="15"/>
  <c r="Y2968" i="15" s="1"/>
  <c r="U2968" i="15"/>
  <c r="X2968" i="15" s="1"/>
  <c r="S2968" i="15"/>
  <c r="E84" i="16" s="1"/>
  <c r="J84" i="16" s="1"/>
  <c r="R2968" i="15"/>
  <c r="D83" i="16" s="1"/>
  <c r="V2912" i="15"/>
  <c r="Y2912" i="15" s="1"/>
  <c r="U2912" i="15"/>
  <c r="X2912" i="15" s="1"/>
  <c r="S2912" i="15"/>
  <c r="R2912" i="15"/>
  <c r="V2856" i="15"/>
  <c r="Y2856" i="15" s="1"/>
  <c r="U2856" i="15"/>
  <c r="X2856" i="15" s="1"/>
  <c r="S2856" i="15"/>
  <c r="E82" i="16" s="1"/>
  <c r="J82" i="16" s="1"/>
  <c r="R2856" i="15"/>
  <c r="Y2800" i="15"/>
  <c r="X2800" i="15"/>
  <c r="V2800" i="15"/>
  <c r="U2800" i="15"/>
  <c r="S2800" i="15"/>
  <c r="R2800" i="15"/>
  <c r="V2744" i="15"/>
  <c r="Y2744" i="15" s="1"/>
  <c r="U2744" i="15"/>
  <c r="X2744" i="15" s="1"/>
  <c r="S2744" i="15"/>
  <c r="R2744" i="15"/>
  <c r="V2688" i="15"/>
  <c r="Y2688" i="15" s="1"/>
  <c r="U2688" i="15"/>
  <c r="X2688" i="15" s="1"/>
  <c r="S2688" i="15"/>
  <c r="R2688" i="15"/>
  <c r="V2632" i="15"/>
  <c r="Y2632" i="15" s="1"/>
  <c r="U2632" i="15"/>
  <c r="X2632" i="15" s="1"/>
  <c r="S2632" i="15"/>
  <c r="R2632" i="15"/>
  <c r="V2576" i="15"/>
  <c r="Y2576" i="15" s="1"/>
  <c r="U2576" i="15"/>
  <c r="X2576" i="15" s="1"/>
  <c r="S2576" i="15"/>
  <c r="R2576" i="15"/>
  <c r="V2520" i="15"/>
  <c r="Y2520" i="15" s="1"/>
  <c r="U2520" i="15"/>
  <c r="X2520" i="15" s="1"/>
  <c r="S2520" i="15"/>
  <c r="R2520" i="15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R2408" i="15"/>
  <c r="V2352" i="15"/>
  <c r="Y2352" i="15" s="1"/>
  <c r="U2352" i="15"/>
  <c r="X2352" i="15" s="1"/>
  <c r="S2352" i="15"/>
  <c r="R2352" i="15"/>
  <c r="C81" i="16"/>
  <c r="D81" i="16"/>
  <c r="E81" i="16"/>
  <c r="J81" i="16" s="1"/>
  <c r="F81" i="16"/>
  <c r="G81" i="16"/>
  <c r="H81" i="16"/>
  <c r="C82" i="16"/>
  <c r="F82" i="16"/>
  <c r="G82" i="16"/>
  <c r="H82" i="16"/>
  <c r="C83" i="16"/>
  <c r="F83" i="16"/>
  <c r="G83" i="16"/>
  <c r="H83" i="16"/>
  <c r="C84" i="16"/>
  <c r="F84" i="16"/>
  <c r="G84" i="16"/>
  <c r="H84" i="16"/>
  <c r="C85" i="16"/>
  <c r="F85" i="16"/>
  <c r="G85" i="16"/>
  <c r="H85" i="16"/>
  <c r="C86" i="16"/>
  <c r="E86" i="16"/>
  <c r="J86" i="16" s="1"/>
  <c r="F86" i="16"/>
  <c r="G86" i="16"/>
  <c r="H86" i="16"/>
  <c r="C87" i="16"/>
  <c r="D87" i="16"/>
  <c r="E87" i="16"/>
  <c r="J87" i="16" s="1"/>
  <c r="F87" i="16"/>
  <c r="G87" i="16"/>
  <c r="H87" i="16"/>
  <c r="C88" i="16"/>
  <c r="E88" i="16"/>
  <c r="J88" i="16" s="1"/>
  <c r="F88" i="16"/>
  <c r="G88" i="16"/>
  <c r="H88" i="16"/>
  <c r="C89" i="16"/>
  <c r="F89" i="16"/>
  <c r="G89" i="16"/>
  <c r="H89" i="16"/>
  <c r="C90" i="16"/>
  <c r="D90" i="16"/>
  <c r="E90" i="16"/>
  <c r="J90" i="16" s="1"/>
  <c r="F90" i="16"/>
  <c r="G90" i="16"/>
  <c r="H90" i="16"/>
  <c r="C91" i="16"/>
  <c r="F91" i="16"/>
  <c r="G91" i="16"/>
  <c r="H91" i="16"/>
  <c r="C92" i="16"/>
  <c r="D92" i="16"/>
  <c r="E92" i="16"/>
  <c r="J92" i="16" s="1"/>
  <c r="F92" i="16"/>
  <c r="G92" i="16"/>
  <c r="H92" i="16"/>
  <c r="C93" i="16"/>
  <c r="D93" i="16"/>
  <c r="E93" i="16"/>
  <c r="J93" i="16" s="1"/>
  <c r="F93" i="16"/>
  <c r="G93" i="16"/>
  <c r="H93" i="16"/>
  <c r="C94" i="16"/>
  <c r="F94" i="16"/>
  <c r="G94" i="16"/>
  <c r="H94" i="16"/>
  <c r="C95" i="16"/>
  <c r="F95" i="16"/>
  <c r="G95" i="16"/>
  <c r="H95" i="16"/>
  <c r="C96" i="16"/>
  <c r="F96" i="16"/>
  <c r="G96" i="16"/>
  <c r="H96" i="16"/>
  <c r="C97" i="16"/>
  <c r="D97" i="16"/>
  <c r="E97" i="16"/>
  <c r="J97" i="16" s="1"/>
  <c r="F97" i="16"/>
  <c r="G97" i="16"/>
  <c r="H97" i="16"/>
  <c r="C98" i="16"/>
  <c r="F98" i="16"/>
  <c r="G98" i="16"/>
  <c r="H98" i="16"/>
  <c r="C99" i="16"/>
  <c r="D99" i="16"/>
  <c r="E99" i="16"/>
  <c r="J99" i="16" s="1"/>
  <c r="F99" i="16"/>
  <c r="G99" i="16"/>
  <c r="H99" i="16"/>
  <c r="C100" i="16"/>
  <c r="F100" i="16"/>
  <c r="G100" i="16"/>
  <c r="H100" i="16"/>
  <c r="C154" i="16"/>
  <c r="E154" i="16"/>
  <c r="F154" i="16"/>
  <c r="G154" i="16"/>
  <c r="H154" i="16"/>
  <c r="C155" i="16"/>
  <c r="F155" i="16"/>
  <c r="G155" i="16"/>
  <c r="H155" i="16"/>
  <c r="C156" i="16"/>
  <c r="F156" i="16"/>
  <c r="G156" i="16"/>
  <c r="H156" i="16"/>
  <c r="C157" i="16"/>
  <c r="E157" i="16"/>
  <c r="F157" i="16"/>
  <c r="G157" i="16"/>
  <c r="H157" i="16"/>
  <c r="C158" i="16"/>
  <c r="F158" i="16"/>
  <c r="G158" i="16"/>
  <c r="H158" i="16"/>
  <c r="C159" i="16"/>
  <c r="D159" i="16"/>
  <c r="E159" i="16"/>
  <c r="F159" i="16"/>
  <c r="G159" i="16"/>
  <c r="H159" i="16"/>
  <c r="C160" i="16"/>
  <c r="D160" i="16"/>
  <c r="E160" i="16"/>
  <c r="F160" i="16"/>
  <c r="G160" i="16"/>
  <c r="H160" i="16"/>
  <c r="C161" i="16"/>
  <c r="E161" i="16"/>
  <c r="F161" i="16"/>
  <c r="G161" i="16"/>
  <c r="H161" i="16"/>
  <c r="C162" i="16"/>
  <c r="F162" i="16"/>
  <c r="G162" i="16"/>
  <c r="H162" i="16"/>
  <c r="C163" i="16"/>
  <c r="D163" i="16"/>
  <c r="E163" i="16"/>
  <c r="F163" i="16"/>
  <c r="G163" i="16"/>
  <c r="H163" i="16"/>
  <c r="C164" i="16"/>
  <c r="F164" i="16"/>
  <c r="G164" i="16"/>
  <c r="H164" i="16"/>
  <c r="C165" i="16"/>
  <c r="D165" i="16"/>
  <c r="E165" i="16"/>
  <c r="F165" i="16"/>
  <c r="G165" i="16"/>
  <c r="H165" i="16"/>
  <c r="C166" i="16"/>
  <c r="D166" i="16"/>
  <c r="E166" i="16"/>
  <c r="F166" i="16"/>
  <c r="G166" i="16"/>
  <c r="H166" i="16"/>
  <c r="C167" i="16"/>
  <c r="E167" i="16"/>
  <c r="F167" i="16"/>
  <c r="G167" i="16"/>
  <c r="H167" i="16"/>
  <c r="C168" i="16"/>
  <c r="F168" i="16"/>
  <c r="G168" i="16"/>
  <c r="H168" i="16"/>
  <c r="C169" i="16"/>
  <c r="D169" i="16"/>
  <c r="E169" i="16"/>
  <c r="F169" i="16"/>
  <c r="G169" i="16"/>
  <c r="H169" i="16"/>
  <c r="C170" i="16"/>
  <c r="F170" i="16"/>
  <c r="G170" i="16"/>
  <c r="H170" i="16"/>
  <c r="C171" i="16"/>
  <c r="D171" i="16"/>
  <c r="E171" i="16"/>
  <c r="F171" i="16"/>
  <c r="G171" i="16"/>
  <c r="H171" i="16"/>
  <c r="C172" i="16"/>
  <c r="D172" i="16"/>
  <c r="E172" i="16"/>
  <c r="F172" i="16"/>
  <c r="G172" i="16"/>
  <c r="H172" i="16"/>
  <c r="C173" i="16"/>
  <c r="E173" i="16"/>
  <c r="F173" i="16"/>
  <c r="G173" i="16"/>
  <c r="H173" i="16"/>
  <c r="C228" i="16"/>
  <c r="D228" i="16"/>
  <c r="D377" i="16" s="1"/>
  <c r="E228" i="16"/>
  <c r="F228" i="16"/>
  <c r="F377" i="16" s="1"/>
  <c r="G228" i="16"/>
  <c r="G377" i="16" s="1"/>
  <c r="H228" i="16"/>
  <c r="H377" i="16" s="1"/>
  <c r="C229" i="16"/>
  <c r="D229" i="16"/>
  <c r="E229" i="16"/>
  <c r="F229" i="16"/>
  <c r="F378" i="16" s="1"/>
  <c r="G229" i="16"/>
  <c r="G378" i="16" s="1"/>
  <c r="H229" i="16"/>
  <c r="H378" i="16" s="1"/>
  <c r="C230" i="16"/>
  <c r="D230" i="16"/>
  <c r="D379" i="16" s="1"/>
  <c r="E230" i="16"/>
  <c r="F230" i="16"/>
  <c r="F305" i="16" s="1"/>
  <c r="G230" i="16"/>
  <c r="G379" i="16" s="1"/>
  <c r="H230" i="16"/>
  <c r="H379" i="16" s="1"/>
  <c r="C231" i="16"/>
  <c r="F231" i="16"/>
  <c r="F306" i="16" s="1"/>
  <c r="G231" i="16"/>
  <c r="G380" i="16" s="1"/>
  <c r="H231" i="16"/>
  <c r="H380" i="16" s="1"/>
  <c r="C232" i="16"/>
  <c r="F232" i="16"/>
  <c r="F307" i="16" s="1"/>
  <c r="G232" i="16"/>
  <c r="G307" i="16" s="1"/>
  <c r="H232" i="16"/>
  <c r="H307" i="16" s="1"/>
  <c r="C233" i="16"/>
  <c r="F233" i="16"/>
  <c r="F308" i="16" s="1"/>
  <c r="G233" i="16"/>
  <c r="G308" i="16" s="1"/>
  <c r="H233" i="16"/>
  <c r="H308" i="16" s="1"/>
  <c r="C234" i="16"/>
  <c r="F234" i="16"/>
  <c r="F309" i="16" s="1"/>
  <c r="G234" i="16"/>
  <c r="G309" i="16" s="1"/>
  <c r="H234" i="16"/>
  <c r="H309" i="16" s="1"/>
  <c r="C235" i="16"/>
  <c r="F235" i="16"/>
  <c r="F310" i="16" s="1"/>
  <c r="G235" i="16"/>
  <c r="G310" i="16" s="1"/>
  <c r="H235" i="16"/>
  <c r="H310" i="16" s="1"/>
  <c r="C236" i="16"/>
  <c r="F236" i="16"/>
  <c r="F311" i="16" s="1"/>
  <c r="G236" i="16"/>
  <c r="G311" i="16" s="1"/>
  <c r="H236" i="16"/>
  <c r="H311" i="16" s="1"/>
  <c r="C237" i="16"/>
  <c r="F237" i="16"/>
  <c r="F312" i="16" s="1"/>
  <c r="G237" i="16"/>
  <c r="G312" i="16" s="1"/>
  <c r="H237" i="16"/>
  <c r="H312" i="16" s="1"/>
  <c r="C238" i="16"/>
  <c r="F238" i="16"/>
  <c r="F313" i="16" s="1"/>
  <c r="G238" i="16"/>
  <c r="G313" i="16" s="1"/>
  <c r="H238" i="16"/>
  <c r="H313" i="16" s="1"/>
  <c r="C239" i="16"/>
  <c r="F239" i="16"/>
  <c r="F314" i="16" s="1"/>
  <c r="G239" i="16"/>
  <c r="G314" i="16" s="1"/>
  <c r="H239" i="16"/>
  <c r="H314" i="16" s="1"/>
  <c r="C240" i="16"/>
  <c r="F240" i="16"/>
  <c r="F315" i="16" s="1"/>
  <c r="G240" i="16"/>
  <c r="G315" i="16" s="1"/>
  <c r="H240" i="16"/>
  <c r="H315" i="16" s="1"/>
  <c r="C241" i="16"/>
  <c r="F241" i="16"/>
  <c r="F316" i="16" s="1"/>
  <c r="G241" i="16"/>
  <c r="G316" i="16" s="1"/>
  <c r="H241" i="16"/>
  <c r="H316" i="16" s="1"/>
  <c r="C242" i="16"/>
  <c r="F242" i="16"/>
  <c r="F317" i="16" s="1"/>
  <c r="G242" i="16"/>
  <c r="G317" i="16" s="1"/>
  <c r="H242" i="16"/>
  <c r="H317" i="16" s="1"/>
  <c r="C243" i="16"/>
  <c r="F243" i="16"/>
  <c r="F318" i="16" s="1"/>
  <c r="G243" i="16"/>
  <c r="G318" i="16" s="1"/>
  <c r="H243" i="16"/>
  <c r="H318" i="16" s="1"/>
  <c r="C244" i="16"/>
  <c r="F244" i="16"/>
  <c r="F319" i="16" s="1"/>
  <c r="G244" i="16"/>
  <c r="G319" i="16" s="1"/>
  <c r="H244" i="16"/>
  <c r="H319" i="16" s="1"/>
  <c r="C245" i="16"/>
  <c r="F245" i="16"/>
  <c r="F320" i="16" s="1"/>
  <c r="G245" i="16"/>
  <c r="G320" i="16" s="1"/>
  <c r="H245" i="16"/>
  <c r="H320" i="16" s="1"/>
  <c r="C246" i="16"/>
  <c r="F246" i="16"/>
  <c r="F321" i="16" s="1"/>
  <c r="G246" i="16"/>
  <c r="G321" i="16" s="1"/>
  <c r="H246" i="16"/>
  <c r="H321" i="16" s="1"/>
  <c r="C247" i="16"/>
  <c r="F247" i="16"/>
  <c r="F322" i="16" s="1"/>
  <c r="G247" i="16"/>
  <c r="G322" i="16" s="1"/>
  <c r="H247" i="16"/>
  <c r="H322" i="16" s="1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71" i="12"/>
  <c r="C72" i="12"/>
  <c r="C73" i="12"/>
  <c r="C74" i="12"/>
  <c r="C75" i="12"/>
  <c r="C76" i="12"/>
  <c r="C77" i="12"/>
  <c r="C78" i="12"/>
  <c r="C79" i="12"/>
  <c r="C80" i="12"/>
  <c r="C379" i="9"/>
  <c r="D379" i="9"/>
  <c r="E379" i="9"/>
  <c r="F379" i="9"/>
  <c r="G379" i="9"/>
  <c r="H379" i="9"/>
  <c r="I379" i="9"/>
  <c r="J379" i="9"/>
  <c r="C380" i="9"/>
  <c r="D380" i="9"/>
  <c r="E380" i="9"/>
  <c r="F380" i="9"/>
  <c r="G380" i="9"/>
  <c r="H380" i="9"/>
  <c r="I380" i="9"/>
  <c r="J380" i="9"/>
  <c r="C381" i="9"/>
  <c r="D381" i="9"/>
  <c r="E381" i="9"/>
  <c r="F381" i="9"/>
  <c r="G381" i="9"/>
  <c r="H381" i="9"/>
  <c r="I381" i="9"/>
  <c r="J381" i="9"/>
  <c r="C382" i="9"/>
  <c r="D382" i="9"/>
  <c r="E382" i="9"/>
  <c r="F382" i="9"/>
  <c r="G382" i="9"/>
  <c r="H382" i="9"/>
  <c r="I382" i="9"/>
  <c r="J382" i="9"/>
  <c r="C383" i="9"/>
  <c r="D383" i="9"/>
  <c r="E383" i="9"/>
  <c r="F383" i="9"/>
  <c r="G383" i="9"/>
  <c r="H383" i="9"/>
  <c r="I383" i="9"/>
  <c r="J383" i="9"/>
  <c r="C384" i="9"/>
  <c r="D384" i="9"/>
  <c r="E384" i="9"/>
  <c r="F384" i="9"/>
  <c r="G384" i="9"/>
  <c r="H384" i="9"/>
  <c r="I384" i="9"/>
  <c r="J384" i="9"/>
  <c r="C385" i="9"/>
  <c r="D385" i="9"/>
  <c r="E385" i="9"/>
  <c r="F385" i="9"/>
  <c r="G385" i="9"/>
  <c r="H385" i="9"/>
  <c r="I385" i="9"/>
  <c r="J385" i="9"/>
  <c r="C386" i="9"/>
  <c r="D386" i="9"/>
  <c r="E386" i="9"/>
  <c r="F386" i="9"/>
  <c r="G386" i="9"/>
  <c r="H386" i="9"/>
  <c r="I386" i="9"/>
  <c r="J386" i="9"/>
  <c r="C387" i="9"/>
  <c r="D387" i="9"/>
  <c r="E387" i="9"/>
  <c r="F387" i="9"/>
  <c r="G387" i="9"/>
  <c r="H387" i="9"/>
  <c r="I387" i="9"/>
  <c r="J387" i="9"/>
  <c r="C388" i="9"/>
  <c r="D388" i="9"/>
  <c r="E388" i="9"/>
  <c r="F388" i="9"/>
  <c r="G388" i="9"/>
  <c r="H388" i="9"/>
  <c r="I388" i="9"/>
  <c r="J388" i="9"/>
  <c r="C389" i="9"/>
  <c r="D389" i="9"/>
  <c r="E389" i="9"/>
  <c r="F389" i="9"/>
  <c r="G389" i="9"/>
  <c r="H389" i="9"/>
  <c r="I389" i="9"/>
  <c r="J389" i="9"/>
  <c r="C390" i="9"/>
  <c r="D390" i="9"/>
  <c r="E390" i="9"/>
  <c r="F390" i="9"/>
  <c r="G390" i="9"/>
  <c r="H390" i="9"/>
  <c r="I390" i="9"/>
  <c r="J390" i="9"/>
  <c r="C391" i="9"/>
  <c r="D391" i="9"/>
  <c r="E391" i="9"/>
  <c r="F391" i="9"/>
  <c r="G391" i="9"/>
  <c r="H391" i="9"/>
  <c r="I391" i="9"/>
  <c r="J391" i="9"/>
  <c r="C392" i="9"/>
  <c r="D392" i="9"/>
  <c r="E392" i="9"/>
  <c r="F392" i="9"/>
  <c r="G392" i="9"/>
  <c r="H392" i="9"/>
  <c r="I392" i="9"/>
  <c r="J392" i="9"/>
  <c r="C393" i="9"/>
  <c r="D393" i="9"/>
  <c r="E393" i="9"/>
  <c r="F393" i="9"/>
  <c r="G393" i="9"/>
  <c r="H393" i="9"/>
  <c r="I393" i="9"/>
  <c r="J393" i="9"/>
  <c r="C394" i="9"/>
  <c r="D394" i="9"/>
  <c r="E394" i="9"/>
  <c r="F394" i="9"/>
  <c r="G394" i="9"/>
  <c r="H394" i="9"/>
  <c r="I394" i="9"/>
  <c r="J394" i="9"/>
  <c r="C395" i="9"/>
  <c r="D395" i="9"/>
  <c r="E395" i="9"/>
  <c r="F395" i="9"/>
  <c r="G395" i="9"/>
  <c r="H395" i="9"/>
  <c r="I395" i="9"/>
  <c r="J395" i="9"/>
  <c r="C396" i="9"/>
  <c r="D396" i="9"/>
  <c r="E396" i="9"/>
  <c r="F396" i="9"/>
  <c r="G396" i="9"/>
  <c r="H396" i="9"/>
  <c r="I396" i="9"/>
  <c r="J396" i="9"/>
  <c r="C397" i="9"/>
  <c r="D397" i="9"/>
  <c r="E397" i="9"/>
  <c r="F397" i="9"/>
  <c r="G397" i="9"/>
  <c r="H397" i="9"/>
  <c r="I397" i="9"/>
  <c r="J397" i="9"/>
  <c r="C398" i="9"/>
  <c r="D398" i="9"/>
  <c r="E398" i="9"/>
  <c r="F398" i="9"/>
  <c r="G398" i="9"/>
  <c r="H398" i="9"/>
  <c r="I398" i="9"/>
  <c r="J398" i="9"/>
  <c r="C270" i="9"/>
  <c r="D270" i="9"/>
  <c r="E270" i="9"/>
  <c r="F270" i="9"/>
  <c r="G270" i="9"/>
  <c r="H270" i="9"/>
  <c r="I270" i="9"/>
  <c r="J270" i="9"/>
  <c r="C271" i="9"/>
  <c r="D271" i="9"/>
  <c r="E271" i="9"/>
  <c r="F271" i="9"/>
  <c r="G271" i="9"/>
  <c r="H271" i="9"/>
  <c r="I271" i="9"/>
  <c r="J271" i="9"/>
  <c r="C272" i="9"/>
  <c r="D272" i="9"/>
  <c r="E272" i="9"/>
  <c r="F272" i="9"/>
  <c r="G272" i="9"/>
  <c r="H272" i="9"/>
  <c r="I272" i="9"/>
  <c r="J272" i="9"/>
  <c r="C273" i="9"/>
  <c r="D273" i="9"/>
  <c r="E273" i="9"/>
  <c r="F273" i="9"/>
  <c r="G273" i="9"/>
  <c r="H273" i="9"/>
  <c r="I273" i="9"/>
  <c r="J273" i="9"/>
  <c r="C274" i="9"/>
  <c r="D274" i="9"/>
  <c r="E274" i="9"/>
  <c r="F274" i="9"/>
  <c r="G274" i="9"/>
  <c r="H274" i="9"/>
  <c r="I274" i="9"/>
  <c r="J274" i="9"/>
  <c r="C275" i="9"/>
  <c r="D275" i="9"/>
  <c r="E275" i="9"/>
  <c r="F275" i="9"/>
  <c r="G275" i="9"/>
  <c r="H275" i="9"/>
  <c r="I275" i="9"/>
  <c r="J275" i="9"/>
  <c r="C276" i="9"/>
  <c r="D276" i="9"/>
  <c r="E276" i="9"/>
  <c r="F276" i="9"/>
  <c r="G276" i="9"/>
  <c r="H276" i="9"/>
  <c r="I276" i="9"/>
  <c r="J276" i="9"/>
  <c r="C277" i="9"/>
  <c r="D277" i="9"/>
  <c r="E277" i="9"/>
  <c r="F277" i="9"/>
  <c r="G277" i="9"/>
  <c r="H277" i="9"/>
  <c r="I277" i="9"/>
  <c r="J277" i="9"/>
  <c r="C278" i="9"/>
  <c r="D278" i="9"/>
  <c r="E278" i="9"/>
  <c r="F278" i="9"/>
  <c r="G278" i="9"/>
  <c r="H278" i="9"/>
  <c r="I278" i="9"/>
  <c r="J278" i="9"/>
  <c r="C279" i="9"/>
  <c r="D279" i="9"/>
  <c r="E279" i="9"/>
  <c r="F279" i="9"/>
  <c r="G279" i="9"/>
  <c r="H279" i="9"/>
  <c r="I279" i="9"/>
  <c r="J279" i="9"/>
  <c r="C280" i="9"/>
  <c r="D280" i="9"/>
  <c r="E280" i="9"/>
  <c r="F280" i="9"/>
  <c r="G280" i="9"/>
  <c r="H280" i="9"/>
  <c r="I280" i="9"/>
  <c r="J280" i="9"/>
  <c r="C281" i="9"/>
  <c r="D281" i="9"/>
  <c r="E281" i="9"/>
  <c r="F281" i="9"/>
  <c r="G281" i="9"/>
  <c r="H281" i="9"/>
  <c r="I281" i="9"/>
  <c r="J281" i="9"/>
  <c r="C282" i="9"/>
  <c r="D282" i="9"/>
  <c r="E282" i="9"/>
  <c r="F282" i="9"/>
  <c r="G282" i="9"/>
  <c r="H282" i="9"/>
  <c r="I282" i="9"/>
  <c r="J282" i="9"/>
  <c r="C283" i="9"/>
  <c r="D283" i="9"/>
  <c r="E283" i="9"/>
  <c r="F283" i="9"/>
  <c r="G283" i="9"/>
  <c r="H283" i="9"/>
  <c r="I283" i="9"/>
  <c r="J283" i="9"/>
  <c r="C284" i="9"/>
  <c r="D284" i="9"/>
  <c r="E284" i="9"/>
  <c r="F284" i="9"/>
  <c r="G284" i="9"/>
  <c r="H284" i="9"/>
  <c r="I284" i="9"/>
  <c r="J284" i="9"/>
  <c r="C285" i="9"/>
  <c r="D285" i="9"/>
  <c r="E285" i="9"/>
  <c r="F285" i="9"/>
  <c r="G285" i="9"/>
  <c r="H285" i="9"/>
  <c r="I285" i="9"/>
  <c r="J285" i="9"/>
  <c r="C286" i="9"/>
  <c r="D286" i="9"/>
  <c r="E286" i="9"/>
  <c r="F286" i="9"/>
  <c r="G286" i="9"/>
  <c r="H286" i="9"/>
  <c r="I286" i="9"/>
  <c r="J286" i="9"/>
  <c r="C287" i="9"/>
  <c r="D287" i="9"/>
  <c r="E287" i="9"/>
  <c r="F287" i="9"/>
  <c r="G287" i="9"/>
  <c r="H287" i="9"/>
  <c r="I287" i="9"/>
  <c r="J287" i="9"/>
  <c r="C288" i="9"/>
  <c r="D288" i="9"/>
  <c r="E288" i="9"/>
  <c r="F288" i="9"/>
  <c r="G288" i="9"/>
  <c r="H288" i="9"/>
  <c r="I288" i="9"/>
  <c r="J288" i="9"/>
  <c r="C289" i="9"/>
  <c r="D289" i="9"/>
  <c r="E289" i="9"/>
  <c r="F289" i="9"/>
  <c r="G289" i="9"/>
  <c r="H289" i="9"/>
  <c r="I289" i="9"/>
  <c r="J289" i="9"/>
  <c r="C197" i="9"/>
  <c r="D197" i="9"/>
  <c r="E197" i="9"/>
  <c r="F197" i="9"/>
  <c r="G197" i="9"/>
  <c r="H197" i="9"/>
  <c r="I197" i="9"/>
  <c r="J197" i="9"/>
  <c r="C198" i="9"/>
  <c r="D198" i="9"/>
  <c r="E198" i="9"/>
  <c r="F198" i="9"/>
  <c r="G198" i="9"/>
  <c r="H198" i="9"/>
  <c r="I198" i="9"/>
  <c r="J198" i="9"/>
  <c r="C199" i="9"/>
  <c r="D199" i="9"/>
  <c r="E199" i="9"/>
  <c r="F199" i="9"/>
  <c r="G199" i="9"/>
  <c r="H199" i="9"/>
  <c r="I199" i="9"/>
  <c r="J199" i="9"/>
  <c r="C200" i="9"/>
  <c r="D200" i="9"/>
  <c r="E200" i="9"/>
  <c r="F200" i="9"/>
  <c r="G200" i="9"/>
  <c r="H200" i="9"/>
  <c r="I200" i="9"/>
  <c r="J200" i="9"/>
  <c r="C201" i="9"/>
  <c r="D201" i="9"/>
  <c r="E201" i="9"/>
  <c r="F201" i="9"/>
  <c r="G201" i="9"/>
  <c r="H201" i="9"/>
  <c r="I201" i="9"/>
  <c r="J201" i="9"/>
  <c r="C202" i="9"/>
  <c r="D202" i="9"/>
  <c r="E202" i="9"/>
  <c r="F202" i="9"/>
  <c r="G202" i="9"/>
  <c r="H202" i="9"/>
  <c r="I202" i="9"/>
  <c r="J202" i="9"/>
  <c r="C203" i="9"/>
  <c r="D203" i="9"/>
  <c r="E203" i="9"/>
  <c r="F203" i="9"/>
  <c r="G203" i="9"/>
  <c r="H203" i="9"/>
  <c r="I203" i="9"/>
  <c r="J203" i="9"/>
  <c r="C204" i="9"/>
  <c r="D204" i="9"/>
  <c r="E204" i="9"/>
  <c r="F204" i="9"/>
  <c r="G204" i="9"/>
  <c r="H204" i="9"/>
  <c r="I204" i="9"/>
  <c r="J204" i="9"/>
  <c r="C205" i="9"/>
  <c r="D205" i="9"/>
  <c r="E205" i="9"/>
  <c r="F205" i="9"/>
  <c r="G205" i="9"/>
  <c r="H205" i="9"/>
  <c r="I205" i="9"/>
  <c r="J205" i="9"/>
  <c r="C206" i="9"/>
  <c r="D206" i="9"/>
  <c r="E206" i="9"/>
  <c r="F206" i="9"/>
  <c r="G206" i="9"/>
  <c r="H206" i="9"/>
  <c r="I206" i="9"/>
  <c r="J206" i="9"/>
  <c r="C207" i="9"/>
  <c r="D207" i="9"/>
  <c r="E207" i="9"/>
  <c r="F207" i="9"/>
  <c r="G207" i="9"/>
  <c r="H207" i="9"/>
  <c r="I207" i="9"/>
  <c r="J207" i="9"/>
  <c r="C208" i="9"/>
  <c r="D208" i="9"/>
  <c r="E208" i="9"/>
  <c r="F208" i="9"/>
  <c r="G208" i="9"/>
  <c r="H208" i="9"/>
  <c r="I208" i="9"/>
  <c r="J208" i="9"/>
  <c r="C209" i="9"/>
  <c r="D209" i="9"/>
  <c r="E209" i="9"/>
  <c r="F209" i="9"/>
  <c r="G209" i="9"/>
  <c r="H209" i="9"/>
  <c r="I209" i="9"/>
  <c r="J209" i="9"/>
  <c r="C210" i="9"/>
  <c r="D210" i="9"/>
  <c r="E210" i="9"/>
  <c r="F210" i="9"/>
  <c r="G210" i="9"/>
  <c r="H210" i="9"/>
  <c r="I210" i="9"/>
  <c r="J210" i="9"/>
  <c r="C211" i="9"/>
  <c r="D211" i="9"/>
  <c r="E211" i="9"/>
  <c r="F211" i="9"/>
  <c r="G211" i="9"/>
  <c r="H211" i="9"/>
  <c r="I211" i="9"/>
  <c r="J211" i="9"/>
  <c r="C212" i="9"/>
  <c r="D212" i="9"/>
  <c r="E212" i="9"/>
  <c r="F212" i="9"/>
  <c r="G212" i="9"/>
  <c r="H212" i="9"/>
  <c r="I212" i="9"/>
  <c r="J212" i="9"/>
  <c r="C213" i="9"/>
  <c r="D213" i="9"/>
  <c r="E213" i="9"/>
  <c r="F213" i="9"/>
  <c r="G213" i="9"/>
  <c r="H213" i="9"/>
  <c r="I213" i="9"/>
  <c r="J213" i="9"/>
  <c r="C214" i="9"/>
  <c r="D214" i="9"/>
  <c r="E214" i="9"/>
  <c r="F214" i="9"/>
  <c r="G214" i="9"/>
  <c r="H214" i="9"/>
  <c r="I214" i="9"/>
  <c r="J214" i="9"/>
  <c r="C215" i="9"/>
  <c r="D215" i="9"/>
  <c r="E215" i="9"/>
  <c r="F215" i="9"/>
  <c r="G215" i="9"/>
  <c r="H215" i="9"/>
  <c r="I215" i="9"/>
  <c r="J215" i="9"/>
  <c r="C216" i="9"/>
  <c r="D216" i="9"/>
  <c r="E216" i="9"/>
  <c r="F216" i="9"/>
  <c r="G216" i="9"/>
  <c r="H216" i="9"/>
  <c r="I216" i="9"/>
  <c r="J216" i="9"/>
  <c r="C125" i="9"/>
  <c r="L125" i="9" s="1"/>
  <c r="D125" i="9"/>
  <c r="E125" i="9"/>
  <c r="F125" i="9"/>
  <c r="G125" i="9"/>
  <c r="H125" i="9"/>
  <c r="I125" i="9"/>
  <c r="J125" i="9"/>
  <c r="C126" i="9"/>
  <c r="L126" i="9" s="1"/>
  <c r="D126" i="9"/>
  <c r="E126" i="9"/>
  <c r="F126" i="9"/>
  <c r="G126" i="9"/>
  <c r="H126" i="9"/>
  <c r="I126" i="9"/>
  <c r="J126" i="9"/>
  <c r="C127" i="9"/>
  <c r="L127" i="9" s="1"/>
  <c r="D127" i="9"/>
  <c r="E127" i="9"/>
  <c r="F127" i="9"/>
  <c r="G127" i="9"/>
  <c r="H127" i="9"/>
  <c r="I127" i="9"/>
  <c r="J127" i="9"/>
  <c r="C128" i="9"/>
  <c r="L128" i="9" s="1"/>
  <c r="D128" i="9"/>
  <c r="E128" i="9"/>
  <c r="F128" i="9"/>
  <c r="G128" i="9"/>
  <c r="H128" i="9"/>
  <c r="I128" i="9"/>
  <c r="J128" i="9"/>
  <c r="C129" i="9"/>
  <c r="L129" i="9" s="1"/>
  <c r="D129" i="9"/>
  <c r="E129" i="9"/>
  <c r="F129" i="9"/>
  <c r="G129" i="9"/>
  <c r="H129" i="9"/>
  <c r="I129" i="9"/>
  <c r="J129" i="9"/>
  <c r="C130" i="9"/>
  <c r="L130" i="9" s="1"/>
  <c r="D130" i="9"/>
  <c r="C131" i="9"/>
  <c r="L131" i="9" s="1"/>
  <c r="C132" i="9"/>
  <c r="L132" i="9" s="1"/>
  <c r="C133" i="9"/>
  <c r="L133" i="9" s="1"/>
  <c r="C134" i="9"/>
  <c r="L134" i="9" s="1"/>
  <c r="C135" i="9"/>
  <c r="L135" i="9" s="1"/>
  <c r="C136" i="9"/>
  <c r="L136" i="9" s="1"/>
  <c r="C137" i="9"/>
  <c r="L137" i="9" s="1"/>
  <c r="C138" i="9"/>
  <c r="L138" i="9" s="1"/>
  <c r="C139" i="9"/>
  <c r="L139" i="9" s="1"/>
  <c r="C140" i="9"/>
  <c r="L140" i="9" s="1"/>
  <c r="C141" i="9"/>
  <c r="L141" i="9" s="1"/>
  <c r="C142" i="9"/>
  <c r="L142" i="9" s="1"/>
  <c r="C143" i="9"/>
  <c r="L143" i="9" s="1"/>
  <c r="C144" i="9"/>
  <c r="L144" i="9" s="1"/>
  <c r="C53" i="9"/>
  <c r="L53" i="9" s="1"/>
  <c r="U53" i="9" s="1"/>
  <c r="D53" i="9"/>
  <c r="E53" i="9"/>
  <c r="W53" i="9" s="1"/>
  <c r="F53" i="9"/>
  <c r="G53" i="9"/>
  <c r="H53" i="9"/>
  <c r="I53" i="9"/>
  <c r="J53" i="9"/>
  <c r="AB53" i="9" s="1"/>
  <c r="V53" i="9"/>
  <c r="X53" i="9"/>
  <c r="Y53" i="9"/>
  <c r="Z53" i="9"/>
  <c r="AA53" i="9"/>
  <c r="C54" i="9"/>
  <c r="L54" i="9" s="1"/>
  <c r="U54" i="9" s="1"/>
  <c r="D54" i="9"/>
  <c r="E54" i="9"/>
  <c r="W54" i="9" s="1"/>
  <c r="F54" i="9"/>
  <c r="G54" i="9"/>
  <c r="Y54" i="9" s="1"/>
  <c r="H54" i="9"/>
  <c r="I54" i="9"/>
  <c r="AA54" i="9" s="1"/>
  <c r="J54" i="9"/>
  <c r="AB54" i="9" s="1"/>
  <c r="V54" i="9"/>
  <c r="X54" i="9"/>
  <c r="Z54" i="9"/>
  <c r="C55" i="9"/>
  <c r="L55" i="9" s="1"/>
  <c r="U55" i="9" s="1"/>
  <c r="D55" i="9"/>
  <c r="V55" i="9" s="1"/>
  <c r="E55" i="9"/>
  <c r="W55" i="9" s="1"/>
  <c r="F55" i="9"/>
  <c r="G55" i="9"/>
  <c r="Y55" i="9" s="1"/>
  <c r="H55" i="9"/>
  <c r="I55" i="9"/>
  <c r="AA55" i="9" s="1"/>
  <c r="J55" i="9"/>
  <c r="X55" i="9"/>
  <c r="Z55" i="9"/>
  <c r="AB55" i="9"/>
  <c r="C56" i="9"/>
  <c r="L56" i="9" s="1"/>
  <c r="U56" i="9" s="1"/>
  <c r="D56" i="9"/>
  <c r="V56" i="9" s="1"/>
  <c r="E56" i="9"/>
  <c r="W56" i="9" s="1"/>
  <c r="F56" i="9"/>
  <c r="G56" i="9"/>
  <c r="Y56" i="9" s="1"/>
  <c r="H56" i="9"/>
  <c r="I56" i="9"/>
  <c r="AA56" i="9" s="1"/>
  <c r="J56" i="9"/>
  <c r="X56" i="9"/>
  <c r="Z56" i="9"/>
  <c r="AB56" i="9"/>
  <c r="C57" i="9"/>
  <c r="L57" i="9" s="1"/>
  <c r="U57" i="9" s="1"/>
  <c r="D57" i="9"/>
  <c r="V57" i="9" s="1"/>
  <c r="E57" i="9"/>
  <c r="W57" i="9" s="1"/>
  <c r="F57" i="9"/>
  <c r="G57" i="9"/>
  <c r="Y57" i="9" s="1"/>
  <c r="H57" i="9"/>
  <c r="I57" i="9"/>
  <c r="AA57" i="9" s="1"/>
  <c r="J57" i="9"/>
  <c r="X57" i="9"/>
  <c r="Z57" i="9"/>
  <c r="AB57" i="9"/>
  <c r="C58" i="9"/>
  <c r="L58" i="9" s="1"/>
  <c r="U58" i="9" s="1"/>
  <c r="D58" i="9"/>
  <c r="E58" i="9"/>
  <c r="W58" i="9" s="1"/>
  <c r="F58" i="9"/>
  <c r="G58" i="9"/>
  <c r="Y58" i="9" s="1"/>
  <c r="H58" i="9"/>
  <c r="Z58" i="9" s="1"/>
  <c r="I58" i="9"/>
  <c r="AA58" i="9" s="1"/>
  <c r="J58" i="9"/>
  <c r="V58" i="9"/>
  <c r="X58" i="9"/>
  <c r="AB58" i="9"/>
  <c r="C59" i="9"/>
  <c r="L59" i="9" s="1"/>
  <c r="U59" i="9" s="1"/>
  <c r="D59" i="9"/>
  <c r="V59" i="9" s="1"/>
  <c r="E59" i="9"/>
  <c r="W59" i="9" s="1"/>
  <c r="F59" i="9"/>
  <c r="G59" i="9"/>
  <c r="H59" i="9"/>
  <c r="Z59" i="9" s="1"/>
  <c r="I59" i="9"/>
  <c r="AA59" i="9" s="1"/>
  <c r="J59" i="9"/>
  <c r="X59" i="9"/>
  <c r="Y59" i="9"/>
  <c r="AB59" i="9"/>
  <c r="C60" i="9"/>
  <c r="L60" i="9" s="1"/>
  <c r="U60" i="9" s="1"/>
  <c r="D60" i="9"/>
  <c r="V60" i="9" s="1"/>
  <c r="E60" i="9"/>
  <c r="W60" i="9" s="1"/>
  <c r="F60" i="9"/>
  <c r="G60" i="9"/>
  <c r="H60" i="9"/>
  <c r="Z60" i="9" s="1"/>
  <c r="I60" i="9"/>
  <c r="AA60" i="9" s="1"/>
  <c r="J60" i="9"/>
  <c r="X60" i="9"/>
  <c r="Y60" i="9"/>
  <c r="AB60" i="9"/>
  <c r="C61" i="9"/>
  <c r="L61" i="9" s="1"/>
  <c r="U61" i="9" s="1"/>
  <c r="D61" i="9"/>
  <c r="V61" i="9" s="1"/>
  <c r="E61" i="9"/>
  <c r="W61" i="9" s="1"/>
  <c r="F61" i="9"/>
  <c r="G61" i="9"/>
  <c r="H61" i="9"/>
  <c r="Z61" i="9" s="1"/>
  <c r="I61" i="9"/>
  <c r="AA61" i="9" s="1"/>
  <c r="J61" i="9"/>
  <c r="X61" i="9"/>
  <c r="Y61" i="9"/>
  <c r="AB61" i="9"/>
  <c r="C62" i="9"/>
  <c r="L62" i="9" s="1"/>
  <c r="U62" i="9" s="1"/>
  <c r="D62" i="9"/>
  <c r="V62" i="9" s="1"/>
  <c r="E62" i="9"/>
  <c r="W62" i="9" s="1"/>
  <c r="F62" i="9"/>
  <c r="G62" i="9"/>
  <c r="H62" i="9"/>
  <c r="Z62" i="9" s="1"/>
  <c r="I62" i="9"/>
  <c r="AA62" i="9" s="1"/>
  <c r="J62" i="9"/>
  <c r="X62" i="9"/>
  <c r="Y62" i="9"/>
  <c r="AB62" i="9"/>
  <c r="C63" i="9"/>
  <c r="L63" i="9" s="1"/>
  <c r="U63" i="9" s="1"/>
  <c r="D63" i="9"/>
  <c r="V63" i="9" s="1"/>
  <c r="E63" i="9"/>
  <c r="W63" i="9" s="1"/>
  <c r="F63" i="9"/>
  <c r="G63" i="9"/>
  <c r="H63" i="9"/>
  <c r="I63" i="9"/>
  <c r="AA63" i="9" s="1"/>
  <c r="J63" i="9"/>
  <c r="X63" i="9"/>
  <c r="Y63" i="9"/>
  <c r="Z63" i="9"/>
  <c r="AB63" i="9"/>
  <c r="C64" i="9"/>
  <c r="L64" i="9" s="1"/>
  <c r="U64" i="9" s="1"/>
  <c r="D64" i="9"/>
  <c r="V64" i="9" s="1"/>
  <c r="E64" i="9"/>
  <c r="W64" i="9" s="1"/>
  <c r="F64" i="9"/>
  <c r="G64" i="9"/>
  <c r="H64" i="9"/>
  <c r="I64" i="9"/>
  <c r="AA64" i="9" s="1"/>
  <c r="J64" i="9"/>
  <c r="X64" i="9"/>
  <c r="Y64" i="9"/>
  <c r="Z64" i="9"/>
  <c r="AB64" i="9"/>
  <c r="C65" i="9"/>
  <c r="L65" i="9" s="1"/>
  <c r="U65" i="9" s="1"/>
  <c r="D65" i="9"/>
  <c r="V65" i="9" s="1"/>
  <c r="E65" i="9"/>
  <c r="W65" i="9" s="1"/>
  <c r="F65" i="9"/>
  <c r="G65" i="9"/>
  <c r="Y65" i="9" s="1"/>
  <c r="H65" i="9"/>
  <c r="I65" i="9"/>
  <c r="AA65" i="9" s="1"/>
  <c r="J65" i="9"/>
  <c r="X65" i="9"/>
  <c r="Z65" i="9"/>
  <c r="AB65" i="9"/>
  <c r="C66" i="9"/>
  <c r="L66" i="9" s="1"/>
  <c r="U66" i="9" s="1"/>
  <c r="D66" i="9"/>
  <c r="V66" i="9" s="1"/>
  <c r="E66" i="9"/>
  <c r="W66" i="9" s="1"/>
  <c r="F66" i="9"/>
  <c r="G66" i="9"/>
  <c r="Y66" i="9" s="1"/>
  <c r="H66" i="9"/>
  <c r="I66" i="9"/>
  <c r="AA66" i="9" s="1"/>
  <c r="J66" i="9"/>
  <c r="AB66" i="9" s="1"/>
  <c r="X66" i="9"/>
  <c r="Z66" i="9"/>
  <c r="C67" i="9"/>
  <c r="L67" i="9" s="1"/>
  <c r="U67" i="9" s="1"/>
  <c r="D67" i="9"/>
  <c r="V67" i="9" s="1"/>
  <c r="E67" i="9"/>
  <c r="W67" i="9" s="1"/>
  <c r="F67" i="9"/>
  <c r="G67" i="9"/>
  <c r="Y67" i="9" s="1"/>
  <c r="H67" i="9"/>
  <c r="I67" i="9"/>
  <c r="AA67" i="9" s="1"/>
  <c r="J67" i="9"/>
  <c r="AB67" i="9" s="1"/>
  <c r="X67" i="9"/>
  <c r="Z67" i="9"/>
  <c r="C68" i="9"/>
  <c r="L68" i="9" s="1"/>
  <c r="U68" i="9" s="1"/>
  <c r="D68" i="9"/>
  <c r="V68" i="9" s="1"/>
  <c r="E68" i="9"/>
  <c r="W68" i="9" s="1"/>
  <c r="F68" i="9"/>
  <c r="G68" i="9"/>
  <c r="Y68" i="9" s="1"/>
  <c r="H68" i="9"/>
  <c r="I68" i="9"/>
  <c r="AA68" i="9" s="1"/>
  <c r="J68" i="9"/>
  <c r="AB68" i="9" s="1"/>
  <c r="X68" i="9"/>
  <c r="Z68" i="9"/>
  <c r="C69" i="9"/>
  <c r="L69" i="9" s="1"/>
  <c r="U69" i="9" s="1"/>
  <c r="D69" i="9"/>
  <c r="V69" i="9" s="1"/>
  <c r="E69" i="9"/>
  <c r="W69" i="9" s="1"/>
  <c r="F69" i="9"/>
  <c r="G69" i="9"/>
  <c r="Y69" i="9" s="1"/>
  <c r="H69" i="9"/>
  <c r="I69" i="9"/>
  <c r="AA69" i="9" s="1"/>
  <c r="J69" i="9"/>
  <c r="X69" i="9"/>
  <c r="Z69" i="9"/>
  <c r="AB69" i="9"/>
  <c r="C70" i="9"/>
  <c r="L70" i="9" s="1"/>
  <c r="U70" i="9" s="1"/>
  <c r="D70" i="9"/>
  <c r="V70" i="9" s="1"/>
  <c r="E70" i="9"/>
  <c r="W70" i="9" s="1"/>
  <c r="F70" i="9"/>
  <c r="G70" i="9"/>
  <c r="H70" i="9"/>
  <c r="I70" i="9"/>
  <c r="AA70" i="9" s="1"/>
  <c r="J70" i="9"/>
  <c r="X70" i="9"/>
  <c r="Y70" i="9"/>
  <c r="Z70" i="9"/>
  <c r="AB70" i="9"/>
  <c r="C71" i="9"/>
  <c r="L71" i="9" s="1"/>
  <c r="U71" i="9" s="1"/>
  <c r="D71" i="9"/>
  <c r="V71" i="9" s="1"/>
  <c r="E71" i="9"/>
  <c r="W71" i="9" s="1"/>
  <c r="F71" i="9"/>
  <c r="G71" i="9"/>
  <c r="H71" i="9"/>
  <c r="I71" i="9"/>
  <c r="AA71" i="9" s="1"/>
  <c r="J71" i="9"/>
  <c r="X71" i="9"/>
  <c r="Y71" i="9"/>
  <c r="Z71" i="9"/>
  <c r="AB71" i="9"/>
  <c r="C72" i="9"/>
  <c r="L72" i="9" s="1"/>
  <c r="U72" i="9" s="1"/>
  <c r="D72" i="9"/>
  <c r="V72" i="9" s="1"/>
  <c r="E72" i="9"/>
  <c r="W72" i="9" s="1"/>
  <c r="F72" i="9"/>
  <c r="G72" i="9"/>
  <c r="H72" i="9"/>
  <c r="I72" i="9"/>
  <c r="J72" i="9"/>
  <c r="AB72" i="9" s="1"/>
  <c r="X72" i="9"/>
  <c r="Y72" i="9"/>
  <c r="Z72" i="9"/>
  <c r="AA72" i="9"/>
  <c r="E378" i="16" l="1"/>
  <c r="J229" i="16"/>
  <c r="E379" i="16"/>
  <c r="J230" i="16"/>
  <c r="E377" i="16"/>
  <c r="J228" i="16"/>
  <c r="D158" i="16"/>
  <c r="E85" i="16"/>
  <c r="J85" i="16" s="1"/>
  <c r="E168" i="16"/>
  <c r="E164" i="16"/>
  <c r="E162" i="16"/>
  <c r="D85" i="16"/>
  <c r="D156" i="16"/>
  <c r="D170" i="16"/>
  <c r="D168" i="16"/>
  <c r="D164" i="16"/>
  <c r="D162" i="16"/>
  <c r="D154" i="16"/>
  <c r="D88" i="16"/>
  <c r="D94" i="16"/>
  <c r="D100" i="16"/>
  <c r="K100" i="16" s="1"/>
  <c r="E83" i="16"/>
  <c r="J83" i="16" s="1"/>
  <c r="K83" i="16" s="1"/>
  <c r="E95" i="16"/>
  <c r="J95" i="16" s="1"/>
  <c r="E94" i="16"/>
  <c r="J94" i="16" s="1"/>
  <c r="E156" i="16"/>
  <c r="D95" i="16"/>
  <c r="G303" i="16"/>
  <c r="K93" i="16"/>
  <c r="H303" i="16"/>
  <c r="F303" i="16"/>
  <c r="K88" i="16"/>
  <c r="K86" i="16"/>
  <c r="K81" i="16"/>
  <c r="K89" i="16"/>
  <c r="E303" i="16"/>
  <c r="K96" i="16"/>
  <c r="H304" i="16"/>
  <c r="K97" i="16"/>
  <c r="K92" i="16"/>
  <c r="K90" i="16"/>
  <c r="D303" i="16"/>
  <c r="D84" i="16"/>
  <c r="K84" i="16" s="1"/>
  <c r="D157" i="16"/>
  <c r="K98" i="16"/>
  <c r="D82" i="16"/>
  <c r="K82" i="16" s="1"/>
  <c r="D155" i="16"/>
  <c r="E155" i="16"/>
  <c r="K99" i="16"/>
  <c r="K87" i="16"/>
  <c r="K91" i="16"/>
  <c r="H306" i="16"/>
  <c r="F379" i="16"/>
  <c r="D305" i="16"/>
  <c r="F380" i="16"/>
  <c r="H305" i="16"/>
  <c r="G305" i="16"/>
  <c r="E305" i="16"/>
  <c r="D378" i="16"/>
  <c r="G306" i="16"/>
  <c r="G304" i="16"/>
  <c r="F304" i="16"/>
  <c r="E304" i="16"/>
  <c r="D304" i="16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24" i="9"/>
  <c r="L124" i="9" s="1"/>
  <c r="C123" i="9"/>
  <c r="L123" i="9" s="1"/>
  <c r="C122" i="9"/>
  <c r="L122" i="9" s="1"/>
  <c r="C121" i="9"/>
  <c r="L121" i="9" s="1"/>
  <c r="C120" i="9"/>
  <c r="L120" i="9" s="1"/>
  <c r="C119" i="9"/>
  <c r="L119" i="9" s="1"/>
  <c r="C118" i="9"/>
  <c r="L118" i="9" s="1"/>
  <c r="C117" i="9"/>
  <c r="L117" i="9" s="1"/>
  <c r="C116" i="9"/>
  <c r="L116" i="9" s="1"/>
  <c r="C115" i="9"/>
  <c r="L115" i="9" s="1"/>
  <c r="C114" i="9"/>
  <c r="L114" i="9" s="1"/>
  <c r="C113" i="9"/>
  <c r="L113" i="9" s="1"/>
  <c r="C112" i="9"/>
  <c r="L112" i="9" s="1"/>
  <c r="C111" i="9"/>
  <c r="L111" i="9" s="1"/>
  <c r="C110" i="9"/>
  <c r="L110" i="9" s="1"/>
  <c r="C109" i="9"/>
  <c r="L109" i="9" s="1"/>
  <c r="C108" i="9"/>
  <c r="L108" i="9" s="1"/>
  <c r="C107" i="9"/>
  <c r="L107" i="9" s="1"/>
  <c r="C106" i="9"/>
  <c r="L106" i="9" s="1"/>
  <c r="C105" i="9"/>
  <c r="L105" i="9" s="1"/>
  <c r="C104" i="9"/>
  <c r="L104" i="9" s="1"/>
  <c r="C103" i="9"/>
  <c r="C102" i="9"/>
  <c r="C10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E148" i="12"/>
  <c r="D148" i="12"/>
  <c r="E146" i="12"/>
  <c r="D146" i="12"/>
  <c r="E144" i="12"/>
  <c r="D144" i="12"/>
  <c r="D143" i="12"/>
  <c r="E141" i="12"/>
  <c r="E211" i="12"/>
  <c r="E137" i="12"/>
  <c r="E209" i="12"/>
  <c r="E208" i="12"/>
  <c r="D133" i="12"/>
  <c r="E223" i="16"/>
  <c r="E76" i="16"/>
  <c r="D76" i="16"/>
  <c r="E75" i="16"/>
  <c r="D148" i="16"/>
  <c r="E74" i="16"/>
  <c r="E73" i="16"/>
  <c r="V2296" i="15"/>
  <c r="Y2296" i="15" s="1"/>
  <c r="U2296" i="15"/>
  <c r="X2296" i="15" s="1"/>
  <c r="S2296" i="15"/>
  <c r="R2296" i="15"/>
  <c r="D145" i="16" s="1"/>
  <c r="V2240" i="15"/>
  <c r="Y2240" i="15" s="1"/>
  <c r="U2240" i="15"/>
  <c r="X2240" i="15" s="1"/>
  <c r="S2240" i="15"/>
  <c r="E144" i="16" s="1"/>
  <c r="R2240" i="15"/>
  <c r="D71" i="16" s="1"/>
  <c r="V2184" i="15"/>
  <c r="Y2184" i="15" s="1"/>
  <c r="U2184" i="15"/>
  <c r="X2184" i="15" s="1"/>
  <c r="S2184" i="15"/>
  <c r="R2184" i="15"/>
  <c r="V2128" i="15"/>
  <c r="Y2128" i="15" s="1"/>
  <c r="U2128" i="15"/>
  <c r="X2128" i="15" s="1"/>
  <c r="S2128" i="15"/>
  <c r="E142" i="16" s="1"/>
  <c r="R2128" i="15"/>
  <c r="D142" i="16" s="1"/>
  <c r="V2072" i="15"/>
  <c r="Y2072" i="15" s="1"/>
  <c r="U2072" i="15"/>
  <c r="X2072" i="15" s="1"/>
  <c r="S2072" i="15"/>
  <c r="E140" i="16" s="1"/>
  <c r="R2072" i="15"/>
  <c r="V2018" i="15"/>
  <c r="U2018" i="15"/>
  <c r="V2016" i="15"/>
  <c r="Y2016" i="15" s="1"/>
  <c r="U2016" i="15"/>
  <c r="X2016" i="15" s="1"/>
  <c r="S2016" i="15"/>
  <c r="R2016" i="15"/>
  <c r="D139" i="16" s="1"/>
  <c r="V1960" i="15"/>
  <c r="E212" i="16" s="1"/>
  <c r="U1960" i="15"/>
  <c r="D212" i="16" s="1"/>
  <c r="S1960" i="15"/>
  <c r="E65" i="16" s="1"/>
  <c r="R1960" i="15"/>
  <c r="D138" i="16" s="1"/>
  <c r="V1904" i="15"/>
  <c r="Y1904" i="15" s="1"/>
  <c r="U1904" i="15"/>
  <c r="X1904" i="15" s="1"/>
  <c r="S1904" i="15"/>
  <c r="E137" i="16" s="1"/>
  <c r="R1904" i="15"/>
  <c r="D137" i="16" s="1"/>
  <c r="V1848" i="15"/>
  <c r="E210" i="16" s="1"/>
  <c r="U1848" i="15"/>
  <c r="D210" i="16" s="1"/>
  <c r="S1848" i="15"/>
  <c r="E63" i="16" s="1"/>
  <c r="R1848" i="15"/>
  <c r="D63" i="16" s="1"/>
  <c r="V1792" i="15"/>
  <c r="Y1792" i="15" s="1"/>
  <c r="U1792" i="15"/>
  <c r="X1792" i="15" s="1"/>
  <c r="S1792" i="15"/>
  <c r="E135" i="16" s="1"/>
  <c r="R1792" i="15"/>
  <c r="D135" i="16" s="1"/>
  <c r="V1736" i="15"/>
  <c r="E208" i="16" s="1"/>
  <c r="U1736" i="15"/>
  <c r="D208" i="16" s="1"/>
  <c r="D283" i="16" s="1"/>
  <c r="S1736" i="15"/>
  <c r="E61" i="16" s="1"/>
  <c r="R1736" i="15"/>
  <c r="V1680" i="15"/>
  <c r="Y1680" i="15" s="1"/>
  <c r="U1680" i="15"/>
  <c r="X1680" i="15" s="1"/>
  <c r="S1680" i="15"/>
  <c r="E133" i="16" s="1"/>
  <c r="R1680" i="15"/>
  <c r="D133" i="16" s="1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U952" i="15"/>
  <c r="S952" i="15"/>
  <c r="R952" i="15"/>
  <c r="V896" i="15"/>
  <c r="U896" i="15"/>
  <c r="S896" i="15"/>
  <c r="R896" i="15"/>
  <c r="V840" i="15"/>
  <c r="U840" i="15"/>
  <c r="S840" i="15"/>
  <c r="R840" i="15"/>
  <c r="V784" i="15"/>
  <c r="U784" i="15"/>
  <c r="S784" i="15"/>
  <c r="R784" i="15"/>
  <c r="V730" i="15"/>
  <c r="U730" i="15"/>
  <c r="V728" i="15"/>
  <c r="U728" i="15"/>
  <c r="S728" i="15"/>
  <c r="R728" i="15"/>
  <c r="V672" i="15"/>
  <c r="U672" i="15"/>
  <c r="S672" i="15"/>
  <c r="R672" i="15"/>
  <c r="V616" i="15"/>
  <c r="U616" i="15"/>
  <c r="S616" i="15"/>
  <c r="R616" i="15"/>
  <c r="V560" i="15"/>
  <c r="U560" i="15"/>
  <c r="S560" i="15"/>
  <c r="R560" i="15"/>
  <c r="V504" i="15"/>
  <c r="U504" i="15"/>
  <c r="S504" i="15"/>
  <c r="R504" i="15"/>
  <c r="V448" i="15"/>
  <c r="U448" i="15"/>
  <c r="S448" i="15"/>
  <c r="R448" i="15"/>
  <c r="V392" i="15"/>
  <c r="U392" i="15"/>
  <c r="S392" i="15"/>
  <c r="R392" i="15"/>
  <c r="V336" i="15"/>
  <c r="U336" i="15"/>
  <c r="S336" i="15"/>
  <c r="R336" i="15"/>
  <c r="V280" i="15"/>
  <c r="U280" i="15"/>
  <c r="S280" i="15"/>
  <c r="R280" i="15"/>
  <c r="V224" i="15"/>
  <c r="U224" i="15"/>
  <c r="S224" i="15"/>
  <c r="R224" i="15"/>
  <c r="V168" i="15"/>
  <c r="U168" i="15"/>
  <c r="S168" i="15"/>
  <c r="R168" i="15"/>
  <c r="V112" i="15"/>
  <c r="U112" i="15"/>
  <c r="S112" i="15"/>
  <c r="R112" i="15"/>
  <c r="V56" i="15"/>
  <c r="U56" i="15"/>
  <c r="S56" i="15"/>
  <c r="R56" i="15"/>
  <c r="D184" i="13"/>
  <c r="D239" i="13" s="1"/>
  <c r="E76" i="13"/>
  <c r="D76" i="13"/>
  <c r="D183" i="13"/>
  <c r="D238" i="13" s="1"/>
  <c r="E129" i="13"/>
  <c r="D129" i="13"/>
  <c r="D182" i="13"/>
  <c r="E74" i="13"/>
  <c r="D74" i="13"/>
  <c r="E181" i="13"/>
  <c r="D181" i="13"/>
  <c r="D236" i="13" s="1"/>
  <c r="E127" i="13"/>
  <c r="D127" i="13"/>
  <c r="D180" i="13"/>
  <c r="E72" i="13"/>
  <c r="D179" i="13"/>
  <c r="D234" i="13" s="1"/>
  <c r="E71" i="13"/>
  <c r="D125" i="13"/>
  <c r="D178" i="13"/>
  <c r="E70" i="13"/>
  <c r="D70" i="13"/>
  <c r="E177" i="13"/>
  <c r="D177" i="13"/>
  <c r="D232" i="13" s="1"/>
  <c r="E123" i="13"/>
  <c r="D123" i="13"/>
  <c r="D176" i="13"/>
  <c r="E68" i="13"/>
  <c r="D68" i="13"/>
  <c r="E175" i="13"/>
  <c r="D175" i="13"/>
  <c r="E121" i="13"/>
  <c r="D121" i="13"/>
  <c r="D174" i="13"/>
  <c r="E66" i="13"/>
  <c r="D173" i="13"/>
  <c r="E65" i="13"/>
  <c r="D65" i="13"/>
  <c r="D172" i="13"/>
  <c r="D227" i="13" s="1"/>
  <c r="E64" i="13"/>
  <c r="E171" i="13"/>
  <c r="D171" i="13"/>
  <c r="D170" i="13"/>
  <c r="E62" i="13"/>
  <c r="D62" i="13"/>
  <c r="D169" i="13"/>
  <c r="E115" i="13"/>
  <c r="D115" i="13"/>
  <c r="D168" i="13"/>
  <c r="D223" i="13" s="1"/>
  <c r="E60" i="13"/>
  <c r="E130" i="6"/>
  <c r="D76" i="6"/>
  <c r="E75" i="6"/>
  <c r="D129" i="6"/>
  <c r="E128" i="6"/>
  <c r="D74" i="6"/>
  <c r="D181" i="6"/>
  <c r="D236" i="6" s="1"/>
  <c r="E73" i="6"/>
  <c r="D127" i="6"/>
  <c r="E126" i="6"/>
  <c r="D126" i="6"/>
  <c r="E71" i="6"/>
  <c r="D125" i="6"/>
  <c r="E124" i="6"/>
  <c r="D124" i="6"/>
  <c r="E69" i="6"/>
  <c r="D123" i="6"/>
  <c r="E122" i="6"/>
  <c r="D122" i="6"/>
  <c r="D175" i="6"/>
  <c r="D121" i="6"/>
  <c r="E120" i="6"/>
  <c r="D120" i="6"/>
  <c r="E173" i="6"/>
  <c r="E119" i="6"/>
  <c r="D119" i="6"/>
  <c r="E118" i="6"/>
  <c r="D64" i="6"/>
  <c r="E171" i="6"/>
  <c r="E117" i="6"/>
  <c r="D117" i="6"/>
  <c r="E116" i="6"/>
  <c r="E169" i="6"/>
  <c r="E115" i="6"/>
  <c r="D115" i="6"/>
  <c r="E114" i="6"/>
  <c r="E130" i="19"/>
  <c r="D130" i="19"/>
  <c r="E183" i="19"/>
  <c r="E129" i="19"/>
  <c r="D75" i="19"/>
  <c r="E128" i="19"/>
  <c r="D128" i="19"/>
  <c r="D181" i="19"/>
  <c r="D236" i="19" s="1"/>
  <c r="E73" i="19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65" i="19"/>
  <c r="D65" i="19"/>
  <c r="E118" i="19"/>
  <c r="D118" i="19"/>
  <c r="D171" i="19"/>
  <c r="E63" i="19"/>
  <c r="D63" i="19"/>
  <c r="E116" i="19"/>
  <c r="D116" i="19"/>
  <c r="D169" i="19"/>
  <c r="E114" i="19"/>
  <c r="D114" i="19"/>
  <c r="D130" i="23"/>
  <c r="E183" i="23"/>
  <c r="D183" i="23"/>
  <c r="D238" i="23" s="1"/>
  <c r="D75" i="23"/>
  <c r="D128" i="23"/>
  <c r="E181" i="23"/>
  <c r="D181" i="23"/>
  <c r="D236" i="23" s="1"/>
  <c r="E127" i="23"/>
  <c r="D126" i="23"/>
  <c r="E179" i="23"/>
  <c r="D179" i="23"/>
  <c r="D234" i="23" s="1"/>
  <c r="D71" i="23"/>
  <c r="D124" i="23"/>
  <c r="E177" i="23"/>
  <c r="J177" i="23" s="1"/>
  <c r="J232" i="23" s="1"/>
  <c r="D177" i="23"/>
  <c r="D232" i="23" s="1"/>
  <c r="E123" i="23"/>
  <c r="D69" i="23"/>
  <c r="D122" i="23"/>
  <c r="E175" i="23"/>
  <c r="D175" i="23"/>
  <c r="E121" i="23"/>
  <c r="D67" i="23"/>
  <c r="E120" i="23"/>
  <c r="D120" i="23"/>
  <c r="E173" i="23"/>
  <c r="D173" i="23"/>
  <c r="E119" i="23"/>
  <c r="D119" i="23"/>
  <c r="E118" i="23"/>
  <c r="D118" i="23"/>
  <c r="E171" i="23"/>
  <c r="D171" i="23"/>
  <c r="E117" i="23"/>
  <c r="D117" i="23"/>
  <c r="E62" i="23"/>
  <c r="D116" i="23"/>
  <c r="E169" i="23"/>
  <c r="D169" i="23"/>
  <c r="D115" i="23"/>
  <c r="E114" i="23"/>
  <c r="D114" i="23"/>
  <c r="E76" i="27"/>
  <c r="J76" i="27" s="1"/>
  <c r="D76" i="27"/>
  <c r="E183" i="27"/>
  <c r="D183" i="27"/>
  <c r="D238" i="27" s="1"/>
  <c r="E129" i="27"/>
  <c r="D129" i="27"/>
  <c r="E74" i="27"/>
  <c r="J74" i="27" s="1"/>
  <c r="D74" i="27"/>
  <c r="E181" i="27"/>
  <c r="D181" i="27"/>
  <c r="D236" i="27" s="1"/>
  <c r="E73" i="27"/>
  <c r="J73" i="27" s="1"/>
  <c r="D127" i="27"/>
  <c r="E72" i="27"/>
  <c r="J72" i="27" s="1"/>
  <c r="D72" i="27"/>
  <c r="E179" i="27"/>
  <c r="D179" i="27"/>
  <c r="E125" i="27"/>
  <c r="D125" i="27"/>
  <c r="E70" i="27"/>
  <c r="J70" i="27" s="1"/>
  <c r="D70" i="27"/>
  <c r="D177" i="27"/>
  <c r="E123" i="27"/>
  <c r="D123" i="27"/>
  <c r="E68" i="27"/>
  <c r="J68" i="27" s="1"/>
  <c r="D68" i="27"/>
  <c r="E67" i="27"/>
  <c r="J67" i="27" s="1"/>
  <c r="D121" i="27"/>
  <c r="E66" i="27"/>
  <c r="J66" i="27" s="1"/>
  <c r="D66" i="27"/>
  <c r="E173" i="27"/>
  <c r="D173" i="27"/>
  <c r="E64" i="27"/>
  <c r="J64" i="27" s="1"/>
  <c r="D64" i="27"/>
  <c r="E171" i="27"/>
  <c r="D171" i="27"/>
  <c r="E62" i="27"/>
  <c r="J62" i="27" s="1"/>
  <c r="D62" i="27"/>
  <c r="E169" i="27"/>
  <c r="D169" i="27"/>
  <c r="E60" i="27"/>
  <c r="J60" i="27" s="1"/>
  <c r="D60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E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E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D241" i="27" s="1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D63" i="27"/>
  <c r="E63" i="27"/>
  <c r="J63" i="27" s="1"/>
  <c r="F63" i="27"/>
  <c r="G63" i="27"/>
  <c r="H63" i="27"/>
  <c r="C64" i="27"/>
  <c r="F64" i="27"/>
  <c r="G64" i="27"/>
  <c r="H64" i="27"/>
  <c r="C65" i="27"/>
  <c r="D65" i="27"/>
  <c r="E65" i="27"/>
  <c r="J65" i="27" s="1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J77" i="27" s="1"/>
  <c r="F77" i="27"/>
  <c r="G77" i="27"/>
  <c r="H77" i="27"/>
  <c r="C78" i="27"/>
  <c r="D78" i="27"/>
  <c r="E78" i="27"/>
  <c r="J78" i="27" s="1"/>
  <c r="F78" i="27"/>
  <c r="G78" i="27"/>
  <c r="H78" i="27"/>
  <c r="C79" i="27"/>
  <c r="D79" i="27"/>
  <c r="E79" i="27"/>
  <c r="J79" i="27" s="1"/>
  <c r="F79" i="27"/>
  <c r="G79" i="27"/>
  <c r="H79" i="27"/>
  <c r="C80" i="27"/>
  <c r="D80" i="27"/>
  <c r="E80" i="27"/>
  <c r="J80" i="27" s="1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D241" i="23" s="1"/>
  <c r="E186" i="23"/>
  <c r="F186" i="23"/>
  <c r="F241" i="23" s="1"/>
  <c r="G186" i="23"/>
  <c r="G241" i="23" s="1"/>
  <c r="H186" i="23"/>
  <c r="H241" i="23" s="1"/>
  <c r="C187" i="23"/>
  <c r="D187" i="23"/>
  <c r="D242" i="23" s="1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E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D61" i="23"/>
  <c r="E61" i="23"/>
  <c r="F61" i="23"/>
  <c r="G61" i="23"/>
  <c r="H61" i="23"/>
  <c r="C62" i="23"/>
  <c r="F62" i="23"/>
  <c r="G62" i="23"/>
  <c r="H62" i="23"/>
  <c r="C63" i="23"/>
  <c r="E63" i="23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J68" i="23" s="1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D72" i="23"/>
  <c r="E72" i="23"/>
  <c r="J72" i="23" s="1"/>
  <c r="F72" i="23"/>
  <c r="G72" i="23"/>
  <c r="H72" i="23"/>
  <c r="C73" i="23"/>
  <c r="F73" i="23"/>
  <c r="G73" i="23"/>
  <c r="H73" i="23"/>
  <c r="C74" i="23"/>
  <c r="D74" i="23"/>
  <c r="E74" i="23"/>
  <c r="J74" i="23" s="1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J77" i="23" s="1"/>
  <c r="F77" i="23"/>
  <c r="G77" i="23"/>
  <c r="H77" i="23"/>
  <c r="C78" i="23"/>
  <c r="D78" i="23"/>
  <c r="E78" i="23"/>
  <c r="J78" i="23" s="1"/>
  <c r="F78" i="23"/>
  <c r="G78" i="23"/>
  <c r="H78" i="23"/>
  <c r="C79" i="23"/>
  <c r="D79" i="23"/>
  <c r="E79" i="23"/>
  <c r="J79" i="23" s="1"/>
  <c r="F79" i="23"/>
  <c r="G79" i="23"/>
  <c r="H79" i="23"/>
  <c r="C80" i="23"/>
  <c r="D80" i="23"/>
  <c r="E80" i="23"/>
  <c r="J80" i="23" s="1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E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D241" i="19" s="1"/>
  <c r="E186" i="19"/>
  <c r="F186" i="19"/>
  <c r="F241" i="19" s="1"/>
  <c r="G186" i="19"/>
  <c r="G241" i="19" s="1"/>
  <c r="H186" i="19"/>
  <c r="H241" i="19" s="1"/>
  <c r="C187" i="19"/>
  <c r="D187" i="19"/>
  <c r="D242" i="19" s="1"/>
  <c r="E187" i="19"/>
  <c r="F187" i="19"/>
  <c r="F242" i="19" s="1"/>
  <c r="G187" i="19"/>
  <c r="G242" i="19" s="1"/>
  <c r="H187" i="19"/>
  <c r="H242" i="19" s="1"/>
  <c r="C188" i="19"/>
  <c r="D188" i="19"/>
  <c r="D243" i="19" s="1"/>
  <c r="E188" i="19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D61" i="19"/>
  <c r="E61" i="19"/>
  <c r="F61" i="19"/>
  <c r="G61" i="19"/>
  <c r="H61" i="19"/>
  <c r="C62" i="19"/>
  <c r="F62" i="19"/>
  <c r="G62" i="19"/>
  <c r="H62" i="19"/>
  <c r="C63" i="19"/>
  <c r="F63" i="19"/>
  <c r="G63" i="19"/>
  <c r="H63" i="19"/>
  <c r="C64" i="19"/>
  <c r="D64" i="19"/>
  <c r="E64" i="19"/>
  <c r="F64" i="19"/>
  <c r="G64" i="19"/>
  <c r="H64" i="19"/>
  <c r="C65" i="19"/>
  <c r="F65" i="19"/>
  <c r="G65" i="19"/>
  <c r="H65" i="19"/>
  <c r="C66" i="19"/>
  <c r="D66" i="19"/>
  <c r="E66" i="19"/>
  <c r="F66" i="19"/>
  <c r="G66" i="19"/>
  <c r="H66" i="19"/>
  <c r="C67" i="19"/>
  <c r="F67" i="19"/>
  <c r="G67" i="19"/>
  <c r="H67" i="19"/>
  <c r="C68" i="19"/>
  <c r="D68" i="19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J80" i="19" s="1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D241" i="6" s="1"/>
  <c r="E186" i="6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F118" i="6"/>
  <c r="G118" i="6"/>
  <c r="H118" i="6"/>
  <c r="C119" i="6"/>
  <c r="F119" i="6"/>
  <c r="G119" i="6"/>
  <c r="H119" i="6"/>
  <c r="C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J80" i="6" s="1"/>
  <c r="F80" i="6"/>
  <c r="G80" i="6"/>
  <c r="H80" i="6"/>
  <c r="C60" i="6"/>
  <c r="F60" i="6"/>
  <c r="G60" i="6"/>
  <c r="H60" i="6"/>
  <c r="C61" i="6"/>
  <c r="F61" i="6"/>
  <c r="G61" i="6"/>
  <c r="H61" i="6"/>
  <c r="C62" i="6"/>
  <c r="F62" i="6"/>
  <c r="G62" i="6"/>
  <c r="H62" i="6"/>
  <c r="C63" i="6"/>
  <c r="F63" i="6"/>
  <c r="G63" i="6"/>
  <c r="H63" i="6"/>
  <c r="C64" i="6"/>
  <c r="F64" i="6"/>
  <c r="G64" i="6"/>
  <c r="H64" i="6"/>
  <c r="C65" i="6"/>
  <c r="F65" i="6"/>
  <c r="G65" i="6"/>
  <c r="H65" i="6"/>
  <c r="C66" i="6"/>
  <c r="F66" i="6"/>
  <c r="G66" i="6"/>
  <c r="H66" i="6"/>
  <c r="C67" i="6"/>
  <c r="F67" i="6"/>
  <c r="G67" i="6"/>
  <c r="H67" i="6"/>
  <c r="C68" i="6"/>
  <c r="F68" i="6"/>
  <c r="G68" i="6"/>
  <c r="H68" i="6"/>
  <c r="C69" i="6"/>
  <c r="F69" i="6"/>
  <c r="G69" i="6"/>
  <c r="H69" i="6"/>
  <c r="C70" i="6"/>
  <c r="F70" i="6"/>
  <c r="G70" i="6"/>
  <c r="H70" i="6"/>
  <c r="C71" i="6"/>
  <c r="D71" i="6"/>
  <c r="F71" i="6"/>
  <c r="G71" i="6"/>
  <c r="H71" i="6"/>
  <c r="C72" i="6"/>
  <c r="F72" i="6"/>
  <c r="G72" i="6"/>
  <c r="H72" i="6"/>
  <c r="C73" i="6"/>
  <c r="F73" i="6"/>
  <c r="G73" i="6"/>
  <c r="H73" i="6"/>
  <c r="C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G240" i="13" s="1"/>
  <c r="H185" i="13"/>
  <c r="H240" i="13" s="1"/>
  <c r="C186" i="13"/>
  <c r="D186" i="13"/>
  <c r="D241" i="13" s="1"/>
  <c r="E186" i="13"/>
  <c r="F186" i="13"/>
  <c r="G186" i="13"/>
  <c r="H186" i="13"/>
  <c r="C187" i="13"/>
  <c r="D187" i="13"/>
  <c r="D242" i="13" s="1"/>
  <c r="E187" i="13"/>
  <c r="F187" i="13"/>
  <c r="F242" i="13" s="1"/>
  <c r="G187" i="13"/>
  <c r="G242" i="13" s="1"/>
  <c r="H187" i="13"/>
  <c r="H242" i="13" s="1"/>
  <c r="C188" i="13"/>
  <c r="D188" i="13"/>
  <c r="D243" i="13" s="1"/>
  <c r="E188" i="13"/>
  <c r="J188" i="13" s="1"/>
  <c r="F188" i="13"/>
  <c r="G188" i="13"/>
  <c r="H188" i="13"/>
  <c r="C114" i="13"/>
  <c r="E114" i="13"/>
  <c r="F114" i="13"/>
  <c r="G114" i="13"/>
  <c r="H114" i="13"/>
  <c r="C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E128" i="13"/>
  <c r="F128" i="13"/>
  <c r="G128" i="13"/>
  <c r="H128" i="13"/>
  <c r="C129" i="13"/>
  <c r="F129" i="13"/>
  <c r="G129" i="13"/>
  <c r="H129" i="13"/>
  <c r="C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F61" i="13"/>
  <c r="G61" i="13"/>
  <c r="H61" i="13"/>
  <c r="C62" i="13"/>
  <c r="F62" i="13"/>
  <c r="G62" i="13"/>
  <c r="H62" i="13"/>
  <c r="C63" i="13"/>
  <c r="D63" i="13"/>
  <c r="E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J80" i="13" s="1"/>
  <c r="F80" i="13"/>
  <c r="G80" i="13"/>
  <c r="H80" i="13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207" i="12"/>
  <c r="F207" i="12"/>
  <c r="F283" i="12" s="1"/>
  <c r="G207" i="12"/>
  <c r="G283" i="12" s="1"/>
  <c r="H207" i="12"/>
  <c r="H283" i="12" s="1"/>
  <c r="C208" i="12"/>
  <c r="F208" i="12"/>
  <c r="F284" i="12" s="1"/>
  <c r="G208" i="12"/>
  <c r="G284" i="12" s="1"/>
  <c r="H208" i="12"/>
  <c r="H284" i="12" s="1"/>
  <c r="C209" i="12"/>
  <c r="F209" i="12"/>
  <c r="F285" i="12" s="1"/>
  <c r="G209" i="12"/>
  <c r="G285" i="12" s="1"/>
  <c r="H209" i="12"/>
  <c r="H285" i="12" s="1"/>
  <c r="C210" i="12"/>
  <c r="F210" i="12"/>
  <c r="F286" i="12" s="1"/>
  <c r="G210" i="12"/>
  <c r="G286" i="12" s="1"/>
  <c r="H210" i="12"/>
  <c r="H286" i="12" s="1"/>
  <c r="C211" i="12"/>
  <c r="F211" i="12"/>
  <c r="F287" i="12" s="1"/>
  <c r="G211" i="12"/>
  <c r="G287" i="12" s="1"/>
  <c r="H211" i="12"/>
  <c r="H287" i="12" s="1"/>
  <c r="C212" i="12"/>
  <c r="F212" i="12"/>
  <c r="F288" i="12" s="1"/>
  <c r="G212" i="12"/>
  <c r="G288" i="12" s="1"/>
  <c r="H212" i="12"/>
  <c r="H288" i="12" s="1"/>
  <c r="C213" i="12"/>
  <c r="F213" i="12"/>
  <c r="F289" i="12" s="1"/>
  <c r="G213" i="12"/>
  <c r="G289" i="12" s="1"/>
  <c r="H213" i="12"/>
  <c r="H289" i="12" s="1"/>
  <c r="C214" i="12"/>
  <c r="E214" i="12"/>
  <c r="F214" i="12"/>
  <c r="F290" i="12" s="1"/>
  <c r="G214" i="12"/>
  <c r="G290" i="12" s="1"/>
  <c r="H214" i="12"/>
  <c r="H290" i="12" s="1"/>
  <c r="C215" i="12"/>
  <c r="F215" i="12"/>
  <c r="F291" i="12" s="1"/>
  <c r="G215" i="12"/>
  <c r="G291" i="12" s="1"/>
  <c r="H215" i="12"/>
  <c r="H291" i="12" s="1"/>
  <c r="C216" i="12"/>
  <c r="E216" i="12"/>
  <c r="F216" i="12"/>
  <c r="F292" i="12" s="1"/>
  <c r="G216" i="12"/>
  <c r="G292" i="12" s="1"/>
  <c r="H216" i="12"/>
  <c r="H292" i="12" s="1"/>
  <c r="C217" i="12"/>
  <c r="F217" i="12"/>
  <c r="F293" i="12" s="1"/>
  <c r="G217" i="12"/>
  <c r="G293" i="12" s="1"/>
  <c r="H217" i="12"/>
  <c r="H293" i="12" s="1"/>
  <c r="C218" i="12"/>
  <c r="D218" i="12"/>
  <c r="D294" i="12" s="1"/>
  <c r="E218" i="12"/>
  <c r="F218" i="12"/>
  <c r="F294" i="12" s="1"/>
  <c r="G218" i="12"/>
  <c r="G294" i="12" s="1"/>
  <c r="H218" i="12"/>
  <c r="H294" i="12" s="1"/>
  <c r="C219" i="12"/>
  <c r="D219" i="12"/>
  <c r="E219" i="12"/>
  <c r="F219" i="12"/>
  <c r="F295" i="12" s="1"/>
  <c r="G219" i="12"/>
  <c r="G295" i="12" s="1"/>
  <c r="H219" i="12"/>
  <c r="H295" i="12" s="1"/>
  <c r="C220" i="12"/>
  <c r="E220" i="12"/>
  <c r="F220" i="12"/>
  <c r="F296" i="12" s="1"/>
  <c r="G220" i="12"/>
  <c r="G296" i="12" s="1"/>
  <c r="H220" i="12"/>
  <c r="H296" i="12" s="1"/>
  <c r="C221" i="12"/>
  <c r="E221" i="12"/>
  <c r="F221" i="12"/>
  <c r="F297" i="12" s="1"/>
  <c r="G221" i="12"/>
  <c r="G297" i="12" s="1"/>
  <c r="H221" i="12"/>
  <c r="H297" i="12" s="1"/>
  <c r="C222" i="12"/>
  <c r="F222" i="12"/>
  <c r="F298" i="12" s="1"/>
  <c r="G222" i="12"/>
  <c r="G298" i="12" s="1"/>
  <c r="H222" i="12"/>
  <c r="H298" i="12" s="1"/>
  <c r="C223" i="12"/>
  <c r="F223" i="12"/>
  <c r="F299" i="12" s="1"/>
  <c r="G223" i="12"/>
  <c r="G299" i="12" s="1"/>
  <c r="H223" i="12"/>
  <c r="H299" i="12" s="1"/>
  <c r="C224" i="12"/>
  <c r="D224" i="12"/>
  <c r="E224" i="12"/>
  <c r="F224" i="12"/>
  <c r="F300" i="12" s="1"/>
  <c r="G224" i="12"/>
  <c r="G300" i="12" s="1"/>
  <c r="H224" i="12"/>
  <c r="H300" i="12" s="1"/>
  <c r="C225" i="12"/>
  <c r="D225" i="12"/>
  <c r="D301" i="12" s="1"/>
  <c r="E225" i="12"/>
  <c r="F225" i="12"/>
  <c r="F301" i="12" s="1"/>
  <c r="G225" i="12"/>
  <c r="G301" i="12" s="1"/>
  <c r="H225" i="12"/>
  <c r="H301" i="12" s="1"/>
  <c r="C226" i="12"/>
  <c r="D226" i="12"/>
  <c r="D302" i="12" s="1"/>
  <c r="E226" i="12"/>
  <c r="F226" i="12"/>
  <c r="F302" i="12" s="1"/>
  <c r="G226" i="12"/>
  <c r="G302" i="12" s="1"/>
  <c r="H226" i="12"/>
  <c r="H302" i="12" s="1"/>
  <c r="C227" i="12"/>
  <c r="D227" i="12"/>
  <c r="D303" i="12" s="1"/>
  <c r="E227" i="12"/>
  <c r="F227" i="12"/>
  <c r="F303" i="12" s="1"/>
  <c r="G227" i="12"/>
  <c r="G303" i="12" s="1"/>
  <c r="H227" i="12"/>
  <c r="H303" i="12" s="1"/>
  <c r="C133" i="12"/>
  <c r="F133" i="12"/>
  <c r="G133" i="12"/>
  <c r="H133" i="12"/>
  <c r="C134" i="12"/>
  <c r="F134" i="12"/>
  <c r="G134" i="12"/>
  <c r="H134" i="12"/>
  <c r="C135" i="12"/>
  <c r="F135" i="12"/>
  <c r="G135" i="12"/>
  <c r="H135" i="12"/>
  <c r="C136" i="12"/>
  <c r="F136" i="12"/>
  <c r="G136" i="12"/>
  <c r="H136" i="12"/>
  <c r="C137" i="12"/>
  <c r="F137" i="12"/>
  <c r="G137" i="12"/>
  <c r="H137" i="12"/>
  <c r="C138" i="12"/>
  <c r="F138" i="12"/>
  <c r="G138" i="12"/>
  <c r="H138" i="12"/>
  <c r="C139" i="12"/>
  <c r="D139" i="12"/>
  <c r="F139" i="12"/>
  <c r="G139" i="12"/>
  <c r="H139" i="12"/>
  <c r="C140" i="12"/>
  <c r="F140" i="12"/>
  <c r="G140" i="12"/>
  <c r="H140" i="12"/>
  <c r="C141" i="12"/>
  <c r="F141" i="12"/>
  <c r="G141" i="12"/>
  <c r="H141" i="12"/>
  <c r="C142" i="12"/>
  <c r="F142" i="12"/>
  <c r="G142" i="12"/>
  <c r="H142" i="12"/>
  <c r="C143" i="12"/>
  <c r="F143" i="12"/>
  <c r="G143" i="12"/>
  <c r="H143" i="12"/>
  <c r="C144" i="12"/>
  <c r="F144" i="12"/>
  <c r="G144" i="12"/>
  <c r="H144" i="12"/>
  <c r="C145" i="12"/>
  <c r="D145" i="12"/>
  <c r="E145" i="12"/>
  <c r="F145" i="12"/>
  <c r="G145" i="12"/>
  <c r="H145" i="12"/>
  <c r="C146" i="12"/>
  <c r="F146" i="12"/>
  <c r="G146" i="12"/>
  <c r="H146" i="12"/>
  <c r="C147" i="12"/>
  <c r="D147" i="12"/>
  <c r="E147" i="12"/>
  <c r="F147" i="12"/>
  <c r="G147" i="12"/>
  <c r="H147" i="12"/>
  <c r="C148" i="12"/>
  <c r="F148" i="12"/>
  <c r="G148" i="12"/>
  <c r="H148" i="12"/>
  <c r="C149" i="12"/>
  <c r="D149" i="12"/>
  <c r="E149" i="12"/>
  <c r="F149" i="12"/>
  <c r="G149" i="12"/>
  <c r="H149" i="12"/>
  <c r="C150" i="12"/>
  <c r="D150" i="12"/>
  <c r="E150" i="12"/>
  <c r="F150" i="12"/>
  <c r="G150" i="12"/>
  <c r="H150" i="12"/>
  <c r="C151" i="12"/>
  <c r="D151" i="12"/>
  <c r="E151" i="12"/>
  <c r="F151" i="12"/>
  <c r="G151" i="12"/>
  <c r="H151" i="12"/>
  <c r="C152" i="12"/>
  <c r="D152" i="12"/>
  <c r="E152" i="12"/>
  <c r="F152" i="12"/>
  <c r="G152" i="12"/>
  <c r="H152" i="12"/>
  <c r="C153" i="12"/>
  <c r="D153" i="12"/>
  <c r="E153" i="12"/>
  <c r="F153" i="12"/>
  <c r="G153" i="12"/>
  <c r="H153" i="12"/>
  <c r="D80" i="12"/>
  <c r="E80" i="12"/>
  <c r="J80" i="12" s="1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F68" i="12"/>
  <c r="G68" i="12"/>
  <c r="H68" i="12"/>
  <c r="C69" i="12"/>
  <c r="F69" i="12"/>
  <c r="G69" i="12"/>
  <c r="H69" i="12"/>
  <c r="C70" i="12"/>
  <c r="F70" i="12"/>
  <c r="G70" i="12"/>
  <c r="H70" i="12"/>
  <c r="F71" i="12"/>
  <c r="G71" i="12"/>
  <c r="H71" i="12"/>
  <c r="D72" i="12"/>
  <c r="E72" i="12"/>
  <c r="F72" i="12"/>
  <c r="G72" i="12"/>
  <c r="H72" i="12"/>
  <c r="F73" i="12"/>
  <c r="G73" i="12"/>
  <c r="H73" i="12"/>
  <c r="D74" i="12"/>
  <c r="E74" i="12"/>
  <c r="F74" i="12"/>
  <c r="G74" i="12"/>
  <c r="H74" i="12"/>
  <c r="F75" i="12"/>
  <c r="G75" i="12"/>
  <c r="H75" i="12"/>
  <c r="D76" i="12"/>
  <c r="E76" i="12"/>
  <c r="F76" i="12"/>
  <c r="G76" i="12"/>
  <c r="H76" i="12"/>
  <c r="D77" i="12"/>
  <c r="E77" i="12"/>
  <c r="J77" i="12" s="1"/>
  <c r="F77" i="12"/>
  <c r="G77" i="12"/>
  <c r="H77" i="12"/>
  <c r="D78" i="12"/>
  <c r="E78" i="12"/>
  <c r="J78" i="12" s="1"/>
  <c r="F78" i="12"/>
  <c r="G78" i="12"/>
  <c r="H78" i="12"/>
  <c r="D79" i="12"/>
  <c r="E79" i="12"/>
  <c r="J79" i="12" s="1"/>
  <c r="F79" i="12"/>
  <c r="G79" i="12"/>
  <c r="H79" i="12"/>
  <c r="C133" i="16"/>
  <c r="F133" i="16"/>
  <c r="G133" i="16"/>
  <c r="H133" i="16"/>
  <c r="C134" i="16"/>
  <c r="E134" i="16"/>
  <c r="F134" i="16"/>
  <c r="G134" i="16"/>
  <c r="H134" i="16"/>
  <c r="C135" i="16"/>
  <c r="F135" i="16"/>
  <c r="G135" i="16"/>
  <c r="H135" i="16"/>
  <c r="C136" i="16"/>
  <c r="F136" i="16"/>
  <c r="G136" i="16"/>
  <c r="H136" i="16"/>
  <c r="C137" i="16"/>
  <c r="F137" i="16"/>
  <c r="G137" i="16"/>
  <c r="H137" i="16"/>
  <c r="C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E145" i="16"/>
  <c r="F145" i="16"/>
  <c r="G145" i="16"/>
  <c r="H145" i="16"/>
  <c r="C146" i="16"/>
  <c r="E146" i="16"/>
  <c r="F146" i="16"/>
  <c r="G146" i="16"/>
  <c r="H146" i="16"/>
  <c r="C147" i="16"/>
  <c r="F147" i="16"/>
  <c r="G147" i="16"/>
  <c r="H147" i="16"/>
  <c r="C148" i="16"/>
  <c r="E148" i="16"/>
  <c r="F148" i="16"/>
  <c r="G148" i="16"/>
  <c r="H148" i="16"/>
  <c r="C149" i="16"/>
  <c r="E149" i="16"/>
  <c r="F149" i="16"/>
  <c r="G149" i="16"/>
  <c r="H149" i="16"/>
  <c r="C150" i="16"/>
  <c r="D150" i="16"/>
  <c r="E150" i="16"/>
  <c r="F150" i="16"/>
  <c r="G150" i="16"/>
  <c r="H150" i="16"/>
  <c r="C151" i="16"/>
  <c r="D151" i="16"/>
  <c r="E151" i="16"/>
  <c r="F151" i="16"/>
  <c r="G151" i="16"/>
  <c r="H151" i="16"/>
  <c r="C152" i="16"/>
  <c r="D152" i="16"/>
  <c r="E152" i="16"/>
  <c r="F152" i="16"/>
  <c r="G152" i="16"/>
  <c r="H152" i="16"/>
  <c r="C153" i="16"/>
  <c r="D153" i="16"/>
  <c r="E153" i="16"/>
  <c r="F153" i="16"/>
  <c r="G153" i="16"/>
  <c r="H153" i="16"/>
  <c r="C207" i="16"/>
  <c r="F207" i="16"/>
  <c r="F282" i="16" s="1"/>
  <c r="G207" i="16"/>
  <c r="G282" i="16" s="1"/>
  <c r="H207" i="16"/>
  <c r="H282" i="16" s="1"/>
  <c r="C208" i="16"/>
  <c r="F208" i="16"/>
  <c r="F283" i="16" s="1"/>
  <c r="G208" i="16"/>
  <c r="G283" i="16" s="1"/>
  <c r="H208" i="16"/>
  <c r="H283" i="16" s="1"/>
  <c r="C209" i="16"/>
  <c r="F209" i="16"/>
  <c r="F284" i="16" s="1"/>
  <c r="G209" i="16"/>
  <c r="G284" i="16" s="1"/>
  <c r="H209" i="16"/>
  <c r="H284" i="16" s="1"/>
  <c r="C210" i="16"/>
  <c r="F210" i="16"/>
  <c r="F285" i="16" s="1"/>
  <c r="G210" i="16"/>
  <c r="G285" i="16" s="1"/>
  <c r="H210" i="16"/>
  <c r="H285" i="16" s="1"/>
  <c r="C211" i="16"/>
  <c r="F211" i="16"/>
  <c r="G211" i="16"/>
  <c r="G286" i="16" s="1"/>
  <c r="H211" i="16"/>
  <c r="C212" i="16"/>
  <c r="F212" i="16"/>
  <c r="F287" i="16" s="1"/>
  <c r="G212" i="16"/>
  <c r="G287" i="16" s="1"/>
  <c r="H212" i="16"/>
  <c r="C213" i="16"/>
  <c r="F213" i="16"/>
  <c r="G213" i="16"/>
  <c r="H213" i="16"/>
  <c r="C214" i="16"/>
  <c r="F214" i="16"/>
  <c r="F289" i="16" s="1"/>
  <c r="G214" i="16"/>
  <c r="G289" i="16" s="1"/>
  <c r="H214" i="16"/>
  <c r="C215" i="16"/>
  <c r="F215" i="16"/>
  <c r="G215" i="16"/>
  <c r="H215" i="16"/>
  <c r="C216" i="16"/>
  <c r="F216" i="16"/>
  <c r="F291" i="16" s="1"/>
  <c r="G216" i="16"/>
  <c r="G291" i="16" s="1"/>
  <c r="H216" i="16"/>
  <c r="C217" i="16"/>
  <c r="D217" i="16"/>
  <c r="F217" i="16"/>
  <c r="F292" i="16" s="1"/>
  <c r="G217" i="16"/>
  <c r="G292" i="16" s="1"/>
  <c r="H217" i="16"/>
  <c r="H292" i="16" s="1"/>
  <c r="C218" i="16"/>
  <c r="F218" i="16"/>
  <c r="F293" i="16" s="1"/>
  <c r="G218" i="16"/>
  <c r="G293" i="16" s="1"/>
  <c r="H218" i="16"/>
  <c r="C219" i="16"/>
  <c r="D219" i="16"/>
  <c r="F219" i="16"/>
  <c r="F294" i="16" s="1"/>
  <c r="G219" i="16"/>
  <c r="G294" i="16" s="1"/>
  <c r="H219" i="16"/>
  <c r="H294" i="16" s="1"/>
  <c r="C220" i="16"/>
  <c r="F220" i="16"/>
  <c r="F295" i="16" s="1"/>
  <c r="G220" i="16"/>
  <c r="G295" i="16" s="1"/>
  <c r="H220" i="16"/>
  <c r="H295" i="16" s="1"/>
  <c r="C221" i="16"/>
  <c r="F221" i="16"/>
  <c r="G221" i="16"/>
  <c r="G296" i="16" s="1"/>
  <c r="H221" i="16"/>
  <c r="H296" i="16" s="1"/>
  <c r="C222" i="16"/>
  <c r="F222" i="16"/>
  <c r="F297" i="16" s="1"/>
  <c r="G222" i="16"/>
  <c r="G297" i="16" s="1"/>
  <c r="H222" i="16"/>
  <c r="H297" i="16" s="1"/>
  <c r="C223" i="16"/>
  <c r="F223" i="16"/>
  <c r="G223" i="16"/>
  <c r="G298" i="16" s="1"/>
  <c r="H223" i="16"/>
  <c r="C224" i="16"/>
  <c r="D224" i="16"/>
  <c r="D299" i="16" s="1"/>
  <c r="E224" i="16"/>
  <c r="F224" i="16"/>
  <c r="F299" i="16" s="1"/>
  <c r="G224" i="16"/>
  <c r="G299" i="16" s="1"/>
  <c r="H224" i="16"/>
  <c r="C225" i="16"/>
  <c r="D225" i="16"/>
  <c r="E225" i="16"/>
  <c r="F225" i="16"/>
  <c r="G225" i="16"/>
  <c r="H225" i="16"/>
  <c r="C226" i="16"/>
  <c r="D226" i="16"/>
  <c r="D301" i="16" s="1"/>
  <c r="E226" i="16"/>
  <c r="F226" i="16"/>
  <c r="F301" i="16" s="1"/>
  <c r="G226" i="16"/>
  <c r="G301" i="16" s="1"/>
  <c r="H226" i="16"/>
  <c r="C227" i="16"/>
  <c r="D227" i="16"/>
  <c r="E227" i="16"/>
  <c r="J227" i="16" s="1"/>
  <c r="J303" i="16" s="1"/>
  <c r="F227" i="16"/>
  <c r="G227" i="16"/>
  <c r="H227" i="16"/>
  <c r="H302" i="16" s="1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178" i="16"/>
  <c r="D178" i="16"/>
  <c r="E178" i="16"/>
  <c r="F178" i="16"/>
  <c r="F381" i="16" s="1"/>
  <c r="G178" i="16"/>
  <c r="G381" i="16" s="1"/>
  <c r="H178" i="16"/>
  <c r="H381" i="16" s="1"/>
  <c r="C179" i="16"/>
  <c r="F179" i="16"/>
  <c r="F382" i="16" s="1"/>
  <c r="G179" i="16"/>
  <c r="G382" i="16" s="1"/>
  <c r="H179" i="16"/>
  <c r="H382" i="16" s="1"/>
  <c r="C180" i="16"/>
  <c r="F180" i="16"/>
  <c r="F383" i="16" s="1"/>
  <c r="G180" i="16"/>
  <c r="G383" i="16" s="1"/>
  <c r="H180" i="16"/>
  <c r="H383" i="16" s="1"/>
  <c r="C181" i="16"/>
  <c r="F181" i="16"/>
  <c r="F384" i="16" s="1"/>
  <c r="G181" i="16"/>
  <c r="G384" i="16" s="1"/>
  <c r="H181" i="16"/>
  <c r="H384" i="16" s="1"/>
  <c r="C182" i="16"/>
  <c r="F182" i="16"/>
  <c r="F385" i="16" s="1"/>
  <c r="G182" i="16"/>
  <c r="G385" i="16" s="1"/>
  <c r="H182" i="16"/>
  <c r="H385" i="16" s="1"/>
  <c r="C183" i="16"/>
  <c r="F183" i="16"/>
  <c r="F386" i="16" s="1"/>
  <c r="G183" i="16"/>
  <c r="G386" i="16" s="1"/>
  <c r="H183" i="16"/>
  <c r="H386" i="16" s="1"/>
  <c r="C184" i="16"/>
  <c r="E184" i="16"/>
  <c r="F184" i="16"/>
  <c r="F387" i="16" s="1"/>
  <c r="G184" i="16"/>
  <c r="G387" i="16" s="1"/>
  <c r="H184" i="16"/>
  <c r="H387" i="16" s="1"/>
  <c r="C185" i="16"/>
  <c r="F185" i="16"/>
  <c r="F388" i="16" s="1"/>
  <c r="G185" i="16"/>
  <c r="G388" i="16" s="1"/>
  <c r="H185" i="16"/>
  <c r="H388" i="16" s="1"/>
  <c r="C186" i="16"/>
  <c r="F186" i="16"/>
  <c r="F389" i="16" s="1"/>
  <c r="G186" i="16"/>
  <c r="G389" i="16" s="1"/>
  <c r="H186" i="16"/>
  <c r="H389" i="16" s="1"/>
  <c r="C187" i="16"/>
  <c r="D187" i="16"/>
  <c r="F187" i="16"/>
  <c r="F390" i="16" s="1"/>
  <c r="G187" i="16"/>
  <c r="G390" i="16" s="1"/>
  <c r="H187" i="16"/>
  <c r="H390" i="16" s="1"/>
  <c r="C188" i="16"/>
  <c r="F188" i="16"/>
  <c r="F391" i="16" s="1"/>
  <c r="G188" i="16"/>
  <c r="G391" i="16" s="1"/>
  <c r="H188" i="16"/>
  <c r="H391" i="16" s="1"/>
  <c r="C189" i="16"/>
  <c r="F189" i="16"/>
  <c r="F392" i="16" s="1"/>
  <c r="G189" i="16"/>
  <c r="G392" i="16" s="1"/>
  <c r="H189" i="16"/>
  <c r="H392" i="16" s="1"/>
  <c r="C190" i="16"/>
  <c r="F190" i="16"/>
  <c r="F393" i="16" s="1"/>
  <c r="G190" i="16"/>
  <c r="G393" i="16" s="1"/>
  <c r="H190" i="16"/>
  <c r="H393" i="16" s="1"/>
  <c r="C191" i="16"/>
  <c r="F191" i="16"/>
  <c r="F394" i="16" s="1"/>
  <c r="G191" i="16"/>
  <c r="G394" i="16" s="1"/>
  <c r="H191" i="16"/>
  <c r="H394" i="16" s="1"/>
  <c r="C192" i="16"/>
  <c r="F192" i="16"/>
  <c r="F395" i="16" s="1"/>
  <c r="G192" i="16"/>
  <c r="G395" i="16" s="1"/>
  <c r="H192" i="16"/>
  <c r="H395" i="16" s="1"/>
  <c r="C193" i="16"/>
  <c r="F193" i="16"/>
  <c r="F396" i="16" s="1"/>
  <c r="G193" i="16"/>
  <c r="G396" i="16" s="1"/>
  <c r="H193" i="16"/>
  <c r="H396" i="16" s="1"/>
  <c r="C194" i="16"/>
  <c r="F194" i="16"/>
  <c r="G194" i="16"/>
  <c r="H194" i="16"/>
  <c r="C66" i="16"/>
  <c r="F66" i="16"/>
  <c r="G66" i="16"/>
  <c r="H66" i="16"/>
  <c r="C67" i="16"/>
  <c r="F67" i="16"/>
  <c r="G67" i="16"/>
  <c r="H67" i="16"/>
  <c r="C68" i="16"/>
  <c r="F68" i="16"/>
  <c r="G68" i="16"/>
  <c r="H68" i="16"/>
  <c r="C69" i="16"/>
  <c r="F69" i="16"/>
  <c r="G69" i="16"/>
  <c r="H69" i="16"/>
  <c r="C70" i="16"/>
  <c r="F70" i="16"/>
  <c r="G70" i="16"/>
  <c r="H70" i="16"/>
  <c r="C71" i="16"/>
  <c r="F71" i="16"/>
  <c r="G71" i="16"/>
  <c r="H71" i="16"/>
  <c r="C72" i="16"/>
  <c r="E72" i="16"/>
  <c r="F72" i="16"/>
  <c r="G72" i="16"/>
  <c r="H72" i="16"/>
  <c r="C73" i="16"/>
  <c r="F73" i="16"/>
  <c r="G73" i="16"/>
  <c r="H73" i="16"/>
  <c r="C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J80" i="16" s="1"/>
  <c r="F80" i="16"/>
  <c r="G80" i="16"/>
  <c r="H80" i="16"/>
  <c r="C60" i="16"/>
  <c r="F60" i="16"/>
  <c r="G60" i="16"/>
  <c r="H60" i="16"/>
  <c r="C61" i="16"/>
  <c r="F61" i="16"/>
  <c r="G61" i="16"/>
  <c r="H61" i="16"/>
  <c r="C62" i="16"/>
  <c r="F62" i="16"/>
  <c r="G62" i="16"/>
  <c r="H62" i="16"/>
  <c r="C63" i="16"/>
  <c r="F63" i="16"/>
  <c r="G63" i="16"/>
  <c r="H63" i="16"/>
  <c r="C64" i="16"/>
  <c r="F64" i="16"/>
  <c r="G64" i="16"/>
  <c r="H64" i="16"/>
  <c r="C65" i="16"/>
  <c r="F65" i="16"/>
  <c r="G65" i="16"/>
  <c r="H65" i="16"/>
  <c r="J36" i="9" l="1"/>
  <c r="AB36" i="9" s="1"/>
  <c r="J73" i="6"/>
  <c r="J74" i="12"/>
  <c r="J76" i="12"/>
  <c r="J72" i="12"/>
  <c r="I40" i="9"/>
  <c r="AA40" i="9" s="1"/>
  <c r="J35" i="9"/>
  <c r="AB35" i="9" s="1"/>
  <c r="J32" i="9"/>
  <c r="AB32" i="9" s="1"/>
  <c r="J38" i="9"/>
  <c r="AB38" i="9" s="1"/>
  <c r="E226" i="27"/>
  <c r="J171" i="27"/>
  <c r="J226" i="27" s="1"/>
  <c r="E231" i="27"/>
  <c r="J176" i="27"/>
  <c r="J231" i="27" s="1"/>
  <c r="J184" i="9" s="1"/>
  <c r="E240" i="27"/>
  <c r="J185" i="27"/>
  <c r="J240" i="27" s="1"/>
  <c r="E228" i="27"/>
  <c r="J173" i="27"/>
  <c r="J228" i="27" s="1"/>
  <c r="J181" i="9" s="1"/>
  <c r="E235" i="27"/>
  <c r="J180" i="27"/>
  <c r="J235" i="27" s="1"/>
  <c r="E223" i="27"/>
  <c r="J168" i="27"/>
  <c r="J223" i="27" s="1"/>
  <c r="E234" i="27"/>
  <c r="J179" i="27"/>
  <c r="J234" i="27" s="1"/>
  <c r="J33" i="9"/>
  <c r="AB33" i="9" s="1"/>
  <c r="E224" i="27"/>
  <c r="J169" i="27"/>
  <c r="J224" i="27" s="1"/>
  <c r="J177" i="9" s="1"/>
  <c r="E229" i="27"/>
  <c r="J174" i="27"/>
  <c r="J229" i="27" s="1"/>
  <c r="J182" i="9" s="1"/>
  <c r="J37" i="9"/>
  <c r="AB37" i="9" s="1"/>
  <c r="E236" i="27"/>
  <c r="J181" i="27"/>
  <c r="J236" i="27" s="1"/>
  <c r="E242" i="27"/>
  <c r="J187" i="27"/>
  <c r="J242" i="27" s="1"/>
  <c r="E233" i="27"/>
  <c r="J178" i="27"/>
  <c r="J233" i="27" s="1"/>
  <c r="E237" i="27"/>
  <c r="J182" i="27"/>
  <c r="J237" i="27" s="1"/>
  <c r="E225" i="27"/>
  <c r="J170" i="27"/>
  <c r="J225" i="27" s="1"/>
  <c r="E238" i="27"/>
  <c r="J183" i="27"/>
  <c r="J238" i="27" s="1"/>
  <c r="E243" i="27"/>
  <c r="J188" i="27"/>
  <c r="J243" i="27" s="1"/>
  <c r="E241" i="27"/>
  <c r="J186" i="27"/>
  <c r="J241" i="27" s="1"/>
  <c r="E239" i="27"/>
  <c r="J184" i="27"/>
  <c r="J239" i="27" s="1"/>
  <c r="E227" i="27"/>
  <c r="J172" i="27"/>
  <c r="J227" i="27" s="1"/>
  <c r="J34" i="9"/>
  <c r="AB34" i="9" s="1"/>
  <c r="J40" i="9"/>
  <c r="AB40" i="9" s="1"/>
  <c r="E241" i="23"/>
  <c r="J186" i="23"/>
  <c r="J241" i="23" s="1"/>
  <c r="E229" i="23"/>
  <c r="J174" i="23"/>
  <c r="J229" i="23" s="1"/>
  <c r="I182" i="9" s="1"/>
  <c r="E238" i="23"/>
  <c r="J183" i="23"/>
  <c r="J238" i="23" s="1"/>
  <c r="E228" i="23"/>
  <c r="J173" i="23"/>
  <c r="J228" i="23" s="1"/>
  <c r="I181" i="9" s="1"/>
  <c r="J61" i="23"/>
  <c r="I33" i="9" s="1"/>
  <c r="AA33" i="9" s="1"/>
  <c r="E240" i="23"/>
  <c r="J185" i="23"/>
  <c r="J240" i="23" s="1"/>
  <c r="J63" i="23"/>
  <c r="E235" i="23"/>
  <c r="J180" i="23"/>
  <c r="J235" i="23" s="1"/>
  <c r="E225" i="23"/>
  <c r="J170" i="23"/>
  <c r="J225" i="23" s="1"/>
  <c r="J171" i="23"/>
  <c r="J226" i="23" s="1"/>
  <c r="I179" i="9" s="1"/>
  <c r="E230" i="23"/>
  <c r="J175" i="23"/>
  <c r="J230" i="23" s="1"/>
  <c r="I183" i="9" s="1"/>
  <c r="E243" i="23"/>
  <c r="J188" i="23"/>
  <c r="J243" i="23" s="1"/>
  <c r="E239" i="23"/>
  <c r="J184" i="23"/>
  <c r="J239" i="23" s="1"/>
  <c r="E227" i="23"/>
  <c r="J172" i="23"/>
  <c r="J227" i="23" s="1"/>
  <c r="E224" i="23"/>
  <c r="J169" i="23"/>
  <c r="J224" i="23" s="1"/>
  <c r="E231" i="23"/>
  <c r="J176" i="23"/>
  <c r="J231" i="23" s="1"/>
  <c r="I184" i="9" s="1"/>
  <c r="J62" i="23"/>
  <c r="E242" i="23"/>
  <c r="J187" i="23"/>
  <c r="J242" i="23" s="1"/>
  <c r="E233" i="23"/>
  <c r="J178" i="23"/>
  <c r="J233" i="23" s="1"/>
  <c r="E234" i="23"/>
  <c r="J179" i="23"/>
  <c r="J234" i="23" s="1"/>
  <c r="E237" i="23"/>
  <c r="J182" i="23"/>
  <c r="J237" i="23" s="1"/>
  <c r="E236" i="23"/>
  <c r="J181" i="23"/>
  <c r="J236" i="23" s="1"/>
  <c r="J73" i="19"/>
  <c r="J68" i="19"/>
  <c r="H40" i="9" s="1"/>
  <c r="Z40" i="9" s="1"/>
  <c r="E229" i="19"/>
  <c r="J174" i="19"/>
  <c r="J229" i="19" s="1"/>
  <c r="H182" i="9" s="1"/>
  <c r="J79" i="19"/>
  <c r="J70" i="19"/>
  <c r="E231" i="19"/>
  <c r="J176" i="19"/>
  <c r="J231" i="19" s="1"/>
  <c r="H184" i="9" s="1"/>
  <c r="E223" i="19"/>
  <c r="J168" i="19"/>
  <c r="J223" i="19" s="1"/>
  <c r="J65" i="19"/>
  <c r="H37" i="9" s="1"/>
  <c r="Z37" i="9" s="1"/>
  <c r="J72" i="19"/>
  <c r="E240" i="19"/>
  <c r="J185" i="19"/>
  <c r="J240" i="19" s="1"/>
  <c r="E238" i="19"/>
  <c r="J183" i="19"/>
  <c r="J238" i="19" s="1"/>
  <c r="J74" i="19"/>
  <c r="E235" i="19"/>
  <c r="J180" i="19"/>
  <c r="J235" i="19" s="1"/>
  <c r="J187" i="6"/>
  <c r="J242" i="6" s="1"/>
  <c r="J77" i="19"/>
  <c r="J60" i="19"/>
  <c r="H32" i="9" s="1"/>
  <c r="Z32" i="9" s="1"/>
  <c r="E242" i="19"/>
  <c r="J187" i="19"/>
  <c r="J242" i="19" s="1"/>
  <c r="E233" i="19"/>
  <c r="J178" i="19"/>
  <c r="J233" i="19" s="1"/>
  <c r="J78" i="19"/>
  <c r="J76" i="19"/>
  <c r="J64" i="19"/>
  <c r="H36" i="9" s="1"/>
  <c r="Z36" i="9" s="1"/>
  <c r="E237" i="19"/>
  <c r="J182" i="19"/>
  <c r="J237" i="19" s="1"/>
  <c r="J66" i="19"/>
  <c r="H38" i="9" s="1"/>
  <c r="Z38" i="9" s="1"/>
  <c r="J61" i="19"/>
  <c r="H33" i="9" s="1"/>
  <c r="Z33" i="9" s="1"/>
  <c r="E243" i="19"/>
  <c r="J188" i="19"/>
  <c r="J243" i="19" s="1"/>
  <c r="E241" i="19"/>
  <c r="J186" i="19"/>
  <c r="J241" i="19" s="1"/>
  <c r="E239" i="19"/>
  <c r="J184" i="19"/>
  <c r="J239" i="19" s="1"/>
  <c r="J63" i="19"/>
  <c r="H35" i="9" s="1"/>
  <c r="Z35" i="9" s="1"/>
  <c r="E224" i="6"/>
  <c r="J169" i="6"/>
  <c r="J224" i="6" s="1"/>
  <c r="J74" i="6"/>
  <c r="E243" i="6"/>
  <c r="J188" i="6"/>
  <c r="J243" i="6" s="1"/>
  <c r="E241" i="6"/>
  <c r="J186" i="6"/>
  <c r="J241" i="6" s="1"/>
  <c r="E239" i="6"/>
  <c r="J184" i="6"/>
  <c r="J239" i="6" s="1"/>
  <c r="J74" i="13"/>
  <c r="J62" i="13"/>
  <c r="F34" i="9" s="1"/>
  <c r="X34" i="9" s="1"/>
  <c r="E226" i="6"/>
  <c r="J171" i="6"/>
  <c r="J226" i="6" s="1"/>
  <c r="J78" i="6"/>
  <c r="J69" i="6"/>
  <c r="J71" i="13"/>
  <c r="J75" i="6"/>
  <c r="J71" i="6"/>
  <c r="E240" i="6"/>
  <c r="J185" i="6"/>
  <c r="J240" i="6" s="1"/>
  <c r="J79" i="6"/>
  <c r="E228" i="6"/>
  <c r="J173" i="6"/>
  <c r="J228" i="6" s="1"/>
  <c r="J77" i="6"/>
  <c r="E236" i="13"/>
  <c r="J181" i="13"/>
  <c r="E242" i="13"/>
  <c r="J187" i="13"/>
  <c r="J65" i="13"/>
  <c r="F37" i="9" s="1"/>
  <c r="X37" i="9" s="1"/>
  <c r="E232" i="13"/>
  <c r="J177" i="13"/>
  <c r="E241" i="13"/>
  <c r="J186" i="13"/>
  <c r="E230" i="13"/>
  <c r="J175" i="13"/>
  <c r="J230" i="13" s="1"/>
  <c r="F183" i="9" s="1"/>
  <c r="E226" i="13"/>
  <c r="J171" i="13"/>
  <c r="E240" i="13"/>
  <c r="J185" i="13"/>
  <c r="J70" i="13"/>
  <c r="J66" i="13"/>
  <c r="K85" i="16"/>
  <c r="J78" i="13"/>
  <c r="J61" i="16"/>
  <c r="J75" i="16"/>
  <c r="J77" i="13"/>
  <c r="J72" i="13"/>
  <c r="J76" i="13"/>
  <c r="J63" i="13"/>
  <c r="F35" i="9" s="1"/>
  <c r="X35" i="9" s="1"/>
  <c r="J79" i="13"/>
  <c r="J64" i="13"/>
  <c r="J68" i="13"/>
  <c r="F40" i="9" s="1"/>
  <c r="X40" i="9" s="1"/>
  <c r="J60" i="13"/>
  <c r="J72" i="16"/>
  <c r="J73" i="16"/>
  <c r="K95" i="16"/>
  <c r="J212" i="16"/>
  <c r="J288" i="16" s="1"/>
  <c r="K94" i="16"/>
  <c r="E301" i="16"/>
  <c r="J226" i="16"/>
  <c r="J302" i="16" s="1"/>
  <c r="E283" i="16"/>
  <c r="J208" i="16"/>
  <c r="J284" i="16" s="1"/>
  <c r="J223" i="16"/>
  <c r="J299" i="16" s="1"/>
  <c r="J77" i="16"/>
  <c r="E285" i="16"/>
  <c r="J210" i="16"/>
  <c r="J286" i="16" s="1"/>
  <c r="J76" i="16"/>
  <c r="J184" i="16"/>
  <c r="J260" i="16" s="1"/>
  <c r="J65" i="16"/>
  <c r="J79" i="16"/>
  <c r="J63" i="16"/>
  <c r="E35" i="9" s="1"/>
  <c r="W35" i="9" s="1"/>
  <c r="J74" i="16"/>
  <c r="E299" i="16"/>
  <c r="J224" i="16"/>
  <c r="J300" i="16" s="1"/>
  <c r="J78" i="16"/>
  <c r="J178" i="16"/>
  <c r="J254" i="16" s="1"/>
  <c r="J225" i="16"/>
  <c r="J301" i="16" s="1"/>
  <c r="E292" i="12"/>
  <c r="J216" i="12"/>
  <c r="E303" i="12"/>
  <c r="J227" i="12"/>
  <c r="E301" i="12"/>
  <c r="J225" i="12"/>
  <c r="E294" i="12"/>
  <c r="J218" i="12"/>
  <c r="E296" i="12"/>
  <c r="J220" i="12"/>
  <c r="E302" i="12"/>
  <c r="J226" i="12"/>
  <c r="E300" i="12"/>
  <c r="J224" i="12"/>
  <c r="E295" i="12"/>
  <c r="J219" i="12"/>
  <c r="E284" i="12"/>
  <c r="J208" i="12"/>
  <c r="E290" i="12"/>
  <c r="J214" i="12"/>
  <c r="E285" i="12"/>
  <c r="J209" i="12"/>
  <c r="E297" i="12"/>
  <c r="J221" i="12"/>
  <c r="E287" i="12"/>
  <c r="J211" i="12"/>
  <c r="X280" i="15"/>
  <c r="D235" i="16"/>
  <c r="Y112" i="15"/>
  <c r="E232" i="16"/>
  <c r="X784" i="15"/>
  <c r="D244" i="16"/>
  <c r="D194" i="16"/>
  <c r="D247" i="16"/>
  <c r="D68" i="16"/>
  <c r="E143" i="16"/>
  <c r="Y784" i="15"/>
  <c r="E244" i="16"/>
  <c r="Y952" i="15"/>
  <c r="E247" i="16"/>
  <c r="E68" i="16"/>
  <c r="J68" i="16" s="1"/>
  <c r="Y896" i="15"/>
  <c r="E246" i="16"/>
  <c r="D188" i="16"/>
  <c r="D241" i="16"/>
  <c r="Y448" i="15"/>
  <c r="E238" i="16"/>
  <c r="X672" i="15"/>
  <c r="D242" i="16"/>
  <c r="Y336" i="15"/>
  <c r="E236" i="16"/>
  <c r="X840" i="15"/>
  <c r="D245" i="16"/>
  <c r="D179" i="16"/>
  <c r="D232" i="16"/>
  <c r="D381" i="16" s="1"/>
  <c r="D186" i="16"/>
  <c r="D239" i="16"/>
  <c r="Y672" i="15"/>
  <c r="E242" i="16"/>
  <c r="Y840" i="15"/>
  <c r="E245" i="16"/>
  <c r="X448" i="15"/>
  <c r="D238" i="16"/>
  <c r="E188" i="16"/>
  <c r="J188" i="16" s="1"/>
  <c r="J264" i="16" s="1"/>
  <c r="E241" i="16"/>
  <c r="D183" i="16"/>
  <c r="D236" i="16"/>
  <c r="Y168" i="15"/>
  <c r="E233" i="16"/>
  <c r="E67" i="16"/>
  <c r="J67" i="16" s="1"/>
  <c r="D182" i="16"/>
  <c r="X56" i="15"/>
  <c r="D231" i="16"/>
  <c r="D181" i="16"/>
  <c r="D234" i="16"/>
  <c r="X392" i="15"/>
  <c r="D237" i="16"/>
  <c r="X560" i="15"/>
  <c r="D240" i="16"/>
  <c r="D190" i="16"/>
  <c r="D243" i="16"/>
  <c r="D70" i="16"/>
  <c r="Y280" i="15"/>
  <c r="E235" i="16"/>
  <c r="X168" i="15"/>
  <c r="D233" i="16"/>
  <c r="Y504" i="15"/>
  <c r="E239" i="16"/>
  <c r="E193" i="16"/>
  <c r="J193" i="16" s="1"/>
  <c r="J269" i="16" s="1"/>
  <c r="Y56" i="15"/>
  <c r="E231" i="16"/>
  <c r="J231" i="16" s="1"/>
  <c r="Y224" i="15"/>
  <c r="E234" i="16"/>
  <c r="Y392" i="15"/>
  <c r="E237" i="16"/>
  <c r="Y560" i="15"/>
  <c r="E240" i="16"/>
  <c r="E190" i="16"/>
  <c r="J190" i="16" s="1"/>
  <c r="J266" i="16" s="1"/>
  <c r="E243" i="16"/>
  <c r="E70" i="16"/>
  <c r="J70" i="16" s="1"/>
  <c r="D193" i="16"/>
  <c r="D246" i="16"/>
  <c r="E182" i="6"/>
  <c r="E180" i="6"/>
  <c r="D180" i="6"/>
  <c r="D235" i="6" s="1"/>
  <c r="D128" i="13"/>
  <c r="D291" i="13" s="1"/>
  <c r="D122" i="13"/>
  <c r="D285" i="13" s="1"/>
  <c r="D72" i="13"/>
  <c r="E124" i="13"/>
  <c r="E130" i="13"/>
  <c r="D130" i="13"/>
  <c r="D293" i="13" s="1"/>
  <c r="D124" i="13"/>
  <c r="D287" i="13" s="1"/>
  <c r="E69" i="16"/>
  <c r="J69" i="16" s="1"/>
  <c r="E147" i="16"/>
  <c r="D221" i="16"/>
  <c r="D296" i="16" s="1"/>
  <c r="E217" i="16"/>
  <c r="D68" i="12"/>
  <c r="D70" i="12"/>
  <c r="E68" i="12"/>
  <c r="J68" i="12" s="1"/>
  <c r="E70" i="12"/>
  <c r="J70" i="12" s="1"/>
  <c r="E143" i="12"/>
  <c r="E64" i="6"/>
  <c r="D68" i="6"/>
  <c r="E116" i="13"/>
  <c r="E118" i="13"/>
  <c r="D64" i="13"/>
  <c r="D66" i="13"/>
  <c r="E64" i="16"/>
  <c r="J64" i="16" s="1"/>
  <c r="D67" i="16"/>
  <c r="D215" i="16"/>
  <c r="D290" i="16" s="1"/>
  <c r="E214" i="16"/>
  <c r="D61" i="16"/>
  <c r="E141" i="16"/>
  <c r="I177" i="9"/>
  <c r="D172" i="23"/>
  <c r="D227" i="23" s="1"/>
  <c r="E65" i="23"/>
  <c r="J65" i="23" s="1"/>
  <c r="D65" i="23"/>
  <c r="D168" i="23"/>
  <c r="D223" i="23" s="1"/>
  <c r="D63" i="23"/>
  <c r="D60" i="23"/>
  <c r="D170" i="23"/>
  <c r="D225" i="23" s="1"/>
  <c r="E60" i="23"/>
  <c r="J60" i="23" s="1"/>
  <c r="E168" i="23"/>
  <c r="E119" i="19"/>
  <c r="E170" i="19"/>
  <c r="D119" i="19"/>
  <c r="D170" i="19"/>
  <c r="D225" i="19" s="1"/>
  <c r="E62" i="19"/>
  <c r="J62" i="19" s="1"/>
  <c r="D62" i="19"/>
  <c r="D168" i="19"/>
  <c r="D172" i="19"/>
  <c r="D227" i="19" s="1"/>
  <c r="E172" i="19"/>
  <c r="E66" i="6"/>
  <c r="J66" i="6" s="1"/>
  <c r="E176" i="6"/>
  <c r="E68" i="6"/>
  <c r="J68" i="6" s="1"/>
  <c r="E63" i="6"/>
  <c r="J63" i="6" s="1"/>
  <c r="D63" i="6"/>
  <c r="D62" i="6"/>
  <c r="D60" i="13"/>
  <c r="E61" i="13"/>
  <c r="J61" i="13" s="1"/>
  <c r="E119" i="13"/>
  <c r="D119" i="13"/>
  <c r="D282" i="13" s="1"/>
  <c r="D61" i="13"/>
  <c r="D64" i="12"/>
  <c r="E133" i="12"/>
  <c r="E63" i="12"/>
  <c r="J63" i="12" s="1"/>
  <c r="D66" i="12"/>
  <c r="D210" i="12"/>
  <c r="D286" i="12" s="1"/>
  <c r="D142" i="12"/>
  <c r="E142" i="12"/>
  <c r="D61" i="12"/>
  <c r="D137" i="12"/>
  <c r="E61" i="12"/>
  <c r="J61" i="12" s="1"/>
  <c r="E64" i="12"/>
  <c r="J64" i="12" s="1"/>
  <c r="D140" i="12"/>
  <c r="E140" i="12"/>
  <c r="D135" i="12"/>
  <c r="D138" i="12"/>
  <c r="E62" i="12"/>
  <c r="J62" i="12" s="1"/>
  <c r="E138" i="12"/>
  <c r="D141" i="12"/>
  <c r="D136" i="12"/>
  <c r="E209" i="16"/>
  <c r="E182" i="16"/>
  <c r="J182" i="16" s="1"/>
  <c r="J258" i="16" s="1"/>
  <c r="E180" i="16"/>
  <c r="J180" i="16" s="1"/>
  <c r="J256" i="16" s="1"/>
  <c r="E136" i="16"/>
  <c r="E359" i="16" s="1"/>
  <c r="E60" i="16"/>
  <c r="J60" i="16" s="1"/>
  <c r="D180" i="16"/>
  <c r="E62" i="16"/>
  <c r="J62" i="16" s="1"/>
  <c r="X336" i="15"/>
  <c r="D136" i="16"/>
  <c r="D359" i="16" s="1"/>
  <c r="E138" i="16"/>
  <c r="E361" i="16" s="1"/>
  <c r="X224" i="15"/>
  <c r="E191" i="16"/>
  <c r="J191" i="16" s="1"/>
  <c r="J267" i="16" s="1"/>
  <c r="D189" i="16"/>
  <c r="D65" i="16"/>
  <c r="E221" i="16"/>
  <c r="J221" i="16" s="1"/>
  <c r="J297" i="16" s="1"/>
  <c r="E219" i="16"/>
  <c r="E215" i="16"/>
  <c r="J215" i="16" s="1"/>
  <c r="J291" i="16" s="1"/>
  <c r="E213" i="16"/>
  <c r="D223" i="16"/>
  <c r="D298" i="16" s="1"/>
  <c r="X112" i="15"/>
  <c r="X728" i="15"/>
  <c r="D134" i="16"/>
  <c r="D357" i="16" s="1"/>
  <c r="X616" i="15"/>
  <c r="Y728" i="15"/>
  <c r="E207" i="16"/>
  <c r="X504" i="15"/>
  <c r="Y616" i="15"/>
  <c r="E186" i="16"/>
  <c r="J186" i="16" s="1"/>
  <c r="J262" i="16" s="1"/>
  <c r="D184" i="16"/>
  <c r="E71" i="16"/>
  <c r="J71" i="16" s="1"/>
  <c r="E222" i="16"/>
  <c r="E220" i="16"/>
  <c r="E218" i="16"/>
  <c r="E216" i="16"/>
  <c r="D222" i="16"/>
  <c r="D220" i="16"/>
  <c r="D295" i="16" s="1"/>
  <c r="D218" i="16"/>
  <c r="D293" i="16" s="1"/>
  <c r="D216" i="16"/>
  <c r="D291" i="16" s="1"/>
  <c r="D214" i="16"/>
  <c r="D289" i="16" s="1"/>
  <c r="E192" i="16"/>
  <c r="J192" i="16" s="1"/>
  <c r="J268" i="16" s="1"/>
  <c r="E211" i="16"/>
  <c r="E194" i="16"/>
  <c r="J194" i="16" s="1"/>
  <c r="J270" i="16" s="1"/>
  <c r="D185" i="16"/>
  <c r="D66" i="16"/>
  <c r="D73" i="16"/>
  <c r="D74" i="16"/>
  <c r="D216" i="12"/>
  <c r="D292" i="12" s="1"/>
  <c r="E60" i="12"/>
  <c r="J60" i="12" s="1"/>
  <c r="D60" i="12"/>
  <c r="E134" i="12"/>
  <c r="D62" i="12"/>
  <c r="E139" i="12"/>
  <c r="E66" i="12"/>
  <c r="J66" i="12" s="1"/>
  <c r="D134" i="12"/>
  <c r="E136" i="12"/>
  <c r="E215" i="12"/>
  <c r="E207" i="12"/>
  <c r="E135" i="12"/>
  <c r="E212" i="12"/>
  <c r="E222" i="12"/>
  <c r="D222" i="12"/>
  <c r="D298" i="12" s="1"/>
  <c r="D220" i="12"/>
  <c r="D296" i="12" s="1"/>
  <c r="D214" i="12"/>
  <c r="E65" i="12"/>
  <c r="J65" i="12" s="1"/>
  <c r="D65" i="12"/>
  <c r="D63" i="12"/>
  <c r="E223" i="12"/>
  <c r="E217" i="12"/>
  <c r="E213" i="12"/>
  <c r="D223" i="12"/>
  <c r="D299" i="12" s="1"/>
  <c r="D221" i="12"/>
  <c r="D217" i="12"/>
  <c r="D293" i="12" s="1"/>
  <c r="D215" i="12"/>
  <c r="E210" i="12"/>
  <c r="D171" i="6"/>
  <c r="E178" i="6"/>
  <c r="D168" i="6"/>
  <c r="D223" i="6" s="1"/>
  <c r="D60" i="6"/>
  <c r="D66" i="6"/>
  <c r="D174" i="6"/>
  <c r="E168" i="6"/>
  <c r="J168" i="6" s="1"/>
  <c r="J223" i="6" s="1"/>
  <c r="E62" i="6"/>
  <c r="J62" i="6" s="1"/>
  <c r="D178" i="6"/>
  <c r="D287" i="6" s="1"/>
  <c r="E170" i="6"/>
  <c r="D118" i="6"/>
  <c r="D75" i="6"/>
  <c r="E61" i="6"/>
  <c r="J61" i="6" s="1"/>
  <c r="E70" i="6"/>
  <c r="J70" i="6" s="1"/>
  <c r="D61" i="6"/>
  <c r="E127" i="6"/>
  <c r="E172" i="6"/>
  <c r="E72" i="6"/>
  <c r="J72" i="6" s="1"/>
  <c r="D70" i="6"/>
  <c r="E65" i="6"/>
  <c r="J65" i="6" s="1"/>
  <c r="D172" i="6"/>
  <c r="D227" i="6" s="1"/>
  <c r="D72" i="6"/>
  <c r="D65" i="6"/>
  <c r="E174" i="6"/>
  <c r="E76" i="6"/>
  <c r="J76" i="6" s="1"/>
  <c r="D183" i="6"/>
  <c r="D238" i="6" s="1"/>
  <c r="E60" i="6"/>
  <c r="J60" i="6" s="1"/>
  <c r="D114" i="6"/>
  <c r="D176" i="6"/>
  <c r="D169" i="6"/>
  <c r="D212" i="12"/>
  <c r="D208" i="12"/>
  <c r="E75" i="12"/>
  <c r="J75" i="12" s="1"/>
  <c r="E73" i="12"/>
  <c r="J73" i="12" s="1"/>
  <c r="E71" i="12"/>
  <c r="J71" i="12" s="1"/>
  <c r="E69" i="12"/>
  <c r="J69" i="12" s="1"/>
  <c r="E67" i="12"/>
  <c r="J67" i="12" s="1"/>
  <c r="D75" i="12"/>
  <c r="D73" i="12"/>
  <c r="D71" i="12"/>
  <c r="D69" i="12"/>
  <c r="D67" i="12"/>
  <c r="D213" i="12"/>
  <c r="D211" i="12"/>
  <c r="D287" i="12" s="1"/>
  <c r="D209" i="12"/>
  <c r="D285" i="12" s="1"/>
  <c r="D207" i="12"/>
  <c r="D283" i="12" s="1"/>
  <c r="D60" i="16"/>
  <c r="D75" i="16"/>
  <c r="D69" i="16"/>
  <c r="D192" i="16"/>
  <c r="D213" i="16"/>
  <c r="D211" i="16"/>
  <c r="D286" i="16" s="1"/>
  <c r="D209" i="16"/>
  <c r="D284" i="16" s="1"/>
  <c r="D207" i="16"/>
  <c r="D282" i="16" s="1"/>
  <c r="D146" i="16"/>
  <c r="D144" i="16"/>
  <c r="D140" i="16"/>
  <c r="X952" i="15"/>
  <c r="X1736" i="15"/>
  <c r="X1848" i="15"/>
  <c r="X1960" i="15"/>
  <c r="D64" i="16"/>
  <c r="Y1736" i="15"/>
  <c r="Y1848" i="15"/>
  <c r="Y1960" i="15"/>
  <c r="D62" i="16"/>
  <c r="E66" i="16"/>
  <c r="J66" i="16" s="1"/>
  <c r="E189" i="16"/>
  <c r="J189" i="16" s="1"/>
  <c r="J265" i="16" s="1"/>
  <c r="E187" i="16"/>
  <c r="J187" i="16" s="1"/>
  <c r="J263" i="16" s="1"/>
  <c r="E185" i="16"/>
  <c r="J185" i="16" s="1"/>
  <c r="J261" i="16" s="1"/>
  <c r="E183" i="16"/>
  <c r="J183" i="16" s="1"/>
  <c r="J259" i="16" s="1"/>
  <c r="E181" i="16"/>
  <c r="J181" i="16" s="1"/>
  <c r="J257" i="16" s="1"/>
  <c r="E179" i="16"/>
  <c r="J179" i="16" s="1"/>
  <c r="J255" i="16" s="1"/>
  <c r="E139" i="16"/>
  <c r="D72" i="16"/>
  <c r="D191" i="16"/>
  <c r="D149" i="16"/>
  <c r="D147" i="16"/>
  <c r="D143" i="16"/>
  <c r="D366" i="16" s="1"/>
  <c r="D141" i="16"/>
  <c r="X896" i="15"/>
  <c r="E75" i="13"/>
  <c r="J75" i="13" s="1"/>
  <c r="E69" i="13"/>
  <c r="J69" i="13" s="1"/>
  <c r="E179" i="13"/>
  <c r="E169" i="13"/>
  <c r="D71" i="13"/>
  <c r="D118" i="13"/>
  <c r="D281" i="13" s="1"/>
  <c r="D114" i="13"/>
  <c r="D277" i="13" s="1"/>
  <c r="E73" i="13"/>
  <c r="J73" i="13" s="1"/>
  <c r="E67" i="13"/>
  <c r="J67" i="13" s="1"/>
  <c r="E183" i="13"/>
  <c r="E173" i="13"/>
  <c r="D73" i="13"/>
  <c r="D67" i="13"/>
  <c r="D116" i="13"/>
  <c r="D279" i="13" s="1"/>
  <c r="E125" i="13"/>
  <c r="E184" i="13"/>
  <c r="E182" i="13"/>
  <c r="E180" i="13"/>
  <c r="E178" i="13"/>
  <c r="E176" i="13"/>
  <c r="E174" i="13"/>
  <c r="E172" i="13"/>
  <c r="E170" i="13"/>
  <c r="E168" i="13"/>
  <c r="D75" i="13"/>
  <c r="D69" i="13"/>
  <c r="D120" i="13"/>
  <c r="D283" i="13" s="1"/>
  <c r="D69" i="6"/>
  <c r="D177" i="6"/>
  <c r="D232" i="6" s="1"/>
  <c r="E181" i="6"/>
  <c r="E179" i="6"/>
  <c r="E123" i="6"/>
  <c r="D116" i="6"/>
  <c r="D279" i="6" s="1"/>
  <c r="E177" i="6"/>
  <c r="E67" i="6"/>
  <c r="J67" i="6" s="1"/>
  <c r="E121" i="6"/>
  <c r="E175" i="6"/>
  <c r="E183" i="6"/>
  <c r="D173" i="6"/>
  <c r="D67" i="6"/>
  <c r="E129" i="6"/>
  <c r="D73" i="6"/>
  <c r="E127" i="19"/>
  <c r="D121" i="19"/>
  <c r="E75" i="19"/>
  <c r="J75" i="19" s="1"/>
  <c r="E71" i="19"/>
  <c r="J71" i="19" s="1"/>
  <c r="E69" i="19"/>
  <c r="J69" i="19" s="1"/>
  <c r="E67" i="19"/>
  <c r="J67" i="19" s="1"/>
  <c r="E181" i="19"/>
  <c r="E179" i="19"/>
  <c r="E177" i="19"/>
  <c r="E175" i="19"/>
  <c r="E173" i="19"/>
  <c r="E171" i="19"/>
  <c r="E169" i="19"/>
  <c r="D129" i="19"/>
  <c r="D127" i="19"/>
  <c r="D123" i="19"/>
  <c r="D71" i="19"/>
  <c r="D183" i="19"/>
  <c r="D238" i="19" s="1"/>
  <c r="E73" i="23"/>
  <c r="J73" i="23" s="1"/>
  <c r="D242" i="27"/>
  <c r="D240" i="27"/>
  <c r="E66" i="23"/>
  <c r="J66" i="23" s="1"/>
  <c r="E64" i="23"/>
  <c r="J64" i="23" s="1"/>
  <c r="D66" i="23"/>
  <c r="D64" i="23"/>
  <c r="D62" i="23"/>
  <c r="E286" i="23"/>
  <c r="E67" i="23"/>
  <c r="J67" i="23" s="1"/>
  <c r="I39" i="9" s="1"/>
  <c r="AA39" i="9" s="1"/>
  <c r="E280" i="23"/>
  <c r="E69" i="23"/>
  <c r="J69" i="23" s="1"/>
  <c r="D121" i="23"/>
  <c r="D284" i="23" s="1"/>
  <c r="D73" i="23"/>
  <c r="D226" i="27"/>
  <c r="D234" i="27"/>
  <c r="D232" i="27"/>
  <c r="E71" i="27"/>
  <c r="J71" i="27" s="1"/>
  <c r="D75" i="27"/>
  <c r="D120" i="27"/>
  <c r="D116" i="27"/>
  <c r="D231" i="27"/>
  <c r="E75" i="27"/>
  <c r="J75" i="27" s="1"/>
  <c r="E69" i="27"/>
  <c r="J69" i="27" s="1"/>
  <c r="D71" i="27"/>
  <c r="D67" i="27"/>
  <c r="D118" i="27"/>
  <c r="E177" i="27"/>
  <c r="E175" i="27"/>
  <c r="D175" i="27"/>
  <c r="E127" i="27"/>
  <c r="E121" i="27"/>
  <c r="D73" i="27"/>
  <c r="D69" i="27"/>
  <c r="D114" i="27"/>
  <c r="D229" i="27"/>
  <c r="D235" i="27"/>
  <c r="D224" i="27"/>
  <c r="D237" i="27"/>
  <c r="D228" i="27"/>
  <c r="K68" i="27"/>
  <c r="K60" i="27"/>
  <c r="J249" i="9" s="1"/>
  <c r="K63" i="27"/>
  <c r="J252" i="9" s="1"/>
  <c r="K61" i="27"/>
  <c r="K64" i="27"/>
  <c r="J253" i="9" s="1"/>
  <c r="K66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3" i="23"/>
  <c r="E291" i="23"/>
  <c r="E289" i="23"/>
  <c r="E287" i="23"/>
  <c r="E285" i="23"/>
  <c r="E283" i="23"/>
  <c r="E281" i="23"/>
  <c r="E279" i="23"/>
  <c r="D297" i="23"/>
  <c r="D295" i="23"/>
  <c r="D291" i="23"/>
  <c r="D287" i="23"/>
  <c r="D285" i="23"/>
  <c r="D283" i="23"/>
  <c r="D226" i="23"/>
  <c r="E232" i="23"/>
  <c r="D229" i="23"/>
  <c r="D239" i="23"/>
  <c r="D230" i="23"/>
  <c r="D235" i="23"/>
  <c r="D224" i="23"/>
  <c r="D228" i="23"/>
  <c r="K68" i="23"/>
  <c r="D226" i="19"/>
  <c r="D231" i="19"/>
  <c r="D229" i="19"/>
  <c r="D232" i="19"/>
  <c r="D230" i="19"/>
  <c r="D234" i="19"/>
  <c r="D224" i="19"/>
  <c r="D228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93" i="6"/>
  <c r="F279" i="6"/>
  <c r="H237" i="6"/>
  <c r="H284" i="6"/>
  <c r="H294" i="6"/>
  <c r="F243" i="6"/>
  <c r="H277" i="6"/>
  <c r="G277" i="6"/>
  <c r="H292" i="6"/>
  <c r="H279" i="6"/>
  <c r="F277" i="6"/>
  <c r="G279" i="6"/>
  <c r="F242" i="6"/>
  <c r="F296" i="6"/>
  <c r="F240" i="6"/>
  <c r="F294" i="6"/>
  <c r="F236" i="6"/>
  <c r="F290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F288" i="6"/>
  <c r="F286" i="6"/>
  <c r="F284" i="6"/>
  <c r="F282" i="6"/>
  <c r="E294" i="6"/>
  <c r="E282" i="6"/>
  <c r="D296" i="6"/>
  <c r="D294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97" i="6"/>
  <c r="D295" i="6"/>
  <c r="D291" i="6"/>
  <c r="D239" i="6"/>
  <c r="D296" i="13"/>
  <c r="D289" i="13"/>
  <c r="D290" i="13"/>
  <c r="H288" i="13"/>
  <c r="D294" i="13"/>
  <c r="D288" i="13"/>
  <c r="D284" i="13"/>
  <c r="D292" i="13"/>
  <c r="D286" i="13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31" i="13"/>
  <c r="D230" i="13"/>
  <c r="D237" i="13"/>
  <c r="D235" i="13"/>
  <c r="D224" i="13"/>
  <c r="D229" i="13"/>
  <c r="D228" i="13"/>
  <c r="D300" i="12"/>
  <c r="D295" i="12"/>
  <c r="F376" i="16"/>
  <c r="H357" i="16"/>
  <c r="G375" i="16"/>
  <c r="G367" i="16"/>
  <c r="E372" i="16"/>
  <c r="E375" i="16"/>
  <c r="D375" i="16"/>
  <c r="F360" i="16"/>
  <c r="F375" i="16"/>
  <c r="F367" i="16"/>
  <c r="F366" i="16"/>
  <c r="G359" i="16"/>
  <c r="F363" i="16"/>
  <c r="H373" i="16"/>
  <c r="G361" i="16"/>
  <c r="G371" i="16"/>
  <c r="G376" i="16"/>
  <c r="H375" i="16"/>
  <c r="H365" i="16"/>
  <c r="H376" i="16"/>
  <c r="H369" i="16"/>
  <c r="H363" i="16"/>
  <c r="F371" i="16"/>
  <c r="G365" i="16"/>
  <c r="F374" i="16"/>
  <c r="G364" i="16"/>
  <c r="H360" i="16"/>
  <c r="H361" i="16"/>
  <c r="F361" i="16"/>
  <c r="H372" i="16"/>
  <c r="H364" i="16"/>
  <c r="F365" i="16"/>
  <c r="D376" i="16"/>
  <c r="E374" i="16"/>
  <c r="F372" i="16"/>
  <c r="F370" i="16"/>
  <c r="F362" i="16"/>
  <c r="H368" i="16"/>
  <c r="G368" i="16"/>
  <c r="F368" i="16"/>
  <c r="G302" i="16"/>
  <c r="F302" i="16"/>
  <c r="D368" i="16"/>
  <c r="F359" i="16"/>
  <c r="H290" i="16"/>
  <c r="G290" i="16"/>
  <c r="E357" i="16"/>
  <c r="G373" i="16"/>
  <c r="G369" i="16"/>
  <c r="D294" i="16"/>
  <c r="E287" i="16"/>
  <c r="F373" i="16"/>
  <c r="F369" i="16"/>
  <c r="D287" i="16"/>
  <c r="E373" i="16"/>
  <c r="D361" i="16"/>
  <c r="H356" i="16"/>
  <c r="D373" i="16"/>
  <c r="G356" i="16"/>
  <c r="H366" i="16"/>
  <c r="F356" i="16"/>
  <c r="G366" i="16"/>
  <c r="G363" i="16"/>
  <c r="D285" i="16"/>
  <c r="F364" i="16"/>
  <c r="F290" i="16"/>
  <c r="G362" i="16"/>
  <c r="G288" i="16"/>
  <c r="F357" i="16"/>
  <c r="H374" i="16"/>
  <c r="H300" i="16"/>
  <c r="G374" i="16"/>
  <c r="G300" i="16"/>
  <c r="H362" i="16"/>
  <c r="H288" i="16"/>
  <c r="G357" i="16"/>
  <c r="D292" i="16"/>
  <c r="H367" i="16"/>
  <c r="H293" i="16"/>
  <c r="E376" i="16"/>
  <c r="E302" i="16"/>
  <c r="D302" i="16"/>
  <c r="H298" i="16"/>
  <c r="F288" i="16"/>
  <c r="H286" i="16"/>
  <c r="H370" i="16"/>
  <c r="H358" i="16"/>
  <c r="E300" i="16"/>
  <c r="H291" i="16"/>
  <c r="G372" i="16"/>
  <c r="G360" i="16"/>
  <c r="F298" i="16"/>
  <c r="F286" i="16"/>
  <c r="F358" i="16"/>
  <c r="F296" i="16"/>
  <c r="D374" i="16"/>
  <c r="H299" i="16"/>
  <c r="F300" i="16"/>
  <c r="G370" i="16"/>
  <c r="G358" i="16"/>
  <c r="D300" i="16"/>
  <c r="H301" i="16"/>
  <c r="E298" i="16"/>
  <c r="H289" i="16"/>
  <c r="H287" i="16"/>
  <c r="H371" i="16"/>
  <c r="H35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I111" i="9" l="1"/>
  <c r="K67" i="23"/>
  <c r="I256" i="9" s="1"/>
  <c r="J109" i="9"/>
  <c r="J105" i="9"/>
  <c r="E230" i="27"/>
  <c r="J175" i="27"/>
  <c r="J230" i="27" s="1"/>
  <c r="E232" i="27"/>
  <c r="J177" i="27"/>
  <c r="J232" i="27" s="1"/>
  <c r="J185" i="9" s="1"/>
  <c r="I35" i="9"/>
  <c r="AA35" i="9" s="1"/>
  <c r="J112" i="9"/>
  <c r="J110" i="9"/>
  <c r="E223" i="23"/>
  <c r="J168" i="23"/>
  <c r="J223" i="23" s="1"/>
  <c r="F32" i="9"/>
  <c r="X32" i="9" s="1"/>
  <c r="G179" i="9"/>
  <c r="I112" i="9"/>
  <c r="I110" i="9"/>
  <c r="E228" i="19"/>
  <c r="J173" i="19"/>
  <c r="J228" i="19" s="1"/>
  <c r="E232" i="19"/>
  <c r="J177" i="19"/>
  <c r="J232" i="19" s="1"/>
  <c r="E234" i="19"/>
  <c r="J179" i="19"/>
  <c r="J234" i="19" s="1"/>
  <c r="E225" i="19"/>
  <c r="J170" i="19"/>
  <c r="J225" i="19" s="1"/>
  <c r="E227" i="19"/>
  <c r="J172" i="19"/>
  <c r="J227" i="19" s="1"/>
  <c r="H180" i="9" s="1"/>
  <c r="E224" i="19"/>
  <c r="J169" i="19"/>
  <c r="J224" i="19" s="1"/>
  <c r="E230" i="19"/>
  <c r="J175" i="19"/>
  <c r="J230" i="19" s="1"/>
  <c r="E236" i="19"/>
  <c r="J181" i="19"/>
  <c r="J236" i="19" s="1"/>
  <c r="H189" i="9" s="1"/>
  <c r="E226" i="19"/>
  <c r="J171" i="19"/>
  <c r="J226" i="19" s="1"/>
  <c r="H176" i="9"/>
  <c r="E238" i="6"/>
  <c r="J183" i="6"/>
  <c r="J238" i="6" s="1"/>
  <c r="E230" i="6"/>
  <c r="J175" i="6"/>
  <c r="J230" i="6" s="1"/>
  <c r="G177" i="9"/>
  <c r="E235" i="6"/>
  <c r="J180" i="6"/>
  <c r="J235" i="6" s="1"/>
  <c r="E236" i="6"/>
  <c r="J181" i="6"/>
  <c r="J236" i="6" s="1"/>
  <c r="E227" i="6"/>
  <c r="J172" i="6"/>
  <c r="J227" i="6" s="1"/>
  <c r="E237" i="6"/>
  <c r="J182" i="6"/>
  <c r="J237" i="6" s="1"/>
  <c r="G190" i="9" s="1"/>
  <c r="E229" i="6"/>
  <c r="J174" i="6"/>
  <c r="J229" i="6" s="1"/>
  <c r="E225" i="6"/>
  <c r="J170" i="6"/>
  <c r="J225" i="6" s="1"/>
  <c r="G178" i="9" s="1"/>
  <c r="E231" i="6"/>
  <c r="J176" i="6"/>
  <c r="J231" i="6" s="1"/>
  <c r="E234" i="6"/>
  <c r="J179" i="6"/>
  <c r="J234" i="6" s="1"/>
  <c r="J64" i="6"/>
  <c r="K64" i="6" s="1"/>
  <c r="G253" i="9" s="1"/>
  <c r="E232" i="6"/>
  <c r="J177" i="6"/>
  <c r="J232" i="6" s="1"/>
  <c r="E233" i="6"/>
  <c r="J178" i="6"/>
  <c r="J233" i="6" s="1"/>
  <c r="F38" i="9"/>
  <c r="X38" i="9" s="1"/>
  <c r="D111" i="9"/>
  <c r="E233" i="13"/>
  <c r="J178" i="13"/>
  <c r="J233" i="13" s="1"/>
  <c r="F186" i="9" s="1"/>
  <c r="E225" i="13"/>
  <c r="J170" i="13"/>
  <c r="J225" i="13" s="1"/>
  <c r="F178" i="9" s="1"/>
  <c r="E228" i="13"/>
  <c r="J173" i="13"/>
  <c r="E227" i="13"/>
  <c r="J172" i="13"/>
  <c r="E229" i="13"/>
  <c r="J174" i="13"/>
  <c r="E235" i="13"/>
  <c r="J180" i="13"/>
  <c r="J235" i="13" s="1"/>
  <c r="F188" i="9" s="1"/>
  <c r="E237" i="13"/>
  <c r="J182" i="13"/>
  <c r="J237" i="13" s="1"/>
  <c r="F190" i="9" s="1"/>
  <c r="E239" i="13"/>
  <c r="J184" i="13"/>
  <c r="J239" i="13" s="1"/>
  <c r="F192" i="9" s="1"/>
  <c r="E224" i="13"/>
  <c r="J169" i="13"/>
  <c r="F105" i="9" s="1"/>
  <c r="E234" i="13"/>
  <c r="J179" i="13"/>
  <c r="F115" i="9" s="1"/>
  <c r="E223" i="13"/>
  <c r="J168" i="13"/>
  <c r="J223" i="13" s="1"/>
  <c r="F176" i="9" s="1"/>
  <c r="E238" i="13"/>
  <c r="J183" i="13"/>
  <c r="J238" i="13" s="1"/>
  <c r="F191" i="9" s="1"/>
  <c r="E231" i="13"/>
  <c r="J176" i="13"/>
  <c r="H112" i="9"/>
  <c r="F36" i="9"/>
  <c r="X36" i="9" s="1"/>
  <c r="E314" i="16"/>
  <c r="J239" i="16"/>
  <c r="E322" i="16"/>
  <c r="J247" i="16"/>
  <c r="E315" i="16"/>
  <c r="J240" i="16"/>
  <c r="E312" i="16"/>
  <c r="J237" i="16"/>
  <c r="E317" i="16"/>
  <c r="J242" i="16"/>
  <c r="E313" i="16"/>
  <c r="J238" i="16"/>
  <c r="E321" i="16"/>
  <c r="J246" i="16"/>
  <c r="E307" i="16"/>
  <c r="J232" i="16"/>
  <c r="E316" i="16"/>
  <c r="J241" i="16"/>
  <c r="E311" i="16"/>
  <c r="J236" i="16"/>
  <c r="E310" i="16"/>
  <c r="J235" i="16"/>
  <c r="E318" i="16"/>
  <c r="J243" i="16"/>
  <c r="E319" i="16"/>
  <c r="J244" i="16"/>
  <c r="E320" i="16"/>
  <c r="J245" i="16"/>
  <c r="E309" i="16"/>
  <c r="J234" i="16"/>
  <c r="E308" i="16"/>
  <c r="J233" i="16"/>
  <c r="E282" i="16"/>
  <c r="J207" i="16"/>
  <c r="J283" i="16" s="1"/>
  <c r="E284" i="16"/>
  <c r="J209" i="16"/>
  <c r="J285" i="16" s="1"/>
  <c r="E289" i="16"/>
  <c r="J214" i="16"/>
  <c r="J290" i="16" s="1"/>
  <c r="E288" i="16"/>
  <c r="J213" i="16"/>
  <c r="J289" i="16" s="1"/>
  <c r="E294" i="16"/>
  <c r="J219" i="16"/>
  <c r="J295" i="16" s="1"/>
  <c r="E291" i="16"/>
  <c r="J216" i="16"/>
  <c r="J292" i="16" s="1"/>
  <c r="E186" i="9" s="1"/>
  <c r="E293" i="16"/>
  <c r="J218" i="16"/>
  <c r="J294" i="16" s="1"/>
  <c r="E295" i="16"/>
  <c r="J220" i="16"/>
  <c r="J296" i="16" s="1"/>
  <c r="E190" i="9" s="1"/>
  <c r="E297" i="16"/>
  <c r="J222" i="16"/>
  <c r="J298" i="16" s="1"/>
  <c r="E192" i="9" s="1"/>
  <c r="E360" i="16"/>
  <c r="J211" i="16"/>
  <c r="J287" i="16" s="1"/>
  <c r="E292" i="16"/>
  <c r="J217" i="16"/>
  <c r="J293" i="16" s="1"/>
  <c r="E187" i="9" s="1"/>
  <c r="H110" i="9"/>
  <c r="E286" i="12"/>
  <c r="J210" i="12"/>
  <c r="E298" i="12"/>
  <c r="J222" i="12"/>
  <c r="J298" i="12" s="1"/>
  <c r="D191" i="9" s="1"/>
  <c r="E288" i="12"/>
  <c r="J212" i="12"/>
  <c r="J288" i="12" s="1"/>
  <c r="D181" i="9" s="1"/>
  <c r="E289" i="12"/>
  <c r="J213" i="12"/>
  <c r="D110" i="9" s="1"/>
  <c r="E283" i="12"/>
  <c r="J207" i="12"/>
  <c r="E293" i="12"/>
  <c r="J217" i="12"/>
  <c r="J293" i="12" s="1"/>
  <c r="D186" i="9" s="1"/>
  <c r="E291" i="12"/>
  <c r="J215" i="12"/>
  <c r="J291" i="12" s="1"/>
  <c r="D184" i="9" s="1"/>
  <c r="E299" i="12"/>
  <c r="J223" i="12"/>
  <c r="D120" i="9" s="1"/>
  <c r="K66" i="19"/>
  <c r="L66" i="19" s="1"/>
  <c r="H364" i="9" s="1"/>
  <c r="K68" i="19"/>
  <c r="L68" i="19" s="1"/>
  <c r="H366" i="9" s="1"/>
  <c r="K71" i="19"/>
  <c r="D394" i="16"/>
  <c r="E381" i="16"/>
  <c r="E395" i="16"/>
  <c r="E396" i="16"/>
  <c r="E40" i="9"/>
  <c r="W40" i="9" s="1"/>
  <c r="D395" i="16"/>
  <c r="H39" i="9"/>
  <c r="Z39" i="9" s="1"/>
  <c r="K67" i="19"/>
  <c r="H256" i="9" s="1"/>
  <c r="D383" i="16"/>
  <c r="K70" i="16"/>
  <c r="E259" i="9" s="1"/>
  <c r="D384" i="16"/>
  <c r="E392" i="16"/>
  <c r="D393" i="16"/>
  <c r="E388" i="16"/>
  <c r="D389" i="16"/>
  <c r="D396" i="16"/>
  <c r="D382" i="16"/>
  <c r="E391" i="16"/>
  <c r="D315" i="16"/>
  <c r="D311" i="16"/>
  <c r="D321" i="16"/>
  <c r="D386" i="16"/>
  <c r="D307" i="16"/>
  <c r="D322" i="16"/>
  <c r="D314" i="16"/>
  <c r="D392" i="16"/>
  <c r="D312" i="16"/>
  <c r="E291" i="6"/>
  <c r="E394" i="16"/>
  <c r="E387" i="16"/>
  <c r="D391" i="16"/>
  <c r="D319" i="16"/>
  <c r="E289" i="6"/>
  <c r="D316" i="16"/>
  <c r="D309" i="16"/>
  <c r="D313" i="16"/>
  <c r="D390" i="16"/>
  <c r="E380" i="16"/>
  <c r="E306" i="16"/>
  <c r="E393" i="16"/>
  <c r="D308" i="16"/>
  <c r="D320" i="16"/>
  <c r="D317" i="16"/>
  <c r="D318" i="16"/>
  <c r="E383" i="16"/>
  <c r="D380" i="16"/>
  <c r="D306" i="16"/>
  <c r="E39" i="9"/>
  <c r="W39" i="9" s="1"/>
  <c r="D310" i="16"/>
  <c r="D388" i="16"/>
  <c r="D385" i="16"/>
  <c r="D289" i="6"/>
  <c r="G44" i="9"/>
  <c r="Y44" i="9" s="1"/>
  <c r="K73" i="13"/>
  <c r="K75" i="13"/>
  <c r="E389" i="16"/>
  <c r="E382" i="16"/>
  <c r="E384" i="16"/>
  <c r="D387" i="16"/>
  <c r="E385" i="16"/>
  <c r="E386" i="16"/>
  <c r="E390" i="16"/>
  <c r="F41" i="9"/>
  <c r="X41" i="9" s="1"/>
  <c r="E41" i="9"/>
  <c r="W41" i="9" s="1"/>
  <c r="E370" i="16"/>
  <c r="E366" i="16"/>
  <c r="E191" i="9"/>
  <c r="D40" i="9"/>
  <c r="V40" i="9" s="1"/>
  <c r="D370" i="16"/>
  <c r="K70" i="12"/>
  <c r="D259" i="9" s="1"/>
  <c r="K68" i="13"/>
  <c r="F257" i="9" s="1"/>
  <c r="G40" i="9"/>
  <c r="Y40" i="9" s="1"/>
  <c r="F111" i="9"/>
  <c r="G38" i="9"/>
  <c r="Y38" i="9" s="1"/>
  <c r="E364" i="16"/>
  <c r="E36" i="9"/>
  <c r="W36" i="9" s="1"/>
  <c r="D364" i="16"/>
  <c r="K67" i="13"/>
  <c r="K66" i="13"/>
  <c r="E38" i="9"/>
  <c r="W38" i="9" s="1"/>
  <c r="E363" i="16"/>
  <c r="E182" i="9"/>
  <c r="I109" i="9"/>
  <c r="I105" i="9"/>
  <c r="I180" i="9"/>
  <c r="K63" i="23"/>
  <c r="L63" i="23" s="1"/>
  <c r="I361" i="9" s="1"/>
  <c r="K64" i="23"/>
  <c r="D281" i="23"/>
  <c r="D277" i="23"/>
  <c r="E277" i="23"/>
  <c r="K61" i="23"/>
  <c r="L61" i="23" s="1"/>
  <c r="I359" i="9" s="1"/>
  <c r="I107" i="9"/>
  <c r="D279" i="23"/>
  <c r="I106" i="9"/>
  <c r="H34" i="9"/>
  <c r="Z34" i="9" s="1"/>
  <c r="K60" i="19"/>
  <c r="L60" i="19" s="1"/>
  <c r="H358" i="9" s="1"/>
  <c r="K63" i="19"/>
  <c r="H252" i="9" s="1"/>
  <c r="K65" i="19"/>
  <c r="H254" i="9" s="1"/>
  <c r="K61" i="19"/>
  <c r="H250" i="9" s="1"/>
  <c r="H104" i="9"/>
  <c r="D223" i="19"/>
  <c r="K64" i="19"/>
  <c r="H253" i="9" s="1"/>
  <c r="G35" i="9"/>
  <c r="Y35" i="9" s="1"/>
  <c r="K62" i="13"/>
  <c r="F251" i="9" s="1"/>
  <c r="E285" i="6"/>
  <c r="G34" i="9"/>
  <c r="Y34" i="9" s="1"/>
  <c r="K64" i="13"/>
  <c r="F253" i="9" s="1"/>
  <c r="K60" i="13"/>
  <c r="F249" i="9" s="1"/>
  <c r="K65" i="13"/>
  <c r="F254" i="9" s="1"/>
  <c r="F33" i="9"/>
  <c r="X33" i="9" s="1"/>
  <c r="K63" i="13"/>
  <c r="F252" i="9" s="1"/>
  <c r="D37" i="9"/>
  <c r="V37" i="9" s="1"/>
  <c r="D36" i="9"/>
  <c r="V36" i="9" s="1"/>
  <c r="D372" i="16"/>
  <c r="D33" i="9"/>
  <c r="V33" i="9" s="1"/>
  <c r="D35" i="9"/>
  <c r="V35" i="9" s="1"/>
  <c r="D34" i="9"/>
  <c r="V34" i="9" s="1"/>
  <c r="K62" i="16"/>
  <c r="D38" i="9"/>
  <c r="V38" i="9" s="1"/>
  <c r="E358" i="16"/>
  <c r="D32" i="9"/>
  <c r="V32" i="9" s="1"/>
  <c r="E290" i="16"/>
  <c r="K60" i="16"/>
  <c r="E296" i="16"/>
  <c r="E368" i="16"/>
  <c r="E286" i="16"/>
  <c r="K69" i="12"/>
  <c r="D258" i="9" s="1"/>
  <c r="D363" i="16"/>
  <c r="D365" i="16"/>
  <c r="E371" i="16"/>
  <c r="E365" i="16"/>
  <c r="D371" i="16"/>
  <c r="E369" i="16"/>
  <c r="E362" i="16"/>
  <c r="D113" i="9"/>
  <c r="D367" i="16"/>
  <c r="D369" i="16"/>
  <c r="E367" i="16"/>
  <c r="D297" i="16"/>
  <c r="E356" i="16"/>
  <c r="G33" i="9"/>
  <c r="Y33" i="9" s="1"/>
  <c r="D297" i="12"/>
  <c r="J296" i="12"/>
  <c r="D189" i="9" s="1"/>
  <c r="D39" i="9"/>
  <c r="V39" i="9" s="1"/>
  <c r="D290" i="12"/>
  <c r="J290" i="12"/>
  <c r="D183" i="9" s="1"/>
  <c r="G104" i="9"/>
  <c r="D291" i="12"/>
  <c r="E279" i="6"/>
  <c r="D280" i="6"/>
  <c r="G107" i="9"/>
  <c r="K67" i="6"/>
  <c r="D226" i="6"/>
  <c r="D233" i="6"/>
  <c r="E287" i="6"/>
  <c r="E283" i="6"/>
  <c r="E223" i="6"/>
  <c r="K70" i="6"/>
  <c r="E277" i="6"/>
  <c r="D283" i="6"/>
  <c r="D277" i="6"/>
  <c r="D285" i="6"/>
  <c r="D229" i="6"/>
  <c r="D281" i="6"/>
  <c r="D278" i="6"/>
  <c r="E281" i="6"/>
  <c r="D224" i="6"/>
  <c r="G105" i="9"/>
  <c r="D231" i="6"/>
  <c r="D292" i="6"/>
  <c r="L62" i="27"/>
  <c r="J360" i="9" s="1"/>
  <c r="J251" i="9"/>
  <c r="L65" i="27"/>
  <c r="J363" i="9" s="1"/>
  <c r="J254" i="9"/>
  <c r="L61" i="27"/>
  <c r="J359" i="9" s="1"/>
  <c r="J250" i="9"/>
  <c r="L68" i="27"/>
  <c r="J366" i="9" s="1"/>
  <c r="J257" i="9"/>
  <c r="L66" i="27"/>
  <c r="J364" i="9" s="1"/>
  <c r="J255" i="9"/>
  <c r="L68" i="23"/>
  <c r="I366" i="9" s="1"/>
  <c r="I257" i="9"/>
  <c r="G196" i="9"/>
  <c r="G124" i="9"/>
  <c r="H196" i="9"/>
  <c r="H124" i="9"/>
  <c r="I196" i="9"/>
  <c r="I124" i="9"/>
  <c r="I192" i="9"/>
  <c r="I120" i="9"/>
  <c r="J113" i="9"/>
  <c r="J188" i="9"/>
  <c r="J116" i="9"/>
  <c r="J297" i="12"/>
  <c r="D190" i="9" s="1"/>
  <c r="D118" i="9"/>
  <c r="G195" i="9"/>
  <c r="G123" i="9"/>
  <c r="I186" i="9"/>
  <c r="I114" i="9"/>
  <c r="J189" i="9"/>
  <c r="J117" i="9"/>
  <c r="J180" i="9"/>
  <c r="J108" i="9"/>
  <c r="J232" i="13"/>
  <c r="F185" i="9" s="1"/>
  <c r="F113" i="9"/>
  <c r="J191" i="9"/>
  <c r="J119" i="9"/>
  <c r="J179" i="9"/>
  <c r="J107" i="9"/>
  <c r="J284" i="12"/>
  <c r="D177" i="9" s="1"/>
  <c r="D105" i="9"/>
  <c r="J226" i="13"/>
  <c r="F179" i="9" s="1"/>
  <c r="F107" i="9"/>
  <c r="G193" i="9"/>
  <c r="G121" i="9"/>
  <c r="J186" i="9"/>
  <c r="J114" i="9"/>
  <c r="J193" i="9"/>
  <c r="J121" i="9"/>
  <c r="E194" i="9"/>
  <c r="E122" i="9"/>
  <c r="J240" i="13"/>
  <c r="F193" i="9" s="1"/>
  <c r="F121" i="9"/>
  <c r="H192" i="9"/>
  <c r="H120" i="9"/>
  <c r="I195" i="9"/>
  <c r="I123" i="9"/>
  <c r="J196" i="9"/>
  <c r="J124" i="9"/>
  <c r="E107" i="9"/>
  <c r="J300" i="12"/>
  <c r="D193" i="9" s="1"/>
  <c r="D121" i="9"/>
  <c r="H193" i="9"/>
  <c r="H121" i="9"/>
  <c r="J195" i="9"/>
  <c r="J123" i="9"/>
  <c r="E105" i="9"/>
  <c r="G192" i="9"/>
  <c r="G120" i="9"/>
  <c r="H195" i="9"/>
  <c r="H123" i="9"/>
  <c r="I190" i="9"/>
  <c r="I118" i="9"/>
  <c r="I185" i="9"/>
  <c r="I113" i="9"/>
  <c r="J294" i="12"/>
  <c r="D187" i="9" s="1"/>
  <c r="D115" i="9"/>
  <c r="E109" i="9"/>
  <c r="J295" i="12"/>
  <c r="D188" i="9" s="1"/>
  <c r="D116" i="9"/>
  <c r="J241" i="13"/>
  <c r="F194" i="9" s="1"/>
  <c r="F122" i="9"/>
  <c r="H190" i="9"/>
  <c r="H118" i="9"/>
  <c r="I189" i="9"/>
  <c r="I117" i="9"/>
  <c r="I187" i="9"/>
  <c r="I115" i="9"/>
  <c r="J187" i="9"/>
  <c r="J115" i="9"/>
  <c r="J236" i="13"/>
  <c r="F189" i="9" s="1"/>
  <c r="F117" i="9"/>
  <c r="I191" i="9"/>
  <c r="I119" i="9"/>
  <c r="I193" i="9"/>
  <c r="I121" i="9"/>
  <c r="J194" i="9"/>
  <c r="J122" i="9"/>
  <c r="J190" i="9"/>
  <c r="J118" i="9"/>
  <c r="J301" i="12"/>
  <c r="D194" i="9" s="1"/>
  <c r="D122" i="9"/>
  <c r="E195" i="9"/>
  <c r="E123" i="9"/>
  <c r="J303" i="12"/>
  <c r="D196" i="9" s="1"/>
  <c r="D124" i="9"/>
  <c r="J302" i="12"/>
  <c r="D195" i="9" s="1"/>
  <c r="D123" i="9"/>
  <c r="J243" i="13"/>
  <c r="F196" i="9" s="1"/>
  <c r="F124" i="9"/>
  <c r="E193" i="9"/>
  <c r="E121" i="9"/>
  <c r="G194" i="9"/>
  <c r="G122" i="9"/>
  <c r="H186" i="9"/>
  <c r="H114" i="9"/>
  <c r="G181" i="9"/>
  <c r="G109" i="9"/>
  <c r="E196" i="9"/>
  <c r="E124" i="9"/>
  <c r="H188" i="9"/>
  <c r="H116" i="9"/>
  <c r="J192" i="9"/>
  <c r="J120" i="9"/>
  <c r="J178" i="9"/>
  <c r="J106" i="9"/>
  <c r="J176" i="9"/>
  <c r="J104" i="9"/>
  <c r="J242" i="13"/>
  <c r="F195" i="9" s="1"/>
  <c r="F123" i="9"/>
  <c r="H194" i="9"/>
  <c r="H122" i="9"/>
  <c r="I194" i="9"/>
  <c r="I122" i="9"/>
  <c r="I188" i="9"/>
  <c r="I116" i="9"/>
  <c r="E290" i="6"/>
  <c r="E292" i="6"/>
  <c r="D284" i="12"/>
  <c r="D288" i="12"/>
  <c r="E286" i="6"/>
  <c r="D356" i="16"/>
  <c r="D28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65" i="9" s="1"/>
  <c r="E48" i="9"/>
  <c r="W48" i="9" s="1"/>
  <c r="K71" i="23"/>
  <c r="I43" i="9"/>
  <c r="AA43" i="9" s="1"/>
  <c r="K73" i="27"/>
  <c r="J45" i="9"/>
  <c r="AB45" i="9" s="1"/>
  <c r="K71" i="12"/>
  <c r="D260" i="9" s="1"/>
  <c r="D43" i="9"/>
  <c r="V43" i="9" s="1"/>
  <c r="K74" i="12"/>
  <c r="D263" i="9" s="1"/>
  <c r="D46" i="9"/>
  <c r="V46" i="9" s="1"/>
  <c r="K78" i="13"/>
  <c r="F50" i="9"/>
  <c r="X50" i="9" s="1"/>
  <c r="K72" i="19"/>
  <c r="H44" i="9"/>
  <c r="Z44" i="9" s="1"/>
  <c r="K73" i="12"/>
  <c r="D262" i="9" s="1"/>
  <c r="D45" i="9"/>
  <c r="V45" i="9" s="1"/>
  <c r="K77" i="16"/>
  <c r="E266" i="9" s="1"/>
  <c r="E49" i="9"/>
  <c r="W49" i="9" s="1"/>
  <c r="K72" i="12"/>
  <c r="D26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64" i="9" s="1"/>
  <c r="H47" i="9"/>
  <c r="Z47" i="9" s="1"/>
  <c r="K76" i="23"/>
  <c r="I48" i="9"/>
  <c r="AA48" i="9" s="1"/>
  <c r="K79" i="13"/>
  <c r="F51" i="9"/>
  <c r="X51" i="9" s="1"/>
  <c r="K80" i="6"/>
  <c r="G52" i="9"/>
  <c r="Y52" i="9" s="1"/>
  <c r="K76" i="27"/>
  <c r="J48" i="9"/>
  <c r="AB48" i="9" s="1"/>
  <c r="K75" i="16"/>
  <c r="E26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258" i="9" s="1"/>
  <c r="G41" i="9"/>
  <c r="Y41" i="9" s="1"/>
  <c r="K79" i="16"/>
  <c r="E26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6" i="12"/>
  <c r="D265" i="9" s="1"/>
  <c r="D48" i="9"/>
  <c r="V48" i="9" s="1"/>
  <c r="K74" i="19"/>
  <c r="H263" i="9" s="1"/>
  <c r="H46" i="9"/>
  <c r="Z46" i="9" s="1"/>
  <c r="K80" i="19"/>
  <c r="H52" i="9"/>
  <c r="Z52" i="9" s="1"/>
  <c r="K77" i="27"/>
  <c r="J49" i="9"/>
  <c r="AB49" i="9" s="1"/>
  <c r="K73" i="16"/>
  <c r="E262" i="9" s="1"/>
  <c r="E45" i="9"/>
  <c r="W45" i="9" s="1"/>
  <c r="K74" i="16"/>
  <c r="E26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258" i="9" s="1"/>
  <c r="I41" i="9"/>
  <c r="AA41" i="9" s="1"/>
  <c r="K70" i="13"/>
  <c r="F42" i="9"/>
  <c r="X42" i="9" s="1"/>
  <c r="K69" i="27"/>
  <c r="J41" i="9"/>
  <c r="AB41" i="9" s="1"/>
  <c r="K79" i="12"/>
  <c r="D51" i="9"/>
  <c r="V51" i="9" s="1"/>
  <c r="K71" i="16"/>
  <c r="E260" i="9" s="1"/>
  <c r="E43" i="9"/>
  <c r="W43" i="9" s="1"/>
  <c r="K72" i="16"/>
  <c r="E261" i="9" s="1"/>
  <c r="E44" i="9"/>
  <c r="W44" i="9" s="1"/>
  <c r="K75" i="12"/>
  <c r="D264" i="9" s="1"/>
  <c r="D47" i="9"/>
  <c r="V47" i="9" s="1"/>
  <c r="K79" i="23"/>
  <c r="I51" i="9"/>
  <c r="AA51" i="9" s="1"/>
  <c r="K79" i="27"/>
  <c r="J51" i="9"/>
  <c r="AB51" i="9" s="1"/>
  <c r="K71" i="6"/>
  <c r="G43" i="9"/>
  <c r="Y43" i="9" s="1"/>
  <c r="K80" i="23"/>
  <c r="I52" i="9"/>
  <c r="AA52" i="9" s="1"/>
  <c r="K66" i="23"/>
  <c r="I38" i="9"/>
  <c r="AA38" i="9" s="1"/>
  <c r="K65" i="16"/>
  <c r="E254" i="9" s="1"/>
  <c r="E37" i="9"/>
  <c r="W37" i="9" s="1"/>
  <c r="K80" i="13"/>
  <c r="F52" i="9"/>
  <c r="X52" i="9" s="1"/>
  <c r="K77" i="23"/>
  <c r="I49" i="9"/>
  <c r="AA49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69" i="9" s="1"/>
  <c r="E52" i="9"/>
  <c r="W52" i="9" s="1"/>
  <c r="K72" i="23"/>
  <c r="I44" i="9"/>
  <c r="AA44" i="9" s="1"/>
  <c r="K78" i="16"/>
  <c r="E267" i="9" s="1"/>
  <c r="E50" i="9"/>
  <c r="W50" i="9" s="1"/>
  <c r="K76" i="13"/>
  <c r="F48" i="9"/>
  <c r="X48" i="9" s="1"/>
  <c r="K77" i="6"/>
  <c r="G49" i="9"/>
  <c r="Y49" i="9" s="1"/>
  <c r="K73" i="19"/>
  <c r="H262" i="9" s="1"/>
  <c r="H45" i="9"/>
  <c r="Z45" i="9" s="1"/>
  <c r="K78" i="23"/>
  <c r="I50" i="9"/>
  <c r="AA50" i="9" s="1"/>
  <c r="K80" i="27"/>
  <c r="J52" i="9"/>
  <c r="AB52" i="9" s="1"/>
  <c r="K67" i="27"/>
  <c r="J25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D228" i="6"/>
  <c r="E291" i="13"/>
  <c r="D282" i="6"/>
  <c r="E293" i="13"/>
  <c r="E288" i="13"/>
  <c r="D358" i="16"/>
  <c r="D360" i="16"/>
  <c r="E284" i="6"/>
  <c r="D362" i="16"/>
  <c r="D288" i="16"/>
  <c r="E282" i="13"/>
  <c r="D286" i="6"/>
  <c r="E281" i="13"/>
  <c r="E283" i="13"/>
  <c r="E292" i="13"/>
  <c r="E287" i="13"/>
  <c r="E285" i="13"/>
  <c r="E289" i="13"/>
  <c r="E288" i="6"/>
  <c r="L63" i="27"/>
  <c r="J361" i="9" s="1"/>
  <c r="L60" i="27"/>
  <c r="J358" i="9" s="1"/>
  <c r="L64" i="27"/>
  <c r="J362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L67" i="23" l="1"/>
  <c r="I365" i="9" s="1"/>
  <c r="H113" i="9"/>
  <c r="J111" i="9"/>
  <c r="I104" i="9"/>
  <c r="H106" i="9"/>
  <c r="G115" i="9"/>
  <c r="G114" i="9"/>
  <c r="G117" i="9"/>
  <c r="G112" i="9"/>
  <c r="G116" i="9"/>
  <c r="H115" i="9"/>
  <c r="G36" i="9"/>
  <c r="Y36" i="9" s="1"/>
  <c r="G108" i="9"/>
  <c r="G119" i="9"/>
  <c r="G110" i="9"/>
  <c r="H187" i="9"/>
  <c r="E113" i="9"/>
  <c r="E116" i="9"/>
  <c r="H185" i="9"/>
  <c r="E111" i="9"/>
  <c r="H117" i="9"/>
  <c r="E117" i="9"/>
  <c r="H257" i="9"/>
  <c r="H255" i="9"/>
  <c r="H43" i="9"/>
  <c r="Z43" i="9" s="1"/>
  <c r="K68" i="16"/>
  <c r="E257" i="9" s="1"/>
  <c r="E42" i="9"/>
  <c r="W42" i="9" s="1"/>
  <c r="H111" i="9"/>
  <c r="H183" i="9"/>
  <c r="G118" i="9"/>
  <c r="L67" i="19"/>
  <c r="H365" i="9" s="1"/>
  <c r="K67" i="16"/>
  <c r="E256" i="9" s="1"/>
  <c r="G188" i="9"/>
  <c r="K72" i="6"/>
  <c r="G261" i="9" s="1"/>
  <c r="G189" i="9"/>
  <c r="G187" i="9"/>
  <c r="F116" i="9"/>
  <c r="F45" i="9"/>
  <c r="X45" i="9" s="1"/>
  <c r="E179" i="9"/>
  <c r="L97" i="16"/>
  <c r="E181" i="9"/>
  <c r="L99" i="16"/>
  <c r="L100" i="16"/>
  <c r="E177" i="9"/>
  <c r="L95" i="16"/>
  <c r="F47" i="9"/>
  <c r="X47" i="9" s="1"/>
  <c r="F114" i="9"/>
  <c r="J234" i="13"/>
  <c r="F187" i="9" s="1"/>
  <c r="K69" i="13"/>
  <c r="F258" i="9" s="1"/>
  <c r="F118" i="9"/>
  <c r="F119" i="9"/>
  <c r="K68" i="12"/>
  <c r="D257" i="9" s="1"/>
  <c r="F120" i="9"/>
  <c r="E119" i="9"/>
  <c r="E118" i="9"/>
  <c r="E188" i="9"/>
  <c r="K69" i="16"/>
  <c r="E258" i="9" s="1"/>
  <c r="D42" i="9"/>
  <c r="V42" i="9" s="1"/>
  <c r="E114" i="9"/>
  <c r="K66" i="16"/>
  <c r="E255" i="9" s="1"/>
  <c r="K68" i="6"/>
  <c r="L68" i="6" s="1"/>
  <c r="G366" i="9" s="1"/>
  <c r="L68" i="13"/>
  <c r="F366" i="9" s="1"/>
  <c r="G184" i="9"/>
  <c r="K66" i="6"/>
  <c r="L66" i="6" s="1"/>
  <c r="G364" i="9" s="1"/>
  <c r="F39" i="9"/>
  <c r="X39" i="9" s="1"/>
  <c r="K64" i="16"/>
  <c r="E253" i="9" s="1"/>
  <c r="L66" i="13"/>
  <c r="F364" i="9" s="1"/>
  <c r="F255" i="9"/>
  <c r="J229" i="13"/>
  <c r="F182" i="9" s="1"/>
  <c r="F110" i="9"/>
  <c r="E110" i="9"/>
  <c r="J231" i="13"/>
  <c r="F184" i="9" s="1"/>
  <c r="F112" i="9"/>
  <c r="E184" i="9"/>
  <c r="E112" i="9"/>
  <c r="I108" i="9"/>
  <c r="I36" i="9"/>
  <c r="AA36" i="9" s="1"/>
  <c r="I252" i="9"/>
  <c r="I178" i="9"/>
  <c r="I250" i="9"/>
  <c r="I37" i="9"/>
  <c r="AA37" i="9" s="1"/>
  <c r="K65" i="23"/>
  <c r="I176" i="9"/>
  <c r="I32" i="9"/>
  <c r="AA32" i="9" s="1"/>
  <c r="K60" i="23"/>
  <c r="K62" i="19"/>
  <c r="H251" i="9" s="1"/>
  <c r="H178" i="9"/>
  <c r="L61" i="19"/>
  <c r="H359" i="9" s="1"/>
  <c r="L65" i="19"/>
  <c r="H363" i="9" s="1"/>
  <c r="H249" i="9"/>
  <c r="F104" i="9"/>
  <c r="H107" i="9"/>
  <c r="H179" i="9"/>
  <c r="L63" i="19"/>
  <c r="H361" i="9" s="1"/>
  <c r="H181" i="9"/>
  <c r="H109" i="9"/>
  <c r="H108" i="9"/>
  <c r="K62" i="6"/>
  <c r="G251" i="9" s="1"/>
  <c r="K63" i="6"/>
  <c r="L63" i="6" s="1"/>
  <c r="G361" i="9" s="1"/>
  <c r="L64" i="19"/>
  <c r="H362" i="9" s="1"/>
  <c r="H177" i="9"/>
  <c r="H105" i="9"/>
  <c r="J224" i="13"/>
  <c r="F177" i="9" s="1"/>
  <c r="L62" i="13"/>
  <c r="F360" i="9" s="1"/>
  <c r="L60" i="13"/>
  <c r="F358" i="9" s="1"/>
  <c r="L64" i="13"/>
  <c r="F362" i="9" s="1"/>
  <c r="F108" i="9"/>
  <c r="J227" i="13"/>
  <c r="F180" i="9" s="1"/>
  <c r="L65" i="13"/>
  <c r="F363" i="9" s="1"/>
  <c r="K61" i="13"/>
  <c r="F250" i="9" s="1"/>
  <c r="F106" i="9"/>
  <c r="L63" i="13"/>
  <c r="F361" i="9" s="1"/>
  <c r="J228" i="13"/>
  <c r="F181" i="9" s="1"/>
  <c r="F109" i="9"/>
  <c r="K65" i="12"/>
  <c r="D254" i="9" s="1"/>
  <c r="K64" i="12"/>
  <c r="D253" i="9" s="1"/>
  <c r="K61" i="12"/>
  <c r="D250" i="9" s="1"/>
  <c r="K63" i="12"/>
  <c r="D252" i="9" s="1"/>
  <c r="K60" i="12"/>
  <c r="D249" i="9" s="1"/>
  <c r="K62" i="12"/>
  <c r="D251" i="9" s="1"/>
  <c r="K66" i="12"/>
  <c r="D255" i="9" s="1"/>
  <c r="E183" i="9"/>
  <c r="E34" i="9"/>
  <c r="W34" i="9" s="1"/>
  <c r="E185" i="9"/>
  <c r="E32" i="9"/>
  <c r="W32" i="9" s="1"/>
  <c r="D112" i="9"/>
  <c r="D41" i="9"/>
  <c r="V41" i="9" s="1"/>
  <c r="E120" i="9"/>
  <c r="E189" i="9"/>
  <c r="K61" i="6"/>
  <c r="G250" i="9" s="1"/>
  <c r="J292" i="12"/>
  <c r="D185" i="9" s="1"/>
  <c r="G176" i="9"/>
  <c r="E115" i="9"/>
  <c r="J289" i="12"/>
  <c r="D182" i="9" s="1"/>
  <c r="J299" i="12"/>
  <c r="D192" i="9" s="1"/>
  <c r="D117" i="9"/>
  <c r="D114" i="9"/>
  <c r="J286" i="12"/>
  <c r="D179" i="9" s="1"/>
  <c r="D107" i="9"/>
  <c r="K67" i="12"/>
  <c r="D256" i="9" s="1"/>
  <c r="D109" i="9"/>
  <c r="D119" i="9"/>
  <c r="G182" i="9"/>
  <c r="G106" i="9"/>
  <c r="G39" i="9"/>
  <c r="Y39" i="9" s="1"/>
  <c r="G186" i="9"/>
  <c r="L69" i="23"/>
  <c r="I367" i="9" s="1"/>
  <c r="G37" i="9"/>
  <c r="Y37" i="9" s="1"/>
  <c r="K65" i="6"/>
  <c r="L74" i="19"/>
  <c r="H372" i="9" s="1"/>
  <c r="G191" i="9"/>
  <c r="G183" i="9"/>
  <c r="G111" i="9"/>
  <c r="G42" i="9"/>
  <c r="Y42" i="9" s="1"/>
  <c r="G32" i="9"/>
  <c r="Y32" i="9" s="1"/>
  <c r="K60" i="6"/>
  <c r="G180" i="9"/>
  <c r="L64" i="6"/>
  <c r="G362" i="9" s="1"/>
  <c r="L73" i="19"/>
  <c r="H371" i="9" s="1"/>
  <c r="L75" i="6"/>
  <c r="G373" i="9" s="1"/>
  <c r="G264" i="9"/>
  <c r="L74" i="23"/>
  <c r="I372" i="9" s="1"/>
  <c r="I263" i="9"/>
  <c r="L63" i="16"/>
  <c r="E361" i="9" s="1"/>
  <c r="E252" i="9"/>
  <c r="L80" i="19"/>
  <c r="H378" i="9" s="1"/>
  <c r="H269" i="9"/>
  <c r="L78" i="23"/>
  <c r="I376" i="9" s="1"/>
  <c r="I267" i="9"/>
  <c r="L70" i="13"/>
  <c r="F368" i="9" s="1"/>
  <c r="F259" i="9"/>
  <c r="L76" i="6"/>
  <c r="G374" i="9" s="1"/>
  <c r="G265" i="9"/>
  <c r="L71" i="13"/>
  <c r="F369" i="9" s="1"/>
  <c r="F260" i="9"/>
  <c r="L66" i="23"/>
  <c r="I364" i="9" s="1"/>
  <c r="I255" i="9"/>
  <c r="L67" i="13"/>
  <c r="F365" i="9" s="1"/>
  <c r="F256" i="9"/>
  <c r="L72" i="13"/>
  <c r="F370" i="9" s="1"/>
  <c r="F261" i="9"/>
  <c r="L77" i="12"/>
  <c r="D375" i="9" s="1"/>
  <c r="D266" i="9"/>
  <c r="L77" i="13"/>
  <c r="F375" i="9" s="1"/>
  <c r="F266" i="9"/>
  <c r="L71" i="27"/>
  <c r="J369" i="9" s="1"/>
  <c r="J260" i="9"/>
  <c r="L74" i="13"/>
  <c r="F372" i="9" s="1"/>
  <c r="F263" i="9"/>
  <c r="D267" i="9"/>
  <c r="L75" i="27"/>
  <c r="J373" i="9" s="1"/>
  <c r="J264" i="9"/>
  <c r="L80" i="6"/>
  <c r="G378" i="9" s="1"/>
  <c r="G269" i="9"/>
  <c r="L78" i="27"/>
  <c r="J376" i="9" s="1"/>
  <c r="J267" i="9"/>
  <c r="L79" i="27"/>
  <c r="J377" i="9" s="1"/>
  <c r="J268" i="9"/>
  <c r="L74" i="6"/>
  <c r="G372" i="9" s="1"/>
  <c r="G263" i="9"/>
  <c r="L76" i="23"/>
  <c r="I374" i="9" s="1"/>
  <c r="I265" i="9"/>
  <c r="L72" i="23"/>
  <c r="I370" i="9" s="1"/>
  <c r="I261" i="9"/>
  <c r="L79" i="23"/>
  <c r="I377" i="9" s="1"/>
  <c r="I268" i="9"/>
  <c r="L73" i="23"/>
  <c r="I371" i="9" s="1"/>
  <c r="I262" i="9"/>
  <c r="L70" i="6"/>
  <c r="G368" i="9" s="1"/>
  <c r="G259" i="9"/>
  <c r="L75" i="23"/>
  <c r="I373" i="9" s="1"/>
  <c r="I264" i="9"/>
  <c r="L60" i="16"/>
  <c r="E358" i="9" s="1"/>
  <c r="E249" i="9"/>
  <c r="L79" i="12"/>
  <c r="D377" i="9" s="1"/>
  <c r="D268" i="9"/>
  <c r="L76" i="19"/>
  <c r="H374" i="9" s="1"/>
  <c r="H265" i="9"/>
  <c r="L77" i="23"/>
  <c r="I375" i="9" s="1"/>
  <c r="I266" i="9"/>
  <c r="L79" i="13"/>
  <c r="F377" i="9" s="1"/>
  <c r="F268" i="9"/>
  <c r="L71" i="23"/>
  <c r="I369" i="9" s="1"/>
  <c r="I260" i="9"/>
  <c r="L78" i="6"/>
  <c r="G376" i="9" s="1"/>
  <c r="G267" i="9"/>
  <c r="L78" i="13"/>
  <c r="F376" i="9" s="1"/>
  <c r="F267" i="9"/>
  <c r="L80" i="23"/>
  <c r="I378" i="9" s="1"/>
  <c r="I269" i="9"/>
  <c r="L67" i="6"/>
  <c r="G365" i="9" s="1"/>
  <c r="G256" i="9"/>
  <c r="L76" i="27"/>
  <c r="J374" i="9" s="1"/>
  <c r="J265" i="9"/>
  <c r="L77" i="6"/>
  <c r="G375" i="9" s="1"/>
  <c r="G266" i="9"/>
  <c r="L70" i="23"/>
  <c r="I368" i="9" s="1"/>
  <c r="I259" i="9"/>
  <c r="L71" i="6"/>
  <c r="G369" i="9" s="1"/>
  <c r="G260" i="9"/>
  <c r="L79" i="19"/>
  <c r="H377" i="9" s="1"/>
  <c r="H268" i="9"/>
  <c r="L61" i="16"/>
  <c r="E359" i="9" s="1"/>
  <c r="E250" i="9"/>
  <c r="L73" i="27"/>
  <c r="J371" i="9" s="1"/>
  <c r="J262" i="9"/>
  <c r="L76" i="13"/>
  <c r="F374" i="9" s="1"/>
  <c r="F265" i="9"/>
  <c r="L69" i="19"/>
  <c r="H367" i="9" s="1"/>
  <c r="H258" i="9"/>
  <c r="L71" i="19"/>
  <c r="H369" i="9" s="1"/>
  <c r="H260" i="9"/>
  <c r="L70" i="19"/>
  <c r="H368" i="9" s="1"/>
  <c r="H259" i="9"/>
  <c r="L73" i="6"/>
  <c r="G371" i="9" s="1"/>
  <c r="G262" i="9"/>
  <c r="L77" i="19"/>
  <c r="H375" i="9" s="1"/>
  <c r="H266" i="9"/>
  <c r="L62" i="23"/>
  <c r="I360" i="9" s="1"/>
  <c r="I251" i="9"/>
  <c r="L78" i="19"/>
  <c r="H376" i="9" s="1"/>
  <c r="H267" i="9"/>
  <c r="L80" i="27"/>
  <c r="J378" i="9" s="1"/>
  <c r="J269" i="9"/>
  <c r="L80" i="12"/>
  <c r="D378" i="9" s="1"/>
  <c r="D269" i="9"/>
  <c r="L80" i="13"/>
  <c r="F378" i="9" s="1"/>
  <c r="F269" i="9"/>
  <c r="L64" i="23"/>
  <c r="I362" i="9" s="1"/>
  <c r="I253" i="9"/>
  <c r="L69" i="27"/>
  <c r="J367" i="9" s="1"/>
  <c r="J258" i="9"/>
  <c r="L79" i="6"/>
  <c r="G377" i="9" s="1"/>
  <c r="G268" i="9"/>
  <c r="L77" i="27"/>
  <c r="J375" i="9" s="1"/>
  <c r="J266" i="9"/>
  <c r="L74" i="27"/>
  <c r="J372" i="9" s="1"/>
  <c r="J263" i="9"/>
  <c r="L70" i="27"/>
  <c r="J368" i="9" s="1"/>
  <c r="J259" i="9"/>
  <c r="L62" i="16"/>
  <c r="E360" i="9" s="1"/>
  <c r="E251" i="9"/>
  <c r="L72" i="27"/>
  <c r="J370" i="9" s="1"/>
  <c r="J261" i="9"/>
  <c r="L72" i="19"/>
  <c r="H370" i="9" s="1"/>
  <c r="H261" i="9"/>
  <c r="L73" i="13"/>
  <c r="F371" i="9" s="1"/>
  <c r="F262" i="9"/>
  <c r="L75" i="13"/>
  <c r="F373" i="9" s="1"/>
  <c r="F264" i="9"/>
  <c r="G185" i="9"/>
  <c r="G113" i="9"/>
  <c r="E108" i="9"/>
  <c r="E104" i="9"/>
  <c r="J283" i="12"/>
  <c r="D176" i="9" s="1"/>
  <c r="D104" i="9"/>
  <c r="J287" i="12"/>
  <c r="D180" i="9" s="1"/>
  <c r="D108" i="9"/>
  <c r="J285" i="12"/>
  <c r="D178" i="9" s="1"/>
  <c r="D106" i="9"/>
  <c r="E106" i="9"/>
  <c r="H191" i="9"/>
  <c r="H119" i="9"/>
  <c r="L75" i="19"/>
  <c r="H373" i="9" s="1"/>
  <c r="L69" i="6"/>
  <c r="G367" i="9" s="1"/>
  <c r="J183" i="9"/>
  <c r="L67" i="27"/>
  <c r="J36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J54" i="27" s="1"/>
  <c r="E55" i="27"/>
  <c r="J55" i="27" s="1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49" i="27"/>
  <c r="E162" i="27"/>
  <c r="E163" i="27"/>
  <c r="E164" i="27"/>
  <c r="J164" i="27" s="1"/>
  <c r="J219" i="27" s="1"/>
  <c r="E165" i="27"/>
  <c r="J165" i="27" s="1"/>
  <c r="J220" i="27" s="1"/>
  <c r="E166" i="27"/>
  <c r="E167" i="27"/>
  <c r="J167" i="27" s="1"/>
  <c r="J222" i="27" s="1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E107" i="27"/>
  <c r="D53" i="27"/>
  <c r="E160" i="27"/>
  <c r="E106" i="27"/>
  <c r="D52" i="27"/>
  <c r="E105" i="27"/>
  <c r="D51" i="27"/>
  <c r="E158" i="27"/>
  <c r="E104" i="27"/>
  <c r="D50" i="27"/>
  <c r="E103" i="27"/>
  <c r="D49" i="27"/>
  <c r="E156" i="27"/>
  <c r="E48" i="27"/>
  <c r="D102" i="27"/>
  <c r="E10" i="7"/>
  <c r="E20" i="7" s="1"/>
  <c r="D10" i="7"/>
  <c r="D20" i="7" s="1"/>
  <c r="E154" i="27"/>
  <c r="E46" i="27"/>
  <c r="D100" i="27"/>
  <c r="E45" i="27"/>
  <c r="D99" i="27"/>
  <c r="E152" i="27"/>
  <c r="E44" i="27"/>
  <c r="D98" i="27"/>
  <c r="D151" i="27"/>
  <c r="E43" i="27"/>
  <c r="D27" i="27"/>
  <c r="E96" i="27"/>
  <c r="D25" i="27"/>
  <c r="E24" i="27"/>
  <c r="D24" i="27"/>
  <c r="E95" i="27"/>
  <c r="D23" i="27"/>
  <c r="E94" i="27"/>
  <c r="E20" i="27"/>
  <c r="D147" i="27"/>
  <c r="E93" i="27"/>
  <c r="D39" i="27"/>
  <c r="E17" i="27"/>
  <c r="D38" i="27"/>
  <c r="E145" i="27"/>
  <c r="D16" i="27"/>
  <c r="E37" i="27"/>
  <c r="E36" i="27"/>
  <c r="D13" i="27"/>
  <c r="E143" i="27"/>
  <c r="D12" i="27"/>
  <c r="E35" i="27"/>
  <c r="D11" i="27"/>
  <c r="E34" i="27"/>
  <c r="D88" i="27"/>
  <c r="E141" i="27"/>
  <c r="D141" i="27"/>
  <c r="D196" i="27" s="1"/>
  <c r="E7" i="27"/>
  <c r="D87" i="27"/>
  <c r="E5" i="27"/>
  <c r="D86" i="27"/>
  <c r="E139" i="27"/>
  <c r="D139" i="27"/>
  <c r="D194" i="27" s="1"/>
  <c r="E31" i="27"/>
  <c r="D3" i="27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88" i="9"/>
  <c r="L88" i="9" s="1"/>
  <c r="C89" i="9"/>
  <c r="L89" i="9" s="1"/>
  <c r="C90" i="9"/>
  <c r="L90" i="9" s="1"/>
  <c r="C91" i="9"/>
  <c r="L91" i="9" s="1"/>
  <c r="C92" i="9"/>
  <c r="L92" i="9" s="1"/>
  <c r="C93" i="9"/>
  <c r="L93" i="9" s="1"/>
  <c r="C94" i="9"/>
  <c r="L94" i="9" s="1"/>
  <c r="C95" i="9"/>
  <c r="L95" i="9" s="1"/>
  <c r="C96" i="9"/>
  <c r="L96" i="9" s="1"/>
  <c r="C97" i="9"/>
  <c r="L97" i="9" s="1"/>
  <c r="C98" i="9"/>
  <c r="L98" i="9" s="1"/>
  <c r="C99" i="9"/>
  <c r="L99" i="9" s="1"/>
  <c r="C100" i="9"/>
  <c r="L100" i="9" s="1"/>
  <c r="L101" i="9"/>
  <c r="L102" i="9"/>
  <c r="L10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D216" i="19" s="1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F164" i="19"/>
  <c r="F219" i="19" s="1"/>
  <c r="G164" i="19"/>
  <c r="G219" i="19" s="1"/>
  <c r="H164" i="19"/>
  <c r="H219" i="19" s="1"/>
  <c r="C165" i="19"/>
  <c r="D165" i="19"/>
  <c r="E165" i="19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H250" i="19" s="1"/>
  <c r="C88" i="19"/>
  <c r="D88" i="19"/>
  <c r="E88" i="19"/>
  <c r="F88" i="19"/>
  <c r="G88" i="19"/>
  <c r="H88" i="19"/>
  <c r="C89" i="19"/>
  <c r="D89" i="19"/>
  <c r="E89" i="19"/>
  <c r="F89" i="19"/>
  <c r="G89" i="19"/>
  <c r="H89" i="19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D205" i="6" s="1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D216" i="6" s="1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F165" i="6"/>
  <c r="F220" i="6" s="1"/>
  <c r="G165" i="6"/>
  <c r="G220" i="6" s="1"/>
  <c r="H165" i="6"/>
  <c r="C166" i="6"/>
  <c r="D166" i="6"/>
  <c r="E166" i="6"/>
  <c r="F166" i="6"/>
  <c r="F221" i="6" s="1"/>
  <c r="G166" i="6"/>
  <c r="G221" i="6" s="1"/>
  <c r="H166" i="6"/>
  <c r="H221" i="6" s="1"/>
  <c r="C167" i="6"/>
  <c r="D167" i="6"/>
  <c r="E167" i="6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G195" i="13" s="1"/>
  <c r="H140" i="13"/>
  <c r="H195" i="13" s="1"/>
  <c r="C141" i="13"/>
  <c r="D141" i="13"/>
  <c r="D196" i="13" s="1"/>
  <c r="E141" i="13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F143" i="13"/>
  <c r="F198" i="13" s="1"/>
  <c r="G143" i="13"/>
  <c r="G198" i="13" s="1"/>
  <c r="H143" i="13"/>
  <c r="H198" i="13" s="1"/>
  <c r="C144" i="13"/>
  <c r="D144" i="13"/>
  <c r="D199" i="13" s="1"/>
  <c r="E144" i="13"/>
  <c r="F144" i="13"/>
  <c r="F199" i="13" s="1"/>
  <c r="G144" i="13"/>
  <c r="G199" i="13" s="1"/>
  <c r="H144" i="13"/>
  <c r="H199" i="13" s="1"/>
  <c r="C145" i="13"/>
  <c r="D145" i="13"/>
  <c r="D200" i="13" s="1"/>
  <c r="E145" i="13"/>
  <c r="F145" i="13"/>
  <c r="F200" i="13" s="1"/>
  <c r="G145" i="13"/>
  <c r="G200" i="13" s="1"/>
  <c r="H145" i="13"/>
  <c r="C146" i="13"/>
  <c r="D146" i="13"/>
  <c r="D201" i="13" s="1"/>
  <c r="E146" i="13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G207" i="13" s="1"/>
  <c r="H152" i="13"/>
  <c r="H207" i="13" s="1"/>
  <c r="C153" i="13"/>
  <c r="D153" i="13"/>
  <c r="D208" i="13" s="1"/>
  <c r="E153" i="13"/>
  <c r="F153" i="13"/>
  <c r="F208" i="13" s="1"/>
  <c r="G153" i="13"/>
  <c r="G208" i="13" s="1"/>
  <c r="H153" i="13"/>
  <c r="H208" i="13" s="1"/>
  <c r="C154" i="13"/>
  <c r="D154" i="13"/>
  <c r="D209" i="13" s="1"/>
  <c r="E154" i="13"/>
  <c r="F154" i="13"/>
  <c r="G154" i="13"/>
  <c r="G209" i="13" s="1"/>
  <c r="H154" i="13"/>
  <c r="C155" i="13"/>
  <c r="D155" i="13"/>
  <c r="D210" i="13" s="1"/>
  <c r="E155" i="13"/>
  <c r="F155" i="13"/>
  <c r="F210" i="13" s="1"/>
  <c r="G155" i="13"/>
  <c r="G210" i="13" s="1"/>
  <c r="H155" i="13"/>
  <c r="H210" i="13" s="1"/>
  <c r="C156" i="13"/>
  <c r="D156" i="13"/>
  <c r="E156" i="13"/>
  <c r="F156" i="13"/>
  <c r="F211" i="13" s="1"/>
  <c r="G156" i="13"/>
  <c r="G211" i="13" s="1"/>
  <c r="H156" i="13"/>
  <c r="H211" i="13" s="1"/>
  <c r="C157" i="13"/>
  <c r="D157" i="13"/>
  <c r="D212" i="13" s="1"/>
  <c r="E157" i="13"/>
  <c r="F157" i="13"/>
  <c r="F212" i="13" s="1"/>
  <c r="G157" i="13"/>
  <c r="G212" i="13" s="1"/>
  <c r="H157" i="13"/>
  <c r="H212" i="13" s="1"/>
  <c r="C158" i="13"/>
  <c r="D158" i="13"/>
  <c r="D213" i="13" s="1"/>
  <c r="E158" i="13"/>
  <c r="F158" i="13"/>
  <c r="G158" i="13"/>
  <c r="G213" i="13" s="1"/>
  <c r="H158" i="13"/>
  <c r="H213" i="13" s="1"/>
  <c r="C159" i="13"/>
  <c r="D159" i="13"/>
  <c r="D214" i="13" s="1"/>
  <c r="E159" i="13"/>
  <c r="F159" i="13"/>
  <c r="F214" i="13" s="1"/>
  <c r="G159" i="13"/>
  <c r="G214" i="13" s="1"/>
  <c r="H159" i="13"/>
  <c r="H214" i="13" s="1"/>
  <c r="C160" i="13"/>
  <c r="D160" i="13"/>
  <c r="D215" i="13" s="1"/>
  <c r="E160" i="13"/>
  <c r="F160" i="13"/>
  <c r="F215" i="13" s="1"/>
  <c r="G160" i="13"/>
  <c r="G215" i="13" s="1"/>
  <c r="H160" i="13"/>
  <c r="H215" i="13" s="1"/>
  <c r="C161" i="13"/>
  <c r="D161" i="13"/>
  <c r="D216" i="13" s="1"/>
  <c r="E161" i="13"/>
  <c r="F161" i="13"/>
  <c r="F216" i="13" s="1"/>
  <c r="G161" i="13"/>
  <c r="G216" i="13" s="1"/>
  <c r="H161" i="13"/>
  <c r="H216" i="13" s="1"/>
  <c r="C162" i="13"/>
  <c r="D162" i="13"/>
  <c r="E162" i="13"/>
  <c r="F162" i="13"/>
  <c r="F217" i="13" s="1"/>
  <c r="G162" i="13"/>
  <c r="G217" i="13" s="1"/>
  <c r="H162" i="13"/>
  <c r="H217" i="13" s="1"/>
  <c r="C163" i="13"/>
  <c r="D163" i="13"/>
  <c r="E163" i="13"/>
  <c r="F163" i="13"/>
  <c r="F218" i="13" s="1"/>
  <c r="G163" i="13"/>
  <c r="G218" i="13" s="1"/>
  <c r="H163" i="13"/>
  <c r="H218" i="13" s="1"/>
  <c r="C164" i="13"/>
  <c r="D164" i="13"/>
  <c r="D219" i="13" s="1"/>
  <c r="E164" i="13"/>
  <c r="F164" i="13"/>
  <c r="F219" i="13" s="1"/>
  <c r="G164" i="13"/>
  <c r="G219" i="13" s="1"/>
  <c r="H164" i="13"/>
  <c r="H219" i="13" s="1"/>
  <c r="C165" i="13"/>
  <c r="D165" i="13"/>
  <c r="E165" i="13"/>
  <c r="F165" i="13"/>
  <c r="F220" i="13" s="1"/>
  <c r="G165" i="13"/>
  <c r="G220" i="13" s="1"/>
  <c r="H165" i="13"/>
  <c r="H220" i="13" s="1"/>
  <c r="C166" i="13"/>
  <c r="D166" i="13"/>
  <c r="D221" i="13" s="1"/>
  <c r="E166" i="13"/>
  <c r="F166" i="13"/>
  <c r="F221" i="13" s="1"/>
  <c r="G166" i="13"/>
  <c r="G221" i="13" s="1"/>
  <c r="H166" i="13"/>
  <c r="H221" i="13" s="1"/>
  <c r="C167" i="13"/>
  <c r="D167" i="13"/>
  <c r="E167" i="13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254" i="16"/>
  <c r="G254" i="16"/>
  <c r="H254" i="16"/>
  <c r="F255" i="16"/>
  <c r="G255" i="16"/>
  <c r="F256" i="16"/>
  <c r="H256" i="16"/>
  <c r="E257" i="16"/>
  <c r="F258" i="16"/>
  <c r="G258" i="16"/>
  <c r="H258" i="16"/>
  <c r="F259" i="16"/>
  <c r="G259" i="16"/>
  <c r="H259" i="16"/>
  <c r="E260" i="16"/>
  <c r="F260" i="16"/>
  <c r="G260" i="16"/>
  <c r="H260" i="16"/>
  <c r="D105" i="16"/>
  <c r="E105" i="16"/>
  <c r="F105" i="16"/>
  <c r="G105" i="16"/>
  <c r="H105" i="16"/>
  <c r="F106" i="16"/>
  <c r="G106" i="16"/>
  <c r="H106" i="16"/>
  <c r="E107" i="16"/>
  <c r="F107" i="16"/>
  <c r="G107" i="16"/>
  <c r="H107" i="16"/>
  <c r="D108" i="16"/>
  <c r="F108" i="16"/>
  <c r="G108" i="16"/>
  <c r="H108" i="16"/>
  <c r="F109" i="16"/>
  <c r="G109" i="16"/>
  <c r="H10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117" i="16"/>
  <c r="D117" i="16"/>
  <c r="F117" i="16"/>
  <c r="G117" i="16"/>
  <c r="H117" i="16"/>
  <c r="C118" i="16"/>
  <c r="E118" i="16"/>
  <c r="F118" i="16"/>
  <c r="G118" i="16"/>
  <c r="H118" i="16"/>
  <c r="C119" i="16"/>
  <c r="F119" i="16"/>
  <c r="G119" i="16"/>
  <c r="H119" i="16"/>
  <c r="C120" i="16"/>
  <c r="F120" i="16"/>
  <c r="G120" i="16"/>
  <c r="H120" i="16"/>
  <c r="C121" i="16"/>
  <c r="D121" i="16"/>
  <c r="E121" i="16"/>
  <c r="F121" i="16"/>
  <c r="G121" i="16"/>
  <c r="H121" i="16"/>
  <c r="C122" i="16"/>
  <c r="F122" i="16"/>
  <c r="G122" i="16"/>
  <c r="H122" i="16"/>
  <c r="C123" i="16"/>
  <c r="D123" i="16"/>
  <c r="F123" i="16"/>
  <c r="G123" i="16"/>
  <c r="H123" i="16"/>
  <c r="C124" i="16"/>
  <c r="F124" i="16"/>
  <c r="G124" i="16"/>
  <c r="H124" i="16"/>
  <c r="C125" i="16"/>
  <c r="F125" i="16"/>
  <c r="G125" i="16"/>
  <c r="H125" i="16"/>
  <c r="C126" i="16"/>
  <c r="F126" i="16"/>
  <c r="G126" i="16"/>
  <c r="H126" i="16"/>
  <c r="C127" i="16"/>
  <c r="F127" i="16"/>
  <c r="G127" i="16"/>
  <c r="H127" i="16"/>
  <c r="C128" i="16"/>
  <c r="F128" i="16"/>
  <c r="G128" i="16"/>
  <c r="H128" i="16"/>
  <c r="C129" i="16"/>
  <c r="D129" i="16"/>
  <c r="F129" i="16"/>
  <c r="G129" i="16"/>
  <c r="H129" i="16"/>
  <c r="C130" i="16"/>
  <c r="F130" i="16"/>
  <c r="G130" i="16"/>
  <c r="H130" i="16"/>
  <c r="C131" i="16"/>
  <c r="E131" i="16"/>
  <c r="F131" i="16"/>
  <c r="G131" i="16"/>
  <c r="H131" i="16"/>
  <c r="C132" i="16"/>
  <c r="F132" i="16"/>
  <c r="G132" i="16"/>
  <c r="H132" i="16"/>
  <c r="E266" i="16"/>
  <c r="H267" i="16"/>
  <c r="E268" i="16"/>
  <c r="F268" i="16"/>
  <c r="G268" i="16"/>
  <c r="H268" i="16"/>
  <c r="G269" i="16"/>
  <c r="C195" i="16"/>
  <c r="F195" i="16"/>
  <c r="F270" i="16" s="1"/>
  <c r="G195" i="16"/>
  <c r="G270" i="16" s="1"/>
  <c r="H195" i="16"/>
  <c r="H270" i="16" s="1"/>
  <c r="C196" i="16"/>
  <c r="F196" i="16"/>
  <c r="F271" i="16" s="1"/>
  <c r="G196" i="16"/>
  <c r="G271" i="16" s="1"/>
  <c r="H196" i="16"/>
  <c r="H271" i="16" s="1"/>
  <c r="C197" i="16"/>
  <c r="F197" i="16"/>
  <c r="F272" i="16" s="1"/>
  <c r="G197" i="16"/>
  <c r="G272" i="16" s="1"/>
  <c r="H197" i="16"/>
  <c r="H272" i="16" s="1"/>
  <c r="C198" i="16"/>
  <c r="F198" i="16"/>
  <c r="F273" i="16" s="1"/>
  <c r="G198" i="16"/>
  <c r="G273" i="16" s="1"/>
  <c r="H198" i="16"/>
  <c r="C199" i="16"/>
  <c r="E199" i="16"/>
  <c r="F199" i="16"/>
  <c r="G199" i="16"/>
  <c r="H199" i="16"/>
  <c r="H274" i="16" s="1"/>
  <c r="C200" i="16"/>
  <c r="F200" i="16"/>
  <c r="F275" i="16" s="1"/>
  <c r="G200" i="16"/>
  <c r="G275" i="16" s="1"/>
  <c r="H200" i="16"/>
  <c r="H275" i="16" s="1"/>
  <c r="C201" i="16"/>
  <c r="F201" i="16"/>
  <c r="G201" i="16"/>
  <c r="H201" i="16"/>
  <c r="C202" i="16"/>
  <c r="F202" i="16"/>
  <c r="F277" i="16" s="1"/>
  <c r="G202" i="16"/>
  <c r="G277" i="16" s="1"/>
  <c r="H202" i="16"/>
  <c r="H277" i="16" s="1"/>
  <c r="C203" i="16"/>
  <c r="F203" i="16"/>
  <c r="G203" i="16"/>
  <c r="H203" i="16"/>
  <c r="C204" i="16"/>
  <c r="F204" i="16"/>
  <c r="G204" i="16"/>
  <c r="H204" i="16"/>
  <c r="H279" i="16" s="1"/>
  <c r="C205" i="16"/>
  <c r="F205" i="16"/>
  <c r="G205" i="16"/>
  <c r="H205" i="16"/>
  <c r="C206" i="16"/>
  <c r="F206" i="16"/>
  <c r="F281" i="16" s="1"/>
  <c r="G206" i="16"/>
  <c r="H206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350" i="12"/>
  <c r="C351" i="12"/>
  <c r="C352" i="12"/>
  <c r="C353" i="12"/>
  <c r="C354" i="12"/>
  <c r="C355" i="12"/>
  <c r="C356" i="12"/>
  <c r="C357" i="12"/>
  <c r="C358" i="12"/>
  <c r="C359" i="12"/>
  <c r="C273" i="12"/>
  <c r="C274" i="12"/>
  <c r="C275" i="12"/>
  <c r="C276" i="12"/>
  <c r="C277" i="12"/>
  <c r="C278" i="12"/>
  <c r="C279" i="12"/>
  <c r="C280" i="12"/>
  <c r="C281" i="12"/>
  <c r="C282" i="12"/>
  <c r="C197" i="12"/>
  <c r="D197" i="12"/>
  <c r="D273" i="12" s="1"/>
  <c r="E197" i="12"/>
  <c r="F197" i="12"/>
  <c r="F273" i="12" s="1"/>
  <c r="G197" i="12"/>
  <c r="G273" i="12" s="1"/>
  <c r="H197" i="12"/>
  <c r="H273" i="12" s="1"/>
  <c r="C198" i="12"/>
  <c r="D198" i="12"/>
  <c r="D274" i="12" s="1"/>
  <c r="E198" i="12"/>
  <c r="F198" i="12"/>
  <c r="G198" i="12"/>
  <c r="H198" i="12"/>
  <c r="H274" i="12" s="1"/>
  <c r="C199" i="12"/>
  <c r="D199" i="12"/>
  <c r="D275" i="12" s="1"/>
  <c r="E199" i="12"/>
  <c r="F199" i="12"/>
  <c r="F275" i="12" s="1"/>
  <c r="G199" i="12"/>
  <c r="G275" i="12" s="1"/>
  <c r="H199" i="12"/>
  <c r="H275" i="12" s="1"/>
  <c r="C200" i="12"/>
  <c r="D200" i="12"/>
  <c r="E200" i="12"/>
  <c r="F200" i="12"/>
  <c r="F276" i="12" s="1"/>
  <c r="G200" i="12"/>
  <c r="G276" i="12" s="1"/>
  <c r="H200" i="12"/>
  <c r="H276" i="12" s="1"/>
  <c r="C201" i="12"/>
  <c r="D201" i="12"/>
  <c r="E201" i="12"/>
  <c r="F201" i="12"/>
  <c r="F277" i="12" s="1"/>
  <c r="G201" i="12"/>
  <c r="G277" i="12" s="1"/>
  <c r="H201" i="12"/>
  <c r="H277" i="12" s="1"/>
  <c r="C202" i="12"/>
  <c r="D202" i="12"/>
  <c r="E202" i="12"/>
  <c r="F202" i="12"/>
  <c r="F278" i="12" s="1"/>
  <c r="G202" i="12"/>
  <c r="G278" i="12" s="1"/>
  <c r="H202" i="12"/>
  <c r="H278" i="12" s="1"/>
  <c r="C203" i="12"/>
  <c r="D203" i="12"/>
  <c r="E203" i="12"/>
  <c r="F203" i="12"/>
  <c r="G203" i="12"/>
  <c r="G279" i="12" s="1"/>
  <c r="H203" i="12"/>
  <c r="H279" i="12" s="1"/>
  <c r="C204" i="12"/>
  <c r="D204" i="12"/>
  <c r="E204" i="12"/>
  <c r="F204" i="12"/>
  <c r="F280" i="12" s="1"/>
  <c r="G204" i="12"/>
  <c r="G280" i="12" s="1"/>
  <c r="H204" i="12"/>
  <c r="H280" i="12" s="1"/>
  <c r="C205" i="12"/>
  <c r="D205" i="12"/>
  <c r="E205" i="12"/>
  <c r="F205" i="12"/>
  <c r="F281" i="12" s="1"/>
  <c r="G205" i="12"/>
  <c r="G281" i="12" s="1"/>
  <c r="H205" i="12"/>
  <c r="H281" i="12" s="1"/>
  <c r="C206" i="12"/>
  <c r="D206" i="12"/>
  <c r="E206" i="12"/>
  <c r="F206" i="12"/>
  <c r="F282" i="12" s="1"/>
  <c r="G206" i="12"/>
  <c r="G282" i="12" s="1"/>
  <c r="H206" i="12"/>
  <c r="H282" i="12" s="1"/>
  <c r="C123" i="12"/>
  <c r="D123" i="12"/>
  <c r="E123" i="12"/>
  <c r="F123" i="12"/>
  <c r="G123" i="12"/>
  <c r="H123" i="12"/>
  <c r="C124" i="12"/>
  <c r="D124" i="12"/>
  <c r="E124" i="12"/>
  <c r="F124" i="12"/>
  <c r="G124" i="12"/>
  <c r="H124" i="12"/>
  <c r="C125" i="12"/>
  <c r="D125" i="12"/>
  <c r="E125" i="12"/>
  <c r="F125" i="12"/>
  <c r="G125" i="12"/>
  <c r="H125" i="12"/>
  <c r="C126" i="12"/>
  <c r="D126" i="12"/>
  <c r="E126" i="12"/>
  <c r="F126" i="12"/>
  <c r="G126" i="12"/>
  <c r="H126" i="12"/>
  <c r="C127" i="12"/>
  <c r="D127" i="12"/>
  <c r="E127" i="12"/>
  <c r="F127" i="12"/>
  <c r="G127" i="12"/>
  <c r="H127" i="12"/>
  <c r="C128" i="12"/>
  <c r="D128" i="12"/>
  <c r="E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205" i="16"/>
  <c r="D131" i="16"/>
  <c r="E204" i="16"/>
  <c r="E57" i="16"/>
  <c r="D57" i="16"/>
  <c r="E203" i="16"/>
  <c r="D203" i="16"/>
  <c r="E129" i="16"/>
  <c r="D202" i="16"/>
  <c r="E55" i="16"/>
  <c r="D55" i="16"/>
  <c r="E201" i="16"/>
  <c r="E127" i="16"/>
  <c r="D127" i="16"/>
  <c r="E126" i="16"/>
  <c r="E52" i="16"/>
  <c r="D125" i="16"/>
  <c r="E124" i="16"/>
  <c r="D51" i="16"/>
  <c r="D50" i="16"/>
  <c r="E49" i="16"/>
  <c r="D49" i="16"/>
  <c r="D48" i="16"/>
  <c r="E47" i="16"/>
  <c r="E119" i="16"/>
  <c r="D119" i="16"/>
  <c r="E45" i="16"/>
  <c r="D45" i="16"/>
  <c r="E44" i="16"/>
  <c r="E38" i="16"/>
  <c r="D38" i="16"/>
  <c r="E37" i="16"/>
  <c r="D37" i="16"/>
  <c r="E36" i="16"/>
  <c r="D109" i="16"/>
  <c r="D257" i="16"/>
  <c r="E35" i="16"/>
  <c r="E34" i="16"/>
  <c r="D107" i="16"/>
  <c r="D255" i="16"/>
  <c r="E106" i="16"/>
  <c r="D33" i="16"/>
  <c r="J35" i="27" l="1"/>
  <c r="J48" i="27"/>
  <c r="H264" i="6"/>
  <c r="J26" i="9"/>
  <c r="AB26" i="9" s="1"/>
  <c r="J141" i="27"/>
  <c r="J196" i="27" s="1"/>
  <c r="J27" i="9"/>
  <c r="AB27" i="9" s="1"/>
  <c r="J39" i="27"/>
  <c r="J11" i="9" s="1"/>
  <c r="J31" i="27"/>
  <c r="J156" i="27"/>
  <c r="J211" i="27" s="1"/>
  <c r="E221" i="27"/>
  <c r="J166" i="27"/>
  <c r="J221" i="27" s="1"/>
  <c r="E198" i="27"/>
  <c r="J143" i="27"/>
  <c r="J198" i="27" s="1"/>
  <c r="J45" i="27"/>
  <c r="J31" i="9"/>
  <c r="AB31" i="9" s="1"/>
  <c r="E217" i="27"/>
  <c r="J162" i="27"/>
  <c r="J217" i="27" s="1"/>
  <c r="J167" i="23"/>
  <c r="J222" i="23" s="1"/>
  <c r="J37" i="27"/>
  <c r="E213" i="27"/>
  <c r="J158" i="27"/>
  <c r="J213" i="27" s="1"/>
  <c r="J30" i="9"/>
  <c r="AB30" i="9" s="1"/>
  <c r="J46" i="27"/>
  <c r="J29" i="9"/>
  <c r="AB29" i="9" s="1"/>
  <c r="J52" i="27"/>
  <c r="J34" i="27"/>
  <c r="J43" i="27"/>
  <c r="E215" i="27"/>
  <c r="J160" i="27"/>
  <c r="J215" i="27" s="1"/>
  <c r="J44" i="27"/>
  <c r="E194" i="27"/>
  <c r="J139" i="27"/>
  <c r="J194" i="27" s="1"/>
  <c r="J152" i="27"/>
  <c r="J207" i="27" s="1"/>
  <c r="E218" i="27"/>
  <c r="J163" i="27"/>
  <c r="J218" i="27" s="1"/>
  <c r="J36" i="27"/>
  <c r="E204" i="27"/>
  <c r="J149" i="27"/>
  <c r="J204" i="27" s="1"/>
  <c r="E200" i="27"/>
  <c r="J145" i="27"/>
  <c r="J200" i="27" s="1"/>
  <c r="J154" i="27"/>
  <c r="J209" i="27" s="1"/>
  <c r="J28" i="9"/>
  <c r="AB28" i="9" s="1"/>
  <c r="J51" i="27"/>
  <c r="E209" i="23"/>
  <c r="J154" i="23"/>
  <c r="J209" i="23" s="1"/>
  <c r="J166" i="23"/>
  <c r="J221" i="23" s="1"/>
  <c r="E204" i="23"/>
  <c r="J149" i="23"/>
  <c r="J204" i="23" s="1"/>
  <c r="J59" i="23"/>
  <c r="I31" i="9" s="1"/>
  <c r="AA31" i="9" s="1"/>
  <c r="J58" i="23"/>
  <c r="I30" i="9" s="1"/>
  <c r="AA30" i="9" s="1"/>
  <c r="J48" i="23"/>
  <c r="J57" i="23"/>
  <c r="I29" i="9" s="1"/>
  <c r="AA29" i="9" s="1"/>
  <c r="E217" i="23"/>
  <c r="J162" i="23"/>
  <c r="J217" i="23" s="1"/>
  <c r="J55" i="23"/>
  <c r="I27" i="9" s="1"/>
  <c r="AA27" i="9" s="1"/>
  <c r="J139" i="23"/>
  <c r="J194" i="23" s="1"/>
  <c r="J50" i="23"/>
  <c r="I22" i="9" s="1"/>
  <c r="J54" i="23"/>
  <c r="I26" i="9" s="1"/>
  <c r="AA26" i="9" s="1"/>
  <c r="J59" i="19"/>
  <c r="J55" i="19"/>
  <c r="H27" i="9" s="1"/>
  <c r="Z27" i="9" s="1"/>
  <c r="J49" i="19"/>
  <c r="J45" i="19"/>
  <c r="J39" i="19"/>
  <c r="J33" i="19"/>
  <c r="J145" i="19"/>
  <c r="J200" i="19" s="1"/>
  <c r="H136" i="9" s="1"/>
  <c r="J53" i="23"/>
  <c r="I25" i="9" s="1"/>
  <c r="E215" i="23"/>
  <c r="J160" i="23"/>
  <c r="J215" i="23" s="1"/>
  <c r="J165" i="23"/>
  <c r="J220" i="23" s="1"/>
  <c r="E219" i="23"/>
  <c r="J164" i="23"/>
  <c r="J219" i="23" s="1"/>
  <c r="J143" i="23"/>
  <c r="J198" i="23" s="1"/>
  <c r="E218" i="23"/>
  <c r="J163" i="23"/>
  <c r="J218" i="23" s="1"/>
  <c r="J31" i="23"/>
  <c r="J56" i="23"/>
  <c r="I28" i="9" s="1"/>
  <c r="AA28" i="9" s="1"/>
  <c r="J37" i="23"/>
  <c r="E206" i="23"/>
  <c r="J151" i="23"/>
  <c r="J206" i="23" s="1"/>
  <c r="J146" i="23"/>
  <c r="J201" i="23" s="1"/>
  <c r="E195" i="23"/>
  <c r="J140" i="23"/>
  <c r="J195" i="23" s="1"/>
  <c r="J32" i="23"/>
  <c r="J44" i="23"/>
  <c r="I16" i="9" s="1"/>
  <c r="J57" i="19"/>
  <c r="H29" i="9" s="1"/>
  <c r="Z29" i="9" s="1"/>
  <c r="J53" i="19"/>
  <c r="J51" i="19"/>
  <c r="J47" i="19"/>
  <c r="J43" i="19"/>
  <c r="J41" i="19"/>
  <c r="J37" i="19"/>
  <c r="J35" i="19"/>
  <c r="E202" i="23"/>
  <c r="J147" i="23"/>
  <c r="J202" i="23" s="1"/>
  <c r="J39" i="13"/>
  <c r="E218" i="19"/>
  <c r="J163" i="19"/>
  <c r="J218" i="19" s="1"/>
  <c r="E214" i="19"/>
  <c r="J159" i="19"/>
  <c r="J214" i="19" s="1"/>
  <c r="E210" i="19"/>
  <c r="J155" i="19"/>
  <c r="J210" i="19" s="1"/>
  <c r="E206" i="19"/>
  <c r="J151" i="19"/>
  <c r="J206" i="19" s="1"/>
  <c r="H142" i="9" s="1"/>
  <c r="E196" i="19"/>
  <c r="J141" i="19"/>
  <c r="J196" i="19" s="1"/>
  <c r="H132" i="9" s="1"/>
  <c r="J58" i="19"/>
  <c r="H30" i="9" s="1"/>
  <c r="Z30" i="9" s="1"/>
  <c r="J54" i="19"/>
  <c r="H26" i="9" s="1"/>
  <c r="Z26" i="9" s="1"/>
  <c r="J52" i="19"/>
  <c r="J50" i="19"/>
  <c r="J48" i="19"/>
  <c r="J46" i="19"/>
  <c r="J44" i="19"/>
  <c r="J40" i="19"/>
  <c r="J38" i="19"/>
  <c r="J36" i="19"/>
  <c r="J34" i="19"/>
  <c r="K34" i="19" s="1"/>
  <c r="J32" i="19"/>
  <c r="J166" i="19"/>
  <c r="J221" i="19" s="1"/>
  <c r="E219" i="19"/>
  <c r="J164" i="19"/>
  <c r="J219" i="19" s="1"/>
  <c r="J162" i="19"/>
  <c r="J217" i="19" s="1"/>
  <c r="H170" i="9" s="1"/>
  <c r="E215" i="19"/>
  <c r="J160" i="19"/>
  <c r="J215" i="19" s="1"/>
  <c r="E211" i="19"/>
  <c r="J156" i="19"/>
  <c r="J211" i="19" s="1"/>
  <c r="E209" i="19"/>
  <c r="J154" i="19"/>
  <c r="J209" i="19" s="1"/>
  <c r="E207" i="19"/>
  <c r="J152" i="19"/>
  <c r="J207" i="19" s="1"/>
  <c r="E205" i="19"/>
  <c r="J150" i="19"/>
  <c r="J205" i="19" s="1"/>
  <c r="H141" i="9" s="1"/>
  <c r="E203" i="19"/>
  <c r="J148" i="19"/>
  <c r="J203" i="19" s="1"/>
  <c r="H139" i="9" s="1"/>
  <c r="J146" i="19"/>
  <c r="J201" i="19" s="1"/>
  <c r="H137" i="9" s="1"/>
  <c r="J144" i="19"/>
  <c r="J199" i="19" s="1"/>
  <c r="H135" i="9" s="1"/>
  <c r="E197" i="19"/>
  <c r="J142" i="19"/>
  <c r="J197" i="19" s="1"/>
  <c r="H133" i="9" s="1"/>
  <c r="E195" i="19"/>
  <c r="J140" i="19"/>
  <c r="J195" i="19" s="1"/>
  <c r="H131" i="9" s="1"/>
  <c r="E222" i="19"/>
  <c r="J167" i="19"/>
  <c r="J222" i="19" s="1"/>
  <c r="E220" i="19"/>
  <c r="J165" i="19"/>
  <c r="J220" i="19" s="1"/>
  <c r="H173" i="9" s="1"/>
  <c r="E216" i="19"/>
  <c r="J161" i="19"/>
  <c r="E212" i="19"/>
  <c r="J157" i="19"/>
  <c r="J212" i="19" s="1"/>
  <c r="E208" i="19"/>
  <c r="J153" i="19"/>
  <c r="J208" i="19" s="1"/>
  <c r="E204" i="19"/>
  <c r="J149" i="19"/>
  <c r="J204" i="19" s="1"/>
  <c r="H140" i="9" s="1"/>
  <c r="E202" i="19"/>
  <c r="J147" i="19"/>
  <c r="J202" i="19" s="1"/>
  <c r="H138" i="9" s="1"/>
  <c r="E198" i="19"/>
  <c r="J143" i="19"/>
  <c r="J198" i="19" s="1"/>
  <c r="H134" i="9" s="1"/>
  <c r="J56" i="19"/>
  <c r="H28" i="9" s="1"/>
  <c r="Z28" i="9" s="1"/>
  <c r="J42" i="19"/>
  <c r="E213" i="19"/>
  <c r="J158" i="19"/>
  <c r="J213" i="19" s="1"/>
  <c r="J59" i="6"/>
  <c r="G31" i="9" s="1"/>
  <c r="Y31" i="9" s="1"/>
  <c r="J53" i="6"/>
  <c r="J49" i="6"/>
  <c r="J43" i="6"/>
  <c r="K43" i="6" s="1"/>
  <c r="J39" i="6"/>
  <c r="K39" i="6" s="1"/>
  <c r="J33" i="6"/>
  <c r="K33" i="6" s="1"/>
  <c r="E222" i="6"/>
  <c r="J167" i="6"/>
  <c r="J222" i="6" s="1"/>
  <c r="G175" i="9" s="1"/>
  <c r="E214" i="6"/>
  <c r="J159" i="6"/>
  <c r="J214" i="6" s="1"/>
  <c r="E208" i="6"/>
  <c r="J153" i="6"/>
  <c r="J208" i="6" s="1"/>
  <c r="E202" i="6"/>
  <c r="J147" i="6"/>
  <c r="J202" i="6" s="1"/>
  <c r="G138" i="9" s="1"/>
  <c r="E196" i="6"/>
  <c r="J141" i="6"/>
  <c r="J196" i="6" s="1"/>
  <c r="G132" i="9" s="1"/>
  <c r="J150" i="13"/>
  <c r="J148" i="13"/>
  <c r="J142" i="13"/>
  <c r="J57" i="6"/>
  <c r="G29" i="9" s="1"/>
  <c r="Y29" i="9" s="1"/>
  <c r="J55" i="6"/>
  <c r="G27" i="9" s="1"/>
  <c r="Y27" i="9" s="1"/>
  <c r="J51" i="6"/>
  <c r="J47" i="6"/>
  <c r="J45" i="6"/>
  <c r="J41" i="6"/>
  <c r="K41" i="6" s="1"/>
  <c r="J37" i="6"/>
  <c r="K37" i="6" s="1"/>
  <c r="J35" i="6"/>
  <c r="E220" i="6"/>
  <c r="J165" i="6"/>
  <c r="J220" i="6" s="1"/>
  <c r="G173" i="9" s="1"/>
  <c r="E218" i="6"/>
  <c r="J163" i="6"/>
  <c r="J218" i="6" s="1"/>
  <c r="G171" i="9" s="1"/>
  <c r="E216" i="6"/>
  <c r="J161" i="6"/>
  <c r="E212" i="6"/>
  <c r="J157" i="6"/>
  <c r="J212" i="6" s="1"/>
  <c r="E210" i="6"/>
  <c r="J155" i="6"/>
  <c r="J210" i="6" s="1"/>
  <c r="J151" i="6"/>
  <c r="J206" i="6" s="1"/>
  <c r="G142" i="9" s="1"/>
  <c r="E204" i="6"/>
  <c r="J149" i="6"/>
  <c r="J204" i="6" s="1"/>
  <c r="G140" i="9" s="1"/>
  <c r="E200" i="6"/>
  <c r="J145" i="6"/>
  <c r="J200" i="6" s="1"/>
  <c r="G136" i="9" s="1"/>
  <c r="J143" i="6"/>
  <c r="J198" i="6" s="1"/>
  <c r="G134" i="9" s="1"/>
  <c r="J36" i="16"/>
  <c r="J55" i="16"/>
  <c r="E27" i="9" s="1"/>
  <c r="W27" i="9" s="1"/>
  <c r="J35" i="13"/>
  <c r="J58" i="6"/>
  <c r="G30" i="9" s="1"/>
  <c r="Y30" i="9" s="1"/>
  <c r="J56" i="6"/>
  <c r="G28" i="9" s="1"/>
  <c r="Y28" i="9" s="1"/>
  <c r="J54" i="6"/>
  <c r="G26" i="9" s="1"/>
  <c r="Y26" i="9" s="1"/>
  <c r="J52" i="6"/>
  <c r="J50" i="6"/>
  <c r="J48" i="6"/>
  <c r="J46" i="6"/>
  <c r="J44" i="6"/>
  <c r="J42" i="6"/>
  <c r="K42" i="6" s="1"/>
  <c r="J40" i="6"/>
  <c r="J38" i="6"/>
  <c r="K38" i="6" s="1"/>
  <c r="J36" i="6"/>
  <c r="K36" i="6" s="1"/>
  <c r="J34" i="6"/>
  <c r="K34" i="6" s="1"/>
  <c r="J32" i="6"/>
  <c r="K32" i="6" s="1"/>
  <c r="E221" i="6"/>
  <c r="J166" i="6"/>
  <c r="J221" i="6" s="1"/>
  <c r="E219" i="6"/>
  <c r="J164" i="6"/>
  <c r="J219" i="6" s="1"/>
  <c r="E217" i="6"/>
  <c r="J162" i="6"/>
  <c r="J217" i="6" s="1"/>
  <c r="G170" i="9" s="1"/>
  <c r="E215" i="6"/>
  <c r="J160" i="6"/>
  <c r="J215" i="6" s="1"/>
  <c r="J158" i="6"/>
  <c r="J213" i="6" s="1"/>
  <c r="E211" i="6"/>
  <c r="J156" i="6"/>
  <c r="J211" i="6" s="1"/>
  <c r="E209" i="6"/>
  <c r="J154" i="6"/>
  <c r="J209" i="6" s="1"/>
  <c r="E207" i="6"/>
  <c r="J152" i="6"/>
  <c r="J207" i="6" s="1"/>
  <c r="E205" i="6"/>
  <c r="J150" i="6"/>
  <c r="J205" i="6" s="1"/>
  <c r="G141" i="9" s="1"/>
  <c r="E203" i="6"/>
  <c r="J148" i="6"/>
  <c r="J203" i="6" s="1"/>
  <c r="G139" i="9" s="1"/>
  <c r="E201" i="6"/>
  <c r="J146" i="6"/>
  <c r="J201" i="6" s="1"/>
  <c r="G137" i="9" s="1"/>
  <c r="E199" i="6"/>
  <c r="J144" i="6"/>
  <c r="J199" i="6" s="1"/>
  <c r="G135" i="9" s="1"/>
  <c r="E197" i="6"/>
  <c r="J142" i="6"/>
  <c r="J197" i="6" s="1"/>
  <c r="G133" i="9" s="1"/>
  <c r="E195" i="6"/>
  <c r="J140" i="6"/>
  <c r="J195" i="6" s="1"/>
  <c r="G131" i="9" s="1"/>
  <c r="E221" i="13"/>
  <c r="J166" i="13"/>
  <c r="E217" i="13"/>
  <c r="J162" i="13"/>
  <c r="J217" i="13" s="1"/>
  <c r="F170" i="9" s="1"/>
  <c r="E215" i="13"/>
  <c r="J160" i="13"/>
  <c r="E213" i="13"/>
  <c r="J158" i="13"/>
  <c r="E209" i="13"/>
  <c r="J154" i="13"/>
  <c r="E220" i="13"/>
  <c r="J165" i="13"/>
  <c r="J220" i="13" s="1"/>
  <c r="F173" i="9" s="1"/>
  <c r="E216" i="13"/>
  <c r="J161" i="13"/>
  <c r="E212" i="13"/>
  <c r="J157" i="13"/>
  <c r="E210" i="13"/>
  <c r="J155" i="13"/>
  <c r="J151" i="13"/>
  <c r="J149" i="13"/>
  <c r="E200" i="13"/>
  <c r="J145" i="13"/>
  <c r="E196" i="13"/>
  <c r="J141" i="13"/>
  <c r="E219" i="13"/>
  <c r="J164" i="13"/>
  <c r="E211" i="13"/>
  <c r="J156" i="13"/>
  <c r="E207" i="13"/>
  <c r="J152" i="13"/>
  <c r="E201" i="13"/>
  <c r="J146" i="13"/>
  <c r="E199" i="13"/>
  <c r="J144" i="13"/>
  <c r="E195" i="13"/>
  <c r="J140" i="13"/>
  <c r="E222" i="13"/>
  <c r="J167" i="13"/>
  <c r="J222" i="13" s="1"/>
  <c r="F175" i="9" s="1"/>
  <c r="E218" i="13"/>
  <c r="J163" i="13"/>
  <c r="J218" i="13" s="1"/>
  <c r="F171" i="9" s="1"/>
  <c r="E214" i="13"/>
  <c r="J159" i="13"/>
  <c r="E208" i="13"/>
  <c r="J153" i="13"/>
  <c r="J147" i="13"/>
  <c r="E198" i="13"/>
  <c r="J143" i="13"/>
  <c r="J59" i="13"/>
  <c r="F31" i="9" s="1"/>
  <c r="X31" i="9" s="1"/>
  <c r="J57" i="13"/>
  <c r="F29" i="9" s="1"/>
  <c r="X29" i="9" s="1"/>
  <c r="J55" i="13"/>
  <c r="F27" i="9" s="1"/>
  <c r="X27" i="9" s="1"/>
  <c r="J53" i="13"/>
  <c r="J51" i="13"/>
  <c r="J49" i="13"/>
  <c r="J47" i="13"/>
  <c r="J45" i="13"/>
  <c r="J58" i="13"/>
  <c r="F30" i="9" s="1"/>
  <c r="X30" i="9" s="1"/>
  <c r="J56" i="13"/>
  <c r="F28" i="9" s="1"/>
  <c r="X28" i="9" s="1"/>
  <c r="J54" i="13"/>
  <c r="F26" i="9" s="1"/>
  <c r="X26" i="9" s="1"/>
  <c r="J52" i="13"/>
  <c r="J50" i="13"/>
  <c r="J48" i="13"/>
  <c r="J46" i="13"/>
  <c r="J44" i="13"/>
  <c r="J37" i="13"/>
  <c r="J35" i="16"/>
  <c r="J47" i="16"/>
  <c r="J36" i="13"/>
  <c r="J34" i="13"/>
  <c r="J33" i="13"/>
  <c r="J38" i="13"/>
  <c r="J32" i="13"/>
  <c r="J45" i="16"/>
  <c r="J204" i="16"/>
  <c r="J280" i="16" s="1"/>
  <c r="J44" i="16"/>
  <c r="E274" i="16"/>
  <c r="J199" i="16"/>
  <c r="J275" i="16" s="1"/>
  <c r="J37" i="16"/>
  <c r="J58" i="16"/>
  <c r="E30" i="9" s="1"/>
  <c r="W30" i="9" s="1"/>
  <c r="J32" i="16"/>
  <c r="J34" i="16"/>
  <c r="J54" i="16"/>
  <c r="E26" i="9" s="1"/>
  <c r="W26" i="9" s="1"/>
  <c r="J51" i="16"/>
  <c r="J49" i="16"/>
  <c r="J38" i="16"/>
  <c r="J203" i="16"/>
  <c r="J279" i="16" s="1"/>
  <c r="J201" i="16"/>
  <c r="J277" i="16" s="1"/>
  <c r="J59" i="16"/>
  <c r="J48" i="16"/>
  <c r="J52" i="16"/>
  <c r="J57" i="16"/>
  <c r="E29" i="9" s="1"/>
  <c r="W29" i="9" s="1"/>
  <c r="E281" i="12"/>
  <c r="J205" i="12"/>
  <c r="J281" i="12" s="1"/>
  <c r="D174" i="9" s="1"/>
  <c r="E277" i="12"/>
  <c r="J201" i="12"/>
  <c r="J277" i="12" s="1"/>
  <c r="D170" i="9" s="1"/>
  <c r="E273" i="12"/>
  <c r="J197" i="12"/>
  <c r="E280" i="12"/>
  <c r="J204" i="12"/>
  <c r="J280" i="12" s="1"/>
  <c r="D173" i="9" s="1"/>
  <c r="E276" i="12"/>
  <c r="J200" i="12"/>
  <c r="J203" i="12"/>
  <c r="J279" i="12" s="1"/>
  <c r="D172" i="9" s="1"/>
  <c r="E275" i="12"/>
  <c r="J199" i="12"/>
  <c r="E282" i="12"/>
  <c r="J206" i="12"/>
  <c r="J282" i="12" s="1"/>
  <c r="D175" i="9" s="1"/>
  <c r="E278" i="12"/>
  <c r="J202" i="12"/>
  <c r="J278" i="12" s="1"/>
  <c r="D171" i="9" s="1"/>
  <c r="E274" i="12"/>
  <c r="J198" i="12"/>
  <c r="J56" i="12"/>
  <c r="D28" i="9" s="1"/>
  <c r="V28" i="9" s="1"/>
  <c r="J50" i="12"/>
  <c r="J57" i="12"/>
  <c r="D29" i="9" s="1"/>
  <c r="V29" i="9" s="1"/>
  <c r="J51" i="12"/>
  <c r="J52" i="12"/>
  <c r="J55" i="12"/>
  <c r="D27" i="9" s="1"/>
  <c r="V27" i="9" s="1"/>
  <c r="J58" i="12"/>
  <c r="D30" i="9" s="1"/>
  <c r="V30" i="9" s="1"/>
  <c r="J54" i="12"/>
  <c r="D26" i="9" s="1"/>
  <c r="V26" i="9" s="1"/>
  <c r="J59" i="12"/>
  <c r="D31" i="9" s="1"/>
  <c r="V31" i="9" s="1"/>
  <c r="J53" i="12"/>
  <c r="L72" i="6"/>
  <c r="G370" i="9" s="1"/>
  <c r="E180" i="9"/>
  <c r="L98" i="16"/>
  <c r="E178" i="9"/>
  <c r="L96" i="16"/>
  <c r="G275" i="19"/>
  <c r="L69" i="13"/>
  <c r="F367" i="9" s="1"/>
  <c r="G257" i="9"/>
  <c r="H252" i="19"/>
  <c r="G255" i="9"/>
  <c r="L64" i="16"/>
  <c r="E362" i="9" s="1"/>
  <c r="L65" i="23"/>
  <c r="I363" i="9" s="1"/>
  <c r="I254" i="9"/>
  <c r="I249" i="9"/>
  <c r="L60" i="23"/>
  <c r="I358" i="9" s="1"/>
  <c r="L62" i="19"/>
  <c r="H360" i="9" s="1"/>
  <c r="L62" i="6"/>
  <c r="G360" i="9" s="1"/>
  <c r="G252" i="9"/>
  <c r="H31" i="9"/>
  <c r="Z31" i="9" s="1"/>
  <c r="L61" i="13"/>
  <c r="F359" i="9" s="1"/>
  <c r="L61" i="6"/>
  <c r="G359" i="9" s="1"/>
  <c r="L78" i="12"/>
  <c r="D376" i="9" s="1"/>
  <c r="G254" i="6"/>
  <c r="G254" i="9"/>
  <c r="L65" i="6"/>
  <c r="G363" i="9" s="1"/>
  <c r="G249" i="9"/>
  <c r="L60" i="6"/>
  <c r="G358" i="9" s="1"/>
  <c r="G341" i="16"/>
  <c r="D340" i="16"/>
  <c r="D44" i="16"/>
  <c r="E56" i="16"/>
  <c r="J56" i="16" s="1"/>
  <c r="D56" i="16"/>
  <c r="E117" i="16"/>
  <c r="E340" i="16" s="1"/>
  <c r="E50" i="16"/>
  <c r="J50" i="16" s="1"/>
  <c r="D106" i="16"/>
  <c r="D329" i="16" s="1"/>
  <c r="E197" i="16"/>
  <c r="H340" i="16"/>
  <c r="D34" i="16"/>
  <c r="E259" i="16"/>
  <c r="D197" i="16"/>
  <c r="D272" i="16" s="1"/>
  <c r="D256" i="16"/>
  <c r="E123" i="16"/>
  <c r="E256" i="16"/>
  <c r="D47" i="16"/>
  <c r="D53" i="16"/>
  <c r="D59" i="16"/>
  <c r="D35" i="16"/>
  <c r="E108" i="16"/>
  <c r="E331" i="16" s="1"/>
  <c r="E205" i="16"/>
  <c r="J205" i="16" s="1"/>
  <c r="J281" i="16" s="1"/>
  <c r="E195" i="16"/>
  <c r="E46" i="16"/>
  <c r="J46" i="16" s="1"/>
  <c r="E254" i="16"/>
  <c r="D201" i="16"/>
  <c r="D276" i="16" s="1"/>
  <c r="D195" i="16"/>
  <c r="D270" i="16" s="1"/>
  <c r="D52" i="16"/>
  <c r="D46" i="16"/>
  <c r="D254" i="16"/>
  <c r="D36" i="16"/>
  <c r="E109" i="16"/>
  <c r="E206" i="16"/>
  <c r="J206" i="16" s="1"/>
  <c r="J282" i="16" s="1"/>
  <c r="L94" i="16" s="1"/>
  <c r="E202" i="16"/>
  <c r="E198" i="16"/>
  <c r="J198" i="16" s="1"/>
  <c r="J274" i="16" s="1"/>
  <c r="E132" i="16"/>
  <c r="E128" i="16"/>
  <c r="E122" i="16"/>
  <c r="E53" i="16"/>
  <c r="J53" i="16" s="1"/>
  <c r="D206" i="16"/>
  <c r="D281" i="16" s="1"/>
  <c r="D204" i="16"/>
  <c r="D279" i="16" s="1"/>
  <c r="D200" i="16"/>
  <c r="D275" i="16" s="1"/>
  <c r="D198" i="16"/>
  <c r="D273" i="16" s="1"/>
  <c r="D196" i="16"/>
  <c r="D271" i="16" s="1"/>
  <c r="D269" i="16"/>
  <c r="D267" i="16"/>
  <c r="D132" i="16"/>
  <c r="D130" i="16"/>
  <c r="D128" i="16"/>
  <c r="D351" i="16" s="1"/>
  <c r="D126" i="16"/>
  <c r="D124" i="16"/>
  <c r="D122" i="16"/>
  <c r="D120" i="16"/>
  <c r="D118" i="16"/>
  <c r="E33" i="16"/>
  <c r="J33" i="16" s="1"/>
  <c r="D260" i="16"/>
  <c r="E255" i="16"/>
  <c r="E125" i="16"/>
  <c r="E348" i="16" s="1"/>
  <c r="D199" i="16"/>
  <c r="D274" i="16" s="1"/>
  <c r="D342" i="16"/>
  <c r="E258" i="16"/>
  <c r="D258" i="16"/>
  <c r="E200" i="16"/>
  <c r="E196" i="16"/>
  <c r="J196" i="16" s="1"/>
  <c r="J272" i="16" s="1"/>
  <c r="E341" i="16"/>
  <c r="E130" i="16"/>
  <c r="E353" i="16" s="1"/>
  <c r="E120" i="16"/>
  <c r="E4" i="23"/>
  <c r="D3" i="23"/>
  <c r="D15" i="23"/>
  <c r="D40" i="23"/>
  <c r="D27" i="23"/>
  <c r="E85" i="23"/>
  <c r="E248" i="23" s="1"/>
  <c r="E41" i="23"/>
  <c r="J41" i="23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E5" i="23"/>
  <c r="E9" i="7"/>
  <c r="E19" i="7" s="1"/>
  <c r="D37" i="27"/>
  <c r="D40" i="27"/>
  <c r="E49" i="27"/>
  <c r="J49" i="27" s="1"/>
  <c r="D106" i="27"/>
  <c r="E53" i="27"/>
  <c r="J53" i="27" s="1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5" i="27" s="1"/>
  <c r="E91" i="27"/>
  <c r="E254" i="27" s="1"/>
  <c r="E42" i="27"/>
  <c r="J42" i="27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6" i="27" s="1"/>
  <c r="E102" i="27"/>
  <c r="E265" i="27" s="1"/>
  <c r="E90" i="27"/>
  <c r="E41" i="27"/>
  <c r="J41" i="27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0" i="27" s="1"/>
  <c r="E33" i="27"/>
  <c r="J33" i="27" s="1"/>
  <c r="E19" i="27"/>
  <c r="D160" i="27"/>
  <c r="D148" i="27"/>
  <c r="D203" i="27" s="1"/>
  <c r="E142" i="27"/>
  <c r="E32" i="27"/>
  <c r="J32" i="27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34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D94" i="23"/>
  <c r="D45" i="23"/>
  <c r="D17" i="23"/>
  <c r="E141" i="23"/>
  <c r="J141" i="23" s="1"/>
  <c r="J196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3" i="23" s="1"/>
  <c r="D102" i="23"/>
  <c r="D90" i="23"/>
  <c r="E145" i="23"/>
  <c r="E35" i="23"/>
  <c r="J35" i="23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I4" i="9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4" i="27"/>
  <c r="J243" i="9" s="1"/>
  <c r="K55" i="27"/>
  <c r="J244" i="9" s="1"/>
  <c r="K58" i="27"/>
  <c r="J247" i="9" s="1"/>
  <c r="K57" i="27"/>
  <c r="J246" i="9" s="1"/>
  <c r="K59" i="27"/>
  <c r="J248" i="9" s="1"/>
  <c r="K56" i="27"/>
  <c r="J24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35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E276" i="19"/>
  <c r="F250" i="19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D214" i="19"/>
  <c r="D202" i="19"/>
  <c r="H266" i="13"/>
  <c r="F34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H272" i="13"/>
  <c r="H263" i="13"/>
  <c r="H257" i="13"/>
  <c r="H264" i="13"/>
  <c r="H274" i="13"/>
  <c r="H256" i="13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340" i="16"/>
  <c r="D331" i="16"/>
  <c r="G330" i="16"/>
  <c r="H329" i="16"/>
  <c r="F359" i="12"/>
  <c r="H331" i="16"/>
  <c r="G331" i="16"/>
  <c r="F331" i="16"/>
  <c r="F354" i="16"/>
  <c r="F352" i="16"/>
  <c r="F350" i="16"/>
  <c r="H255" i="16"/>
  <c r="H257" i="16"/>
  <c r="G257" i="16"/>
  <c r="F257" i="16"/>
  <c r="G332" i="16"/>
  <c r="H328" i="16"/>
  <c r="F332" i="16"/>
  <c r="G328" i="16"/>
  <c r="G329" i="16"/>
  <c r="G256" i="16"/>
  <c r="F329" i="16"/>
  <c r="D259" i="16"/>
  <c r="H330" i="16"/>
  <c r="F328" i="16"/>
  <c r="H332" i="16"/>
  <c r="F330" i="16"/>
  <c r="F343" i="16"/>
  <c r="G354" i="16"/>
  <c r="G352" i="16"/>
  <c r="G350" i="16"/>
  <c r="G348" i="16"/>
  <c r="E352" i="16"/>
  <c r="G266" i="16"/>
  <c r="D278" i="16"/>
  <c r="H345" i="16"/>
  <c r="H341" i="16"/>
  <c r="G345" i="16"/>
  <c r="H342" i="16"/>
  <c r="F355" i="16"/>
  <c r="F347" i="16"/>
  <c r="F345" i="16"/>
  <c r="G342" i="16"/>
  <c r="H354" i="16"/>
  <c r="H352" i="16"/>
  <c r="H350" i="16"/>
  <c r="D277" i="16"/>
  <c r="H266" i="16"/>
  <c r="H344" i="16"/>
  <c r="G280" i="16"/>
  <c r="G344" i="16"/>
  <c r="E342" i="16"/>
  <c r="F342" i="16"/>
  <c r="H280" i="16"/>
  <c r="E278" i="16"/>
  <c r="F344" i="16"/>
  <c r="H278" i="16"/>
  <c r="E350" i="16"/>
  <c r="F348" i="16"/>
  <c r="G278" i="16"/>
  <c r="F278" i="16"/>
  <c r="H355" i="16"/>
  <c r="G355" i="16"/>
  <c r="G353" i="16"/>
  <c r="F353" i="16"/>
  <c r="H347" i="16"/>
  <c r="F266" i="16"/>
  <c r="G349" i="16"/>
  <c r="G347" i="16"/>
  <c r="H343" i="16"/>
  <c r="H269" i="16"/>
  <c r="F349" i="16"/>
  <c r="G343" i="16"/>
  <c r="F280" i="16"/>
  <c r="G274" i="16"/>
  <c r="F269" i="16"/>
  <c r="D354" i="16"/>
  <c r="H348" i="16"/>
  <c r="D280" i="16"/>
  <c r="G276" i="16"/>
  <c r="H353" i="16"/>
  <c r="D352" i="16"/>
  <c r="H276" i="16"/>
  <c r="H281" i="16"/>
  <c r="F276" i="16"/>
  <c r="H273" i="16"/>
  <c r="G281" i="16"/>
  <c r="E276" i="16"/>
  <c r="G346" i="16"/>
  <c r="H346" i="16"/>
  <c r="G279" i="16"/>
  <c r="F274" i="16"/>
  <c r="G267" i="16"/>
  <c r="H351" i="16"/>
  <c r="H349" i="16"/>
  <c r="F346" i="16"/>
  <c r="F279" i="16"/>
  <c r="F267" i="16"/>
  <c r="G351" i="16"/>
  <c r="E279" i="16"/>
  <c r="F351" i="16"/>
  <c r="G359" i="12"/>
  <c r="D353" i="12"/>
  <c r="F356" i="12"/>
  <c r="G351" i="12"/>
  <c r="F351" i="12"/>
  <c r="H356" i="12"/>
  <c r="G356" i="12"/>
  <c r="E356" i="12"/>
  <c r="D276" i="12"/>
  <c r="F352" i="12"/>
  <c r="E353" i="12"/>
  <c r="H359" i="12"/>
  <c r="H353" i="12"/>
  <c r="G357" i="12"/>
  <c r="F353" i="12"/>
  <c r="E359" i="12"/>
  <c r="D359" i="12"/>
  <c r="D355" i="12"/>
  <c r="F279" i="12"/>
  <c r="G274" i="12"/>
  <c r="H358" i="12"/>
  <c r="H354" i="12"/>
  <c r="H352" i="12"/>
  <c r="H350" i="12"/>
  <c r="H355" i="12"/>
  <c r="F355" i="12"/>
  <c r="E357" i="12"/>
  <c r="D357" i="12"/>
  <c r="D351" i="12"/>
  <c r="E279" i="12"/>
  <c r="F274" i="12"/>
  <c r="G358" i="12"/>
  <c r="G354" i="12"/>
  <c r="G352" i="12"/>
  <c r="G350" i="12"/>
  <c r="H351" i="12"/>
  <c r="G353" i="12"/>
  <c r="E355" i="12"/>
  <c r="F358" i="12"/>
  <c r="F354" i="12"/>
  <c r="F350" i="12"/>
  <c r="E358" i="12"/>
  <c r="E354" i="12"/>
  <c r="E352" i="12"/>
  <c r="E350" i="12"/>
  <c r="D358" i="12"/>
  <c r="D356" i="12"/>
  <c r="D354" i="12"/>
  <c r="D352" i="12"/>
  <c r="D350" i="12"/>
  <c r="H357" i="12"/>
  <c r="G355" i="12"/>
  <c r="F357" i="12"/>
  <c r="D277" i="12"/>
  <c r="D279" i="12"/>
  <c r="D281" i="12"/>
  <c r="D280" i="12"/>
  <c r="D282" i="12"/>
  <c r="D278" i="12"/>
  <c r="J216" i="19" l="1"/>
  <c r="J216" i="6"/>
  <c r="G169" i="9" s="1"/>
  <c r="H103" i="9"/>
  <c r="K40" i="6"/>
  <c r="J8" i="9"/>
  <c r="AB8" i="9" s="1"/>
  <c r="I75" i="9"/>
  <c r="K35" i="6"/>
  <c r="J3" i="9"/>
  <c r="AB3" i="9" s="1"/>
  <c r="I101" i="9"/>
  <c r="E197" i="27"/>
  <c r="J142" i="27"/>
  <c r="J197" i="27" s="1"/>
  <c r="E201" i="27"/>
  <c r="J146" i="27"/>
  <c r="J201" i="27" s="1"/>
  <c r="I103" i="9"/>
  <c r="E212" i="27"/>
  <c r="J157" i="27"/>
  <c r="J212" i="27" s="1"/>
  <c r="J165" i="9" s="1"/>
  <c r="E205" i="27"/>
  <c r="J150" i="27"/>
  <c r="J205" i="27" s="1"/>
  <c r="I20" i="9"/>
  <c r="R59" i="9" s="1"/>
  <c r="I98" i="9"/>
  <c r="I100" i="9"/>
  <c r="E208" i="27"/>
  <c r="J153" i="27"/>
  <c r="J208" i="27" s="1"/>
  <c r="J15" i="9"/>
  <c r="AB15" i="9" s="1"/>
  <c r="I99" i="9"/>
  <c r="I83" i="9"/>
  <c r="J9" i="9"/>
  <c r="AB9" i="9" s="1"/>
  <c r="J38" i="27"/>
  <c r="J10" i="9" s="1"/>
  <c r="AB10" i="9" s="1"/>
  <c r="E202" i="27"/>
  <c r="J147" i="27"/>
  <c r="J202" i="27" s="1"/>
  <c r="E214" i="27"/>
  <c r="J159" i="27"/>
  <c r="J214" i="27" s="1"/>
  <c r="E203" i="27"/>
  <c r="J148" i="27"/>
  <c r="J203" i="27" s="1"/>
  <c r="E216" i="27"/>
  <c r="J161" i="27"/>
  <c r="J216" i="27" s="1"/>
  <c r="E199" i="27"/>
  <c r="J144" i="27"/>
  <c r="J199" i="27" s="1"/>
  <c r="J6" i="9"/>
  <c r="AB6" i="9" s="1"/>
  <c r="E197" i="23"/>
  <c r="J142" i="23"/>
  <c r="J197" i="23" s="1"/>
  <c r="E199" i="23"/>
  <c r="J144" i="23"/>
  <c r="J199" i="23" s="1"/>
  <c r="E211" i="23"/>
  <c r="J156" i="23"/>
  <c r="J211" i="23" s="1"/>
  <c r="I9" i="9"/>
  <c r="E210" i="23"/>
  <c r="J155" i="23"/>
  <c r="J210" i="23" s="1"/>
  <c r="E216" i="23"/>
  <c r="J161" i="23"/>
  <c r="J216" i="23" s="1"/>
  <c r="E207" i="23"/>
  <c r="J152" i="23"/>
  <c r="J207" i="23" s="1"/>
  <c r="E212" i="23"/>
  <c r="J157" i="23"/>
  <c r="J212" i="23" s="1"/>
  <c r="I87" i="9"/>
  <c r="I79" i="9"/>
  <c r="I96" i="9"/>
  <c r="E200" i="23"/>
  <c r="J145" i="23"/>
  <c r="J200" i="23" s="1"/>
  <c r="E205" i="23"/>
  <c r="J150" i="23"/>
  <c r="J205" i="23" s="1"/>
  <c r="E203" i="23"/>
  <c r="J148" i="23"/>
  <c r="J203" i="23" s="1"/>
  <c r="E262" i="23"/>
  <c r="J153" i="23"/>
  <c r="J208" i="23" s="1"/>
  <c r="I102" i="9"/>
  <c r="E214" i="23"/>
  <c r="J159" i="23"/>
  <c r="J214" i="23" s="1"/>
  <c r="I3" i="9"/>
  <c r="E176" i="9"/>
  <c r="E31" i="9"/>
  <c r="W31" i="9" s="1"/>
  <c r="E277" i="16"/>
  <c r="J202" i="16"/>
  <c r="J278" i="16" s="1"/>
  <c r="E172" i="9" s="1"/>
  <c r="E272" i="16"/>
  <c r="J197" i="16"/>
  <c r="J273" i="16" s="1"/>
  <c r="E275" i="16"/>
  <c r="J200" i="16"/>
  <c r="E270" i="16"/>
  <c r="J195" i="16"/>
  <c r="J271" i="16" s="1"/>
  <c r="K59" i="23"/>
  <c r="I248" i="9" s="1"/>
  <c r="D259" i="27"/>
  <c r="K57" i="23"/>
  <c r="I246" i="9" s="1"/>
  <c r="I170" i="9"/>
  <c r="K54" i="23"/>
  <c r="I243" i="9" s="1"/>
  <c r="K56" i="19"/>
  <c r="H245" i="9" s="1"/>
  <c r="K55" i="23"/>
  <c r="I244" i="9" s="1"/>
  <c r="K58" i="23"/>
  <c r="I247" i="9" s="1"/>
  <c r="K54" i="19"/>
  <c r="H243" i="9" s="1"/>
  <c r="K56" i="23"/>
  <c r="I245" i="9" s="1"/>
  <c r="K58" i="19"/>
  <c r="H247" i="9" s="1"/>
  <c r="H101" i="9"/>
  <c r="K38" i="19"/>
  <c r="H10" i="9"/>
  <c r="K37" i="19"/>
  <c r="H9" i="9"/>
  <c r="K41" i="19"/>
  <c r="H13" i="9"/>
  <c r="K36" i="19"/>
  <c r="H8" i="9"/>
  <c r="K35" i="19"/>
  <c r="H7" i="9"/>
  <c r="K39" i="19"/>
  <c r="H11" i="9"/>
  <c r="K42" i="19"/>
  <c r="H14" i="9"/>
  <c r="K43" i="19"/>
  <c r="H15" i="9"/>
  <c r="K40" i="19"/>
  <c r="H12" i="9"/>
  <c r="K32" i="19"/>
  <c r="H4" i="9"/>
  <c r="K57" i="19"/>
  <c r="L57" i="19" s="1"/>
  <c r="H355" i="9" s="1"/>
  <c r="K33" i="19"/>
  <c r="H5" i="9"/>
  <c r="K59" i="19"/>
  <c r="H248" i="9" s="1"/>
  <c r="K55" i="19"/>
  <c r="H244" i="9" s="1"/>
  <c r="H98" i="9"/>
  <c r="H175" i="9"/>
  <c r="K56" i="13"/>
  <c r="F245" i="9" s="1"/>
  <c r="F101" i="9"/>
  <c r="F103" i="9"/>
  <c r="K59" i="13"/>
  <c r="L59" i="13" s="1"/>
  <c r="F357" i="9" s="1"/>
  <c r="F99" i="9"/>
  <c r="K55" i="13"/>
  <c r="F244" i="9" s="1"/>
  <c r="K57" i="13"/>
  <c r="L57" i="13" s="1"/>
  <c r="F355" i="9" s="1"/>
  <c r="K54" i="13"/>
  <c r="F243" i="9" s="1"/>
  <c r="F98" i="9"/>
  <c r="K58" i="13"/>
  <c r="F247" i="9" s="1"/>
  <c r="K58" i="12"/>
  <c r="D247" i="9" s="1"/>
  <c r="K57" i="12"/>
  <c r="D246" i="9" s="1"/>
  <c r="G99" i="9"/>
  <c r="L76" i="12"/>
  <c r="D374" i="9" s="1"/>
  <c r="L74" i="12"/>
  <c r="D372" i="9" s="1"/>
  <c r="D101" i="9"/>
  <c r="K59" i="12"/>
  <c r="D248" i="9" s="1"/>
  <c r="L75" i="12"/>
  <c r="D373" i="9" s="1"/>
  <c r="D102" i="9"/>
  <c r="D103" i="9"/>
  <c r="K58" i="6"/>
  <c r="G247" i="9" s="1"/>
  <c r="D99" i="9"/>
  <c r="K54" i="6"/>
  <c r="L54" i="6" s="1"/>
  <c r="G352" i="9" s="1"/>
  <c r="K59" i="6"/>
  <c r="L59" i="6" s="1"/>
  <c r="G357" i="9" s="1"/>
  <c r="K56" i="6"/>
  <c r="G245" i="9" s="1"/>
  <c r="D98" i="9"/>
  <c r="K57" i="6"/>
  <c r="L57" i="6" s="1"/>
  <c r="G355" i="9" s="1"/>
  <c r="G103" i="9"/>
  <c r="K55" i="6"/>
  <c r="L55" i="6" s="1"/>
  <c r="G353" i="9" s="1"/>
  <c r="K55" i="12"/>
  <c r="D244" i="9" s="1"/>
  <c r="G98" i="9"/>
  <c r="L72" i="12"/>
  <c r="D370" i="9" s="1"/>
  <c r="K54" i="12"/>
  <c r="D243" i="9" s="1"/>
  <c r="G101" i="9"/>
  <c r="D100" i="9"/>
  <c r="K56" i="12"/>
  <c r="D245" i="9" s="1"/>
  <c r="L71" i="12"/>
  <c r="D369" i="9" s="1"/>
  <c r="L73" i="12"/>
  <c r="D371" i="9" s="1"/>
  <c r="E100" i="9"/>
  <c r="E28" i="9"/>
  <c r="W28" i="9" s="1"/>
  <c r="D266" i="16"/>
  <c r="D330" i="16"/>
  <c r="E206" i="27"/>
  <c r="E90" i="9"/>
  <c r="D353" i="16"/>
  <c r="E343" i="16"/>
  <c r="K53" i="16"/>
  <c r="E95" i="9"/>
  <c r="K57" i="16"/>
  <c r="E246" i="9" s="1"/>
  <c r="K55" i="16"/>
  <c r="E244" i="9" s="1"/>
  <c r="K54" i="16"/>
  <c r="E243" i="9" s="1"/>
  <c r="D328" i="16"/>
  <c r="E330" i="16"/>
  <c r="E349" i="16"/>
  <c r="D346" i="16"/>
  <c r="D344" i="16"/>
  <c r="E18" i="9"/>
  <c r="W18" i="9" s="1"/>
  <c r="K59" i="16"/>
  <c r="E248" i="9" s="1"/>
  <c r="D355" i="16"/>
  <c r="D349" i="16"/>
  <c r="K58" i="16"/>
  <c r="E247" i="9" s="1"/>
  <c r="E351" i="16"/>
  <c r="D345" i="16"/>
  <c r="E345" i="16"/>
  <c r="E253" i="27"/>
  <c r="D268" i="16"/>
  <c r="E347" i="16"/>
  <c r="E332" i="16"/>
  <c r="E355" i="16"/>
  <c r="E267" i="16"/>
  <c r="E346" i="16"/>
  <c r="E174" i="9"/>
  <c r="E102" i="9"/>
  <c r="E96" i="9"/>
  <c r="D343" i="16"/>
  <c r="E273" i="16"/>
  <c r="E271" i="16"/>
  <c r="E354" i="16"/>
  <c r="E329" i="16"/>
  <c r="E91" i="9"/>
  <c r="D332" i="16"/>
  <c r="E269" i="16"/>
  <c r="E281" i="16"/>
  <c r="D341" i="16"/>
  <c r="D347" i="16"/>
  <c r="D348" i="16"/>
  <c r="E103" i="9"/>
  <c r="E280" i="16"/>
  <c r="E344" i="16"/>
  <c r="E101" i="9"/>
  <c r="D350" i="16"/>
  <c r="E328" i="16"/>
  <c r="I21" i="9"/>
  <c r="I23" i="9"/>
  <c r="D264" i="23"/>
  <c r="E264" i="23"/>
  <c r="D268" i="23"/>
  <c r="I17" i="9"/>
  <c r="AA17" i="9" s="1"/>
  <c r="E261" i="23"/>
  <c r="E255" i="27"/>
  <c r="D254" i="27"/>
  <c r="E266" i="23"/>
  <c r="D202" i="23"/>
  <c r="D256" i="23"/>
  <c r="I10" i="9"/>
  <c r="D263" i="27"/>
  <c r="D253" i="27"/>
  <c r="D258" i="23"/>
  <c r="E208" i="23"/>
  <c r="J81" i="9"/>
  <c r="E267" i="23"/>
  <c r="E268" i="23"/>
  <c r="D254" i="23"/>
  <c r="E257" i="23"/>
  <c r="D249" i="27"/>
  <c r="D266" i="27"/>
  <c r="D265" i="27"/>
  <c r="I11" i="9"/>
  <c r="D215" i="27"/>
  <c r="J164" i="9"/>
  <c r="D205" i="27"/>
  <c r="J88" i="9"/>
  <c r="D257" i="27"/>
  <c r="E264" i="27"/>
  <c r="E249" i="27"/>
  <c r="D269" i="27"/>
  <c r="E210" i="27"/>
  <c r="D209" i="27"/>
  <c r="D251" i="27"/>
  <c r="D212" i="27"/>
  <c r="J163" i="9"/>
  <c r="D270" i="27"/>
  <c r="J76" i="9"/>
  <c r="D267" i="27"/>
  <c r="D268" i="27"/>
  <c r="D261" i="27"/>
  <c r="E257" i="27"/>
  <c r="J166" i="9"/>
  <c r="J85" i="9"/>
  <c r="E266" i="27"/>
  <c r="D258" i="27"/>
  <c r="E260" i="27"/>
  <c r="K47" i="27"/>
  <c r="J236" i="9" s="1"/>
  <c r="E262" i="27"/>
  <c r="E195" i="27"/>
  <c r="D210" i="27"/>
  <c r="D252" i="27"/>
  <c r="D264" i="27"/>
  <c r="E270" i="27"/>
  <c r="J79" i="9"/>
  <c r="E256" i="27"/>
  <c r="E259" i="27"/>
  <c r="E268" i="27"/>
  <c r="D262" i="27"/>
  <c r="E251" i="27"/>
  <c r="D255" i="27"/>
  <c r="D253" i="23"/>
  <c r="I6" i="9"/>
  <c r="I18" i="9"/>
  <c r="AA18" i="9" s="1"/>
  <c r="D204" i="23"/>
  <c r="J174" i="9"/>
  <c r="J102" i="9"/>
  <c r="K44" i="27"/>
  <c r="J233" i="9" s="1"/>
  <c r="J16" i="9"/>
  <c r="AB16" i="9" s="1"/>
  <c r="K36" i="27"/>
  <c r="J225" i="9" s="1"/>
  <c r="K52" i="27"/>
  <c r="J241" i="9" s="1"/>
  <c r="J24" i="9"/>
  <c r="AB24" i="9" s="1"/>
  <c r="J162" i="9"/>
  <c r="J90" i="9"/>
  <c r="K45" i="27"/>
  <c r="J234" i="9" s="1"/>
  <c r="J17" i="9"/>
  <c r="AB17" i="9" s="1"/>
  <c r="K43" i="27"/>
  <c r="J232" i="9" s="1"/>
  <c r="J172" i="9"/>
  <c r="J100" i="9"/>
  <c r="K53" i="27"/>
  <c r="J242" i="9" s="1"/>
  <c r="J25" i="9"/>
  <c r="AB25" i="9" s="1"/>
  <c r="K37" i="27"/>
  <c r="J226" i="9" s="1"/>
  <c r="J173" i="9"/>
  <c r="J101" i="9"/>
  <c r="D265" i="23"/>
  <c r="J87" i="9"/>
  <c r="K31" i="27"/>
  <c r="J220" i="9" s="1"/>
  <c r="E250" i="23"/>
  <c r="J77" i="9"/>
  <c r="J175" i="9"/>
  <c r="J103" i="9"/>
  <c r="K34" i="27"/>
  <c r="J223" i="9" s="1"/>
  <c r="K46" i="27"/>
  <c r="J235" i="9" s="1"/>
  <c r="J18" i="9"/>
  <c r="AB18" i="9" s="1"/>
  <c r="K49" i="27"/>
  <c r="J238" i="9" s="1"/>
  <c r="J21" i="9"/>
  <c r="J170" i="9"/>
  <c r="J98" i="9"/>
  <c r="K51" i="27"/>
  <c r="J240" i="9" s="1"/>
  <c r="J23" i="9"/>
  <c r="J168" i="9"/>
  <c r="J96" i="9"/>
  <c r="K48" i="27"/>
  <c r="J237" i="9" s="1"/>
  <c r="J20" i="9"/>
  <c r="K39" i="27"/>
  <c r="J228" i="9" s="1"/>
  <c r="AB11" i="9"/>
  <c r="D252" i="23"/>
  <c r="D266" i="23"/>
  <c r="K50" i="27"/>
  <c r="J239" i="9" s="1"/>
  <c r="J22" i="9"/>
  <c r="K35" i="27"/>
  <c r="J224" i="9" s="1"/>
  <c r="J7" i="9"/>
  <c r="AB7" i="9" s="1"/>
  <c r="J75" i="9"/>
  <c r="J171" i="9"/>
  <c r="J99" i="9"/>
  <c r="D212" i="23"/>
  <c r="I85" i="9"/>
  <c r="D211" i="23"/>
  <c r="E253" i="23"/>
  <c r="D257" i="23"/>
  <c r="I14" i="9"/>
  <c r="E265" i="23"/>
  <c r="D208" i="23"/>
  <c r="E196" i="23"/>
  <c r="I19" i="9"/>
  <c r="D198" i="23"/>
  <c r="D249" i="23"/>
  <c r="I7" i="9"/>
  <c r="K53" i="23"/>
  <c r="I242" i="9" s="1"/>
  <c r="AA25" i="9"/>
  <c r="E213" i="23"/>
  <c r="I82" i="9"/>
  <c r="D255" i="23"/>
  <c r="I168" i="9"/>
  <c r="K44" i="23"/>
  <c r="I233" i="9" s="1"/>
  <c r="AA16" i="9"/>
  <c r="I171" i="9"/>
  <c r="K48" i="23"/>
  <c r="I237" i="9" s="1"/>
  <c r="I173" i="9"/>
  <c r="K31" i="23"/>
  <c r="K32" i="23"/>
  <c r="I174" i="9"/>
  <c r="K37" i="23"/>
  <c r="I175" i="9"/>
  <c r="E254" i="23"/>
  <c r="K50" i="23"/>
  <c r="I239" i="9" s="1"/>
  <c r="I172" i="9"/>
  <c r="D196" i="23"/>
  <c r="E259" i="23"/>
  <c r="D263" i="23"/>
  <c r="I90" i="9"/>
  <c r="D270" i="23"/>
  <c r="E270" i="23"/>
  <c r="D251" i="23"/>
  <c r="D267" i="23"/>
  <c r="D197" i="23"/>
  <c r="D261" i="23"/>
  <c r="D259" i="23"/>
  <c r="D203" i="23"/>
  <c r="E251" i="23"/>
  <c r="L54" i="27"/>
  <c r="J352" i="9" s="1"/>
  <c r="L56" i="27"/>
  <c r="J354" i="9" s="1"/>
  <c r="L55" i="27"/>
  <c r="J353" i="9" s="1"/>
  <c r="L57" i="27"/>
  <c r="J355" i="9" s="1"/>
  <c r="L59" i="27"/>
  <c r="J357" i="9" s="1"/>
  <c r="L58" i="27"/>
  <c r="J356" i="9" s="1"/>
  <c r="G167" i="9"/>
  <c r="G95" i="9"/>
  <c r="G97" i="9"/>
  <c r="H171" i="9"/>
  <c r="H99" i="9"/>
  <c r="H163" i="9"/>
  <c r="H91" i="9"/>
  <c r="J209" i="13"/>
  <c r="F162" i="9" s="1"/>
  <c r="F90" i="9"/>
  <c r="H166" i="9"/>
  <c r="H94" i="9"/>
  <c r="J214" i="13"/>
  <c r="F167" i="9" s="1"/>
  <c r="F95" i="9"/>
  <c r="J211" i="13"/>
  <c r="F164" i="9" s="1"/>
  <c r="F92" i="9"/>
  <c r="H168" i="9"/>
  <c r="H96" i="9"/>
  <c r="J221" i="13"/>
  <c r="F174" i="9" s="1"/>
  <c r="F102" i="9"/>
  <c r="G89" i="9"/>
  <c r="H165" i="9"/>
  <c r="H93" i="9"/>
  <c r="H167" i="9"/>
  <c r="H95" i="9"/>
  <c r="J208" i="13"/>
  <c r="F89" i="9"/>
  <c r="J273" i="12"/>
  <c r="D94" i="9"/>
  <c r="J275" i="12"/>
  <c r="D96" i="9"/>
  <c r="J212" i="13"/>
  <c r="F165" i="9" s="1"/>
  <c r="F93" i="9"/>
  <c r="H88" i="9"/>
  <c r="J219" i="13"/>
  <c r="F172" i="9" s="1"/>
  <c r="F100" i="9"/>
  <c r="G166" i="9"/>
  <c r="G94" i="9"/>
  <c r="J213" i="13"/>
  <c r="F166" i="9" s="1"/>
  <c r="F94" i="9"/>
  <c r="G168" i="9"/>
  <c r="G96" i="9"/>
  <c r="G88" i="9"/>
  <c r="G164" i="9"/>
  <c r="G92" i="9"/>
  <c r="J207" i="13"/>
  <c r="F88" i="9"/>
  <c r="G162" i="9"/>
  <c r="G90" i="9"/>
  <c r="G165" i="9"/>
  <c r="G93" i="9"/>
  <c r="H162" i="9"/>
  <c r="H90" i="9"/>
  <c r="H169" i="9"/>
  <c r="H97" i="9"/>
  <c r="G174" i="9"/>
  <c r="G102" i="9"/>
  <c r="H174" i="9"/>
  <c r="H102" i="9"/>
  <c r="J276" i="12"/>
  <c r="D97" i="9"/>
  <c r="J274" i="12"/>
  <c r="D167" i="9" s="1"/>
  <c r="D95" i="9"/>
  <c r="G172" i="9"/>
  <c r="G100" i="9"/>
  <c r="J210" i="13"/>
  <c r="F163" i="9" s="1"/>
  <c r="F91" i="9"/>
  <c r="H89" i="9"/>
  <c r="J216" i="13"/>
  <c r="F169" i="9" s="1"/>
  <c r="F97" i="9"/>
  <c r="H164" i="9"/>
  <c r="H92" i="9"/>
  <c r="E88" i="9"/>
  <c r="J215" i="13"/>
  <c r="F168" i="9" s="1"/>
  <c r="F96" i="9"/>
  <c r="G163" i="9"/>
  <c r="G91" i="9"/>
  <c r="H172" i="9"/>
  <c r="H100" i="9"/>
  <c r="K53" i="19"/>
  <c r="H25" i="9"/>
  <c r="Z25" i="9" s="1"/>
  <c r="K51" i="16"/>
  <c r="E23" i="9"/>
  <c r="K48" i="16"/>
  <c r="E20" i="9"/>
  <c r="K49" i="13"/>
  <c r="F21" i="9"/>
  <c r="K51" i="13"/>
  <c r="F23" i="9"/>
  <c r="K49" i="6"/>
  <c r="G238" i="9" s="1"/>
  <c r="G21" i="9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K52" i="12"/>
  <c r="D24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235" i="9" s="1"/>
  <c r="G18" i="9"/>
  <c r="Y18" i="9" s="1"/>
  <c r="K48" i="6"/>
  <c r="G237" i="9" s="1"/>
  <c r="G20" i="9"/>
  <c r="K46" i="19"/>
  <c r="H18" i="9"/>
  <c r="Z18" i="9" s="1"/>
  <c r="K47" i="13"/>
  <c r="F19" i="9"/>
  <c r="K49" i="16"/>
  <c r="E21" i="9"/>
  <c r="K52" i="13"/>
  <c r="F241" i="9" s="1"/>
  <c r="F24" i="9"/>
  <c r="X24" i="9" s="1"/>
  <c r="K48" i="19"/>
  <c r="H20" i="9"/>
  <c r="K48" i="13"/>
  <c r="F20" i="9"/>
  <c r="K51" i="12"/>
  <c r="D240" i="9" s="1"/>
  <c r="D23" i="9"/>
  <c r="K51" i="19"/>
  <c r="H23" i="9"/>
  <c r="K46" i="13"/>
  <c r="F18" i="9"/>
  <c r="X18" i="9" s="1"/>
  <c r="K50" i="12"/>
  <c r="D239" i="9" s="1"/>
  <c r="D22" i="9"/>
  <c r="K47" i="16"/>
  <c r="E19" i="9"/>
  <c r="K44" i="19"/>
  <c r="H16" i="9"/>
  <c r="Z16" i="9" s="1"/>
  <c r="K52" i="16"/>
  <c r="E24" i="9"/>
  <c r="W24" i="9" s="1"/>
  <c r="K49" i="19"/>
  <c r="H21" i="9"/>
  <c r="K53" i="12"/>
  <c r="D242" i="9" s="1"/>
  <c r="D25" i="9"/>
  <c r="V25" i="9" s="1"/>
  <c r="K45" i="16"/>
  <c r="E234" i="9" s="1"/>
  <c r="E17" i="9"/>
  <c r="W17" i="9" s="1"/>
  <c r="K44" i="13"/>
  <c r="F16" i="9"/>
  <c r="X16" i="9" s="1"/>
  <c r="K47" i="6"/>
  <c r="G19" i="9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105" i="12"/>
  <c r="G105" i="12"/>
  <c r="H105" i="12"/>
  <c r="F106" i="12"/>
  <c r="G106" i="12"/>
  <c r="H106" i="12"/>
  <c r="F107" i="12"/>
  <c r="G107" i="12"/>
  <c r="H107" i="12"/>
  <c r="F108" i="12"/>
  <c r="G108" i="12"/>
  <c r="H108" i="12"/>
  <c r="F109" i="12"/>
  <c r="G109" i="12"/>
  <c r="H109" i="12"/>
  <c r="F179" i="12"/>
  <c r="G179" i="12"/>
  <c r="H179" i="12"/>
  <c r="F180" i="12"/>
  <c r="G180" i="12"/>
  <c r="H180" i="12"/>
  <c r="F181" i="12"/>
  <c r="G181" i="12"/>
  <c r="H181" i="12"/>
  <c r="F182" i="12"/>
  <c r="G182" i="12"/>
  <c r="H182" i="12"/>
  <c r="F183" i="12"/>
  <c r="G183" i="12"/>
  <c r="H183" i="12"/>
  <c r="F184" i="12"/>
  <c r="G184" i="12"/>
  <c r="H184" i="12"/>
  <c r="F185" i="12"/>
  <c r="G185" i="12"/>
  <c r="H185" i="12"/>
  <c r="C344" i="12"/>
  <c r="C345" i="12"/>
  <c r="C346" i="12"/>
  <c r="C347" i="12"/>
  <c r="C348" i="12"/>
  <c r="C349" i="12"/>
  <c r="C267" i="12"/>
  <c r="C268" i="12"/>
  <c r="C269" i="12"/>
  <c r="C270" i="12"/>
  <c r="C271" i="12"/>
  <c r="C272" i="12"/>
  <c r="C191" i="12"/>
  <c r="F191" i="12"/>
  <c r="G191" i="12"/>
  <c r="H191" i="12"/>
  <c r="C192" i="12"/>
  <c r="F192" i="12"/>
  <c r="G192" i="12"/>
  <c r="H192" i="12"/>
  <c r="C193" i="12"/>
  <c r="F193" i="12"/>
  <c r="G193" i="12"/>
  <c r="H193" i="12"/>
  <c r="C194" i="12"/>
  <c r="F194" i="12"/>
  <c r="G194" i="12"/>
  <c r="H194" i="12"/>
  <c r="C195" i="12"/>
  <c r="F195" i="12"/>
  <c r="G195" i="12"/>
  <c r="H195" i="12"/>
  <c r="C196" i="12"/>
  <c r="F196" i="12"/>
  <c r="G196" i="12"/>
  <c r="H196" i="12"/>
  <c r="C117" i="12"/>
  <c r="F117" i="12"/>
  <c r="G117" i="12"/>
  <c r="H117" i="12"/>
  <c r="C118" i="12"/>
  <c r="F118" i="12"/>
  <c r="G118" i="12"/>
  <c r="H118" i="12"/>
  <c r="C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J276" i="16" l="1"/>
  <c r="E170" i="9" s="1"/>
  <c r="I97" i="9"/>
  <c r="I91" i="9"/>
  <c r="I86" i="9"/>
  <c r="J89" i="9"/>
  <c r="K38" i="27"/>
  <c r="J227" i="9" s="1"/>
  <c r="I89" i="9"/>
  <c r="J78" i="9"/>
  <c r="R33" i="9"/>
  <c r="R40" i="9"/>
  <c r="R63" i="9"/>
  <c r="R38" i="9"/>
  <c r="R65" i="9"/>
  <c r="R30" i="9"/>
  <c r="R48" i="9"/>
  <c r="R43" i="9"/>
  <c r="AA20" i="9"/>
  <c r="R7" i="9"/>
  <c r="R64" i="9"/>
  <c r="R50" i="9"/>
  <c r="R62" i="9"/>
  <c r="R32" i="9"/>
  <c r="R27" i="9"/>
  <c r="R52" i="9"/>
  <c r="R29" i="9"/>
  <c r="R56" i="9"/>
  <c r="R10" i="9"/>
  <c r="R44" i="9"/>
  <c r="R16" i="9"/>
  <c r="R71" i="9"/>
  <c r="R55" i="9"/>
  <c r="I78" i="9"/>
  <c r="R14" i="9"/>
  <c r="R36" i="9"/>
  <c r="R47" i="9"/>
  <c r="R69" i="9"/>
  <c r="R54" i="9"/>
  <c r="R35" i="9"/>
  <c r="R61" i="9"/>
  <c r="I88" i="9"/>
  <c r="R37" i="9"/>
  <c r="J95" i="9"/>
  <c r="R28" i="9"/>
  <c r="R53" i="9"/>
  <c r="R6" i="9"/>
  <c r="R46" i="9"/>
  <c r="R22" i="9"/>
  <c r="R67" i="9"/>
  <c r="R70" i="9"/>
  <c r="R9" i="9"/>
  <c r="R42" i="9"/>
  <c r="R11" i="9"/>
  <c r="R20" i="9"/>
  <c r="R57" i="9"/>
  <c r="R39" i="9"/>
  <c r="R68" i="9"/>
  <c r="R41" i="9"/>
  <c r="R51" i="9"/>
  <c r="R66" i="9"/>
  <c r="R58" i="9"/>
  <c r="R3" i="9"/>
  <c r="J80" i="9"/>
  <c r="J97" i="9"/>
  <c r="R25" i="9"/>
  <c r="R4" i="9"/>
  <c r="R60" i="9"/>
  <c r="I92" i="9"/>
  <c r="R49" i="9"/>
  <c r="R45" i="9"/>
  <c r="R72" i="9"/>
  <c r="I80" i="9"/>
  <c r="I95" i="9"/>
  <c r="I84" i="9"/>
  <c r="I93" i="9"/>
  <c r="E99" i="9"/>
  <c r="L90" i="16"/>
  <c r="L59" i="23"/>
  <c r="I357" i="9" s="1"/>
  <c r="L92" i="16"/>
  <c r="E164" i="9"/>
  <c r="L82" i="16"/>
  <c r="E169" i="9"/>
  <c r="L87" i="16"/>
  <c r="E165" i="9"/>
  <c r="L83" i="16"/>
  <c r="E166" i="9"/>
  <c r="L84" i="16"/>
  <c r="L88" i="16"/>
  <c r="J154" i="9"/>
  <c r="J137" i="9"/>
  <c r="H161" i="9"/>
  <c r="H144" i="9"/>
  <c r="G160" i="9"/>
  <c r="G143" i="9"/>
  <c r="J149" i="9"/>
  <c r="J132" i="9"/>
  <c r="F161" i="9"/>
  <c r="F144" i="9"/>
  <c r="I151" i="9"/>
  <c r="I134" i="9"/>
  <c r="J159" i="9"/>
  <c r="J142" i="9"/>
  <c r="J155" i="9"/>
  <c r="J138" i="9"/>
  <c r="E161" i="9"/>
  <c r="E144" i="9"/>
  <c r="H160" i="9"/>
  <c r="H143" i="9"/>
  <c r="I159" i="9"/>
  <c r="I142" i="9"/>
  <c r="J147" i="9"/>
  <c r="J130" i="9"/>
  <c r="G161" i="9"/>
  <c r="G144" i="9"/>
  <c r="J158" i="9"/>
  <c r="J141" i="9"/>
  <c r="E160" i="9"/>
  <c r="E143" i="9"/>
  <c r="I147" i="9"/>
  <c r="I130" i="9"/>
  <c r="F160" i="9"/>
  <c r="F143" i="9"/>
  <c r="I155" i="9"/>
  <c r="I138" i="9"/>
  <c r="J156" i="9"/>
  <c r="J139" i="9"/>
  <c r="Q63" i="9"/>
  <c r="Q135" i="9" s="1"/>
  <c r="Q71" i="9"/>
  <c r="Q53" i="9"/>
  <c r="Q125" i="9" s="1"/>
  <c r="Q54" i="9"/>
  <c r="Q126" i="9" s="1"/>
  <c r="Q55" i="9"/>
  <c r="Q127" i="9" s="1"/>
  <c r="Q56" i="9"/>
  <c r="Q128" i="9" s="1"/>
  <c r="Q57" i="9"/>
  <c r="Q129" i="9" s="1"/>
  <c r="Q58" i="9"/>
  <c r="Q59" i="9"/>
  <c r="Q131" i="9" s="1"/>
  <c r="Q60" i="9"/>
  <c r="Q132" i="9" s="1"/>
  <c r="Q61" i="9"/>
  <c r="Q133" i="9" s="1"/>
  <c r="Q62" i="9"/>
  <c r="Q134" i="9" s="1"/>
  <c r="Q64" i="9"/>
  <c r="Q136" i="9" s="1"/>
  <c r="Q65" i="9"/>
  <c r="Q137" i="9" s="1"/>
  <c r="Q66" i="9"/>
  <c r="Q138" i="9" s="1"/>
  <c r="Q67" i="9"/>
  <c r="Q139" i="9" s="1"/>
  <c r="Q68" i="9"/>
  <c r="Q140" i="9" s="1"/>
  <c r="Q69" i="9"/>
  <c r="Q141" i="9" s="1"/>
  <c r="Q70" i="9"/>
  <c r="Q142" i="9" s="1"/>
  <c r="Q72" i="9"/>
  <c r="N53" i="9"/>
  <c r="N54" i="9"/>
  <c r="N55" i="9"/>
  <c r="N56" i="9"/>
  <c r="N57" i="9"/>
  <c r="N58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59" i="9"/>
  <c r="O55" i="9"/>
  <c r="O127" i="9" s="1"/>
  <c r="O56" i="9"/>
  <c r="O128" i="9" s="1"/>
  <c r="O57" i="9"/>
  <c r="O129" i="9" s="1"/>
  <c r="O60" i="9"/>
  <c r="O61" i="9"/>
  <c r="O62" i="9"/>
  <c r="O63" i="9"/>
  <c r="O64" i="9"/>
  <c r="O65" i="9"/>
  <c r="O66" i="9"/>
  <c r="O67" i="9"/>
  <c r="O68" i="9"/>
  <c r="O69" i="9"/>
  <c r="O70" i="9"/>
  <c r="O53" i="9"/>
  <c r="O125" i="9" s="1"/>
  <c r="O54" i="9"/>
  <c r="O126" i="9" s="1"/>
  <c r="O58" i="9"/>
  <c r="O59" i="9"/>
  <c r="O71" i="9"/>
  <c r="O72" i="9"/>
  <c r="P53" i="9"/>
  <c r="P125" i="9" s="1"/>
  <c r="P54" i="9"/>
  <c r="P126" i="9" s="1"/>
  <c r="P55" i="9"/>
  <c r="P127" i="9" s="1"/>
  <c r="P56" i="9"/>
  <c r="P128" i="9" s="1"/>
  <c r="P57" i="9"/>
  <c r="P129" i="9" s="1"/>
  <c r="P58" i="9"/>
  <c r="P59" i="9"/>
  <c r="P131" i="9" s="1"/>
  <c r="P60" i="9"/>
  <c r="P132" i="9" s="1"/>
  <c r="P61" i="9"/>
  <c r="P133" i="9" s="1"/>
  <c r="P62" i="9"/>
  <c r="P134" i="9" s="1"/>
  <c r="P63" i="9"/>
  <c r="P135" i="9" s="1"/>
  <c r="P64" i="9"/>
  <c r="P136" i="9" s="1"/>
  <c r="P65" i="9"/>
  <c r="P137" i="9" s="1"/>
  <c r="P66" i="9"/>
  <c r="P138" i="9" s="1"/>
  <c r="P67" i="9"/>
  <c r="P139" i="9" s="1"/>
  <c r="P68" i="9"/>
  <c r="P140" i="9" s="1"/>
  <c r="P69" i="9"/>
  <c r="P141" i="9" s="1"/>
  <c r="P70" i="9"/>
  <c r="P142" i="9" s="1"/>
  <c r="P71" i="9"/>
  <c r="P72" i="9"/>
  <c r="S53" i="9"/>
  <c r="S68" i="9"/>
  <c r="S72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9" i="9"/>
  <c r="S70" i="9"/>
  <c r="S71" i="9"/>
  <c r="R18" i="9"/>
  <c r="Q7" i="9"/>
  <c r="Q9" i="9"/>
  <c r="Q17" i="9"/>
  <c r="Q89" i="9" s="1"/>
  <c r="Q25" i="9"/>
  <c r="Q11" i="9"/>
  <c r="Q27" i="9"/>
  <c r="Q41" i="9"/>
  <c r="Q113" i="9" s="1"/>
  <c r="Q46" i="9"/>
  <c r="Q118" i="9" s="1"/>
  <c r="Q16" i="9"/>
  <c r="Q88" i="9" s="1"/>
  <c r="Q45" i="9"/>
  <c r="Q117" i="9" s="1"/>
  <c r="Q32" i="9"/>
  <c r="Q104" i="9" s="1"/>
  <c r="Q43" i="9"/>
  <c r="Q115" i="9" s="1"/>
  <c r="Q48" i="9"/>
  <c r="Q120" i="9" s="1"/>
  <c r="Q12" i="9"/>
  <c r="Q18" i="9"/>
  <c r="Q90" i="9" s="1"/>
  <c r="Q24" i="9"/>
  <c r="Q96" i="9" s="1"/>
  <c r="Q30" i="9"/>
  <c r="Q33" i="9"/>
  <c r="Q105" i="9" s="1"/>
  <c r="Q38" i="9"/>
  <c r="Q110" i="9" s="1"/>
  <c r="Q49" i="9"/>
  <c r="Q121" i="9" s="1"/>
  <c r="Q10" i="9"/>
  <c r="Q28" i="9"/>
  <c r="Q36" i="9"/>
  <c r="Q108" i="9" s="1"/>
  <c r="Q39" i="9"/>
  <c r="Q111" i="9" s="1"/>
  <c r="Q47" i="9"/>
  <c r="Q119" i="9" s="1"/>
  <c r="Q29" i="9"/>
  <c r="Q37" i="9"/>
  <c r="Q109" i="9" s="1"/>
  <c r="Q42" i="9"/>
  <c r="Q114" i="9" s="1"/>
  <c r="Q50" i="9"/>
  <c r="Q122" i="9" s="1"/>
  <c r="Q14" i="9"/>
  <c r="Q35" i="9"/>
  <c r="Q107" i="9" s="1"/>
  <c r="Q40" i="9"/>
  <c r="Q112" i="9" s="1"/>
  <c r="Q51" i="9"/>
  <c r="Q123" i="9" s="1"/>
  <c r="Q4" i="9"/>
  <c r="Q22" i="9"/>
  <c r="Q94" i="9" s="1"/>
  <c r="Q44" i="9"/>
  <c r="Q116" i="9" s="1"/>
  <c r="Q52" i="9"/>
  <c r="Q124" i="9" s="1"/>
  <c r="Q20" i="9"/>
  <c r="Q92" i="9" s="1"/>
  <c r="Y21" i="9"/>
  <c r="P19" i="9"/>
  <c r="P91" i="9" s="1"/>
  <c r="P21" i="9"/>
  <c r="P93" i="9" s="1"/>
  <c r="P23" i="9"/>
  <c r="P95" i="9" s="1"/>
  <c r="P31" i="9"/>
  <c r="P26" i="9"/>
  <c r="P34" i="9"/>
  <c r="P106" i="9" s="1"/>
  <c r="AA21" i="9"/>
  <c r="R21" i="9"/>
  <c r="R19" i="9"/>
  <c r="R31" i="9"/>
  <c r="R34" i="9"/>
  <c r="R26" i="9"/>
  <c r="R23" i="9"/>
  <c r="W21" i="9"/>
  <c r="N19" i="9"/>
  <c r="N21" i="9"/>
  <c r="N23" i="9"/>
  <c r="N31" i="9"/>
  <c r="N34" i="9"/>
  <c r="N26" i="9"/>
  <c r="X21" i="9"/>
  <c r="O19" i="9"/>
  <c r="O91" i="9" s="1"/>
  <c r="O21" i="9"/>
  <c r="O93" i="9" s="1"/>
  <c r="O23" i="9"/>
  <c r="O95" i="9" s="1"/>
  <c r="O31" i="9"/>
  <c r="O34" i="9"/>
  <c r="O106" i="9" s="1"/>
  <c r="O26" i="9"/>
  <c r="AB21" i="9"/>
  <c r="S31" i="9"/>
  <c r="S34" i="9"/>
  <c r="S26" i="9"/>
  <c r="S15" i="9"/>
  <c r="S21" i="9"/>
  <c r="S23" i="9"/>
  <c r="S8" i="9"/>
  <c r="L55" i="23"/>
  <c r="I353" i="9" s="1"/>
  <c r="O17" i="9"/>
  <c r="O89" i="9" s="1"/>
  <c r="O25" i="9"/>
  <c r="O97" i="9" s="1"/>
  <c r="O27" i="9"/>
  <c r="O29" i="9"/>
  <c r="O33" i="9"/>
  <c r="O105" i="9" s="1"/>
  <c r="O35" i="9"/>
  <c r="O107" i="9" s="1"/>
  <c r="O39" i="9"/>
  <c r="O111" i="9" s="1"/>
  <c r="O41" i="9"/>
  <c r="O113" i="9" s="1"/>
  <c r="O43" i="9"/>
  <c r="O115" i="9" s="1"/>
  <c r="O45" i="9"/>
  <c r="O117" i="9" s="1"/>
  <c r="O47" i="9"/>
  <c r="O119" i="9" s="1"/>
  <c r="O49" i="9"/>
  <c r="O121" i="9" s="1"/>
  <c r="O51" i="9"/>
  <c r="O123" i="9" s="1"/>
  <c r="O37" i="9"/>
  <c r="O109" i="9" s="1"/>
  <c r="O30" i="9"/>
  <c r="O38" i="9"/>
  <c r="O110" i="9" s="1"/>
  <c r="O46" i="9"/>
  <c r="O118" i="9" s="1"/>
  <c r="O18" i="9"/>
  <c r="O90" i="9" s="1"/>
  <c r="O42" i="9"/>
  <c r="O114" i="9" s="1"/>
  <c r="O50" i="9"/>
  <c r="O122" i="9" s="1"/>
  <c r="O20" i="9"/>
  <c r="O92" i="9" s="1"/>
  <c r="O24" i="9"/>
  <c r="O96" i="9" s="1"/>
  <c r="O16" i="9"/>
  <c r="O88" i="9" s="1"/>
  <c r="O22" i="9"/>
  <c r="O94" i="9" s="1"/>
  <c r="O28" i="9"/>
  <c r="O36" i="9"/>
  <c r="O108" i="9" s="1"/>
  <c r="O44" i="9"/>
  <c r="O116" i="9" s="1"/>
  <c r="O52" i="9"/>
  <c r="O124" i="9" s="1"/>
  <c r="O32" i="9"/>
  <c r="O104" i="9" s="1"/>
  <c r="O40" i="9"/>
  <c r="O112" i="9" s="1"/>
  <c r="O48" i="9"/>
  <c r="O120" i="9" s="1"/>
  <c r="P17" i="9"/>
  <c r="P89" i="9" s="1"/>
  <c r="P25" i="9"/>
  <c r="P97" i="9" s="1"/>
  <c r="P27" i="9"/>
  <c r="P29" i="9"/>
  <c r="P33" i="9"/>
  <c r="P105" i="9" s="1"/>
  <c r="P35" i="9"/>
  <c r="P107" i="9" s="1"/>
  <c r="P37" i="9"/>
  <c r="P109" i="9" s="1"/>
  <c r="P39" i="9"/>
  <c r="P111" i="9" s="1"/>
  <c r="P41" i="9"/>
  <c r="P113" i="9" s="1"/>
  <c r="P43" i="9"/>
  <c r="P115" i="9" s="1"/>
  <c r="P45" i="9"/>
  <c r="P117" i="9" s="1"/>
  <c r="P47" i="9"/>
  <c r="P119" i="9" s="1"/>
  <c r="P49" i="9"/>
  <c r="P121" i="9" s="1"/>
  <c r="P51" i="9"/>
  <c r="P123" i="9" s="1"/>
  <c r="P18" i="9"/>
  <c r="P90" i="9" s="1"/>
  <c r="P24" i="9"/>
  <c r="P96" i="9" s="1"/>
  <c r="P16" i="9"/>
  <c r="P88" i="9" s="1"/>
  <c r="P28" i="9"/>
  <c r="P36" i="9"/>
  <c r="P108" i="9" s="1"/>
  <c r="P30" i="9"/>
  <c r="P38" i="9"/>
  <c r="P110" i="9" s="1"/>
  <c r="P46" i="9"/>
  <c r="P118" i="9" s="1"/>
  <c r="P22" i="9"/>
  <c r="P94" i="9" s="1"/>
  <c r="P44" i="9"/>
  <c r="P116" i="9" s="1"/>
  <c r="P52" i="9"/>
  <c r="P124" i="9" s="1"/>
  <c r="P32" i="9"/>
  <c r="P104" i="9" s="1"/>
  <c r="P40" i="9"/>
  <c r="P48" i="9"/>
  <c r="P120" i="9" s="1"/>
  <c r="P42" i="9"/>
  <c r="P114" i="9" s="1"/>
  <c r="P50" i="9"/>
  <c r="P122" i="9" s="1"/>
  <c r="P20" i="9"/>
  <c r="P92" i="9" s="1"/>
  <c r="Z21" i="9"/>
  <c r="Q5" i="9"/>
  <c r="Q13" i="9"/>
  <c r="Q15" i="9"/>
  <c r="Q19" i="9"/>
  <c r="Q91" i="9" s="1"/>
  <c r="Q21" i="9"/>
  <c r="Q93" i="9" s="1"/>
  <c r="Q23" i="9"/>
  <c r="Q95" i="9" s="1"/>
  <c r="Q26" i="9"/>
  <c r="Q8" i="9"/>
  <c r="Q31" i="9"/>
  <c r="Q34" i="9"/>
  <c r="Q106" i="9" s="1"/>
  <c r="N17" i="9"/>
  <c r="N27" i="9"/>
  <c r="N29" i="9"/>
  <c r="N33" i="9"/>
  <c r="N35" i="9"/>
  <c r="N37" i="9"/>
  <c r="N39" i="9"/>
  <c r="N41" i="9"/>
  <c r="N43" i="9"/>
  <c r="N45" i="9"/>
  <c r="N47" i="9"/>
  <c r="N49" i="9"/>
  <c r="N51" i="9"/>
  <c r="N16" i="9"/>
  <c r="N28" i="9"/>
  <c r="N36" i="9"/>
  <c r="N52" i="9"/>
  <c r="N42" i="9"/>
  <c r="N50" i="9"/>
  <c r="N32" i="9"/>
  <c r="N18" i="9"/>
  <c r="N38" i="9"/>
  <c r="N22" i="9"/>
  <c r="N44" i="9"/>
  <c r="N24" i="9"/>
  <c r="N30" i="9"/>
  <c r="N46" i="9"/>
  <c r="N20" i="9"/>
  <c r="N40" i="9"/>
  <c r="N48" i="9"/>
  <c r="R17" i="9"/>
  <c r="S43" i="9"/>
  <c r="S48" i="9"/>
  <c r="S51" i="9"/>
  <c r="S46" i="9"/>
  <c r="S7" i="9"/>
  <c r="S25" i="9"/>
  <c r="S22" i="9"/>
  <c r="S39" i="9"/>
  <c r="S47" i="9"/>
  <c r="S11" i="9"/>
  <c r="S17" i="9"/>
  <c r="S42" i="9"/>
  <c r="S50" i="9"/>
  <c r="S20" i="9"/>
  <c r="S3" i="9"/>
  <c r="S9" i="9"/>
  <c r="S27" i="9"/>
  <c r="S32" i="9"/>
  <c r="S35" i="9"/>
  <c r="S40" i="9"/>
  <c r="S30" i="9"/>
  <c r="S38" i="9"/>
  <c r="S28" i="9"/>
  <c r="S36" i="9"/>
  <c r="S44" i="9"/>
  <c r="S52" i="9"/>
  <c r="S6" i="9"/>
  <c r="S18" i="9"/>
  <c r="S24" i="9"/>
  <c r="S33" i="9"/>
  <c r="S41" i="9"/>
  <c r="S49" i="9"/>
  <c r="S10" i="9"/>
  <c r="S16" i="9"/>
  <c r="S29" i="9"/>
  <c r="S37" i="9"/>
  <c r="S45" i="9"/>
  <c r="L57" i="23"/>
  <c r="I355" i="9" s="1"/>
  <c r="L58" i="23"/>
  <c r="I356" i="9" s="1"/>
  <c r="L54" i="23"/>
  <c r="I352" i="9" s="1"/>
  <c r="L54" i="19"/>
  <c r="H352" i="9" s="1"/>
  <c r="L56" i="19"/>
  <c r="H354" i="9" s="1"/>
  <c r="L56" i="23"/>
  <c r="I354" i="9" s="1"/>
  <c r="L58" i="19"/>
  <c r="H356" i="9" s="1"/>
  <c r="K41" i="27"/>
  <c r="J230" i="9" s="1"/>
  <c r="J13" i="9"/>
  <c r="AB13" i="9" s="1"/>
  <c r="K42" i="27"/>
  <c r="J231" i="9" s="1"/>
  <c r="J14" i="9"/>
  <c r="AB14" i="9" s="1"/>
  <c r="K40" i="27"/>
  <c r="J229" i="9" s="1"/>
  <c r="J12" i="9"/>
  <c r="AB12" i="9" s="1"/>
  <c r="K33" i="27"/>
  <c r="J222" i="9" s="1"/>
  <c r="J5" i="9"/>
  <c r="AB5" i="9" s="1"/>
  <c r="K32" i="27"/>
  <c r="J221" i="9" s="1"/>
  <c r="J4" i="9"/>
  <c r="AB4" i="9" s="1"/>
  <c r="I12" i="9"/>
  <c r="R12" i="9" s="1"/>
  <c r="K41" i="23"/>
  <c r="I230" i="9" s="1"/>
  <c r="I13" i="9"/>
  <c r="R13" i="9" s="1"/>
  <c r="I8" i="9"/>
  <c r="R8" i="9" s="1"/>
  <c r="L59" i="19"/>
  <c r="H357" i="9" s="1"/>
  <c r="K43" i="23"/>
  <c r="L43" i="23" s="1"/>
  <c r="I341" i="9" s="1"/>
  <c r="I15" i="9"/>
  <c r="R15" i="9" s="1"/>
  <c r="K33" i="23"/>
  <c r="I222" i="9" s="1"/>
  <c r="I5" i="9"/>
  <c r="R5" i="9" s="1"/>
  <c r="H246" i="9"/>
  <c r="L55" i="19"/>
  <c r="H353" i="9" s="1"/>
  <c r="L56" i="13"/>
  <c r="F354" i="9" s="1"/>
  <c r="F248" i="9"/>
  <c r="L55" i="13"/>
  <c r="F353" i="9" s="1"/>
  <c r="F246" i="9"/>
  <c r="L58" i="13"/>
  <c r="F356" i="9" s="1"/>
  <c r="L54" i="13"/>
  <c r="F352" i="9" s="1"/>
  <c r="X19" i="9"/>
  <c r="Y19" i="9"/>
  <c r="P112" i="9"/>
  <c r="X20" i="9"/>
  <c r="Z20" i="9"/>
  <c r="Q97" i="9"/>
  <c r="Z19" i="9"/>
  <c r="AB20" i="9"/>
  <c r="W20" i="9"/>
  <c r="Y20" i="9"/>
  <c r="W19" i="9"/>
  <c r="AA19" i="9"/>
  <c r="G243" i="9"/>
  <c r="G248" i="9"/>
  <c r="L56" i="6"/>
  <c r="G354" i="9" s="1"/>
  <c r="G246" i="9"/>
  <c r="L58" i="6"/>
  <c r="G356" i="9" s="1"/>
  <c r="G244" i="9"/>
  <c r="AB23" i="9"/>
  <c r="K56" i="16"/>
  <c r="E245" i="9" s="1"/>
  <c r="D169" i="9"/>
  <c r="L70" i="12"/>
  <c r="D368" i="9" s="1"/>
  <c r="D168" i="9"/>
  <c r="L69" i="12"/>
  <c r="D367" i="9" s="1"/>
  <c r="D166" i="9"/>
  <c r="L67" i="12"/>
  <c r="D365" i="9" s="1"/>
  <c r="L68" i="12"/>
  <c r="D366" i="9" s="1"/>
  <c r="L78" i="16"/>
  <c r="E376" i="9" s="1"/>
  <c r="L79" i="16"/>
  <c r="E377" i="9" s="1"/>
  <c r="K40" i="23"/>
  <c r="I229" i="9" s="1"/>
  <c r="E25" i="9"/>
  <c r="W25" i="9" s="1"/>
  <c r="E97" i="9"/>
  <c r="E93" i="9"/>
  <c r="K51" i="23"/>
  <c r="L51" i="23" s="1"/>
  <c r="I349" i="9" s="1"/>
  <c r="K46" i="16"/>
  <c r="L46" i="16" s="1"/>
  <c r="E344" i="9" s="1"/>
  <c r="E98" i="9"/>
  <c r="E94" i="9"/>
  <c r="E89" i="9"/>
  <c r="L58" i="16"/>
  <c r="E356" i="9" s="1"/>
  <c r="L59" i="16"/>
  <c r="E357" i="9" s="1"/>
  <c r="K36" i="23"/>
  <c r="I225" i="9" s="1"/>
  <c r="E92" i="9"/>
  <c r="L54" i="16"/>
  <c r="E352" i="9" s="1"/>
  <c r="L55" i="16"/>
  <c r="E353" i="9" s="1"/>
  <c r="L57" i="16"/>
  <c r="E355" i="9" s="1"/>
  <c r="K49" i="23"/>
  <c r="I238" i="9" s="1"/>
  <c r="K45" i="23"/>
  <c r="I234" i="9" s="1"/>
  <c r="J92" i="9"/>
  <c r="I165" i="9"/>
  <c r="K38" i="23"/>
  <c r="L38" i="23" s="1"/>
  <c r="I336" i="9" s="1"/>
  <c r="I163" i="9"/>
  <c r="I167" i="9"/>
  <c r="K39" i="23"/>
  <c r="I228" i="9" s="1"/>
  <c r="J19" i="9"/>
  <c r="S19" i="9" s="1"/>
  <c r="J93" i="9"/>
  <c r="J169" i="9"/>
  <c r="J84" i="9"/>
  <c r="J91" i="9"/>
  <c r="J167" i="9"/>
  <c r="J86" i="9"/>
  <c r="J94" i="9"/>
  <c r="J83" i="9"/>
  <c r="J82" i="9"/>
  <c r="K34" i="23"/>
  <c r="I223" i="9" s="1"/>
  <c r="K46" i="23"/>
  <c r="I235" i="9" s="1"/>
  <c r="L35" i="27"/>
  <c r="J333" i="9" s="1"/>
  <c r="L34" i="27"/>
  <c r="J332" i="9" s="1"/>
  <c r="L50" i="27"/>
  <c r="J348" i="9" s="1"/>
  <c r="L43" i="27"/>
  <c r="J341" i="9" s="1"/>
  <c r="L44" i="27"/>
  <c r="J342" i="9" s="1"/>
  <c r="L39" i="27"/>
  <c r="J337" i="9" s="1"/>
  <c r="L53" i="27"/>
  <c r="J351" i="9" s="1"/>
  <c r="L51" i="27"/>
  <c r="J349" i="9" s="1"/>
  <c r="AB22" i="9"/>
  <c r="L45" i="27"/>
  <c r="J343" i="9" s="1"/>
  <c r="L52" i="27"/>
  <c r="J350" i="9" s="1"/>
  <c r="L37" i="27"/>
  <c r="J335" i="9" s="1"/>
  <c r="L49" i="27"/>
  <c r="J347" i="9" s="1"/>
  <c r="L31" i="27"/>
  <c r="J329" i="9" s="1"/>
  <c r="K42" i="23"/>
  <c r="I231" i="9" s="1"/>
  <c r="L46" i="27"/>
  <c r="J344" i="9" s="1"/>
  <c r="L48" i="27"/>
  <c r="J346" i="9" s="1"/>
  <c r="L36" i="27"/>
  <c r="J334" i="9" s="1"/>
  <c r="L47" i="27"/>
  <c r="J345" i="9" s="1"/>
  <c r="K35" i="23"/>
  <c r="K47" i="23"/>
  <c r="I76" i="9"/>
  <c r="L32" i="23"/>
  <c r="I330" i="9" s="1"/>
  <c r="I221" i="9"/>
  <c r="I81" i="9"/>
  <c r="I77" i="9"/>
  <c r="K52" i="23"/>
  <c r="I241" i="9" s="1"/>
  <c r="I24" i="9"/>
  <c r="L31" i="23"/>
  <c r="I329" i="9" s="1"/>
  <c r="I220" i="9"/>
  <c r="L37" i="23"/>
  <c r="I335" i="9" s="1"/>
  <c r="I226" i="9"/>
  <c r="I166" i="9"/>
  <c r="I94" i="9"/>
  <c r="I164" i="9"/>
  <c r="AA22" i="9"/>
  <c r="L48" i="23"/>
  <c r="I346" i="9" s="1"/>
  <c r="L50" i="23"/>
  <c r="I348" i="9" s="1"/>
  <c r="I169" i="9"/>
  <c r="I162" i="9"/>
  <c r="AA23" i="9"/>
  <c r="L49" i="6"/>
  <c r="G347" i="9" s="1"/>
  <c r="L53" i="23"/>
  <c r="I351" i="9" s="1"/>
  <c r="L44" i="23"/>
  <c r="I342" i="9" s="1"/>
  <c r="L46" i="6"/>
  <c r="G344" i="9" s="1"/>
  <c r="L52" i="13"/>
  <c r="F350" i="9" s="1"/>
  <c r="L45" i="16"/>
  <c r="E343" i="9" s="1"/>
  <c r="L48" i="6"/>
  <c r="G346" i="9" s="1"/>
  <c r="Y23" i="9"/>
  <c r="Z23" i="9"/>
  <c r="X23" i="9"/>
  <c r="W23" i="9"/>
  <c r="V23" i="9"/>
  <c r="L44" i="19"/>
  <c r="H342" i="9" s="1"/>
  <c r="H233" i="9"/>
  <c r="L53" i="6"/>
  <c r="G351" i="9" s="1"/>
  <c r="G242" i="9"/>
  <c r="L51" i="16"/>
  <c r="E349" i="9" s="1"/>
  <c r="E240" i="9"/>
  <c r="L52" i="19"/>
  <c r="H350" i="9" s="1"/>
  <c r="H241" i="9"/>
  <c r="L47" i="16"/>
  <c r="E345" i="9" s="1"/>
  <c r="E236" i="9"/>
  <c r="L50" i="13"/>
  <c r="F348" i="9" s="1"/>
  <c r="F239" i="9"/>
  <c r="L45" i="19"/>
  <c r="H343" i="9" s="1"/>
  <c r="H234" i="9"/>
  <c r="L47" i="19"/>
  <c r="H345" i="9" s="1"/>
  <c r="H236" i="9"/>
  <c r="L51" i="6"/>
  <c r="G349" i="9" s="1"/>
  <c r="G240" i="9"/>
  <c r="L46" i="13"/>
  <c r="F344" i="9" s="1"/>
  <c r="F235" i="9"/>
  <c r="L53" i="16"/>
  <c r="E351" i="9" s="1"/>
  <c r="E242" i="9"/>
  <c r="L44" i="16"/>
  <c r="E342" i="9" s="1"/>
  <c r="E233" i="9"/>
  <c r="L50" i="19"/>
  <c r="H348" i="9" s="1"/>
  <c r="H239" i="9"/>
  <c r="L51" i="13"/>
  <c r="F349" i="9" s="1"/>
  <c r="F240" i="9"/>
  <c r="L53" i="13"/>
  <c r="F351" i="9" s="1"/>
  <c r="F242" i="9"/>
  <c r="L45" i="13"/>
  <c r="F343" i="9" s="1"/>
  <c r="F234" i="9"/>
  <c r="L49" i="19"/>
  <c r="H347" i="9" s="1"/>
  <c r="H238" i="9"/>
  <c r="L51" i="19"/>
  <c r="H349" i="9" s="1"/>
  <c r="H240" i="9"/>
  <c r="L49" i="16"/>
  <c r="E347" i="9" s="1"/>
  <c r="E238" i="9"/>
  <c r="L50" i="16"/>
  <c r="E348" i="9" s="1"/>
  <c r="E239" i="9"/>
  <c r="L50" i="6"/>
  <c r="G348" i="9" s="1"/>
  <c r="G239" i="9"/>
  <c r="L49" i="13"/>
  <c r="F347" i="9" s="1"/>
  <c r="F238" i="9"/>
  <c r="L47" i="6"/>
  <c r="G345" i="9" s="1"/>
  <c r="G236" i="9"/>
  <c r="L48" i="13"/>
  <c r="F346" i="9" s="1"/>
  <c r="F237" i="9"/>
  <c r="L46" i="19"/>
  <c r="H344" i="9" s="1"/>
  <c r="H235" i="9"/>
  <c r="L44" i="13"/>
  <c r="F342" i="9" s="1"/>
  <c r="F233" i="9"/>
  <c r="L48" i="19"/>
  <c r="H346" i="9" s="1"/>
  <c r="H237" i="9"/>
  <c r="L53" i="19"/>
  <c r="H351" i="9" s="1"/>
  <c r="H242" i="9"/>
  <c r="L52" i="6"/>
  <c r="G350" i="9" s="1"/>
  <c r="G241" i="9"/>
  <c r="L52" i="16"/>
  <c r="E350" i="9" s="1"/>
  <c r="E241" i="9"/>
  <c r="L47" i="13"/>
  <c r="F345" i="9" s="1"/>
  <c r="F236" i="9"/>
  <c r="L44" i="6"/>
  <c r="G342" i="9" s="1"/>
  <c r="G233" i="9"/>
  <c r="L45" i="6"/>
  <c r="G343" i="9" s="1"/>
  <c r="G234" i="9"/>
  <c r="L48" i="16"/>
  <c r="E346" i="9" s="1"/>
  <c r="E237" i="9"/>
  <c r="W22" i="9"/>
  <c r="X22" i="9"/>
  <c r="Z22" i="9"/>
  <c r="Y22" i="9"/>
  <c r="V22" i="9"/>
  <c r="F347" i="12"/>
  <c r="H336" i="12"/>
  <c r="G336" i="12"/>
  <c r="F336" i="12"/>
  <c r="H335" i="12"/>
  <c r="H333" i="12"/>
  <c r="G345" i="12"/>
  <c r="F345" i="12"/>
  <c r="G335" i="12"/>
  <c r="F335" i="12"/>
  <c r="H334" i="12"/>
  <c r="H347" i="12"/>
  <c r="G347" i="12"/>
  <c r="H344" i="12"/>
  <c r="H348" i="12"/>
  <c r="H346" i="12"/>
  <c r="H345" i="12"/>
  <c r="F348" i="12"/>
  <c r="F349" i="12"/>
  <c r="F344" i="12"/>
  <c r="G346" i="12"/>
  <c r="G348" i="12"/>
  <c r="H349" i="12"/>
  <c r="G349" i="12"/>
  <c r="G344" i="12"/>
  <c r="F346" i="12"/>
  <c r="E191" i="12"/>
  <c r="J191" i="12" s="1"/>
  <c r="L38" i="27" l="1"/>
  <c r="J336" i="9" s="1"/>
  <c r="R129" i="9"/>
  <c r="E171" i="9"/>
  <c r="L89" i="16"/>
  <c r="E163" i="9"/>
  <c r="L81" i="16"/>
  <c r="E168" i="9"/>
  <c r="L86" i="16"/>
  <c r="E173" i="9"/>
  <c r="L91" i="16"/>
  <c r="E175" i="9"/>
  <c r="L93" i="16"/>
  <c r="E167" i="9"/>
  <c r="L85" i="16"/>
  <c r="N126" i="9"/>
  <c r="S125" i="9"/>
  <c r="N125" i="9"/>
  <c r="Q144" i="9"/>
  <c r="R142" i="9"/>
  <c r="P144" i="9"/>
  <c r="R130" i="9"/>
  <c r="S141" i="9"/>
  <c r="S128" i="9"/>
  <c r="N143" i="9"/>
  <c r="Q143" i="9"/>
  <c r="S127" i="9"/>
  <c r="N129" i="9"/>
  <c r="S138" i="9"/>
  <c r="S126" i="9"/>
  <c r="O144" i="9"/>
  <c r="N128" i="9"/>
  <c r="S139" i="9"/>
  <c r="S137" i="9"/>
  <c r="O143" i="9"/>
  <c r="N127" i="9"/>
  <c r="J160" i="9"/>
  <c r="J143" i="9"/>
  <c r="S143" i="9" s="1"/>
  <c r="J153" i="9"/>
  <c r="J136" i="9"/>
  <c r="S136" i="9" s="1"/>
  <c r="I150" i="9"/>
  <c r="I133" i="9"/>
  <c r="R133" i="9" s="1"/>
  <c r="I148" i="9"/>
  <c r="I131" i="9"/>
  <c r="R131" i="9" s="1"/>
  <c r="I157" i="9"/>
  <c r="I140" i="9"/>
  <c r="R140" i="9" s="1"/>
  <c r="R128" i="9"/>
  <c r="J152" i="9"/>
  <c r="J135" i="9"/>
  <c r="S135" i="9" s="1"/>
  <c r="J148" i="9"/>
  <c r="J131" i="9"/>
  <c r="S131" i="9" s="1"/>
  <c r="S132" i="9"/>
  <c r="I149" i="9"/>
  <c r="I132" i="9"/>
  <c r="R132" i="9" s="1"/>
  <c r="S130" i="9"/>
  <c r="R126" i="9"/>
  <c r="R125" i="9"/>
  <c r="I156" i="9"/>
  <c r="I139" i="9"/>
  <c r="R139" i="9" s="1"/>
  <c r="R138" i="9"/>
  <c r="J157" i="9"/>
  <c r="J140" i="9"/>
  <c r="S140" i="9" s="1"/>
  <c r="I160" i="9"/>
  <c r="I143" i="9"/>
  <c r="R143" i="9" s="1"/>
  <c r="R134" i="9"/>
  <c r="J151" i="9"/>
  <c r="J134" i="9"/>
  <c r="S134" i="9" s="1"/>
  <c r="I154" i="9"/>
  <c r="I137" i="9"/>
  <c r="R137" i="9" s="1"/>
  <c r="J150" i="9"/>
  <c r="J133" i="9"/>
  <c r="S133" i="9" s="1"/>
  <c r="P143" i="9"/>
  <c r="I158" i="9"/>
  <c r="I141" i="9"/>
  <c r="R141" i="9" s="1"/>
  <c r="I152" i="9"/>
  <c r="I135" i="9"/>
  <c r="R135" i="9" s="1"/>
  <c r="R127" i="9"/>
  <c r="I161" i="9"/>
  <c r="I144" i="9"/>
  <c r="R144" i="9" s="1"/>
  <c r="I153" i="9"/>
  <c r="I136" i="9"/>
  <c r="R136" i="9" s="1"/>
  <c r="J161" i="9"/>
  <c r="J144" i="9"/>
  <c r="S144" i="9" s="1"/>
  <c r="S142" i="9"/>
  <c r="S129" i="9"/>
  <c r="N144" i="9"/>
  <c r="S14" i="9"/>
  <c r="S86" i="9" s="1"/>
  <c r="S12" i="9"/>
  <c r="S84" i="9" s="1"/>
  <c r="S13" i="9"/>
  <c r="S85" i="9" s="1"/>
  <c r="S5" i="9"/>
  <c r="S77" i="9" s="1"/>
  <c r="AA24" i="9"/>
  <c r="R24" i="9"/>
  <c r="R96" i="9" s="1"/>
  <c r="S4" i="9"/>
  <c r="S76" i="9" s="1"/>
  <c r="L32" i="27"/>
  <c r="J330" i="9" s="1"/>
  <c r="N25" i="9"/>
  <c r="N97" i="9" s="1"/>
  <c r="L42" i="27"/>
  <c r="J340" i="9" s="1"/>
  <c r="L41" i="27"/>
  <c r="J339" i="9" s="1"/>
  <c r="L33" i="23"/>
  <c r="I331" i="9" s="1"/>
  <c r="L40" i="27"/>
  <c r="J338" i="9" s="1"/>
  <c r="L33" i="27"/>
  <c r="J331" i="9" s="1"/>
  <c r="L41" i="23"/>
  <c r="I339" i="9" s="1"/>
  <c r="I232" i="9"/>
  <c r="L40" i="23"/>
  <c r="I338" i="9" s="1"/>
  <c r="AB19" i="9"/>
  <c r="S107" i="9"/>
  <c r="S117" i="9"/>
  <c r="S75" i="9"/>
  <c r="S83" i="9"/>
  <c r="S87" i="9"/>
  <c r="S91" i="9"/>
  <c r="S101" i="9"/>
  <c r="S115" i="9"/>
  <c r="S119" i="9"/>
  <c r="S123" i="9"/>
  <c r="S81" i="9"/>
  <c r="S89" i="9"/>
  <c r="S95" i="9"/>
  <c r="S111" i="9"/>
  <c r="S79" i="9"/>
  <c r="S93" i="9"/>
  <c r="S99" i="9"/>
  <c r="S105" i="9"/>
  <c r="S113" i="9"/>
  <c r="S121" i="9"/>
  <c r="S88" i="9"/>
  <c r="S112" i="9"/>
  <c r="S124" i="9"/>
  <c r="S102" i="9"/>
  <c r="S78" i="9"/>
  <c r="S114" i="9"/>
  <c r="S104" i="9"/>
  <c r="S116" i="9"/>
  <c r="S82" i="9"/>
  <c r="S118" i="9"/>
  <c r="S96" i="9"/>
  <c r="S108" i="9"/>
  <c r="S120" i="9"/>
  <c r="S98" i="9"/>
  <c r="S110" i="9"/>
  <c r="S122" i="9"/>
  <c r="R123" i="9"/>
  <c r="R105" i="9"/>
  <c r="N106" i="9"/>
  <c r="N116" i="9"/>
  <c r="N118" i="9"/>
  <c r="N124" i="9"/>
  <c r="N110" i="9"/>
  <c r="N117" i="9"/>
  <c r="R118" i="9"/>
  <c r="R106" i="9"/>
  <c r="N115" i="9"/>
  <c r="N121" i="9"/>
  <c r="R122" i="9"/>
  <c r="R107" i="9"/>
  <c r="N119" i="9"/>
  <c r="N104" i="9"/>
  <c r="N114" i="9"/>
  <c r="R119" i="9"/>
  <c r="R104" i="9"/>
  <c r="S109" i="9"/>
  <c r="N113" i="9"/>
  <c r="N122" i="9"/>
  <c r="R115" i="9"/>
  <c r="S106" i="9"/>
  <c r="R124" i="9"/>
  <c r="R113" i="9"/>
  <c r="N109" i="9"/>
  <c r="R121" i="9"/>
  <c r="R112" i="9"/>
  <c r="R111" i="9"/>
  <c r="N111" i="9"/>
  <c r="R120" i="9"/>
  <c r="N120" i="9"/>
  <c r="N108" i="9"/>
  <c r="R117" i="9"/>
  <c r="R109" i="9"/>
  <c r="R114" i="9"/>
  <c r="N105" i="9"/>
  <c r="R110" i="9"/>
  <c r="N112" i="9"/>
  <c r="N123" i="9"/>
  <c r="N107" i="9"/>
  <c r="R116" i="9"/>
  <c r="R108" i="9"/>
  <c r="L56" i="16"/>
  <c r="E354" i="9" s="1"/>
  <c r="E162" i="9"/>
  <c r="L80" i="16"/>
  <c r="E378" i="9" s="1"/>
  <c r="N96" i="9"/>
  <c r="N94" i="9"/>
  <c r="I240" i="9"/>
  <c r="N93" i="9"/>
  <c r="N90" i="9"/>
  <c r="N88" i="9"/>
  <c r="L36" i="23"/>
  <c r="I334" i="9" s="1"/>
  <c r="N95" i="9"/>
  <c r="N89" i="9"/>
  <c r="E235" i="9"/>
  <c r="N91" i="9"/>
  <c r="L49" i="23"/>
  <c r="I347" i="9" s="1"/>
  <c r="N92" i="9"/>
  <c r="L45" i="23"/>
  <c r="I343" i="9" s="1"/>
  <c r="I227" i="9"/>
  <c r="L39" i="23"/>
  <c r="I337" i="9" s="1"/>
  <c r="S103" i="9"/>
  <c r="S97" i="9"/>
  <c r="S90" i="9"/>
  <c r="S92" i="9"/>
  <c r="S100" i="9"/>
  <c r="S80" i="9"/>
  <c r="S94" i="9"/>
  <c r="R100" i="9"/>
  <c r="L46" i="23"/>
  <c r="I344" i="9" s="1"/>
  <c r="L34" i="23"/>
  <c r="I332" i="9" s="1"/>
  <c r="R76" i="9"/>
  <c r="L42" i="23"/>
  <c r="I340" i="9" s="1"/>
  <c r="R89" i="9"/>
  <c r="R85" i="9"/>
  <c r="R93" i="9"/>
  <c r="R79" i="9"/>
  <c r="R95" i="9"/>
  <c r="R102" i="9"/>
  <c r="R81" i="9"/>
  <c r="R101" i="9"/>
  <c r="R83" i="9"/>
  <c r="R92" i="9"/>
  <c r="R103" i="9"/>
  <c r="L52" i="23"/>
  <c r="I350" i="9" s="1"/>
  <c r="L35" i="23"/>
  <c r="I333" i="9" s="1"/>
  <c r="I224" i="9"/>
  <c r="R98" i="9"/>
  <c r="R94" i="9"/>
  <c r="R77" i="9"/>
  <c r="R99" i="9"/>
  <c r="R91" i="9"/>
  <c r="L47" i="23"/>
  <c r="I345" i="9" s="1"/>
  <c r="I236" i="9"/>
  <c r="R80" i="9"/>
  <c r="R75" i="9"/>
  <c r="R84" i="9"/>
  <c r="R87" i="9"/>
  <c r="R86" i="9"/>
  <c r="R90" i="9"/>
  <c r="R88" i="9"/>
  <c r="R82" i="9"/>
  <c r="R97" i="9"/>
  <c r="R78" i="9"/>
  <c r="D118" i="12"/>
  <c r="D45" i="12"/>
  <c r="E121" i="12"/>
  <c r="E48" i="12"/>
  <c r="J48" i="12" s="1"/>
  <c r="D192" i="12"/>
  <c r="E192" i="12"/>
  <c r="J192" i="12" s="1"/>
  <c r="E195" i="12"/>
  <c r="J195" i="12" s="1"/>
  <c r="D119" i="12"/>
  <c r="D46" i="12"/>
  <c r="D122" i="12"/>
  <c r="D49" i="12"/>
  <c r="E119" i="12"/>
  <c r="E46" i="12"/>
  <c r="J46" i="12" s="1"/>
  <c r="E122" i="12"/>
  <c r="E49" i="12"/>
  <c r="J49" i="12" s="1"/>
  <c r="D193" i="12"/>
  <c r="D196" i="12"/>
  <c r="D117" i="12"/>
  <c r="D44" i="12"/>
  <c r="E193" i="12"/>
  <c r="J193" i="12" s="1"/>
  <c r="E196" i="12"/>
  <c r="J196" i="12" s="1"/>
  <c r="E117" i="12"/>
  <c r="E344" i="12" s="1"/>
  <c r="E44" i="12"/>
  <c r="J44" i="12" s="1"/>
  <c r="D120" i="12"/>
  <c r="D47" i="12"/>
  <c r="D121" i="12"/>
  <c r="D48" i="12"/>
  <c r="E118" i="12"/>
  <c r="E45" i="12"/>
  <c r="J45" i="12" s="1"/>
  <c r="D195" i="12"/>
  <c r="D191" i="12"/>
  <c r="E120" i="12"/>
  <c r="E47" i="12"/>
  <c r="J47" i="12" s="1"/>
  <c r="D194" i="12"/>
  <c r="E194" i="12"/>
  <c r="J194" i="12" s="1"/>
  <c r="H22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E347" i="12" l="1"/>
  <c r="D349" i="12"/>
  <c r="D93" i="9"/>
  <c r="E348" i="12"/>
  <c r="D347" i="12"/>
  <c r="D91" i="9"/>
  <c r="D346" i="12"/>
  <c r="D90" i="9"/>
  <c r="E345" i="12"/>
  <c r="D345" i="12"/>
  <c r="D89" i="9"/>
  <c r="D344" i="12"/>
  <c r="D88" i="9"/>
  <c r="E349" i="12"/>
  <c r="D348" i="12"/>
  <c r="D92" i="9"/>
  <c r="E346" i="12"/>
  <c r="H248" i="19"/>
  <c r="G248" i="19"/>
  <c r="G194" i="19"/>
  <c r="F248" i="19"/>
  <c r="F194" i="19"/>
  <c r="C297" i="9"/>
  <c r="C295" i="9"/>
  <c r="C303" i="9"/>
  <c r="C304" i="9"/>
  <c r="C302" i="9"/>
  <c r="C301" i="9"/>
  <c r="C300" i="9"/>
  <c r="C299" i="9"/>
  <c r="C296" i="9"/>
  <c r="C294" i="9"/>
  <c r="C293" i="9"/>
  <c r="C29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227" i="9"/>
  <c r="F227" i="9"/>
  <c r="F336" i="9"/>
  <c r="K45" i="12" l="1"/>
  <c r="D17" i="9"/>
  <c r="K47" i="12"/>
  <c r="D19" i="9"/>
  <c r="K49" i="12"/>
  <c r="D238" i="9" s="1"/>
  <c r="D21" i="9"/>
  <c r="K48" i="12"/>
  <c r="D237" i="9" s="1"/>
  <c r="D20" i="9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4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87" i="9"/>
  <c r="L87" i="9" s="1"/>
  <c r="C86" i="9"/>
  <c r="L86" i="9" s="1"/>
  <c r="C85" i="9"/>
  <c r="L85" i="9" s="1"/>
  <c r="C84" i="9"/>
  <c r="L84" i="9" s="1"/>
  <c r="C83" i="9"/>
  <c r="L83" i="9" s="1"/>
  <c r="C82" i="9"/>
  <c r="L82" i="9" s="1"/>
  <c r="C81" i="9"/>
  <c r="L81" i="9" s="1"/>
  <c r="C80" i="9"/>
  <c r="L80" i="9" s="1"/>
  <c r="C79" i="9"/>
  <c r="L79" i="9" s="1"/>
  <c r="C78" i="9"/>
  <c r="L78" i="9" s="1"/>
  <c r="C77" i="9"/>
  <c r="L77" i="9" s="1"/>
  <c r="C76" i="9"/>
  <c r="L76" i="9" s="1"/>
  <c r="C75" i="9"/>
  <c r="L75" i="9" s="1"/>
  <c r="M54" i="9" l="1"/>
  <c r="M126" i="9" s="1"/>
  <c r="M57" i="9"/>
  <c r="M129" i="9" s="1"/>
  <c r="M58" i="9"/>
  <c r="M130" i="9" s="1"/>
  <c r="M59" i="9"/>
  <c r="M60" i="9"/>
  <c r="M61" i="9"/>
  <c r="M62" i="9"/>
  <c r="M63" i="9"/>
  <c r="M64" i="9"/>
  <c r="M65" i="9"/>
  <c r="M66" i="9"/>
  <c r="M71" i="9"/>
  <c r="M72" i="9"/>
  <c r="M53" i="9"/>
  <c r="M125" i="9" s="1"/>
  <c r="M55" i="9"/>
  <c r="M127" i="9" s="1"/>
  <c r="M56" i="9"/>
  <c r="M128" i="9" s="1"/>
  <c r="M67" i="9"/>
  <c r="M68" i="9"/>
  <c r="M69" i="9"/>
  <c r="M70" i="9"/>
  <c r="M19" i="9"/>
  <c r="M91" i="9" s="1"/>
  <c r="M31" i="9"/>
  <c r="M34" i="9"/>
  <c r="M106" i="9" s="1"/>
  <c r="M23" i="9"/>
  <c r="M95" i="9" s="1"/>
  <c r="M26" i="9"/>
  <c r="M21" i="9"/>
  <c r="M93" i="9" s="1"/>
  <c r="M16" i="9"/>
  <c r="M88" i="9" s="1"/>
  <c r="M28" i="9"/>
  <c r="M40" i="9"/>
  <c r="M112" i="9" s="1"/>
  <c r="M52" i="9"/>
  <c r="M124" i="9" s="1"/>
  <c r="M17" i="9"/>
  <c r="M89" i="9" s="1"/>
  <c r="M29" i="9"/>
  <c r="M41" i="9"/>
  <c r="M113" i="9" s="1"/>
  <c r="M18" i="9"/>
  <c r="M90" i="9" s="1"/>
  <c r="M30" i="9"/>
  <c r="M42" i="9"/>
  <c r="M114" i="9" s="1"/>
  <c r="M43" i="9"/>
  <c r="M115" i="9" s="1"/>
  <c r="M20" i="9"/>
  <c r="M92" i="9" s="1"/>
  <c r="M32" i="9"/>
  <c r="M104" i="9" s="1"/>
  <c r="M44" i="9"/>
  <c r="M116" i="9" s="1"/>
  <c r="M33" i="9"/>
  <c r="M105" i="9" s="1"/>
  <c r="M45" i="9"/>
  <c r="M117" i="9" s="1"/>
  <c r="M22" i="9"/>
  <c r="M94" i="9" s="1"/>
  <c r="M46" i="9"/>
  <c r="M118" i="9" s="1"/>
  <c r="M35" i="9"/>
  <c r="M107" i="9" s="1"/>
  <c r="M47" i="9"/>
  <c r="M119" i="9" s="1"/>
  <c r="M24" i="9"/>
  <c r="M96" i="9" s="1"/>
  <c r="M36" i="9"/>
  <c r="M108" i="9" s="1"/>
  <c r="M48" i="9"/>
  <c r="M120" i="9" s="1"/>
  <c r="M25" i="9"/>
  <c r="M97" i="9" s="1"/>
  <c r="M37" i="9"/>
  <c r="M109" i="9" s="1"/>
  <c r="M49" i="9"/>
  <c r="M121" i="9" s="1"/>
  <c r="M38" i="9"/>
  <c r="M110" i="9" s="1"/>
  <c r="M50" i="9"/>
  <c r="M122" i="9" s="1"/>
  <c r="M27" i="9"/>
  <c r="M39" i="9"/>
  <c r="M111" i="9" s="1"/>
  <c r="M51" i="9"/>
  <c r="M123" i="9" s="1"/>
  <c r="L45" i="12"/>
  <c r="D343" i="9" s="1"/>
  <c r="D234" i="9"/>
  <c r="L46" i="12"/>
  <c r="D344" i="9" s="1"/>
  <c r="D235" i="9"/>
  <c r="L44" i="12"/>
  <c r="D342" i="9" s="1"/>
  <c r="D233" i="9"/>
  <c r="L47" i="12"/>
  <c r="D345" i="9" s="1"/>
  <c r="D236" i="9"/>
  <c r="V16" i="9"/>
  <c r="V18" i="9"/>
  <c r="V21" i="9"/>
  <c r="V17" i="9"/>
  <c r="V20" i="9"/>
  <c r="Z10" i="9"/>
  <c r="V19" i="9"/>
  <c r="H6" i="9"/>
  <c r="Q6" i="9" s="1"/>
  <c r="H221" i="9"/>
  <c r="H228" i="9"/>
  <c r="H75" i="9"/>
  <c r="H3" i="9"/>
  <c r="Q3" i="9" s="1"/>
  <c r="H231" i="9"/>
  <c r="H232" i="9"/>
  <c r="H230" i="9"/>
  <c r="L36" i="19"/>
  <c r="L38" i="19"/>
  <c r="H336" i="9" s="1"/>
  <c r="L33" i="19"/>
  <c r="E248" i="19"/>
  <c r="E194" i="19"/>
  <c r="D194" i="19"/>
  <c r="D248" i="1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E192" i="6"/>
  <c r="E192" i="13"/>
  <c r="E251" i="16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E252" i="12"/>
  <c r="J404" i="9" l="1"/>
  <c r="I304" i="9"/>
  <c r="J304" i="9"/>
  <c r="I303" i="9"/>
  <c r="J303" i="9"/>
  <c r="I302" i="9"/>
  <c r="J302" i="9"/>
  <c r="I296" i="9"/>
  <c r="J296" i="9"/>
  <c r="I299" i="9"/>
  <c r="J299" i="9"/>
  <c r="J406" i="9"/>
  <c r="I404" i="9"/>
  <c r="I406" i="9"/>
  <c r="H304" i="9"/>
  <c r="H303" i="9"/>
  <c r="H296" i="9"/>
  <c r="H302" i="9"/>
  <c r="H299" i="9"/>
  <c r="Z8" i="9"/>
  <c r="Z6" i="9"/>
  <c r="Z7" i="9"/>
  <c r="Z3" i="9"/>
  <c r="Q75" i="9"/>
  <c r="H148" i="9"/>
  <c r="L32" i="19"/>
  <c r="H330" i="9" s="1"/>
  <c r="H83" i="9"/>
  <c r="L39" i="19"/>
  <c r="H337" i="9" s="1"/>
  <c r="H79" i="9"/>
  <c r="L35" i="19"/>
  <c r="H158" i="9"/>
  <c r="L42" i="19"/>
  <c r="H340" i="9" s="1"/>
  <c r="H150" i="9"/>
  <c r="L34" i="19"/>
  <c r="H87" i="9"/>
  <c r="L43" i="19"/>
  <c r="H341" i="9" s="1"/>
  <c r="H156" i="9"/>
  <c r="L40" i="19"/>
  <c r="H157" i="9"/>
  <c r="L41" i="19"/>
  <c r="H339" i="9" s="1"/>
  <c r="H81" i="9"/>
  <c r="L37" i="19"/>
  <c r="H270" i="12"/>
  <c r="H259" i="12"/>
  <c r="H271" i="12"/>
  <c r="H267" i="12"/>
  <c r="G270" i="12"/>
  <c r="H268" i="12"/>
  <c r="H272" i="12"/>
  <c r="H257" i="12"/>
  <c r="G269" i="12"/>
  <c r="G261" i="12"/>
  <c r="F272" i="12"/>
  <c r="F268" i="12"/>
  <c r="H261" i="12"/>
  <c r="G272" i="12"/>
  <c r="F261" i="12"/>
  <c r="G267" i="12"/>
  <c r="H258" i="12"/>
  <c r="G268" i="12"/>
  <c r="F270" i="12"/>
  <c r="F267" i="12"/>
  <c r="G259" i="12"/>
  <c r="F258" i="12"/>
  <c r="G258" i="12"/>
  <c r="F259" i="12"/>
  <c r="H269" i="12"/>
  <c r="F269" i="12"/>
  <c r="G271" i="12"/>
  <c r="F271" i="12"/>
  <c r="H256" i="12"/>
  <c r="E267" i="12"/>
  <c r="D267" i="12"/>
  <c r="E272" i="12"/>
  <c r="E270" i="12"/>
  <c r="D269" i="12"/>
  <c r="D272" i="12"/>
  <c r="E269" i="12"/>
  <c r="D270" i="12"/>
  <c r="D271" i="12"/>
  <c r="E271" i="12"/>
  <c r="E268" i="12"/>
  <c r="D268" i="12"/>
  <c r="J272" i="12"/>
  <c r="D165" i="9" s="1"/>
  <c r="J268" i="12"/>
  <c r="D161" i="9" s="1"/>
  <c r="J271" i="12"/>
  <c r="D164" i="9" s="1"/>
  <c r="J267" i="12"/>
  <c r="J269" i="12"/>
  <c r="D162" i="9" s="1"/>
  <c r="J270" i="12"/>
  <c r="D163" i="9" s="1"/>
  <c r="I402" i="9"/>
  <c r="H223" i="9"/>
  <c r="H331" i="9"/>
  <c r="H155" i="9"/>
  <c r="H153" i="9"/>
  <c r="H84" i="9"/>
  <c r="H86" i="9"/>
  <c r="H78" i="9"/>
  <c r="K31" i="19"/>
  <c r="H220" i="9" s="1"/>
  <c r="H159" i="9"/>
  <c r="H151" i="9"/>
  <c r="H229" i="9"/>
  <c r="H85" i="9"/>
  <c r="H226" i="9"/>
  <c r="H76" i="9"/>
  <c r="H406" i="9"/>
  <c r="H225" i="9"/>
  <c r="H77" i="9"/>
  <c r="H149" i="9"/>
  <c r="H80" i="9"/>
  <c r="H152" i="9"/>
  <c r="H82" i="9"/>
  <c r="Q82" i="9" s="1"/>
  <c r="H154" i="9"/>
  <c r="Z9" i="9"/>
  <c r="Z12" i="9"/>
  <c r="Z5" i="9"/>
  <c r="H404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104" i="16"/>
  <c r="H110" i="16"/>
  <c r="H333" i="16" s="1"/>
  <c r="H111" i="16"/>
  <c r="H334" i="16" s="1"/>
  <c r="H112" i="16"/>
  <c r="H113" i="16"/>
  <c r="H114" i="16"/>
  <c r="H115" i="16"/>
  <c r="H116" i="16"/>
  <c r="H253" i="16"/>
  <c r="H261" i="16"/>
  <c r="H264" i="16"/>
  <c r="H26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104" i="16"/>
  <c r="G110" i="16"/>
  <c r="G333" i="16" s="1"/>
  <c r="G111" i="16"/>
  <c r="G334" i="16" s="1"/>
  <c r="G112" i="16"/>
  <c r="G113" i="16"/>
  <c r="G114" i="16"/>
  <c r="G115" i="16"/>
  <c r="G11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104" i="16"/>
  <c r="F110" i="16"/>
  <c r="F333" i="16" s="1"/>
  <c r="F111" i="16"/>
  <c r="F334" i="16" s="1"/>
  <c r="F112" i="16"/>
  <c r="F113" i="16"/>
  <c r="F114" i="16"/>
  <c r="F115" i="16"/>
  <c r="F11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J31" i="6" l="1"/>
  <c r="G3" i="9" s="1"/>
  <c r="P3" i="9" s="1"/>
  <c r="J139" i="13"/>
  <c r="J42" i="13"/>
  <c r="J41" i="13"/>
  <c r="J40" i="13"/>
  <c r="J43" i="13"/>
  <c r="J31" i="13"/>
  <c r="D160" i="9"/>
  <c r="D144" i="9"/>
  <c r="M144" i="9" s="1"/>
  <c r="H147" i="9"/>
  <c r="H130" i="9"/>
  <c r="Q130" i="9" s="1"/>
  <c r="L66" i="12"/>
  <c r="D364" i="9" s="1"/>
  <c r="L63" i="12"/>
  <c r="D361" i="9" s="1"/>
  <c r="L62" i="12"/>
  <c r="D360" i="9" s="1"/>
  <c r="L61" i="12"/>
  <c r="D359" i="9" s="1"/>
  <c r="L64" i="12"/>
  <c r="D362" i="9" s="1"/>
  <c r="L65" i="12"/>
  <c r="D363" i="9" s="1"/>
  <c r="Q84" i="9"/>
  <c r="Q81" i="9"/>
  <c r="J402" i="9"/>
  <c r="I411" i="9"/>
  <c r="I413" i="9"/>
  <c r="J413" i="9"/>
  <c r="I300" i="9"/>
  <c r="J300" i="9"/>
  <c r="I301" i="9"/>
  <c r="J301" i="9"/>
  <c r="I295" i="9"/>
  <c r="J295" i="9"/>
  <c r="I409" i="9"/>
  <c r="J409" i="9"/>
  <c r="I297" i="9"/>
  <c r="J297" i="9"/>
  <c r="J411" i="9"/>
  <c r="I292" i="9"/>
  <c r="J292" i="9"/>
  <c r="J408" i="9"/>
  <c r="I408" i="9"/>
  <c r="H300" i="9"/>
  <c r="Q77" i="9"/>
  <c r="H292" i="9"/>
  <c r="H297" i="9"/>
  <c r="Q86" i="9"/>
  <c r="H301" i="9"/>
  <c r="H295" i="9"/>
  <c r="Q83" i="9"/>
  <c r="Q79" i="9"/>
  <c r="Q78" i="9"/>
  <c r="Q85" i="9"/>
  <c r="Q80" i="9"/>
  <c r="Z11" i="9"/>
  <c r="Z4" i="9"/>
  <c r="Q76" i="9"/>
  <c r="Z15" i="9"/>
  <c r="Q87" i="9"/>
  <c r="Z13" i="9"/>
  <c r="Q99" i="9"/>
  <c r="Q102" i="9"/>
  <c r="Q98" i="9"/>
  <c r="Q101" i="9"/>
  <c r="Q103" i="9"/>
  <c r="Q100" i="9"/>
  <c r="H332" i="9"/>
  <c r="H222" i="9"/>
  <c r="H402" i="9"/>
  <c r="H408" i="9"/>
  <c r="H411" i="9"/>
  <c r="H409" i="9"/>
  <c r="H413" i="9"/>
  <c r="H338" i="9"/>
  <c r="L31" i="19"/>
  <c r="H329" i="9" s="1"/>
  <c r="Z14" i="9"/>
  <c r="H335" i="9"/>
  <c r="H334" i="9"/>
  <c r="H224" i="9"/>
  <c r="H333" i="9"/>
  <c r="D12" i="6"/>
  <c r="D4" i="6"/>
  <c r="E28" i="6"/>
  <c r="D26" i="6"/>
  <c r="E4" i="6"/>
  <c r="D16" i="6"/>
  <c r="E3" i="6"/>
  <c r="G4" i="9"/>
  <c r="P4" i="9" s="1"/>
  <c r="D17" i="6"/>
  <c r="X10" i="9"/>
  <c r="D8" i="6"/>
  <c r="G86" i="9"/>
  <c r="G83" i="9"/>
  <c r="E24" i="6"/>
  <c r="E16" i="6"/>
  <c r="D3" i="6"/>
  <c r="D11" i="6"/>
  <c r="E27" i="6"/>
  <c r="D23" i="6"/>
  <c r="D20" i="6"/>
  <c r="E12" i="6"/>
  <c r="D85" i="6"/>
  <c r="D248" i="6" s="1"/>
  <c r="E139" i="6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327" i="16"/>
  <c r="H337" i="16"/>
  <c r="H248" i="13"/>
  <c r="E205" i="13"/>
  <c r="H263" i="16"/>
  <c r="E204" i="13"/>
  <c r="H203" i="13"/>
  <c r="H202" i="13"/>
  <c r="G248" i="13"/>
  <c r="H338" i="16"/>
  <c r="E194" i="13"/>
  <c r="H339" i="16"/>
  <c r="E206" i="13"/>
  <c r="H262" i="16"/>
  <c r="H336" i="16"/>
  <c r="H33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327" i="16"/>
  <c r="F336" i="16"/>
  <c r="G339" i="16"/>
  <c r="G337" i="16"/>
  <c r="G335" i="16"/>
  <c r="F337" i="16"/>
  <c r="G338" i="16"/>
  <c r="G336" i="16"/>
  <c r="F335" i="16"/>
  <c r="G253" i="16"/>
  <c r="G265" i="16"/>
  <c r="G264" i="16"/>
  <c r="F327" i="16"/>
  <c r="G263" i="16"/>
  <c r="G262" i="16"/>
  <c r="G261" i="16"/>
  <c r="F339" i="16"/>
  <c r="F338" i="16"/>
  <c r="F253" i="16"/>
  <c r="F265" i="16"/>
  <c r="F264" i="16"/>
  <c r="F263" i="16"/>
  <c r="F262" i="16"/>
  <c r="F26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342" i="12"/>
  <c r="C343" i="12"/>
  <c r="C265" i="12"/>
  <c r="C266" i="12"/>
  <c r="F255" i="12"/>
  <c r="G255" i="12"/>
  <c r="H255" i="12"/>
  <c r="F256" i="12"/>
  <c r="G256" i="12"/>
  <c r="F257" i="12"/>
  <c r="G257" i="12"/>
  <c r="F260" i="12"/>
  <c r="G260" i="12"/>
  <c r="H260" i="12"/>
  <c r="F186" i="12"/>
  <c r="G186" i="12"/>
  <c r="H186" i="12"/>
  <c r="F187" i="12"/>
  <c r="G187" i="12"/>
  <c r="H187" i="12"/>
  <c r="F188" i="12"/>
  <c r="G188" i="12"/>
  <c r="H188" i="12"/>
  <c r="F189" i="12"/>
  <c r="G189" i="12"/>
  <c r="H189" i="12"/>
  <c r="D190" i="12"/>
  <c r="E190" i="12"/>
  <c r="F190" i="12"/>
  <c r="G190" i="12"/>
  <c r="H190" i="12"/>
  <c r="C189" i="12"/>
  <c r="C190" i="12"/>
  <c r="F115" i="12"/>
  <c r="G115" i="12"/>
  <c r="H115" i="12"/>
  <c r="E116" i="12"/>
  <c r="F116" i="12"/>
  <c r="G116" i="12"/>
  <c r="H116" i="12"/>
  <c r="C115" i="12"/>
  <c r="C116" i="12"/>
  <c r="E43" i="12"/>
  <c r="D43" i="12"/>
  <c r="D26" i="12"/>
  <c r="E42" i="12"/>
  <c r="D115" i="12"/>
  <c r="D114" i="12"/>
  <c r="E187" i="12"/>
  <c r="D187" i="12"/>
  <c r="E21" i="12"/>
  <c r="D113" i="12"/>
  <c r="E112" i="12"/>
  <c r="D112" i="12"/>
  <c r="D38" i="12"/>
  <c r="E37" i="12"/>
  <c r="J37" i="12" s="1"/>
  <c r="E104" i="12"/>
  <c r="D10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104" i="12"/>
  <c r="H110" i="12"/>
  <c r="H111" i="12"/>
  <c r="H338" i="12" s="1"/>
  <c r="H112" i="12"/>
  <c r="H113" i="12"/>
  <c r="H114" i="12"/>
  <c r="H178" i="12"/>
  <c r="G3" i="12"/>
  <c r="G31" i="12"/>
  <c r="G104" i="12"/>
  <c r="G110" i="12"/>
  <c r="G111" i="12"/>
  <c r="G338" i="12" s="1"/>
  <c r="G112" i="12"/>
  <c r="G113" i="12"/>
  <c r="G114" i="12"/>
  <c r="G178" i="12"/>
  <c r="F3" i="12"/>
  <c r="F31" i="12"/>
  <c r="F104" i="12"/>
  <c r="F110" i="12"/>
  <c r="F111" i="12"/>
  <c r="F338" i="12" s="1"/>
  <c r="F112" i="12"/>
  <c r="F113" i="12"/>
  <c r="F114" i="12"/>
  <c r="F17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104" i="12"/>
  <c r="C105" i="12"/>
  <c r="C106" i="12"/>
  <c r="C107" i="12"/>
  <c r="C108" i="12"/>
  <c r="C109" i="12"/>
  <c r="C110" i="12"/>
  <c r="C111" i="12"/>
  <c r="C112" i="12"/>
  <c r="C113" i="12"/>
  <c r="C114" i="12"/>
  <c r="C178" i="12"/>
  <c r="C179" i="12"/>
  <c r="C180" i="12"/>
  <c r="C181" i="12"/>
  <c r="C182" i="12"/>
  <c r="C183" i="12"/>
  <c r="C184" i="12"/>
  <c r="C185" i="12"/>
  <c r="C186" i="12"/>
  <c r="C187" i="12"/>
  <c r="C188" i="12"/>
  <c r="C254" i="12"/>
  <c r="C255" i="12"/>
  <c r="C256" i="12"/>
  <c r="C257" i="12"/>
  <c r="C258" i="12"/>
  <c r="C259" i="12"/>
  <c r="C260" i="12"/>
  <c r="C261" i="12"/>
  <c r="C262" i="12"/>
  <c r="C263" i="12"/>
  <c r="C264" i="12"/>
  <c r="C331" i="12"/>
  <c r="C332" i="12"/>
  <c r="C333" i="12"/>
  <c r="C334" i="12"/>
  <c r="C335" i="12"/>
  <c r="C336" i="12"/>
  <c r="C337" i="12"/>
  <c r="C338" i="12"/>
  <c r="C339" i="12"/>
  <c r="C340" i="12"/>
  <c r="C34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139" i="6"/>
  <c r="J194" i="6" s="1"/>
  <c r="J43" i="12"/>
  <c r="J190" i="12"/>
  <c r="D87" i="9" s="1"/>
  <c r="J187" i="12"/>
  <c r="J42" i="12"/>
  <c r="F21" i="7"/>
  <c r="G15" i="7"/>
  <c r="N5" i="7"/>
  <c r="O5" i="7" s="1"/>
  <c r="N6" i="7"/>
  <c r="O6" i="7" s="1"/>
  <c r="I293" i="9"/>
  <c r="J293" i="9"/>
  <c r="I294" i="9"/>
  <c r="J29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93" i="9"/>
  <c r="H294" i="9"/>
  <c r="P86" i="9"/>
  <c r="Y15" i="9"/>
  <c r="Y4" i="9"/>
  <c r="Y6" i="9"/>
  <c r="Y8" i="9"/>
  <c r="L39" i="6"/>
  <c r="L42" i="6"/>
  <c r="G9" i="9"/>
  <c r="P9" i="9" s="1"/>
  <c r="E43" i="16"/>
  <c r="J43" i="16" s="1"/>
  <c r="E116" i="16"/>
  <c r="E27" i="16"/>
  <c r="D28" i="16"/>
  <c r="E28" i="16"/>
  <c r="D27" i="16"/>
  <c r="D43" i="16"/>
  <c r="D116" i="16"/>
  <c r="E6" i="12"/>
  <c r="E179" i="12"/>
  <c r="E182" i="12"/>
  <c r="E185" i="12"/>
  <c r="D7" i="12"/>
  <c r="D106" i="12"/>
  <c r="D33" i="12"/>
  <c r="D109" i="12"/>
  <c r="D36" i="12"/>
  <c r="E106" i="12"/>
  <c r="E33" i="12"/>
  <c r="J33" i="12" s="1"/>
  <c r="E109" i="12"/>
  <c r="E36" i="12"/>
  <c r="J36" i="12" s="1"/>
  <c r="D180" i="12"/>
  <c r="D256" i="12" s="1"/>
  <c r="D183" i="12"/>
  <c r="D259" i="12" s="1"/>
  <c r="E180" i="12"/>
  <c r="E183" i="12"/>
  <c r="D8" i="12"/>
  <c r="D107" i="12"/>
  <c r="D34" i="12"/>
  <c r="D15" i="12"/>
  <c r="D37" i="12"/>
  <c r="K37" i="12" s="1"/>
  <c r="D42" i="12"/>
  <c r="E8" i="12"/>
  <c r="E19" i="12"/>
  <c r="E9" i="12"/>
  <c r="E107" i="12"/>
  <c r="E34" i="12"/>
  <c r="J34" i="12" s="1"/>
  <c r="D116" i="12"/>
  <c r="D343" i="12" s="1"/>
  <c r="E186" i="12"/>
  <c r="D181" i="12"/>
  <c r="D257" i="12" s="1"/>
  <c r="D184" i="12"/>
  <c r="D260" i="12" s="1"/>
  <c r="D186" i="12"/>
  <c r="D262" i="12" s="1"/>
  <c r="D27" i="12"/>
  <c r="E10" i="12"/>
  <c r="E181" i="12"/>
  <c r="E184" i="12"/>
  <c r="E27" i="12"/>
  <c r="D32" i="12"/>
  <c r="D105" i="12"/>
  <c r="D108" i="12"/>
  <c r="D35" i="12"/>
  <c r="E13" i="12"/>
  <c r="E105" i="12"/>
  <c r="E32" i="12"/>
  <c r="J32" i="12" s="1"/>
  <c r="E108" i="12"/>
  <c r="E35" i="12"/>
  <c r="J35" i="12" s="1"/>
  <c r="E17" i="12"/>
  <c r="E38" i="12"/>
  <c r="E111" i="12"/>
  <c r="D6" i="12"/>
  <c r="D179" i="12"/>
  <c r="D255" i="12" s="1"/>
  <c r="D182" i="12"/>
  <c r="D185" i="12"/>
  <c r="D261" i="12" s="1"/>
  <c r="D178" i="12"/>
  <c r="D254" i="12" s="1"/>
  <c r="E7" i="12"/>
  <c r="D340" i="12"/>
  <c r="F263" i="12"/>
  <c r="F340" i="12"/>
  <c r="F333" i="12"/>
  <c r="H262" i="12"/>
  <c r="H339" i="12"/>
  <c r="E266" i="12"/>
  <c r="E343" i="12"/>
  <c r="E263" i="12"/>
  <c r="D266" i="12"/>
  <c r="F262" i="12"/>
  <c r="F339" i="12"/>
  <c r="H265" i="12"/>
  <c r="H342" i="12"/>
  <c r="G265" i="12"/>
  <c r="G342" i="12"/>
  <c r="F332" i="12"/>
  <c r="H337" i="12"/>
  <c r="H264" i="12"/>
  <c r="H341" i="12"/>
  <c r="G337" i="12"/>
  <c r="F264" i="12"/>
  <c r="F341" i="12"/>
  <c r="G334" i="12"/>
  <c r="H266" i="12"/>
  <c r="H343" i="12"/>
  <c r="G263" i="12"/>
  <c r="G340" i="12"/>
  <c r="G333" i="12"/>
  <c r="G266" i="12"/>
  <c r="G343" i="12"/>
  <c r="F266" i="12"/>
  <c r="F343" i="12"/>
  <c r="G262" i="12"/>
  <c r="G339" i="12"/>
  <c r="H332" i="12"/>
  <c r="G332" i="12"/>
  <c r="F265" i="12"/>
  <c r="F342" i="12"/>
  <c r="G264" i="12"/>
  <c r="G341" i="12"/>
  <c r="F337" i="12"/>
  <c r="H263" i="12"/>
  <c r="H340" i="12"/>
  <c r="F334" i="12"/>
  <c r="D111" i="12"/>
  <c r="D12" i="12"/>
  <c r="D24" i="12"/>
  <c r="E18" i="12"/>
  <c r="E113" i="12"/>
  <c r="E340" i="12" s="1"/>
  <c r="D40" i="12"/>
  <c r="D23" i="12"/>
  <c r="E12" i="12"/>
  <c r="E24" i="12"/>
  <c r="D22" i="12"/>
  <c r="E40" i="12"/>
  <c r="J40" i="12" s="1"/>
  <c r="D17" i="12"/>
  <c r="D18" i="12"/>
  <c r="D21" i="12"/>
  <c r="E31" i="12"/>
  <c r="J31" i="12" s="1"/>
  <c r="D13" i="12"/>
  <c r="E22" i="12"/>
  <c r="E5" i="12"/>
  <c r="D10" i="12"/>
  <c r="D110" i="12"/>
  <c r="E15" i="12"/>
  <c r="E39" i="12"/>
  <c r="J39" i="12" s="1"/>
  <c r="E110" i="12"/>
  <c r="D39" i="12"/>
  <c r="E25" i="12"/>
  <c r="D11" i="12"/>
  <c r="E115" i="12"/>
  <c r="E11" i="12"/>
  <c r="D31" i="12"/>
  <c r="D189" i="12"/>
  <c r="D342" i="12" s="1"/>
  <c r="D4" i="12"/>
  <c r="E14" i="12"/>
  <c r="D19" i="12"/>
  <c r="E26" i="12"/>
  <c r="E28" i="12"/>
  <c r="E178" i="12"/>
  <c r="E41" i="12"/>
  <c r="J41" i="12" s="1"/>
  <c r="D5" i="12"/>
  <c r="D41" i="12"/>
  <c r="D188" i="12"/>
  <c r="D25" i="12"/>
  <c r="E23" i="12"/>
  <c r="D9" i="12"/>
  <c r="E16" i="12"/>
  <c r="E4" i="12"/>
  <c r="E114" i="12"/>
  <c r="E188" i="12"/>
  <c r="J188" i="12" s="1"/>
  <c r="D20" i="12"/>
  <c r="E20" i="12"/>
  <c r="D16" i="12"/>
  <c r="E189" i="12"/>
  <c r="J189" i="12" s="1"/>
  <c r="Y14" i="9"/>
  <c r="G413" i="9"/>
  <c r="Y3" i="9"/>
  <c r="G402" i="9"/>
  <c r="Y10" i="9"/>
  <c r="G11" i="9"/>
  <c r="P11" i="9" s="1"/>
  <c r="G155" i="9"/>
  <c r="G158" i="9"/>
  <c r="G223" i="9"/>
  <c r="G231" i="9"/>
  <c r="K31" i="6"/>
  <c r="G220" i="9" s="1"/>
  <c r="G221" i="9"/>
  <c r="G232" i="9"/>
  <c r="G225" i="9"/>
  <c r="J197" i="13"/>
  <c r="F78" i="9"/>
  <c r="K37" i="13"/>
  <c r="F226" i="9" s="1"/>
  <c r="F9" i="9"/>
  <c r="O9" i="9" s="1"/>
  <c r="K34" i="13"/>
  <c r="F223" i="9" s="1"/>
  <c r="F6" i="9"/>
  <c r="O6" i="9" s="1"/>
  <c r="J196" i="13"/>
  <c r="F77" i="9"/>
  <c r="K35" i="13"/>
  <c r="F224" i="9" s="1"/>
  <c r="F7" i="9"/>
  <c r="O7" i="9" s="1"/>
  <c r="J202" i="13"/>
  <c r="F83" i="9"/>
  <c r="K42" i="13"/>
  <c r="F231" i="9" s="1"/>
  <c r="F14" i="9"/>
  <c r="O14" i="9" s="1"/>
  <c r="J204" i="13"/>
  <c r="F85" i="9"/>
  <c r="K40" i="13"/>
  <c r="F12" i="9"/>
  <c r="O12" i="9" s="1"/>
  <c r="J203" i="13"/>
  <c r="F84" i="9"/>
  <c r="K39" i="13"/>
  <c r="F228" i="9" s="1"/>
  <c r="F11" i="9"/>
  <c r="O11" i="9" s="1"/>
  <c r="J205" i="13"/>
  <c r="F86" i="9"/>
  <c r="K36" i="13"/>
  <c r="F225" i="9" s="1"/>
  <c r="F8" i="9"/>
  <c r="O8" i="9" s="1"/>
  <c r="J195" i="13"/>
  <c r="F76" i="9"/>
  <c r="K32" i="13"/>
  <c r="F221" i="9" s="1"/>
  <c r="F4" i="9"/>
  <c r="O4" i="9" s="1"/>
  <c r="J198" i="13"/>
  <c r="F79" i="9"/>
  <c r="J200" i="13"/>
  <c r="F81" i="9"/>
  <c r="J201" i="13"/>
  <c r="F82" i="9"/>
  <c r="O82" i="9" s="1"/>
  <c r="K41" i="13"/>
  <c r="F230" i="9" s="1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84" i="9"/>
  <c r="D263" i="12"/>
  <c r="K43" i="12"/>
  <c r="H331" i="12"/>
  <c r="H254" i="12"/>
  <c r="G331" i="12"/>
  <c r="G254" i="12"/>
  <c r="F331" i="12"/>
  <c r="F254" i="12"/>
  <c r="G75" i="9" l="1"/>
  <c r="P75" i="9" s="1"/>
  <c r="E260" i="12"/>
  <c r="J184" i="12"/>
  <c r="D81" i="9" s="1"/>
  <c r="E262" i="12"/>
  <c r="J186" i="12"/>
  <c r="D83" i="9" s="1"/>
  <c r="E256" i="12"/>
  <c r="J180" i="12"/>
  <c r="D77" i="9" s="1"/>
  <c r="E261" i="12"/>
  <c r="J185" i="12"/>
  <c r="J261" i="12" s="1"/>
  <c r="D138" i="9" s="1"/>
  <c r="M138" i="9" s="1"/>
  <c r="E257" i="12"/>
  <c r="J181" i="12"/>
  <c r="D78" i="9" s="1"/>
  <c r="E259" i="12"/>
  <c r="J183" i="12"/>
  <c r="D80" i="9" s="1"/>
  <c r="E258" i="12"/>
  <c r="J182" i="12"/>
  <c r="D79" i="9" s="1"/>
  <c r="E255" i="12"/>
  <c r="J179" i="12"/>
  <c r="D76" i="9" s="1"/>
  <c r="E254" i="12"/>
  <c r="J178" i="12"/>
  <c r="D75" i="9" s="1"/>
  <c r="J38" i="12"/>
  <c r="K38" i="12" s="1"/>
  <c r="D227" i="9" s="1"/>
  <c r="K42" i="12"/>
  <c r="D231" i="9" s="1"/>
  <c r="F154" i="9"/>
  <c r="F137" i="9"/>
  <c r="O137" i="9" s="1"/>
  <c r="F155" i="9"/>
  <c r="F138" i="9"/>
  <c r="O138" i="9" s="1"/>
  <c r="F153" i="9"/>
  <c r="F136" i="9"/>
  <c r="O136" i="9" s="1"/>
  <c r="F156" i="9"/>
  <c r="F139" i="9"/>
  <c r="O139" i="9" s="1"/>
  <c r="F148" i="9"/>
  <c r="F131" i="9"/>
  <c r="O131" i="9" s="1"/>
  <c r="F150" i="9"/>
  <c r="F133" i="9"/>
  <c r="O133" i="9" s="1"/>
  <c r="F158" i="9"/>
  <c r="F141" i="9"/>
  <c r="O141" i="9" s="1"/>
  <c r="F151" i="9"/>
  <c r="F134" i="9"/>
  <c r="O134" i="9" s="1"/>
  <c r="F149" i="9"/>
  <c r="F132" i="9"/>
  <c r="O132" i="9" s="1"/>
  <c r="F157" i="9"/>
  <c r="F140" i="9"/>
  <c r="O140" i="9" s="1"/>
  <c r="O79" i="9"/>
  <c r="O83" i="9"/>
  <c r="O85" i="9"/>
  <c r="O86" i="9"/>
  <c r="O84" i="9"/>
  <c r="O81" i="9"/>
  <c r="X4" i="9"/>
  <c r="O76" i="9"/>
  <c r="X6" i="9"/>
  <c r="O78" i="9"/>
  <c r="Y11" i="9"/>
  <c r="P83" i="9"/>
  <c r="X8" i="9"/>
  <c r="Y9" i="9"/>
  <c r="Y13" i="9"/>
  <c r="P99" i="9"/>
  <c r="P102" i="9"/>
  <c r="P101" i="9"/>
  <c r="P100" i="9"/>
  <c r="P98" i="9"/>
  <c r="P103" i="9"/>
  <c r="X13" i="9"/>
  <c r="O99" i="9"/>
  <c r="O102" i="9"/>
  <c r="O98" i="9"/>
  <c r="O101" i="9"/>
  <c r="O100" i="9"/>
  <c r="O103" i="9"/>
  <c r="G76" i="9"/>
  <c r="P76" i="9" s="1"/>
  <c r="L32" i="6"/>
  <c r="G330" i="9" s="1"/>
  <c r="G80" i="9"/>
  <c r="P80" i="9" s="1"/>
  <c r="L36" i="6"/>
  <c r="G334" i="9" s="1"/>
  <c r="G84" i="9"/>
  <c r="P84" i="9" s="1"/>
  <c r="L40" i="6"/>
  <c r="G85" i="9"/>
  <c r="P85" i="9" s="1"/>
  <c r="L41" i="6"/>
  <c r="G82" i="9"/>
  <c r="P82" i="9" s="1"/>
  <c r="L38" i="6"/>
  <c r="G336" i="9" s="1"/>
  <c r="G78" i="9"/>
  <c r="P78" i="9" s="1"/>
  <c r="L34" i="6"/>
  <c r="G332" i="9" s="1"/>
  <c r="G77" i="9"/>
  <c r="P77" i="9" s="1"/>
  <c r="L33" i="6"/>
  <c r="G79" i="9"/>
  <c r="P79" i="9" s="1"/>
  <c r="L35" i="6"/>
  <c r="G87" i="9"/>
  <c r="P87" i="9" s="1"/>
  <c r="L43" i="6"/>
  <c r="G341" i="9" s="1"/>
  <c r="G81" i="9"/>
  <c r="L37" i="6"/>
  <c r="G226" i="9"/>
  <c r="G295" i="9" s="1"/>
  <c r="G153" i="9"/>
  <c r="E338" i="12"/>
  <c r="D333" i="12"/>
  <c r="D339" i="12"/>
  <c r="G154" i="9"/>
  <c r="E333" i="12"/>
  <c r="K36" i="12"/>
  <c r="D225" i="9" s="1"/>
  <c r="K43" i="16"/>
  <c r="E232" i="9" s="1"/>
  <c r="E303" i="9" s="1"/>
  <c r="D10" i="16"/>
  <c r="D22" i="16"/>
  <c r="E4" i="16"/>
  <c r="E22" i="16"/>
  <c r="D111" i="16"/>
  <c r="D334" i="16" s="1"/>
  <c r="D17" i="16"/>
  <c r="E5" i="16"/>
  <c r="E17" i="16"/>
  <c r="E111" i="16"/>
  <c r="E334" i="16" s="1"/>
  <c r="D6" i="16"/>
  <c r="D24" i="16"/>
  <c r="E6" i="16"/>
  <c r="E18" i="16"/>
  <c r="D7" i="16"/>
  <c r="D39" i="16"/>
  <c r="D112" i="16"/>
  <c r="D19" i="16"/>
  <c r="E7" i="16"/>
  <c r="E19" i="16"/>
  <c r="E112" i="16"/>
  <c r="E39" i="16"/>
  <c r="J39" i="16" s="1"/>
  <c r="D8" i="16"/>
  <c r="D20" i="16"/>
  <c r="D265" i="16"/>
  <c r="D339" i="16"/>
  <c r="E14" i="16"/>
  <c r="E26" i="16"/>
  <c r="D3" i="16"/>
  <c r="D31" i="16"/>
  <c r="D104" i="16"/>
  <c r="D4" i="16"/>
  <c r="D16" i="16"/>
  <c r="E10" i="16"/>
  <c r="E16" i="16"/>
  <c r="D5" i="16"/>
  <c r="D11" i="16"/>
  <c r="D41" i="16"/>
  <c r="D114" i="16"/>
  <c r="D23" i="16"/>
  <c r="E11" i="16"/>
  <c r="E23" i="16"/>
  <c r="E114" i="16"/>
  <c r="E41" i="16"/>
  <c r="J41" i="16" s="1"/>
  <c r="D12" i="16"/>
  <c r="D18" i="16"/>
  <c r="K33" i="12"/>
  <c r="D222" i="9" s="1"/>
  <c r="E12" i="16"/>
  <c r="E24" i="16"/>
  <c r="E339" i="16"/>
  <c r="E265" i="16"/>
  <c r="D13" i="16"/>
  <c r="D25" i="16"/>
  <c r="D42" i="16"/>
  <c r="D115" i="16"/>
  <c r="E13" i="16"/>
  <c r="E115" i="16"/>
  <c r="E42" i="16"/>
  <c r="J42" i="16" s="1"/>
  <c r="E25" i="16"/>
  <c r="D14" i="16"/>
  <c r="D26" i="16"/>
  <c r="E8" i="16"/>
  <c r="E20" i="16"/>
  <c r="D9" i="16"/>
  <c r="D15" i="16"/>
  <c r="D110" i="16"/>
  <c r="D333" i="16" s="1"/>
  <c r="D40" i="16"/>
  <c r="D113" i="16"/>
  <c r="D21" i="16"/>
  <c r="E31" i="16"/>
  <c r="J31" i="16" s="1"/>
  <c r="E104" i="16"/>
  <c r="E3" i="16"/>
  <c r="E9" i="16"/>
  <c r="E110" i="16"/>
  <c r="E333" i="16" s="1"/>
  <c r="E15" i="16"/>
  <c r="E21" i="16"/>
  <c r="E113" i="16"/>
  <c r="E40" i="16"/>
  <c r="J40" i="16" s="1"/>
  <c r="E336" i="12"/>
  <c r="D334" i="12"/>
  <c r="E332" i="12"/>
  <c r="E339" i="12"/>
  <c r="D331" i="12"/>
  <c r="D335" i="12"/>
  <c r="D258" i="12"/>
  <c r="D264" i="12"/>
  <c r="D341" i="12"/>
  <c r="D338" i="12"/>
  <c r="D332" i="12"/>
  <c r="E337" i="12"/>
  <c r="E335" i="12"/>
  <c r="E264" i="12"/>
  <c r="E341" i="12"/>
  <c r="E334" i="12"/>
  <c r="E265" i="12"/>
  <c r="E342" i="12"/>
  <c r="D337" i="12"/>
  <c r="D336" i="12"/>
  <c r="K32" i="12"/>
  <c r="D221" i="9" s="1"/>
  <c r="K41" i="12"/>
  <c r="D230" i="9" s="1"/>
  <c r="K40" i="12"/>
  <c r="L40" i="12" s="1"/>
  <c r="D338" i="9" s="1"/>
  <c r="K34" i="12"/>
  <c r="D223" i="9" s="1"/>
  <c r="K39" i="12"/>
  <c r="D228" i="9" s="1"/>
  <c r="E331" i="12"/>
  <c r="K35" i="12"/>
  <c r="K31" i="12"/>
  <c r="D220" i="9" s="1"/>
  <c r="D265" i="12"/>
  <c r="D85" i="9"/>
  <c r="D86" i="9"/>
  <c r="G408" i="9"/>
  <c r="Y7" i="9"/>
  <c r="G406" i="9"/>
  <c r="Y12" i="9"/>
  <c r="G411" i="9"/>
  <c r="X12" i="9"/>
  <c r="F411" i="9"/>
  <c r="X9" i="9"/>
  <c r="F408" i="9"/>
  <c r="X14" i="9"/>
  <c r="Y5" i="9"/>
  <c r="G404" i="9"/>
  <c r="G409" i="9"/>
  <c r="X11" i="9"/>
  <c r="F409" i="9"/>
  <c r="X7" i="9"/>
  <c r="F406" i="9"/>
  <c r="L32" i="13"/>
  <c r="F330" i="9" s="1"/>
  <c r="L42" i="13"/>
  <c r="F340" i="9" s="1"/>
  <c r="G301" i="9"/>
  <c r="G303" i="9"/>
  <c r="F302" i="9"/>
  <c r="F294" i="9"/>
  <c r="G299" i="9"/>
  <c r="F295" i="9"/>
  <c r="F301" i="9"/>
  <c r="G296" i="9"/>
  <c r="F299" i="9"/>
  <c r="F300" i="9"/>
  <c r="G300" i="9"/>
  <c r="F304" i="9"/>
  <c r="F296" i="9"/>
  <c r="G292" i="9"/>
  <c r="L41" i="13"/>
  <c r="F339" i="9" s="1"/>
  <c r="L39" i="13"/>
  <c r="F337" i="9" s="1"/>
  <c r="G159" i="9"/>
  <c r="G229" i="9"/>
  <c r="G157" i="9"/>
  <c r="G150" i="9"/>
  <c r="G340" i="9"/>
  <c r="G151" i="9"/>
  <c r="G149" i="9"/>
  <c r="G148" i="9"/>
  <c r="G224" i="9"/>
  <c r="G230" i="9"/>
  <c r="G152" i="9"/>
  <c r="G156" i="9"/>
  <c r="L34" i="13"/>
  <c r="F332" i="9" s="1"/>
  <c r="J194" i="13"/>
  <c r="F75" i="9"/>
  <c r="L40" i="13"/>
  <c r="F338" i="9" s="1"/>
  <c r="F229" i="9"/>
  <c r="F297" i="9" s="1"/>
  <c r="K33" i="13"/>
  <c r="F5" i="9"/>
  <c r="O5" i="9" s="1"/>
  <c r="J199" i="13"/>
  <c r="F80" i="9"/>
  <c r="K43" i="13"/>
  <c r="F232" i="9" s="1"/>
  <c r="F15" i="9"/>
  <c r="O15" i="9" s="1"/>
  <c r="J206" i="13"/>
  <c r="F87" i="9"/>
  <c r="K31" i="13"/>
  <c r="F220" i="9" s="1"/>
  <c r="F3" i="9"/>
  <c r="O3" i="9" s="1"/>
  <c r="L35" i="13"/>
  <c r="F333" i="9" s="1"/>
  <c r="L37" i="13"/>
  <c r="F335" i="9" s="1"/>
  <c r="L31" i="6"/>
  <c r="G329" i="9" s="1"/>
  <c r="L36" i="13"/>
  <c r="F334" i="9" s="1"/>
  <c r="D232" i="9"/>
  <c r="L43" i="12"/>
  <c r="D341" i="9" s="1"/>
  <c r="D226" i="9"/>
  <c r="D9" i="9"/>
  <c r="M9" i="9" s="1"/>
  <c r="D14" i="9"/>
  <c r="M14" i="9" s="1"/>
  <c r="D15" i="9"/>
  <c r="M15" i="9" s="1"/>
  <c r="J266" i="12"/>
  <c r="J263" i="12"/>
  <c r="D5" i="7"/>
  <c r="E5" i="7"/>
  <c r="E15" i="7" s="1"/>
  <c r="D10" i="9" l="1"/>
  <c r="M10" i="9" s="1"/>
  <c r="G147" i="9"/>
  <c r="G130" i="9"/>
  <c r="P130" i="9" s="1"/>
  <c r="D156" i="9"/>
  <c r="D140" i="9"/>
  <c r="M140" i="9" s="1"/>
  <c r="D159" i="9"/>
  <c r="D143" i="9"/>
  <c r="M143" i="9" s="1"/>
  <c r="F152" i="9"/>
  <c r="F135" i="9"/>
  <c r="O135" i="9" s="1"/>
  <c r="F147" i="9"/>
  <c r="F130" i="9"/>
  <c r="O130" i="9" s="1"/>
  <c r="F159" i="9"/>
  <c r="F142" i="9"/>
  <c r="O142" i="9" s="1"/>
  <c r="L60" i="12"/>
  <c r="D358" i="9" s="1"/>
  <c r="E10" i="9"/>
  <c r="N10" i="9" s="1"/>
  <c r="K38" i="16"/>
  <c r="D15" i="7"/>
  <c r="D11" i="7"/>
  <c r="O75" i="9"/>
  <c r="O77" i="9"/>
  <c r="P81" i="9"/>
  <c r="M86" i="9"/>
  <c r="O80" i="9"/>
  <c r="M81" i="9"/>
  <c r="V15" i="9"/>
  <c r="M87" i="9"/>
  <c r="X15" i="9"/>
  <c r="O87" i="9"/>
  <c r="G335" i="9"/>
  <c r="D154" i="9"/>
  <c r="L55" i="12"/>
  <c r="D353" i="9" s="1"/>
  <c r="L57" i="12"/>
  <c r="D355" i="9" s="1"/>
  <c r="D8" i="9"/>
  <c r="M8" i="9" s="1"/>
  <c r="J256" i="12"/>
  <c r="D133" i="9" s="1"/>
  <c r="M133" i="9" s="1"/>
  <c r="E13" i="9"/>
  <c r="N13" i="9" s="1"/>
  <c r="E15" i="9"/>
  <c r="N15" i="9" s="1"/>
  <c r="K32" i="16"/>
  <c r="E14" i="9"/>
  <c r="N14" i="9" s="1"/>
  <c r="K40" i="16"/>
  <c r="K37" i="16"/>
  <c r="E6" i="9"/>
  <c r="N6" i="9" s="1"/>
  <c r="D5" i="9"/>
  <c r="M5" i="9" s="1"/>
  <c r="E8" i="9"/>
  <c r="N8" i="9" s="1"/>
  <c r="E7" i="9"/>
  <c r="N7" i="9" s="1"/>
  <c r="E5" i="9"/>
  <c r="N5" i="9" s="1"/>
  <c r="E11" i="9"/>
  <c r="N11" i="9" s="1"/>
  <c r="E3" i="9"/>
  <c r="N3" i="9" s="1"/>
  <c r="E263" i="16"/>
  <c r="E337" i="16"/>
  <c r="E264" i="16"/>
  <c r="E338" i="16"/>
  <c r="E262" i="16"/>
  <c r="E336" i="16"/>
  <c r="D263" i="16"/>
  <c r="D337" i="16"/>
  <c r="E142" i="9"/>
  <c r="N142" i="9" s="1"/>
  <c r="E87" i="9"/>
  <c r="E253" i="16"/>
  <c r="E327" i="16"/>
  <c r="D264" i="16"/>
  <c r="D338" i="16"/>
  <c r="D261" i="16"/>
  <c r="D335" i="16"/>
  <c r="D336" i="16"/>
  <c r="D262" i="16"/>
  <c r="L43" i="16"/>
  <c r="E341" i="9" s="1"/>
  <c r="E335" i="16"/>
  <c r="E261" i="16"/>
  <c r="J262" i="12"/>
  <c r="D139" i="9" s="1"/>
  <c r="M139" i="9" s="1"/>
  <c r="D253" i="16"/>
  <c r="D327" i="16"/>
  <c r="L33" i="12"/>
  <c r="D331" i="9" s="1"/>
  <c r="L38" i="12"/>
  <c r="D336" i="9" s="1"/>
  <c r="D82" i="9"/>
  <c r="D13" i="9"/>
  <c r="M13" i="9" s="1"/>
  <c r="J260" i="12"/>
  <c r="D137" i="9" s="1"/>
  <c r="M137" i="9" s="1"/>
  <c r="L37" i="12"/>
  <c r="D335" i="9" s="1"/>
  <c r="D12" i="9"/>
  <c r="M12" i="9" s="1"/>
  <c r="D229" i="9"/>
  <c r="D297" i="9" s="1"/>
  <c r="D6" i="9"/>
  <c r="M6" i="9" s="1"/>
  <c r="L39" i="12"/>
  <c r="D337" i="9" s="1"/>
  <c r="D4" i="9"/>
  <c r="M4" i="9" s="1"/>
  <c r="D7" i="9"/>
  <c r="M7" i="9" s="1"/>
  <c r="J259" i="12"/>
  <c r="D136" i="9" s="1"/>
  <c r="M136" i="9" s="1"/>
  <c r="L36" i="12"/>
  <c r="D334" i="9" s="1"/>
  <c r="D11" i="9"/>
  <c r="M11" i="9" s="1"/>
  <c r="J258" i="12"/>
  <c r="D135" i="9" s="1"/>
  <c r="M135" i="9" s="1"/>
  <c r="D3" i="9"/>
  <c r="M3" i="9" s="1"/>
  <c r="J265" i="12"/>
  <c r="D142" i="9" s="1"/>
  <c r="M142" i="9" s="1"/>
  <c r="L35" i="12"/>
  <c r="D333" i="9" s="1"/>
  <c r="D224" i="9"/>
  <c r="D294" i="9" s="1"/>
  <c r="J264" i="12"/>
  <c r="D141" i="9" s="1"/>
  <c r="M141" i="9" s="1"/>
  <c r="L42" i="12"/>
  <c r="D340" i="9" s="1"/>
  <c r="J254" i="12"/>
  <c r="D131" i="9" s="1"/>
  <c r="M131" i="9" s="1"/>
  <c r="L31" i="12"/>
  <c r="D329" i="9" s="1"/>
  <c r="L41" i="12"/>
  <c r="D339" i="9" s="1"/>
  <c r="L34" i="12"/>
  <c r="D332" i="9" s="1"/>
  <c r="J255" i="12"/>
  <c r="D132" i="9" s="1"/>
  <c r="M132" i="9" s="1"/>
  <c r="J257" i="12"/>
  <c r="D134" i="9" s="1"/>
  <c r="M134" i="9" s="1"/>
  <c r="L32" i="12"/>
  <c r="D330" i="9" s="1"/>
  <c r="F413" i="9"/>
  <c r="X3" i="9"/>
  <c r="F402" i="9"/>
  <c r="X5" i="9"/>
  <c r="F404" i="9"/>
  <c r="V9" i="9"/>
  <c r="G297" i="9"/>
  <c r="V14" i="9"/>
  <c r="G228" i="9"/>
  <c r="G337" i="9"/>
  <c r="D300" i="9"/>
  <c r="G304" i="9"/>
  <c r="D293" i="9"/>
  <c r="G294" i="9"/>
  <c r="D304" i="9"/>
  <c r="F303" i="9"/>
  <c r="D299" i="9"/>
  <c r="D302" i="9"/>
  <c r="D295" i="9"/>
  <c r="D296" i="9"/>
  <c r="D301" i="9"/>
  <c r="D303" i="9"/>
  <c r="F292" i="9"/>
  <c r="D292" i="9"/>
  <c r="G333" i="9"/>
  <c r="G338" i="9"/>
  <c r="G339" i="9"/>
  <c r="G331" i="9"/>
  <c r="G222" i="9"/>
  <c r="L31" i="13"/>
  <c r="F329" i="9" s="1"/>
  <c r="L43" i="13"/>
  <c r="F341" i="9" s="1"/>
  <c r="L33" i="13"/>
  <c r="F331" i="9" s="1"/>
  <c r="F222" i="9"/>
  <c r="D413" i="9"/>
  <c r="D16" i="7"/>
  <c r="D21" i="7" s="1"/>
  <c r="E16" i="7"/>
  <c r="E21" i="7" s="1"/>
  <c r="V10" i="9" l="1"/>
  <c r="M82" i="9"/>
  <c r="M85" i="9"/>
  <c r="M79" i="9"/>
  <c r="W10" i="9"/>
  <c r="E159" i="9"/>
  <c r="L77" i="16"/>
  <c r="E375" i="9" s="1"/>
  <c r="L38" i="16"/>
  <c r="E336" i="9" s="1"/>
  <c r="E227" i="9"/>
  <c r="I445" i="9"/>
  <c r="J445" i="9"/>
  <c r="M84" i="9"/>
  <c r="V6" i="9"/>
  <c r="M78" i="9"/>
  <c r="W6" i="9"/>
  <c r="V11" i="9"/>
  <c r="M83" i="9"/>
  <c r="W15" i="9"/>
  <c r="N87" i="9"/>
  <c r="V4" i="9"/>
  <c r="M76" i="9"/>
  <c r="V8" i="9"/>
  <c r="M80" i="9"/>
  <c r="W8" i="9"/>
  <c r="V5" i="9"/>
  <c r="M77" i="9"/>
  <c r="V3" i="9"/>
  <c r="M75" i="9"/>
  <c r="V13" i="9"/>
  <c r="M98" i="9"/>
  <c r="M101" i="9"/>
  <c r="M99" i="9"/>
  <c r="M103" i="9"/>
  <c r="M102" i="9"/>
  <c r="M100" i="9"/>
  <c r="W13" i="9"/>
  <c r="N99" i="9"/>
  <c r="N102" i="9"/>
  <c r="N98" i="9"/>
  <c r="N101" i="9"/>
  <c r="N100" i="9"/>
  <c r="N103" i="9"/>
  <c r="K42" i="16"/>
  <c r="E231" i="9" s="1"/>
  <c r="E296" i="9" s="1"/>
  <c r="D157" i="9"/>
  <c r="L58" i="12"/>
  <c r="D356" i="9" s="1"/>
  <c r="D149" i="9"/>
  <c r="L50" i="12"/>
  <c r="D348" i="9" s="1"/>
  <c r="D158" i="9"/>
  <c r="L59" i="12"/>
  <c r="D357" i="9" s="1"/>
  <c r="D155" i="9"/>
  <c r="L56" i="12"/>
  <c r="D354" i="9" s="1"/>
  <c r="D153" i="9"/>
  <c r="L54" i="12"/>
  <c r="D352" i="9" s="1"/>
  <c r="D152" i="9"/>
  <c r="L53" i="12"/>
  <c r="D351" i="9" s="1"/>
  <c r="D150" i="9"/>
  <c r="L51" i="12"/>
  <c r="D349" i="9" s="1"/>
  <c r="D151" i="9"/>
  <c r="L52" i="12"/>
  <c r="D350" i="9" s="1"/>
  <c r="D406" i="9"/>
  <c r="J438" i="9" s="1"/>
  <c r="E4" i="9"/>
  <c r="N4" i="9" s="1"/>
  <c r="K35" i="16"/>
  <c r="E224" i="9" s="1"/>
  <c r="E294" i="9" s="1"/>
  <c r="K41" i="16"/>
  <c r="L41" i="16" s="1"/>
  <c r="E339" i="9" s="1"/>
  <c r="E9" i="9"/>
  <c r="N9" i="9" s="1"/>
  <c r="E12" i="9"/>
  <c r="N12" i="9" s="1"/>
  <c r="K34" i="16"/>
  <c r="L34" i="16" s="1"/>
  <c r="E332" i="9" s="1"/>
  <c r="K33" i="16"/>
  <c r="E222" i="9" s="1"/>
  <c r="E293" i="9" s="1"/>
  <c r="K31" i="16"/>
  <c r="E220" i="9" s="1"/>
  <c r="E292" i="9" s="1"/>
  <c r="K39" i="16"/>
  <c r="E228" i="9" s="1"/>
  <c r="E302" i="9" s="1"/>
  <c r="K36" i="16"/>
  <c r="E225" i="9" s="1"/>
  <c r="E301" i="9" s="1"/>
  <c r="E406" i="9"/>
  <c r="W7" i="9"/>
  <c r="E136" i="9"/>
  <c r="N136" i="9" s="1"/>
  <c r="E81" i="9"/>
  <c r="E131" i="9"/>
  <c r="N131" i="9" s="1"/>
  <c r="E76" i="9"/>
  <c r="E134" i="9"/>
  <c r="N134" i="9" s="1"/>
  <c r="E79" i="9"/>
  <c r="N79" i="9" s="1"/>
  <c r="W14" i="9"/>
  <c r="E413" i="9"/>
  <c r="W3" i="9"/>
  <c r="W5" i="9"/>
  <c r="E404" i="9"/>
  <c r="E82" i="9"/>
  <c r="N82" i="9" s="1"/>
  <c r="E137" i="9"/>
  <c r="N137" i="9" s="1"/>
  <c r="E132" i="9"/>
  <c r="N132" i="9" s="1"/>
  <c r="E77" i="9"/>
  <c r="N77" i="9" s="1"/>
  <c r="E140" i="9"/>
  <c r="N140" i="9" s="1"/>
  <c r="E85" i="9"/>
  <c r="N85" i="9" s="1"/>
  <c r="E409" i="9"/>
  <c r="W11" i="9"/>
  <c r="E135" i="9"/>
  <c r="N135" i="9" s="1"/>
  <c r="E80" i="9"/>
  <c r="E130" i="9"/>
  <c r="N130" i="9" s="1"/>
  <c r="E75" i="9"/>
  <c r="N75" i="9" s="1"/>
  <c r="E221" i="9"/>
  <c r="E299" i="9" s="1"/>
  <c r="L32" i="16"/>
  <c r="E330" i="9" s="1"/>
  <c r="E141" i="9"/>
  <c r="N141" i="9" s="1"/>
  <c r="E86" i="9"/>
  <c r="N86" i="9" s="1"/>
  <c r="E139" i="9"/>
  <c r="N139" i="9" s="1"/>
  <c r="E84" i="9"/>
  <c r="E226" i="9"/>
  <c r="E295" i="9" s="1"/>
  <c r="L37" i="16"/>
  <c r="E335" i="9" s="1"/>
  <c r="E229" i="9"/>
  <c r="E297" i="9" s="1"/>
  <c r="L40" i="16"/>
  <c r="E338" i="9" s="1"/>
  <c r="E78" i="9"/>
  <c r="E133" i="9"/>
  <c r="N133" i="9" s="1"/>
  <c r="E83" i="9"/>
  <c r="N83" i="9" s="1"/>
  <c r="E138" i="9"/>
  <c r="N138" i="9" s="1"/>
  <c r="D411" i="9"/>
  <c r="J443" i="9" s="1"/>
  <c r="V12" i="9"/>
  <c r="D404" i="9"/>
  <c r="J436" i="9" s="1"/>
  <c r="V7" i="9"/>
  <c r="D409" i="9"/>
  <c r="J441" i="9" s="1"/>
  <c r="D402" i="9"/>
  <c r="J434" i="9" s="1"/>
  <c r="D148" i="9"/>
  <c r="L49" i="12"/>
  <c r="D347" i="9" s="1"/>
  <c r="D147" i="9"/>
  <c r="L48" i="12"/>
  <c r="D346" i="9" s="1"/>
  <c r="D408" i="9"/>
  <c r="J440" i="9" s="1"/>
  <c r="G445" i="9"/>
  <c r="H445" i="9"/>
  <c r="G302" i="9"/>
  <c r="G293" i="9"/>
  <c r="F293" i="9"/>
  <c r="F445" i="9"/>
  <c r="D445" i="9"/>
  <c r="E445" i="9"/>
  <c r="E155" i="9" l="1"/>
  <c r="L73" i="16"/>
  <c r="E371" i="9" s="1"/>
  <c r="E153" i="9"/>
  <c r="L71" i="16"/>
  <c r="E369" i="9" s="1"/>
  <c r="E150" i="9"/>
  <c r="L68" i="16"/>
  <c r="E366" i="9" s="1"/>
  <c r="E152" i="9"/>
  <c r="L70" i="16"/>
  <c r="E368" i="9" s="1"/>
  <c r="E157" i="9"/>
  <c r="L75" i="16"/>
  <c r="E373" i="9" s="1"/>
  <c r="E148" i="9"/>
  <c r="L66" i="16"/>
  <c r="E364" i="9" s="1"/>
  <c r="E158" i="9"/>
  <c r="L76" i="16"/>
  <c r="E374" i="9" s="1"/>
  <c r="E154" i="9"/>
  <c r="L72" i="16"/>
  <c r="E370" i="9" s="1"/>
  <c r="E156" i="9"/>
  <c r="L74" i="16"/>
  <c r="E372" i="9" s="1"/>
  <c r="E149" i="9"/>
  <c r="L67" i="16"/>
  <c r="E365" i="9" s="1"/>
  <c r="E151" i="9"/>
  <c r="L69" i="16"/>
  <c r="E367" i="9" s="1"/>
  <c r="E147" i="9"/>
  <c r="L65" i="16"/>
  <c r="E363" i="9" s="1"/>
  <c r="F436" i="9"/>
  <c r="I436" i="9"/>
  <c r="F443" i="9"/>
  <c r="I443" i="9"/>
  <c r="G434" i="9"/>
  <c r="I434" i="9"/>
  <c r="F440" i="9"/>
  <c r="I440" i="9"/>
  <c r="F438" i="9"/>
  <c r="I438" i="9"/>
  <c r="D441" i="9"/>
  <c r="I441" i="9"/>
  <c r="N78" i="9"/>
  <c r="N80" i="9"/>
  <c r="N84" i="9"/>
  <c r="N81" i="9"/>
  <c r="W4" i="9"/>
  <c r="N76" i="9"/>
  <c r="G438" i="9"/>
  <c r="D438" i="9"/>
  <c r="E438" i="9"/>
  <c r="W9" i="9"/>
  <c r="L42" i="16"/>
  <c r="E340" i="9" s="1"/>
  <c r="H438" i="9"/>
  <c r="L35" i="16"/>
  <c r="E333" i="9" s="1"/>
  <c r="E408" i="9"/>
  <c r="E230" i="9"/>
  <c r="E304" i="9" s="1"/>
  <c r="E411" i="9"/>
  <c r="E402" i="9"/>
  <c r="W12" i="9"/>
  <c r="E223" i="9"/>
  <c r="E300" i="9" s="1"/>
  <c r="L39" i="16"/>
  <c r="E337" i="9" s="1"/>
  <c r="L36" i="16"/>
  <c r="E334" i="9" s="1"/>
  <c r="L31" i="16"/>
  <c r="E329" i="9" s="1"/>
  <c r="L33" i="16"/>
  <c r="E331" i="9" s="1"/>
  <c r="E443" i="9"/>
  <c r="H443" i="9"/>
  <c r="D443" i="9"/>
  <c r="G443" i="9"/>
  <c r="H436" i="9"/>
  <c r="G436" i="9"/>
  <c r="E436" i="9"/>
  <c r="D436" i="9"/>
  <c r="F441" i="9"/>
  <c r="D434" i="9"/>
  <c r="F434" i="9"/>
  <c r="G440" i="9"/>
  <c r="H441" i="9"/>
  <c r="H440" i="9"/>
  <c r="E440" i="9"/>
  <c r="D440" i="9"/>
  <c r="E441" i="9"/>
  <c r="G441" i="9"/>
  <c r="H434" i="9"/>
  <c r="E4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<sst xmlns="http://schemas.openxmlformats.org/spreadsheetml/2006/main" count="101545" uniqueCount="222">
  <si>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</si>
  <si>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</si>
  <si>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</si>
  <si>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</si>
  <si>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</si>
  <si>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</si>
  <si>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</si>
  <si>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</si>
  <si>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</si>
  <si>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</si>
  <si>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</si>
  <si>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</si>
  <si>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</si>
  <si>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</si>
  <si>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</si>
  <si>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</si>
  <si>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</si>
  <si>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</si>
  <si>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</si>
  <si>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</si>
  <si>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</si>
  <si>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</si>
  <si>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</si>
  <si>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</si>
  <si>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</si>
  <si>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</si>
  <si>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</si>
  <si>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</si>
  <si>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</si>
  <si>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</si>
  <si>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</si>
  <si>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</si>
  <si>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</si>
  <si>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</si>
  <si>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</si>
  <si>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</si>
  <si>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</si>
  <si>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</si>
  <si>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</si>
  <si>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</si>
  <si>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</si>
  <si>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</si>
  <si>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</si>
  <si>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</si>
  <si>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</si>
  <si>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</si>
  <si>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</si>
  <si>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</si>
  <si>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</si>
  <si>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</si>
  <si>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</si>
  <si>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</si>
  <si>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</si>
  <si>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</si>
  <si>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</si>
  <si>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</si>
  <si>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</si>
  <si>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</si>
  <si>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</si>
  <si>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</si>
  <si>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</si>
  <si>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</si>
  <si>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</si>
  <si>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</si>
  <si>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</si>
  <si>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</si>
  <si>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</si>
  <si>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</si>
  <si>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</si>
  <si>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</si>
  <si>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</si>
  <si>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</si>
  <si>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</si>
  <si>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</si>
  <si>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</si>
  <si>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</si>
  <si>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</si>
  <si>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</si>
  <si>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</si>
  <si>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</si>
  <si>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</si>
  <si>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</si>
  <si>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</si>
  <si>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</si>
  <si>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</si>
  <si>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</si>
  <si>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</si>
  <si>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</si>
  <si>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</si>
  <si>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</si>
  <si>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</si>
  <si>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</si>
  <si>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</si>
  <si>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</si>
  <si>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</si>
  <si>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</si>
  <si>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</si>
  <si>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</si>
  <si>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</si>
  <si>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</si>
  <si>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</si>
  <si>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</si>
  <si>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</si>
  <si>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</si>
  <si>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</si>
  <si>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</si>
  <si>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</si>
  <si>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</si>
  <si>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</si>
  <si>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</si>
  <si>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</si>
  <si>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</si>
  <si>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</si>
  <si>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</si>
  <si>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</si>
  <si>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</si>
  <si>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</si>
  <si>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</si>
  <si>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</si>
  <si>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</si>
  <si>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</si>
  <si>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</si>
  <si>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</si>
  <si>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</si>
  <si>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</si>
  <si>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</si>
  <si>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</si>
  <si>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</si>
  <si>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</si>
  <si>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</si>
  <si>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</si>
  <si>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</si>
  <si>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</si>
  <si>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</si>
  <si>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</si>
  <si>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</si>
  <si>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</si>
  <si>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</si>
  <si>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</si>
  <si>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</si>
  <si>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</si>
  <si>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</si>
  <si>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</si>
  <si>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</si>
  <si>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</si>
  <si>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</si>
  <si>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</si>
  <si>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</si>
  <si>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</si>
  <si>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</si>
  <si>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</si>
  <si>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</si>
  <si>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</si>
  <si>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</si>
  <si>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</si>
  <si>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</si>
  <si>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</si>
  <si>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</si>
  <si>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</si>
  <si>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</si>
  <si>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</si>
  <si>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</si>
  <si>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</si>
  <si>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</si>
  <si>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</si>
  <si>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</si>
  <si>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</si>
  <si>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</si>
  <si>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</si>
  <si>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</si>
  <si>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</si>
  <si>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 xml:space="preserve"> MAX_VALUE_SIZE: 100</t>
  </si>
  <si>
    <t>Time non CUDA_AVX_time</t>
  </si>
  <si>
    <t>Time non CUDA_AVX_time:</t>
  </si>
  <si>
    <t>Time non CUDA AVX</t>
  </si>
  <si>
    <t>Time non CUDA AVX:</t>
  </si>
  <si>
    <t>Time non CUDA AVX non hash:</t>
  </si>
  <si>
    <t>Time non CUDA_AVX_OMP_time</t>
  </si>
  <si>
    <t>Time non CUDA_AVX_OMP_time:</t>
  </si>
  <si>
    <t>Time non CUDA AVX OMP</t>
  </si>
  <si>
    <t>Time non CUDA AVX_OMP:</t>
  </si>
  <si>
    <t>Time non CUDA AVX OMP non hash:</t>
  </si>
  <si>
    <t>Time non CUDA AVX_OMP non hash:</t>
  </si>
  <si>
    <t>Time CUDA ant add CPU_AVX Time:</t>
  </si>
  <si>
    <t>non CUDA AVX Time</t>
  </si>
  <si>
    <t>non CUDA AVX</t>
  </si>
  <si>
    <t>non CUDA AVX non hash</t>
  </si>
  <si>
    <t>non CUDA AVX_OMP Time</t>
  </si>
  <si>
    <t>non CUDA AVX_OMP</t>
  </si>
  <si>
    <t>non CUDA AVX_OMP non hash</t>
  </si>
  <si>
    <t>CUDA ant add CPU_AVX Time</t>
  </si>
  <si>
    <t>PARAMETR_SIZE: 384</t>
  </si>
  <si>
    <t xml:space="preserve"> NAME_FILE_GRAPH: Parametr_Graph/test1344_100,txt</t>
  </si>
  <si>
    <t>PARAMETR_SIZE: 10</t>
  </si>
  <si>
    <t xml:space="preserve"> MAX_VALUE_SIZE: 1000</t>
  </si>
  <si>
    <t xml:space="preserve"> NAME_FILE_GRAPH: Parametr_Graph/test42_1000,txt</t>
  </si>
  <si>
    <t>PARAMETR_SIZE: 20</t>
  </si>
  <si>
    <t>Time CUDA ant add CPU_AVX_transp Time:</t>
  </si>
  <si>
    <t xml:space="preserve"> NAME_FILE_GRAPH: Parametr_Graph/test84_1000,txt</t>
  </si>
  <si>
    <t>CUDA ant add CPU_AVX_transp Time</t>
  </si>
  <si>
    <t>PARAMETR_SIZE: 40</t>
  </si>
  <si>
    <t xml:space="preserve"> NAME_FILE_GRAPH: Parametr_Graph/test168_1000,txt</t>
  </si>
  <si>
    <t xml:space="preserve"> Glo</t>
  </si>
  <si>
    <t>PARAMETR_SIZE: 80</t>
  </si>
  <si>
    <t xml:space="preserve"> NAME_FILE_GRAPH: Parametr_Graph/test336_1000,txt</t>
  </si>
  <si>
    <t>Device 0: Tesla V100-SXM2-16GB</t>
  </si>
  <si>
    <t>PARAMETR_SIZE: 160</t>
  </si>
  <si>
    <t xml:space="preserve"> NAME_FILE_GRAPH: Parametr_Graph/test672_1000,txt</t>
  </si>
  <si>
    <t>Time CUDA ant par global:</t>
  </si>
  <si>
    <t>Time CUDA ant add CPU Time global:</t>
  </si>
  <si>
    <t>Time CUDA opt ant par global:</t>
  </si>
  <si>
    <t>Time CUDA ant add CPU_AVX:</t>
  </si>
  <si>
    <t>Time CUDA ant add CPU_AVX non hash:</t>
  </si>
  <si>
    <t>CUDA ant par global</t>
  </si>
  <si>
    <t>CUDA ant add CPU Time global</t>
  </si>
  <si>
    <t>CUDA opt ant par global</t>
  </si>
  <si>
    <t>CUDA ant add CPU_AVX</t>
  </si>
  <si>
    <t>CUDA ant add CPU_AVX non hash</t>
  </si>
  <si>
    <t>Time CUDA ant add CPU_AVX_transp:</t>
  </si>
  <si>
    <t>Time CUDA ant add CPU_AVX_transp non hash:</t>
  </si>
  <si>
    <t>CUDA ant add CPU_AVX_transp</t>
  </si>
  <si>
    <t>CUDA ant add CPU_AVX_transp non hash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</si>
</sst>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0" fontId="1" fillId="0" borderId="0" xfId="0" applyFont="1"/>
    <xf numFmtId="2" fontId="1" fillId="0" borderId="0" xfId="0" applyNumberFormat="1" applyFont="1"/>
    <xf numFmtId="0" fontId="0" fillId="0" borderId="0" xfId="0" applyFont="1"/>
    <xf numFmtId="2" fontId="0" fillId="0" borderId="0" xfId="0" applyNumberFormat="1" applyFont="1"/>
    <xf numFmtId="0" fontId="0" fillId="4" borderId="0" xfId="0" applyFill="1" applyAlignment="1">
      <alignment horizontal="center"/>
    </xf>
    <xf numFmtId="0" fontId="0" fillId="4" borderId="0" xfId="0" applyFill="1"/>
    <xf numFmtId="2" fontId="0" fillId="4" borderId="0" xfId="0" applyNumberFormat="1" applyFill="1"/>
    <xf numFmtId="10" fontId="0" fillId="4" borderId="0" xfId="0" applyNumberFormat="1" applyFill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сводное!$D$292:$I$292</c:f>
              <c:numCache>
                <c:formatCode>0.00%</c:formatCode>
                <c:ptCount val="6"/>
                <c:pt idx="0">
                  <c:v>6.9775304958602E-2</c:v>
                </c:pt>
                <c:pt idx="1">
                  <c:v>7.9520594070515219E-2</c:v>
                </c:pt>
                <c:pt idx="2">
                  <c:v>0.13375481472454676</c:v>
                </c:pt>
                <c:pt idx="3">
                  <c:v>0.20102499954228256</c:v>
                </c:pt>
                <c:pt idx="4">
                  <c:v>0.16500805059053258</c:v>
                </c:pt>
                <c:pt idx="5">
                  <c:v>0.16500805059053258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сводное!$D$293:$I$293</c:f>
              <c:numCache>
                <c:formatCode>0.00%</c:formatCode>
                <c:ptCount val="6"/>
                <c:pt idx="0">
                  <c:v>6.4279769419184299E-2</c:v>
                </c:pt>
                <c:pt idx="1">
                  <c:v>8.0406855408496417E-2</c:v>
                </c:pt>
                <c:pt idx="2">
                  <c:v>9.3655221633477323E-2</c:v>
                </c:pt>
                <c:pt idx="3">
                  <c:v>0.13928110720080539</c:v>
                </c:pt>
                <c:pt idx="4">
                  <c:v>0.21060424567347105</c:v>
                </c:pt>
                <c:pt idx="5">
                  <c:v>0.21060424567347105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сводное!$D$294:$I$294</c:f>
              <c:numCache>
                <c:formatCode>0.00%</c:formatCode>
                <c:ptCount val="6"/>
                <c:pt idx="0">
                  <c:v>1.1059849814044476E-2</c:v>
                </c:pt>
                <c:pt idx="1">
                  <c:v>9.7053504611472555E-3</c:v>
                </c:pt>
                <c:pt idx="2">
                  <c:v>7.6274034039094524E-3</c:v>
                </c:pt>
                <c:pt idx="3">
                  <c:v>0.66570532942675442</c:v>
                </c:pt>
                <c:pt idx="4">
                  <c:v>0.77341080152535391</c:v>
                </c:pt>
                <c:pt idx="5">
                  <c:v>0.77341080152535391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сводное!$D$295:$I$295</c:f>
              <c:numCache>
                <c:formatCode>0.00%</c:formatCode>
                <c:ptCount val="6"/>
                <c:pt idx="0">
                  <c:v>0.94054351380768908</c:v>
                </c:pt>
                <c:pt idx="1">
                  <c:v>0.95293074479087525</c:v>
                </c:pt>
                <c:pt idx="2">
                  <c:v>0.95879443304066181</c:v>
                </c:pt>
                <c:pt idx="3">
                  <c:v>0.96159121587609675</c:v>
                </c:pt>
                <c:pt idx="4">
                  <c:v>0.70230409550610595</c:v>
                </c:pt>
                <c:pt idx="5">
                  <c:v>0.70230409550610595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сводное!$D$296:$I$296</c:f>
              <c:numCache>
                <c:formatCode>0.00%</c:formatCode>
                <c:ptCount val="6"/>
                <c:pt idx="0">
                  <c:v>0.20986760062396106</c:v>
                </c:pt>
                <c:pt idx="1">
                  <c:v>0.35538027816586304</c:v>
                </c:pt>
                <c:pt idx="2">
                  <c:v>0.53593599489163468</c:v>
                </c:pt>
                <c:pt idx="3">
                  <c:v>0.70269394496852233</c:v>
                </c:pt>
                <c:pt idx="4">
                  <c:v>0.86003218264791259</c:v>
                </c:pt>
                <c:pt idx="5">
                  <c:v>0.86003218264791259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сводное!$D$291:$I$291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сводное!$D$297:$I$297</c:f>
              <c:numCache>
                <c:formatCode>0.00%</c:formatCode>
                <c:ptCount val="6"/>
                <c:pt idx="0">
                  <c:v>6.9609456856949761E-2</c:v>
                </c:pt>
                <c:pt idx="1">
                  <c:v>7.9628799748896875E-2</c:v>
                </c:pt>
                <c:pt idx="2">
                  <c:v>0.13351236772358049</c:v>
                </c:pt>
                <c:pt idx="3">
                  <c:v>0.20070337216670742</c:v>
                </c:pt>
                <c:pt idx="4">
                  <c:v>0.16839236093371851</c:v>
                </c:pt>
                <c:pt idx="5">
                  <c:v>0.16839236093371851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сводное!$D$299:$I$299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сводное!$D$300:$I$300</c:f>
              <c:numCache>
                <c:formatCode>0.00%</c:formatCode>
                <c:ptCount val="6"/>
                <c:pt idx="0">
                  <c:v>0.20916047518978617</c:v>
                </c:pt>
                <c:pt idx="1">
                  <c:v>0.3538996464905968</c:v>
                </c:pt>
                <c:pt idx="2">
                  <c:v>0.53492357513435351</c:v>
                </c:pt>
                <c:pt idx="3">
                  <c:v>0.70178857158207864</c:v>
                </c:pt>
                <c:pt idx="4">
                  <c:v>0.85068001222915002</c:v>
                </c:pt>
                <c:pt idx="5">
                  <c:v>0.85068001222915002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сводное!$D$301:$I$301</c:f>
              <c:numCache>
                <c:formatCode>0.00%</c:formatCode>
                <c:ptCount val="6"/>
                <c:pt idx="0">
                  <c:v>1.2031148551816919E-2</c:v>
                </c:pt>
                <c:pt idx="1">
                  <c:v>9.971242432940973E-3</c:v>
                </c:pt>
                <c:pt idx="2">
                  <c:v>7.6381921836582217E-3</c:v>
                </c:pt>
                <c:pt idx="3">
                  <c:v>0.69983670613551474</c:v>
                </c:pt>
                <c:pt idx="4">
                  <c:v>0.85037480893216888</c:v>
                </c:pt>
                <c:pt idx="5">
                  <c:v>0.85037480893216888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сводное!$D$302:$I$302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сводное!$D$303:$I$303</c:f>
              <c:numCache>
                <c:formatCode>0.00%</c:formatCode>
                <c:ptCount val="6"/>
                <c:pt idx="0">
                  <c:v>0.20766049442061527</c:v>
                </c:pt>
                <c:pt idx="1">
                  <c:v>0.35275118703480507</c:v>
                </c:pt>
                <c:pt idx="2">
                  <c:v>0.53387195226149675</c:v>
                </c:pt>
                <c:pt idx="3">
                  <c:v>0.70107559779694317</c:v>
                </c:pt>
                <c:pt idx="4">
                  <c:v>0.85880136209086599</c:v>
                </c:pt>
                <c:pt idx="5">
                  <c:v>0.85880136209086599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сводное!$D$298:$I$298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сводное!$D$304:$I$304</c:f>
              <c:numCache>
                <c:formatCode>0.00%</c:formatCode>
                <c:ptCount val="6"/>
                <c:pt idx="0">
                  <c:v>6.0317913171665502E-2</c:v>
                </c:pt>
                <c:pt idx="1">
                  <c:v>6.9188921069413226E-2</c:v>
                </c:pt>
                <c:pt idx="2">
                  <c:v>8.2369479615338775E-2</c:v>
                </c:pt>
                <c:pt idx="3">
                  <c:v>0.12670470641120801</c:v>
                </c:pt>
                <c:pt idx="4">
                  <c:v>0.16167462117994905</c:v>
                </c:pt>
                <c:pt idx="5">
                  <c:v>0.16167462117994905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4.2534933715199221</c:v>
                </c:pt>
                <c:pt idx="1">
                  <c:v>8.1198642710733484</c:v>
                </c:pt>
                <c:pt idx="2">
                  <c:v>15.540545892916617</c:v>
                </c:pt>
                <c:pt idx="3">
                  <c:v>28.327530787738503</c:v>
                </c:pt>
                <c:pt idx="4">
                  <c:v>548.60114931079454</c:v>
                </c:pt>
                <c:pt idx="5">
                  <c:v>16.298405426661425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4.2392931110230032</c:v>
                </c:pt>
                <c:pt idx="1">
                  <c:v>8.1772062850559912</c:v>
                </c:pt>
                <c:pt idx="2">
                  <c:v>16.248202882693199</c:v>
                </c:pt>
                <c:pt idx="3">
                  <c:v>30.554264046063782</c:v>
                </c:pt>
                <c:pt idx="4">
                  <c:v>512.94738208073898</c:v>
                </c:pt>
                <c:pt idx="5">
                  <c:v>1.3725186063269232</c:v>
                </c:pt>
                <c:pt idx="6">
                  <c:v>1.6138880996498497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3.8870426321762475</c:v>
                </c:pt>
                <c:pt idx="1">
                  <c:v>6.1975459789698419</c:v>
                </c:pt>
                <c:pt idx="2">
                  <c:v>8.7524332102077036</c:v>
                </c:pt>
                <c:pt idx="3">
                  <c:v>11.102084849729831</c:v>
                </c:pt>
                <c:pt idx="4">
                  <c:v>120.60529441648781</c:v>
                </c:pt>
                <c:pt idx="5">
                  <c:v>16.79878699066948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3.7014360157903869</c:v>
                </c:pt>
                <c:pt idx="1">
                  <c:v>5.9585448965019072</c:v>
                </c:pt>
                <c:pt idx="2">
                  <c:v>8.8586663769284488</c:v>
                </c:pt>
                <c:pt idx="3">
                  <c:v>11.487865085086396</c:v>
                </c:pt>
                <c:pt idx="4">
                  <c:v>137.82561050322641</c:v>
                </c:pt>
                <c:pt idx="5">
                  <c:v>17.419011244775142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3.8619492725508038</c:v>
                </c:pt>
                <c:pt idx="1">
                  <c:v>6.1981155665937351</c:v>
                </c:pt>
                <c:pt idx="2">
                  <c:v>8.7921449113667869</c:v>
                </c:pt>
                <c:pt idx="3">
                  <c:v>11.093245301652333</c:v>
                </c:pt>
                <c:pt idx="4">
                  <c:v>119.51675145373592</c:v>
                </c:pt>
                <c:pt idx="5">
                  <c:v>0.82968075983413081</c:v>
                </c:pt>
                <c:pt idx="6">
                  <c:v>2.1810131111254334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16.651761258749026</c:v>
                </c:pt>
                <c:pt idx="1">
                  <c:v>16.644436128317309</c:v>
                </c:pt>
                <c:pt idx="2">
                  <c:v>16.368667312793988</c:v>
                </c:pt>
                <c:pt idx="3">
                  <c:v>15.680347301756093</c:v>
                </c:pt>
                <c:pt idx="4">
                  <c:v>118.62828112687708</c:v>
                </c:pt>
                <c:pt idx="5">
                  <c:v>12.932029756229067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4.0397989243920209</c:v>
                </c:pt>
                <c:pt idx="1">
                  <c:v>7.2509621567872315</c:v>
                </c:pt>
                <c:pt idx="2">
                  <c:v>12.077916836528898</c:v>
                </c:pt>
                <c:pt idx="3">
                  <c:v>17.71702095040532</c:v>
                </c:pt>
                <c:pt idx="4">
                  <c:v>5.1156209003038038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16.215098207596441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4.2299992542159073</c:v>
                </c:pt>
                <c:pt idx="1">
                  <c:v>8.1130268876551739</c:v>
                </c:pt>
                <c:pt idx="2">
                  <c:v>15.44041267285712</c:v>
                </c:pt>
                <c:pt idx="3">
                  <c:v>28.12434078862929</c:v>
                </c:pt>
                <c:pt idx="4">
                  <c:v>555.29861217076723</c:v>
                </c:pt>
                <c:pt idx="5">
                  <c:v>41.918111464040045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4.2387357633294656</c:v>
                </c:pt>
                <c:pt idx="1">
                  <c:v>8.1915806952140855</c:v>
                </c:pt>
                <c:pt idx="2">
                  <c:v>16.364439819912629</c:v>
                </c:pt>
                <c:pt idx="3">
                  <c:v>30.657820045779626</c:v>
                </c:pt>
                <c:pt idx="4">
                  <c:v>553.48608591215452</c:v>
                </c:pt>
                <c:pt idx="5">
                  <c:v>0.79224360610994582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3.9016516510947787</c:v>
                </c:pt>
                <c:pt idx="1">
                  <c:v>6.225978396780552</c:v>
                </c:pt>
                <c:pt idx="2">
                  <c:v>8.7759102073846282</c:v>
                </c:pt>
                <c:pt idx="3">
                  <c:v>11.092497997922434</c:v>
                </c:pt>
                <c:pt idx="4">
                  <c:v>122.43687184557848</c:v>
                </c:pt>
                <c:pt idx="5">
                  <c:v>17.600703860924401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3.8799818489873434</c:v>
                </c:pt>
                <c:pt idx="1">
                  <c:v>6.2277533675011085</c:v>
                </c:pt>
                <c:pt idx="2">
                  <c:v>8.818217027537294</c:v>
                </c:pt>
                <c:pt idx="3">
                  <c:v>11.11290718619197</c:v>
                </c:pt>
                <c:pt idx="4">
                  <c:v>121.15556526210956</c:v>
                </c:pt>
                <c:pt idx="5">
                  <c:v>0.82327741020471334</c:v>
                </c:pt>
                <c:pt idx="6">
                  <c:v>663.50888372719271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3.7207431580838617</c:v>
                </c:pt>
                <c:pt idx="1">
                  <c:v>6.0270961151582467</c:v>
                </c:pt>
                <c:pt idx="2">
                  <c:v>8.8557814539205477</c:v>
                </c:pt>
                <c:pt idx="3">
                  <c:v>11.488003251757933</c:v>
                </c:pt>
                <c:pt idx="4">
                  <c:v>137.46238793854494</c:v>
                </c:pt>
                <c:pt idx="5">
                  <c:v>20.916725992009606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19.437135376701892</c:v>
                </c:pt>
                <c:pt idx="1">
                  <c:v>23.997490907178388</c:v>
                </c:pt>
                <c:pt idx="2">
                  <c:v>28.436593115082314</c:v>
                </c:pt>
                <c:pt idx="3">
                  <c:v>29.620767469641574</c:v>
                </c:pt>
                <c:pt idx="4">
                  <c:v>4.9369986117774811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24.606080539249611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19.906886519232014</c:v>
                </c:pt>
                <c:pt idx="1">
                  <c:v>23.340255064265477</c:v>
                </c:pt>
                <c:pt idx="2">
                  <c:v>26.129111598791724</c:v>
                </c:pt>
                <c:pt idx="3">
                  <c:v>26.436242892193626</c:v>
                </c:pt>
                <c:pt idx="4">
                  <c:v>16.608766113547112</c:v>
                </c:pt>
                <c:pt idx="5">
                  <c:v>4.6905379227348276E-2</c:v>
                </c:pt>
                <c:pt idx="6">
                  <c:v>0.94323013765257946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34.271531198813129</c:v>
                </c:pt>
                <c:pt idx="1">
                  <c:v>36.336281479748202</c:v>
                </c:pt>
                <c:pt idx="2">
                  <c:v>35.918624742030332</c:v>
                </c:pt>
                <c:pt idx="3">
                  <c:v>34.567598329070606</c:v>
                </c:pt>
                <c:pt idx="4">
                  <c:v>4.9679955794388819</c:v>
                </c:pt>
                <c:pt idx="5">
                  <c:v>23.9429384502373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37.723132479062059</c:v>
                </c:pt>
                <c:pt idx="1">
                  <c:v>38.093057473078609</c:v>
                </c:pt>
                <c:pt idx="2">
                  <c:v>37.348619370438406</c:v>
                </c:pt>
                <c:pt idx="3">
                  <c:v>35.701442714229792</c:v>
                </c:pt>
                <c:pt idx="4">
                  <c:v>15.830299572574354</c:v>
                </c:pt>
                <c:pt idx="5">
                  <c:v>1.0200075830383426</c:v>
                </c:pt>
                <c:pt idx="6">
                  <c:v>7.8589162916379005E-2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30.724547653734479</c:v>
                </c:pt>
                <c:pt idx="1">
                  <c:v>31.852201945680132</c:v>
                </c:pt>
                <c:pt idx="2">
                  <c:v>32.662681036836766</c:v>
                </c:pt>
                <c:pt idx="3">
                  <c:v>29.779546141644705</c:v>
                </c:pt>
                <c:pt idx="4">
                  <c:v>4.5187094839843907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22.53583368365312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21"/>
  <sheetViews>
    <sheetView topLeftCell="A741" workbookViewId="0">
      <selection activeCell="A742" sqref="A742:XFD925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281.18495100000001</v>
      </c>
      <c r="I2">
        <v>0.752444</v>
      </c>
      <c r="J2" t="s">
        <v>3</v>
      </c>
      <c r="K2">
        <v>51.494137000000002</v>
      </c>
      <c r="L2">
        <v>3.0238000000000001E-2</v>
      </c>
      <c r="M2" t="s">
        <v>4</v>
      </c>
      <c r="N2">
        <v>31.659288</v>
      </c>
      <c r="O2">
        <v>1.0489E-2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0.989568</v>
      </c>
      <c r="AG2">
        <v>4.901E-3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562.32850499999995</v>
      </c>
      <c r="I3">
        <v>3.0202260000000001</v>
      </c>
      <c r="J3" t="s">
        <v>3</v>
      </c>
      <c r="K3">
        <v>102.98195800000001</v>
      </c>
      <c r="L3">
        <v>0.123226</v>
      </c>
      <c r="M3" t="s">
        <v>4</v>
      </c>
      <c r="N3">
        <v>63.308734000000001</v>
      </c>
      <c r="O3">
        <v>4.2951999999999997E-2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0.989568</v>
      </c>
      <c r="AG3">
        <v>4.901E-3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843.47801500000003</v>
      </c>
      <c r="I4">
        <v>6.7223629999999996</v>
      </c>
      <c r="J4" t="s">
        <v>3</v>
      </c>
      <c r="K4">
        <v>154.48360700000001</v>
      </c>
      <c r="L4">
        <v>0.26788099999999998</v>
      </c>
      <c r="M4" t="s">
        <v>4</v>
      </c>
      <c r="N4">
        <v>94.961277999999993</v>
      </c>
      <c r="O4">
        <v>9.3195E-2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0.97955199999999998</v>
      </c>
      <c r="AG4">
        <v>9.6069999999999992E-3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1124.642188</v>
      </c>
      <c r="I5">
        <v>11.817921999999999</v>
      </c>
      <c r="J5" t="s">
        <v>3</v>
      </c>
      <c r="K5">
        <v>205.98305999999999</v>
      </c>
      <c r="L5">
        <v>0.44436100000000001</v>
      </c>
      <c r="M5" t="s">
        <v>4</v>
      </c>
      <c r="N5">
        <v>126.614704</v>
      </c>
      <c r="O5">
        <v>0.163107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0.95955199999999996</v>
      </c>
      <c r="AG5">
        <v>1.8388999999999999E-2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1405.7849799999999</v>
      </c>
      <c r="I6">
        <v>18.586639999999999</v>
      </c>
      <c r="J6" t="s">
        <v>3</v>
      </c>
      <c r="K6">
        <v>257.48695600000002</v>
      </c>
      <c r="L6">
        <v>0.70403400000000005</v>
      </c>
      <c r="M6" t="s">
        <v>4</v>
      </c>
      <c r="N6">
        <v>158.27342300000001</v>
      </c>
      <c r="O6">
        <v>0.25500800000000001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0.95955199999999996</v>
      </c>
      <c r="AG6">
        <v>1.8388999999999999E-2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1686.9165989999999</v>
      </c>
      <c r="I7">
        <v>26.554290000000002</v>
      </c>
      <c r="J7" t="s">
        <v>3</v>
      </c>
      <c r="K7">
        <v>308.96991200000002</v>
      </c>
      <c r="L7">
        <v>0.98521999999999998</v>
      </c>
      <c r="M7" t="s">
        <v>4</v>
      </c>
      <c r="N7">
        <v>189.930418</v>
      </c>
      <c r="O7">
        <v>0.36039199999999999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0.93371300000000002</v>
      </c>
      <c r="AG7">
        <v>3.2400999999999999E-2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1968.070508</v>
      </c>
      <c r="I8">
        <v>36.261316999999998</v>
      </c>
      <c r="J8" t="s">
        <v>3</v>
      </c>
      <c r="K8">
        <v>360.47196200000002</v>
      </c>
      <c r="L8">
        <v>1.3285480000000001</v>
      </c>
      <c r="M8" t="s">
        <v>4</v>
      </c>
      <c r="N8">
        <v>221.58652599999999</v>
      </c>
      <c r="O8">
        <v>0.49635200000000002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0.93370799999999998</v>
      </c>
      <c r="AG8">
        <v>3.2400999999999999E-2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2249.235713</v>
      </c>
      <c r="I9">
        <v>46.786391999999999</v>
      </c>
      <c r="J9" t="s">
        <v>3</v>
      </c>
      <c r="K9">
        <v>411.97748200000001</v>
      </c>
      <c r="L9">
        <v>1.672444</v>
      </c>
      <c r="M9" t="s">
        <v>4</v>
      </c>
      <c r="N9">
        <v>253.24171999999999</v>
      </c>
      <c r="O9">
        <v>0.64213100000000001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0.93370799999999998</v>
      </c>
      <c r="AG9">
        <v>3.2400999999999999E-2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2530.412476</v>
      </c>
      <c r="I10">
        <v>58.993180000000002</v>
      </c>
      <c r="J10" t="s">
        <v>3</v>
      </c>
      <c r="K10">
        <v>463.47677700000003</v>
      </c>
      <c r="L10">
        <v>2.098776</v>
      </c>
      <c r="M10" t="s">
        <v>4</v>
      </c>
      <c r="N10">
        <v>284.89890500000001</v>
      </c>
      <c r="O10">
        <v>0.80504699999999996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0.92371300000000001</v>
      </c>
      <c r="AG10">
        <v>3.5976000000000001E-2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2811.5877780000001</v>
      </c>
      <c r="I11">
        <v>72.491955000000004</v>
      </c>
      <c r="J11" t="s">
        <v>3</v>
      </c>
      <c r="K11">
        <v>514.98861499999998</v>
      </c>
      <c r="L11">
        <v>2.5619170000000002</v>
      </c>
      <c r="M11" t="s">
        <v>4</v>
      </c>
      <c r="N11">
        <v>316.55618800000002</v>
      </c>
      <c r="O11">
        <v>0.99632500000000002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0.913713</v>
      </c>
      <c r="AG11">
        <v>3.9350000000000003E-2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3092.7732810000002</v>
      </c>
      <c r="I12">
        <v>87.844869000000003</v>
      </c>
      <c r="J12" t="s">
        <v>3</v>
      </c>
      <c r="K12">
        <v>566.50170700000001</v>
      </c>
      <c r="L12">
        <v>3.1279370000000002</v>
      </c>
      <c r="M12" t="s">
        <v>4</v>
      </c>
      <c r="N12">
        <v>348.21510699999999</v>
      </c>
      <c r="O12">
        <v>1.203919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0.90371299999999999</v>
      </c>
      <c r="AG12">
        <v>4.2523999999999999E-2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3373.949736</v>
      </c>
      <c r="I13">
        <v>104.656615</v>
      </c>
      <c r="J13" t="s">
        <v>3</v>
      </c>
      <c r="K13">
        <v>618.00858300000004</v>
      </c>
      <c r="L13">
        <v>3.7590330000000001</v>
      </c>
      <c r="M13" t="s">
        <v>4</v>
      </c>
      <c r="N13">
        <v>379.87707699999999</v>
      </c>
      <c r="O13">
        <v>1.426326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0.89371299999999998</v>
      </c>
      <c r="AG13">
        <v>4.5497999999999997E-2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3655.1171920000002</v>
      </c>
      <c r="I14">
        <v>123.036579</v>
      </c>
      <c r="J14" t="s">
        <v>3</v>
      </c>
      <c r="K14">
        <v>669.52264200000002</v>
      </c>
      <c r="L14">
        <v>4.4263570000000003</v>
      </c>
      <c r="M14" t="s">
        <v>4</v>
      </c>
      <c r="N14">
        <v>411.536787</v>
      </c>
      <c r="O14">
        <v>1.6866410000000001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0.88370700000000002</v>
      </c>
      <c r="AG14">
        <v>4.8277E-2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3936.304404</v>
      </c>
      <c r="I15">
        <v>142.49359699999999</v>
      </c>
      <c r="J15" t="s">
        <v>3</v>
      </c>
      <c r="K15">
        <v>721.04546400000004</v>
      </c>
      <c r="L15">
        <v>5.1143549999999998</v>
      </c>
      <c r="M15" t="s">
        <v>4</v>
      </c>
      <c r="N15">
        <v>443.19664599999999</v>
      </c>
      <c r="O15">
        <v>1.9558180000000001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0.88370700000000002</v>
      </c>
      <c r="AG15">
        <v>4.8277E-2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4217.4944729999997</v>
      </c>
      <c r="I16">
        <v>163.84624500000001</v>
      </c>
      <c r="J16" t="s">
        <v>3</v>
      </c>
      <c r="K16">
        <v>772.556691</v>
      </c>
      <c r="L16">
        <v>5.9267469999999998</v>
      </c>
      <c r="M16" t="s">
        <v>4</v>
      </c>
      <c r="N16">
        <v>474.85271999999998</v>
      </c>
      <c r="O16">
        <v>2.234693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0.87370700000000001</v>
      </c>
      <c r="AG16">
        <v>5.0851E-2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4498.6698729999998</v>
      </c>
      <c r="I17">
        <v>185.71394000000001</v>
      </c>
      <c r="J17" t="s">
        <v>3</v>
      </c>
      <c r="K17">
        <v>824.05573600000002</v>
      </c>
      <c r="L17">
        <v>6.7520319999999998</v>
      </c>
      <c r="M17" t="s">
        <v>4</v>
      </c>
      <c r="N17">
        <v>506.508464</v>
      </c>
      <c r="O17">
        <v>2.523209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0.86329599999999995</v>
      </c>
      <c r="AG17">
        <v>5.3122000000000003E-2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4779.7947949999998</v>
      </c>
      <c r="I18">
        <v>207.31443100000001</v>
      </c>
      <c r="J18" t="s">
        <v>3</v>
      </c>
      <c r="K18">
        <v>875.53203499999995</v>
      </c>
      <c r="L18">
        <v>7.6315059999999999</v>
      </c>
      <c r="M18" t="s">
        <v>4</v>
      </c>
      <c r="N18">
        <v>538.16021699999999</v>
      </c>
      <c r="O18">
        <v>2.8257759999999998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0.85008499999999998</v>
      </c>
      <c r="AG18">
        <v>5.4989000000000003E-2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5060.9161130000002</v>
      </c>
      <c r="I19">
        <v>229.313909</v>
      </c>
      <c r="J19" t="s">
        <v>3</v>
      </c>
      <c r="K19">
        <v>927.02068099999997</v>
      </c>
      <c r="L19">
        <v>8.4504450000000002</v>
      </c>
      <c r="M19" t="s">
        <v>4</v>
      </c>
      <c r="N19">
        <v>569.81123200000002</v>
      </c>
      <c r="O19">
        <v>3.1244960000000002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0.84974499999999997</v>
      </c>
      <c r="AG19">
        <v>5.5362000000000001E-2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5342.0498440000001</v>
      </c>
      <c r="I20">
        <v>252.28380799999999</v>
      </c>
      <c r="J20" t="s">
        <v>3</v>
      </c>
      <c r="K20">
        <v>978.52120500000001</v>
      </c>
      <c r="L20">
        <v>9.2324210000000004</v>
      </c>
      <c r="M20" t="s">
        <v>4</v>
      </c>
      <c r="N20">
        <v>601.46122300000002</v>
      </c>
      <c r="O20">
        <v>3.447962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0.84974499999999997</v>
      </c>
      <c r="AG20">
        <v>5.5362000000000001E-2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5623.2113669999999</v>
      </c>
      <c r="I21" s="3">
        <v>277.68936400000001</v>
      </c>
      <c r="J21" s="3" t="s">
        <v>3</v>
      </c>
      <c r="K21" s="3">
        <v>1030.0361789999999</v>
      </c>
      <c r="L21" s="3">
        <v>10.245452999999999</v>
      </c>
      <c r="M21" s="3" t="s">
        <v>4</v>
      </c>
      <c r="N21" s="3">
        <v>633.11523999999997</v>
      </c>
      <c r="O21" s="3">
        <v>3.7951839999999999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0.83931299999999998</v>
      </c>
      <c r="AG21" s="3">
        <v>5.7127999999999998E-2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0.98</v>
      </c>
      <c r="AG22">
        <v>9.5999999999999992E-3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0.95092100000000002</v>
      </c>
      <c r="AG23">
        <v>2.1711999999999999E-2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0.95089100000000004</v>
      </c>
      <c r="AG24">
        <v>2.1708999999999999E-2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0.93074699999999999</v>
      </c>
      <c r="AG25">
        <v>2.947E-2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0.918215</v>
      </c>
      <c r="AG26">
        <v>3.5430000000000003E-2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0.89821499999999999</v>
      </c>
      <c r="AG27">
        <v>4.1758000000000003E-2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0.89821499999999999</v>
      </c>
      <c r="AG28">
        <v>4.1758000000000003E-2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0.88821499999999998</v>
      </c>
      <c r="AG29">
        <v>4.4623000000000003E-2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0.88820600000000005</v>
      </c>
      <c r="AG30">
        <v>4.4621000000000001E-2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0.87820600000000004</v>
      </c>
      <c r="AG31">
        <v>4.7285000000000001E-2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0.87582499999999996</v>
      </c>
      <c r="AG32">
        <v>4.6982999999999997E-2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0.87582499999999996</v>
      </c>
      <c r="AG33">
        <v>4.6982999999999997E-2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0.86397800000000002</v>
      </c>
      <c r="AG34">
        <v>5.0917999999999998E-2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0.85446699999999998</v>
      </c>
      <c r="AG35">
        <v>5.2762000000000003E-2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0.84452300000000002</v>
      </c>
      <c r="AG36">
        <v>5.4712999999999998E-2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0.84452300000000002</v>
      </c>
      <c r="AG37">
        <v>5.4712999999999998E-2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0.84452300000000002</v>
      </c>
      <c r="AG38">
        <v>5.4712999999999998E-2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0.81395499999999998</v>
      </c>
      <c r="AG39">
        <v>6.9539000000000004E-2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0.80395499999999998</v>
      </c>
      <c r="AG40">
        <v>7.0718000000000003E-2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0.80390799999999996</v>
      </c>
      <c r="AG41" s="3">
        <v>7.0699999999999999E-2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279.83490399999999</v>
      </c>
      <c r="I42">
        <v>0.23349300000000001</v>
      </c>
      <c r="J42" t="s">
        <v>3</v>
      </c>
      <c r="K42">
        <v>49.643903000000002</v>
      </c>
      <c r="L42">
        <v>0.15606600000000001</v>
      </c>
      <c r="M42" t="s">
        <v>4</v>
      </c>
      <c r="N42">
        <v>31.463182</v>
      </c>
      <c r="O42">
        <v>8.7999999999999998E-5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559.67151899999999</v>
      </c>
      <c r="I43">
        <v>0.98574099999999998</v>
      </c>
      <c r="J43" t="s">
        <v>3</v>
      </c>
      <c r="K43">
        <v>99.303549000000004</v>
      </c>
      <c r="L43">
        <v>0.62661299999999998</v>
      </c>
      <c r="M43" t="s">
        <v>4</v>
      </c>
      <c r="N43">
        <v>62.927311000000003</v>
      </c>
      <c r="O43">
        <v>1.76E-4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839.48108999999999</v>
      </c>
      <c r="I44">
        <v>1.999698</v>
      </c>
      <c r="J44" t="s">
        <v>3</v>
      </c>
      <c r="K44">
        <v>148.958923</v>
      </c>
      <c r="L44">
        <v>1.2766630000000001</v>
      </c>
      <c r="M44" t="s">
        <v>4</v>
      </c>
      <c r="N44">
        <v>94.395269999999996</v>
      </c>
      <c r="O44">
        <v>2.2699999999999999E-4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1119.2360639999999</v>
      </c>
      <c r="I45">
        <v>3.4236080000000002</v>
      </c>
      <c r="J45" t="s">
        <v>3</v>
      </c>
      <c r="K45">
        <v>198.56502399999999</v>
      </c>
      <c r="L45">
        <v>2.1658110000000002</v>
      </c>
      <c r="M45" t="s">
        <v>4</v>
      </c>
      <c r="N45">
        <v>125.85972099999999</v>
      </c>
      <c r="O45">
        <v>4.1300000000000001E-4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1399.0070089999999</v>
      </c>
      <c r="I46">
        <v>5.1686709999999998</v>
      </c>
      <c r="J46" t="s">
        <v>3</v>
      </c>
      <c r="K46">
        <v>248.17972700000001</v>
      </c>
      <c r="L46">
        <v>3.2833950000000001</v>
      </c>
      <c r="M46" t="s">
        <v>4</v>
      </c>
      <c r="N46">
        <v>157.32619399999999</v>
      </c>
      <c r="O46">
        <v>6.2100000000000002E-4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1678.8314969999999</v>
      </c>
      <c r="I47">
        <v>7.3834759999999999</v>
      </c>
      <c r="J47" t="s">
        <v>3</v>
      </c>
      <c r="K47">
        <v>297.840013</v>
      </c>
      <c r="L47">
        <v>4.6775539999999998</v>
      </c>
      <c r="M47" t="s">
        <v>4</v>
      </c>
      <c r="N47">
        <v>188.79445000000001</v>
      </c>
      <c r="O47">
        <v>7.6400000000000003E-4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1958.6466969999999</v>
      </c>
      <c r="I48">
        <v>10.202097</v>
      </c>
      <c r="J48" t="s">
        <v>3</v>
      </c>
      <c r="K48">
        <v>347.49661200000003</v>
      </c>
      <c r="L48">
        <v>6.4188809999999998</v>
      </c>
      <c r="M48" t="s">
        <v>4</v>
      </c>
      <c r="N48">
        <v>220.259083</v>
      </c>
      <c r="O48">
        <v>9.7300000000000002E-4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2238.48605</v>
      </c>
      <c r="I49">
        <v>13.105530999999999</v>
      </c>
      <c r="J49" t="s">
        <v>3</v>
      </c>
      <c r="K49">
        <v>397.17745400000001</v>
      </c>
      <c r="L49">
        <v>8.2832749999999997</v>
      </c>
      <c r="M49" t="s">
        <v>4</v>
      </c>
      <c r="N49">
        <v>251.72358199999999</v>
      </c>
      <c r="O49">
        <v>1.1410000000000001E-3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2518.2697800000001</v>
      </c>
      <c r="I50">
        <v>16.182690999999998</v>
      </c>
      <c r="J50" t="s">
        <v>3</v>
      </c>
      <c r="K50">
        <v>446.78852699999999</v>
      </c>
      <c r="L50">
        <v>10.124235000000001</v>
      </c>
      <c r="M50" t="s">
        <v>4</v>
      </c>
      <c r="N50">
        <v>283.18602800000002</v>
      </c>
      <c r="O50">
        <v>1.3029999999999999E-3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2798.138911</v>
      </c>
      <c r="I51">
        <v>19.957943</v>
      </c>
      <c r="J51" t="s">
        <v>3</v>
      </c>
      <c r="K51">
        <v>496.48319500000002</v>
      </c>
      <c r="L51">
        <v>12.517155000000001</v>
      </c>
      <c r="M51" t="s">
        <v>4</v>
      </c>
      <c r="N51">
        <v>314.64990399999999</v>
      </c>
      <c r="O51">
        <v>1.588E-3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3077.9173580000001</v>
      </c>
      <c r="I52">
        <v>24.853847999999999</v>
      </c>
      <c r="J52" t="s">
        <v>3</v>
      </c>
      <c r="K52">
        <v>546.10808499999996</v>
      </c>
      <c r="L52">
        <v>15.614354000000001</v>
      </c>
      <c r="M52" t="s">
        <v>4</v>
      </c>
      <c r="N52">
        <v>346.11397399999998</v>
      </c>
      <c r="O52">
        <v>1.7390000000000001E-3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3357.725234</v>
      </c>
      <c r="I53">
        <v>29.148206999999999</v>
      </c>
      <c r="J53" t="s">
        <v>3</v>
      </c>
      <c r="K53">
        <v>595.762427</v>
      </c>
      <c r="L53">
        <v>18.348046</v>
      </c>
      <c r="M53" t="s">
        <v>4</v>
      </c>
      <c r="N53">
        <v>377.57618500000001</v>
      </c>
      <c r="O53">
        <v>2.0639999999999999E-3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3637.5385209999999</v>
      </c>
      <c r="I54">
        <v>33.860793999999999</v>
      </c>
      <c r="J54" t="s">
        <v>3</v>
      </c>
      <c r="K54">
        <v>645.42069100000003</v>
      </c>
      <c r="L54">
        <v>21.217969</v>
      </c>
      <c r="M54" t="s">
        <v>4</v>
      </c>
      <c r="N54">
        <v>409.043631</v>
      </c>
      <c r="O54">
        <v>2.3779999999999999E-3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3917.2917579999998</v>
      </c>
      <c r="I55">
        <v>39.047626000000001</v>
      </c>
      <c r="J55" t="s">
        <v>3</v>
      </c>
      <c r="K55">
        <v>695.027151</v>
      </c>
      <c r="L55">
        <v>24.525319</v>
      </c>
      <c r="M55" t="s">
        <v>4</v>
      </c>
      <c r="N55">
        <v>440.50838900000002</v>
      </c>
      <c r="O55">
        <v>2.8050000000000002E-3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4197.097393</v>
      </c>
      <c r="I56">
        <v>45.477964</v>
      </c>
      <c r="J56" t="s">
        <v>3</v>
      </c>
      <c r="K56">
        <v>744.67892500000005</v>
      </c>
      <c r="L56">
        <v>28.475508999999999</v>
      </c>
      <c r="M56" t="s">
        <v>4</v>
      </c>
      <c r="N56">
        <v>471.973726</v>
      </c>
      <c r="O56">
        <v>3.1289999999999998E-3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4476.8730960000003</v>
      </c>
      <c r="I57">
        <v>50.700049</v>
      </c>
      <c r="J57" t="s">
        <v>3</v>
      </c>
      <c r="K57">
        <v>794.29284299999995</v>
      </c>
      <c r="L57">
        <v>31.759409999999999</v>
      </c>
      <c r="M57" t="s">
        <v>4</v>
      </c>
      <c r="N57">
        <v>503.43920000000003</v>
      </c>
      <c r="O57">
        <v>3.46E-3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4756.7334469999996</v>
      </c>
      <c r="I58">
        <v>56.848135999999997</v>
      </c>
      <c r="J58" t="s">
        <v>3</v>
      </c>
      <c r="K58">
        <v>843.98063500000001</v>
      </c>
      <c r="L58">
        <v>35.529513999999999</v>
      </c>
      <c r="M58" t="s">
        <v>4</v>
      </c>
      <c r="N58">
        <v>534.90306199999998</v>
      </c>
      <c r="O58">
        <v>3.8630000000000001E-3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5036.5601370000004</v>
      </c>
      <c r="I59">
        <v>63.784474000000003</v>
      </c>
      <c r="J59" t="s">
        <v>3</v>
      </c>
      <c r="K59">
        <v>893.63284299999998</v>
      </c>
      <c r="L59">
        <v>40.028418000000002</v>
      </c>
      <c r="M59" t="s">
        <v>4</v>
      </c>
      <c r="N59">
        <v>566.36771199999998</v>
      </c>
      <c r="O59">
        <v>4.2319999999999997E-3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5316.3140430000003</v>
      </c>
      <c r="I60">
        <v>70.805081999999999</v>
      </c>
      <c r="J60" t="s">
        <v>3</v>
      </c>
      <c r="K60">
        <v>943.22920499999998</v>
      </c>
      <c r="L60">
        <v>44.169426000000001</v>
      </c>
      <c r="M60" t="s">
        <v>4</v>
      </c>
      <c r="N60">
        <v>597.82991600000003</v>
      </c>
      <c r="O60">
        <v>4.8139999999999997E-3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5596.1704689999997</v>
      </c>
      <c r="I61" s="3">
        <v>77.469183999999998</v>
      </c>
      <c r="J61" s="3" t="s">
        <v>3</v>
      </c>
      <c r="K61" s="3">
        <v>992.909492</v>
      </c>
      <c r="L61" s="3">
        <v>48.209870000000002</v>
      </c>
      <c r="M61" s="3" t="s">
        <v>4</v>
      </c>
      <c r="N61" s="3">
        <v>629.29547200000002</v>
      </c>
      <c r="O61" s="3">
        <v>4.9389999999999998E-3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307.84892600000001</v>
      </c>
      <c r="I62">
        <v>2.9513999999999999E-2</v>
      </c>
      <c r="J62" t="s">
        <v>3</v>
      </c>
      <c r="K62">
        <v>101.070515</v>
      </c>
      <c r="L62">
        <v>7.7530000000000003E-3</v>
      </c>
      <c r="M62" t="s">
        <v>4</v>
      </c>
      <c r="N62">
        <v>35.960866000000003</v>
      </c>
      <c r="O62">
        <v>1.2300000000000001E-4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615.63554699999997</v>
      </c>
      <c r="I63">
        <v>0.104874</v>
      </c>
      <c r="J63" t="s">
        <v>3</v>
      </c>
      <c r="K63">
        <v>202.12515500000001</v>
      </c>
      <c r="L63">
        <v>1.9737000000000001E-2</v>
      </c>
      <c r="M63" t="s">
        <v>4</v>
      </c>
      <c r="N63">
        <v>71.927446000000003</v>
      </c>
      <c r="O63">
        <v>4.4000000000000002E-4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923.40346999999997</v>
      </c>
      <c r="I64">
        <v>0.250415</v>
      </c>
      <c r="J64" t="s">
        <v>3</v>
      </c>
      <c r="K64">
        <v>303.17858799999999</v>
      </c>
      <c r="L64">
        <v>3.9645E-2</v>
      </c>
      <c r="M64" t="s">
        <v>4</v>
      </c>
      <c r="N64">
        <v>107.895484</v>
      </c>
      <c r="O64">
        <v>9.3999999999999997E-4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1231.1987329999999</v>
      </c>
      <c r="I65">
        <v>0.429039</v>
      </c>
      <c r="J65" t="s">
        <v>3</v>
      </c>
      <c r="K65">
        <v>404.23529300000001</v>
      </c>
      <c r="L65">
        <v>6.6908999999999996E-2</v>
      </c>
      <c r="M65" t="s">
        <v>4</v>
      </c>
      <c r="N65">
        <v>143.861222</v>
      </c>
      <c r="O65">
        <v>1.6310000000000001E-3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1538.9763210000001</v>
      </c>
      <c r="I66">
        <v>0.66883599999999999</v>
      </c>
      <c r="J66" t="s">
        <v>3</v>
      </c>
      <c r="K66">
        <v>505.29533600000002</v>
      </c>
      <c r="L66">
        <v>0.10377699999999999</v>
      </c>
      <c r="M66" t="s">
        <v>4</v>
      </c>
      <c r="N66">
        <v>179.82894400000001</v>
      </c>
      <c r="O66">
        <v>2.5969999999999999E-3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1846.7712039999999</v>
      </c>
      <c r="I67">
        <v>0.96045199999999997</v>
      </c>
      <c r="J67" t="s">
        <v>3</v>
      </c>
      <c r="K67">
        <v>606.36069799999996</v>
      </c>
      <c r="L67">
        <v>0.15019299999999999</v>
      </c>
      <c r="M67" t="s">
        <v>4</v>
      </c>
      <c r="N67">
        <v>215.79554400000001</v>
      </c>
      <c r="O67">
        <v>3.6519999999999999E-3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2154.558857</v>
      </c>
      <c r="I68">
        <v>1.2915620000000001</v>
      </c>
      <c r="J68" t="s">
        <v>3</v>
      </c>
      <c r="K68">
        <v>707.42307400000004</v>
      </c>
      <c r="L68">
        <v>0.20494899999999999</v>
      </c>
      <c r="M68" t="s">
        <v>4</v>
      </c>
      <c r="N68">
        <v>251.762191</v>
      </c>
      <c r="O68">
        <v>4.9919999999999999E-3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2462.3425729999999</v>
      </c>
      <c r="I69">
        <v>1.6863900000000001</v>
      </c>
      <c r="J69" t="s">
        <v>3</v>
      </c>
      <c r="K69">
        <v>808.48660299999995</v>
      </c>
      <c r="L69">
        <v>0.269345</v>
      </c>
      <c r="M69" t="s">
        <v>4</v>
      </c>
      <c r="N69">
        <v>287.729445</v>
      </c>
      <c r="O69">
        <v>6.3559999999999997E-3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2770.125137</v>
      </c>
      <c r="I70">
        <v>2.1113309999999998</v>
      </c>
      <c r="J70" t="s">
        <v>3</v>
      </c>
      <c r="K70">
        <v>909.547594</v>
      </c>
      <c r="L70">
        <v>0.33923999999999999</v>
      </c>
      <c r="M70" t="s">
        <v>4</v>
      </c>
      <c r="N70">
        <v>323.698331</v>
      </c>
      <c r="O70">
        <v>7.7990000000000004E-3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3077.922939</v>
      </c>
      <c r="I71">
        <v>2.6396480000000002</v>
      </c>
      <c r="J71" t="s">
        <v>3</v>
      </c>
      <c r="K71">
        <v>1010.61876</v>
      </c>
      <c r="L71">
        <v>0.41678399999999999</v>
      </c>
      <c r="M71" t="s">
        <v>4</v>
      </c>
      <c r="N71">
        <v>359.66767199999998</v>
      </c>
      <c r="O71">
        <v>9.2560000000000003E-3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3385.7121390000002</v>
      </c>
      <c r="I72">
        <v>3.12981</v>
      </c>
      <c r="J72" t="s">
        <v>3</v>
      </c>
      <c r="K72">
        <v>1111.683794</v>
      </c>
      <c r="L72">
        <v>0.50177000000000005</v>
      </c>
      <c r="M72" t="s">
        <v>4</v>
      </c>
      <c r="N72">
        <v>395.63639699999999</v>
      </c>
      <c r="O72">
        <v>1.1176E-2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3693.504473</v>
      </c>
      <c r="I73">
        <v>3.7033839999999998</v>
      </c>
      <c r="J73" t="s">
        <v>3</v>
      </c>
      <c r="K73">
        <v>1212.754651</v>
      </c>
      <c r="L73">
        <v>0.59946999999999995</v>
      </c>
      <c r="M73" t="s">
        <v>4</v>
      </c>
      <c r="N73">
        <v>431.60491300000001</v>
      </c>
      <c r="O73">
        <v>1.3638000000000001E-2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4001.2879440000002</v>
      </c>
      <c r="I74">
        <v>4.3054119999999996</v>
      </c>
      <c r="J74" t="s">
        <v>3</v>
      </c>
      <c r="K74">
        <v>1313.8183570000001</v>
      </c>
      <c r="L74">
        <v>0.68761300000000003</v>
      </c>
      <c r="M74" t="s">
        <v>4</v>
      </c>
      <c r="N74">
        <v>467.57271700000001</v>
      </c>
      <c r="O74">
        <v>1.5606E-2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4309.0668459999997</v>
      </c>
      <c r="I75">
        <v>5.0113729999999999</v>
      </c>
      <c r="J75" t="s">
        <v>3</v>
      </c>
      <c r="K75">
        <v>1414.8867090000001</v>
      </c>
      <c r="L75">
        <v>0.80307099999999998</v>
      </c>
      <c r="M75" t="s">
        <v>4</v>
      </c>
      <c r="N75">
        <v>503.53890000000001</v>
      </c>
      <c r="O75">
        <v>1.8093000000000001E-2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4616.8576659999999</v>
      </c>
      <c r="I76">
        <v>5.7085660000000003</v>
      </c>
      <c r="J76" t="s">
        <v>3</v>
      </c>
      <c r="K76">
        <v>1515.9566159999999</v>
      </c>
      <c r="L76">
        <v>0.913852</v>
      </c>
      <c r="M76" t="s">
        <v>4</v>
      </c>
      <c r="N76">
        <v>539.50644799999998</v>
      </c>
      <c r="O76">
        <v>2.0992E-2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4924.6401459999997</v>
      </c>
      <c r="I77">
        <v>6.4481760000000001</v>
      </c>
      <c r="J77" t="s">
        <v>3</v>
      </c>
      <c r="K77">
        <v>1617.0329489999999</v>
      </c>
      <c r="L77">
        <v>1.0351760000000001</v>
      </c>
      <c r="M77" t="s">
        <v>4</v>
      </c>
      <c r="N77">
        <v>575.47367799999995</v>
      </c>
      <c r="O77">
        <v>2.3910000000000001E-2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5232.423984</v>
      </c>
      <c r="I78">
        <v>7.2992509999999999</v>
      </c>
      <c r="J78" t="s">
        <v>3</v>
      </c>
      <c r="K78">
        <v>1718.1034890000001</v>
      </c>
      <c r="L78">
        <v>1.169203</v>
      </c>
      <c r="M78" t="s">
        <v>4</v>
      </c>
      <c r="N78">
        <v>611.44160999999997</v>
      </c>
      <c r="O78">
        <v>2.7151999999999999E-2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5540.2282420000001</v>
      </c>
      <c r="I79">
        <v>8.1685839999999992</v>
      </c>
      <c r="J79" t="s">
        <v>3</v>
      </c>
      <c r="K79">
        <v>1819.178862</v>
      </c>
      <c r="L79">
        <v>1.312298</v>
      </c>
      <c r="M79" t="s">
        <v>4</v>
      </c>
      <c r="N79">
        <v>647.407872</v>
      </c>
      <c r="O79">
        <v>3.0067E-2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5848.0255180000004</v>
      </c>
      <c r="I80">
        <v>8.9633880000000001</v>
      </c>
      <c r="J80" t="s">
        <v>3</v>
      </c>
      <c r="K80">
        <v>1920.256018</v>
      </c>
      <c r="L80">
        <v>1.4555610000000001</v>
      </c>
      <c r="M80" t="s">
        <v>4</v>
      </c>
      <c r="N80">
        <v>683.37532099999999</v>
      </c>
      <c r="O80">
        <v>3.2669999999999998E-2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82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6155.8335159999997</v>
      </c>
      <c r="I81" s="3">
        <v>9.8787920000000007</v>
      </c>
      <c r="J81" s="3" t="s">
        <v>3</v>
      </c>
      <c r="K81" s="3">
        <v>2021.3346389999999</v>
      </c>
      <c r="L81" s="3">
        <v>1.6204970000000001</v>
      </c>
      <c r="M81" s="3" t="s">
        <v>4</v>
      </c>
      <c r="N81" s="3">
        <v>719.34255700000006</v>
      </c>
      <c r="O81" s="3">
        <v>3.6090999999999998E-2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324.331503</v>
      </c>
      <c r="I82">
        <v>2.3115E-2</v>
      </c>
      <c r="J82" t="s">
        <v>3</v>
      </c>
      <c r="K82">
        <v>100.612932</v>
      </c>
      <c r="L82">
        <v>2.8200000000000002E-4</v>
      </c>
      <c r="M82" t="s">
        <v>4</v>
      </c>
      <c r="N82">
        <v>35.778359999999999</v>
      </c>
      <c r="O82">
        <v>6.3E-5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647.46729600000003</v>
      </c>
      <c r="I83">
        <v>7.7826999999999993E-2</v>
      </c>
      <c r="J83" t="s">
        <v>3</v>
      </c>
      <c r="K83">
        <v>201.20022</v>
      </c>
      <c r="L83">
        <v>8.0800000000000002E-4</v>
      </c>
      <c r="M83" t="s">
        <v>4</v>
      </c>
      <c r="N83">
        <v>71.556815</v>
      </c>
      <c r="O83">
        <v>1.75E-4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970.63653199999999</v>
      </c>
      <c r="I84">
        <v>0.166024</v>
      </c>
      <c r="J84" t="s">
        <v>3</v>
      </c>
      <c r="K84">
        <v>301.79813200000001</v>
      </c>
      <c r="L84">
        <v>1.3359999999999999E-3</v>
      </c>
      <c r="M84" t="s">
        <v>4</v>
      </c>
      <c r="N84">
        <v>107.339641</v>
      </c>
      <c r="O84">
        <v>3.1300000000000002E-4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1293.7976659999999</v>
      </c>
      <c r="I85">
        <v>0.25672499999999998</v>
      </c>
      <c r="J85" t="s">
        <v>3</v>
      </c>
      <c r="K85">
        <v>402.397628</v>
      </c>
      <c r="L85">
        <v>2.2230000000000001E-3</v>
      </c>
      <c r="M85" t="s">
        <v>4</v>
      </c>
      <c r="N85">
        <v>143.120957</v>
      </c>
      <c r="O85">
        <v>3.9599999999999998E-4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1616.9502660000001</v>
      </c>
      <c r="I86">
        <v>0.38211800000000001</v>
      </c>
      <c r="J86" t="s">
        <v>3</v>
      </c>
      <c r="K86">
        <v>503.00339700000001</v>
      </c>
      <c r="L86">
        <v>3.362E-3</v>
      </c>
      <c r="M86" t="s">
        <v>4</v>
      </c>
      <c r="N86">
        <v>178.90396100000001</v>
      </c>
      <c r="O86">
        <v>6.2299999999999996E-4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1940.1108180000001</v>
      </c>
      <c r="I87">
        <v>0.52645799999999998</v>
      </c>
      <c r="J87" t="s">
        <v>3</v>
      </c>
      <c r="K87">
        <v>603.611582</v>
      </c>
      <c r="L87">
        <v>4.3210000000000002E-3</v>
      </c>
      <c r="M87" t="s">
        <v>4</v>
      </c>
      <c r="N87">
        <v>214.68859900000001</v>
      </c>
      <c r="O87">
        <v>7.7200000000000001E-4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2263.2933739999999</v>
      </c>
      <c r="I88">
        <v>0.70472400000000002</v>
      </c>
      <c r="J88" t="s">
        <v>3</v>
      </c>
      <c r="K88">
        <v>704.22719600000005</v>
      </c>
      <c r="L88">
        <v>8.1040000000000001E-3</v>
      </c>
      <c r="M88" t="s">
        <v>4</v>
      </c>
      <c r="N88">
        <v>250.471384</v>
      </c>
      <c r="O88">
        <v>9.77E-4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2586.479707</v>
      </c>
      <c r="I89">
        <v>0.90775300000000003</v>
      </c>
      <c r="J89" t="s">
        <v>3</v>
      </c>
      <c r="K89">
        <v>804.83717799999999</v>
      </c>
      <c r="L89">
        <v>1.0357E-2</v>
      </c>
      <c r="M89" t="s">
        <v>4</v>
      </c>
      <c r="N89">
        <v>286.25409400000001</v>
      </c>
      <c r="O89">
        <v>1.1919999999999999E-3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2909.6476320000002</v>
      </c>
      <c r="I90">
        <v>1.140727</v>
      </c>
      <c r="J90" t="s">
        <v>3</v>
      </c>
      <c r="K90">
        <v>905.45266800000002</v>
      </c>
      <c r="L90">
        <v>1.1757999999999999E-2</v>
      </c>
      <c r="M90" t="s">
        <v>4</v>
      </c>
      <c r="N90">
        <v>322.03794299999998</v>
      </c>
      <c r="O90">
        <v>1.407E-3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3232.8217679999998</v>
      </c>
      <c r="I91">
        <v>1.3861000000000001</v>
      </c>
      <c r="J91" t="s">
        <v>3</v>
      </c>
      <c r="K91">
        <v>1006.065775</v>
      </c>
      <c r="L91">
        <v>1.4588E-2</v>
      </c>
      <c r="M91" t="s">
        <v>4</v>
      </c>
      <c r="N91">
        <v>357.82016199999998</v>
      </c>
      <c r="O91">
        <v>1.776E-3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3555.9933980000001</v>
      </c>
      <c r="I92">
        <v>1.666625</v>
      </c>
      <c r="J92" t="s">
        <v>3</v>
      </c>
      <c r="K92">
        <v>1106.6829519999999</v>
      </c>
      <c r="L92">
        <v>1.711E-2</v>
      </c>
      <c r="M92" t="s">
        <v>4</v>
      </c>
      <c r="N92">
        <v>393.603185</v>
      </c>
      <c r="O92">
        <v>2.0769999999999999E-3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3879.183301</v>
      </c>
      <c r="I93">
        <v>1.9964470000000001</v>
      </c>
      <c r="J93" t="s">
        <v>3</v>
      </c>
      <c r="K93">
        <v>1207.305339</v>
      </c>
      <c r="L93">
        <v>1.9334E-2</v>
      </c>
      <c r="M93" t="s">
        <v>4</v>
      </c>
      <c r="N93">
        <v>429.38753500000001</v>
      </c>
      <c r="O93">
        <v>2.366E-3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4202.3638570000003</v>
      </c>
      <c r="I94">
        <v>2.3034599999999998</v>
      </c>
      <c r="J94" t="s">
        <v>3</v>
      </c>
      <c r="K94">
        <v>1307.924446</v>
      </c>
      <c r="L94">
        <v>2.0382000000000001E-2</v>
      </c>
      <c r="M94" t="s">
        <v>4</v>
      </c>
      <c r="N94">
        <v>465.16839399999998</v>
      </c>
      <c r="O94">
        <v>2.4039999999999999E-3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4525.5262110000003</v>
      </c>
      <c r="I95">
        <v>2.5998679999999998</v>
      </c>
      <c r="J95" t="s">
        <v>3</v>
      </c>
      <c r="K95">
        <v>1408.549763</v>
      </c>
      <c r="L95">
        <v>2.2512999999999998E-2</v>
      </c>
      <c r="M95" t="s">
        <v>4</v>
      </c>
      <c r="N95">
        <v>500.95275500000002</v>
      </c>
      <c r="O95">
        <v>2.735E-3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4848.7238280000001</v>
      </c>
      <c r="I96">
        <v>2.9174739999999999</v>
      </c>
      <c r="J96" t="s">
        <v>3</v>
      </c>
      <c r="K96">
        <v>1509.176858</v>
      </c>
      <c r="L96">
        <v>2.5968000000000001E-2</v>
      </c>
      <c r="M96" t="s">
        <v>4</v>
      </c>
      <c r="N96">
        <v>536.73647000000005</v>
      </c>
      <c r="O96">
        <v>3.0950000000000001E-3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5171.9169920000004</v>
      </c>
      <c r="I97">
        <v>3.2356609999999999</v>
      </c>
      <c r="J97" t="s">
        <v>3</v>
      </c>
      <c r="K97">
        <v>1609.8050539999999</v>
      </c>
      <c r="L97">
        <v>2.8534E-2</v>
      </c>
      <c r="M97" t="s">
        <v>4</v>
      </c>
      <c r="N97">
        <v>572.52094999999997</v>
      </c>
      <c r="O97">
        <v>3.3709999999999999E-3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5495.1052639999998</v>
      </c>
      <c r="I98">
        <v>3.654728</v>
      </c>
      <c r="J98" t="s">
        <v>3</v>
      </c>
      <c r="K98">
        <v>1710.4373439999999</v>
      </c>
      <c r="L98">
        <v>3.1343999999999997E-2</v>
      </c>
      <c r="M98" t="s">
        <v>4</v>
      </c>
      <c r="N98">
        <v>608.30485499999998</v>
      </c>
      <c r="O98">
        <v>3.666E-3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5818.2881539999998</v>
      </c>
      <c r="I99">
        <v>4.0344139999999999</v>
      </c>
      <c r="J99" t="s">
        <v>3</v>
      </c>
      <c r="K99">
        <v>1811.066423</v>
      </c>
      <c r="L99">
        <v>3.4505000000000001E-2</v>
      </c>
      <c r="M99" t="s">
        <v>4</v>
      </c>
      <c r="N99">
        <v>644.08821799999998</v>
      </c>
      <c r="O99">
        <v>4.1830000000000001E-3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6141.4816600000004</v>
      </c>
      <c r="I100">
        <v>4.4578720000000001</v>
      </c>
      <c r="J100" t="s">
        <v>3</v>
      </c>
      <c r="K100">
        <v>1911.697942</v>
      </c>
      <c r="L100">
        <v>3.9606000000000002E-2</v>
      </c>
      <c r="M100" t="s">
        <v>4</v>
      </c>
      <c r="N100">
        <v>679.87237200000004</v>
      </c>
      <c r="O100">
        <v>4.8970000000000003E-3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92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6464.6912789999997</v>
      </c>
      <c r="I101" s="3">
        <v>5.0010729999999999</v>
      </c>
      <c r="J101" s="3" t="s">
        <v>3</v>
      </c>
      <c r="K101" s="3">
        <v>2012.3339619999999</v>
      </c>
      <c r="L101" s="3">
        <v>4.2291000000000002E-2</v>
      </c>
      <c r="M101" s="3" t="s">
        <v>4</v>
      </c>
      <c r="N101" s="3">
        <v>715.65815899999996</v>
      </c>
      <c r="O101" s="3">
        <v>5.3870000000000003E-3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306.802393</v>
      </c>
      <c r="I102">
        <v>1.4078E-2</v>
      </c>
      <c r="J102" t="s">
        <v>3</v>
      </c>
      <c r="K102">
        <v>100.00017800000001</v>
      </c>
      <c r="L102">
        <v>4.3399999999999998E-4</v>
      </c>
      <c r="M102" t="s">
        <v>4</v>
      </c>
      <c r="N102">
        <v>35.956971000000003</v>
      </c>
      <c r="O102">
        <v>4.0000000000000003E-5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613.53845699999999</v>
      </c>
      <c r="I103">
        <v>5.4724000000000002E-2</v>
      </c>
      <c r="J103" t="s">
        <v>3</v>
      </c>
      <c r="K103">
        <v>199.99212399999999</v>
      </c>
      <c r="L103">
        <v>1.1620000000000001E-3</v>
      </c>
      <c r="M103" t="s">
        <v>4</v>
      </c>
      <c r="N103">
        <v>71.920394999999999</v>
      </c>
      <c r="O103">
        <v>1.1E-4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920.25854500000003</v>
      </c>
      <c r="I104">
        <v>0.113195</v>
      </c>
      <c r="J104" t="s">
        <v>3</v>
      </c>
      <c r="K104">
        <v>299.98236300000002</v>
      </c>
      <c r="L104">
        <v>1.841E-3</v>
      </c>
      <c r="M104" t="s">
        <v>4</v>
      </c>
      <c r="N104">
        <v>107.882543</v>
      </c>
      <c r="O104">
        <v>1.9000000000000001E-4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1226.983579</v>
      </c>
      <c r="I105">
        <v>0.18445800000000001</v>
      </c>
      <c r="J105" t="s">
        <v>3</v>
      </c>
      <c r="K105">
        <v>399.97669000000002</v>
      </c>
      <c r="L105">
        <v>2.7039999999999998E-3</v>
      </c>
      <c r="M105" t="s">
        <v>4</v>
      </c>
      <c r="N105">
        <v>143.846045</v>
      </c>
      <c r="O105">
        <v>3.1500000000000001E-4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1533.727905</v>
      </c>
      <c r="I106">
        <v>0.273341</v>
      </c>
      <c r="J106" t="s">
        <v>3</v>
      </c>
      <c r="K106">
        <v>499.97263500000003</v>
      </c>
      <c r="L106">
        <v>3.2919999999999998E-3</v>
      </c>
      <c r="M106" t="s">
        <v>4</v>
      </c>
      <c r="N106">
        <v>179.81118799999999</v>
      </c>
      <c r="O106">
        <v>4.08E-4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1840.4524730000001</v>
      </c>
      <c r="I107">
        <v>0.35788300000000001</v>
      </c>
      <c r="J107" t="s">
        <v>3</v>
      </c>
      <c r="K107">
        <v>599.96483499999999</v>
      </c>
      <c r="L107">
        <v>4.0010000000000002E-3</v>
      </c>
      <c r="M107" t="s">
        <v>4</v>
      </c>
      <c r="N107">
        <v>215.77427499999999</v>
      </c>
      <c r="O107">
        <v>6.0599999999999998E-4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2147.173374</v>
      </c>
      <c r="I108">
        <v>0.46306199999999997</v>
      </c>
      <c r="J108" t="s">
        <v>3</v>
      </c>
      <c r="K108">
        <v>699.96214999999995</v>
      </c>
      <c r="L108">
        <v>5.3730000000000002E-3</v>
      </c>
      <c r="M108" t="s">
        <v>4</v>
      </c>
      <c r="N108">
        <v>251.73931300000001</v>
      </c>
      <c r="O108">
        <v>7.3499999999999998E-4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2453.8891060000001</v>
      </c>
      <c r="I109">
        <v>0.58155599999999996</v>
      </c>
      <c r="J109" t="s">
        <v>3</v>
      </c>
      <c r="K109">
        <v>799.95513200000005</v>
      </c>
      <c r="L109">
        <v>7.0670000000000004E-3</v>
      </c>
      <c r="M109" t="s">
        <v>4</v>
      </c>
      <c r="N109">
        <v>287.703172</v>
      </c>
      <c r="O109">
        <v>9.2199999999999997E-4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2760.6124020000002</v>
      </c>
      <c r="I110">
        <v>0.718225</v>
      </c>
      <c r="J110" t="s">
        <v>3</v>
      </c>
      <c r="K110">
        <v>899.94978800000001</v>
      </c>
      <c r="L110">
        <v>9.5440000000000004E-3</v>
      </c>
      <c r="M110" t="s">
        <v>4</v>
      </c>
      <c r="N110">
        <v>323.66782499999999</v>
      </c>
      <c r="O110">
        <v>1.1490000000000001E-3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3067.347964</v>
      </c>
      <c r="I111">
        <v>0.92748699999999995</v>
      </c>
      <c r="J111" t="s">
        <v>3</v>
      </c>
      <c r="K111">
        <v>999.94146599999999</v>
      </c>
      <c r="L111">
        <v>1.0935E-2</v>
      </c>
      <c r="M111" t="s">
        <v>4</v>
      </c>
      <c r="N111">
        <v>359.63252299999999</v>
      </c>
      <c r="O111">
        <v>1.2689999999999999E-3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3374.0754440000001</v>
      </c>
      <c r="I112">
        <v>1.1336440000000001</v>
      </c>
      <c r="J112" t="s">
        <v>3</v>
      </c>
      <c r="K112">
        <v>1099.9370389999999</v>
      </c>
      <c r="L112">
        <v>1.2793000000000001E-2</v>
      </c>
      <c r="M112" t="s">
        <v>4</v>
      </c>
      <c r="N112">
        <v>395.59681</v>
      </c>
      <c r="O112">
        <v>1.5089999999999999E-3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3680.8354690000001</v>
      </c>
      <c r="I113">
        <v>1.3493599999999999</v>
      </c>
      <c r="J113" t="s">
        <v>3</v>
      </c>
      <c r="K113">
        <v>1199.9343550000001</v>
      </c>
      <c r="L113">
        <v>1.5007E-2</v>
      </c>
      <c r="M113" t="s">
        <v>4</v>
      </c>
      <c r="N113">
        <v>431.56121400000001</v>
      </c>
      <c r="O113">
        <v>1.7669999999999999E-3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3987.5801660000002</v>
      </c>
      <c r="I114">
        <v>1.5844640000000001</v>
      </c>
      <c r="J114" t="s">
        <v>3</v>
      </c>
      <c r="K114">
        <v>1299.9300659999999</v>
      </c>
      <c r="L114">
        <v>1.6166E-2</v>
      </c>
      <c r="M114" t="s">
        <v>4</v>
      </c>
      <c r="N114">
        <v>467.52583600000003</v>
      </c>
      <c r="O114">
        <v>1.944E-3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4294.2968849999997</v>
      </c>
      <c r="I115">
        <v>1.826776</v>
      </c>
      <c r="J115" t="s">
        <v>3</v>
      </c>
      <c r="K115">
        <v>1399.9233979999999</v>
      </c>
      <c r="L115">
        <v>1.77E-2</v>
      </c>
      <c r="M115" t="s">
        <v>4</v>
      </c>
      <c r="N115">
        <v>503.49054899999999</v>
      </c>
      <c r="O115">
        <v>2.1549999999999998E-3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4601.023486</v>
      </c>
      <c r="I116">
        <v>2.0354920000000001</v>
      </c>
      <c r="J116" t="s">
        <v>3</v>
      </c>
      <c r="K116">
        <v>1499.916516</v>
      </c>
      <c r="L116">
        <v>2.0209999999999999E-2</v>
      </c>
      <c r="M116" t="s">
        <v>4</v>
      </c>
      <c r="N116">
        <v>539.45335599999999</v>
      </c>
      <c r="O116">
        <v>2.6589999999999999E-3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4907.7569039999998</v>
      </c>
      <c r="I117">
        <v>2.2683179999999998</v>
      </c>
      <c r="J117" t="s">
        <v>3</v>
      </c>
      <c r="K117">
        <v>1599.9117900000001</v>
      </c>
      <c r="L117">
        <v>2.2786000000000001E-2</v>
      </c>
      <c r="M117" t="s">
        <v>4</v>
      </c>
      <c r="N117">
        <v>575.417689</v>
      </c>
      <c r="O117">
        <v>3.0790000000000001E-3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5214.5141309999999</v>
      </c>
      <c r="I118">
        <v>2.5931820000000001</v>
      </c>
      <c r="J118" t="s">
        <v>3</v>
      </c>
      <c r="K118">
        <v>1699.909954</v>
      </c>
      <c r="L118">
        <v>2.5819000000000002E-2</v>
      </c>
      <c r="M118" t="s">
        <v>4</v>
      </c>
      <c r="N118">
        <v>611.38375099999996</v>
      </c>
      <c r="O118">
        <v>3.385E-3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5521.2414939999999</v>
      </c>
      <c r="I119">
        <v>2.9082349999999999</v>
      </c>
      <c r="J119" t="s">
        <v>3</v>
      </c>
      <c r="K119">
        <v>1799.9033199999999</v>
      </c>
      <c r="L119">
        <v>2.9675E-2</v>
      </c>
      <c r="M119" t="s">
        <v>4</v>
      </c>
      <c r="N119">
        <v>647.34837400000004</v>
      </c>
      <c r="O119">
        <v>3.6470000000000001E-3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5827.9873440000001</v>
      </c>
      <c r="I120">
        <v>3.2875139999999998</v>
      </c>
      <c r="J120" t="s">
        <v>3</v>
      </c>
      <c r="K120">
        <v>1899.900474</v>
      </c>
      <c r="L120">
        <v>3.2259000000000003E-2</v>
      </c>
      <c r="M120" t="s">
        <v>4</v>
      </c>
      <c r="N120">
        <v>683.31266500000004</v>
      </c>
      <c r="O120">
        <v>3.9810000000000002E-3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83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6134.7439750000003</v>
      </c>
      <c r="I121" s="3">
        <v>3.5902569999999998</v>
      </c>
      <c r="J121" s="3" t="s">
        <v>3</v>
      </c>
      <c r="K121" s="3">
        <v>1999.8970360000001</v>
      </c>
      <c r="L121" s="3">
        <v>3.5133999999999999E-2</v>
      </c>
      <c r="M121" s="3" t="s">
        <v>4</v>
      </c>
      <c r="N121" s="3">
        <v>719.276974</v>
      </c>
      <c r="O121" s="3">
        <v>4.4559999999999999E-3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71.642076000000003</v>
      </c>
      <c r="I122">
        <v>0.368533</v>
      </c>
      <c r="J122" t="s">
        <v>3</v>
      </c>
      <c r="K122">
        <v>69.281997000000004</v>
      </c>
      <c r="L122">
        <v>0.420402</v>
      </c>
      <c r="M122" t="s">
        <v>4</v>
      </c>
      <c r="N122">
        <v>0.78479200000000005</v>
      </c>
      <c r="O122">
        <v>2.32E-3</v>
      </c>
      <c r="P122" t="s">
        <v>5</v>
      </c>
      <c r="Q122">
        <v>2.1082079999999999</v>
      </c>
      <c r="R122">
        <v>4.8339999999999998E-3</v>
      </c>
      <c r="S122" t="s">
        <v>6</v>
      </c>
      <c r="T122">
        <v>66.019285999999994</v>
      </c>
      <c r="U122">
        <v>2.5312999999999999E-2</v>
      </c>
      <c r="V122" t="s">
        <v>7</v>
      </c>
      <c r="W122">
        <v>0.34344799999999998</v>
      </c>
      <c r="X122">
        <v>9.4230000000000008E-3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1.2329999999999999E-3</v>
      </c>
      <c r="AG122">
        <v>0</v>
      </c>
      <c r="AH122" t="s">
        <v>11</v>
      </c>
      <c r="AI122">
        <v>0.99593200000000004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143.079891</v>
      </c>
      <c r="I123">
        <v>1.05284</v>
      </c>
      <c r="J123" t="s">
        <v>3</v>
      </c>
      <c r="K123">
        <v>138.34437500000001</v>
      </c>
      <c r="L123">
        <v>1.159219</v>
      </c>
      <c r="M123" t="s">
        <v>4</v>
      </c>
      <c r="N123">
        <v>1.556468</v>
      </c>
      <c r="O123">
        <v>3.784E-3</v>
      </c>
      <c r="P123" t="s">
        <v>5</v>
      </c>
      <c r="Q123">
        <v>4.2126400000000004</v>
      </c>
      <c r="R123">
        <v>1.1984E-2</v>
      </c>
      <c r="S123" t="s">
        <v>6</v>
      </c>
      <c r="T123">
        <v>131.96607</v>
      </c>
      <c r="U123">
        <v>6.7039000000000001E-2</v>
      </c>
      <c r="V123" t="s">
        <v>7</v>
      </c>
      <c r="W123">
        <v>0.65543200000000001</v>
      </c>
      <c r="X123">
        <v>2.6164E-2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0.99671600000000005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214.45237700000001</v>
      </c>
      <c r="I124">
        <v>1.456663</v>
      </c>
      <c r="J124" t="s">
        <v>3</v>
      </c>
      <c r="K124">
        <v>207.35370700000001</v>
      </c>
      <c r="L124">
        <v>1.7214529999999999</v>
      </c>
      <c r="M124" t="s">
        <v>4</v>
      </c>
      <c r="N124">
        <v>2.3327800000000001</v>
      </c>
      <c r="O124">
        <v>5.1809999999999998E-3</v>
      </c>
      <c r="P124" t="s">
        <v>5</v>
      </c>
      <c r="Q124">
        <v>6.2993740000000003</v>
      </c>
      <c r="R124">
        <v>1.8603999999999999E-2</v>
      </c>
      <c r="S124" t="s">
        <v>6</v>
      </c>
      <c r="T124">
        <v>197.89096900000001</v>
      </c>
      <c r="U124">
        <v>9.4106999999999996E-2</v>
      </c>
      <c r="V124" t="s">
        <v>7</v>
      </c>
      <c r="W124">
        <v>0.95071600000000001</v>
      </c>
      <c r="X124">
        <v>3.4009999999999999E-2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0.99724100000000004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285.82117699999998</v>
      </c>
      <c r="I125">
        <v>2.226413</v>
      </c>
      <c r="J125" t="s">
        <v>3</v>
      </c>
      <c r="K125">
        <v>276.363</v>
      </c>
      <c r="L125">
        <v>2.4456769999999999</v>
      </c>
      <c r="M125" t="s">
        <v>4</v>
      </c>
      <c r="N125">
        <v>3.1061160000000001</v>
      </c>
      <c r="O125">
        <v>7.6790000000000001E-3</v>
      </c>
      <c r="P125" t="s">
        <v>5</v>
      </c>
      <c r="Q125">
        <v>8.3992419999999992</v>
      </c>
      <c r="R125">
        <v>3.3757000000000002E-2</v>
      </c>
      <c r="S125" t="s">
        <v>6</v>
      </c>
      <c r="T125">
        <v>263.82181200000002</v>
      </c>
      <c r="U125">
        <v>0.117521</v>
      </c>
      <c r="V125" t="s">
        <v>7</v>
      </c>
      <c r="W125">
        <v>1.2542599999999999</v>
      </c>
      <c r="X125">
        <v>5.3504999999999997E-2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0.99773100000000003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357.430834</v>
      </c>
      <c r="I126">
        <v>3.5817030000000001</v>
      </c>
      <c r="J126" t="s">
        <v>3</v>
      </c>
      <c r="K126">
        <v>345.55767600000001</v>
      </c>
      <c r="L126">
        <v>4.077051</v>
      </c>
      <c r="M126" t="s">
        <v>4</v>
      </c>
      <c r="N126">
        <v>3.8838560000000002</v>
      </c>
      <c r="O126">
        <v>1.0135E-2</v>
      </c>
      <c r="P126" t="s">
        <v>5</v>
      </c>
      <c r="Q126">
        <v>10.528230000000001</v>
      </c>
      <c r="R126">
        <v>5.5106000000000002E-2</v>
      </c>
      <c r="S126" t="s">
        <v>6</v>
      </c>
      <c r="T126">
        <v>329.790302</v>
      </c>
      <c r="U126">
        <v>0.18221200000000001</v>
      </c>
      <c r="V126" t="s">
        <v>7</v>
      </c>
      <c r="W126">
        <v>1.582106</v>
      </c>
      <c r="X126">
        <v>8.5172999999999999E-2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0.998201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428.94048400000003</v>
      </c>
      <c r="I127">
        <v>4.4630330000000002</v>
      </c>
      <c r="J127" t="s">
        <v>3</v>
      </c>
      <c r="K127">
        <v>414.67580900000002</v>
      </c>
      <c r="L127">
        <v>5.329936</v>
      </c>
      <c r="M127" t="s">
        <v>4</v>
      </c>
      <c r="N127">
        <v>4.6570200000000002</v>
      </c>
      <c r="O127">
        <v>1.0737999999999999E-2</v>
      </c>
      <c r="P127" t="s">
        <v>5</v>
      </c>
      <c r="Q127">
        <v>12.644724</v>
      </c>
      <c r="R127">
        <v>6.7171999999999996E-2</v>
      </c>
      <c r="S127" t="s">
        <v>6</v>
      </c>
      <c r="T127">
        <v>395.74236300000001</v>
      </c>
      <c r="U127">
        <v>0.214534</v>
      </c>
      <c r="V127" t="s">
        <v>7</v>
      </c>
      <c r="W127">
        <v>1.898258</v>
      </c>
      <c r="X127">
        <v>0.120409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0.99852399999999997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500.429689</v>
      </c>
      <c r="I128">
        <v>5.8720299999999996</v>
      </c>
      <c r="J128" t="s">
        <v>3</v>
      </c>
      <c r="K128">
        <v>483.80676899999997</v>
      </c>
      <c r="L128">
        <v>6.9027859999999999</v>
      </c>
      <c r="M128" t="s">
        <v>4</v>
      </c>
      <c r="N128">
        <v>5.4393979999999997</v>
      </c>
      <c r="O128">
        <v>1.7770000000000001E-2</v>
      </c>
      <c r="P128" t="s">
        <v>5</v>
      </c>
      <c r="Q128">
        <v>14.753019999999999</v>
      </c>
      <c r="R128">
        <v>9.2146000000000006E-2</v>
      </c>
      <c r="S128" t="s">
        <v>6</v>
      </c>
      <c r="T128">
        <v>461.68268899999998</v>
      </c>
      <c r="U128">
        <v>0.24642800000000001</v>
      </c>
      <c r="V128" t="s">
        <v>7</v>
      </c>
      <c r="W128">
        <v>2.2094200000000002</v>
      </c>
      <c r="X128">
        <v>0.165885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0.99867600000000001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571.86895000000004</v>
      </c>
      <c r="I129">
        <v>7.6227879999999999</v>
      </c>
      <c r="J129" t="s">
        <v>3</v>
      </c>
      <c r="K129">
        <v>552.90009899999995</v>
      </c>
      <c r="L129">
        <v>8.4299820000000008</v>
      </c>
      <c r="M129" t="s">
        <v>4</v>
      </c>
      <c r="N129">
        <v>6.2077559999999998</v>
      </c>
      <c r="O129">
        <v>1.8491E-2</v>
      </c>
      <c r="P129" t="s">
        <v>5</v>
      </c>
      <c r="Q129">
        <v>16.866121</v>
      </c>
      <c r="R129">
        <v>0.156773</v>
      </c>
      <c r="S129" t="s">
        <v>6</v>
      </c>
      <c r="T129">
        <v>527.65764899999999</v>
      </c>
      <c r="U129">
        <v>0.32631599999999999</v>
      </c>
      <c r="V129" t="s">
        <v>7</v>
      </c>
      <c r="W129">
        <v>2.52921</v>
      </c>
      <c r="X129">
        <v>0.22856399999999999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0.99881600000000004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643.31010900000001</v>
      </c>
      <c r="I130">
        <v>9.143186</v>
      </c>
      <c r="J130" t="s">
        <v>3</v>
      </c>
      <c r="K130">
        <v>621.97029999999995</v>
      </c>
      <c r="L130">
        <v>10.071158</v>
      </c>
      <c r="M130" t="s">
        <v>4</v>
      </c>
      <c r="N130">
        <v>6.9795920000000002</v>
      </c>
      <c r="O130">
        <v>2.2655000000000002E-2</v>
      </c>
      <c r="P130" t="s">
        <v>5</v>
      </c>
      <c r="Q130">
        <v>18.966989000000002</v>
      </c>
      <c r="R130">
        <v>0.172545</v>
      </c>
      <c r="S130" t="s">
        <v>6</v>
      </c>
      <c r="T130">
        <v>593.64086699999996</v>
      </c>
      <c r="U130">
        <v>0.42506899999999997</v>
      </c>
      <c r="V130" t="s">
        <v>7</v>
      </c>
      <c r="W130">
        <v>2.8349540000000002</v>
      </c>
      <c r="X130">
        <v>0.26432600000000001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0.99882599999999999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714.83364700000004</v>
      </c>
      <c r="I131">
        <v>10.598241</v>
      </c>
      <c r="J131" t="s">
        <v>3</v>
      </c>
      <c r="K131">
        <v>691.02565800000002</v>
      </c>
      <c r="L131">
        <v>11.737496999999999</v>
      </c>
      <c r="M131" t="s">
        <v>4</v>
      </c>
      <c r="N131">
        <v>7.7531480000000004</v>
      </c>
      <c r="O131">
        <v>2.7113000000000002E-2</v>
      </c>
      <c r="P131" t="s">
        <v>5</v>
      </c>
      <c r="Q131">
        <v>21.0931</v>
      </c>
      <c r="R131">
        <v>0.22210299999999999</v>
      </c>
      <c r="S131" t="s">
        <v>6</v>
      </c>
      <c r="T131">
        <v>659.66897300000005</v>
      </c>
      <c r="U131">
        <v>0.52381699999999998</v>
      </c>
      <c r="V131" t="s">
        <v>7</v>
      </c>
      <c r="W131">
        <v>3.1392660000000001</v>
      </c>
      <c r="X131">
        <v>0.32279400000000003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0.99895100000000003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786.38475300000005</v>
      </c>
      <c r="I132">
        <v>11.848938</v>
      </c>
      <c r="J132" t="s">
        <v>3</v>
      </c>
      <c r="K132">
        <v>760.136436</v>
      </c>
      <c r="L132">
        <v>13.868615</v>
      </c>
      <c r="M132" t="s">
        <v>4</v>
      </c>
      <c r="N132">
        <v>8.5277550000000009</v>
      </c>
      <c r="O132">
        <v>3.0051000000000001E-2</v>
      </c>
      <c r="P132" t="s">
        <v>5</v>
      </c>
      <c r="Q132">
        <v>23.192264999999999</v>
      </c>
      <c r="R132">
        <v>0.24565500000000001</v>
      </c>
      <c r="S132" t="s">
        <v>6</v>
      </c>
      <c r="T132">
        <v>725.69010900000001</v>
      </c>
      <c r="U132">
        <v>0.62284899999999999</v>
      </c>
      <c r="V132" t="s">
        <v>7</v>
      </c>
      <c r="W132">
        <v>3.4320680000000001</v>
      </c>
      <c r="X132">
        <v>0.36092000000000002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0.99907599999999996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857.96309699999995</v>
      </c>
      <c r="I133">
        <v>12.379977999999999</v>
      </c>
      <c r="J133" t="s">
        <v>3</v>
      </c>
      <c r="K133">
        <v>829.233878</v>
      </c>
      <c r="L133">
        <v>15.294498000000001</v>
      </c>
      <c r="M133" t="s">
        <v>4</v>
      </c>
      <c r="N133">
        <v>9.2992249999999999</v>
      </c>
      <c r="O133">
        <v>3.3841000000000003E-2</v>
      </c>
      <c r="P133" t="s">
        <v>5</v>
      </c>
      <c r="Q133">
        <v>25.286459000000001</v>
      </c>
      <c r="R133">
        <v>0.263567</v>
      </c>
      <c r="S133" t="s">
        <v>6</v>
      </c>
      <c r="T133">
        <v>791.71912199999997</v>
      </c>
      <c r="U133">
        <v>0.62753899999999996</v>
      </c>
      <c r="V133" t="s">
        <v>7</v>
      </c>
      <c r="W133">
        <v>3.7244130000000002</v>
      </c>
      <c r="X133">
        <v>0.39858199999999999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0.99915200000000004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929.470778</v>
      </c>
      <c r="I134">
        <v>13.700407</v>
      </c>
      <c r="J134" t="s">
        <v>3</v>
      </c>
      <c r="K134">
        <v>898.30942300000004</v>
      </c>
      <c r="L134">
        <v>17.043275999999999</v>
      </c>
      <c r="M134" t="s">
        <v>4</v>
      </c>
      <c r="N134">
        <v>10.057073000000001</v>
      </c>
      <c r="O134">
        <v>3.6746000000000001E-2</v>
      </c>
      <c r="P134" t="s">
        <v>5</v>
      </c>
      <c r="Q134">
        <v>27.380628000000002</v>
      </c>
      <c r="R134">
        <v>0.276059</v>
      </c>
      <c r="S134" t="s">
        <v>6</v>
      </c>
      <c r="T134">
        <v>857.72711100000004</v>
      </c>
      <c r="U134">
        <v>0.60404999999999998</v>
      </c>
      <c r="V134" t="s">
        <v>7</v>
      </c>
      <c r="W134">
        <v>4.014157</v>
      </c>
      <c r="X134">
        <v>0.44911899999999999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0.99921199999999999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1001.011719</v>
      </c>
      <c r="I135">
        <v>15.707291</v>
      </c>
      <c r="J135" t="s">
        <v>3</v>
      </c>
      <c r="K135">
        <v>967.45667600000002</v>
      </c>
      <c r="L135">
        <v>19.795155999999999</v>
      </c>
      <c r="M135" t="s">
        <v>4</v>
      </c>
      <c r="N135">
        <v>10.822331999999999</v>
      </c>
      <c r="O135">
        <v>4.2112999999999998E-2</v>
      </c>
      <c r="P135" t="s">
        <v>5</v>
      </c>
      <c r="Q135">
        <v>29.462941000000001</v>
      </c>
      <c r="R135">
        <v>0.29250799999999999</v>
      </c>
      <c r="S135" t="s">
        <v>6</v>
      </c>
      <c r="T135">
        <v>923.74295900000004</v>
      </c>
      <c r="U135">
        <v>0.63227500000000003</v>
      </c>
      <c r="V135" t="s">
        <v>7</v>
      </c>
      <c r="W135">
        <v>4.327553</v>
      </c>
      <c r="X135">
        <v>0.51234800000000003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0.99932399999999999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1072.592517</v>
      </c>
      <c r="I136">
        <v>16.55668</v>
      </c>
      <c r="J136" t="s">
        <v>3</v>
      </c>
      <c r="K136">
        <v>1036.6312700000001</v>
      </c>
      <c r="L136">
        <v>21.425505999999999</v>
      </c>
      <c r="M136" t="s">
        <v>4</v>
      </c>
      <c r="N136">
        <v>11.598091999999999</v>
      </c>
      <c r="O136">
        <v>4.9258999999999997E-2</v>
      </c>
      <c r="P136" t="s">
        <v>5</v>
      </c>
      <c r="Q136">
        <v>31.573440999999999</v>
      </c>
      <c r="R136">
        <v>0.33222099999999999</v>
      </c>
      <c r="S136" t="s">
        <v>6</v>
      </c>
      <c r="T136">
        <v>989.75419799999997</v>
      </c>
      <c r="U136">
        <v>0.81023800000000001</v>
      </c>
      <c r="V136" t="s">
        <v>7</v>
      </c>
      <c r="W136">
        <v>4.636234</v>
      </c>
      <c r="X136">
        <v>0.57555400000000001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0.99940399999999996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1144.039041</v>
      </c>
      <c r="I137">
        <v>17.159106000000001</v>
      </c>
      <c r="J137" t="s">
        <v>3</v>
      </c>
      <c r="K137">
        <v>1105.6849119999999</v>
      </c>
      <c r="L137">
        <v>21.785298999999998</v>
      </c>
      <c r="M137" t="s">
        <v>4</v>
      </c>
      <c r="N137">
        <v>12.369149999999999</v>
      </c>
      <c r="O137">
        <v>5.4203000000000001E-2</v>
      </c>
      <c r="P137" t="s">
        <v>5</v>
      </c>
      <c r="Q137">
        <v>33.659185000000001</v>
      </c>
      <c r="R137">
        <v>0.35423900000000003</v>
      </c>
      <c r="S137" t="s">
        <v>6</v>
      </c>
      <c r="T137">
        <v>1055.7618600000001</v>
      </c>
      <c r="U137">
        <v>0.97330899999999998</v>
      </c>
      <c r="V137" t="s">
        <v>7</v>
      </c>
      <c r="W137">
        <v>4.9443260000000002</v>
      </c>
      <c r="X137">
        <v>0.59400799999999998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0.99940600000000002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1215.6035179999999</v>
      </c>
      <c r="I138">
        <v>18.306522999999999</v>
      </c>
      <c r="J138" t="s">
        <v>3</v>
      </c>
      <c r="K138">
        <v>1174.859946</v>
      </c>
      <c r="L138">
        <v>22.733733999999998</v>
      </c>
      <c r="M138" t="s">
        <v>4</v>
      </c>
      <c r="N138">
        <v>13.13874</v>
      </c>
      <c r="O138">
        <v>5.457E-2</v>
      </c>
      <c r="P138" t="s">
        <v>5</v>
      </c>
      <c r="Q138">
        <v>35.754961999999999</v>
      </c>
      <c r="R138">
        <v>0.35969600000000002</v>
      </c>
      <c r="S138" t="s">
        <v>6</v>
      </c>
      <c r="T138">
        <v>1121.7608720000001</v>
      </c>
      <c r="U138">
        <v>1.0517380000000001</v>
      </c>
      <c r="V138" t="s">
        <v>7</v>
      </c>
      <c r="W138">
        <v>5.2641280000000004</v>
      </c>
      <c r="X138">
        <v>0.592777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0.99942600000000004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1287.128794</v>
      </c>
      <c r="I139">
        <v>19.325973000000001</v>
      </c>
      <c r="J139" t="s">
        <v>3</v>
      </c>
      <c r="K139">
        <v>1244.011516</v>
      </c>
      <c r="L139">
        <v>24.404032000000001</v>
      </c>
      <c r="M139" t="s">
        <v>4</v>
      </c>
      <c r="N139">
        <v>13.914732000000001</v>
      </c>
      <c r="O139">
        <v>5.6773999999999998E-2</v>
      </c>
      <c r="P139" t="s">
        <v>5</v>
      </c>
      <c r="Q139">
        <v>37.845956999999999</v>
      </c>
      <c r="R139">
        <v>0.36794700000000002</v>
      </c>
      <c r="S139" t="s">
        <v>6</v>
      </c>
      <c r="T139">
        <v>1187.7989379999999</v>
      </c>
      <c r="U139">
        <v>1.15855</v>
      </c>
      <c r="V139" t="s">
        <v>7</v>
      </c>
      <c r="W139">
        <v>5.5704459999999996</v>
      </c>
      <c r="X139">
        <v>0.64842500000000003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0.99942799999999998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1358.6035569999999</v>
      </c>
      <c r="I140">
        <v>20.129057</v>
      </c>
      <c r="J140" t="s">
        <v>3</v>
      </c>
      <c r="K140">
        <v>1313.119553</v>
      </c>
      <c r="L140">
        <v>26.298031999999999</v>
      </c>
      <c r="M140" t="s">
        <v>4</v>
      </c>
      <c r="N140">
        <v>14.690048000000001</v>
      </c>
      <c r="O140">
        <v>5.9554000000000003E-2</v>
      </c>
      <c r="P140" t="s">
        <v>5</v>
      </c>
      <c r="Q140">
        <v>39.952007999999999</v>
      </c>
      <c r="R140">
        <v>0.39324700000000001</v>
      </c>
      <c r="S140" t="s">
        <v>6</v>
      </c>
      <c r="T140">
        <v>1253.8134130000001</v>
      </c>
      <c r="U140">
        <v>1.2383219999999999</v>
      </c>
      <c r="V140" t="s">
        <v>7</v>
      </c>
      <c r="W140">
        <v>5.8819129999999999</v>
      </c>
      <c r="X140">
        <v>0.71909299999999998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0.99947799999999998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1430.0239750000001</v>
      </c>
      <c r="I141" s="3">
        <v>23.151043999999999</v>
      </c>
      <c r="J141" s="3" t="s">
        <v>3</v>
      </c>
      <c r="K141" s="3">
        <v>1382.1500289999999</v>
      </c>
      <c r="L141" s="3">
        <v>29.731874999999999</v>
      </c>
      <c r="M141" s="3" t="s">
        <v>4</v>
      </c>
      <c r="N141" s="3">
        <v>15.470326999999999</v>
      </c>
      <c r="O141" s="3">
        <v>6.4634999999999998E-2</v>
      </c>
      <c r="P141" s="3" t="s">
        <v>5</v>
      </c>
      <c r="Q141" s="3">
        <v>42.056744000000002</v>
      </c>
      <c r="R141" s="3">
        <v>0.43132999999999999</v>
      </c>
      <c r="S141" s="3" t="s">
        <v>6</v>
      </c>
      <c r="T141" s="3">
        <v>1319.7827219999999</v>
      </c>
      <c r="U141" s="3">
        <v>1.2514149999999999</v>
      </c>
      <c r="V141" s="3" t="s">
        <v>7</v>
      </c>
      <c r="W141" s="3">
        <v>6.1891030000000002</v>
      </c>
      <c r="X141" s="3">
        <v>0.79299500000000001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0.99951800000000002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298.525463</v>
      </c>
      <c r="I142">
        <v>9.0679619999999996</v>
      </c>
      <c r="J142" t="s">
        <v>3</v>
      </c>
      <c r="K142">
        <v>77.470420000000004</v>
      </c>
      <c r="L142">
        <v>8.3534009999999999</v>
      </c>
      <c r="M142" t="s">
        <v>4</v>
      </c>
      <c r="N142">
        <v>36.197781999999997</v>
      </c>
      <c r="O142">
        <v>4.0134999999999997E-2</v>
      </c>
      <c r="P142" t="s">
        <v>5</v>
      </c>
      <c r="Q142">
        <v>34.888330000000003</v>
      </c>
      <c r="R142">
        <v>4.0979789999999996</v>
      </c>
      <c r="S142" t="s">
        <v>6</v>
      </c>
      <c r="T142">
        <v>73.701924000000005</v>
      </c>
      <c r="U142">
        <v>8.7879889999999996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1.235E-3</v>
      </c>
      <c r="AG142">
        <v>0</v>
      </c>
      <c r="AH142" t="s">
        <v>11</v>
      </c>
      <c r="AI142">
        <v>0.99641800000000003</v>
      </c>
      <c r="AJ142">
        <v>3.0000000000000001E-6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597.55795699999999</v>
      </c>
      <c r="I143">
        <v>35.525568999999997</v>
      </c>
      <c r="J143" t="s">
        <v>3</v>
      </c>
      <c r="K143">
        <v>155.420072</v>
      </c>
      <c r="L143">
        <v>32.149402000000002</v>
      </c>
      <c r="M143" t="s">
        <v>4</v>
      </c>
      <c r="N143">
        <v>72.434972999999999</v>
      </c>
      <c r="O143">
        <v>0.135104</v>
      </c>
      <c r="P143" t="s">
        <v>5</v>
      </c>
      <c r="Q143">
        <v>70.085933999999995</v>
      </c>
      <c r="R143">
        <v>13.179470999999999</v>
      </c>
      <c r="S143" t="s">
        <v>6</v>
      </c>
      <c r="T143">
        <v>147.92438100000001</v>
      </c>
      <c r="U143">
        <v>31.359347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1.2310000000000001E-3</v>
      </c>
      <c r="AG143">
        <v>0</v>
      </c>
      <c r="AH143" t="s">
        <v>11</v>
      </c>
      <c r="AI143">
        <v>0.99693200000000004</v>
      </c>
      <c r="AJ143">
        <v>3.0000000000000001E-6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896.37390500000004</v>
      </c>
      <c r="I144">
        <v>79.489026999999993</v>
      </c>
      <c r="J144" t="s">
        <v>3</v>
      </c>
      <c r="K144">
        <v>233.16542200000001</v>
      </c>
      <c r="L144">
        <v>71.804772999999997</v>
      </c>
      <c r="M144" t="s">
        <v>4</v>
      </c>
      <c r="N144">
        <v>108.655221</v>
      </c>
      <c r="O144">
        <v>0.29223500000000002</v>
      </c>
      <c r="P144" t="s">
        <v>5</v>
      </c>
      <c r="Q144">
        <v>105.067207</v>
      </c>
      <c r="R144">
        <v>29.033027000000001</v>
      </c>
      <c r="S144" t="s">
        <v>6</v>
      </c>
      <c r="T144">
        <v>221.82890900000001</v>
      </c>
      <c r="U144">
        <v>71.250324000000006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1.2310000000000001E-3</v>
      </c>
      <c r="AG144">
        <v>0</v>
      </c>
      <c r="AH144" t="s">
        <v>11</v>
      </c>
      <c r="AI144">
        <v>0.99722</v>
      </c>
      <c r="AJ144">
        <v>3.0000000000000001E-6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1194.754954</v>
      </c>
      <c r="I145">
        <v>129.77069599999999</v>
      </c>
      <c r="J145" t="s">
        <v>3</v>
      </c>
      <c r="K145">
        <v>310.525013</v>
      </c>
      <c r="L145">
        <v>116.954538</v>
      </c>
      <c r="M145" t="s">
        <v>4</v>
      </c>
      <c r="N145">
        <v>144.81313900000001</v>
      </c>
      <c r="O145">
        <v>0.47203400000000001</v>
      </c>
      <c r="P145" t="s">
        <v>5</v>
      </c>
      <c r="Q145">
        <v>139.90927600000001</v>
      </c>
      <c r="R145">
        <v>48.232677000000002</v>
      </c>
      <c r="S145" t="s">
        <v>6</v>
      </c>
      <c r="T145">
        <v>295.27366799999999</v>
      </c>
      <c r="U145">
        <v>114.460241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1.23E-3</v>
      </c>
      <c r="AG145">
        <v>0</v>
      </c>
      <c r="AH145" t="s">
        <v>11</v>
      </c>
      <c r="AI145">
        <v>0.99761299999999997</v>
      </c>
      <c r="AJ145">
        <v>3.0000000000000001E-6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1493.40356</v>
      </c>
      <c r="I146">
        <v>199.56964500000001</v>
      </c>
      <c r="J146" t="s">
        <v>3</v>
      </c>
      <c r="K146">
        <v>388.124146</v>
      </c>
      <c r="L146">
        <v>179.341452</v>
      </c>
      <c r="M146" t="s">
        <v>4</v>
      </c>
      <c r="N146">
        <v>181.01068799999999</v>
      </c>
      <c r="O146">
        <v>0.72770100000000004</v>
      </c>
      <c r="P146" t="s">
        <v>5</v>
      </c>
      <c r="Q146">
        <v>174.82666</v>
      </c>
      <c r="R146">
        <v>72.867469999999997</v>
      </c>
      <c r="S146" t="s">
        <v>6</v>
      </c>
      <c r="T146">
        <v>369.02845600000001</v>
      </c>
      <c r="U146">
        <v>174.20315600000001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1.23E-3</v>
      </c>
      <c r="AG146">
        <v>0</v>
      </c>
      <c r="AH146" t="s">
        <v>11</v>
      </c>
      <c r="AI146">
        <v>0.99795999999999996</v>
      </c>
      <c r="AJ146">
        <v>1.9999999999999999E-6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1791.9543140000001</v>
      </c>
      <c r="I147">
        <v>279.14612</v>
      </c>
      <c r="J147" t="s">
        <v>3</v>
      </c>
      <c r="K147">
        <v>465.63785200000001</v>
      </c>
      <c r="L147">
        <v>252.75623100000001</v>
      </c>
      <c r="M147" t="s">
        <v>4</v>
      </c>
      <c r="N147">
        <v>217.21730500000001</v>
      </c>
      <c r="O147">
        <v>0.96437099999999998</v>
      </c>
      <c r="P147" t="s">
        <v>5</v>
      </c>
      <c r="Q147">
        <v>209.61159699999999</v>
      </c>
      <c r="R147">
        <v>103.68068100000001</v>
      </c>
      <c r="S147" t="s">
        <v>6</v>
      </c>
      <c r="T147">
        <v>442.64542699999998</v>
      </c>
      <c r="U147">
        <v>242.28417099999999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1.23E-3</v>
      </c>
      <c r="AG147">
        <v>0</v>
      </c>
      <c r="AH147" t="s">
        <v>11</v>
      </c>
      <c r="AI147">
        <v>0.99835499999999999</v>
      </c>
      <c r="AJ147">
        <v>1.9999999999999999E-6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2090.8493410000001</v>
      </c>
      <c r="I148">
        <v>421.96231999999998</v>
      </c>
      <c r="J148" t="s">
        <v>3</v>
      </c>
      <c r="K148">
        <v>543.48549800000001</v>
      </c>
      <c r="L148">
        <v>383.34904699999998</v>
      </c>
      <c r="M148" t="s">
        <v>4</v>
      </c>
      <c r="N148">
        <v>253.42541900000001</v>
      </c>
      <c r="O148">
        <v>1.3578859999999999</v>
      </c>
      <c r="P148" t="s">
        <v>5</v>
      </c>
      <c r="Q148">
        <v>244.638893</v>
      </c>
      <c r="R148">
        <v>159.340079</v>
      </c>
      <c r="S148" t="s">
        <v>6</v>
      </c>
      <c r="T148">
        <v>516.59593199999995</v>
      </c>
      <c r="U148">
        <v>365.39885800000002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1.23E-3</v>
      </c>
      <c r="AG148">
        <v>0</v>
      </c>
      <c r="AH148" t="s">
        <v>11</v>
      </c>
      <c r="AI148">
        <v>0.99856400000000001</v>
      </c>
      <c r="AJ148">
        <v>9.9999999999999995E-7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2389.8223539999999</v>
      </c>
      <c r="I149">
        <v>579.31557899999996</v>
      </c>
      <c r="J149" t="s">
        <v>3</v>
      </c>
      <c r="K149">
        <v>621.412869</v>
      </c>
      <c r="L149">
        <v>527.63698399999998</v>
      </c>
      <c r="M149" t="s">
        <v>4</v>
      </c>
      <c r="N149">
        <v>289.63279699999998</v>
      </c>
      <c r="O149">
        <v>1.742048</v>
      </c>
      <c r="P149" t="s">
        <v>5</v>
      </c>
      <c r="Q149">
        <v>279.70393200000001</v>
      </c>
      <c r="R149">
        <v>226.61552699999999</v>
      </c>
      <c r="S149" t="s">
        <v>6</v>
      </c>
      <c r="T149">
        <v>590.577538</v>
      </c>
      <c r="U149">
        <v>504.73620499999998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1.23E-3</v>
      </c>
      <c r="AG149">
        <v>0</v>
      </c>
      <c r="AH149" t="s">
        <v>11</v>
      </c>
      <c r="AI149">
        <v>0.99870700000000001</v>
      </c>
      <c r="AJ149">
        <v>9.9999999999999995E-7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2688.4348190000001</v>
      </c>
      <c r="I150">
        <v>701.66791699999999</v>
      </c>
      <c r="J150" t="s">
        <v>3</v>
      </c>
      <c r="K150">
        <v>698.98077999999998</v>
      </c>
      <c r="L150">
        <v>639.877251</v>
      </c>
      <c r="M150" t="s">
        <v>4</v>
      </c>
      <c r="N150">
        <v>325.84774700000003</v>
      </c>
      <c r="O150">
        <v>2.0708600000000001</v>
      </c>
      <c r="P150" t="s">
        <v>5</v>
      </c>
      <c r="Q150">
        <v>314.61438800000002</v>
      </c>
      <c r="R150">
        <v>275.14181000000002</v>
      </c>
      <c r="S150" t="s">
        <v>6</v>
      </c>
      <c r="T150">
        <v>664.327134</v>
      </c>
      <c r="U150">
        <v>609.83023900000001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1.23E-3</v>
      </c>
      <c r="AG150">
        <v>0</v>
      </c>
      <c r="AH150" t="s">
        <v>11</v>
      </c>
      <c r="AI150">
        <v>0.99884899999999999</v>
      </c>
      <c r="AJ150">
        <v>9.9999999999999995E-7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2987.2024510000001</v>
      </c>
      <c r="I151">
        <v>894.74041399999999</v>
      </c>
      <c r="J151" t="s">
        <v>3</v>
      </c>
      <c r="K151">
        <v>776.71860600000002</v>
      </c>
      <c r="L151">
        <v>817.67547300000001</v>
      </c>
      <c r="M151" t="s">
        <v>4</v>
      </c>
      <c r="N151">
        <v>362.02168899999998</v>
      </c>
      <c r="O151">
        <v>2.4936919999999998</v>
      </c>
      <c r="P151" t="s">
        <v>5</v>
      </c>
      <c r="Q151">
        <v>349.67069500000002</v>
      </c>
      <c r="R151">
        <v>361.26595500000002</v>
      </c>
      <c r="S151" t="s">
        <v>6</v>
      </c>
      <c r="T151">
        <v>738.14821500000005</v>
      </c>
      <c r="U151">
        <v>777.98349099999996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1.23E-3</v>
      </c>
      <c r="AG151">
        <v>0</v>
      </c>
      <c r="AH151" t="s">
        <v>11</v>
      </c>
      <c r="AI151">
        <v>0.99900699999999998</v>
      </c>
      <c r="AJ151">
        <v>9.9999999999999995E-7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3286.109653</v>
      </c>
      <c r="I152">
        <v>1102.4010229999999</v>
      </c>
      <c r="J152" t="s">
        <v>3</v>
      </c>
      <c r="K152">
        <v>854.58378400000004</v>
      </c>
      <c r="L152">
        <v>1006.449819</v>
      </c>
      <c r="M152" t="s">
        <v>4</v>
      </c>
      <c r="N152">
        <v>398.22384299999999</v>
      </c>
      <c r="O152">
        <v>3.0746289999999998</v>
      </c>
      <c r="P152" t="s">
        <v>5</v>
      </c>
      <c r="Q152">
        <v>384.76776100000001</v>
      </c>
      <c r="R152">
        <v>448.78630600000002</v>
      </c>
      <c r="S152" t="s">
        <v>6</v>
      </c>
      <c r="T152">
        <v>812.065201</v>
      </c>
      <c r="U152">
        <v>963.33440800000005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1.23E-3</v>
      </c>
      <c r="AG152">
        <v>0</v>
      </c>
      <c r="AH152" t="s">
        <v>11</v>
      </c>
      <c r="AI152">
        <v>0.99911499999999998</v>
      </c>
      <c r="AJ152">
        <v>9.9999999999999995E-7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3584.7238090000001</v>
      </c>
      <c r="I153">
        <v>1291.6536779999999</v>
      </c>
      <c r="J153" t="s">
        <v>3</v>
      </c>
      <c r="K153">
        <v>932.15136099999995</v>
      </c>
      <c r="L153">
        <v>1177.644149</v>
      </c>
      <c r="M153" t="s">
        <v>4</v>
      </c>
      <c r="N153">
        <v>434.43362999999999</v>
      </c>
      <c r="O153">
        <v>3.6185909999999999</v>
      </c>
      <c r="P153" t="s">
        <v>5</v>
      </c>
      <c r="Q153">
        <v>419.569166</v>
      </c>
      <c r="R153">
        <v>514.96266100000003</v>
      </c>
      <c r="S153" t="s">
        <v>6</v>
      </c>
      <c r="T153">
        <v>885.66843500000004</v>
      </c>
      <c r="U153">
        <v>1120.714659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1.23E-3</v>
      </c>
      <c r="AG153">
        <v>0</v>
      </c>
      <c r="AH153" t="s">
        <v>11</v>
      </c>
      <c r="AI153">
        <v>0.99921800000000005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3883.6405519999998</v>
      </c>
      <c r="I154">
        <v>1496.206291</v>
      </c>
      <c r="J154" t="s">
        <v>3</v>
      </c>
      <c r="K154">
        <v>1010.022294</v>
      </c>
      <c r="L154">
        <v>1363.306507</v>
      </c>
      <c r="M154" t="s">
        <v>4</v>
      </c>
      <c r="N154">
        <v>470.64528000000001</v>
      </c>
      <c r="O154">
        <v>4.2264759999999999</v>
      </c>
      <c r="P154" t="s">
        <v>5</v>
      </c>
      <c r="Q154">
        <v>454.52650899999998</v>
      </c>
      <c r="R154">
        <v>589.19911999999999</v>
      </c>
      <c r="S154" t="s">
        <v>6</v>
      </c>
      <c r="T154">
        <v>959.532872</v>
      </c>
      <c r="U154">
        <v>1299.949664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1.23E-3</v>
      </c>
      <c r="AG154">
        <v>0</v>
      </c>
      <c r="AH154" t="s">
        <v>11</v>
      </c>
      <c r="AI154">
        <v>0.99924100000000005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4182.4386519999998</v>
      </c>
      <c r="I155">
        <v>1726.4595409999999</v>
      </c>
      <c r="J155" t="s">
        <v>3</v>
      </c>
      <c r="K155">
        <v>1087.7911570000001</v>
      </c>
      <c r="L155">
        <v>1573.50208</v>
      </c>
      <c r="M155" t="s">
        <v>4</v>
      </c>
      <c r="N155">
        <v>506.83937200000003</v>
      </c>
      <c r="O155">
        <v>4.8775019999999998</v>
      </c>
      <c r="P155" t="s">
        <v>5</v>
      </c>
      <c r="Q155">
        <v>489.63174099999998</v>
      </c>
      <c r="R155">
        <v>682.57970699999998</v>
      </c>
      <c r="S155" t="s">
        <v>6</v>
      </c>
      <c r="T155">
        <v>1033.3566390000001</v>
      </c>
      <c r="U155">
        <v>1503.4873299999999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1.23E-3</v>
      </c>
      <c r="AG155">
        <v>0</v>
      </c>
      <c r="AH155" t="s">
        <v>11</v>
      </c>
      <c r="AI155">
        <v>0.99930200000000002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4481.1117190000004</v>
      </c>
      <c r="I156">
        <v>1947.5998259999999</v>
      </c>
      <c r="J156" t="s">
        <v>3</v>
      </c>
      <c r="K156">
        <v>1165.410527</v>
      </c>
      <c r="L156">
        <v>1773.890932</v>
      </c>
      <c r="M156" t="s">
        <v>4</v>
      </c>
      <c r="N156">
        <v>543.06223299999999</v>
      </c>
      <c r="O156">
        <v>5.5019280000000004</v>
      </c>
      <c r="P156" t="s">
        <v>5</v>
      </c>
      <c r="Q156">
        <v>524.51802399999997</v>
      </c>
      <c r="R156">
        <v>761.81835899999999</v>
      </c>
      <c r="S156" t="s">
        <v>6</v>
      </c>
      <c r="T156">
        <v>1107.1068869999999</v>
      </c>
      <c r="U156">
        <v>1691.96342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1.23E-3</v>
      </c>
      <c r="AG156">
        <v>0</v>
      </c>
      <c r="AH156" t="s">
        <v>11</v>
      </c>
      <c r="AI156">
        <v>0.99932399999999999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4779.7251759999999</v>
      </c>
      <c r="I157">
        <v>2246.4749299999999</v>
      </c>
      <c r="J157" t="s">
        <v>3</v>
      </c>
      <c r="K157">
        <v>1242.974866</v>
      </c>
      <c r="L157">
        <v>2044.5184770000001</v>
      </c>
      <c r="M157" t="s">
        <v>4</v>
      </c>
      <c r="N157">
        <v>579.26795900000002</v>
      </c>
      <c r="O157">
        <v>6.2920259999999999</v>
      </c>
      <c r="P157" t="s">
        <v>5</v>
      </c>
      <c r="Q157">
        <v>559.37860699999999</v>
      </c>
      <c r="R157">
        <v>871.32674399999996</v>
      </c>
      <c r="S157" t="s">
        <v>6</v>
      </c>
      <c r="T157">
        <v>1180.8449069999999</v>
      </c>
      <c r="U157">
        <v>1942.5923740000001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1.23E-3</v>
      </c>
      <c r="AG157">
        <v>0</v>
      </c>
      <c r="AH157" t="s">
        <v>11</v>
      </c>
      <c r="AI157">
        <v>0.99938700000000003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5078.5085060000001</v>
      </c>
      <c r="I158">
        <v>2485.9714279999998</v>
      </c>
      <c r="J158" t="s">
        <v>3</v>
      </c>
      <c r="K158">
        <v>1320.6946969999999</v>
      </c>
      <c r="L158">
        <v>2266.2593459999998</v>
      </c>
      <c r="M158" t="s">
        <v>4</v>
      </c>
      <c r="N158">
        <v>615.49243200000001</v>
      </c>
      <c r="O158">
        <v>6.8096800000000002</v>
      </c>
      <c r="P158" t="s">
        <v>5</v>
      </c>
      <c r="Q158">
        <v>594.34757400000001</v>
      </c>
      <c r="R158">
        <v>968.64537499999994</v>
      </c>
      <c r="S158" t="s">
        <v>6</v>
      </c>
      <c r="T158">
        <v>1254.7089719999999</v>
      </c>
      <c r="U158">
        <v>2143.3782190000002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1.23E-3</v>
      </c>
      <c r="AG158">
        <v>0</v>
      </c>
      <c r="AH158" t="s">
        <v>11</v>
      </c>
      <c r="AI158">
        <v>0.999444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5377.1394730000002</v>
      </c>
      <c r="I159">
        <v>2777.4243409999999</v>
      </c>
      <c r="J159" t="s">
        <v>3</v>
      </c>
      <c r="K159">
        <v>1398.2952929999999</v>
      </c>
      <c r="L159">
        <v>2531.1115340000001</v>
      </c>
      <c r="M159" t="s">
        <v>4</v>
      </c>
      <c r="N159">
        <v>651.69619899999998</v>
      </c>
      <c r="O159">
        <v>7.4979769999999997</v>
      </c>
      <c r="P159" t="s">
        <v>5</v>
      </c>
      <c r="Q159">
        <v>629.27403000000004</v>
      </c>
      <c r="R159">
        <v>1091.7348059999999</v>
      </c>
      <c r="S159" t="s">
        <v>6</v>
      </c>
      <c r="T159">
        <v>1328.4333859999999</v>
      </c>
      <c r="U159">
        <v>2392.4879249999999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1.23E-3</v>
      </c>
      <c r="AG159">
        <v>0</v>
      </c>
      <c r="AH159" t="s">
        <v>11</v>
      </c>
      <c r="AI159">
        <v>0.99947200000000003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5676.1326559999998</v>
      </c>
      <c r="I160">
        <v>3187.592181</v>
      </c>
      <c r="J160" t="s">
        <v>3</v>
      </c>
      <c r="K160">
        <v>1476.246108</v>
      </c>
      <c r="L160">
        <v>2905.705907</v>
      </c>
      <c r="M160" t="s">
        <v>4</v>
      </c>
      <c r="N160">
        <v>687.90971200000001</v>
      </c>
      <c r="O160">
        <v>8.4774650000000005</v>
      </c>
      <c r="P160" t="s">
        <v>5</v>
      </c>
      <c r="Q160">
        <v>664.41246100000001</v>
      </c>
      <c r="R160">
        <v>1249.9615470000001</v>
      </c>
      <c r="S160" t="s">
        <v>6</v>
      </c>
      <c r="T160">
        <v>1402.4936250000001</v>
      </c>
      <c r="U160">
        <v>2747.0591920000002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1.23E-3</v>
      </c>
      <c r="AG160">
        <v>0</v>
      </c>
      <c r="AH160" t="s">
        <v>11</v>
      </c>
      <c r="AI160">
        <v>0.99953499999999995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5974.7032419999996</v>
      </c>
      <c r="I161">
        <v>3484.6007960000002</v>
      </c>
      <c r="J161" t="s">
        <v>3</v>
      </c>
      <c r="K161">
        <v>1553.7999440000001</v>
      </c>
      <c r="L161">
        <v>3180.1364950000002</v>
      </c>
      <c r="M161" t="s">
        <v>4</v>
      </c>
      <c r="N161">
        <v>724.09702600000003</v>
      </c>
      <c r="O161">
        <v>9.2332710000000002</v>
      </c>
      <c r="P161" t="s">
        <v>5</v>
      </c>
      <c r="Q161">
        <v>699.32038899999998</v>
      </c>
      <c r="R161">
        <v>1378.756862</v>
      </c>
      <c r="S161" t="s">
        <v>6</v>
      </c>
      <c r="T161">
        <v>1476.1324440000001</v>
      </c>
      <c r="U161">
        <v>3014.6131679999999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1.23E-3</v>
      </c>
      <c r="AG161">
        <v>0</v>
      </c>
      <c r="AH161" t="s">
        <v>11</v>
      </c>
      <c r="AI161">
        <v>0.99953499999999995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282.06906199999997</v>
      </c>
      <c r="I182">
        <v>2.3373999999999999E-2</v>
      </c>
      <c r="J182" t="s">
        <v>3</v>
      </c>
      <c r="K182">
        <v>19.913284000000001</v>
      </c>
      <c r="L182">
        <v>3.078E-3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564.28472499999998</v>
      </c>
      <c r="I183">
        <v>5.0157E-2</v>
      </c>
      <c r="J183" t="s">
        <v>3</v>
      </c>
      <c r="K183">
        <v>39.820925000000003</v>
      </c>
      <c r="L183">
        <v>7.5950000000000002E-3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846.51457900000003</v>
      </c>
      <c r="I184">
        <v>8.9147000000000004E-2</v>
      </c>
      <c r="J184" t="s">
        <v>3</v>
      </c>
      <c r="K184">
        <v>59.721311</v>
      </c>
      <c r="L184">
        <v>1.1808000000000001E-2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1128.7344800000001</v>
      </c>
      <c r="I185">
        <v>0.12866</v>
      </c>
      <c r="J185" t="s">
        <v>3</v>
      </c>
      <c r="K185">
        <v>79.626914999999997</v>
      </c>
      <c r="L185">
        <v>1.7401E-2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1410.9599459999999</v>
      </c>
      <c r="I186">
        <v>0.19218399999999999</v>
      </c>
      <c r="J186" t="s">
        <v>3</v>
      </c>
      <c r="K186">
        <v>99.556804</v>
      </c>
      <c r="L186">
        <v>2.1474E-2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1693.1795729999999</v>
      </c>
      <c r="I187">
        <v>0.25806699999999999</v>
      </c>
      <c r="J187" t="s">
        <v>3</v>
      </c>
      <c r="K187">
        <v>119.47599200000001</v>
      </c>
      <c r="L187">
        <v>2.5295999999999999E-2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1975.3854570000001</v>
      </c>
      <c r="I188">
        <v>0.30773800000000001</v>
      </c>
      <c r="J188" t="s">
        <v>3</v>
      </c>
      <c r="K188">
        <v>139.38353699999999</v>
      </c>
      <c r="L188">
        <v>3.0616000000000001E-2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2257.5660990000001</v>
      </c>
      <c r="I189">
        <v>0.36505100000000001</v>
      </c>
      <c r="J189" t="s">
        <v>3</v>
      </c>
      <c r="K189">
        <v>159.27860999999999</v>
      </c>
      <c r="L189">
        <v>3.2584000000000002E-2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2539.7950780000001</v>
      </c>
      <c r="I190">
        <v>0.44197399999999998</v>
      </c>
      <c r="J190" t="s">
        <v>3</v>
      </c>
      <c r="K190">
        <v>179.201053</v>
      </c>
      <c r="L190">
        <v>3.6947000000000001E-2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2821.9765579999998</v>
      </c>
      <c r="I191">
        <v>0.51555399999999996</v>
      </c>
      <c r="J191" t="s">
        <v>3</v>
      </c>
      <c r="K191">
        <v>199.091779</v>
      </c>
      <c r="L191">
        <v>4.1798000000000002E-2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3104.1876809999999</v>
      </c>
      <c r="I192">
        <v>0.56692100000000001</v>
      </c>
      <c r="J192" t="s">
        <v>3</v>
      </c>
      <c r="K192">
        <v>219.000743</v>
      </c>
      <c r="L192">
        <v>4.4866999999999997E-2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3386.3967630000002</v>
      </c>
      <c r="I193">
        <v>0.61191700000000004</v>
      </c>
      <c r="J193" t="s">
        <v>3</v>
      </c>
      <c r="K193">
        <v>238.89391499999999</v>
      </c>
      <c r="L193">
        <v>5.2574000000000003E-2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3668.6214110000001</v>
      </c>
      <c r="I194">
        <v>0.74623799999999996</v>
      </c>
      <c r="J194" t="s">
        <v>3</v>
      </c>
      <c r="K194">
        <v>258.822135</v>
      </c>
      <c r="L194">
        <v>5.8413E-2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3950.8334770000001</v>
      </c>
      <c r="I195">
        <v>0.86696099999999998</v>
      </c>
      <c r="J195" t="s">
        <v>3</v>
      </c>
      <c r="K195">
        <v>278.72851600000001</v>
      </c>
      <c r="L195">
        <v>5.7515999999999998E-2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4233.0587990000004</v>
      </c>
      <c r="I196">
        <v>0.95452800000000004</v>
      </c>
      <c r="J196" t="s">
        <v>3</v>
      </c>
      <c r="K196">
        <v>298.64360399999998</v>
      </c>
      <c r="L196">
        <v>5.4387999999999999E-2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4515.304502</v>
      </c>
      <c r="I197">
        <v>1.109448</v>
      </c>
      <c r="J197" t="s">
        <v>3</v>
      </c>
      <c r="K197">
        <v>318.56048600000003</v>
      </c>
      <c r="L197">
        <v>6.7052E-2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4797.5276169999997</v>
      </c>
      <c r="I198">
        <v>1.2650779999999999</v>
      </c>
      <c r="J198" t="s">
        <v>3</v>
      </c>
      <c r="K198">
        <v>338.45698199999998</v>
      </c>
      <c r="L198">
        <v>7.1105000000000002E-2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5079.7724799999996</v>
      </c>
      <c r="I199">
        <v>1.4033709999999999</v>
      </c>
      <c r="J199" t="s">
        <v>3</v>
      </c>
      <c r="K199">
        <v>358.36414400000001</v>
      </c>
      <c r="L199">
        <v>7.9300999999999996E-2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5361.9968849999996</v>
      </c>
      <c r="I200">
        <v>1.577906</v>
      </c>
      <c r="J200" t="s">
        <v>3</v>
      </c>
      <c r="K200">
        <v>378.27363200000002</v>
      </c>
      <c r="L200">
        <v>8.5916000000000006E-2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5644.2065620000003</v>
      </c>
      <c r="I201">
        <v>1.6552199999999999</v>
      </c>
      <c r="J201" t="s">
        <v>3</v>
      </c>
      <c r="K201">
        <v>398.176827</v>
      </c>
      <c r="L201">
        <v>9.7000000000000003E-2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278.904899</v>
      </c>
      <c r="I202">
        <v>2.4177000000000001E-2</v>
      </c>
      <c r="J202" t="s">
        <v>3</v>
      </c>
      <c r="K202">
        <v>17.063379999999999</v>
      </c>
      <c r="L202">
        <v>4.0720000000000001E-3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557.97227799999996</v>
      </c>
      <c r="I203">
        <v>6.2119000000000001E-2</v>
      </c>
      <c r="J203" t="s">
        <v>3</v>
      </c>
      <c r="K203">
        <v>34.132201000000002</v>
      </c>
      <c r="L203">
        <v>7.417E-3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837.02694599999995</v>
      </c>
      <c r="I204">
        <v>8.7704000000000004E-2</v>
      </c>
      <c r="J204" t="s">
        <v>3</v>
      </c>
      <c r="K204">
        <v>51.195068999999997</v>
      </c>
      <c r="L204">
        <v>8.2830000000000004E-3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1116.0991919999999</v>
      </c>
      <c r="I205">
        <v>0.13733400000000001</v>
      </c>
      <c r="J205" t="s">
        <v>3</v>
      </c>
      <c r="K205">
        <v>68.251221000000001</v>
      </c>
      <c r="L205">
        <v>1.1596E-2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1395.1633810000001</v>
      </c>
      <c r="I206">
        <v>0.18556600000000001</v>
      </c>
      <c r="J206" t="s">
        <v>3</v>
      </c>
      <c r="K206">
        <v>85.312162999999998</v>
      </c>
      <c r="L206">
        <v>1.4652E-2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1674.232053</v>
      </c>
      <c r="I207">
        <v>0.20258300000000001</v>
      </c>
      <c r="J207" t="s">
        <v>3</v>
      </c>
      <c r="K207">
        <v>102.36584499999999</v>
      </c>
      <c r="L207">
        <v>1.9153E-2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1953.3021040000001</v>
      </c>
      <c r="I208">
        <v>0.28244000000000002</v>
      </c>
      <c r="J208" t="s">
        <v>3</v>
      </c>
      <c r="K208">
        <v>119.423841</v>
      </c>
      <c r="L208">
        <v>2.5309000000000002E-2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2232.3578859999998</v>
      </c>
      <c r="I209">
        <v>0.32583699999999999</v>
      </c>
      <c r="J209" t="s">
        <v>3</v>
      </c>
      <c r="K209">
        <v>136.48391799999999</v>
      </c>
      <c r="L209">
        <v>3.2841000000000002E-2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2511.4164649999998</v>
      </c>
      <c r="I210">
        <v>0.36687799999999998</v>
      </c>
      <c r="J210" t="s">
        <v>3</v>
      </c>
      <c r="K210">
        <v>153.540595</v>
      </c>
      <c r="L210">
        <v>3.1993000000000001E-2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2790.496294</v>
      </c>
      <c r="I211">
        <v>0.43252000000000002</v>
      </c>
      <c r="J211" t="s">
        <v>3</v>
      </c>
      <c r="K211">
        <v>170.61396400000001</v>
      </c>
      <c r="L211">
        <v>2.9187000000000001E-2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3069.5599320000001</v>
      </c>
      <c r="I212">
        <v>0.47070499999999998</v>
      </c>
      <c r="J212" t="s">
        <v>3</v>
      </c>
      <c r="K212">
        <v>187.67715200000001</v>
      </c>
      <c r="L212">
        <v>2.8039999999999999E-2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3348.5988280000001</v>
      </c>
      <c r="I213">
        <v>0.52326600000000001</v>
      </c>
      <c r="J213" t="s">
        <v>3</v>
      </c>
      <c r="K213">
        <v>204.725717</v>
      </c>
      <c r="L213">
        <v>3.3279999999999997E-2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3627.673706</v>
      </c>
      <c r="I214">
        <v>0.55196299999999998</v>
      </c>
      <c r="J214" t="s">
        <v>3</v>
      </c>
      <c r="K214">
        <v>221.78700699999999</v>
      </c>
      <c r="L214">
        <v>3.7497000000000003E-2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3906.7732230000001</v>
      </c>
      <c r="I215">
        <v>0.64017100000000005</v>
      </c>
      <c r="J215" t="s">
        <v>3</v>
      </c>
      <c r="K215">
        <v>238.877182</v>
      </c>
      <c r="L215">
        <v>4.6980000000000001E-2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4185.8430179999996</v>
      </c>
      <c r="I216">
        <v>0.68296400000000002</v>
      </c>
      <c r="J216" t="s">
        <v>3</v>
      </c>
      <c r="K216">
        <v>255.94061099999999</v>
      </c>
      <c r="L216">
        <v>4.3517E-2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4464.9099120000001</v>
      </c>
      <c r="I217">
        <v>0.74536000000000002</v>
      </c>
      <c r="J217" t="s">
        <v>3</v>
      </c>
      <c r="K217">
        <v>273.00162999999998</v>
      </c>
      <c r="L217">
        <v>4.2533000000000001E-2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4743.9531539999998</v>
      </c>
      <c r="I218">
        <v>0.74512500000000004</v>
      </c>
      <c r="J218" t="s">
        <v>3</v>
      </c>
      <c r="K218">
        <v>290.06919399999998</v>
      </c>
      <c r="L218">
        <v>4.9353000000000001E-2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5023.0073050000001</v>
      </c>
      <c r="I219">
        <v>0.75692599999999999</v>
      </c>
      <c r="J219" t="s">
        <v>3</v>
      </c>
      <c r="K219">
        <v>307.119778</v>
      </c>
      <c r="L219">
        <v>5.3013999999999999E-2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5302.068115</v>
      </c>
      <c r="I220">
        <v>0.85570299999999999</v>
      </c>
      <c r="J220" t="s">
        <v>3</v>
      </c>
      <c r="K220">
        <v>324.18004500000001</v>
      </c>
      <c r="L220">
        <v>5.8842999999999999E-2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5581.1571970000005</v>
      </c>
      <c r="I221">
        <v>0.94099900000000003</v>
      </c>
      <c r="J221" t="s">
        <v>3</v>
      </c>
      <c r="K221">
        <v>341.24768899999998</v>
      </c>
      <c r="L221">
        <v>6.2068999999999999E-2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305.85380900000001</v>
      </c>
      <c r="I222">
        <v>1.1408E-2</v>
      </c>
      <c r="J222" t="s">
        <v>3</v>
      </c>
      <c r="K222">
        <v>65.080410000000001</v>
      </c>
      <c r="L222">
        <v>2.1410000000000001E-3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612.02320799999995</v>
      </c>
      <c r="I223">
        <v>4.1846000000000001E-2</v>
      </c>
      <c r="J223" t="s">
        <v>3</v>
      </c>
      <c r="K223">
        <v>130.144657</v>
      </c>
      <c r="L223">
        <v>8.0890000000000007E-3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918.19144500000004</v>
      </c>
      <c r="I224">
        <v>6.3678999999999999E-2</v>
      </c>
      <c r="J224" t="s">
        <v>3</v>
      </c>
      <c r="K224">
        <v>195.21011899999999</v>
      </c>
      <c r="L224">
        <v>1.9039E-2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1224.3464919999999</v>
      </c>
      <c r="I225">
        <v>0.11029799999999999</v>
      </c>
      <c r="J225" t="s">
        <v>3</v>
      </c>
      <c r="K225">
        <v>260.27526599999999</v>
      </c>
      <c r="L225">
        <v>3.1558000000000003E-2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1530.5235379999999</v>
      </c>
      <c r="I226">
        <v>0.19333900000000001</v>
      </c>
      <c r="J226" t="s">
        <v>3</v>
      </c>
      <c r="K226">
        <v>325.34303499999999</v>
      </c>
      <c r="L226">
        <v>4.7239000000000003E-2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1836.7038480000001</v>
      </c>
      <c r="I227">
        <v>0.28785699999999997</v>
      </c>
      <c r="J227" t="s">
        <v>3</v>
      </c>
      <c r="K227">
        <v>390.41345100000001</v>
      </c>
      <c r="L227">
        <v>6.6658999999999996E-2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2142.9053370000001</v>
      </c>
      <c r="I228">
        <v>0.38231399999999999</v>
      </c>
      <c r="J228" t="s">
        <v>3</v>
      </c>
      <c r="K228">
        <v>455.48171000000002</v>
      </c>
      <c r="L228">
        <v>8.9938000000000004E-2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2449.0858010000002</v>
      </c>
      <c r="I229">
        <v>0.48461599999999999</v>
      </c>
      <c r="J229" t="s">
        <v>3</v>
      </c>
      <c r="K229">
        <v>520.55440699999997</v>
      </c>
      <c r="L229">
        <v>0.11475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2755.2438379999999</v>
      </c>
      <c r="I230">
        <v>0.52677200000000002</v>
      </c>
      <c r="J230" t="s">
        <v>3</v>
      </c>
      <c r="K230">
        <v>585.62936000000002</v>
      </c>
      <c r="L230">
        <v>0.14535600000000001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3061.4107709999998</v>
      </c>
      <c r="I231">
        <v>0.61393799999999998</v>
      </c>
      <c r="J231" t="s">
        <v>3</v>
      </c>
      <c r="K231">
        <v>650.70413900000005</v>
      </c>
      <c r="L231">
        <v>0.180671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3367.5648540000002</v>
      </c>
      <c r="I232">
        <v>0.70785600000000004</v>
      </c>
      <c r="J232" t="s">
        <v>3</v>
      </c>
      <c r="K232">
        <v>715.77855999999997</v>
      </c>
      <c r="L232">
        <v>0.22300800000000001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3673.7155760000001</v>
      </c>
      <c r="I233">
        <v>0.81915499999999997</v>
      </c>
      <c r="J233" t="s">
        <v>3</v>
      </c>
      <c r="K233">
        <v>780.85004600000002</v>
      </c>
      <c r="L233">
        <v>0.26217099999999999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3979.8928860000001</v>
      </c>
      <c r="I234">
        <v>0.94429099999999999</v>
      </c>
      <c r="J234" t="s">
        <v>3</v>
      </c>
      <c r="K234">
        <v>845.93219999999997</v>
      </c>
      <c r="L234">
        <v>0.29424400000000001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4286.0520409999999</v>
      </c>
      <c r="I235">
        <v>1.052327</v>
      </c>
      <c r="J235" t="s">
        <v>3</v>
      </c>
      <c r="K235">
        <v>911.01747699999999</v>
      </c>
      <c r="L235">
        <v>0.33688600000000002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4592.2130470000002</v>
      </c>
      <c r="I236">
        <v>1.2190300000000001</v>
      </c>
      <c r="J236" t="s">
        <v>3</v>
      </c>
      <c r="K236">
        <v>976.09481300000004</v>
      </c>
      <c r="L236">
        <v>0.38360499999999997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4898.3664749999998</v>
      </c>
      <c r="I237">
        <v>1.2579469999999999</v>
      </c>
      <c r="J237" t="s">
        <v>3</v>
      </c>
      <c r="K237">
        <v>1041.1703150000001</v>
      </c>
      <c r="L237">
        <v>0.43826700000000002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5204.5658299999996</v>
      </c>
      <c r="I238">
        <v>1.44126</v>
      </c>
      <c r="J238" t="s">
        <v>3</v>
      </c>
      <c r="K238">
        <v>1106.2464580000001</v>
      </c>
      <c r="L238">
        <v>0.49281799999999998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5510.7442579999997</v>
      </c>
      <c r="I239">
        <v>1.602487</v>
      </c>
      <c r="J239" t="s">
        <v>3</v>
      </c>
      <c r="K239">
        <v>1171.3340989999999</v>
      </c>
      <c r="L239">
        <v>0.55412099999999997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5816.897559</v>
      </c>
      <c r="I240">
        <v>1.7760549999999999</v>
      </c>
      <c r="J240" t="s">
        <v>3</v>
      </c>
      <c r="K240">
        <v>1236.4212299999999</v>
      </c>
      <c r="L240">
        <v>0.61324699999999999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6123.0457619999997</v>
      </c>
      <c r="I241">
        <v>1.9703569999999999</v>
      </c>
      <c r="J241" t="s">
        <v>3</v>
      </c>
      <c r="K241">
        <v>1301.5022779999999</v>
      </c>
      <c r="L241">
        <v>0.66314899999999999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304.97564799999998</v>
      </c>
      <c r="I242">
        <v>2.2318999999999999E-2</v>
      </c>
      <c r="J242" t="s">
        <v>3</v>
      </c>
      <c r="K242">
        <v>64.187766999999994</v>
      </c>
      <c r="L242">
        <v>2.5500000000000002E-4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610.21911399999999</v>
      </c>
      <c r="I243">
        <v>6.7787E-2</v>
      </c>
      <c r="J243" t="s">
        <v>3</v>
      </c>
      <c r="K243">
        <v>128.360287</v>
      </c>
      <c r="L243">
        <v>5.5599999999999996E-4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915.49953100000005</v>
      </c>
      <c r="I244">
        <v>0.14071500000000001</v>
      </c>
      <c r="J244" t="s">
        <v>3</v>
      </c>
      <c r="K244">
        <v>192.531115</v>
      </c>
      <c r="L244">
        <v>1.0610000000000001E-3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1220.747852</v>
      </c>
      <c r="I245">
        <v>0.23189699999999999</v>
      </c>
      <c r="J245" t="s">
        <v>3</v>
      </c>
      <c r="K245">
        <v>256.695673</v>
      </c>
      <c r="L245">
        <v>1.8400000000000001E-3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1525.999998</v>
      </c>
      <c r="I246">
        <v>0.34183799999999998</v>
      </c>
      <c r="J246" t="s">
        <v>3</v>
      </c>
      <c r="K246">
        <v>320.88109600000001</v>
      </c>
      <c r="L246">
        <v>5.5719999999999997E-3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1831.2531349999999</v>
      </c>
      <c r="I247">
        <v>0.50035499999999999</v>
      </c>
      <c r="J247" t="s">
        <v>3</v>
      </c>
      <c r="K247">
        <v>385.05593399999998</v>
      </c>
      <c r="L247">
        <v>5.7039999999999999E-3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2136.5279049999999</v>
      </c>
      <c r="I248">
        <v>0.67410300000000001</v>
      </c>
      <c r="J248" t="s">
        <v>3</v>
      </c>
      <c r="K248">
        <v>449.22771499999999</v>
      </c>
      <c r="L248">
        <v>6.208E-3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2441.7642430000001</v>
      </c>
      <c r="I249">
        <v>0.89034199999999997</v>
      </c>
      <c r="J249" t="s">
        <v>3</v>
      </c>
      <c r="K249">
        <v>513.38932399999999</v>
      </c>
      <c r="L249">
        <v>6.8190000000000004E-3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2747.0116939999998</v>
      </c>
      <c r="I250">
        <v>1.085852</v>
      </c>
      <c r="J250" t="s">
        <v>3</v>
      </c>
      <c r="K250">
        <v>577.56697299999996</v>
      </c>
      <c r="L250">
        <v>7.5750000000000001E-3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3052.249487</v>
      </c>
      <c r="I251">
        <v>1.2769140000000001</v>
      </c>
      <c r="J251" t="s">
        <v>3</v>
      </c>
      <c r="K251">
        <v>641.74298099999999</v>
      </c>
      <c r="L251">
        <v>8.5579999999999996E-3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3357.476885</v>
      </c>
      <c r="I252">
        <v>1.4662919999999999</v>
      </c>
      <c r="J252" t="s">
        <v>3</v>
      </c>
      <c r="K252">
        <v>705.91136500000005</v>
      </c>
      <c r="L252">
        <v>9.9710000000000007E-3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3662.720757</v>
      </c>
      <c r="I253">
        <v>1.701206</v>
      </c>
      <c r="J253" t="s">
        <v>3</v>
      </c>
      <c r="K253">
        <v>770.07785799999999</v>
      </c>
      <c r="L253">
        <v>1.1174E-2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3967.985854</v>
      </c>
      <c r="I254">
        <v>1.987179</v>
      </c>
      <c r="J254" t="s">
        <v>3</v>
      </c>
      <c r="K254">
        <v>834.25388099999998</v>
      </c>
      <c r="L254">
        <v>1.2729000000000001E-2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4273.2481049999997</v>
      </c>
      <c r="I255">
        <v>2.3159380000000001</v>
      </c>
      <c r="J255" t="s">
        <v>3</v>
      </c>
      <c r="K255">
        <v>898.437231</v>
      </c>
      <c r="L255">
        <v>1.8700999999999999E-2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4578.5073339999999</v>
      </c>
      <c r="I256">
        <v>2.5272960000000002</v>
      </c>
      <c r="J256" t="s">
        <v>3</v>
      </c>
      <c r="K256">
        <v>962.60380099999998</v>
      </c>
      <c r="L256">
        <v>1.9761000000000001E-2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4883.7764260000004</v>
      </c>
      <c r="I257">
        <v>2.8617840000000001</v>
      </c>
      <c r="J257" t="s">
        <v>3</v>
      </c>
      <c r="K257">
        <v>1026.7708520000001</v>
      </c>
      <c r="L257">
        <v>2.0361000000000001E-2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5189.03917</v>
      </c>
      <c r="I258">
        <v>3.1755810000000002</v>
      </c>
      <c r="J258" t="s">
        <v>3</v>
      </c>
      <c r="K258">
        <v>1090.9475729999999</v>
      </c>
      <c r="L258">
        <v>2.2438E-2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5494.3078219999998</v>
      </c>
      <c r="I259">
        <v>3.4270010000000002</v>
      </c>
      <c r="J259" t="s">
        <v>3</v>
      </c>
      <c r="K259">
        <v>1155.128271</v>
      </c>
      <c r="L259">
        <v>2.4261999999999999E-2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5799.5627050000003</v>
      </c>
      <c r="I260">
        <v>3.826641</v>
      </c>
      <c r="J260" t="s">
        <v>3</v>
      </c>
      <c r="K260">
        <v>1219.298765</v>
      </c>
      <c r="L260">
        <v>2.5425E-2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6104.8154880000002</v>
      </c>
      <c r="I261">
        <v>4.1452609999999996</v>
      </c>
      <c r="J261" t="s">
        <v>3</v>
      </c>
      <c r="K261">
        <v>1283.464749</v>
      </c>
      <c r="L261">
        <v>2.6877000000000002E-2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321.97820999999999</v>
      </c>
      <c r="I262">
        <v>2.7671999999999999E-2</v>
      </c>
      <c r="J262" t="s">
        <v>3</v>
      </c>
      <c r="K262">
        <v>64.837119999999999</v>
      </c>
      <c r="L262">
        <v>1.5799999999999999E-4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643.53123900000003</v>
      </c>
      <c r="I263">
        <v>0.12171800000000001</v>
      </c>
      <c r="J263" t="s">
        <v>3</v>
      </c>
      <c r="K263">
        <v>129.64936499999999</v>
      </c>
      <c r="L263">
        <v>3.7599999999999998E-4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965.106989</v>
      </c>
      <c r="I264">
        <v>0.26607500000000001</v>
      </c>
      <c r="J264" t="s">
        <v>3</v>
      </c>
      <c r="K264">
        <v>194.46625900000001</v>
      </c>
      <c r="L264">
        <v>6.4300000000000002E-4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1286.651179</v>
      </c>
      <c r="I265">
        <v>0.451733</v>
      </c>
      <c r="J265" t="s">
        <v>3</v>
      </c>
      <c r="K265">
        <v>259.28375399999999</v>
      </c>
      <c r="L265">
        <v>1.0790000000000001E-3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1608.213733</v>
      </c>
      <c r="I266">
        <v>0.70134099999999999</v>
      </c>
      <c r="J266" t="s">
        <v>3</v>
      </c>
      <c r="K266">
        <v>324.10535800000002</v>
      </c>
      <c r="L266">
        <v>1.598E-3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1929.7601119999999</v>
      </c>
      <c r="I267">
        <v>0.99236100000000005</v>
      </c>
      <c r="J267" t="s">
        <v>3</v>
      </c>
      <c r="K267">
        <v>388.92871700000001</v>
      </c>
      <c r="L267">
        <v>2.0019999999999999E-3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2251.3123099999998</v>
      </c>
      <c r="I268">
        <v>1.378676</v>
      </c>
      <c r="J268" t="s">
        <v>3</v>
      </c>
      <c r="K268">
        <v>453.75742400000001</v>
      </c>
      <c r="L268">
        <v>2.9199999999999999E-3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2572.8835009999998</v>
      </c>
      <c r="I269">
        <v>1.8419369999999999</v>
      </c>
      <c r="J269" t="s">
        <v>3</v>
      </c>
      <c r="K269">
        <v>518.58823700000005</v>
      </c>
      <c r="L269">
        <v>3.3679999999999999E-3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2894.4520849999999</v>
      </c>
      <c r="I270">
        <v>2.2967390000000001</v>
      </c>
      <c r="J270" t="s">
        <v>3</v>
      </c>
      <c r="K270">
        <v>583.42165799999998</v>
      </c>
      <c r="L270">
        <v>4.0800000000000003E-3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3216.0112650000001</v>
      </c>
      <c r="I271">
        <v>2.7700420000000001</v>
      </c>
      <c r="J271" t="s">
        <v>3</v>
      </c>
      <c r="K271">
        <v>648.26440200000002</v>
      </c>
      <c r="L271">
        <v>8.7019999999999997E-3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3537.5775829999998</v>
      </c>
      <c r="I272">
        <v>3.358914</v>
      </c>
      <c r="J272" t="s">
        <v>3</v>
      </c>
      <c r="K272">
        <v>713.09869400000002</v>
      </c>
      <c r="L272">
        <v>9.8899999999999995E-3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3859.1357670000002</v>
      </c>
      <c r="I273">
        <v>3.9321869999999999</v>
      </c>
      <c r="J273" t="s">
        <v>3</v>
      </c>
      <c r="K273">
        <v>777.93703200000004</v>
      </c>
      <c r="L273">
        <v>1.0793000000000001E-2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4180.6931539999996</v>
      </c>
      <c r="I274">
        <v>4.56433</v>
      </c>
      <c r="J274" t="s">
        <v>3</v>
      </c>
      <c r="K274">
        <v>842.77749800000004</v>
      </c>
      <c r="L274">
        <v>1.2194E-2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4502.2606450000003</v>
      </c>
      <c r="I275">
        <v>5.1940169999999997</v>
      </c>
      <c r="J275" t="s">
        <v>3</v>
      </c>
      <c r="K275">
        <v>907.62015099999996</v>
      </c>
      <c r="L275">
        <v>1.3705999999999999E-2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4823.8408200000003</v>
      </c>
      <c r="I276">
        <v>5.9789349999999999</v>
      </c>
      <c r="J276" t="s">
        <v>3</v>
      </c>
      <c r="K276">
        <v>972.46560299999999</v>
      </c>
      <c r="L276">
        <v>1.5061E-2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5145.4027729999998</v>
      </c>
      <c r="I277">
        <v>6.8274319999999999</v>
      </c>
      <c r="J277" t="s">
        <v>3</v>
      </c>
      <c r="K277">
        <v>1037.3093329999999</v>
      </c>
      <c r="L277">
        <v>1.6204E-2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5466.9883010000003</v>
      </c>
      <c r="I278">
        <v>7.619351</v>
      </c>
      <c r="J278" t="s">
        <v>3</v>
      </c>
      <c r="K278">
        <v>1102.158594</v>
      </c>
      <c r="L278">
        <v>1.7245E-2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5788.5559080000003</v>
      </c>
      <c r="I279">
        <v>8.4422910000000009</v>
      </c>
      <c r="J279" t="s">
        <v>3</v>
      </c>
      <c r="K279">
        <v>1167.0057839999999</v>
      </c>
      <c r="L279">
        <v>1.806E-2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6110.1405269999996</v>
      </c>
      <c r="I280">
        <v>9.3267589999999991</v>
      </c>
      <c r="J280" t="s">
        <v>3</v>
      </c>
      <c r="K280">
        <v>1231.8586330000001</v>
      </c>
      <c r="L280">
        <v>1.9282000000000001E-2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6431.7408400000004</v>
      </c>
      <c r="I281">
        <v>10.344426</v>
      </c>
      <c r="J281" t="s">
        <v>3</v>
      </c>
      <c r="K281">
        <v>1296.7138110000001</v>
      </c>
      <c r="L281">
        <v>2.0254999999999999E-2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63.856372</v>
      </c>
      <c r="I282">
        <v>7.1832140000000004</v>
      </c>
      <c r="J282" t="s">
        <v>3</v>
      </c>
      <c r="K282">
        <v>62.051464000000003</v>
      </c>
      <c r="L282">
        <v>7.1022600000000002</v>
      </c>
      <c r="M282" t="s">
        <v>4</v>
      </c>
      <c r="N282">
        <v>0.64154999999999995</v>
      </c>
      <c r="O282">
        <v>8.7699999999999996E-4</v>
      </c>
      <c r="P282" t="s">
        <v>5</v>
      </c>
      <c r="Q282">
        <v>5.2473179999999999</v>
      </c>
      <c r="R282">
        <v>2.1336999999999998E-2</v>
      </c>
      <c r="S282" t="s">
        <v>6</v>
      </c>
      <c r="T282">
        <v>0.90006600000000003</v>
      </c>
      <c r="U282">
        <v>2.7900000000000001E-4</v>
      </c>
      <c r="V282" t="s">
        <v>7</v>
      </c>
      <c r="W282">
        <v>0.61262000000000005</v>
      </c>
      <c r="X282">
        <v>1.2400000000000001E-4</v>
      </c>
      <c r="Y282" t="s">
        <v>8</v>
      </c>
      <c r="Z282">
        <v>2.5103719999999998</v>
      </c>
      <c r="AA282">
        <v>1.2845000000000001E-2</v>
      </c>
      <c r="AB282" t="s">
        <v>9</v>
      </c>
      <c r="AC282">
        <v>55.245662000000003</v>
      </c>
      <c r="AD282">
        <v>6.8922140000000001</v>
      </c>
      <c r="AE282" t="s">
        <v>10</v>
      </c>
      <c r="AF282">
        <v>1.237E-3</v>
      </c>
      <c r="AG282">
        <v>0</v>
      </c>
      <c r="AH282" t="s">
        <v>11</v>
      </c>
      <c r="AI282">
        <v>0.99580000000000002</v>
      </c>
      <c r="AJ282">
        <v>9.9999999999999995E-7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126.818862</v>
      </c>
      <c r="I283">
        <v>20.952425999999999</v>
      </c>
      <c r="J283" t="s">
        <v>3</v>
      </c>
      <c r="K283">
        <v>123.22163999999999</v>
      </c>
      <c r="L283">
        <v>20.771065</v>
      </c>
      <c r="M283" t="s">
        <v>4</v>
      </c>
      <c r="N283">
        <v>1.2823199999999999</v>
      </c>
      <c r="O283">
        <v>4.3150000000000003E-3</v>
      </c>
      <c r="P283" t="s">
        <v>5</v>
      </c>
      <c r="Q283">
        <v>10.33015</v>
      </c>
      <c r="R283">
        <v>8.4398000000000001E-2</v>
      </c>
      <c r="S283" t="s">
        <v>6</v>
      </c>
      <c r="T283">
        <v>1.8028679999999999</v>
      </c>
      <c r="U283">
        <v>1.338E-3</v>
      </c>
      <c r="V283" t="s">
        <v>7</v>
      </c>
      <c r="W283">
        <v>1.2251019999999999</v>
      </c>
      <c r="X283">
        <v>3.6200000000000002E-4</v>
      </c>
      <c r="Y283" t="s">
        <v>8</v>
      </c>
      <c r="Z283">
        <v>4.8551339999999996</v>
      </c>
      <c r="AA283">
        <v>4.7935999999999999E-2</v>
      </c>
      <c r="AB283" t="s">
        <v>9</v>
      </c>
      <c r="AC283">
        <v>109.77933400000001</v>
      </c>
      <c r="AD283">
        <v>19.761759999999999</v>
      </c>
      <c r="AE283" t="s">
        <v>10</v>
      </c>
      <c r="AF283">
        <v>1.2310000000000001E-3</v>
      </c>
      <c r="AG283">
        <v>0</v>
      </c>
      <c r="AH283" t="s">
        <v>11</v>
      </c>
      <c r="AI283">
        <v>0.99680299999999999</v>
      </c>
      <c r="AJ283">
        <v>3.0000000000000001E-6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189.51218800000001</v>
      </c>
      <c r="I284">
        <v>26.839055999999999</v>
      </c>
      <c r="J284" t="s">
        <v>3</v>
      </c>
      <c r="K284">
        <v>184.124562</v>
      </c>
      <c r="L284">
        <v>26.614325999999998</v>
      </c>
      <c r="M284" t="s">
        <v>4</v>
      </c>
      <c r="N284">
        <v>1.9208160000000001</v>
      </c>
      <c r="O284">
        <v>8.4209999999999997E-3</v>
      </c>
      <c r="P284" t="s">
        <v>5</v>
      </c>
      <c r="Q284">
        <v>15.417465999999999</v>
      </c>
      <c r="R284">
        <v>0.17000899999999999</v>
      </c>
      <c r="S284" t="s">
        <v>6</v>
      </c>
      <c r="T284">
        <v>2.705012</v>
      </c>
      <c r="U284">
        <v>2.0660000000000001E-3</v>
      </c>
      <c r="V284" t="s">
        <v>7</v>
      </c>
      <c r="W284">
        <v>1.8354680000000001</v>
      </c>
      <c r="X284">
        <v>5.3899999999999998E-4</v>
      </c>
      <c r="Y284" t="s">
        <v>8</v>
      </c>
      <c r="Z284">
        <v>7.2082459999999999</v>
      </c>
      <c r="AA284">
        <v>9.9390000000000006E-2</v>
      </c>
      <c r="AB284" t="s">
        <v>9</v>
      </c>
      <c r="AC284">
        <v>164.038028</v>
      </c>
      <c r="AD284">
        <v>25.228615000000001</v>
      </c>
      <c r="AE284" t="s">
        <v>10</v>
      </c>
      <c r="AF284">
        <v>1.2310000000000001E-3</v>
      </c>
      <c r="AG284">
        <v>0</v>
      </c>
      <c r="AH284" t="s">
        <v>11</v>
      </c>
      <c r="AI284">
        <v>0.99734500000000004</v>
      </c>
      <c r="AJ284">
        <v>1.9999999999999999E-6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251.30741399999999</v>
      </c>
      <c r="I285">
        <v>42.434257000000002</v>
      </c>
      <c r="J285" t="s">
        <v>3</v>
      </c>
      <c r="K285">
        <v>244.12728000000001</v>
      </c>
      <c r="L285">
        <v>42.140664000000001</v>
      </c>
      <c r="M285" t="s">
        <v>4</v>
      </c>
      <c r="N285">
        <v>2.5534539999999999</v>
      </c>
      <c r="O285">
        <v>1.0576E-2</v>
      </c>
      <c r="P285" t="s">
        <v>5</v>
      </c>
      <c r="Q285">
        <v>20.510162000000001</v>
      </c>
      <c r="R285">
        <v>0.251442</v>
      </c>
      <c r="S285" t="s">
        <v>6</v>
      </c>
      <c r="T285">
        <v>3.6048100000000001</v>
      </c>
      <c r="U285">
        <v>2.7399999999999998E-3</v>
      </c>
      <c r="V285" t="s">
        <v>7</v>
      </c>
      <c r="W285">
        <v>2.4463840000000001</v>
      </c>
      <c r="X285">
        <v>7.7499999999999997E-4</v>
      </c>
      <c r="Y285" t="s">
        <v>8</v>
      </c>
      <c r="Z285">
        <v>9.5739160000000005</v>
      </c>
      <c r="AA285">
        <v>0.149312</v>
      </c>
      <c r="AB285" t="s">
        <v>9</v>
      </c>
      <c r="AC285">
        <v>217.40499399999999</v>
      </c>
      <c r="AD285">
        <v>39.927236999999998</v>
      </c>
      <c r="AE285" t="s">
        <v>10</v>
      </c>
      <c r="AF285">
        <v>1.23E-3</v>
      </c>
      <c r="AG285">
        <v>0</v>
      </c>
      <c r="AH285" t="s">
        <v>11</v>
      </c>
      <c r="AI285">
        <v>0.997892</v>
      </c>
      <c r="AJ285">
        <v>3.0000000000000001E-6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313.845392</v>
      </c>
      <c r="I286">
        <v>52.452134999999998</v>
      </c>
      <c r="J286" t="s">
        <v>3</v>
      </c>
      <c r="K286">
        <v>304.86863399999999</v>
      </c>
      <c r="L286">
        <v>52.102518000000003</v>
      </c>
      <c r="M286" t="s">
        <v>4</v>
      </c>
      <c r="N286">
        <v>3.1920980000000001</v>
      </c>
      <c r="O286">
        <v>1.3938000000000001E-2</v>
      </c>
      <c r="P286" t="s">
        <v>5</v>
      </c>
      <c r="Q286">
        <v>25.662027999999999</v>
      </c>
      <c r="R286">
        <v>0.40433400000000003</v>
      </c>
      <c r="S286" t="s">
        <v>6</v>
      </c>
      <c r="T286">
        <v>4.5063700000000004</v>
      </c>
      <c r="U286">
        <v>3.1740000000000002E-3</v>
      </c>
      <c r="V286" t="s">
        <v>7</v>
      </c>
      <c r="W286">
        <v>3.058656</v>
      </c>
      <c r="X286">
        <v>1.034E-3</v>
      </c>
      <c r="Y286" t="s">
        <v>8</v>
      </c>
      <c r="Z286">
        <v>11.984674</v>
      </c>
      <c r="AA286">
        <v>0.25652000000000003</v>
      </c>
      <c r="AB286" t="s">
        <v>9</v>
      </c>
      <c r="AC286">
        <v>271.437836</v>
      </c>
      <c r="AD286">
        <v>48.419235</v>
      </c>
      <c r="AE286" t="s">
        <v>10</v>
      </c>
      <c r="AF286">
        <v>1.23E-3</v>
      </c>
      <c r="AG286">
        <v>0</v>
      </c>
      <c r="AH286" t="s">
        <v>11</v>
      </c>
      <c r="AI286">
        <v>0.99827900000000003</v>
      </c>
      <c r="AJ286">
        <v>1.9999999999999999E-6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376.52680600000002</v>
      </c>
      <c r="I287">
        <v>73.292874999999995</v>
      </c>
      <c r="J287" t="s">
        <v>3</v>
      </c>
      <c r="K287">
        <v>365.74725999999998</v>
      </c>
      <c r="L287">
        <v>72.667745999999994</v>
      </c>
      <c r="M287" t="s">
        <v>4</v>
      </c>
      <c r="N287">
        <v>3.8288199999999999</v>
      </c>
      <c r="O287">
        <v>1.6549999999999999E-2</v>
      </c>
      <c r="P287" t="s">
        <v>5</v>
      </c>
      <c r="Q287">
        <v>30.788129999999999</v>
      </c>
      <c r="R287">
        <v>0.53533600000000003</v>
      </c>
      <c r="S287" t="s">
        <v>6</v>
      </c>
      <c r="T287">
        <v>5.4097980000000003</v>
      </c>
      <c r="U287">
        <v>3.9890000000000004E-3</v>
      </c>
      <c r="V287" t="s">
        <v>7</v>
      </c>
      <c r="W287">
        <v>3.6723919999999999</v>
      </c>
      <c r="X287">
        <v>1.621E-3</v>
      </c>
      <c r="Y287" t="s">
        <v>8</v>
      </c>
      <c r="Z287">
        <v>14.369522</v>
      </c>
      <c r="AA287">
        <v>0.33615499999999998</v>
      </c>
      <c r="AB287" t="s">
        <v>9</v>
      </c>
      <c r="AC287">
        <v>325.63520799999998</v>
      </c>
      <c r="AD287">
        <v>67.576526000000001</v>
      </c>
      <c r="AE287" t="s">
        <v>10</v>
      </c>
      <c r="AF287">
        <v>1.23E-3</v>
      </c>
      <c r="AG287">
        <v>0</v>
      </c>
      <c r="AH287" t="s">
        <v>11</v>
      </c>
      <c r="AI287">
        <v>0.99851100000000004</v>
      </c>
      <c r="AJ287">
        <v>1.9999999999999999E-6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438.68214799999998</v>
      </c>
      <c r="I288">
        <v>103.458871</v>
      </c>
      <c r="J288" t="s">
        <v>3</v>
      </c>
      <c r="K288">
        <v>426.10918400000003</v>
      </c>
      <c r="L288">
        <v>102.70317900000001</v>
      </c>
      <c r="M288" t="s">
        <v>4</v>
      </c>
      <c r="N288">
        <v>4.459638</v>
      </c>
      <c r="O288">
        <v>1.7704999999999999E-2</v>
      </c>
      <c r="P288" t="s">
        <v>5</v>
      </c>
      <c r="Q288">
        <v>35.884250000000002</v>
      </c>
      <c r="R288">
        <v>0.70322700000000005</v>
      </c>
      <c r="S288" t="s">
        <v>6</v>
      </c>
      <c r="T288">
        <v>6.3116339999999997</v>
      </c>
      <c r="U288">
        <v>5.4489999999999999E-3</v>
      </c>
      <c r="V288" t="s">
        <v>7</v>
      </c>
      <c r="W288">
        <v>4.2829699999999997</v>
      </c>
      <c r="X288">
        <v>1.9599999999999999E-3</v>
      </c>
      <c r="Y288" t="s">
        <v>8</v>
      </c>
      <c r="Z288">
        <v>16.730902</v>
      </c>
      <c r="AA288">
        <v>0.42809999999999998</v>
      </c>
      <c r="AB288" t="s">
        <v>9</v>
      </c>
      <c r="AC288">
        <v>379.35180200000002</v>
      </c>
      <c r="AD288">
        <v>95.677409999999995</v>
      </c>
      <c r="AE288" t="s">
        <v>10</v>
      </c>
      <c r="AF288">
        <v>1.23E-3</v>
      </c>
      <c r="AG288">
        <v>0</v>
      </c>
      <c r="AH288" t="s">
        <v>11</v>
      </c>
      <c r="AI288">
        <v>0.99858199999999997</v>
      </c>
      <c r="AJ288">
        <v>1.9999999999999999E-6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500.75671999999997</v>
      </c>
      <c r="I289">
        <v>124.134114</v>
      </c>
      <c r="J289" t="s">
        <v>3</v>
      </c>
      <c r="K289">
        <v>486.39273600000001</v>
      </c>
      <c r="L289">
        <v>122.99013600000001</v>
      </c>
      <c r="M289" t="s">
        <v>4</v>
      </c>
      <c r="N289">
        <v>5.093718</v>
      </c>
      <c r="O289">
        <v>1.9418000000000001E-2</v>
      </c>
      <c r="P289" t="s">
        <v>5</v>
      </c>
      <c r="Q289">
        <v>40.941566000000002</v>
      </c>
      <c r="R289">
        <v>0.79587300000000005</v>
      </c>
      <c r="S289" t="s">
        <v>6</v>
      </c>
      <c r="T289">
        <v>7.2127319999999999</v>
      </c>
      <c r="U289">
        <v>6.2950000000000002E-3</v>
      </c>
      <c r="V289" t="s">
        <v>7</v>
      </c>
      <c r="W289">
        <v>4.894304</v>
      </c>
      <c r="X289">
        <v>2.3770000000000002E-3</v>
      </c>
      <c r="Y289" t="s">
        <v>8</v>
      </c>
      <c r="Z289">
        <v>19.061124</v>
      </c>
      <c r="AA289">
        <v>0.49249399999999999</v>
      </c>
      <c r="AB289" t="s">
        <v>9</v>
      </c>
      <c r="AC289">
        <v>433.03310399999998</v>
      </c>
      <c r="AD289">
        <v>113.018613</v>
      </c>
      <c r="AE289" t="s">
        <v>10</v>
      </c>
      <c r="AF289">
        <v>1.23E-3</v>
      </c>
      <c r="AG289">
        <v>0</v>
      </c>
      <c r="AH289" t="s">
        <v>11</v>
      </c>
      <c r="AI289">
        <v>0.99871799999999999</v>
      </c>
      <c r="AJ289">
        <v>1.9999999999999999E-6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563.40273200000001</v>
      </c>
      <c r="I290">
        <v>152.858338</v>
      </c>
      <c r="J290" t="s">
        <v>3</v>
      </c>
      <c r="K290">
        <v>547.24152800000002</v>
      </c>
      <c r="L290">
        <v>151.718535</v>
      </c>
      <c r="M290" t="s">
        <v>4</v>
      </c>
      <c r="N290">
        <v>5.7262579999999996</v>
      </c>
      <c r="O290">
        <v>2.1052000000000001E-2</v>
      </c>
      <c r="P290" t="s">
        <v>5</v>
      </c>
      <c r="Q290">
        <v>46.018864000000001</v>
      </c>
      <c r="R290">
        <v>0.92297899999999999</v>
      </c>
      <c r="S290" t="s">
        <v>6</v>
      </c>
      <c r="T290">
        <v>8.1109539999999996</v>
      </c>
      <c r="U290">
        <v>6.7889999999999999E-3</v>
      </c>
      <c r="V290" t="s">
        <v>7</v>
      </c>
      <c r="W290">
        <v>5.5059800000000001</v>
      </c>
      <c r="X290">
        <v>2.787E-3</v>
      </c>
      <c r="Y290" t="s">
        <v>8</v>
      </c>
      <c r="Z290">
        <v>21.401532</v>
      </c>
      <c r="AA290">
        <v>0.56113400000000002</v>
      </c>
      <c r="AB290" t="s">
        <v>9</v>
      </c>
      <c r="AC290">
        <v>487.25934000000001</v>
      </c>
      <c r="AD290">
        <v>140.39678499999999</v>
      </c>
      <c r="AE290" t="s">
        <v>10</v>
      </c>
      <c r="AF290">
        <v>1.23E-3</v>
      </c>
      <c r="AG290">
        <v>0</v>
      </c>
      <c r="AH290" t="s">
        <v>11</v>
      </c>
      <c r="AI290">
        <v>0.99885199999999996</v>
      </c>
      <c r="AJ290">
        <v>9.9999999999999995E-7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625.95545400000003</v>
      </c>
      <c r="I291">
        <v>168.481493</v>
      </c>
      <c r="J291" t="s">
        <v>3</v>
      </c>
      <c r="K291">
        <v>607.99283800000001</v>
      </c>
      <c r="L291">
        <v>167.13870900000001</v>
      </c>
      <c r="M291" t="s">
        <v>4</v>
      </c>
      <c r="N291">
        <v>6.3615339999999998</v>
      </c>
      <c r="O291">
        <v>2.3469E-2</v>
      </c>
      <c r="P291" t="s">
        <v>5</v>
      </c>
      <c r="Q291">
        <v>51.135933999999999</v>
      </c>
      <c r="R291">
        <v>1.0670539999999999</v>
      </c>
      <c r="S291" t="s">
        <v>6</v>
      </c>
      <c r="T291">
        <v>9.0147019999999998</v>
      </c>
      <c r="U291">
        <v>7.267E-3</v>
      </c>
      <c r="V291" t="s">
        <v>7</v>
      </c>
      <c r="W291">
        <v>6.1188659999999997</v>
      </c>
      <c r="X291">
        <v>2.908E-3</v>
      </c>
      <c r="Y291" t="s">
        <v>8</v>
      </c>
      <c r="Z291">
        <v>23.774671999999999</v>
      </c>
      <c r="AA291">
        <v>0.65207000000000004</v>
      </c>
      <c r="AB291" t="s">
        <v>9</v>
      </c>
      <c r="AC291">
        <v>541.33633799999996</v>
      </c>
      <c r="AD291">
        <v>154.993807</v>
      </c>
      <c r="AE291" t="s">
        <v>10</v>
      </c>
      <c r="AF291">
        <v>1.23E-3</v>
      </c>
      <c r="AG291">
        <v>0</v>
      </c>
      <c r="AH291" t="s">
        <v>11</v>
      </c>
      <c r="AI291">
        <v>0.99909199999999998</v>
      </c>
      <c r="AJ291">
        <v>9.9999999999999995E-7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688.14731800000004</v>
      </c>
      <c r="I292">
        <v>223.583822</v>
      </c>
      <c r="J292" t="s">
        <v>3</v>
      </c>
      <c r="K292">
        <v>668.38555199999996</v>
      </c>
      <c r="L292">
        <v>221.912623</v>
      </c>
      <c r="M292" t="s">
        <v>4</v>
      </c>
      <c r="N292">
        <v>7.0005059999999997</v>
      </c>
      <c r="O292">
        <v>2.6062999999999999E-2</v>
      </c>
      <c r="P292" t="s">
        <v>5</v>
      </c>
      <c r="Q292">
        <v>56.255589999999998</v>
      </c>
      <c r="R292">
        <v>1.1847529999999999</v>
      </c>
      <c r="S292" t="s">
        <v>6</v>
      </c>
      <c r="T292">
        <v>9.9157899999999994</v>
      </c>
      <c r="U292">
        <v>8.1960000000000002E-3</v>
      </c>
      <c r="V292" t="s">
        <v>7</v>
      </c>
      <c r="W292">
        <v>6.7335979999999998</v>
      </c>
      <c r="X292">
        <v>3.3769999999999998E-3</v>
      </c>
      <c r="Y292" t="s">
        <v>8</v>
      </c>
      <c r="Z292">
        <v>26.153210000000001</v>
      </c>
      <c r="AA292">
        <v>0.71963699999999997</v>
      </c>
      <c r="AB292" t="s">
        <v>9</v>
      </c>
      <c r="AC292">
        <v>595.05389000000002</v>
      </c>
      <c r="AD292">
        <v>207.76377400000001</v>
      </c>
      <c r="AE292" t="s">
        <v>10</v>
      </c>
      <c r="AF292">
        <v>1.23E-3</v>
      </c>
      <c r="AG292">
        <v>0</v>
      </c>
      <c r="AH292" t="s">
        <v>11</v>
      </c>
      <c r="AI292">
        <v>0.99919599999999997</v>
      </c>
      <c r="AJ292">
        <v>9.9999999999999995E-7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750.23647600000004</v>
      </c>
      <c r="I293">
        <v>269.08792099999999</v>
      </c>
      <c r="J293" t="s">
        <v>3</v>
      </c>
      <c r="K293">
        <v>728.67597799999999</v>
      </c>
      <c r="L293">
        <v>266.92448200000001</v>
      </c>
      <c r="M293" t="s">
        <v>4</v>
      </c>
      <c r="N293">
        <v>7.6358639999999998</v>
      </c>
      <c r="O293">
        <v>3.1295999999999997E-2</v>
      </c>
      <c r="P293" t="s">
        <v>5</v>
      </c>
      <c r="Q293">
        <v>61.350462</v>
      </c>
      <c r="R293">
        <v>1.3997729999999999</v>
      </c>
      <c r="S293" t="s">
        <v>6</v>
      </c>
      <c r="T293">
        <v>10.814895999999999</v>
      </c>
      <c r="U293">
        <v>9.5829999999999995E-3</v>
      </c>
      <c r="V293" t="s">
        <v>7</v>
      </c>
      <c r="W293">
        <v>7.3457679999999996</v>
      </c>
      <c r="X293">
        <v>3.7989999999999999E-3</v>
      </c>
      <c r="Y293" t="s">
        <v>8</v>
      </c>
      <c r="Z293">
        <v>28.516178</v>
      </c>
      <c r="AA293">
        <v>0.84566399999999997</v>
      </c>
      <c r="AB293" t="s">
        <v>9</v>
      </c>
      <c r="AC293">
        <v>648.70308399999999</v>
      </c>
      <c r="AD293">
        <v>249.04434900000001</v>
      </c>
      <c r="AE293" t="s">
        <v>10</v>
      </c>
      <c r="AF293">
        <v>1.23E-3</v>
      </c>
      <c r="AG293">
        <v>0</v>
      </c>
      <c r="AH293" t="s">
        <v>11</v>
      </c>
      <c r="AI293">
        <v>0.99921700000000002</v>
      </c>
      <c r="AJ293">
        <v>9.9999999999999995E-7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812.16292599999997</v>
      </c>
      <c r="I294">
        <v>314.52713599999998</v>
      </c>
      <c r="J294" t="s">
        <v>3</v>
      </c>
      <c r="K294">
        <v>788.81187599999998</v>
      </c>
      <c r="L294">
        <v>312.20987500000001</v>
      </c>
      <c r="M294" t="s">
        <v>4</v>
      </c>
      <c r="N294">
        <v>8.2674400000000006</v>
      </c>
      <c r="O294">
        <v>3.5008999999999998E-2</v>
      </c>
      <c r="P294" t="s">
        <v>5</v>
      </c>
      <c r="Q294">
        <v>66.428675999999996</v>
      </c>
      <c r="R294">
        <v>1.534036</v>
      </c>
      <c r="S294" t="s">
        <v>6</v>
      </c>
      <c r="T294">
        <v>11.711168000000001</v>
      </c>
      <c r="U294">
        <v>9.9380000000000007E-3</v>
      </c>
      <c r="V294" t="s">
        <v>7</v>
      </c>
      <c r="W294">
        <v>7.958348</v>
      </c>
      <c r="X294">
        <v>3.9569999999999996E-3</v>
      </c>
      <c r="Y294" t="s">
        <v>8</v>
      </c>
      <c r="Z294">
        <v>30.863222</v>
      </c>
      <c r="AA294">
        <v>0.95768799999999998</v>
      </c>
      <c r="AB294" t="s">
        <v>9</v>
      </c>
      <c r="AC294">
        <v>702.21425599999998</v>
      </c>
      <c r="AD294">
        <v>291.82890500000002</v>
      </c>
      <c r="AE294" t="s">
        <v>10</v>
      </c>
      <c r="AF294">
        <v>1.23E-3</v>
      </c>
      <c r="AG294">
        <v>0</v>
      </c>
      <c r="AH294" t="s">
        <v>11</v>
      </c>
      <c r="AI294">
        <v>0.99929900000000005</v>
      </c>
      <c r="AJ294">
        <v>9.9999999999999995E-7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873.62957600000004</v>
      </c>
      <c r="I295">
        <v>356.00634000000002</v>
      </c>
      <c r="J295" t="s">
        <v>3</v>
      </c>
      <c r="K295">
        <v>848.48628599999995</v>
      </c>
      <c r="L295">
        <v>353.52528699999999</v>
      </c>
      <c r="M295" t="s">
        <v>4</v>
      </c>
      <c r="N295">
        <v>8.9011200000000006</v>
      </c>
      <c r="O295">
        <v>4.0777000000000001E-2</v>
      </c>
      <c r="P295" t="s">
        <v>5</v>
      </c>
      <c r="Q295">
        <v>71.513615999999999</v>
      </c>
      <c r="R295">
        <v>1.812246</v>
      </c>
      <c r="S295" t="s">
        <v>6</v>
      </c>
      <c r="T295">
        <v>12.613082</v>
      </c>
      <c r="U295">
        <v>1.2819000000000001E-2</v>
      </c>
      <c r="V295" t="s">
        <v>7</v>
      </c>
      <c r="W295">
        <v>8.5696639999999995</v>
      </c>
      <c r="X295">
        <v>4.7229999999999998E-3</v>
      </c>
      <c r="Y295" t="s">
        <v>8</v>
      </c>
      <c r="Z295">
        <v>33.218567999999998</v>
      </c>
      <c r="AA295">
        <v>1.128633</v>
      </c>
      <c r="AB295" t="s">
        <v>9</v>
      </c>
      <c r="AC295">
        <v>755.26024199999995</v>
      </c>
      <c r="AD295">
        <v>332.00709899999998</v>
      </c>
      <c r="AE295" t="s">
        <v>10</v>
      </c>
      <c r="AF295">
        <v>1.23E-3</v>
      </c>
      <c r="AG295">
        <v>0</v>
      </c>
      <c r="AH295" t="s">
        <v>11</v>
      </c>
      <c r="AI295">
        <v>0.99941199999999997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935.223522</v>
      </c>
      <c r="I296">
        <v>379.376983</v>
      </c>
      <c r="J296" t="s">
        <v>3</v>
      </c>
      <c r="K296">
        <v>908.29159000000004</v>
      </c>
      <c r="L296">
        <v>376.791583</v>
      </c>
      <c r="M296" t="s">
        <v>4</v>
      </c>
      <c r="N296">
        <v>9.5346820000000001</v>
      </c>
      <c r="O296">
        <v>4.7760999999999998E-2</v>
      </c>
      <c r="P296" t="s">
        <v>5</v>
      </c>
      <c r="Q296">
        <v>76.602838000000006</v>
      </c>
      <c r="R296">
        <v>2.0613410000000001</v>
      </c>
      <c r="S296" t="s">
        <v>6</v>
      </c>
      <c r="T296">
        <v>13.511322</v>
      </c>
      <c r="U296">
        <v>1.4215E-2</v>
      </c>
      <c r="V296" t="s">
        <v>7</v>
      </c>
      <c r="W296">
        <v>9.1819600000000001</v>
      </c>
      <c r="X296">
        <v>4.8279999999999998E-3</v>
      </c>
      <c r="Y296" t="s">
        <v>8</v>
      </c>
      <c r="Z296">
        <v>35.5824</v>
      </c>
      <c r="AA296">
        <v>1.2954429999999999</v>
      </c>
      <c r="AB296" t="s">
        <v>9</v>
      </c>
      <c r="AC296">
        <v>808.43747399999995</v>
      </c>
      <c r="AD296">
        <v>354.600976</v>
      </c>
      <c r="AE296" t="s">
        <v>10</v>
      </c>
      <c r="AF296">
        <v>1.23E-3</v>
      </c>
      <c r="AG296">
        <v>0</v>
      </c>
      <c r="AH296" t="s">
        <v>11</v>
      </c>
      <c r="AI296">
        <v>0.99949100000000002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997.39479600000004</v>
      </c>
      <c r="I297">
        <v>390.52525000000003</v>
      </c>
      <c r="J297" t="s">
        <v>3</v>
      </c>
      <c r="K297">
        <v>968.66743599999995</v>
      </c>
      <c r="L297">
        <v>387.97469000000001</v>
      </c>
      <c r="M297" t="s">
        <v>4</v>
      </c>
      <c r="N297">
        <v>10.168112000000001</v>
      </c>
      <c r="O297">
        <v>5.0368999999999997E-2</v>
      </c>
      <c r="P297" t="s">
        <v>5</v>
      </c>
      <c r="Q297">
        <v>81.713267999999999</v>
      </c>
      <c r="R297">
        <v>2.2686480000000002</v>
      </c>
      <c r="S297" t="s">
        <v>6</v>
      </c>
      <c r="T297">
        <v>14.413104000000001</v>
      </c>
      <c r="U297">
        <v>1.6282999999999999E-2</v>
      </c>
      <c r="V297" t="s">
        <v>7</v>
      </c>
      <c r="W297">
        <v>9.7974840000000007</v>
      </c>
      <c r="X297">
        <v>5.0559999999999997E-3</v>
      </c>
      <c r="Y297" t="s">
        <v>8</v>
      </c>
      <c r="Z297">
        <v>37.947251999999999</v>
      </c>
      <c r="AA297">
        <v>1.4394880000000001</v>
      </c>
      <c r="AB297" t="s">
        <v>9</v>
      </c>
      <c r="AC297">
        <v>862.15688799999998</v>
      </c>
      <c r="AD297">
        <v>365.05877900000002</v>
      </c>
      <c r="AE297" t="s">
        <v>10</v>
      </c>
      <c r="AF297">
        <v>1.23E-3</v>
      </c>
      <c r="AG297">
        <v>0</v>
      </c>
      <c r="AH297" t="s">
        <v>11</v>
      </c>
      <c r="AI297">
        <v>0.99953199999999998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1059.3967479999999</v>
      </c>
      <c r="I298">
        <v>401.83726200000001</v>
      </c>
      <c r="J298" t="s">
        <v>3</v>
      </c>
      <c r="K298">
        <v>1028.8691819999999</v>
      </c>
      <c r="L298">
        <v>399.403931</v>
      </c>
      <c r="M298" t="s">
        <v>4</v>
      </c>
      <c r="N298">
        <v>10.79613</v>
      </c>
      <c r="O298">
        <v>5.2179999999999997E-2</v>
      </c>
      <c r="P298" t="s">
        <v>5</v>
      </c>
      <c r="Q298">
        <v>86.822385999999995</v>
      </c>
      <c r="R298">
        <v>2.4262269999999999</v>
      </c>
      <c r="S298" t="s">
        <v>6</v>
      </c>
      <c r="T298">
        <v>15.315685999999999</v>
      </c>
      <c r="U298">
        <v>1.7534999999999999E-2</v>
      </c>
      <c r="V298" t="s">
        <v>7</v>
      </c>
      <c r="W298">
        <v>10.413622</v>
      </c>
      <c r="X298">
        <v>5.8219999999999999E-3</v>
      </c>
      <c r="Y298" t="s">
        <v>8</v>
      </c>
      <c r="Z298">
        <v>40.316575999999998</v>
      </c>
      <c r="AA298">
        <v>1.535558</v>
      </c>
      <c r="AB298" t="s">
        <v>9</v>
      </c>
      <c r="AC298">
        <v>915.70519200000001</v>
      </c>
      <c r="AD298">
        <v>377.41648199999997</v>
      </c>
      <c r="AE298" t="s">
        <v>10</v>
      </c>
      <c r="AF298">
        <v>1.23E-3</v>
      </c>
      <c r="AG298">
        <v>0</v>
      </c>
      <c r="AH298" t="s">
        <v>11</v>
      </c>
      <c r="AI298">
        <v>0.99954500000000002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1121.6547840000001</v>
      </c>
      <c r="I299">
        <v>432.22587800000002</v>
      </c>
      <c r="J299" t="s">
        <v>3</v>
      </c>
      <c r="K299">
        <v>1089.333024</v>
      </c>
      <c r="L299">
        <v>429.94423499999999</v>
      </c>
      <c r="M299" t="s">
        <v>4</v>
      </c>
      <c r="N299">
        <v>11.424250000000001</v>
      </c>
      <c r="O299">
        <v>5.3435000000000003E-2</v>
      </c>
      <c r="P299" t="s">
        <v>5</v>
      </c>
      <c r="Q299">
        <v>91.926525999999996</v>
      </c>
      <c r="R299">
        <v>2.5443020000000001</v>
      </c>
      <c r="S299" t="s">
        <v>6</v>
      </c>
      <c r="T299">
        <v>16.213104000000001</v>
      </c>
      <c r="U299">
        <v>1.8319999999999999E-2</v>
      </c>
      <c r="V299" t="s">
        <v>7</v>
      </c>
      <c r="W299">
        <v>11.028269999999999</v>
      </c>
      <c r="X299">
        <v>6.0759999999999998E-3</v>
      </c>
      <c r="Y299" t="s">
        <v>8</v>
      </c>
      <c r="Z299">
        <v>42.691167999999998</v>
      </c>
      <c r="AA299">
        <v>1.6123959999999999</v>
      </c>
      <c r="AB299" t="s">
        <v>9</v>
      </c>
      <c r="AC299">
        <v>969.52511600000003</v>
      </c>
      <c r="AD299">
        <v>408.02397500000001</v>
      </c>
      <c r="AE299" t="s">
        <v>10</v>
      </c>
      <c r="AF299">
        <v>1.23E-3</v>
      </c>
      <c r="AG299">
        <v>0</v>
      </c>
      <c r="AH299" t="s">
        <v>11</v>
      </c>
      <c r="AI299">
        <v>0.99956699999999998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1183.2471780000001</v>
      </c>
      <c r="I300">
        <v>453.67783400000002</v>
      </c>
      <c r="J300" t="s">
        <v>3</v>
      </c>
      <c r="K300">
        <v>1149.135168</v>
      </c>
      <c r="L300">
        <v>451.48765100000003</v>
      </c>
      <c r="M300" t="s">
        <v>4</v>
      </c>
      <c r="N300">
        <v>12.051106000000001</v>
      </c>
      <c r="O300">
        <v>5.4269999999999999E-2</v>
      </c>
      <c r="P300" t="s">
        <v>5</v>
      </c>
      <c r="Q300">
        <v>96.981701999999999</v>
      </c>
      <c r="R300">
        <v>2.6528969999999998</v>
      </c>
      <c r="S300" t="s">
        <v>6</v>
      </c>
      <c r="T300">
        <v>17.109518000000001</v>
      </c>
      <c r="U300">
        <v>1.8549E-2</v>
      </c>
      <c r="V300" t="s">
        <v>7</v>
      </c>
      <c r="W300">
        <v>11.641970000000001</v>
      </c>
      <c r="X300">
        <v>7.1989999999999997E-3</v>
      </c>
      <c r="Y300" t="s">
        <v>8</v>
      </c>
      <c r="Z300">
        <v>45.020668000000001</v>
      </c>
      <c r="AA300">
        <v>1.676922</v>
      </c>
      <c r="AB300" t="s">
        <v>9</v>
      </c>
      <c r="AC300">
        <v>1022.73757</v>
      </c>
      <c r="AD300">
        <v>427.72640000000001</v>
      </c>
      <c r="AE300" t="s">
        <v>10</v>
      </c>
      <c r="AF300">
        <v>1.23E-3</v>
      </c>
      <c r="AG300">
        <v>0</v>
      </c>
      <c r="AH300" t="s">
        <v>11</v>
      </c>
      <c r="AI300">
        <v>0.99958000000000002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1244.786574</v>
      </c>
      <c r="I301">
        <v>467.01272599999999</v>
      </c>
      <c r="J301" t="s">
        <v>3</v>
      </c>
      <c r="K301">
        <v>1208.8792579999999</v>
      </c>
      <c r="L301">
        <v>464.490094</v>
      </c>
      <c r="M301" t="s">
        <v>4</v>
      </c>
      <c r="N301">
        <v>12.684735999999999</v>
      </c>
      <c r="O301">
        <v>5.6583000000000001E-2</v>
      </c>
      <c r="P301" t="s">
        <v>5</v>
      </c>
      <c r="Q301">
        <v>102.09002</v>
      </c>
      <c r="R301">
        <v>2.7704049999999998</v>
      </c>
      <c r="S301" t="s">
        <v>6</v>
      </c>
      <c r="T301">
        <v>18.014434000000001</v>
      </c>
      <c r="U301">
        <v>2.0587000000000001E-2</v>
      </c>
      <c r="V301" t="s">
        <v>7</v>
      </c>
      <c r="W301">
        <v>12.256489999999999</v>
      </c>
      <c r="X301">
        <v>6.8170000000000001E-3</v>
      </c>
      <c r="Y301" t="s">
        <v>8</v>
      </c>
      <c r="Z301">
        <v>47.383242000000003</v>
      </c>
      <c r="AA301">
        <v>1.7348520000000001</v>
      </c>
      <c r="AB301" t="s">
        <v>9</v>
      </c>
      <c r="AC301">
        <v>1075.8263099999999</v>
      </c>
      <c r="AD301">
        <v>439.890152</v>
      </c>
      <c r="AE301" t="s">
        <v>10</v>
      </c>
      <c r="AF301">
        <v>1.23E-3</v>
      </c>
      <c r="AG301">
        <v>0</v>
      </c>
      <c r="AH301" t="s">
        <v>11</v>
      </c>
      <c r="AI301">
        <v>0.99961999999999995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60.804941999999997</v>
      </c>
      <c r="I322">
        <v>6.383051</v>
      </c>
      <c r="J322" t="s">
        <v>3</v>
      </c>
      <c r="K322">
        <v>58.994591999999997</v>
      </c>
      <c r="L322">
        <v>6.3345589999999996</v>
      </c>
      <c r="M322" t="s">
        <v>4</v>
      </c>
      <c r="N322">
        <v>0.67439000000000004</v>
      </c>
      <c r="O322">
        <v>3.0394999999999998E-2</v>
      </c>
      <c r="P322" t="s">
        <v>5</v>
      </c>
      <c r="Q322">
        <v>0</v>
      </c>
      <c r="R322">
        <v>0</v>
      </c>
      <c r="S322" t="s">
        <v>6</v>
      </c>
      <c r="T322">
        <v>0.92296</v>
      </c>
      <c r="U322">
        <v>3.6200000000000002E-4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1.2409999999999999E-3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0.99610799999999999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120.890074</v>
      </c>
      <c r="I323">
        <v>12.244370999999999</v>
      </c>
      <c r="J323" t="s">
        <v>3</v>
      </c>
      <c r="K323">
        <v>117.278558</v>
      </c>
      <c r="L323">
        <v>12.124898999999999</v>
      </c>
      <c r="M323" t="s">
        <v>4</v>
      </c>
      <c r="N323">
        <v>1.308762</v>
      </c>
      <c r="O323">
        <v>2.9752000000000001E-2</v>
      </c>
      <c r="P323" t="s">
        <v>5</v>
      </c>
      <c r="Q323">
        <v>0</v>
      </c>
      <c r="R323">
        <v>0</v>
      </c>
      <c r="S323" t="s">
        <v>6</v>
      </c>
      <c r="T323">
        <v>1.846686</v>
      </c>
      <c r="U323">
        <v>1.127E-3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1.232E-3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0.997035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180.71997400000001</v>
      </c>
      <c r="I324">
        <v>22.921084</v>
      </c>
      <c r="J324" t="s">
        <v>3</v>
      </c>
      <c r="K324">
        <v>175.30139</v>
      </c>
      <c r="L324">
        <v>22.622692000000001</v>
      </c>
      <c r="M324" t="s">
        <v>4</v>
      </c>
      <c r="N324">
        <v>1.9432579999999999</v>
      </c>
      <c r="O324">
        <v>2.9860999999999999E-2</v>
      </c>
      <c r="P324" t="s">
        <v>5</v>
      </c>
      <c r="Q324">
        <v>0</v>
      </c>
      <c r="R324">
        <v>0</v>
      </c>
      <c r="S324" t="s">
        <v>6</v>
      </c>
      <c r="T324">
        <v>2.7630919999999999</v>
      </c>
      <c r="U324">
        <v>1.39E-3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1.23E-3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0.99760300000000002</v>
      </c>
      <c r="AJ324">
        <v>1.9999999999999999E-6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240.88049799999999</v>
      </c>
      <c r="I325">
        <v>38.371868999999997</v>
      </c>
      <c r="J325" t="s">
        <v>3</v>
      </c>
      <c r="K325">
        <v>233.66015200000001</v>
      </c>
      <c r="L325">
        <v>37.953395999999998</v>
      </c>
      <c r="M325" t="s">
        <v>4</v>
      </c>
      <c r="N325">
        <v>2.5775299999999999</v>
      </c>
      <c r="O325">
        <v>2.9371999999999999E-2</v>
      </c>
      <c r="P325" t="s">
        <v>5</v>
      </c>
      <c r="Q325">
        <v>0</v>
      </c>
      <c r="R325">
        <v>0</v>
      </c>
      <c r="S325" t="s">
        <v>6</v>
      </c>
      <c r="T325">
        <v>3.6838299999999999</v>
      </c>
      <c r="U325">
        <v>1.6819999999999999E-3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1.23E-3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0.99786699999999995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300.78527000000003</v>
      </c>
      <c r="I326">
        <v>48.125504999999997</v>
      </c>
      <c r="J326" t="s">
        <v>3</v>
      </c>
      <c r="K326">
        <v>291.76735200000002</v>
      </c>
      <c r="L326">
        <v>47.698659999999997</v>
      </c>
      <c r="M326" t="s">
        <v>4</v>
      </c>
      <c r="N326">
        <v>3.209444</v>
      </c>
      <c r="O326">
        <v>2.9503000000000001E-2</v>
      </c>
      <c r="P326" t="s">
        <v>5</v>
      </c>
      <c r="Q326">
        <v>0</v>
      </c>
      <c r="R326">
        <v>0</v>
      </c>
      <c r="S326" t="s">
        <v>6</v>
      </c>
      <c r="T326">
        <v>4.6021720000000004</v>
      </c>
      <c r="U326">
        <v>1.923E-3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1.23E-3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0.99805999999999995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361.160978</v>
      </c>
      <c r="I327">
        <v>58.144216999999998</v>
      </c>
      <c r="J327" t="s">
        <v>3</v>
      </c>
      <c r="K327">
        <v>350.32543800000002</v>
      </c>
      <c r="L327">
        <v>57.994832000000002</v>
      </c>
      <c r="M327" t="s">
        <v>4</v>
      </c>
      <c r="N327">
        <v>3.8416459999999999</v>
      </c>
      <c r="O327">
        <v>2.8861999999999999E-2</v>
      </c>
      <c r="P327" t="s">
        <v>5</v>
      </c>
      <c r="Q327">
        <v>0</v>
      </c>
      <c r="R327">
        <v>0</v>
      </c>
      <c r="S327" t="s">
        <v>6</v>
      </c>
      <c r="T327">
        <v>5.5208159999999999</v>
      </c>
      <c r="U327">
        <v>1.949E-3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1.23E-3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0.99826800000000004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421.06369599999999</v>
      </c>
      <c r="I328">
        <v>61.502940000000002</v>
      </c>
      <c r="J328" t="s">
        <v>3</v>
      </c>
      <c r="K328">
        <v>408.40933200000001</v>
      </c>
      <c r="L328">
        <v>61.315325000000001</v>
      </c>
      <c r="M328" t="s">
        <v>4</v>
      </c>
      <c r="N328">
        <v>4.4786739999999998</v>
      </c>
      <c r="O328">
        <v>3.0478999999999999E-2</v>
      </c>
      <c r="P328" t="s">
        <v>5</v>
      </c>
      <c r="Q328">
        <v>0</v>
      </c>
      <c r="R328">
        <v>0</v>
      </c>
      <c r="S328" t="s">
        <v>6</v>
      </c>
      <c r="T328">
        <v>6.4519799999999998</v>
      </c>
      <c r="U328">
        <v>1.0119E-2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1.23E-3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0.99851299999999998</v>
      </c>
      <c r="AJ328">
        <v>9.9999999999999995E-7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481.70138200000002</v>
      </c>
      <c r="I329">
        <v>82.349936999999997</v>
      </c>
      <c r="J329" t="s">
        <v>3</v>
      </c>
      <c r="K329">
        <v>467.20576199999999</v>
      </c>
      <c r="L329">
        <v>81.52861</v>
      </c>
      <c r="M329" t="s">
        <v>4</v>
      </c>
      <c r="N329">
        <v>5.12331</v>
      </c>
      <c r="O329">
        <v>3.2753999999999998E-2</v>
      </c>
      <c r="P329" t="s">
        <v>5</v>
      </c>
      <c r="Q329">
        <v>0</v>
      </c>
      <c r="R329">
        <v>0</v>
      </c>
      <c r="S329" t="s">
        <v>6</v>
      </c>
      <c r="T329">
        <v>7.370444</v>
      </c>
      <c r="U329">
        <v>1.0448000000000001E-2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1.23E-3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0.99870300000000001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542.41965200000004</v>
      </c>
      <c r="I330">
        <v>94.579559000000003</v>
      </c>
      <c r="J330" t="s">
        <v>3</v>
      </c>
      <c r="K330">
        <v>526.12893799999995</v>
      </c>
      <c r="L330">
        <v>93.770927999999998</v>
      </c>
      <c r="M330" t="s">
        <v>4</v>
      </c>
      <c r="N330">
        <v>5.7547160000000002</v>
      </c>
      <c r="O330">
        <v>3.2390000000000002E-2</v>
      </c>
      <c r="P330" t="s">
        <v>5</v>
      </c>
      <c r="Q330">
        <v>0</v>
      </c>
      <c r="R330">
        <v>0</v>
      </c>
      <c r="S330" t="s">
        <v>6</v>
      </c>
      <c r="T330">
        <v>8.2922499999999992</v>
      </c>
      <c r="U330">
        <v>1.183E-2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1.23E-3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0.99880800000000003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602.54871200000002</v>
      </c>
      <c r="I331">
        <v>106.613877</v>
      </c>
      <c r="J331" t="s">
        <v>3</v>
      </c>
      <c r="K331">
        <v>584.44669399999998</v>
      </c>
      <c r="L331">
        <v>105.871177</v>
      </c>
      <c r="M331" t="s">
        <v>4</v>
      </c>
      <c r="N331">
        <v>6.3936219999999997</v>
      </c>
      <c r="O331">
        <v>3.2797E-2</v>
      </c>
      <c r="P331" t="s">
        <v>5</v>
      </c>
      <c r="Q331">
        <v>0</v>
      </c>
      <c r="R331">
        <v>0</v>
      </c>
      <c r="S331" t="s">
        <v>6</v>
      </c>
      <c r="T331">
        <v>9.2245419999999996</v>
      </c>
      <c r="U331">
        <v>1.3828999999999999E-2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1.23E-3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0.99892899999999996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663.41955399999995</v>
      </c>
      <c r="I332">
        <v>119.647929</v>
      </c>
      <c r="J332" t="s">
        <v>3</v>
      </c>
      <c r="K332">
        <v>643.51519199999996</v>
      </c>
      <c r="L332">
        <v>119.019712</v>
      </c>
      <c r="M332" t="s">
        <v>4</v>
      </c>
      <c r="N332">
        <v>7.0329980000000001</v>
      </c>
      <c r="O332">
        <v>3.3355999999999997E-2</v>
      </c>
      <c r="P332" t="s">
        <v>5</v>
      </c>
      <c r="Q332">
        <v>0</v>
      </c>
      <c r="R332">
        <v>0</v>
      </c>
      <c r="S332" t="s">
        <v>6</v>
      </c>
      <c r="T332">
        <v>10.152466</v>
      </c>
      <c r="U332">
        <v>1.4496E-2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1.23E-3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0.99907100000000004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723.57166600000005</v>
      </c>
      <c r="I333">
        <v>138.54187400000001</v>
      </c>
      <c r="J333" t="s">
        <v>3</v>
      </c>
      <c r="K333">
        <v>701.86167399999999</v>
      </c>
      <c r="L333">
        <v>138.20013499999999</v>
      </c>
      <c r="M333" t="s">
        <v>4</v>
      </c>
      <c r="N333">
        <v>7.6730660000000004</v>
      </c>
      <c r="O333">
        <v>3.5715999999999998E-2</v>
      </c>
      <c r="P333" t="s">
        <v>5</v>
      </c>
      <c r="Q333">
        <v>0</v>
      </c>
      <c r="R333">
        <v>0</v>
      </c>
      <c r="S333" t="s">
        <v>6</v>
      </c>
      <c r="T333">
        <v>11.074994</v>
      </c>
      <c r="U333">
        <v>1.4834E-2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1.23E-3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0.99909899999999996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784.02088200000003</v>
      </c>
      <c r="I334">
        <v>151.11828199999999</v>
      </c>
      <c r="J334" t="s">
        <v>3</v>
      </c>
      <c r="K334">
        <v>760.51200600000004</v>
      </c>
      <c r="L334">
        <v>150.89759900000001</v>
      </c>
      <c r="M334" t="s">
        <v>4</v>
      </c>
      <c r="N334">
        <v>8.3118820000000007</v>
      </c>
      <c r="O334">
        <v>3.8643999999999998E-2</v>
      </c>
      <c r="P334" t="s">
        <v>5</v>
      </c>
      <c r="Q334">
        <v>0</v>
      </c>
      <c r="R334">
        <v>0</v>
      </c>
      <c r="S334" t="s">
        <v>6</v>
      </c>
      <c r="T334">
        <v>11.998010000000001</v>
      </c>
      <c r="U334">
        <v>1.4526000000000001E-2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1.23E-3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0.99917</v>
      </c>
      <c r="AJ334">
        <v>9.9999999999999995E-7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844.04883600000005</v>
      </c>
      <c r="I335">
        <v>161.52746999999999</v>
      </c>
      <c r="J335" t="s">
        <v>3</v>
      </c>
      <c r="K335">
        <v>818.73610399999995</v>
      </c>
      <c r="L335">
        <v>161.370351</v>
      </c>
      <c r="M335" t="s">
        <v>4</v>
      </c>
      <c r="N335">
        <v>8.9486039999999996</v>
      </c>
      <c r="O335">
        <v>4.0182000000000002E-2</v>
      </c>
      <c r="P335" t="s">
        <v>5</v>
      </c>
      <c r="Q335">
        <v>0</v>
      </c>
      <c r="R335">
        <v>0</v>
      </c>
      <c r="S335" t="s">
        <v>6</v>
      </c>
      <c r="T335">
        <v>12.915296</v>
      </c>
      <c r="U335">
        <v>1.549E-2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1.23E-3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0.999197</v>
      </c>
      <c r="AJ335">
        <v>9.9999999999999995E-7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904.52703199999996</v>
      </c>
      <c r="I336">
        <v>195.75769700000001</v>
      </c>
      <c r="J336" t="s">
        <v>3</v>
      </c>
      <c r="K336">
        <v>877.40990999999997</v>
      </c>
      <c r="L336">
        <v>195.34730400000001</v>
      </c>
      <c r="M336" t="s">
        <v>4</v>
      </c>
      <c r="N336">
        <v>9.5881559999999997</v>
      </c>
      <c r="O336">
        <v>4.1929000000000001E-2</v>
      </c>
      <c r="P336" t="s">
        <v>5</v>
      </c>
      <c r="Q336">
        <v>0</v>
      </c>
      <c r="R336">
        <v>0</v>
      </c>
      <c r="S336" t="s">
        <v>6</v>
      </c>
      <c r="T336">
        <v>13.840526000000001</v>
      </c>
      <c r="U336">
        <v>1.7791000000000001E-2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1.23E-3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0.99923799999999996</v>
      </c>
      <c r="AJ336">
        <v>9.9999999999999995E-7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963.95954800000004</v>
      </c>
      <c r="I337">
        <v>221.15053599999999</v>
      </c>
      <c r="J337" t="s">
        <v>3</v>
      </c>
      <c r="K337">
        <v>935.04111999999998</v>
      </c>
      <c r="L337">
        <v>220.73865799999999</v>
      </c>
      <c r="M337" t="s">
        <v>4</v>
      </c>
      <c r="N337">
        <v>10.225834000000001</v>
      </c>
      <c r="O337">
        <v>4.2157E-2</v>
      </c>
      <c r="P337" t="s">
        <v>5</v>
      </c>
      <c r="Q337">
        <v>0</v>
      </c>
      <c r="R337">
        <v>0</v>
      </c>
      <c r="S337" t="s">
        <v>6</v>
      </c>
      <c r="T337">
        <v>14.761862000000001</v>
      </c>
      <c r="U337">
        <v>1.9972E-2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1.23E-3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0.99928899999999998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1024.4786340000001</v>
      </c>
      <c r="I338">
        <v>258.43424800000003</v>
      </c>
      <c r="J338" t="s">
        <v>3</v>
      </c>
      <c r="K338">
        <v>993.75113399999998</v>
      </c>
      <c r="L338">
        <v>258.16206799999998</v>
      </c>
      <c r="M338" t="s">
        <v>4</v>
      </c>
      <c r="N338">
        <v>10.865734</v>
      </c>
      <c r="O338">
        <v>4.3735000000000003E-2</v>
      </c>
      <c r="P338" t="s">
        <v>5</v>
      </c>
      <c r="Q338">
        <v>0</v>
      </c>
      <c r="R338">
        <v>0</v>
      </c>
      <c r="S338" t="s">
        <v>6</v>
      </c>
      <c r="T338">
        <v>15.703096</v>
      </c>
      <c r="U338">
        <v>3.6422999999999997E-2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1.23E-3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0.99932399999999999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1084.798628</v>
      </c>
      <c r="I339">
        <v>288.42722800000001</v>
      </c>
      <c r="J339" t="s">
        <v>3</v>
      </c>
      <c r="K339">
        <v>1052.2680700000001</v>
      </c>
      <c r="L339">
        <v>288.17452600000001</v>
      </c>
      <c r="M339" t="s">
        <v>4</v>
      </c>
      <c r="N339">
        <v>11.497346</v>
      </c>
      <c r="O339">
        <v>4.6914999999999998E-2</v>
      </c>
      <c r="P339" t="s">
        <v>5</v>
      </c>
      <c r="Q339">
        <v>0</v>
      </c>
      <c r="R339">
        <v>0</v>
      </c>
      <c r="S339" t="s">
        <v>6</v>
      </c>
      <c r="T339">
        <v>16.620346000000001</v>
      </c>
      <c r="U339">
        <v>3.7905000000000001E-2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1.23E-3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0.99932399999999999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1144.9245060000001</v>
      </c>
      <c r="I340">
        <v>308.731719</v>
      </c>
      <c r="J340" t="s">
        <v>3</v>
      </c>
      <c r="K340">
        <v>1110.5788680000001</v>
      </c>
      <c r="L340">
        <v>308.60225100000002</v>
      </c>
      <c r="M340" t="s">
        <v>4</v>
      </c>
      <c r="N340">
        <v>12.129378000000001</v>
      </c>
      <c r="O340">
        <v>4.8194000000000001E-2</v>
      </c>
      <c r="P340" t="s">
        <v>5</v>
      </c>
      <c r="Q340">
        <v>0</v>
      </c>
      <c r="R340">
        <v>0</v>
      </c>
      <c r="S340" t="s">
        <v>6</v>
      </c>
      <c r="T340">
        <v>17.555669999999999</v>
      </c>
      <c r="U340">
        <v>4.3492000000000003E-2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0.99938800000000005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1204.575032</v>
      </c>
      <c r="I341">
        <v>328.187364</v>
      </c>
      <c r="J341" t="s">
        <v>3</v>
      </c>
      <c r="K341">
        <v>1168.427326</v>
      </c>
      <c r="L341">
        <v>328.25391200000001</v>
      </c>
      <c r="M341" t="s">
        <v>4</v>
      </c>
      <c r="N341">
        <v>12.762712000000001</v>
      </c>
      <c r="O341">
        <v>5.2136000000000002E-2</v>
      </c>
      <c r="P341" t="s">
        <v>5</v>
      </c>
      <c r="Q341">
        <v>0</v>
      </c>
      <c r="R341">
        <v>0</v>
      </c>
      <c r="S341" t="s">
        <v>6</v>
      </c>
      <c r="T341">
        <v>18.475135999999999</v>
      </c>
      <c r="U341">
        <v>4.4248000000000003E-2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1.23E-3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0.99942799999999998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1227.3311719999999</v>
      </c>
      <c r="I342">
        <v>239.768843</v>
      </c>
      <c r="J342" t="s">
        <v>3</v>
      </c>
      <c r="K342">
        <v>1224.367129</v>
      </c>
      <c r="L342">
        <v>239.19500500000001</v>
      </c>
      <c r="M342" t="s">
        <v>4</v>
      </c>
      <c r="N342">
        <v>2.3955820000000001</v>
      </c>
      <c r="O342">
        <v>8.2869999999999992E-3</v>
      </c>
      <c r="P342" t="s">
        <v>5</v>
      </c>
      <c r="Q342">
        <v>12.168858</v>
      </c>
      <c r="R342">
        <v>9.3258999999999995E-2</v>
      </c>
      <c r="S342" t="s">
        <v>6</v>
      </c>
      <c r="T342">
        <v>2.221044</v>
      </c>
      <c r="U342">
        <v>6.5329999999999997E-3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1.2340000000000001E-3</v>
      </c>
      <c r="AG342">
        <v>0</v>
      </c>
      <c r="AH342" t="s">
        <v>11</v>
      </c>
      <c r="AI342">
        <v>0.99629000000000001</v>
      </c>
      <c r="AJ342">
        <v>3.0000000000000001E-6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2432.0720849999998</v>
      </c>
      <c r="I343">
        <v>950.07066299999997</v>
      </c>
      <c r="J343" t="s">
        <v>3</v>
      </c>
      <c r="K343">
        <v>2426.1174409999999</v>
      </c>
      <c r="L343">
        <v>948.05614800000001</v>
      </c>
      <c r="M343" t="s">
        <v>4</v>
      </c>
      <c r="N343">
        <v>4.81412</v>
      </c>
      <c r="O343">
        <v>3.5090000000000003E-2</v>
      </c>
      <c r="P343" t="s">
        <v>5</v>
      </c>
      <c r="Q343">
        <v>24.358141</v>
      </c>
      <c r="R343">
        <v>0.75069900000000001</v>
      </c>
      <c r="S343" t="s">
        <v>6</v>
      </c>
      <c r="T343">
        <v>4.4389120000000002</v>
      </c>
      <c r="U343">
        <v>1.9438E-2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1.2310000000000001E-3</v>
      </c>
      <c r="AG343">
        <v>0</v>
      </c>
      <c r="AH343" t="s">
        <v>11</v>
      </c>
      <c r="AI343">
        <v>0.996784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3636.5316699999998</v>
      </c>
      <c r="I344">
        <v>1959.77063</v>
      </c>
      <c r="J344" t="s">
        <v>3</v>
      </c>
      <c r="K344">
        <v>3627.6032319999999</v>
      </c>
      <c r="L344">
        <v>1956.827092</v>
      </c>
      <c r="M344" t="s">
        <v>4</v>
      </c>
      <c r="N344">
        <v>7.2437120000000004</v>
      </c>
      <c r="O344">
        <v>8.0154000000000003E-2</v>
      </c>
      <c r="P344" t="s">
        <v>5</v>
      </c>
      <c r="Q344">
        <v>36.404336000000001</v>
      </c>
      <c r="R344">
        <v>1.7704869999999999</v>
      </c>
      <c r="S344" t="s">
        <v>6</v>
      </c>
      <c r="T344">
        <v>6.6504019999999997</v>
      </c>
      <c r="U344">
        <v>4.1540000000000001E-2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1.23E-3</v>
      </c>
      <c r="AG344">
        <v>0</v>
      </c>
      <c r="AH344" t="s">
        <v>11</v>
      </c>
      <c r="AI344">
        <v>0.99732500000000002</v>
      </c>
      <c r="AJ344">
        <v>3.0000000000000001E-6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4844.6303029999999</v>
      </c>
      <c r="I345">
        <v>3898.7740520000002</v>
      </c>
      <c r="J345" t="s">
        <v>3</v>
      </c>
      <c r="K345">
        <v>4832.714336</v>
      </c>
      <c r="L345">
        <v>3890.6322300000002</v>
      </c>
      <c r="M345" t="s">
        <v>4</v>
      </c>
      <c r="N345">
        <v>9.6897300000000008</v>
      </c>
      <c r="O345">
        <v>0.17823900000000001</v>
      </c>
      <c r="P345" t="s">
        <v>5</v>
      </c>
      <c r="Q345">
        <v>48.688927999999997</v>
      </c>
      <c r="R345">
        <v>3.8477869999999998</v>
      </c>
      <c r="S345" t="s">
        <v>6</v>
      </c>
      <c r="T345">
        <v>8.8693279999999994</v>
      </c>
      <c r="U345">
        <v>8.3186999999999997E-2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1.23E-3</v>
      </c>
      <c r="AG345">
        <v>0</v>
      </c>
      <c r="AH345" t="s">
        <v>11</v>
      </c>
      <c r="AI345">
        <v>0.997637</v>
      </c>
      <c r="AJ345">
        <v>3.0000000000000001E-6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6053.0889649999999</v>
      </c>
      <c r="I346">
        <v>7874.1106680000003</v>
      </c>
      <c r="J346" t="s">
        <v>3</v>
      </c>
      <c r="K346">
        <v>6038.1713570000002</v>
      </c>
      <c r="L346">
        <v>7854.3333689999999</v>
      </c>
      <c r="M346" t="s">
        <v>4</v>
      </c>
      <c r="N346">
        <v>12.093358</v>
      </c>
      <c r="O346">
        <v>0.282414</v>
      </c>
      <c r="P346" t="s">
        <v>5</v>
      </c>
      <c r="Q346">
        <v>60.795270000000002</v>
      </c>
      <c r="R346">
        <v>6.3824430000000003</v>
      </c>
      <c r="S346" t="s">
        <v>6</v>
      </c>
      <c r="T346">
        <v>11.101424</v>
      </c>
      <c r="U346">
        <v>0.15540000000000001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1.23E-3</v>
      </c>
      <c r="AG346">
        <v>0</v>
      </c>
      <c r="AH346" t="s">
        <v>11</v>
      </c>
      <c r="AI346">
        <v>0.99790999999999996</v>
      </c>
      <c r="AJ346">
        <v>3.0000000000000001E-6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7259.0101560000003</v>
      </c>
      <c r="I347">
        <v>10631.482195000001</v>
      </c>
      <c r="J347" t="s">
        <v>3</v>
      </c>
      <c r="K347">
        <v>7241.1041990000003</v>
      </c>
      <c r="L347">
        <v>10603.977443</v>
      </c>
      <c r="M347" t="s">
        <v>4</v>
      </c>
      <c r="N347">
        <v>14.509892000000001</v>
      </c>
      <c r="O347">
        <v>0.35799399999999998</v>
      </c>
      <c r="P347" t="s">
        <v>5</v>
      </c>
      <c r="Q347">
        <v>73.070097000000004</v>
      </c>
      <c r="R347">
        <v>12.483401000000001</v>
      </c>
      <c r="S347" t="s">
        <v>6</v>
      </c>
      <c r="T347">
        <v>13.31804</v>
      </c>
      <c r="U347">
        <v>0.21219199999999999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1.23E-3</v>
      </c>
      <c r="AG347">
        <v>0</v>
      </c>
      <c r="AH347" t="s">
        <v>11</v>
      </c>
      <c r="AI347">
        <v>0.998116</v>
      </c>
      <c r="AJ347">
        <v>1.9999999999999999E-6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8463.4962300000007</v>
      </c>
      <c r="I348">
        <v>14018.106393</v>
      </c>
      <c r="J348" t="s">
        <v>3</v>
      </c>
      <c r="K348">
        <v>8442.6106639999998</v>
      </c>
      <c r="L348">
        <v>13981.850293</v>
      </c>
      <c r="M348" t="s">
        <v>4</v>
      </c>
      <c r="N348">
        <v>16.935611999999999</v>
      </c>
      <c r="O348">
        <v>0.47346700000000003</v>
      </c>
      <c r="P348" t="s">
        <v>5</v>
      </c>
      <c r="Q348">
        <v>85.122535999999997</v>
      </c>
      <c r="R348">
        <v>14.596863000000001</v>
      </c>
      <c r="S348" t="s">
        <v>6</v>
      </c>
      <c r="T348">
        <v>15.519757999999999</v>
      </c>
      <c r="U348">
        <v>0.26049600000000001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1.23E-3</v>
      </c>
      <c r="AG348">
        <v>0</v>
      </c>
      <c r="AH348" t="s">
        <v>11</v>
      </c>
      <c r="AI348">
        <v>0.99833899999999998</v>
      </c>
      <c r="AJ348">
        <v>1.9999999999999999E-6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9672.5524999999998</v>
      </c>
      <c r="I349">
        <v>18649.541397000001</v>
      </c>
      <c r="J349" t="s">
        <v>3</v>
      </c>
      <c r="K349">
        <v>9648.6791799999992</v>
      </c>
      <c r="L349">
        <v>18597.346867</v>
      </c>
      <c r="M349" t="s">
        <v>4</v>
      </c>
      <c r="N349">
        <v>19.364515999999998</v>
      </c>
      <c r="O349">
        <v>0.603522</v>
      </c>
      <c r="P349" t="s">
        <v>5</v>
      </c>
      <c r="Q349">
        <v>97.114947999999998</v>
      </c>
      <c r="R349">
        <v>19.262243000000002</v>
      </c>
      <c r="S349" t="s">
        <v>6</v>
      </c>
      <c r="T349">
        <v>17.752006000000002</v>
      </c>
      <c r="U349">
        <v>0.35752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1.23E-3</v>
      </c>
      <c r="AG349">
        <v>0</v>
      </c>
      <c r="AH349" t="s">
        <v>11</v>
      </c>
      <c r="AI349">
        <v>0.99860400000000005</v>
      </c>
      <c r="AJ349">
        <v>9.9999999999999995E-7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10878.520683999999</v>
      </c>
      <c r="I350">
        <v>22032.66675</v>
      </c>
      <c r="J350" t="s">
        <v>3</v>
      </c>
      <c r="K350">
        <v>10851.668944999999</v>
      </c>
      <c r="L350">
        <v>21972.641682000001</v>
      </c>
      <c r="M350" t="s">
        <v>4</v>
      </c>
      <c r="N350">
        <v>21.8079</v>
      </c>
      <c r="O350">
        <v>0.72383799999999998</v>
      </c>
      <c r="P350" t="s">
        <v>5</v>
      </c>
      <c r="Q350">
        <v>109.147592</v>
      </c>
      <c r="R350">
        <v>23.081742999999999</v>
      </c>
      <c r="S350" t="s">
        <v>6</v>
      </c>
      <c r="T350">
        <v>19.971616000000001</v>
      </c>
      <c r="U350">
        <v>0.41996699999999998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1.23E-3</v>
      </c>
      <c r="AG350">
        <v>0</v>
      </c>
      <c r="AH350" t="s">
        <v>11</v>
      </c>
      <c r="AI350">
        <v>0.99873299999999998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12084.449102</v>
      </c>
      <c r="I351">
        <v>25932.018924</v>
      </c>
      <c r="J351" t="s">
        <v>3</v>
      </c>
      <c r="K351">
        <v>12054.595898</v>
      </c>
      <c r="L351">
        <v>25857.196282000001</v>
      </c>
      <c r="M351" t="s">
        <v>4</v>
      </c>
      <c r="N351">
        <v>24.238973000000001</v>
      </c>
      <c r="O351">
        <v>0.92648900000000001</v>
      </c>
      <c r="P351" t="s">
        <v>5</v>
      </c>
      <c r="Q351">
        <v>121.139522</v>
      </c>
      <c r="R351">
        <v>27.023961</v>
      </c>
      <c r="S351" t="s">
        <v>6</v>
      </c>
      <c r="T351">
        <v>22.200574</v>
      </c>
      <c r="U351">
        <v>0.49997200000000003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1.23E-3</v>
      </c>
      <c r="AG351">
        <v>0</v>
      </c>
      <c r="AH351" t="s">
        <v>11</v>
      </c>
      <c r="AI351">
        <v>0.99882700000000002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13292.882578000001</v>
      </c>
      <c r="I352">
        <v>31060.492673000001</v>
      </c>
      <c r="J352" t="s">
        <v>3</v>
      </c>
      <c r="K352">
        <v>13260.040117</v>
      </c>
      <c r="L352">
        <v>30975.351857000001</v>
      </c>
      <c r="M352" t="s">
        <v>4</v>
      </c>
      <c r="N352">
        <v>26.669069</v>
      </c>
      <c r="O352">
        <v>1.1484719999999999</v>
      </c>
      <c r="P352" t="s">
        <v>5</v>
      </c>
      <c r="Q352">
        <v>133.26822100000001</v>
      </c>
      <c r="R352">
        <v>32.791738000000002</v>
      </c>
      <c r="S352" t="s">
        <v>6</v>
      </c>
      <c r="T352">
        <v>24.425080000000001</v>
      </c>
      <c r="U352">
        <v>0.61588600000000004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1.23E-3</v>
      </c>
      <c r="AG352">
        <v>0</v>
      </c>
      <c r="AH352" t="s">
        <v>11</v>
      </c>
      <c r="AI352">
        <v>0.99885900000000005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14501.243965</v>
      </c>
      <c r="I353">
        <v>36884.750305000001</v>
      </c>
      <c r="J353" t="s">
        <v>3</v>
      </c>
      <c r="K353">
        <v>14465.421426000001</v>
      </c>
      <c r="L353">
        <v>36788.185173999998</v>
      </c>
      <c r="M353" t="s">
        <v>4</v>
      </c>
      <c r="N353">
        <v>29.103266999999999</v>
      </c>
      <c r="O353">
        <v>1.336268</v>
      </c>
      <c r="P353" t="s">
        <v>5</v>
      </c>
      <c r="Q353">
        <v>145.38610499999999</v>
      </c>
      <c r="R353">
        <v>38.404001999999998</v>
      </c>
      <c r="S353" t="s">
        <v>6</v>
      </c>
      <c r="T353">
        <v>26.642318</v>
      </c>
      <c r="U353">
        <v>0.70854099999999998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1.23E-3</v>
      </c>
      <c r="AG353">
        <v>0</v>
      </c>
      <c r="AH353" t="s">
        <v>11</v>
      </c>
      <c r="AI353">
        <v>0.99895500000000004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15706.165879</v>
      </c>
      <c r="I354">
        <v>43631.329180000001</v>
      </c>
      <c r="J354" t="s">
        <v>3</v>
      </c>
      <c r="K354">
        <v>15667.372422</v>
      </c>
      <c r="L354">
        <v>43519.949282000001</v>
      </c>
      <c r="M354" t="s">
        <v>4</v>
      </c>
      <c r="N354">
        <v>31.512772999999999</v>
      </c>
      <c r="O354">
        <v>1.5340499999999999</v>
      </c>
      <c r="P354" t="s">
        <v>5</v>
      </c>
      <c r="Q354">
        <v>157.167946</v>
      </c>
      <c r="R354">
        <v>44.745657999999999</v>
      </c>
      <c r="S354" t="s">
        <v>6</v>
      </c>
      <c r="T354">
        <v>28.867719999999998</v>
      </c>
      <c r="U354">
        <v>0.84763500000000003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1.23E-3</v>
      </c>
      <c r="AG354">
        <v>0</v>
      </c>
      <c r="AH354" t="s">
        <v>11</v>
      </c>
      <c r="AI354">
        <v>0.99902299999999999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16909.838594000001</v>
      </c>
      <c r="I355">
        <v>48636.426375000003</v>
      </c>
      <c r="J355" t="s">
        <v>3</v>
      </c>
      <c r="K355">
        <v>16868.028672</v>
      </c>
      <c r="L355">
        <v>48515.024599999997</v>
      </c>
      <c r="M355" t="s">
        <v>4</v>
      </c>
      <c r="N355">
        <v>33.924833</v>
      </c>
      <c r="O355">
        <v>1.745015</v>
      </c>
      <c r="P355" t="s">
        <v>5</v>
      </c>
      <c r="Q355">
        <v>168.992245</v>
      </c>
      <c r="R355">
        <v>50.492958999999999</v>
      </c>
      <c r="S355" t="s">
        <v>6</v>
      </c>
      <c r="T355">
        <v>31.077197999999999</v>
      </c>
      <c r="U355">
        <v>0.94292299999999996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1.23E-3</v>
      </c>
      <c r="AG355">
        <v>0</v>
      </c>
      <c r="AH355" t="s">
        <v>11</v>
      </c>
      <c r="AI355">
        <v>0.99913799999999997</v>
      </c>
      <c r="AJ355">
        <v>9.9999999999999995E-7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18116.686874999999</v>
      </c>
      <c r="I356">
        <v>55422.988522</v>
      </c>
      <c r="J356" t="s">
        <v>3</v>
      </c>
      <c r="K356">
        <v>18071.894101999998</v>
      </c>
      <c r="L356">
        <v>55286.236069999999</v>
      </c>
      <c r="M356" t="s">
        <v>4</v>
      </c>
      <c r="N356">
        <v>36.355685000000001</v>
      </c>
      <c r="O356">
        <v>1.991816</v>
      </c>
      <c r="P356" t="s">
        <v>5</v>
      </c>
      <c r="Q356">
        <v>181.17517000000001</v>
      </c>
      <c r="R356">
        <v>59.223841999999998</v>
      </c>
      <c r="S356" t="s">
        <v>6</v>
      </c>
      <c r="T356">
        <v>33.299854000000003</v>
      </c>
      <c r="U356">
        <v>1.066479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1.23E-3</v>
      </c>
      <c r="AG356">
        <v>0</v>
      </c>
      <c r="AH356" t="s">
        <v>11</v>
      </c>
      <c r="AI356">
        <v>0.99922599999999995</v>
      </c>
      <c r="AJ356">
        <v>9.9999999999999995E-7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19323.099452999999</v>
      </c>
      <c r="I357">
        <v>63490.814806000002</v>
      </c>
      <c r="J357" t="s">
        <v>3</v>
      </c>
      <c r="K357">
        <v>19275.326719000001</v>
      </c>
      <c r="L357">
        <v>63331.809234</v>
      </c>
      <c r="M357" t="s">
        <v>4</v>
      </c>
      <c r="N357">
        <v>38.791944999999998</v>
      </c>
      <c r="O357">
        <v>2.2706599999999999</v>
      </c>
      <c r="P357" t="s">
        <v>5</v>
      </c>
      <c r="Q357">
        <v>193.15059099999999</v>
      </c>
      <c r="R357">
        <v>69.103623999999996</v>
      </c>
      <c r="S357" t="s">
        <v>6</v>
      </c>
      <c r="T357">
        <v>35.505803999999998</v>
      </c>
      <c r="U357">
        <v>1.200334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1.23E-3</v>
      </c>
      <c r="AG357">
        <v>0</v>
      </c>
      <c r="AH357" t="s">
        <v>11</v>
      </c>
      <c r="AI357">
        <v>0.99923899999999999</v>
      </c>
      <c r="AJ357">
        <v>9.9999999999999995E-7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20531.854141</v>
      </c>
      <c r="I358">
        <v>70671.742173000006</v>
      </c>
      <c r="J358" t="s">
        <v>3</v>
      </c>
      <c r="K358">
        <v>20481.089648000001</v>
      </c>
      <c r="L358">
        <v>70495.159442000004</v>
      </c>
      <c r="M358" t="s">
        <v>4</v>
      </c>
      <c r="N358">
        <v>41.222031000000001</v>
      </c>
      <c r="O358">
        <v>2.6747749999999999</v>
      </c>
      <c r="P358" t="s">
        <v>5</v>
      </c>
      <c r="Q358">
        <v>205.19449599999999</v>
      </c>
      <c r="R358">
        <v>84.058803999999995</v>
      </c>
      <c r="S358" t="s">
        <v>6</v>
      </c>
      <c r="T358">
        <v>37.729804000000001</v>
      </c>
      <c r="U358">
        <v>1.4010180000000001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1.23E-3</v>
      </c>
      <c r="AG358">
        <v>0</v>
      </c>
      <c r="AH358" t="s">
        <v>11</v>
      </c>
      <c r="AI358">
        <v>0.99931899999999996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21737.933555</v>
      </c>
      <c r="I359">
        <v>76677.926443999997</v>
      </c>
      <c r="J359" t="s">
        <v>3</v>
      </c>
      <c r="K359">
        <v>21684.174727000001</v>
      </c>
      <c r="L359">
        <v>76488.928950000001</v>
      </c>
      <c r="M359" t="s">
        <v>4</v>
      </c>
      <c r="N359">
        <v>43.635156000000002</v>
      </c>
      <c r="O359">
        <v>2.9402919999999999</v>
      </c>
      <c r="P359" t="s">
        <v>5</v>
      </c>
      <c r="Q359">
        <v>217.24947399999999</v>
      </c>
      <c r="R359">
        <v>102.52114400000001</v>
      </c>
      <c r="S359" t="s">
        <v>6</v>
      </c>
      <c r="T359">
        <v>39.941499999999998</v>
      </c>
      <c r="U359">
        <v>1.5113650000000001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1.23E-3</v>
      </c>
      <c r="AG359">
        <v>0</v>
      </c>
      <c r="AH359" t="s">
        <v>11</v>
      </c>
      <c r="AI359">
        <v>0.99934299999999998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22944.610742000001</v>
      </c>
      <c r="I360">
        <v>84785.883713000003</v>
      </c>
      <c r="J360" t="s">
        <v>3</v>
      </c>
      <c r="K360">
        <v>22887.852813000001</v>
      </c>
      <c r="L360">
        <v>84573.269027000002</v>
      </c>
      <c r="M360" t="s">
        <v>4</v>
      </c>
      <c r="N360">
        <v>46.050519000000001</v>
      </c>
      <c r="O360">
        <v>3.2501859999999998</v>
      </c>
      <c r="P360" t="s">
        <v>5</v>
      </c>
      <c r="Q360">
        <v>229.239226</v>
      </c>
      <c r="R360">
        <v>114.93478899999999</v>
      </c>
      <c r="S360" t="s">
        <v>6</v>
      </c>
      <c r="T360">
        <v>42.139471999999998</v>
      </c>
      <c r="U360">
        <v>1.6455059999999999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1.23E-3</v>
      </c>
      <c r="AG360">
        <v>0</v>
      </c>
      <c r="AH360" t="s">
        <v>11</v>
      </c>
      <c r="AI360">
        <v>0.99939199999999995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24152.272304999999</v>
      </c>
      <c r="I361">
        <v>94365.742522999994</v>
      </c>
      <c r="J361" t="s">
        <v>3</v>
      </c>
      <c r="K361">
        <v>24092.531992</v>
      </c>
      <c r="L361">
        <v>94127.528051000001</v>
      </c>
      <c r="M361" t="s">
        <v>4</v>
      </c>
      <c r="N361">
        <v>48.481422999999999</v>
      </c>
      <c r="O361">
        <v>3.5595059999999998</v>
      </c>
      <c r="P361" t="s">
        <v>5</v>
      </c>
      <c r="Q361">
        <v>241.22281599999999</v>
      </c>
      <c r="R361">
        <v>130.63646399999999</v>
      </c>
      <c r="S361" t="s">
        <v>6</v>
      </c>
      <c r="T361">
        <v>44.357543999999997</v>
      </c>
      <c r="U361">
        <v>1.8198829999999999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1.23E-3</v>
      </c>
      <c r="AG361">
        <v>0</v>
      </c>
      <c r="AH361" t="s">
        <v>11</v>
      </c>
      <c r="AI361">
        <v>0.99944100000000002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1219.7140890000001</v>
      </c>
      <c r="I362">
        <v>200.51798500000001</v>
      </c>
      <c r="J362" t="s">
        <v>3</v>
      </c>
      <c r="K362">
        <v>1216.737468</v>
      </c>
      <c r="L362">
        <v>199.98379600000001</v>
      </c>
      <c r="M362" t="s">
        <v>4</v>
      </c>
      <c r="N362">
        <v>2.3529059999999999</v>
      </c>
      <c r="O362">
        <v>2.0093E-2</v>
      </c>
      <c r="P362" t="s">
        <v>5</v>
      </c>
      <c r="Q362">
        <v>0</v>
      </c>
      <c r="R362">
        <v>0</v>
      </c>
      <c r="S362" t="s">
        <v>6</v>
      </c>
      <c r="T362">
        <v>2.237222</v>
      </c>
      <c r="U362">
        <v>8.0370000000000007E-3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1.2329999999999999E-3</v>
      </c>
      <c r="AG362">
        <v>0</v>
      </c>
      <c r="AH362" t="s">
        <v>11</v>
      </c>
      <c r="AI362">
        <v>0.996031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2419.7214549999999</v>
      </c>
      <c r="I363">
        <v>901.78902400000004</v>
      </c>
      <c r="J363" t="s">
        <v>3</v>
      </c>
      <c r="K363">
        <v>2413.7561179999998</v>
      </c>
      <c r="L363">
        <v>899.39014999999995</v>
      </c>
      <c r="M363" t="s">
        <v>4</v>
      </c>
      <c r="N363">
        <v>4.6916399999999996</v>
      </c>
      <c r="O363">
        <v>6.3416E-2</v>
      </c>
      <c r="P363" t="s">
        <v>5</v>
      </c>
      <c r="Q363">
        <v>0</v>
      </c>
      <c r="R363">
        <v>0</v>
      </c>
      <c r="S363" t="s">
        <v>6</v>
      </c>
      <c r="T363">
        <v>4.4920099999999996</v>
      </c>
      <c r="U363">
        <v>3.4321999999999998E-2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0.99689099999999997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3616.3101120000001</v>
      </c>
      <c r="I364">
        <v>1799.6868400000001</v>
      </c>
      <c r="J364" t="s">
        <v>3</v>
      </c>
      <c r="K364">
        <v>3607.3642380000001</v>
      </c>
      <c r="L364">
        <v>1795.3354400000001</v>
      </c>
      <c r="M364" t="s">
        <v>4</v>
      </c>
      <c r="N364">
        <v>7.013414</v>
      </c>
      <c r="O364">
        <v>0.11243300000000001</v>
      </c>
      <c r="P364" t="s">
        <v>5</v>
      </c>
      <c r="Q364">
        <v>0</v>
      </c>
      <c r="R364">
        <v>0</v>
      </c>
      <c r="S364" t="s">
        <v>6</v>
      </c>
      <c r="T364">
        <v>6.7197839999999998</v>
      </c>
      <c r="U364">
        <v>7.0854E-2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1.23E-3</v>
      </c>
      <c r="AG364">
        <v>0</v>
      </c>
      <c r="AH364" t="s">
        <v>11</v>
      </c>
      <c r="AI364">
        <v>0.99752200000000002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4812.5095309999997</v>
      </c>
      <c r="I365">
        <v>3141.1528950000002</v>
      </c>
      <c r="J365" t="s">
        <v>3</v>
      </c>
      <c r="K365">
        <v>4800.5870210000003</v>
      </c>
      <c r="L365">
        <v>3133.5362909999999</v>
      </c>
      <c r="M365" t="s">
        <v>4</v>
      </c>
      <c r="N365">
        <v>9.3410440000000001</v>
      </c>
      <c r="O365">
        <v>0.19131699999999999</v>
      </c>
      <c r="P365" t="s">
        <v>5</v>
      </c>
      <c r="Q365">
        <v>0</v>
      </c>
      <c r="R365">
        <v>0</v>
      </c>
      <c r="S365" t="s">
        <v>6</v>
      </c>
      <c r="T365">
        <v>8.9468739999999993</v>
      </c>
      <c r="U365">
        <v>0.134131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0.99790999999999996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6009.1017089999996</v>
      </c>
      <c r="I366">
        <v>4339.7884590000003</v>
      </c>
      <c r="J366" t="s">
        <v>3</v>
      </c>
      <c r="K366">
        <v>5994.2045799999996</v>
      </c>
      <c r="L366">
        <v>4332.1215330000005</v>
      </c>
      <c r="M366" t="s">
        <v>4</v>
      </c>
      <c r="N366">
        <v>11.661822000000001</v>
      </c>
      <c r="O366">
        <v>0.28310200000000002</v>
      </c>
      <c r="P366" t="s">
        <v>5</v>
      </c>
      <c r="Q366">
        <v>0</v>
      </c>
      <c r="R366">
        <v>0</v>
      </c>
      <c r="S366" t="s">
        <v>6</v>
      </c>
      <c r="T366">
        <v>11.164834000000001</v>
      </c>
      <c r="U366">
        <v>0.18651100000000001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0.99817500000000003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7205.5343549999998</v>
      </c>
      <c r="I367">
        <v>5753.729636</v>
      </c>
      <c r="J367" t="s">
        <v>3</v>
      </c>
      <c r="K367">
        <v>7187.6678609999999</v>
      </c>
      <c r="L367">
        <v>5745.5384519999998</v>
      </c>
      <c r="M367" t="s">
        <v>4</v>
      </c>
      <c r="N367">
        <v>14.002409999999999</v>
      </c>
      <c r="O367">
        <v>0.38616299999999998</v>
      </c>
      <c r="P367" t="s">
        <v>5</v>
      </c>
      <c r="Q367">
        <v>0</v>
      </c>
      <c r="R367">
        <v>0</v>
      </c>
      <c r="S367" t="s">
        <v>6</v>
      </c>
      <c r="T367">
        <v>13.390402</v>
      </c>
      <c r="U367">
        <v>0.256546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0.99834999999999996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8399.3104490000005</v>
      </c>
      <c r="I368">
        <v>6942.4413000000004</v>
      </c>
      <c r="J368" t="s">
        <v>3</v>
      </c>
      <c r="K368">
        <v>8378.4679300000007</v>
      </c>
      <c r="L368">
        <v>6934.5390319999997</v>
      </c>
      <c r="M368" t="s">
        <v>4</v>
      </c>
      <c r="N368">
        <v>16.323294000000001</v>
      </c>
      <c r="O368">
        <v>0.49046899999999999</v>
      </c>
      <c r="P368" t="s">
        <v>5</v>
      </c>
      <c r="Q368">
        <v>0</v>
      </c>
      <c r="R368">
        <v>0</v>
      </c>
      <c r="S368" t="s">
        <v>6</v>
      </c>
      <c r="T368">
        <v>15.596185999999999</v>
      </c>
      <c r="U368">
        <v>0.30988199999999999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0.998695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9593.2219530000002</v>
      </c>
      <c r="I369">
        <v>8440.5238719999998</v>
      </c>
      <c r="J369" t="s">
        <v>3</v>
      </c>
      <c r="K369">
        <v>9569.3835739999995</v>
      </c>
      <c r="L369">
        <v>8431.0354669999997</v>
      </c>
      <c r="M369" t="s">
        <v>4</v>
      </c>
      <c r="N369">
        <v>18.659417000000001</v>
      </c>
      <c r="O369">
        <v>0.63261900000000004</v>
      </c>
      <c r="P369" t="s">
        <v>5</v>
      </c>
      <c r="Q369">
        <v>0</v>
      </c>
      <c r="R369">
        <v>0</v>
      </c>
      <c r="S369" t="s">
        <v>6</v>
      </c>
      <c r="T369">
        <v>17.820744000000001</v>
      </c>
      <c r="U369">
        <v>0.38688400000000001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0.99885900000000005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10786.494121</v>
      </c>
      <c r="I370">
        <v>10305.127465</v>
      </c>
      <c r="J370" t="s">
        <v>3</v>
      </c>
      <c r="K370">
        <v>10759.672108999999</v>
      </c>
      <c r="L370">
        <v>10294.715749000001</v>
      </c>
      <c r="M370" t="s">
        <v>4</v>
      </c>
      <c r="N370">
        <v>20.985316000000001</v>
      </c>
      <c r="O370">
        <v>0.82321699999999998</v>
      </c>
      <c r="P370" t="s">
        <v>5</v>
      </c>
      <c r="Q370">
        <v>0</v>
      </c>
      <c r="R370">
        <v>0</v>
      </c>
      <c r="S370" t="s">
        <v>6</v>
      </c>
      <c r="T370">
        <v>20.033670000000001</v>
      </c>
      <c r="U370">
        <v>0.47132600000000002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0.99892400000000003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11980.663457000001</v>
      </c>
      <c r="I371">
        <v>12416.188926999999</v>
      </c>
      <c r="J371" t="s">
        <v>3</v>
      </c>
      <c r="K371">
        <v>11950.860723</v>
      </c>
      <c r="L371">
        <v>12404.989344</v>
      </c>
      <c r="M371" t="s">
        <v>4</v>
      </c>
      <c r="N371">
        <v>23.325385000000001</v>
      </c>
      <c r="O371">
        <v>0.98541400000000001</v>
      </c>
      <c r="P371" t="s">
        <v>5</v>
      </c>
      <c r="Q371">
        <v>0</v>
      </c>
      <c r="R371">
        <v>0</v>
      </c>
      <c r="S371" t="s">
        <v>6</v>
      </c>
      <c r="T371">
        <v>22.24108</v>
      </c>
      <c r="U371">
        <v>0.56621100000000002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0.99899400000000005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13177.991934</v>
      </c>
      <c r="I372">
        <v>14504.893511</v>
      </c>
      <c r="J372" t="s">
        <v>3</v>
      </c>
      <c r="K372">
        <v>13145.202617000001</v>
      </c>
      <c r="L372">
        <v>14493.789687</v>
      </c>
      <c r="M372" t="s">
        <v>4</v>
      </c>
      <c r="N372">
        <v>25.661386</v>
      </c>
      <c r="O372">
        <v>1.1689989999999999</v>
      </c>
      <c r="P372" t="s">
        <v>5</v>
      </c>
      <c r="Q372">
        <v>0</v>
      </c>
      <c r="R372">
        <v>0</v>
      </c>
      <c r="S372" t="s">
        <v>6</v>
      </c>
      <c r="T372">
        <v>24.482769999999999</v>
      </c>
      <c r="U372">
        <v>0.68935299999999999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0.99907000000000001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14376.176015999999</v>
      </c>
      <c r="I373">
        <v>16693.117397999999</v>
      </c>
      <c r="J373" t="s">
        <v>3</v>
      </c>
      <c r="K373">
        <v>14340.406309</v>
      </c>
      <c r="L373">
        <v>16683.237486000002</v>
      </c>
      <c r="M373" t="s">
        <v>4</v>
      </c>
      <c r="N373">
        <v>28.003615</v>
      </c>
      <c r="O373">
        <v>1.3758950000000001</v>
      </c>
      <c r="P373" t="s">
        <v>5</v>
      </c>
      <c r="Q373">
        <v>0</v>
      </c>
      <c r="R373">
        <v>0</v>
      </c>
      <c r="S373" t="s">
        <v>6</v>
      </c>
      <c r="T373">
        <v>26.717991999999999</v>
      </c>
      <c r="U373">
        <v>0.81260299999999996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0.99912699999999999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15571.743613000001</v>
      </c>
      <c r="I374">
        <v>19286.909565000002</v>
      </c>
      <c r="J374" t="s">
        <v>3</v>
      </c>
      <c r="K374">
        <v>15532.998555</v>
      </c>
      <c r="L374">
        <v>19278.259888000001</v>
      </c>
      <c r="M374" t="s">
        <v>4</v>
      </c>
      <c r="N374">
        <v>30.365500999999998</v>
      </c>
      <c r="O374">
        <v>1.745169</v>
      </c>
      <c r="P374" t="s">
        <v>5</v>
      </c>
      <c r="Q374">
        <v>0</v>
      </c>
      <c r="R374">
        <v>0</v>
      </c>
      <c r="S374" t="s">
        <v>6</v>
      </c>
      <c r="T374">
        <v>28.940086000000001</v>
      </c>
      <c r="U374">
        <v>0.941751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0.99923200000000001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16768.742266000001</v>
      </c>
      <c r="I375">
        <v>23229.039350999999</v>
      </c>
      <c r="J375" t="s">
        <v>3</v>
      </c>
      <c r="K375">
        <v>16727.009609000001</v>
      </c>
      <c r="L375">
        <v>23220.159758000002</v>
      </c>
      <c r="M375" t="s">
        <v>4</v>
      </c>
      <c r="N375">
        <v>32.695438000000003</v>
      </c>
      <c r="O375">
        <v>1.997746</v>
      </c>
      <c r="P375" t="s">
        <v>5</v>
      </c>
      <c r="Q375">
        <v>0</v>
      </c>
      <c r="R375">
        <v>0</v>
      </c>
      <c r="S375" t="s">
        <v>6</v>
      </c>
      <c r="T375">
        <v>31.172746</v>
      </c>
      <c r="U375">
        <v>1.1305369999999999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0.99939299999999998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17962.714258</v>
      </c>
      <c r="I376">
        <v>26369.211282</v>
      </c>
      <c r="J376" t="s">
        <v>3</v>
      </c>
      <c r="K376">
        <v>17918.004336000002</v>
      </c>
      <c r="L376">
        <v>26363.809172000001</v>
      </c>
      <c r="M376" t="s">
        <v>4</v>
      </c>
      <c r="N376">
        <v>35.014740000000003</v>
      </c>
      <c r="O376">
        <v>2.2276370000000001</v>
      </c>
      <c r="P376" t="s">
        <v>5</v>
      </c>
      <c r="Q376">
        <v>0</v>
      </c>
      <c r="R376">
        <v>0</v>
      </c>
      <c r="S376" t="s">
        <v>6</v>
      </c>
      <c r="T376">
        <v>33.384486000000003</v>
      </c>
      <c r="U376">
        <v>1.280241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0.999417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19158.763397999999</v>
      </c>
      <c r="I377">
        <v>30346.953529999999</v>
      </c>
      <c r="J377" t="s">
        <v>3</v>
      </c>
      <c r="K377">
        <v>19111.063827999998</v>
      </c>
      <c r="L377">
        <v>30335.89417</v>
      </c>
      <c r="M377" t="s">
        <v>4</v>
      </c>
      <c r="N377">
        <v>37.335517000000003</v>
      </c>
      <c r="O377">
        <v>2.5307870000000001</v>
      </c>
      <c r="P377" t="s">
        <v>5</v>
      </c>
      <c r="Q377">
        <v>0</v>
      </c>
      <c r="R377">
        <v>0</v>
      </c>
      <c r="S377" t="s">
        <v>6</v>
      </c>
      <c r="T377">
        <v>35.621727999999997</v>
      </c>
      <c r="U377">
        <v>1.531649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0.99947799999999998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20353.652383000001</v>
      </c>
      <c r="I378">
        <v>34023.789625999998</v>
      </c>
      <c r="J378" t="s">
        <v>3</v>
      </c>
      <c r="K378">
        <v>20302.978906</v>
      </c>
      <c r="L378">
        <v>34015.666931</v>
      </c>
      <c r="M378" t="s">
        <v>4</v>
      </c>
      <c r="N378">
        <v>39.679980999999998</v>
      </c>
      <c r="O378">
        <v>2.8247819999999999</v>
      </c>
      <c r="P378" t="s">
        <v>5</v>
      </c>
      <c r="Q378">
        <v>0</v>
      </c>
      <c r="R378">
        <v>0</v>
      </c>
      <c r="S378" t="s">
        <v>6</v>
      </c>
      <c r="T378">
        <v>37.840083999999997</v>
      </c>
      <c r="U378">
        <v>1.691128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0.99954200000000004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21546.905116999998</v>
      </c>
      <c r="I379">
        <v>37522.381889999997</v>
      </c>
      <c r="J379" t="s">
        <v>3</v>
      </c>
      <c r="K379">
        <v>21493.252694999999</v>
      </c>
      <c r="L379">
        <v>37514.384044999999</v>
      </c>
      <c r="M379" t="s">
        <v>4</v>
      </c>
      <c r="N379">
        <v>41.999400999999999</v>
      </c>
      <c r="O379">
        <v>3.0721820000000002</v>
      </c>
      <c r="P379" t="s">
        <v>5</v>
      </c>
      <c r="Q379">
        <v>0</v>
      </c>
      <c r="R379">
        <v>0</v>
      </c>
      <c r="S379" t="s">
        <v>6</v>
      </c>
      <c r="T379">
        <v>40.057741999999998</v>
      </c>
      <c r="U379">
        <v>1.858508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0.99954200000000004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22740.473477</v>
      </c>
      <c r="I380">
        <v>40531.028301999999</v>
      </c>
      <c r="J380" t="s">
        <v>3</v>
      </c>
      <c r="K380">
        <v>22683.838436999999</v>
      </c>
      <c r="L380">
        <v>40521.942107000003</v>
      </c>
      <c r="M380" t="s">
        <v>4</v>
      </c>
      <c r="N380">
        <v>44.327573000000001</v>
      </c>
      <c r="O380">
        <v>3.30857</v>
      </c>
      <c r="P380" t="s">
        <v>5</v>
      </c>
      <c r="Q380">
        <v>0</v>
      </c>
      <c r="R380">
        <v>0</v>
      </c>
      <c r="S380" t="s">
        <v>6</v>
      </c>
      <c r="T380">
        <v>42.266502000000003</v>
      </c>
      <c r="U380">
        <v>2.0228920000000001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0.99960099999999996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23937.387734</v>
      </c>
      <c r="I381">
        <v>45108.679682000002</v>
      </c>
      <c r="J381" t="s">
        <v>3</v>
      </c>
      <c r="K381">
        <v>23877.760624999999</v>
      </c>
      <c r="L381">
        <v>45095.347417999998</v>
      </c>
      <c r="M381" t="s">
        <v>4</v>
      </c>
      <c r="N381">
        <v>46.693348999999998</v>
      </c>
      <c r="O381">
        <v>3.711633</v>
      </c>
      <c r="P381" t="s">
        <v>5</v>
      </c>
      <c r="Q381">
        <v>0</v>
      </c>
      <c r="R381">
        <v>0</v>
      </c>
      <c r="S381" t="s">
        <v>6</v>
      </c>
      <c r="T381">
        <v>44.496335999999999</v>
      </c>
      <c r="U381">
        <v>2.2577449999999999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0.99962099999999998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36.152831999999997</v>
      </c>
      <c r="I382">
        <v>3.3443659999999999</v>
      </c>
      <c r="J382" t="s">
        <v>3</v>
      </c>
      <c r="K382">
        <v>34.266435999999999</v>
      </c>
      <c r="L382">
        <v>3.0190220000000001</v>
      </c>
      <c r="M382" t="s">
        <v>4</v>
      </c>
      <c r="N382">
        <v>0.72720600000000002</v>
      </c>
      <c r="O382">
        <v>5.8919999999999997E-3</v>
      </c>
      <c r="P382" t="s">
        <v>5</v>
      </c>
      <c r="Q382">
        <v>4.3430419999999996</v>
      </c>
      <c r="R382">
        <v>0.160133</v>
      </c>
      <c r="S382" t="s">
        <v>6</v>
      </c>
      <c r="T382">
        <v>0.95941200000000004</v>
      </c>
      <c r="U382">
        <v>3.8679999999999999E-3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1.235E-3</v>
      </c>
      <c r="AG382">
        <v>0</v>
      </c>
      <c r="AH382" t="s">
        <v>11</v>
      </c>
      <c r="AI382">
        <v>0.99597000000000002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71.734133999999997</v>
      </c>
      <c r="I383">
        <v>13.640978</v>
      </c>
      <c r="J383" t="s">
        <v>3</v>
      </c>
      <c r="K383">
        <v>67.985451999999995</v>
      </c>
      <c r="L383">
        <v>12.464483</v>
      </c>
      <c r="M383" t="s">
        <v>4</v>
      </c>
      <c r="N383">
        <v>1.4324479999999999</v>
      </c>
      <c r="O383">
        <v>1.4938E-2</v>
      </c>
      <c r="P383" t="s">
        <v>5</v>
      </c>
      <c r="Q383">
        <v>8.4598519999999997</v>
      </c>
      <c r="R383">
        <v>0.53936899999999999</v>
      </c>
      <c r="S383" t="s">
        <v>6</v>
      </c>
      <c r="T383">
        <v>1.9017599999999999</v>
      </c>
      <c r="U383">
        <v>1.3093E-2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0.99676900000000002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106.89175</v>
      </c>
      <c r="I384">
        <v>21.240853000000001</v>
      </c>
      <c r="J384" t="s">
        <v>3</v>
      </c>
      <c r="K384">
        <v>101.302336</v>
      </c>
      <c r="L384">
        <v>19.492664999999999</v>
      </c>
      <c r="M384" t="s">
        <v>4</v>
      </c>
      <c r="N384">
        <v>2.1252800000000001</v>
      </c>
      <c r="O384">
        <v>2.6796E-2</v>
      </c>
      <c r="P384" t="s">
        <v>5</v>
      </c>
      <c r="Q384">
        <v>12.493826</v>
      </c>
      <c r="R384">
        <v>0.82229600000000003</v>
      </c>
      <c r="S384" t="s">
        <v>6</v>
      </c>
      <c r="T384">
        <v>2.8292280000000001</v>
      </c>
      <c r="U384">
        <v>1.8998999999999999E-2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0.99734299999999998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142.06302600000001</v>
      </c>
      <c r="I385">
        <v>27.340257999999999</v>
      </c>
      <c r="J385" t="s">
        <v>3</v>
      </c>
      <c r="K385">
        <v>134.63034200000001</v>
      </c>
      <c r="L385">
        <v>25.045158000000001</v>
      </c>
      <c r="M385" t="s">
        <v>4</v>
      </c>
      <c r="N385">
        <v>2.820236</v>
      </c>
      <c r="O385">
        <v>3.7600000000000001E-2</v>
      </c>
      <c r="P385" t="s">
        <v>5</v>
      </c>
      <c r="Q385">
        <v>16.538954</v>
      </c>
      <c r="R385">
        <v>1.1511640000000001</v>
      </c>
      <c r="S385" t="s">
        <v>6</v>
      </c>
      <c r="T385">
        <v>3.7617639999999999</v>
      </c>
      <c r="U385">
        <v>2.4691000000000001E-2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0.99781200000000003</v>
      </c>
      <c r="AJ385">
        <v>3.0000000000000001E-6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177.24482399999999</v>
      </c>
      <c r="I386">
        <v>35.845286000000002</v>
      </c>
      <c r="J386" t="s">
        <v>3</v>
      </c>
      <c r="K386">
        <v>167.969446</v>
      </c>
      <c r="L386">
        <v>32.806432999999998</v>
      </c>
      <c r="M386" t="s">
        <v>4</v>
      </c>
      <c r="N386">
        <v>3.512588</v>
      </c>
      <c r="O386">
        <v>5.0491000000000001E-2</v>
      </c>
      <c r="P386" t="s">
        <v>5</v>
      </c>
      <c r="Q386">
        <v>20.56063</v>
      </c>
      <c r="R386">
        <v>1.4939640000000001</v>
      </c>
      <c r="S386" t="s">
        <v>6</v>
      </c>
      <c r="T386">
        <v>4.6890140000000002</v>
      </c>
      <c r="U386">
        <v>2.9529E-2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0.99803699999999995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212.36126200000001</v>
      </c>
      <c r="I387">
        <v>49.214320999999998</v>
      </c>
      <c r="J387" t="s">
        <v>3</v>
      </c>
      <c r="K387">
        <v>201.24243999999999</v>
      </c>
      <c r="L387">
        <v>45.074849</v>
      </c>
      <c r="M387" t="s">
        <v>4</v>
      </c>
      <c r="N387">
        <v>4.2129940000000001</v>
      </c>
      <c r="O387">
        <v>7.3238999999999999E-2</v>
      </c>
      <c r="P387" t="s">
        <v>5</v>
      </c>
      <c r="Q387">
        <v>24.603144</v>
      </c>
      <c r="R387">
        <v>1.9985200000000001</v>
      </c>
      <c r="S387" t="s">
        <v>6</v>
      </c>
      <c r="T387">
        <v>5.6182239999999997</v>
      </c>
      <c r="U387">
        <v>3.5859000000000002E-2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0.99837799999999999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247.45680400000001</v>
      </c>
      <c r="I388">
        <v>61.956037000000002</v>
      </c>
      <c r="J388" t="s">
        <v>3</v>
      </c>
      <c r="K388">
        <v>234.49558999999999</v>
      </c>
      <c r="L388">
        <v>56.770330000000001</v>
      </c>
      <c r="M388" t="s">
        <v>4</v>
      </c>
      <c r="N388">
        <v>4.906936</v>
      </c>
      <c r="O388">
        <v>9.3911999999999995E-2</v>
      </c>
      <c r="P388" t="s">
        <v>5</v>
      </c>
      <c r="Q388">
        <v>28.617076000000001</v>
      </c>
      <c r="R388">
        <v>2.5458829999999999</v>
      </c>
      <c r="S388" t="s">
        <v>6</v>
      </c>
      <c r="T388">
        <v>6.5436540000000001</v>
      </c>
      <c r="U388">
        <v>4.3043999999999999E-2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0.99858400000000003</v>
      </c>
      <c r="AJ388">
        <v>1.9999999999999999E-6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282.53356400000001</v>
      </c>
      <c r="I389">
        <v>73.817401000000004</v>
      </c>
      <c r="J389" t="s">
        <v>3</v>
      </c>
      <c r="K389">
        <v>267.74469399999998</v>
      </c>
      <c r="L389">
        <v>67.756632999999994</v>
      </c>
      <c r="M389" t="s">
        <v>4</v>
      </c>
      <c r="N389">
        <v>5.5912639999999998</v>
      </c>
      <c r="O389">
        <v>0.112106</v>
      </c>
      <c r="P389" t="s">
        <v>5</v>
      </c>
      <c r="Q389">
        <v>32.666176</v>
      </c>
      <c r="R389">
        <v>3.0204119999999999</v>
      </c>
      <c r="S389" t="s">
        <v>6</v>
      </c>
      <c r="T389">
        <v>7.4706859999999997</v>
      </c>
      <c r="U389">
        <v>4.8196000000000003E-2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0.99875800000000003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317.40486199999998</v>
      </c>
      <c r="I390">
        <v>83.543186000000006</v>
      </c>
      <c r="J390" t="s">
        <v>3</v>
      </c>
      <c r="K390">
        <v>300.78519999999997</v>
      </c>
      <c r="L390">
        <v>76.758555000000001</v>
      </c>
      <c r="M390" t="s">
        <v>4</v>
      </c>
      <c r="N390">
        <v>6.2833199999999998</v>
      </c>
      <c r="O390">
        <v>0.13569100000000001</v>
      </c>
      <c r="P390" t="s">
        <v>5</v>
      </c>
      <c r="Q390">
        <v>36.672595999999999</v>
      </c>
      <c r="R390">
        <v>3.3756550000000001</v>
      </c>
      <c r="S390" t="s">
        <v>6</v>
      </c>
      <c r="T390">
        <v>8.397532</v>
      </c>
      <c r="U390">
        <v>5.4050000000000001E-2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0.99890800000000002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352.33826199999999</v>
      </c>
      <c r="I391">
        <v>92.659751</v>
      </c>
      <c r="J391" t="s">
        <v>3</v>
      </c>
      <c r="K391">
        <v>333.89133399999997</v>
      </c>
      <c r="L391">
        <v>85.097183999999999</v>
      </c>
      <c r="M391" t="s">
        <v>4</v>
      </c>
      <c r="N391">
        <v>6.9736459999999996</v>
      </c>
      <c r="O391">
        <v>0.154724</v>
      </c>
      <c r="P391" t="s">
        <v>5</v>
      </c>
      <c r="Q391">
        <v>40.707375999999996</v>
      </c>
      <c r="R391">
        <v>3.8431920000000002</v>
      </c>
      <c r="S391" t="s">
        <v>6</v>
      </c>
      <c r="T391">
        <v>9.3301020000000001</v>
      </c>
      <c r="U391">
        <v>6.3261999999999999E-2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0.99914499999999995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387.279112</v>
      </c>
      <c r="I392">
        <v>104.417602</v>
      </c>
      <c r="J392" t="s">
        <v>3</v>
      </c>
      <c r="K392">
        <v>366.99836199999999</v>
      </c>
      <c r="L392">
        <v>95.966828000000007</v>
      </c>
      <c r="M392" t="s">
        <v>4</v>
      </c>
      <c r="N392">
        <v>7.6584919999999999</v>
      </c>
      <c r="O392">
        <v>0.18298200000000001</v>
      </c>
      <c r="P392" t="s">
        <v>5</v>
      </c>
      <c r="Q392">
        <v>44.740259999999999</v>
      </c>
      <c r="R392">
        <v>4.4502810000000004</v>
      </c>
      <c r="S392" t="s">
        <v>6</v>
      </c>
      <c r="T392">
        <v>10.253738</v>
      </c>
      <c r="U392">
        <v>7.2541999999999995E-2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0.99922900000000003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422.54562199999998</v>
      </c>
      <c r="I393">
        <v>125.245448</v>
      </c>
      <c r="J393" t="s">
        <v>3</v>
      </c>
      <c r="K393">
        <v>400.422392</v>
      </c>
      <c r="L393">
        <v>115.249337</v>
      </c>
      <c r="M393" t="s">
        <v>4</v>
      </c>
      <c r="N393">
        <v>8.3543040000000008</v>
      </c>
      <c r="O393">
        <v>0.21352099999999999</v>
      </c>
      <c r="P393" t="s">
        <v>5</v>
      </c>
      <c r="Q393">
        <v>48.797020000000003</v>
      </c>
      <c r="R393">
        <v>5.2488809999999999</v>
      </c>
      <c r="S393" t="s">
        <v>6</v>
      </c>
      <c r="T393">
        <v>11.189973999999999</v>
      </c>
      <c r="U393">
        <v>8.9343000000000006E-2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0.99926800000000005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458.02705200000003</v>
      </c>
      <c r="I394">
        <v>164.59578999999999</v>
      </c>
      <c r="J394" t="s">
        <v>3</v>
      </c>
      <c r="K394">
        <v>434.00701199999997</v>
      </c>
      <c r="L394">
        <v>152.609275</v>
      </c>
      <c r="M394" t="s">
        <v>4</v>
      </c>
      <c r="N394">
        <v>9.0584360000000004</v>
      </c>
      <c r="O394">
        <v>0.27158500000000002</v>
      </c>
      <c r="P394" t="s">
        <v>5</v>
      </c>
      <c r="Q394">
        <v>52.9178</v>
      </c>
      <c r="R394">
        <v>6.9989080000000001</v>
      </c>
      <c r="S394" t="s">
        <v>6</v>
      </c>
      <c r="T394">
        <v>12.137668</v>
      </c>
      <c r="U394">
        <v>0.13167300000000001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0.99931400000000004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493.27625599999999</v>
      </c>
      <c r="I395">
        <v>193.21244200000001</v>
      </c>
      <c r="J395" t="s">
        <v>3</v>
      </c>
      <c r="K395">
        <v>467.40405800000002</v>
      </c>
      <c r="L395">
        <v>178.88211000000001</v>
      </c>
      <c r="M395" t="s">
        <v>4</v>
      </c>
      <c r="N395">
        <v>9.7592940000000006</v>
      </c>
      <c r="O395">
        <v>0.31936399999999998</v>
      </c>
      <c r="P395" t="s">
        <v>5</v>
      </c>
      <c r="Q395">
        <v>56.985236</v>
      </c>
      <c r="R395">
        <v>8.3560639999999999</v>
      </c>
      <c r="S395" t="s">
        <v>6</v>
      </c>
      <c r="T395">
        <v>13.074543999999999</v>
      </c>
      <c r="U395">
        <v>0.15431300000000001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0.99934999999999996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528.84072200000003</v>
      </c>
      <c r="I396">
        <v>232.29445699999999</v>
      </c>
      <c r="J396" t="s">
        <v>3</v>
      </c>
      <c r="K396">
        <v>501.11864200000002</v>
      </c>
      <c r="L396">
        <v>214.59070700000001</v>
      </c>
      <c r="M396" t="s">
        <v>4</v>
      </c>
      <c r="N396">
        <v>10.461658</v>
      </c>
      <c r="O396">
        <v>0.378218</v>
      </c>
      <c r="P396" t="s">
        <v>5</v>
      </c>
      <c r="Q396">
        <v>61.110224000000002</v>
      </c>
      <c r="R396">
        <v>10.177448</v>
      </c>
      <c r="S396" t="s">
        <v>6</v>
      </c>
      <c r="T396">
        <v>14.019845999999999</v>
      </c>
      <c r="U396">
        <v>0.192693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0.99943199999999999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564.16141200000004</v>
      </c>
      <c r="I397">
        <v>253.32029199999999</v>
      </c>
      <c r="J397" t="s">
        <v>3</v>
      </c>
      <c r="K397">
        <v>534.59550200000001</v>
      </c>
      <c r="L397">
        <v>234.102812</v>
      </c>
      <c r="M397" t="s">
        <v>4</v>
      </c>
      <c r="N397">
        <v>11.160996000000001</v>
      </c>
      <c r="O397">
        <v>0.43177100000000002</v>
      </c>
      <c r="P397" t="s">
        <v>5</v>
      </c>
      <c r="Q397">
        <v>65.211504000000005</v>
      </c>
      <c r="R397">
        <v>11.364609</v>
      </c>
      <c r="S397" t="s">
        <v>6</v>
      </c>
      <c r="T397">
        <v>14.955842000000001</v>
      </c>
      <c r="U397">
        <v>0.20654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0.99943400000000004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599.70037200000002</v>
      </c>
      <c r="I398">
        <v>279.35528799999997</v>
      </c>
      <c r="J398" t="s">
        <v>3</v>
      </c>
      <c r="K398">
        <v>568.26866800000005</v>
      </c>
      <c r="L398">
        <v>257.97986400000002</v>
      </c>
      <c r="M398" t="s">
        <v>4</v>
      </c>
      <c r="N398">
        <v>11.86778</v>
      </c>
      <c r="O398">
        <v>0.50125200000000003</v>
      </c>
      <c r="P398" t="s">
        <v>5</v>
      </c>
      <c r="Q398">
        <v>69.335750000000004</v>
      </c>
      <c r="R398">
        <v>12.923678000000001</v>
      </c>
      <c r="S398" t="s">
        <v>6</v>
      </c>
      <c r="T398">
        <v>15.893878000000001</v>
      </c>
      <c r="U398">
        <v>0.22783999999999999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0.99947600000000003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635.19095200000004</v>
      </c>
      <c r="I399">
        <v>301.169149</v>
      </c>
      <c r="J399" t="s">
        <v>3</v>
      </c>
      <c r="K399">
        <v>601.90755799999999</v>
      </c>
      <c r="L399">
        <v>278.05955399999999</v>
      </c>
      <c r="M399" t="s">
        <v>4</v>
      </c>
      <c r="N399">
        <v>12.576936</v>
      </c>
      <c r="O399">
        <v>0.552956</v>
      </c>
      <c r="P399" t="s">
        <v>5</v>
      </c>
      <c r="Q399">
        <v>73.457061999999993</v>
      </c>
      <c r="R399">
        <v>13.997094000000001</v>
      </c>
      <c r="S399" t="s">
        <v>6</v>
      </c>
      <c r="T399">
        <v>16.833570000000002</v>
      </c>
      <c r="U399">
        <v>0.24485399999999999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0.99951100000000004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670.48480400000005</v>
      </c>
      <c r="I400">
        <v>312.89159799999999</v>
      </c>
      <c r="J400" t="s">
        <v>3</v>
      </c>
      <c r="K400">
        <v>635.35628799999995</v>
      </c>
      <c r="L400">
        <v>289.04762199999999</v>
      </c>
      <c r="M400" t="s">
        <v>4</v>
      </c>
      <c r="N400">
        <v>13.272169999999999</v>
      </c>
      <c r="O400">
        <v>0.60664399999999996</v>
      </c>
      <c r="P400" t="s">
        <v>5</v>
      </c>
      <c r="Q400">
        <v>77.582661999999999</v>
      </c>
      <c r="R400">
        <v>14.922860999999999</v>
      </c>
      <c r="S400" t="s">
        <v>6</v>
      </c>
      <c r="T400">
        <v>17.764227999999999</v>
      </c>
      <c r="U400">
        <v>0.25234800000000002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0.99955700000000003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705.94376599999998</v>
      </c>
      <c r="I401">
        <v>329.43748099999999</v>
      </c>
      <c r="J401" t="s">
        <v>3</v>
      </c>
      <c r="K401">
        <v>668.96526200000005</v>
      </c>
      <c r="L401">
        <v>304.18824699999999</v>
      </c>
      <c r="M401" t="s">
        <v>4</v>
      </c>
      <c r="N401">
        <v>13.974988</v>
      </c>
      <c r="O401">
        <v>0.66617599999999999</v>
      </c>
      <c r="P401" t="s">
        <v>5</v>
      </c>
      <c r="Q401">
        <v>81.707453999999998</v>
      </c>
      <c r="R401">
        <v>15.923854</v>
      </c>
      <c r="S401" t="s">
        <v>6</v>
      </c>
      <c r="T401">
        <v>18.704004000000001</v>
      </c>
      <c r="U401">
        <v>0.26223200000000002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0.99956800000000001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32.196129999999997</v>
      </c>
      <c r="I402">
        <v>0.72920200000000002</v>
      </c>
      <c r="J402" t="s">
        <v>3</v>
      </c>
      <c r="K402">
        <v>30.340026000000002</v>
      </c>
      <c r="L402">
        <v>0.65768700000000002</v>
      </c>
      <c r="M402" t="s">
        <v>4</v>
      </c>
      <c r="N402">
        <v>0.70862199999999997</v>
      </c>
      <c r="O402">
        <v>2.0449999999999999E-3</v>
      </c>
      <c r="P402" t="s">
        <v>5</v>
      </c>
      <c r="Q402">
        <v>0</v>
      </c>
      <c r="R402">
        <v>0</v>
      </c>
      <c r="S402" t="s">
        <v>6</v>
      </c>
      <c r="T402">
        <v>0.94533199999999995</v>
      </c>
      <c r="U402">
        <v>1.3010000000000001E-3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1.2340000000000001E-3</v>
      </c>
      <c r="AG402">
        <v>0</v>
      </c>
      <c r="AH402" t="s">
        <v>11</v>
      </c>
      <c r="AI402">
        <v>0.99592000000000003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63.941414000000002</v>
      </c>
      <c r="I403">
        <v>2.3525589999999998</v>
      </c>
      <c r="J403" t="s">
        <v>3</v>
      </c>
      <c r="K403">
        <v>60.251446000000001</v>
      </c>
      <c r="L403">
        <v>2.1332270000000002</v>
      </c>
      <c r="M403" t="s">
        <v>4</v>
      </c>
      <c r="N403">
        <v>1.407294</v>
      </c>
      <c r="O403">
        <v>6.6740000000000002E-3</v>
      </c>
      <c r="P403" t="s">
        <v>5</v>
      </c>
      <c r="Q403">
        <v>0</v>
      </c>
      <c r="R403">
        <v>0</v>
      </c>
      <c r="S403" t="s">
        <v>6</v>
      </c>
      <c r="T403">
        <v>1.8812120000000001</v>
      </c>
      <c r="U403">
        <v>3.7959999999999999E-3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0.99692999999999998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95.488928000000001</v>
      </c>
      <c r="I404">
        <v>5.134614</v>
      </c>
      <c r="J404" t="s">
        <v>3</v>
      </c>
      <c r="K404">
        <v>89.971097999999998</v>
      </c>
      <c r="L404">
        <v>4.6630859999999998</v>
      </c>
      <c r="M404" t="s">
        <v>4</v>
      </c>
      <c r="N404">
        <v>2.0941480000000001</v>
      </c>
      <c r="O404">
        <v>1.3528999999999999E-2</v>
      </c>
      <c r="P404" t="s">
        <v>5</v>
      </c>
      <c r="Q404">
        <v>0</v>
      </c>
      <c r="R404">
        <v>0</v>
      </c>
      <c r="S404" t="s">
        <v>6</v>
      </c>
      <c r="T404">
        <v>2.8151579999999998</v>
      </c>
      <c r="U404">
        <v>7.8750000000000001E-3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0.99732500000000002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127.054664</v>
      </c>
      <c r="I405">
        <v>7.4599310000000001</v>
      </c>
      <c r="J405" t="s">
        <v>3</v>
      </c>
      <c r="K405">
        <v>119.709558</v>
      </c>
      <c r="L405">
        <v>6.7554069999999999</v>
      </c>
      <c r="M405" t="s">
        <v>4</v>
      </c>
      <c r="N405">
        <v>2.7861220000000002</v>
      </c>
      <c r="O405">
        <v>2.0383999999999999E-2</v>
      </c>
      <c r="P405" t="s">
        <v>5</v>
      </c>
      <c r="Q405">
        <v>0</v>
      </c>
      <c r="R405">
        <v>0</v>
      </c>
      <c r="S405" t="s">
        <v>6</v>
      </c>
      <c r="T405">
        <v>3.7447919999999999</v>
      </c>
      <c r="U405">
        <v>1.0817999999999999E-2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0.99765599999999999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158.78364999999999</v>
      </c>
      <c r="I406">
        <v>9.0563099999999999</v>
      </c>
      <c r="J406" t="s">
        <v>3</v>
      </c>
      <c r="K406">
        <v>149.60394400000001</v>
      </c>
      <c r="L406">
        <v>8.1751339999999999</v>
      </c>
      <c r="M406" t="s">
        <v>4</v>
      </c>
      <c r="N406">
        <v>3.4744480000000002</v>
      </c>
      <c r="O406">
        <v>2.9156000000000001E-2</v>
      </c>
      <c r="P406" t="s">
        <v>5</v>
      </c>
      <c r="Q406">
        <v>0</v>
      </c>
      <c r="R406">
        <v>0</v>
      </c>
      <c r="S406" t="s">
        <v>6</v>
      </c>
      <c r="T406">
        <v>4.6681059999999999</v>
      </c>
      <c r="U406">
        <v>1.2914999999999999E-2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0.99794099999999997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190.706366</v>
      </c>
      <c r="I407">
        <v>13.100011</v>
      </c>
      <c r="J407" t="s">
        <v>3</v>
      </c>
      <c r="K407">
        <v>179.67544599999999</v>
      </c>
      <c r="L407">
        <v>11.894766000000001</v>
      </c>
      <c r="M407" t="s">
        <v>4</v>
      </c>
      <c r="N407">
        <v>4.1742319999999999</v>
      </c>
      <c r="O407">
        <v>4.2703999999999999E-2</v>
      </c>
      <c r="P407" t="s">
        <v>5</v>
      </c>
      <c r="Q407">
        <v>0</v>
      </c>
      <c r="R407">
        <v>0</v>
      </c>
      <c r="S407" t="s">
        <v>6</v>
      </c>
      <c r="T407">
        <v>5.595574</v>
      </c>
      <c r="U407">
        <v>1.5561E-2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0.99809400000000004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222.49159</v>
      </c>
      <c r="I408">
        <v>16.461586</v>
      </c>
      <c r="J408" t="s">
        <v>3</v>
      </c>
      <c r="K408">
        <v>209.61548999999999</v>
      </c>
      <c r="L408">
        <v>14.840593</v>
      </c>
      <c r="M408" t="s">
        <v>4</v>
      </c>
      <c r="N408">
        <v>4.8726640000000003</v>
      </c>
      <c r="O408">
        <v>5.6408E-2</v>
      </c>
      <c r="P408" t="s">
        <v>5</v>
      </c>
      <c r="Q408">
        <v>0</v>
      </c>
      <c r="R408">
        <v>0</v>
      </c>
      <c r="S408" t="s">
        <v>6</v>
      </c>
      <c r="T408">
        <v>6.5234899999999998</v>
      </c>
      <c r="U408">
        <v>1.7937999999999999E-2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0.99845700000000004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254.265998</v>
      </c>
      <c r="I409">
        <v>21.027949</v>
      </c>
      <c r="J409" t="s">
        <v>3</v>
      </c>
      <c r="K409">
        <v>239.55788799999999</v>
      </c>
      <c r="L409">
        <v>18.903559000000001</v>
      </c>
      <c r="M409" t="s">
        <v>4</v>
      </c>
      <c r="N409">
        <v>5.5614460000000001</v>
      </c>
      <c r="O409">
        <v>7.2888999999999995E-2</v>
      </c>
      <c r="P409" t="s">
        <v>5</v>
      </c>
      <c r="Q409">
        <v>0</v>
      </c>
      <c r="R409">
        <v>0</v>
      </c>
      <c r="S409" t="s">
        <v>6</v>
      </c>
      <c r="T409">
        <v>7.4545760000000003</v>
      </c>
      <c r="U409">
        <v>2.1418E-2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0.99857200000000002</v>
      </c>
      <c r="AJ409">
        <v>1.9999999999999999E-6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285.98746999999997</v>
      </c>
      <c r="I410">
        <v>26.843070000000001</v>
      </c>
      <c r="J410" t="s">
        <v>3</v>
      </c>
      <c r="K410">
        <v>269.44857200000001</v>
      </c>
      <c r="L410">
        <v>24.113412</v>
      </c>
      <c r="M410" t="s">
        <v>4</v>
      </c>
      <c r="N410">
        <v>6.2529339999999998</v>
      </c>
      <c r="O410">
        <v>9.4902E-2</v>
      </c>
      <c r="P410" t="s">
        <v>5</v>
      </c>
      <c r="Q410">
        <v>0</v>
      </c>
      <c r="R410">
        <v>0</v>
      </c>
      <c r="S410" t="s">
        <v>6</v>
      </c>
      <c r="T410">
        <v>8.3844840000000005</v>
      </c>
      <c r="U410">
        <v>2.7716000000000001E-2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0.99884499999999998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317.82016599999997</v>
      </c>
      <c r="I411">
        <v>33.030388000000002</v>
      </c>
      <c r="J411" t="s">
        <v>3</v>
      </c>
      <c r="K411">
        <v>299.44507199999998</v>
      </c>
      <c r="L411">
        <v>29.700393999999999</v>
      </c>
      <c r="M411" t="s">
        <v>4</v>
      </c>
      <c r="N411">
        <v>6.9425340000000002</v>
      </c>
      <c r="O411">
        <v>0.11600199999999999</v>
      </c>
      <c r="P411" t="s">
        <v>5</v>
      </c>
      <c r="Q411">
        <v>0</v>
      </c>
      <c r="R411">
        <v>0</v>
      </c>
      <c r="S411" t="s">
        <v>6</v>
      </c>
      <c r="T411">
        <v>9.3192260000000005</v>
      </c>
      <c r="U411">
        <v>3.1378999999999997E-2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0.99902599999999997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349.49109600000003</v>
      </c>
      <c r="I412">
        <v>40.8307</v>
      </c>
      <c r="J412" t="s">
        <v>3</v>
      </c>
      <c r="K412">
        <v>329.28141199999999</v>
      </c>
      <c r="L412">
        <v>36.717480999999999</v>
      </c>
      <c r="M412" t="s">
        <v>4</v>
      </c>
      <c r="N412">
        <v>7.6346819999999997</v>
      </c>
      <c r="O412">
        <v>0.14832799999999999</v>
      </c>
      <c r="P412" t="s">
        <v>5</v>
      </c>
      <c r="Q412">
        <v>0</v>
      </c>
      <c r="R412">
        <v>0</v>
      </c>
      <c r="S412" t="s">
        <v>6</v>
      </c>
      <c r="T412">
        <v>10.245255999999999</v>
      </c>
      <c r="U412">
        <v>3.6858000000000002E-2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0.99902599999999997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381.205422</v>
      </c>
      <c r="I413">
        <v>49.610829000000003</v>
      </c>
      <c r="J413" t="s">
        <v>3</v>
      </c>
      <c r="K413">
        <v>359.16477800000001</v>
      </c>
      <c r="L413">
        <v>44.671626000000003</v>
      </c>
      <c r="M413" t="s">
        <v>4</v>
      </c>
      <c r="N413">
        <v>8.3411720000000003</v>
      </c>
      <c r="O413">
        <v>0.19681100000000001</v>
      </c>
      <c r="P413" t="s">
        <v>5</v>
      </c>
      <c r="Q413">
        <v>0</v>
      </c>
      <c r="R413">
        <v>0</v>
      </c>
      <c r="S413" t="s">
        <v>6</v>
      </c>
      <c r="T413">
        <v>11.169662000000001</v>
      </c>
      <c r="U413">
        <v>4.4769999999999997E-2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0.99922500000000003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412.91258399999998</v>
      </c>
      <c r="I414">
        <v>57.616579999999999</v>
      </c>
      <c r="J414" t="s">
        <v>3</v>
      </c>
      <c r="K414">
        <v>389.02968399999997</v>
      </c>
      <c r="L414">
        <v>51.873919000000001</v>
      </c>
      <c r="M414" t="s">
        <v>4</v>
      </c>
      <c r="N414">
        <v>9.0362880000000008</v>
      </c>
      <c r="O414">
        <v>0.228576</v>
      </c>
      <c r="P414" t="s">
        <v>5</v>
      </c>
      <c r="Q414">
        <v>0</v>
      </c>
      <c r="R414">
        <v>0</v>
      </c>
      <c r="S414" t="s">
        <v>6</v>
      </c>
      <c r="T414">
        <v>12.104028</v>
      </c>
      <c r="U414">
        <v>4.8022000000000002E-2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0.99923700000000004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444.55721799999998</v>
      </c>
      <c r="I415">
        <v>68.257057000000003</v>
      </c>
      <c r="J415" t="s">
        <v>3</v>
      </c>
      <c r="K415">
        <v>418.83847400000002</v>
      </c>
      <c r="L415">
        <v>61.423820999999997</v>
      </c>
      <c r="M415" t="s">
        <v>4</v>
      </c>
      <c r="N415">
        <v>9.7235479999999992</v>
      </c>
      <c r="O415">
        <v>0.26433499999999999</v>
      </c>
      <c r="P415" t="s">
        <v>5</v>
      </c>
      <c r="Q415">
        <v>0</v>
      </c>
      <c r="R415">
        <v>0</v>
      </c>
      <c r="S415" t="s">
        <v>6</v>
      </c>
      <c r="T415">
        <v>13.040459999999999</v>
      </c>
      <c r="U415">
        <v>5.8791000000000003E-2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0.99923899999999999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476.43364200000002</v>
      </c>
      <c r="I416">
        <v>80.065161000000003</v>
      </c>
      <c r="J416" t="s">
        <v>3</v>
      </c>
      <c r="K416">
        <v>448.87608999999998</v>
      </c>
      <c r="L416">
        <v>72.039623000000006</v>
      </c>
      <c r="M416" t="s">
        <v>4</v>
      </c>
      <c r="N416">
        <v>10.412906</v>
      </c>
      <c r="O416">
        <v>0.30928699999999998</v>
      </c>
      <c r="P416" t="s">
        <v>5</v>
      </c>
      <c r="Q416">
        <v>0</v>
      </c>
      <c r="R416">
        <v>0</v>
      </c>
      <c r="S416" t="s">
        <v>6</v>
      </c>
      <c r="T416">
        <v>13.979652</v>
      </c>
      <c r="U416">
        <v>7.0774000000000004E-2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0.99926099999999995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508.340034</v>
      </c>
      <c r="I417">
        <v>92.210425000000001</v>
      </c>
      <c r="J417" t="s">
        <v>3</v>
      </c>
      <c r="K417">
        <v>478.94188600000001</v>
      </c>
      <c r="L417">
        <v>82.929101000000003</v>
      </c>
      <c r="M417" t="s">
        <v>4</v>
      </c>
      <c r="N417">
        <v>11.102174</v>
      </c>
      <c r="O417">
        <v>0.35331400000000002</v>
      </c>
      <c r="P417" t="s">
        <v>5</v>
      </c>
      <c r="Q417">
        <v>0</v>
      </c>
      <c r="R417">
        <v>0</v>
      </c>
      <c r="S417" t="s">
        <v>6</v>
      </c>
      <c r="T417">
        <v>14.915792</v>
      </c>
      <c r="U417">
        <v>8.4624000000000005E-2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0.99930099999999999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540.09414000000004</v>
      </c>
      <c r="I418">
        <v>101.654831</v>
      </c>
      <c r="J418" t="s">
        <v>3</v>
      </c>
      <c r="K418">
        <v>508.85650399999997</v>
      </c>
      <c r="L418">
        <v>91.471147999999999</v>
      </c>
      <c r="M418" t="s">
        <v>4</v>
      </c>
      <c r="N418">
        <v>11.790786000000001</v>
      </c>
      <c r="O418">
        <v>0.39800799999999997</v>
      </c>
      <c r="P418" t="s">
        <v>5</v>
      </c>
      <c r="Q418">
        <v>0</v>
      </c>
      <c r="R418">
        <v>0</v>
      </c>
      <c r="S418" t="s">
        <v>6</v>
      </c>
      <c r="T418">
        <v>15.844822000000001</v>
      </c>
      <c r="U418">
        <v>9.4174999999999995E-2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0.99934400000000001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571.89203199999997</v>
      </c>
      <c r="I419">
        <v>115.649179</v>
      </c>
      <c r="J419" t="s">
        <v>3</v>
      </c>
      <c r="K419">
        <v>538.80833600000005</v>
      </c>
      <c r="L419">
        <v>104.131018</v>
      </c>
      <c r="M419" t="s">
        <v>4</v>
      </c>
      <c r="N419">
        <v>12.486280000000001</v>
      </c>
      <c r="O419">
        <v>0.43541800000000003</v>
      </c>
      <c r="P419" t="s">
        <v>5</v>
      </c>
      <c r="Q419">
        <v>0</v>
      </c>
      <c r="R419">
        <v>0</v>
      </c>
      <c r="S419" t="s">
        <v>6</v>
      </c>
      <c r="T419">
        <v>16.779305999999998</v>
      </c>
      <c r="U419">
        <v>0.108664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0.99936400000000003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603.78774999999996</v>
      </c>
      <c r="I420">
        <v>123.368453</v>
      </c>
      <c r="J420" t="s">
        <v>3</v>
      </c>
      <c r="K420">
        <v>568.86370199999999</v>
      </c>
      <c r="L420">
        <v>110.931543</v>
      </c>
      <c r="M420" t="s">
        <v>4</v>
      </c>
      <c r="N420">
        <v>13.182396000000001</v>
      </c>
      <c r="O420">
        <v>0.47767500000000002</v>
      </c>
      <c r="P420" t="s">
        <v>5</v>
      </c>
      <c r="Q420">
        <v>0</v>
      </c>
      <c r="R420">
        <v>0</v>
      </c>
      <c r="S420" t="s">
        <v>6</v>
      </c>
      <c r="T420">
        <v>17.717320000000001</v>
      </c>
      <c r="U420">
        <v>0.119503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0.99938199999999999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635.635356</v>
      </c>
      <c r="I421">
        <v>134.39064099999999</v>
      </c>
      <c r="J421" t="s">
        <v>3</v>
      </c>
      <c r="K421">
        <v>598.873784</v>
      </c>
      <c r="L421">
        <v>120.922646</v>
      </c>
      <c r="M421" t="s">
        <v>4</v>
      </c>
      <c r="N421">
        <v>13.874876</v>
      </c>
      <c r="O421">
        <v>0.52336199999999999</v>
      </c>
      <c r="P421" t="s">
        <v>5</v>
      </c>
      <c r="Q421">
        <v>0</v>
      </c>
      <c r="R421">
        <v>0</v>
      </c>
      <c r="S421" t="s">
        <v>6</v>
      </c>
      <c r="T421">
        <v>18.64875</v>
      </c>
      <c r="U421">
        <v>0.129666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0.99938499999999997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39.811751999999998</v>
      </c>
      <c r="I422">
        <v>0.73349600000000004</v>
      </c>
      <c r="J422" t="s">
        <v>3</v>
      </c>
      <c r="K422">
        <v>37.362099999999998</v>
      </c>
      <c r="L422">
        <v>0.62945200000000001</v>
      </c>
      <c r="M422" t="s">
        <v>4</v>
      </c>
      <c r="N422">
        <v>0.86879200000000001</v>
      </c>
      <c r="O422">
        <v>2.2049999999999999E-3</v>
      </c>
      <c r="P422" t="s">
        <v>5</v>
      </c>
      <c r="Q422">
        <v>5.1318960000000002</v>
      </c>
      <c r="R422">
        <v>1.7312999999999999E-2</v>
      </c>
      <c r="S422" t="s">
        <v>6</v>
      </c>
      <c r="T422">
        <v>0.91480399999999995</v>
      </c>
      <c r="U422">
        <v>3.8999999999999999E-4</v>
      </c>
      <c r="V422" t="s">
        <v>7</v>
      </c>
      <c r="W422">
        <v>0.569716</v>
      </c>
      <c r="X422">
        <v>3.3100000000000002E-4</v>
      </c>
      <c r="Y422" t="s">
        <v>8</v>
      </c>
      <c r="Z422">
        <v>2.4212739999999999</v>
      </c>
      <c r="AA422">
        <v>7.7039999999999999E-3</v>
      </c>
      <c r="AB422" t="s">
        <v>9</v>
      </c>
      <c r="AC422">
        <v>30.46791</v>
      </c>
      <c r="AD422">
        <v>0.45040400000000003</v>
      </c>
      <c r="AE422" t="s">
        <v>10</v>
      </c>
      <c r="AF422">
        <v>1.2329999999999999E-3</v>
      </c>
      <c r="AG422">
        <v>0</v>
      </c>
      <c r="AH422" t="s">
        <v>11</v>
      </c>
      <c r="AI422">
        <v>0.99610299999999996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79.289873999999998</v>
      </c>
      <c r="I423">
        <v>2.1810870000000002</v>
      </c>
      <c r="J423" t="s">
        <v>3</v>
      </c>
      <c r="K423">
        <v>74.457514000000003</v>
      </c>
      <c r="L423">
        <v>1.831089</v>
      </c>
      <c r="M423" t="s">
        <v>4</v>
      </c>
      <c r="N423">
        <v>1.7309159999999999</v>
      </c>
      <c r="O423">
        <v>6.3179999999999998E-3</v>
      </c>
      <c r="P423" t="s">
        <v>5</v>
      </c>
      <c r="Q423">
        <v>10.108598000000001</v>
      </c>
      <c r="R423">
        <v>8.3332000000000003E-2</v>
      </c>
      <c r="S423" t="s">
        <v>6</v>
      </c>
      <c r="T423">
        <v>1.826074</v>
      </c>
      <c r="U423">
        <v>1.072E-3</v>
      </c>
      <c r="V423" t="s">
        <v>7</v>
      </c>
      <c r="W423">
        <v>1.1373679999999999</v>
      </c>
      <c r="X423">
        <v>8.03E-4</v>
      </c>
      <c r="Y423" t="s">
        <v>8</v>
      </c>
      <c r="Z423">
        <v>4.6985460000000003</v>
      </c>
      <c r="AA423">
        <v>4.3257999999999998E-2</v>
      </c>
      <c r="AB423" t="s">
        <v>9</v>
      </c>
      <c r="AC423">
        <v>60.830399999999997</v>
      </c>
      <c r="AD423">
        <v>1.116282</v>
      </c>
      <c r="AE423" t="s">
        <v>10</v>
      </c>
      <c r="AF423">
        <v>1.2310000000000001E-3</v>
      </c>
      <c r="AG423">
        <v>0</v>
      </c>
      <c r="AH423" t="s">
        <v>11</v>
      </c>
      <c r="AI423">
        <v>0.99662200000000001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118.636978</v>
      </c>
      <c r="I424">
        <v>3.3025690000000001</v>
      </c>
      <c r="J424" t="s">
        <v>3</v>
      </c>
      <c r="K424">
        <v>111.45811999999999</v>
      </c>
      <c r="L424">
        <v>2.7558210000000001</v>
      </c>
      <c r="M424" t="s">
        <v>4</v>
      </c>
      <c r="N424">
        <v>2.5927560000000001</v>
      </c>
      <c r="O424">
        <v>1.0651000000000001E-2</v>
      </c>
      <c r="P424" t="s">
        <v>5</v>
      </c>
      <c r="Q424">
        <v>15.030258</v>
      </c>
      <c r="R424">
        <v>0.13894599999999999</v>
      </c>
      <c r="S424" t="s">
        <v>6</v>
      </c>
      <c r="T424">
        <v>2.7369659999999998</v>
      </c>
      <c r="U424">
        <v>1.946E-3</v>
      </c>
      <c r="V424" t="s">
        <v>7</v>
      </c>
      <c r="W424">
        <v>1.703532</v>
      </c>
      <c r="X424">
        <v>1.3439999999999999E-3</v>
      </c>
      <c r="Y424" t="s">
        <v>8</v>
      </c>
      <c r="Z424">
        <v>6.92164</v>
      </c>
      <c r="AA424">
        <v>7.1790999999999994E-2</v>
      </c>
      <c r="AB424" t="s">
        <v>9</v>
      </c>
      <c r="AC424">
        <v>91.156291999999993</v>
      </c>
      <c r="AD424">
        <v>1.716626</v>
      </c>
      <c r="AE424" t="s">
        <v>10</v>
      </c>
      <c r="AF424">
        <v>1.2310000000000001E-3</v>
      </c>
      <c r="AG424">
        <v>0</v>
      </c>
      <c r="AH424" t="s">
        <v>11</v>
      </c>
      <c r="AI424">
        <v>0.99722200000000005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157.915942</v>
      </c>
      <c r="I425">
        <v>4.4694560000000001</v>
      </c>
      <c r="J425" t="s">
        <v>3</v>
      </c>
      <c r="K425">
        <v>148.38902999999999</v>
      </c>
      <c r="L425">
        <v>3.688672</v>
      </c>
      <c r="M425" t="s">
        <v>4</v>
      </c>
      <c r="N425">
        <v>3.4506899999999998</v>
      </c>
      <c r="O425">
        <v>1.7731E-2</v>
      </c>
      <c r="P425" t="s">
        <v>5</v>
      </c>
      <c r="Q425">
        <v>19.949258</v>
      </c>
      <c r="R425">
        <v>0.194107</v>
      </c>
      <c r="S425" t="s">
        <v>6</v>
      </c>
      <c r="T425">
        <v>3.6446179999999999</v>
      </c>
      <c r="U425">
        <v>2.2550000000000001E-3</v>
      </c>
      <c r="V425" t="s">
        <v>7</v>
      </c>
      <c r="W425">
        <v>2.2688920000000001</v>
      </c>
      <c r="X425">
        <v>1.7700000000000001E-3</v>
      </c>
      <c r="Y425" t="s">
        <v>8</v>
      </c>
      <c r="Z425">
        <v>9.1540700000000008</v>
      </c>
      <c r="AA425">
        <v>0.103046</v>
      </c>
      <c r="AB425" t="s">
        <v>9</v>
      </c>
      <c r="AC425">
        <v>121.426908</v>
      </c>
      <c r="AD425">
        <v>2.2408890000000001</v>
      </c>
      <c r="AE425" t="s">
        <v>10</v>
      </c>
      <c r="AF425">
        <v>1.23E-3</v>
      </c>
      <c r="AG425">
        <v>0</v>
      </c>
      <c r="AH425" t="s">
        <v>11</v>
      </c>
      <c r="AI425">
        <v>0.99757300000000004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197.136878</v>
      </c>
      <c r="I426">
        <v>5.9974970000000001</v>
      </c>
      <c r="J426" t="s">
        <v>3</v>
      </c>
      <c r="K426">
        <v>185.246804</v>
      </c>
      <c r="L426">
        <v>4.9276949999999999</v>
      </c>
      <c r="M426" t="s">
        <v>4</v>
      </c>
      <c r="N426">
        <v>4.3111620000000004</v>
      </c>
      <c r="O426">
        <v>2.8598999999999999E-2</v>
      </c>
      <c r="P426" t="s">
        <v>5</v>
      </c>
      <c r="Q426">
        <v>24.860430000000001</v>
      </c>
      <c r="R426">
        <v>0.25753399999999999</v>
      </c>
      <c r="S426" t="s">
        <v>6</v>
      </c>
      <c r="T426">
        <v>4.5529719999999996</v>
      </c>
      <c r="U426">
        <v>2.9619999999999998E-3</v>
      </c>
      <c r="V426" t="s">
        <v>7</v>
      </c>
      <c r="W426">
        <v>2.8347880000000001</v>
      </c>
      <c r="X426">
        <v>2.2669999999999999E-3</v>
      </c>
      <c r="Y426" t="s">
        <v>8</v>
      </c>
      <c r="Z426">
        <v>11.377558000000001</v>
      </c>
      <c r="AA426">
        <v>0.134633</v>
      </c>
      <c r="AB426" t="s">
        <v>9</v>
      </c>
      <c r="AC426">
        <v>151.624404</v>
      </c>
      <c r="AD426">
        <v>2.9436550000000001</v>
      </c>
      <c r="AE426" t="s">
        <v>10</v>
      </c>
      <c r="AF426">
        <v>1.23E-3</v>
      </c>
      <c r="AG426">
        <v>0</v>
      </c>
      <c r="AH426" t="s">
        <v>11</v>
      </c>
      <c r="AI426">
        <v>0.99806099999999998</v>
      </c>
      <c r="AJ426">
        <v>3.0000000000000001E-6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236.422866</v>
      </c>
      <c r="I427">
        <v>7.9970780000000001</v>
      </c>
      <c r="J427" t="s">
        <v>3</v>
      </c>
      <c r="K427">
        <v>222.17222000000001</v>
      </c>
      <c r="L427">
        <v>6.5028350000000001</v>
      </c>
      <c r="M427" t="s">
        <v>4</v>
      </c>
      <c r="N427">
        <v>5.1759459999999997</v>
      </c>
      <c r="O427">
        <v>4.0834000000000002E-2</v>
      </c>
      <c r="P427" t="s">
        <v>5</v>
      </c>
      <c r="Q427">
        <v>29.815187999999999</v>
      </c>
      <c r="R427">
        <v>0.341532</v>
      </c>
      <c r="S427" t="s">
        <v>6</v>
      </c>
      <c r="T427">
        <v>5.4661619999999997</v>
      </c>
      <c r="U427">
        <v>4.1190000000000003E-3</v>
      </c>
      <c r="V427" t="s">
        <v>7</v>
      </c>
      <c r="W427">
        <v>3.4028499999999999</v>
      </c>
      <c r="X427">
        <v>3.617E-3</v>
      </c>
      <c r="Y427" t="s">
        <v>8</v>
      </c>
      <c r="Z427">
        <v>13.639635999999999</v>
      </c>
      <c r="AA427">
        <v>0.17708599999999999</v>
      </c>
      <c r="AB427" t="s">
        <v>9</v>
      </c>
      <c r="AC427">
        <v>181.84334200000001</v>
      </c>
      <c r="AD427">
        <v>3.8248359999999999</v>
      </c>
      <c r="AE427" t="s">
        <v>10</v>
      </c>
      <c r="AF427">
        <v>1.23E-3</v>
      </c>
      <c r="AG427">
        <v>0</v>
      </c>
      <c r="AH427" t="s">
        <v>11</v>
      </c>
      <c r="AI427">
        <v>0.99841400000000002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275.62522999999999</v>
      </c>
      <c r="I428">
        <v>9.7329709999999992</v>
      </c>
      <c r="J428" t="s">
        <v>3</v>
      </c>
      <c r="K428">
        <v>259.02158200000002</v>
      </c>
      <c r="L428">
        <v>8.0176940000000005</v>
      </c>
      <c r="M428" t="s">
        <v>4</v>
      </c>
      <c r="N428">
        <v>6.0412160000000004</v>
      </c>
      <c r="O428">
        <v>5.4199999999999998E-2</v>
      </c>
      <c r="P428" t="s">
        <v>5</v>
      </c>
      <c r="Q428">
        <v>34.747292000000002</v>
      </c>
      <c r="R428">
        <v>0.40826899999999999</v>
      </c>
      <c r="S428" t="s">
        <v>6</v>
      </c>
      <c r="T428">
        <v>6.3766119999999997</v>
      </c>
      <c r="U428">
        <v>5.1640000000000002E-3</v>
      </c>
      <c r="V428" t="s">
        <v>7</v>
      </c>
      <c r="W428">
        <v>3.9689220000000001</v>
      </c>
      <c r="X428">
        <v>4.1830000000000001E-3</v>
      </c>
      <c r="Y428" t="s">
        <v>8</v>
      </c>
      <c r="Z428">
        <v>15.882332</v>
      </c>
      <c r="AA428">
        <v>0.21344299999999999</v>
      </c>
      <c r="AB428" t="s">
        <v>9</v>
      </c>
      <c r="AC428">
        <v>212.011236</v>
      </c>
      <c r="AD428">
        <v>4.7906560000000002</v>
      </c>
      <c r="AE428" t="s">
        <v>10</v>
      </c>
      <c r="AF428">
        <v>1.23E-3</v>
      </c>
      <c r="AG428">
        <v>0</v>
      </c>
      <c r="AH428" t="s">
        <v>11</v>
      </c>
      <c r="AI428">
        <v>0.99855099999999997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314.84338600000001</v>
      </c>
      <c r="I429">
        <v>11.772409</v>
      </c>
      <c r="J429" t="s">
        <v>3</v>
      </c>
      <c r="K429">
        <v>295.88693599999999</v>
      </c>
      <c r="L429">
        <v>9.640568</v>
      </c>
      <c r="M429" t="s">
        <v>4</v>
      </c>
      <c r="N429">
        <v>6.9014319999999998</v>
      </c>
      <c r="O429">
        <v>7.1969000000000005E-2</v>
      </c>
      <c r="P429" t="s">
        <v>5</v>
      </c>
      <c r="Q429">
        <v>39.666815999999997</v>
      </c>
      <c r="R429">
        <v>0.46461599999999997</v>
      </c>
      <c r="S429" t="s">
        <v>6</v>
      </c>
      <c r="T429">
        <v>7.2859360000000004</v>
      </c>
      <c r="U429">
        <v>6.6290000000000003E-3</v>
      </c>
      <c r="V429" t="s">
        <v>7</v>
      </c>
      <c r="W429">
        <v>4.5364979999999999</v>
      </c>
      <c r="X429">
        <v>5.1240000000000001E-3</v>
      </c>
      <c r="Y429" t="s">
        <v>8</v>
      </c>
      <c r="Z429">
        <v>18.112933999999999</v>
      </c>
      <c r="AA429">
        <v>0.238978</v>
      </c>
      <c r="AB429" t="s">
        <v>9</v>
      </c>
      <c r="AC429">
        <v>242.2115</v>
      </c>
      <c r="AD429">
        <v>5.8648860000000003</v>
      </c>
      <c r="AE429" t="s">
        <v>10</v>
      </c>
      <c r="AF429">
        <v>1.23E-3</v>
      </c>
      <c r="AG429">
        <v>0</v>
      </c>
      <c r="AH429" t="s">
        <v>11</v>
      </c>
      <c r="AI429">
        <v>0.99868800000000002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354.21911999999998</v>
      </c>
      <c r="I430">
        <v>14.585452</v>
      </c>
      <c r="J430" t="s">
        <v>3</v>
      </c>
      <c r="K430">
        <v>332.89112</v>
      </c>
      <c r="L430">
        <v>11.876977999999999</v>
      </c>
      <c r="M430" t="s">
        <v>4</v>
      </c>
      <c r="N430">
        <v>7.7658139999999998</v>
      </c>
      <c r="O430">
        <v>8.8991000000000001E-2</v>
      </c>
      <c r="P430" t="s">
        <v>5</v>
      </c>
      <c r="Q430">
        <v>44.622149999999998</v>
      </c>
      <c r="R430">
        <v>0.56733699999999998</v>
      </c>
      <c r="S430" t="s">
        <v>6</v>
      </c>
      <c r="T430">
        <v>8.1953800000000001</v>
      </c>
      <c r="U430">
        <v>7.6049999999999998E-3</v>
      </c>
      <c r="V430" t="s">
        <v>7</v>
      </c>
      <c r="W430">
        <v>5.1045100000000003</v>
      </c>
      <c r="X430">
        <v>5.803E-3</v>
      </c>
      <c r="Y430" t="s">
        <v>8</v>
      </c>
      <c r="Z430">
        <v>20.374687999999999</v>
      </c>
      <c r="AA430">
        <v>0.29421399999999998</v>
      </c>
      <c r="AB430" t="s">
        <v>9</v>
      </c>
      <c r="AC430">
        <v>272.50648200000001</v>
      </c>
      <c r="AD430">
        <v>7.1292580000000001</v>
      </c>
      <c r="AE430" t="s">
        <v>10</v>
      </c>
      <c r="AF430">
        <v>1.23E-3</v>
      </c>
      <c r="AG430">
        <v>0</v>
      </c>
      <c r="AH430" t="s">
        <v>11</v>
      </c>
      <c r="AI430">
        <v>0.99882700000000002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393.652198</v>
      </c>
      <c r="I431">
        <v>17.677768</v>
      </c>
      <c r="J431" t="s">
        <v>3</v>
      </c>
      <c r="K431">
        <v>369.95321799999999</v>
      </c>
      <c r="L431">
        <v>14.305383000000001</v>
      </c>
      <c r="M431" t="s">
        <v>4</v>
      </c>
      <c r="N431">
        <v>8.6308439999999997</v>
      </c>
      <c r="O431">
        <v>0.10652300000000001</v>
      </c>
      <c r="P431" t="s">
        <v>5</v>
      </c>
      <c r="Q431">
        <v>49.584755999999999</v>
      </c>
      <c r="R431">
        <v>0.679701</v>
      </c>
      <c r="S431" t="s">
        <v>6</v>
      </c>
      <c r="T431">
        <v>9.1078060000000001</v>
      </c>
      <c r="U431">
        <v>9.1430000000000001E-3</v>
      </c>
      <c r="V431" t="s">
        <v>7</v>
      </c>
      <c r="W431">
        <v>5.6758559999999996</v>
      </c>
      <c r="X431">
        <v>6.6629999999999997E-3</v>
      </c>
      <c r="Y431" t="s">
        <v>8</v>
      </c>
      <c r="Z431">
        <v>22.637733999999998</v>
      </c>
      <c r="AA431">
        <v>0.35200799999999999</v>
      </c>
      <c r="AB431" t="s">
        <v>9</v>
      </c>
      <c r="AC431">
        <v>302.850056</v>
      </c>
      <c r="AD431">
        <v>8.5941189999999992</v>
      </c>
      <c r="AE431" t="s">
        <v>10</v>
      </c>
      <c r="AF431">
        <v>1.23E-3</v>
      </c>
      <c r="AG431">
        <v>0</v>
      </c>
      <c r="AH431" t="s">
        <v>11</v>
      </c>
      <c r="AI431">
        <v>0.99893600000000005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433.05877400000003</v>
      </c>
      <c r="I432">
        <v>21.055602</v>
      </c>
      <c r="J432" t="s">
        <v>3</v>
      </c>
      <c r="K432">
        <v>407.00243599999999</v>
      </c>
      <c r="L432">
        <v>16.884401</v>
      </c>
      <c r="M432" t="s">
        <v>4</v>
      </c>
      <c r="N432">
        <v>9.4892760000000003</v>
      </c>
      <c r="O432">
        <v>0.126556</v>
      </c>
      <c r="P432" t="s">
        <v>5</v>
      </c>
      <c r="Q432">
        <v>54.561689999999999</v>
      </c>
      <c r="R432">
        <v>0.81742899999999996</v>
      </c>
      <c r="S432" t="s">
        <v>6</v>
      </c>
      <c r="T432">
        <v>10.020454000000001</v>
      </c>
      <c r="U432">
        <v>1.0793000000000001E-2</v>
      </c>
      <c r="V432" t="s">
        <v>7</v>
      </c>
      <c r="W432">
        <v>6.2441779999999998</v>
      </c>
      <c r="X432">
        <v>7.8040000000000002E-3</v>
      </c>
      <c r="Y432" t="s">
        <v>8</v>
      </c>
      <c r="Z432">
        <v>24.911239999999999</v>
      </c>
      <c r="AA432">
        <v>0.42386299999999999</v>
      </c>
      <c r="AB432" t="s">
        <v>9</v>
      </c>
      <c r="AC432">
        <v>333.17113999999998</v>
      </c>
      <c r="AD432">
        <v>10.011547</v>
      </c>
      <c r="AE432" t="s">
        <v>10</v>
      </c>
      <c r="AF432">
        <v>1.23E-3</v>
      </c>
      <c r="AG432">
        <v>0</v>
      </c>
      <c r="AH432" t="s">
        <v>11</v>
      </c>
      <c r="AI432">
        <v>0.99900999999999995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472.37808000000001</v>
      </c>
      <c r="I433">
        <v>26.107410000000002</v>
      </c>
      <c r="J433" t="s">
        <v>3</v>
      </c>
      <c r="K433">
        <v>443.97238599999997</v>
      </c>
      <c r="L433">
        <v>21.129327</v>
      </c>
      <c r="M433" t="s">
        <v>4</v>
      </c>
      <c r="N433">
        <v>10.350123999999999</v>
      </c>
      <c r="O433">
        <v>0.15044199999999999</v>
      </c>
      <c r="P433" t="s">
        <v>5</v>
      </c>
      <c r="Q433">
        <v>59.500546</v>
      </c>
      <c r="R433">
        <v>0.99547099999999999</v>
      </c>
      <c r="S433" t="s">
        <v>6</v>
      </c>
      <c r="T433">
        <v>10.928544</v>
      </c>
      <c r="U433">
        <v>1.1952000000000001E-2</v>
      </c>
      <c r="V433" t="s">
        <v>7</v>
      </c>
      <c r="W433">
        <v>6.812398</v>
      </c>
      <c r="X433">
        <v>9.4420000000000007E-3</v>
      </c>
      <c r="Y433" t="s">
        <v>8</v>
      </c>
      <c r="Z433">
        <v>27.153642000000001</v>
      </c>
      <c r="AA433">
        <v>0.52053199999999999</v>
      </c>
      <c r="AB433" t="s">
        <v>9</v>
      </c>
      <c r="AC433">
        <v>363.45284199999998</v>
      </c>
      <c r="AD433">
        <v>12.716294</v>
      </c>
      <c r="AE433" t="s">
        <v>10</v>
      </c>
      <c r="AF433">
        <v>1.23E-3</v>
      </c>
      <c r="AG433">
        <v>0</v>
      </c>
      <c r="AH433" t="s">
        <v>11</v>
      </c>
      <c r="AI433">
        <v>0.99908699999999995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511.86129399999999</v>
      </c>
      <c r="I434">
        <v>29.976323000000001</v>
      </c>
      <c r="J434" t="s">
        <v>3</v>
      </c>
      <c r="K434">
        <v>481.09070600000001</v>
      </c>
      <c r="L434">
        <v>24.077186000000001</v>
      </c>
      <c r="M434" t="s">
        <v>4</v>
      </c>
      <c r="N434">
        <v>11.209951999999999</v>
      </c>
      <c r="O434">
        <v>0.17791000000000001</v>
      </c>
      <c r="P434" t="s">
        <v>5</v>
      </c>
      <c r="Q434">
        <v>64.453308000000007</v>
      </c>
      <c r="R434">
        <v>1.1988490000000001</v>
      </c>
      <c r="S434" t="s">
        <v>6</v>
      </c>
      <c r="T434">
        <v>11.841620000000001</v>
      </c>
      <c r="U434">
        <v>1.4342000000000001E-2</v>
      </c>
      <c r="V434" t="s">
        <v>7</v>
      </c>
      <c r="W434">
        <v>7.3820959999999998</v>
      </c>
      <c r="X434">
        <v>1.1679999999999999E-2</v>
      </c>
      <c r="Y434" t="s">
        <v>8</v>
      </c>
      <c r="Z434">
        <v>29.410740000000001</v>
      </c>
      <c r="AA434">
        <v>0.61933300000000002</v>
      </c>
      <c r="AB434" t="s">
        <v>9</v>
      </c>
      <c r="AC434">
        <v>393.86957200000001</v>
      </c>
      <c r="AD434">
        <v>13.953658000000001</v>
      </c>
      <c r="AE434" t="s">
        <v>10</v>
      </c>
      <c r="AF434">
        <v>1.23E-3</v>
      </c>
      <c r="AG434">
        <v>0</v>
      </c>
      <c r="AH434" t="s">
        <v>11</v>
      </c>
      <c r="AI434">
        <v>0.99911700000000003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551.47677999999996</v>
      </c>
      <c r="I435">
        <v>36.497056999999998</v>
      </c>
      <c r="J435" t="s">
        <v>3</v>
      </c>
      <c r="K435">
        <v>518.33726999999999</v>
      </c>
      <c r="L435">
        <v>29.501998</v>
      </c>
      <c r="M435" t="s">
        <v>4</v>
      </c>
      <c r="N435">
        <v>12.082827999999999</v>
      </c>
      <c r="O435">
        <v>0.207984</v>
      </c>
      <c r="P435" t="s">
        <v>5</v>
      </c>
      <c r="Q435">
        <v>69.444969999999998</v>
      </c>
      <c r="R435">
        <v>1.437818</v>
      </c>
      <c r="S435" t="s">
        <v>6</v>
      </c>
      <c r="T435">
        <v>12.752402</v>
      </c>
      <c r="U435">
        <v>1.6140000000000002E-2</v>
      </c>
      <c r="V435" t="s">
        <v>7</v>
      </c>
      <c r="W435">
        <v>7.9629560000000001</v>
      </c>
      <c r="X435">
        <v>1.5113E-2</v>
      </c>
      <c r="Y435" t="s">
        <v>8</v>
      </c>
      <c r="Z435">
        <v>31.688321999999999</v>
      </c>
      <c r="AA435">
        <v>0.76150799999999996</v>
      </c>
      <c r="AB435" t="s">
        <v>9</v>
      </c>
      <c r="AC435">
        <v>424.36031400000002</v>
      </c>
      <c r="AD435">
        <v>17.289549999999998</v>
      </c>
      <c r="AE435" t="s">
        <v>10</v>
      </c>
      <c r="AF435">
        <v>1.23E-3</v>
      </c>
      <c r="AG435">
        <v>0</v>
      </c>
      <c r="AH435" t="s">
        <v>11</v>
      </c>
      <c r="AI435">
        <v>0.999139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590.88679400000001</v>
      </c>
      <c r="I436">
        <v>43.379913999999999</v>
      </c>
      <c r="J436" t="s">
        <v>3</v>
      </c>
      <c r="K436">
        <v>555.37920199999996</v>
      </c>
      <c r="L436">
        <v>34.952558000000003</v>
      </c>
      <c r="M436" t="s">
        <v>4</v>
      </c>
      <c r="N436">
        <v>12.947698000000001</v>
      </c>
      <c r="O436">
        <v>0.237567</v>
      </c>
      <c r="P436" t="s">
        <v>5</v>
      </c>
      <c r="Q436">
        <v>74.422343999999995</v>
      </c>
      <c r="R436">
        <v>1.7580309999999999</v>
      </c>
      <c r="S436" t="s">
        <v>6</v>
      </c>
      <c r="T436">
        <v>13.670232</v>
      </c>
      <c r="U436">
        <v>1.9876000000000001E-2</v>
      </c>
      <c r="V436" t="s">
        <v>7</v>
      </c>
      <c r="W436">
        <v>8.5340260000000008</v>
      </c>
      <c r="X436">
        <v>1.7111999999999999E-2</v>
      </c>
      <c r="Y436" t="s">
        <v>8</v>
      </c>
      <c r="Z436">
        <v>33.966552</v>
      </c>
      <c r="AA436">
        <v>0.93956600000000001</v>
      </c>
      <c r="AB436" t="s">
        <v>9</v>
      </c>
      <c r="AC436">
        <v>454.66959000000003</v>
      </c>
      <c r="AD436">
        <v>20.320359</v>
      </c>
      <c r="AE436" t="s">
        <v>10</v>
      </c>
      <c r="AF436">
        <v>1.23E-3</v>
      </c>
      <c r="AG436">
        <v>0</v>
      </c>
      <c r="AH436" t="s">
        <v>11</v>
      </c>
      <c r="AI436">
        <v>0.99922500000000003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630.16567799999996</v>
      </c>
      <c r="I437">
        <v>51.890027000000003</v>
      </c>
      <c r="J437" t="s">
        <v>3</v>
      </c>
      <c r="K437">
        <v>592.29489599999999</v>
      </c>
      <c r="L437">
        <v>41.757446000000002</v>
      </c>
      <c r="M437" t="s">
        <v>4</v>
      </c>
      <c r="N437">
        <v>13.80766</v>
      </c>
      <c r="O437">
        <v>0.26903899999999997</v>
      </c>
      <c r="P437" t="s">
        <v>5</v>
      </c>
      <c r="Q437">
        <v>79.383972</v>
      </c>
      <c r="R437">
        <v>2.1876890000000002</v>
      </c>
      <c r="S437" t="s">
        <v>6</v>
      </c>
      <c r="T437">
        <v>14.581657999999999</v>
      </c>
      <c r="U437">
        <v>2.2539E-2</v>
      </c>
      <c r="V437" t="s">
        <v>7</v>
      </c>
      <c r="W437">
        <v>9.1042959999999997</v>
      </c>
      <c r="X437">
        <v>2.0034E-2</v>
      </c>
      <c r="Y437" t="s">
        <v>8</v>
      </c>
      <c r="Z437">
        <v>36.228090000000002</v>
      </c>
      <c r="AA437">
        <v>1.1381760000000001</v>
      </c>
      <c r="AB437" t="s">
        <v>9</v>
      </c>
      <c r="AC437">
        <v>484.87002200000001</v>
      </c>
      <c r="AD437">
        <v>23.738420999999999</v>
      </c>
      <c r="AE437" t="s">
        <v>10</v>
      </c>
      <c r="AF437">
        <v>1.23E-3</v>
      </c>
      <c r="AG437">
        <v>0</v>
      </c>
      <c r="AH437" t="s">
        <v>11</v>
      </c>
      <c r="AI437">
        <v>0.99924199999999996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669.45917799999995</v>
      </c>
      <c r="I438">
        <v>59.524937000000001</v>
      </c>
      <c r="J438" t="s">
        <v>3</v>
      </c>
      <c r="K438">
        <v>629.22510999999997</v>
      </c>
      <c r="L438">
        <v>47.826225999999998</v>
      </c>
      <c r="M438" t="s">
        <v>4</v>
      </c>
      <c r="N438">
        <v>14.66925</v>
      </c>
      <c r="O438">
        <v>0.30152299999999999</v>
      </c>
      <c r="P438" t="s">
        <v>5</v>
      </c>
      <c r="Q438">
        <v>84.334224000000006</v>
      </c>
      <c r="R438">
        <v>2.4788190000000001</v>
      </c>
      <c r="S438" t="s">
        <v>6</v>
      </c>
      <c r="T438">
        <v>15.491128</v>
      </c>
      <c r="U438">
        <v>2.4885000000000001E-2</v>
      </c>
      <c r="V438" t="s">
        <v>7</v>
      </c>
      <c r="W438">
        <v>9.6714260000000003</v>
      </c>
      <c r="X438">
        <v>2.2277000000000002E-2</v>
      </c>
      <c r="Y438" t="s">
        <v>8</v>
      </c>
      <c r="Z438">
        <v>38.483207999999998</v>
      </c>
      <c r="AA438">
        <v>1.294716</v>
      </c>
      <c r="AB438" t="s">
        <v>9</v>
      </c>
      <c r="AC438">
        <v>515.10082999999997</v>
      </c>
      <c r="AD438">
        <v>27.464407999999999</v>
      </c>
      <c r="AE438" t="s">
        <v>10</v>
      </c>
      <c r="AF438">
        <v>1.23E-3</v>
      </c>
      <c r="AG438">
        <v>0</v>
      </c>
      <c r="AH438" t="s">
        <v>11</v>
      </c>
      <c r="AI438">
        <v>0.99925699999999995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708.85592399999996</v>
      </c>
      <c r="I439">
        <v>64.991630999999998</v>
      </c>
      <c r="J439" t="s">
        <v>3</v>
      </c>
      <c r="K439">
        <v>666.26180999999997</v>
      </c>
      <c r="L439">
        <v>52.434933000000001</v>
      </c>
      <c r="M439" t="s">
        <v>4</v>
      </c>
      <c r="N439">
        <v>15.530256</v>
      </c>
      <c r="O439">
        <v>0.32891199999999998</v>
      </c>
      <c r="P439" t="s">
        <v>5</v>
      </c>
      <c r="Q439">
        <v>89.296604000000002</v>
      </c>
      <c r="R439">
        <v>2.6984029999999999</v>
      </c>
      <c r="S439" t="s">
        <v>6</v>
      </c>
      <c r="T439">
        <v>16.401142</v>
      </c>
      <c r="U439">
        <v>2.7505000000000002E-2</v>
      </c>
      <c r="V439" t="s">
        <v>7</v>
      </c>
      <c r="W439">
        <v>10.240422000000001</v>
      </c>
      <c r="X439">
        <v>2.5229999999999999E-2</v>
      </c>
      <c r="Y439" t="s">
        <v>8</v>
      </c>
      <c r="Z439">
        <v>40.75188</v>
      </c>
      <c r="AA439">
        <v>1.4279930000000001</v>
      </c>
      <c r="AB439" t="s">
        <v>9</v>
      </c>
      <c r="AC439">
        <v>545.42454399999997</v>
      </c>
      <c r="AD439">
        <v>30.423038999999999</v>
      </c>
      <c r="AE439" t="s">
        <v>10</v>
      </c>
      <c r="AF439">
        <v>1.23E-3</v>
      </c>
      <c r="AG439">
        <v>0</v>
      </c>
      <c r="AH439" t="s">
        <v>11</v>
      </c>
      <c r="AI439">
        <v>0.99929000000000001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748.24897799999997</v>
      </c>
      <c r="I440">
        <v>70.511127000000002</v>
      </c>
      <c r="J440" t="s">
        <v>3</v>
      </c>
      <c r="K440">
        <v>703.29267800000002</v>
      </c>
      <c r="L440">
        <v>56.936870999999996</v>
      </c>
      <c r="M440" t="s">
        <v>4</v>
      </c>
      <c r="N440">
        <v>16.390087999999999</v>
      </c>
      <c r="O440">
        <v>0.36121399999999998</v>
      </c>
      <c r="P440" t="s">
        <v>5</v>
      </c>
      <c r="Q440">
        <v>94.253162000000003</v>
      </c>
      <c r="R440">
        <v>2.9502480000000002</v>
      </c>
      <c r="S440" t="s">
        <v>6</v>
      </c>
      <c r="T440">
        <v>17.310334000000001</v>
      </c>
      <c r="U440">
        <v>3.0528E-2</v>
      </c>
      <c r="V440" t="s">
        <v>7</v>
      </c>
      <c r="W440">
        <v>10.810548000000001</v>
      </c>
      <c r="X440">
        <v>2.8665E-2</v>
      </c>
      <c r="Y440" t="s">
        <v>8</v>
      </c>
      <c r="Z440">
        <v>43.013356000000002</v>
      </c>
      <c r="AA440">
        <v>1.5732090000000001</v>
      </c>
      <c r="AB440" t="s">
        <v>9</v>
      </c>
      <c r="AC440">
        <v>575.73454200000003</v>
      </c>
      <c r="AD440">
        <v>32.936197999999997</v>
      </c>
      <c r="AE440" t="s">
        <v>10</v>
      </c>
      <c r="AF440">
        <v>1.23E-3</v>
      </c>
      <c r="AG440">
        <v>0</v>
      </c>
      <c r="AH440" t="s">
        <v>11</v>
      </c>
      <c r="AI440">
        <v>0.99936000000000003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787.457402</v>
      </c>
      <c r="I441">
        <v>77.080844999999997</v>
      </c>
      <c r="J441" t="s">
        <v>3</v>
      </c>
      <c r="K441">
        <v>740.15054199999997</v>
      </c>
      <c r="L441">
        <v>61.942028999999998</v>
      </c>
      <c r="M441" t="s">
        <v>4</v>
      </c>
      <c r="N441">
        <v>17.248106</v>
      </c>
      <c r="O441">
        <v>0.39479300000000001</v>
      </c>
      <c r="P441" t="s">
        <v>5</v>
      </c>
      <c r="Q441">
        <v>99.180071999999996</v>
      </c>
      <c r="R441">
        <v>3.316144</v>
      </c>
      <c r="S441" t="s">
        <v>6</v>
      </c>
      <c r="T441">
        <v>18.217324000000001</v>
      </c>
      <c r="U441">
        <v>3.2662999999999998E-2</v>
      </c>
      <c r="V441" t="s">
        <v>7</v>
      </c>
      <c r="W441">
        <v>11.377815999999999</v>
      </c>
      <c r="X441">
        <v>3.0855E-2</v>
      </c>
      <c r="Y441" t="s">
        <v>8</v>
      </c>
      <c r="Z441">
        <v>45.252189999999999</v>
      </c>
      <c r="AA441">
        <v>1.7716719999999999</v>
      </c>
      <c r="AB441" t="s">
        <v>9</v>
      </c>
      <c r="AC441">
        <v>605.92000399999995</v>
      </c>
      <c r="AD441">
        <v>35.361837999999999</v>
      </c>
      <c r="AE441" t="s">
        <v>10</v>
      </c>
      <c r="AF441">
        <v>1.23E-3</v>
      </c>
      <c r="AG441">
        <v>0</v>
      </c>
      <c r="AH441" t="s">
        <v>11</v>
      </c>
      <c r="AI441">
        <v>0.99940799999999996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59.092806000000003</v>
      </c>
      <c r="I462">
        <v>3.862571</v>
      </c>
      <c r="J462" t="s">
        <v>3</v>
      </c>
      <c r="K462">
        <v>56.480857999999998</v>
      </c>
      <c r="L462">
        <v>3.7691979999999998</v>
      </c>
      <c r="M462" t="s">
        <v>4</v>
      </c>
      <c r="N462">
        <v>0.86770199999999997</v>
      </c>
      <c r="O462">
        <v>8.8400000000000002E-4</v>
      </c>
      <c r="P462" t="s">
        <v>5</v>
      </c>
      <c r="Q462">
        <v>0</v>
      </c>
      <c r="R462">
        <v>0</v>
      </c>
      <c r="S462" t="s">
        <v>6</v>
      </c>
      <c r="T462">
        <v>0.95650000000000002</v>
      </c>
      <c r="U462">
        <v>1.121E-3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1.2340000000000001E-3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0.99638599999999999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117.54691800000001</v>
      </c>
      <c r="I463">
        <v>9.7130880000000008</v>
      </c>
      <c r="J463" t="s">
        <v>3</v>
      </c>
      <c r="K463">
        <v>112.48988</v>
      </c>
      <c r="L463">
        <v>9.7408269999999995</v>
      </c>
      <c r="M463" t="s">
        <v>4</v>
      </c>
      <c r="N463">
        <v>1.7171460000000001</v>
      </c>
      <c r="O463">
        <v>2.1090000000000002E-3</v>
      </c>
      <c r="P463" t="s">
        <v>5</v>
      </c>
      <c r="Q463">
        <v>0</v>
      </c>
      <c r="R463">
        <v>0</v>
      </c>
      <c r="S463" t="s">
        <v>6</v>
      </c>
      <c r="T463">
        <v>1.888798</v>
      </c>
      <c r="U463">
        <v>1.4989999999999999E-3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1.2310000000000001E-3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0.99703900000000001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176.12174999999999</v>
      </c>
      <c r="I464">
        <v>19.098510999999998</v>
      </c>
      <c r="J464" t="s">
        <v>3</v>
      </c>
      <c r="K464">
        <v>168.61101199999999</v>
      </c>
      <c r="L464">
        <v>19.304621000000001</v>
      </c>
      <c r="M464" t="s">
        <v>4</v>
      </c>
      <c r="N464">
        <v>2.5829559999999998</v>
      </c>
      <c r="O464">
        <v>1.0059E-2</v>
      </c>
      <c r="P464" t="s">
        <v>5</v>
      </c>
      <c r="Q464">
        <v>0</v>
      </c>
      <c r="R464">
        <v>0</v>
      </c>
      <c r="S464" t="s">
        <v>6</v>
      </c>
      <c r="T464">
        <v>2.8232819999999998</v>
      </c>
      <c r="U464">
        <v>1.5169999999999999E-3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1.2310000000000001E-3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0.99782499999999996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235.055916</v>
      </c>
      <c r="I465">
        <v>31.218855999999999</v>
      </c>
      <c r="J465" t="s">
        <v>3</v>
      </c>
      <c r="K465">
        <v>225.09607600000001</v>
      </c>
      <c r="L465">
        <v>32.183959999999999</v>
      </c>
      <c r="M465" t="s">
        <v>4</v>
      </c>
      <c r="N465">
        <v>3.436382</v>
      </c>
      <c r="O465">
        <v>1.2378999999999999E-2</v>
      </c>
      <c r="P465" t="s">
        <v>5</v>
      </c>
      <c r="Q465">
        <v>0</v>
      </c>
      <c r="R465">
        <v>0</v>
      </c>
      <c r="S465" t="s">
        <v>6</v>
      </c>
      <c r="T465">
        <v>3.7622239999999998</v>
      </c>
      <c r="U465">
        <v>2.5490000000000001E-3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1.23E-3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0.99805200000000005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294.29198400000001</v>
      </c>
      <c r="I466">
        <v>49.684472999999997</v>
      </c>
      <c r="J466" t="s">
        <v>3</v>
      </c>
      <c r="K466">
        <v>281.89624600000002</v>
      </c>
      <c r="L466">
        <v>51.316541000000001</v>
      </c>
      <c r="M466" t="s">
        <v>4</v>
      </c>
      <c r="N466">
        <v>4.2902399999999998</v>
      </c>
      <c r="O466">
        <v>1.5594999999999999E-2</v>
      </c>
      <c r="P466" t="s">
        <v>5</v>
      </c>
      <c r="Q466">
        <v>0</v>
      </c>
      <c r="R466">
        <v>0</v>
      </c>
      <c r="S466" t="s">
        <v>6</v>
      </c>
      <c r="T466">
        <v>4.7025740000000003</v>
      </c>
      <c r="U466">
        <v>4.7450000000000001E-3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1.23E-3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0.99840300000000004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353.202496</v>
      </c>
      <c r="I467">
        <v>70.371639999999999</v>
      </c>
      <c r="J467" t="s">
        <v>3</v>
      </c>
      <c r="K467">
        <v>338.35744799999998</v>
      </c>
      <c r="L467">
        <v>72.631152</v>
      </c>
      <c r="M467" t="s">
        <v>4</v>
      </c>
      <c r="N467">
        <v>5.1467219999999996</v>
      </c>
      <c r="O467">
        <v>2.0209000000000001E-2</v>
      </c>
      <c r="P467" t="s">
        <v>5</v>
      </c>
      <c r="Q467">
        <v>0</v>
      </c>
      <c r="R467">
        <v>0</v>
      </c>
      <c r="S467" t="s">
        <v>6</v>
      </c>
      <c r="T467">
        <v>5.6387720000000003</v>
      </c>
      <c r="U467">
        <v>5.757E-3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1.23E-3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0.998637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412.08234199999998</v>
      </c>
      <c r="I468">
        <v>99.397948999999997</v>
      </c>
      <c r="J468" t="s">
        <v>3</v>
      </c>
      <c r="K468">
        <v>394.78429199999999</v>
      </c>
      <c r="L468">
        <v>102.673</v>
      </c>
      <c r="M468" t="s">
        <v>4</v>
      </c>
      <c r="N468">
        <v>6.0030840000000003</v>
      </c>
      <c r="O468">
        <v>2.5901E-2</v>
      </c>
      <c r="P468" t="s">
        <v>5</v>
      </c>
      <c r="Q468">
        <v>0</v>
      </c>
      <c r="R468">
        <v>0</v>
      </c>
      <c r="S468" t="s">
        <v>6</v>
      </c>
      <c r="T468">
        <v>6.5763119999999997</v>
      </c>
      <c r="U468">
        <v>6.6550000000000003E-3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1.23E-3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0.99882700000000002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470.76525199999998</v>
      </c>
      <c r="I469">
        <v>122.35978299999999</v>
      </c>
      <c r="J469" t="s">
        <v>3</v>
      </c>
      <c r="K469">
        <v>451.015738</v>
      </c>
      <c r="L469">
        <v>126.37558300000001</v>
      </c>
      <c r="M469" t="s">
        <v>4</v>
      </c>
      <c r="N469">
        <v>6.8769920000000004</v>
      </c>
      <c r="O469">
        <v>5.5162000000000003E-2</v>
      </c>
      <c r="P469" t="s">
        <v>5</v>
      </c>
      <c r="Q469">
        <v>0</v>
      </c>
      <c r="R469">
        <v>0</v>
      </c>
      <c r="S469" t="s">
        <v>6</v>
      </c>
      <c r="T469">
        <v>7.5132320000000004</v>
      </c>
      <c r="U469">
        <v>6.9560000000000004E-3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0.99897199999999997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529.44241</v>
      </c>
      <c r="I470">
        <v>135.43363299999999</v>
      </c>
      <c r="J470" t="s">
        <v>3</v>
      </c>
      <c r="K470">
        <v>507.24887799999999</v>
      </c>
      <c r="L470">
        <v>140.34910099999999</v>
      </c>
      <c r="M470" t="s">
        <v>4</v>
      </c>
      <c r="N470">
        <v>7.725346</v>
      </c>
      <c r="O470">
        <v>6.1516000000000001E-2</v>
      </c>
      <c r="P470" t="s">
        <v>5</v>
      </c>
      <c r="Q470">
        <v>0</v>
      </c>
      <c r="R470">
        <v>0</v>
      </c>
      <c r="S470" t="s">
        <v>6</v>
      </c>
      <c r="T470">
        <v>8.4507460000000005</v>
      </c>
      <c r="U470">
        <v>8.2699999999999996E-3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1.23E-3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0.99900199999999995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588.79333599999995</v>
      </c>
      <c r="I471">
        <v>176.536677</v>
      </c>
      <c r="J471" t="s">
        <v>3</v>
      </c>
      <c r="K471">
        <v>564.15145800000005</v>
      </c>
      <c r="L471">
        <v>183.84465299999999</v>
      </c>
      <c r="M471" t="s">
        <v>4</v>
      </c>
      <c r="N471">
        <v>8.5805059999999997</v>
      </c>
      <c r="O471">
        <v>6.7720000000000002E-2</v>
      </c>
      <c r="P471" t="s">
        <v>5</v>
      </c>
      <c r="Q471">
        <v>0</v>
      </c>
      <c r="R471">
        <v>0</v>
      </c>
      <c r="S471" t="s">
        <v>6</v>
      </c>
      <c r="T471">
        <v>9.38687</v>
      </c>
      <c r="U471">
        <v>8.3979999999999992E-3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1.23E-3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0.99916499999999997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648.08993399999997</v>
      </c>
      <c r="I472">
        <v>217.19802999999999</v>
      </c>
      <c r="J472" t="s">
        <v>3</v>
      </c>
      <c r="K472">
        <v>621.00530200000003</v>
      </c>
      <c r="L472">
        <v>226.44108800000001</v>
      </c>
      <c r="M472" t="s">
        <v>4</v>
      </c>
      <c r="N472">
        <v>9.4757979999999993</v>
      </c>
      <c r="O472">
        <v>0.130303</v>
      </c>
      <c r="P472" t="s">
        <v>5</v>
      </c>
      <c r="Q472">
        <v>0</v>
      </c>
      <c r="R472">
        <v>0</v>
      </c>
      <c r="S472" t="s">
        <v>6</v>
      </c>
      <c r="T472">
        <v>10.322965999999999</v>
      </c>
      <c r="U472">
        <v>8.7220000000000006E-3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1.23E-3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0.999309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706.87491799999998</v>
      </c>
      <c r="I473">
        <v>245.95285100000001</v>
      </c>
      <c r="J473" t="s">
        <v>3</v>
      </c>
      <c r="K473">
        <v>677.35130600000002</v>
      </c>
      <c r="L473">
        <v>257.93321600000002</v>
      </c>
      <c r="M473" t="s">
        <v>4</v>
      </c>
      <c r="N473">
        <v>10.321709999999999</v>
      </c>
      <c r="O473">
        <v>0.13692799999999999</v>
      </c>
      <c r="P473" t="s">
        <v>5</v>
      </c>
      <c r="Q473">
        <v>0</v>
      </c>
      <c r="R473">
        <v>0</v>
      </c>
      <c r="S473" t="s">
        <v>6</v>
      </c>
      <c r="T473">
        <v>11.270376000000001</v>
      </c>
      <c r="U473">
        <v>1.7316000000000002E-2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1.23E-3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0.99937500000000001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765.67395799999997</v>
      </c>
      <c r="I474">
        <v>267.288634</v>
      </c>
      <c r="J474" t="s">
        <v>3</v>
      </c>
      <c r="K474">
        <v>733.71353599999998</v>
      </c>
      <c r="L474">
        <v>281.68138900000002</v>
      </c>
      <c r="M474" t="s">
        <v>4</v>
      </c>
      <c r="N474">
        <v>11.169994000000001</v>
      </c>
      <c r="O474">
        <v>0.144952</v>
      </c>
      <c r="P474" t="s">
        <v>5</v>
      </c>
      <c r="Q474">
        <v>0</v>
      </c>
      <c r="R474">
        <v>0</v>
      </c>
      <c r="S474" t="s">
        <v>6</v>
      </c>
      <c r="T474">
        <v>12.21185</v>
      </c>
      <c r="U474">
        <v>1.8938E-2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1.23E-3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0.99946999999999997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824.55640400000004</v>
      </c>
      <c r="I475">
        <v>293.32118500000001</v>
      </c>
      <c r="J475" t="s">
        <v>3</v>
      </c>
      <c r="K475">
        <v>790.14114400000005</v>
      </c>
      <c r="L475">
        <v>309.74099899999999</v>
      </c>
      <c r="M475" t="s">
        <v>4</v>
      </c>
      <c r="N475">
        <v>12.024864000000001</v>
      </c>
      <c r="O475">
        <v>0.15606500000000001</v>
      </c>
      <c r="P475" t="s">
        <v>5</v>
      </c>
      <c r="Q475">
        <v>0</v>
      </c>
      <c r="R475">
        <v>0</v>
      </c>
      <c r="S475" t="s">
        <v>6</v>
      </c>
      <c r="T475">
        <v>13.146712000000001</v>
      </c>
      <c r="U475">
        <v>2.0017E-2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1.23E-3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0.99948899999999996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883.27705800000001</v>
      </c>
      <c r="I476">
        <v>326.925432</v>
      </c>
      <c r="J476" t="s">
        <v>3</v>
      </c>
      <c r="K476">
        <v>846.41877799999997</v>
      </c>
      <c r="L476">
        <v>345.19942200000003</v>
      </c>
      <c r="M476" t="s">
        <v>4</v>
      </c>
      <c r="N476">
        <v>12.878978</v>
      </c>
      <c r="O476">
        <v>0.16427900000000001</v>
      </c>
      <c r="P476" t="s">
        <v>5</v>
      </c>
      <c r="Q476">
        <v>0</v>
      </c>
      <c r="R476">
        <v>0</v>
      </c>
      <c r="S476" t="s">
        <v>6</v>
      </c>
      <c r="T476">
        <v>14.08714</v>
      </c>
      <c r="U476">
        <v>2.4952999999999999E-2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1.23E-3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0.99955899999999998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942.11346600000002</v>
      </c>
      <c r="I477">
        <v>358.49100299999998</v>
      </c>
      <c r="J477" t="s">
        <v>3</v>
      </c>
      <c r="K477">
        <v>902.80854399999998</v>
      </c>
      <c r="L477">
        <v>379.36789299999998</v>
      </c>
      <c r="M477" t="s">
        <v>4</v>
      </c>
      <c r="N477">
        <v>13.768523999999999</v>
      </c>
      <c r="O477">
        <v>0.22258800000000001</v>
      </c>
      <c r="P477" t="s">
        <v>5</v>
      </c>
      <c r="Q477">
        <v>0</v>
      </c>
      <c r="R477">
        <v>0</v>
      </c>
      <c r="S477" t="s">
        <v>6</v>
      </c>
      <c r="T477">
        <v>15.023628</v>
      </c>
      <c r="U477">
        <v>2.5821E-2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1.23E-3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0.99959399999999998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1000.631744</v>
      </c>
      <c r="I478">
        <v>373.64290099999999</v>
      </c>
      <c r="J478" t="s">
        <v>3</v>
      </c>
      <c r="K478">
        <v>958.89379599999995</v>
      </c>
      <c r="L478">
        <v>395.613315</v>
      </c>
      <c r="M478" t="s">
        <v>4</v>
      </c>
      <c r="N478">
        <v>14.618884</v>
      </c>
      <c r="O478">
        <v>0.237314</v>
      </c>
      <c r="P478" t="s">
        <v>5</v>
      </c>
      <c r="Q478">
        <v>0</v>
      </c>
      <c r="R478">
        <v>0</v>
      </c>
      <c r="S478" t="s">
        <v>6</v>
      </c>
      <c r="T478">
        <v>15.962006000000001</v>
      </c>
      <c r="U478">
        <v>2.6345E-2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1.23E-3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0.99961199999999995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1059.5300219999999</v>
      </c>
      <c r="I479">
        <v>434.80387400000001</v>
      </c>
      <c r="J479" t="s">
        <v>3</v>
      </c>
      <c r="K479">
        <v>1015.35011</v>
      </c>
      <c r="L479">
        <v>460.158545</v>
      </c>
      <c r="M479" t="s">
        <v>4</v>
      </c>
      <c r="N479">
        <v>15.472206</v>
      </c>
      <c r="O479">
        <v>0.249278</v>
      </c>
      <c r="P479" t="s">
        <v>5</v>
      </c>
      <c r="Q479">
        <v>0</v>
      </c>
      <c r="R479">
        <v>0</v>
      </c>
      <c r="S479" t="s">
        <v>6</v>
      </c>
      <c r="T479">
        <v>16.897155999999999</v>
      </c>
      <c r="U479">
        <v>2.6207000000000001E-2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1.23E-3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0.99962399999999996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1118.3799879999999</v>
      </c>
      <c r="I480">
        <v>497.44160199999999</v>
      </c>
      <c r="J480" t="s">
        <v>3</v>
      </c>
      <c r="K480">
        <v>1071.7654560000001</v>
      </c>
      <c r="L480">
        <v>525.86580200000003</v>
      </c>
      <c r="M480" t="s">
        <v>4</v>
      </c>
      <c r="N480">
        <v>16.315732000000001</v>
      </c>
      <c r="O480">
        <v>0.26510299999999998</v>
      </c>
      <c r="P480" t="s">
        <v>5</v>
      </c>
      <c r="Q480">
        <v>0</v>
      </c>
      <c r="R480">
        <v>0</v>
      </c>
      <c r="S480" t="s">
        <v>6</v>
      </c>
      <c r="T480">
        <v>17.833034000000001</v>
      </c>
      <c r="U480">
        <v>2.9276E-2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0.99964200000000003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1177.290896</v>
      </c>
      <c r="I481">
        <v>555.607215</v>
      </c>
      <c r="J481" t="s">
        <v>3</v>
      </c>
      <c r="K481">
        <v>1128.2396000000001</v>
      </c>
      <c r="L481">
        <v>588.56452100000001</v>
      </c>
      <c r="M481" t="s">
        <v>4</v>
      </c>
      <c r="N481">
        <v>17.166620000000002</v>
      </c>
      <c r="O481">
        <v>0.280497</v>
      </c>
      <c r="P481" t="s">
        <v>5</v>
      </c>
      <c r="Q481">
        <v>0</v>
      </c>
      <c r="R481">
        <v>0</v>
      </c>
      <c r="S481" t="s">
        <v>6</v>
      </c>
      <c r="T481">
        <v>18.772030000000001</v>
      </c>
      <c r="U481">
        <v>3.1102000000000001E-2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0.99964799999999998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60.021636000000001</v>
      </c>
      <c r="I482">
        <v>36.106380999999999</v>
      </c>
      <c r="J482" t="s">
        <v>3</v>
      </c>
      <c r="K482">
        <v>58.449368</v>
      </c>
      <c r="L482">
        <v>36.59046</v>
      </c>
      <c r="M482" t="s">
        <v>4</v>
      </c>
      <c r="N482">
        <v>0.64104399999999995</v>
      </c>
      <c r="O482">
        <v>1.4419999999999999E-3</v>
      </c>
      <c r="P482" t="s">
        <v>5</v>
      </c>
      <c r="Q482">
        <v>7.1044200000000002</v>
      </c>
      <c r="R482">
        <v>0.38747900000000002</v>
      </c>
      <c r="S482" t="s">
        <v>6</v>
      </c>
      <c r="T482">
        <v>2.3590360000000001</v>
      </c>
      <c r="U482">
        <v>3.8095999999999998E-2</v>
      </c>
      <c r="V482" t="s">
        <v>7</v>
      </c>
      <c r="W482">
        <v>0.68833599999999995</v>
      </c>
      <c r="X482">
        <v>8.9300000000000004E-3</v>
      </c>
      <c r="Y482" t="s">
        <v>8</v>
      </c>
      <c r="Z482">
        <v>2.72465</v>
      </c>
      <c r="AA482">
        <v>5.3591E-2</v>
      </c>
      <c r="AB482" t="s">
        <v>9</v>
      </c>
      <c r="AC482">
        <v>49.717855999999998</v>
      </c>
      <c r="AD482">
        <v>44.141919999999999</v>
      </c>
      <c r="AE482" t="s">
        <v>10</v>
      </c>
      <c r="AF482">
        <v>1.235E-3</v>
      </c>
      <c r="AG482">
        <v>0</v>
      </c>
      <c r="AH482" t="s">
        <v>11</v>
      </c>
      <c r="AI482">
        <v>0.99586399999999997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121.16561400000001</v>
      </c>
      <c r="I483">
        <v>90.827676999999994</v>
      </c>
      <c r="J483" t="s">
        <v>3</v>
      </c>
      <c r="K483">
        <v>118.06753999999999</v>
      </c>
      <c r="L483">
        <v>92.570565000000002</v>
      </c>
      <c r="M483" t="s">
        <v>4</v>
      </c>
      <c r="N483">
        <v>1.2647740000000001</v>
      </c>
      <c r="O483">
        <v>5.842E-3</v>
      </c>
      <c r="P483" t="s">
        <v>5</v>
      </c>
      <c r="Q483">
        <v>13.974786</v>
      </c>
      <c r="R483">
        <v>1.184904</v>
      </c>
      <c r="S483" t="s">
        <v>6</v>
      </c>
      <c r="T483">
        <v>4.66547</v>
      </c>
      <c r="U483">
        <v>0.110636</v>
      </c>
      <c r="V483" t="s">
        <v>7</v>
      </c>
      <c r="W483">
        <v>1.3592299999999999</v>
      </c>
      <c r="X483">
        <v>2.5316000000000002E-2</v>
      </c>
      <c r="Y483" t="s">
        <v>8</v>
      </c>
      <c r="Z483">
        <v>5.3093459999999997</v>
      </c>
      <c r="AA483">
        <v>0.177647</v>
      </c>
      <c r="AB483" t="s">
        <v>9</v>
      </c>
      <c r="AC483">
        <v>100.87744600000001</v>
      </c>
      <c r="AD483">
        <v>113.903769</v>
      </c>
      <c r="AE483" t="s">
        <v>10</v>
      </c>
      <c r="AF483">
        <v>1.232E-3</v>
      </c>
      <c r="AG483">
        <v>0</v>
      </c>
      <c r="AH483" t="s">
        <v>11</v>
      </c>
      <c r="AI483">
        <v>0.99657499999999999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183.027524</v>
      </c>
      <c r="I484">
        <v>102.432565</v>
      </c>
      <c r="J484" t="s">
        <v>3</v>
      </c>
      <c r="K484">
        <v>178.446764</v>
      </c>
      <c r="L484">
        <v>104.285082</v>
      </c>
      <c r="M484" t="s">
        <v>4</v>
      </c>
      <c r="N484">
        <v>1.8775379999999999</v>
      </c>
      <c r="O484">
        <v>1.0965000000000001E-2</v>
      </c>
      <c r="P484" t="s">
        <v>5</v>
      </c>
      <c r="Q484">
        <v>20.529892</v>
      </c>
      <c r="R484">
        <v>1.5244059999999999</v>
      </c>
      <c r="S484" t="s">
        <v>6</v>
      </c>
      <c r="T484">
        <v>6.8990039999999997</v>
      </c>
      <c r="U484">
        <v>0.15595800000000001</v>
      </c>
      <c r="V484" t="s">
        <v>7</v>
      </c>
      <c r="W484">
        <v>1.983576</v>
      </c>
      <c r="X484">
        <v>2.7054000000000002E-2</v>
      </c>
      <c r="Y484" t="s">
        <v>8</v>
      </c>
      <c r="Z484">
        <v>7.7561840000000002</v>
      </c>
      <c r="AA484">
        <v>0.249695</v>
      </c>
      <c r="AB484" t="s">
        <v>9</v>
      </c>
      <c r="AC484">
        <v>153.16033200000001</v>
      </c>
      <c r="AD484">
        <v>126.504918</v>
      </c>
      <c r="AE484" t="s">
        <v>10</v>
      </c>
      <c r="AF484">
        <v>1.2310000000000001E-3</v>
      </c>
      <c r="AG484">
        <v>0</v>
      </c>
      <c r="AH484" t="s">
        <v>11</v>
      </c>
      <c r="AI484">
        <v>0.997089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245.02720400000001</v>
      </c>
      <c r="I485">
        <v>105.99193</v>
      </c>
      <c r="J485" t="s">
        <v>3</v>
      </c>
      <c r="K485">
        <v>238.95799600000001</v>
      </c>
      <c r="L485">
        <v>107.69730300000001</v>
      </c>
      <c r="M485" t="s">
        <v>4</v>
      </c>
      <c r="N485">
        <v>2.4938419999999999</v>
      </c>
      <c r="O485">
        <v>2.0621E-2</v>
      </c>
      <c r="P485" t="s">
        <v>5</v>
      </c>
      <c r="Q485">
        <v>27.041720000000002</v>
      </c>
      <c r="R485">
        <v>1.702326</v>
      </c>
      <c r="S485" t="s">
        <v>6</v>
      </c>
      <c r="T485">
        <v>9.0965159999999994</v>
      </c>
      <c r="U485">
        <v>0.16258600000000001</v>
      </c>
      <c r="V485" t="s">
        <v>7</v>
      </c>
      <c r="W485">
        <v>2.6059899999999998</v>
      </c>
      <c r="X485">
        <v>2.8206999999999999E-2</v>
      </c>
      <c r="Y485" t="s">
        <v>8</v>
      </c>
      <c r="Z485">
        <v>10.199161999999999</v>
      </c>
      <c r="AA485">
        <v>0.31196200000000002</v>
      </c>
      <c r="AB485" t="s">
        <v>9</v>
      </c>
      <c r="AC485">
        <v>205.617142</v>
      </c>
      <c r="AD485">
        <v>128.63200699999999</v>
      </c>
      <c r="AE485" t="s">
        <v>10</v>
      </c>
      <c r="AF485">
        <v>1.23E-3</v>
      </c>
      <c r="AG485">
        <v>0</v>
      </c>
      <c r="AH485" t="s">
        <v>11</v>
      </c>
      <c r="AI485">
        <v>0.99765099999999995</v>
      </c>
      <c r="AJ485">
        <v>3.0000000000000001E-6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306.59120999999999</v>
      </c>
      <c r="I486">
        <v>128.206515</v>
      </c>
      <c r="J486" t="s">
        <v>3</v>
      </c>
      <c r="K486">
        <v>299.034582</v>
      </c>
      <c r="L486">
        <v>130.01533000000001</v>
      </c>
      <c r="M486" t="s">
        <v>4</v>
      </c>
      <c r="N486">
        <v>3.100266</v>
      </c>
      <c r="O486">
        <v>2.7621E-2</v>
      </c>
      <c r="P486" t="s">
        <v>5</v>
      </c>
      <c r="Q486">
        <v>33.556759999999997</v>
      </c>
      <c r="R486">
        <v>1.8405549999999999</v>
      </c>
      <c r="S486" t="s">
        <v>6</v>
      </c>
      <c r="T486">
        <v>11.295496</v>
      </c>
      <c r="U486">
        <v>0.16983000000000001</v>
      </c>
      <c r="V486" t="s">
        <v>7</v>
      </c>
      <c r="W486">
        <v>3.229514</v>
      </c>
      <c r="X486">
        <v>2.9433999999999998E-2</v>
      </c>
      <c r="Y486" t="s">
        <v>8</v>
      </c>
      <c r="Z486">
        <v>12.643613999999999</v>
      </c>
      <c r="AA486">
        <v>0.36731000000000003</v>
      </c>
      <c r="AB486" t="s">
        <v>9</v>
      </c>
      <c r="AC486">
        <v>257.64646599999998</v>
      </c>
      <c r="AD486">
        <v>151.70592600000001</v>
      </c>
      <c r="AE486" t="s">
        <v>10</v>
      </c>
      <c r="AF486">
        <v>1.23E-3</v>
      </c>
      <c r="AG486">
        <v>0</v>
      </c>
      <c r="AH486" t="s">
        <v>11</v>
      </c>
      <c r="AI486">
        <v>0.99822699999999998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368.57753200000002</v>
      </c>
      <c r="I487">
        <v>145.58296100000001</v>
      </c>
      <c r="J487" t="s">
        <v>3</v>
      </c>
      <c r="K487">
        <v>359.543496</v>
      </c>
      <c r="L487">
        <v>147.00215</v>
      </c>
      <c r="M487" t="s">
        <v>4</v>
      </c>
      <c r="N487">
        <v>3.7075480000000001</v>
      </c>
      <c r="O487">
        <v>3.4160999999999997E-2</v>
      </c>
      <c r="P487" t="s">
        <v>5</v>
      </c>
      <c r="Q487">
        <v>40.064777999999997</v>
      </c>
      <c r="R487">
        <v>1.909259</v>
      </c>
      <c r="S487" t="s">
        <v>6</v>
      </c>
      <c r="T487">
        <v>13.498165999999999</v>
      </c>
      <c r="U487">
        <v>0.16469600000000001</v>
      </c>
      <c r="V487" t="s">
        <v>7</v>
      </c>
      <c r="W487">
        <v>3.8554379999999999</v>
      </c>
      <c r="X487">
        <v>2.9343000000000001E-2</v>
      </c>
      <c r="Y487" t="s">
        <v>8</v>
      </c>
      <c r="Z487">
        <v>15.07897</v>
      </c>
      <c r="AA487">
        <v>0.40402500000000002</v>
      </c>
      <c r="AB487" t="s">
        <v>9</v>
      </c>
      <c r="AC487">
        <v>310.11586199999999</v>
      </c>
      <c r="AD487">
        <v>166.71312499999999</v>
      </c>
      <c r="AE487" t="s">
        <v>10</v>
      </c>
      <c r="AF487">
        <v>1.23E-3</v>
      </c>
      <c r="AG487">
        <v>0</v>
      </c>
      <c r="AH487" t="s">
        <v>11</v>
      </c>
      <c r="AI487">
        <v>0.99848999999999999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430.50852800000001</v>
      </c>
      <c r="I488">
        <v>179.77229399999999</v>
      </c>
      <c r="J488" t="s">
        <v>3</v>
      </c>
      <c r="K488">
        <v>420.00702200000001</v>
      </c>
      <c r="L488">
        <v>181.04839999999999</v>
      </c>
      <c r="M488" t="s">
        <v>4</v>
      </c>
      <c r="N488">
        <v>4.3065300000000004</v>
      </c>
      <c r="O488">
        <v>4.4587000000000002E-2</v>
      </c>
      <c r="P488" t="s">
        <v>5</v>
      </c>
      <c r="Q488">
        <v>46.570722000000004</v>
      </c>
      <c r="R488">
        <v>2.103831</v>
      </c>
      <c r="S488" t="s">
        <v>6</v>
      </c>
      <c r="T488">
        <v>15.702412000000001</v>
      </c>
      <c r="U488">
        <v>0.172016</v>
      </c>
      <c r="V488" t="s">
        <v>7</v>
      </c>
      <c r="W488">
        <v>4.4777019999999998</v>
      </c>
      <c r="X488">
        <v>3.1231999999999999E-2</v>
      </c>
      <c r="Y488" t="s">
        <v>8</v>
      </c>
      <c r="Z488">
        <v>17.512618</v>
      </c>
      <c r="AA488">
        <v>0.48085</v>
      </c>
      <c r="AB488" t="s">
        <v>9</v>
      </c>
      <c r="AC488">
        <v>362.55176599999999</v>
      </c>
      <c r="AD488">
        <v>201.518305</v>
      </c>
      <c r="AE488" t="s">
        <v>10</v>
      </c>
      <c r="AF488">
        <v>1.23E-3</v>
      </c>
      <c r="AG488">
        <v>0</v>
      </c>
      <c r="AH488" t="s">
        <v>11</v>
      </c>
      <c r="AI488">
        <v>0.99866600000000005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491.77659</v>
      </c>
      <c r="I489">
        <v>196.890389</v>
      </c>
      <c r="J489" t="s">
        <v>3</v>
      </c>
      <c r="K489">
        <v>479.81202200000001</v>
      </c>
      <c r="L489">
        <v>197.42363700000001</v>
      </c>
      <c r="M489" t="s">
        <v>4</v>
      </c>
      <c r="N489">
        <v>4.9047320000000001</v>
      </c>
      <c r="O489">
        <v>5.4682000000000001E-2</v>
      </c>
      <c r="P489" t="s">
        <v>5</v>
      </c>
      <c r="Q489">
        <v>53.073709999999998</v>
      </c>
      <c r="R489">
        <v>2.3439380000000001</v>
      </c>
      <c r="S489" t="s">
        <v>6</v>
      </c>
      <c r="T489">
        <v>17.901098000000001</v>
      </c>
      <c r="U489">
        <v>0.18551100000000001</v>
      </c>
      <c r="V489" t="s">
        <v>7</v>
      </c>
      <c r="W489">
        <v>5.1040919999999996</v>
      </c>
      <c r="X489">
        <v>3.3135999999999999E-2</v>
      </c>
      <c r="Y489" t="s">
        <v>8</v>
      </c>
      <c r="Z489">
        <v>19.941564</v>
      </c>
      <c r="AA489">
        <v>0.56671000000000005</v>
      </c>
      <c r="AB489" t="s">
        <v>9</v>
      </c>
      <c r="AC489">
        <v>414.33305799999999</v>
      </c>
      <c r="AD489">
        <v>216.096237</v>
      </c>
      <c r="AE489" t="s">
        <v>10</v>
      </c>
      <c r="AF489">
        <v>1.23E-3</v>
      </c>
      <c r="AG489">
        <v>0</v>
      </c>
      <c r="AH489" t="s">
        <v>11</v>
      </c>
      <c r="AI489">
        <v>0.998969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553.52924399999995</v>
      </c>
      <c r="I490">
        <v>229.55110199999999</v>
      </c>
      <c r="J490" t="s">
        <v>3</v>
      </c>
      <c r="K490">
        <v>540.09310400000004</v>
      </c>
      <c r="L490">
        <v>229.93639999999999</v>
      </c>
      <c r="M490" t="s">
        <v>4</v>
      </c>
      <c r="N490">
        <v>5.5066839999999999</v>
      </c>
      <c r="O490">
        <v>6.5960000000000005E-2</v>
      </c>
      <c r="P490" t="s">
        <v>5</v>
      </c>
      <c r="Q490">
        <v>59.580846000000001</v>
      </c>
      <c r="R490">
        <v>2.5873740000000001</v>
      </c>
      <c r="S490" t="s">
        <v>6</v>
      </c>
      <c r="T490">
        <v>20.09957</v>
      </c>
      <c r="U490">
        <v>0.18707799999999999</v>
      </c>
      <c r="V490" t="s">
        <v>7</v>
      </c>
      <c r="W490">
        <v>5.7306980000000003</v>
      </c>
      <c r="X490">
        <v>3.5450000000000002E-2</v>
      </c>
      <c r="Y490" t="s">
        <v>8</v>
      </c>
      <c r="Z490">
        <v>22.380842000000001</v>
      </c>
      <c r="AA490">
        <v>0.68331399999999998</v>
      </c>
      <c r="AB490" t="s">
        <v>9</v>
      </c>
      <c r="AC490">
        <v>466.579972</v>
      </c>
      <c r="AD490">
        <v>248.95406299999999</v>
      </c>
      <c r="AE490" t="s">
        <v>10</v>
      </c>
      <c r="AF490">
        <v>1.23E-3</v>
      </c>
      <c r="AG490">
        <v>0</v>
      </c>
      <c r="AH490" t="s">
        <v>11</v>
      </c>
      <c r="AI490">
        <v>0.99911300000000003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614.96855400000004</v>
      </c>
      <c r="I491">
        <v>229.558571</v>
      </c>
      <c r="J491" t="s">
        <v>3</v>
      </c>
      <c r="K491">
        <v>600.05989399999999</v>
      </c>
      <c r="L491">
        <v>230.405924</v>
      </c>
      <c r="M491" t="s">
        <v>4</v>
      </c>
      <c r="N491">
        <v>6.1083480000000003</v>
      </c>
      <c r="O491">
        <v>7.9203999999999997E-2</v>
      </c>
      <c r="P491" t="s">
        <v>5</v>
      </c>
      <c r="Q491">
        <v>66.124123999999995</v>
      </c>
      <c r="R491">
        <v>2.759585</v>
      </c>
      <c r="S491" t="s">
        <v>6</v>
      </c>
      <c r="T491">
        <v>22.313310000000001</v>
      </c>
      <c r="U491">
        <v>0.19326499999999999</v>
      </c>
      <c r="V491" t="s">
        <v>7</v>
      </c>
      <c r="W491">
        <v>6.3609640000000001</v>
      </c>
      <c r="X491">
        <v>3.8184000000000003E-2</v>
      </c>
      <c r="Y491" t="s">
        <v>8</v>
      </c>
      <c r="Z491">
        <v>24.837568000000001</v>
      </c>
      <c r="AA491">
        <v>0.75991200000000003</v>
      </c>
      <c r="AB491" t="s">
        <v>9</v>
      </c>
      <c r="AC491">
        <v>518.47636999999997</v>
      </c>
      <c r="AD491">
        <v>250.48818399999999</v>
      </c>
      <c r="AE491" t="s">
        <v>10</v>
      </c>
      <c r="AF491">
        <v>1.23E-3</v>
      </c>
      <c r="AG491">
        <v>0</v>
      </c>
      <c r="AH491" t="s">
        <v>11</v>
      </c>
      <c r="AI491">
        <v>0.99913700000000005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677.15951600000005</v>
      </c>
      <c r="I492">
        <v>251.55003400000001</v>
      </c>
      <c r="J492" t="s">
        <v>3</v>
      </c>
      <c r="K492">
        <v>660.77838799999995</v>
      </c>
      <c r="L492">
        <v>252.279945</v>
      </c>
      <c r="M492" t="s">
        <v>4</v>
      </c>
      <c r="N492">
        <v>6.7092580000000002</v>
      </c>
      <c r="O492">
        <v>9.4234999999999999E-2</v>
      </c>
      <c r="P492" t="s">
        <v>5</v>
      </c>
      <c r="Q492">
        <v>72.646636000000001</v>
      </c>
      <c r="R492">
        <v>2.8533089999999999</v>
      </c>
      <c r="S492" t="s">
        <v>6</v>
      </c>
      <c r="T492">
        <v>24.521476</v>
      </c>
      <c r="U492">
        <v>0.194961</v>
      </c>
      <c r="V492" t="s">
        <v>7</v>
      </c>
      <c r="W492">
        <v>6.9868199999999998</v>
      </c>
      <c r="X492">
        <v>3.8196000000000001E-2</v>
      </c>
      <c r="Y492" t="s">
        <v>8</v>
      </c>
      <c r="Z492">
        <v>27.283940000000001</v>
      </c>
      <c r="AA492">
        <v>0.81397600000000003</v>
      </c>
      <c r="AB492" t="s">
        <v>9</v>
      </c>
      <c r="AC492">
        <v>571.14919999999995</v>
      </c>
      <c r="AD492">
        <v>271.49610200000001</v>
      </c>
      <c r="AE492" t="s">
        <v>10</v>
      </c>
      <c r="AF492">
        <v>1.23E-3</v>
      </c>
      <c r="AG492">
        <v>0</v>
      </c>
      <c r="AH492" t="s">
        <v>11</v>
      </c>
      <c r="AI492">
        <v>0.99923399999999996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739.02299200000004</v>
      </c>
      <c r="I493">
        <v>287.64804400000003</v>
      </c>
      <c r="J493" t="s">
        <v>3</v>
      </c>
      <c r="K493">
        <v>721.16553599999997</v>
      </c>
      <c r="L493">
        <v>287.688785</v>
      </c>
      <c r="M493" t="s">
        <v>4</v>
      </c>
      <c r="N493">
        <v>7.3129379999999999</v>
      </c>
      <c r="O493">
        <v>0.11008</v>
      </c>
      <c r="P493" t="s">
        <v>5</v>
      </c>
      <c r="Q493">
        <v>79.195297999999994</v>
      </c>
      <c r="R493">
        <v>3.0687410000000002</v>
      </c>
      <c r="S493" t="s">
        <v>6</v>
      </c>
      <c r="T493">
        <v>26.747232</v>
      </c>
      <c r="U493">
        <v>0.197801</v>
      </c>
      <c r="V493" t="s">
        <v>7</v>
      </c>
      <c r="W493">
        <v>7.6119479999999999</v>
      </c>
      <c r="X493">
        <v>3.9641000000000003E-2</v>
      </c>
      <c r="Y493" t="s">
        <v>8</v>
      </c>
      <c r="Z493">
        <v>29.735334000000002</v>
      </c>
      <c r="AA493">
        <v>0.90968899999999997</v>
      </c>
      <c r="AB493" t="s">
        <v>9</v>
      </c>
      <c r="AC493">
        <v>623.46148200000005</v>
      </c>
      <c r="AD493">
        <v>304.48203000000001</v>
      </c>
      <c r="AE493" t="s">
        <v>10</v>
      </c>
      <c r="AF493">
        <v>1.23E-3</v>
      </c>
      <c r="AG493">
        <v>0</v>
      </c>
      <c r="AH493" t="s">
        <v>11</v>
      </c>
      <c r="AI493">
        <v>0.99927900000000003</v>
      </c>
      <c r="AJ493">
        <v>9.9999999999999995E-7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800.56423400000006</v>
      </c>
      <c r="I494">
        <v>319.99354899999997</v>
      </c>
      <c r="J494" t="s">
        <v>3</v>
      </c>
      <c r="K494">
        <v>781.24145599999997</v>
      </c>
      <c r="L494">
        <v>319.479151</v>
      </c>
      <c r="M494" t="s">
        <v>4</v>
      </c>
      <c r="N494">
        <v>7.910698</v>
      </c>
      <c r="O494">
        <v>0.12934599999999999</v>
      </c>
      <c r="P494" t="s">
        <v>5</v>
      </c>
      <c r="Q494">
        <v>85.707875999999999</v>
      </c>
      <c r="R494">
        <v>3.4904630000000001</v>
      </c>
      <c r="S494" t="s">
        <v>6</v>
      </c>
      <c r="T494">
        <v>28.956198000000001</v>
      </c>
      <c r="U494">
        <v>0.22342500000000001</v>
      </c>
      <c r="V494" t="s">
        <v>7</v>
      </c>
      <c r="W494">
        <v>8.2415120000000002</v>
      </c>
      <c r="X494">
        <v>4.0583000000000001E-2</v>
      </c>
      <c r="Y494" t="s">
        <v>8</v>
      </c>
      <c r="Z494">
        <v>32.163907999999999</v>
      </c>
      <c r="AA494">
        <v>1.0838890000000001</v>
      </c>
      <c r="AB494" t="s">
        <v>9</v>
      </c>
      <c r="AC494">
        <v>675.50518399999999</v>
      </c>
      <c r="AD494">
        <v>333.73019900000003</v>
      </c>
      <c r="AE494" t="s">
        <v>10</v>
      </c>
      <c r="AF494">
        <v>1.23E-3</v>
      </c>
      <c r="AG494">
        <v>0</v>
      </c>
      <c r="AH494" t="s">
        <v>11</v>
      </c>
      <c r="AI494">
        <v>0.99934000000000001</v>
      </c>
      <c r="AJ494">
        <v>9.9999999999999995E-7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862.90457400000003</v>
      </c>
      <c r="I495">
        <v>360.869777</v>
      </c>
      <c r="J495" t="s">
        <v>3</v>
      </c>
      <c r="K495">
        <v>842.11008800000002</v>
      </c>
      <c r="L495">
        <v>359.75761699999998</v>
      </c>
      <c r="M495" t="s">
        <v>4</v>
      </c>
      <c r="N495">
        <v>8.5137999999999998</v>
      </c>
      <c r="O495">
        <v>0.15008199999999999</v>
      </c>
      <c r="P495" t="s">
        <v>5</v>
      </c>
      <c r="Q495">
        <v>92.218710000000002</v>
      </c>
      <c r="R495">
        <v>3.8444410000000002</v>
      </c>
      <c r="S495" t="s">
        <v>6</v>
      </c>
      <c r="T495">
        <v>31.156943999999999</v>
      </c>
      <c r="U495">
        <v>0.23916999999999999</v>
      </c>
      <c r="V495" t="s">
        <v>7</v>
      </c>
      <c r="W495">
        <v>8.8649900000000006</v>
      </c>
      <c r="X495">
        <v>4.1932999999999998E-2</v>
      </c>
      <c r="Y495" t="s">
        <v>8</v>
      </c>
      <c r="Z495">
        <v>34.603748000000003</v>
      </c>
      <c r="AA495">
        <v>1.2345900000000001</v>
      </c>
      <c r="AB495" t="s">
        <v>9</v>
      </c>
      <c r="AC495">
        <v>728.33700999999996</v>
      </c>
      <c r="AD495">
        <v>372.83563400000003</v>
      </c>
      <c r="AE495" t="s">
        <v>10</v>
      </c>
      <c r="AF495">
        <v>1.23E-3</v>
      </c>
      <c r="AG495">
        <v>0</v>
      </c>
      <c r="AH495" t="s">
        <v>11</v>
      </c>
      <c r="AI495">
        <v>0.99934900000000004</v>
      </c>
      <c r="AJ495">
        <v>9.9999999999999995E-7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924.37836000000004</v>
      </c>
      <c r="I496">
        <v>389.26553100000001</v>
      </c>
      <c r="J496" t="s">
        <v>3</v>
      </c>
      <c r="K496">
        <v>902.11816399999998</v>
      </c>
      <c r="L496">
        <v>388.193669</v>
      </c>
      <c r="M496" t="s">
        <v>4</v>
      </c>
      <c r="N496">
        <v>9.1132840000000002</v>
      </c>
      <c r="O496">
        <v>0.16756699999999999</v>
      </c>
      <c r="P496" t="s">
        <v>5</v>
      </c>
      <c r="Q496">
        <v>98.749095999999994</v>
      </c>
      <c r="R496">
        <v>3.9132349999999998</v>
      </c>
      <c r="S496" t="s">
        <v>6</v>
      </c>
      <c r="T496">
        <v>33.367334</v>
      </c>
      <c r="U496">
        <v>0.23533100000000001</v>
      </c>
      <c r="V496" t="s">
        <v>7</v>
      </c>
      <c r="W496">
        <v>9.4881279999999997</v>
      </c>
      <c r="X496">
        <v>4.1820000000000003E-2</v>
      </c>
      <c r="Y496" t="s">
        <v>8</v>
      </c>
      <c r="Z496">
        <v>37.053773999999997</v>
      </c>
      <c r="AA496">
        <v>1.290003</v>
      </c>
      <c r="AB496" t="s">
        <v>9</v>
      </c>
      <c r="AC496">
        <v>780.29293600000005</v>
      </c>
      <c r="AD496">
        <v>401.56657300000001</v>
      </c>
      <c r="AE496" t="s">
        <v>10</v>
      </c>
      <c r="AF496">
        <v>1.23E-3</v>
      </c>
      <c r="AG496">
        <v>0</v>
      </c>
      <c r="AH496" t="s">
        <v>11</v>
      </c>
      <c r="AI496">
        <v>0.99934900000000004</v>
      </c>
      <c r="AJ496">
        <v>9.9999999999999995E-7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985.62105799999995</v>
      </c>
      <c r="I497">
        <v>441.210015</v>
      </c>
      <c r="J497" t="s">
        <v>3</v>
      </c>
      <c r="K497">
        <v>961.89292599999999</v>
      </c>
      <c r="L497">
        <v>439.85216400000002</v>
      </c>
      <c r="M497" t="s">
        <v>4</v>
      </c>
      <c r="N497">
        <v>9.7149459999999994</v>
      </c>
      <c r="O497">
        <v>0.19211300000000001</v>
      </c>
      <c r="P497" t="s">
        <v>5</v>
      </c>
      <c r="Q497">
        <v>105.26311</v>
      </c>
      <c r="R497">
        <v>4.1305440000000004</v>
      </c>
      <c r="S497" t="s">
        <v>6</v>
      </c>
      <c r="T497">
        <v>35.567369999999997</v>
      </c>
      <c r="U497">
        <v>0.235462</v>
      </c>
      <c r="V497" t="s">
        <v>7</v>
      </c>
      <c r="W497">
        <v>10.11487</v>
      </c>
      <c r="X497">
        <v>4.1529999999999997E-2</v>
      </c>
      <c r="Y497" t="s">
        <v>8</v>
      </c>
      <c r="Z497">
        <v>39.494371999999998</v>
      </c>
      <c r="AA497">
        <v>1.42909</v>
      </c>
      <c r="AB497" t="s">
        <v>9</v>
      </c>
      <c r="AC497">
        <v>832.03139599999997</v>
      </c>
      <c r="AD497">
        <v>450.55701699999997</v>
      </c>
      <c r="AE497" t="s">
        <v>10</v>
      </c>
      <c r="AF497">
        <v>1.23E-3</v>
      </c>
      <c r="AG497">
        <v>0</v>
      </c>
      <c r="AH497" t="s">
        <v>11</v>
      </c>
      <c r="AI497">
        <v>0.99934999999999996</v>
      </c>
      <c r="AJ497">
        <v>9.9999999999999995E-7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1047.1071139999999</v>
      </c>
      <c r="I498">
        <v>482.86744299999998</v>
      </c>
      <c r="J498" t="s">
        <v>3</v>
      </c>
      <c r="K498">
        <v>1021.917154</v>
      </c>
      <c r="L498">
        <v>481.12907100000001</v>
      </c>
      <c r="M498" t="s">
        <v>4</v>
      </c>
      <c r="N498">
        <v>10.309046</v>
      </c>
      <c r="O498">
        <v>0.21435599999999999</v>
      </c>
      <c r="P498" t="s">
        <v>5</v>
      </c>
      <c r="Q498">
        <v>111.76463800000001</v>
      </c>
      <c r="R498">
        <v>4.3298230000000002</v>
      </c>
      <c r="S498" t="s">
        <v>6</v>
      </c>
      <c r="T498">
        <v>37.774777999999998</v>
      </c>
      <c r="U498">
        <v>0.231264</v>
      </c>
      <c r="V498" t="s">
        <v>7</v>
      </c>
      <c r="W498">
        <v>10.739068</v>
      </c>
      <c r="X498">
        <v>4.1487999999999997E-2</v>
      </c>
      <c r="Y498" t="s">
        <v>8</v>
      </c>
      <c r="Z498">
        <v>41.92183</v>
      </c>
      <c r="AA498">
        <v>1.5565869999999999</v>
      </c>
      <c r="AB498" t="s">
        <v>9</v>
      </c>
      <c r="AC498">
        <v>884.03828399999998</v>
      </c>
      <c r="AD498">
        <v>488.32196900000002</v>
      </c>
      <c r="AE498" t="s">
        <v>10</v>
      </c>
      <c r="AF498">
        <v>1.23E-3</v>
      </c>
      <c r="AG498">
        <v>0</v>
      </c>
      <c r="AH498" t="s">
        <v>11</v>
      </c>
      <c r="AI498">
        <v>0.99941800000000003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1109.0762279999999</v>
      </c>
      <c r="I499">
        <v>545.14195800000005</v>
      </c>
      <c r="J499" t="s">
        <v>3</v>
      </c>
      <c r="K499">
        <v>1082.41913</v>
      </c>
      <c r="L499">
        <v>543.03938800000003</v>
      </c>
      <c r="M499" t="s">
        <v>4</v>
      </c>
      <c r="N499">
        <v>10.907640000000001</v>
      </c>
      <c r="O499">
        <v>0.239949</v>
      </c>
      <c r="P499" t="s">
        <v>5</v>
      </c>
      <c r="Q499">
        <v>118.30896</v>
      </c>
      <c r="R499">
        <v>4.585032</v>
      </c>
      <c r="S499" t="s">
        <v>6</v>
      </c>
      <c r="T499">
        <v>39.999817999999998</v>
      </c>
      <c r="U499">
        <v>0.23719999999999999</v>
      </c>
      <c r="V499" t="s">
        <v>7</v>
      </c>
      <c r="W499">
        <v>11.366158</v>
      </c>
      <c r="X499">
        <v>4.1834000000000003E-2</v>
      </c>
      <c r="Y499" t="s">
        <v>8</v>
      </c>
      <c r="Z499">
        <v>44.371428000000002</v>
      </c>
      <c r="AA499">
        <v>1.717692</v>
      </c>
      <c r="AB499" t="s">
        <v>9</v>
      </c>
      <c r="AC499">
        <v>936.47497999999996</v>
      </c>
      <c r="AD499">
        <v>550.45540900000003</v>
      </c>
      <c r="AE499" t="s">
        <v>10</v>
      </c>
      <c r="AF499">
        <v>1.23E-3</v>
      </c>
      <c r="AG499">
        <v>0</v>
      </c>
      <c r="AH499" t="s">
        <v>11</v>
      </c>
      <c r="AI499">
        <v>0.99943899999999997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1170.7446319999999</v>
      </c>
      <c r="I500">
        <v>578.62163199999998</v>
      </c>
      <c r="J500" t="s">
        <v>3</v>
      </c>
      <c r="K500">
        <v>1142.613454</v>
      </c>
      <c r="L500">
        <v>576.82713100000001</v>
      </c>
      <c r="M500" t="s">
        <v>4</v>
      </c>
      <c r="N500">
        <v>11.508547999999999</v>
      </c>
      <c r="O500">
        <v>0.26951399999999998</v>
      </c>
      <c r="P500" t="s">
        <v>5</v>
      </c>
      <c r="Q500">
        <v>124.873324</v>
      </c>
      <c r="R500">
        <v>5.0344530000000001</v>
      </c>
      <c r="S500" t="s">
        <v>6</v>
      </c>
      <c r="T500">
        <v>42.219410000000003</v>
      </c>
      <c r="U500">
        <v>0.24492</v>
      </c>
      <c r="V500" t="s">
        <v>7</v>
      </c>
      <c r="W500">
        <v>11.994042</v>
      </c>
      <c r="X500">
        <v>4.3159000000000003E-2</v>
      </c>
      <c r="Y500" t="s">
        <v>8</v>
      </c>
      <c r="Z500">
        <v>46.842464</v>
      </c>
      <c r="AA500">
        <v>1.956656</v>
      </c>
      <c r="AB500" t="s">
        <v>9</v>
      </c>
      <c r="AC500">
        <v>988.57841199999996</v>
      </c>
      <c r="AD500">
        <v>584.29030299999999</v>
      </c>
      <c r="AE500" t="s">
        <v>10</v>
      </c>
      <c r="AF500">
        <v>1.23E-3</v>
      </c>
      <c r="AG500">
        <v>0</v>
      </c>
      <c r="AH500" t="s">
        <v>11</v>
      </c>
      <c r="AI500">
        <v>0.999444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1232.2136820000001</v>
      </c>
      <c r="I501">
        <v>580.41297699999996</v>
      </c>
      <c r="J501" t="s">
        <v>3</v>
      </c>
      <c r="K501">
        <v>1202.6189260000001</v>
      </c>
      <c r="L501">
        <v>578.19444399999998</v>
      </c>
      <c r="M501" t="s">
        <v>4</v>
      </c>
      <c r="N501">
        <v>12.103814</v>
      </c>
      <c r="O501">
        <v>0.29931799999999997</v>
      </c>
      <c r="P501" t="s">
        <v>5</v>
      </c>
      <c r="Q501">
        <v>131.39337399999999</v>
      </c>
      <c r="R501">
        <v>5.5560179999999999</v>
      </c>
      <c r="S501" t="s">
        <v>6</v>
      </c>
      <c r="T501">
        <v>44.429144000000001</v>
      </c>
      <c r="U501">
        <v>0.25392199999999998</v>
      </c>
      <c r="V501" t="s">
        <v>7</v>
      </c>
      <c r="W501">
        <v>12.622643999999999</v>
      </c>
      <c r="X501">
        <v>4.3596000000000003E-2</v>
      </c>
      <c r="Y501" t="s">
        <v>8</v>
      </c>
      <c r="Z501">
        <v>49.281056</v>
      </c>
      <c r="AA501">
        <v>2.2351969999999999</v>
      </c>
      <c r="AB501" t="s">
        <v>9</v>
      </c>
      <c r="AC501">
        <v>1040.548164</v>
      </c>
      <c r="AD501">
        <v>583.72493899999995</v>
      </c>
      <c r="AE501" t="s">
        <v>10</v>
      </c>
      <c r="AF501">
        <v>1.23E-3</v>
      </c>
      <c r="AG501">
        <v>0</v>
      </c>
      <c r="AH501" t="s">
        <v>11</v>
      </c>
      <c r="AI501">
        <v>0.99948800000000004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62.442520000000002</v>
      </c>
      <c r="I522">
        <v>2.9882659999999999</v>
      </c>
      <c r="J522" t="s">
        <v>3</v>
      </c>
      <c r="K522">
        <v>60.904589999999999</v>
      </c>
      <c r="L522">
        <v>2.9776449999999999</v>
      </c>
      <c r="M522" t="s">
        <v>4</v>
      </c>
      <c r="N522">
        <v>0.64549400000000001</v>
      </c>
      <c r="O522">
        <v>1.9469999999999999E-3</v>
      </c>
      <c r="P522" t="s">
        <v>5</v>
      </c>
      <c r="Q522">
        <v>0</v>
      </c>
      <c r="R522">
        <v>0</v>
      </c>
      <c r="S522" t="s">
        <v>6</v>
      </c>
      <c r="T522">
        <v>2.2253599999999998</v>
      </c>
      <c r="U522">
        <v>6.7669999999999996E-3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1.235E-3</v>
      </c>
      <c r="AD522">
        <v>0</v>
      </c>
      <c r="AE522" t="s">
        <v>10</v>
      </c>
      <c r="AF522">
        <v>0</v>
      </c>
      <c r="AG522">
        <v>0</v>
      </c>
      <c r="AH522" t="s">
        <v>11</v>
      </c>
      <c r="AI522">
        <v>0.99616199999999999</v>
      </c>
      <c r="AJ522">
        <v>1.9999999999999999E-6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123.997066</v>
      </c>
      <c r="I523">
        <v>9.0062270000000009</v>
      </c>
      <c r="J523" t="s">
        <v>3</v>
      </c>
      <c r="K523">
        <v>120.952738</v>
      </c>
      <c r="L523">
        <v>8.8854810000000004</v>
      </c>
      <c r="M523" t="s">
        <v>4</v>
      </c>
      <c r="N523">
        <v>1.264132</v>
      </c>
      <c r="O523">
        <v>4.6210000000000001E-3</v>
      </c>
      <c r="P523" t="s">
        <v>5</v>
      </c>
      <c r="Q523">
        <v>0</v>
      </c>
      <c r="R523">
        <v>0</v>
      </c>
      <c r="S523" t="s">
        <v>6</v>
      </c>
      <c r="T523">
        <v>4.440232</v>
      </c>
      <c r="U523">
        <v>1.3634E-2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1.2310000000000001E-3</v>
      </c>
      <c r="AD523">
        <v>0</v>
      </c>
      <c r="AE523" t="s">
        <v>10</v>
      </c>
      <c r="AF523">
        <v>0</v>
      </c>
      <c r="AG523">
        <v>0</v>
      </c>
      <c r="AH523" t="s">
        <v>11</v>
      </c>
      <c r="AI523">
        <v>0.99695299999999998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185.586794</v>
      </c>
      <c r="I524">
        <v>17.196923999999999</v>
      </c>
      <c r="J524" t="s">
        <v>3</v>
      </c>
      <c r="K524">
        <v>181.043194</v>
      </c>
      <c r="L524">
        <v>16.959022000000001</v>
      </c>
      <c r="M524" t="s">
        <v>4</v>
      </c>
      <c r="N524">
        <v>1.8846080000000001</v>
      </c>
      <c r="O524">
        <v>8.9429999999999996E-3</v>
      </c>
      <c r="P524" t="s">
        <v>5</v>
      </c>
      <c r="Q524">
        <v>0</v>
      </c>
      <c r="R524">
        <v>0</v>
      </c>
      <c r="S524" t="s">
        <v>6</v>
      </c>
      <c r="T524">
        <v>6.652298</v>
      </c>
      <c r="U524">
        <v>2.1524999999999999E-2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1.2310000000000001E-3</v>
      </c>
      <c r="AD524">
        <v>0</v>
      </c>
      <c r="AE524" t="s">
        <v>10</v>
      </c>
      <c r="AF524">
        <v>0</v>
      </c>
      <c r="AG524">
        <v>0</v>
      </c>
      <c r="AH524" t="s">
        <v>11</v>
      </c>
      <c r="AI524">
        <v>0.99754399999999999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247.042056</v>
      </c>
      <c r="I525">
        <v>28.472055999999998</v>
      </c>
      <c r="J525" t="s">
        <v>3</v>
      </c>
      <c r="K525">
        <v>240.98374799999999</v>
      </c>
      <c r="L525">
        <v>28.073765000000002</v>
      </c>
      <c r="M525" t="s">
        <v>4</v>
      </c>
      <c r="N525">
        <v>2.4992040000000002</v>
      </c>
      <c r="O525">
        <v>1.2537E-2</v>
      </c>
      <c r="P525" t="s">
        <v>5</v>
      </c>
      <c r="Q525">
        <v>0</v>
      </c>
      <c r="R525">
        <v>0</v>
      </c>
      <c r="S525" t="s">
        <v>6</v>
      </c>
      <c r="T525">
        <v>8.8566959999999995</v>
      </c>
      <c r="U525">
        <v>2.3730999999999999E-2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1.23E-3</v>
      </c>
      <c r="AD525">
        <v>0</v>
      </c>
      <c r="AE525" t="s">
        <v>10</v>
      </c>
      <c r="AF525">
        <v>0</v>
      </c>
      <c r="AG525">
        <v>0</v>
      </c>
      <c r="AH525" t="s">
        <v>11</v>
      </c>
      <c r="AI525">
        <v>0.99802800000000003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308.70361600000001</v>
      </c>
      <c r="I526">
        <v>40.970872</v>
      </c>
      <c r="J526" t="s">
        <v>3</v>
      </c>
      <c r="K526">
        <v>301.14802400000002</v>
      </c>
      <c r="L526">
        <v>40.403286999999999</v>
      </c>
      <c r="M526" t="s">
        <v>4</v>
      </c>
      <c r="N526">
        <v>3.1148020000000001</v>
      </c>
      <c r="O526">
        <v>1.7579000000000001E-2</v>
      </c>
      <c r="P526" t="s">
        <v>5</v>
      </c>
      <c r="Q526">
        <v>0</v>
      </c>
      <c r="R526">
        <v>0</v>
      </c>
      <c r="S526" t="s">
        <v>6</v>
      </c>
      <c r="T526">
        <v>11.111214</v>
      </c>
      <c r="U526">
        <v>7.6314999999999994E-2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1.23E-3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0.99834199999999995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370.52405800000003</v>
      </c>
      <c r="I527">
        <v>54.263548999999998</v>
      </c>
      <c r="J527" t="s">
        <v>3</v>
      </c>
      <c r="K527">
        <v>361.47073399999999</v>
      </c>
      <c r="L527">
        <v>53.477086</v>
      </c>
      <c r="M527" t="s">
        <v>4</v>
      </c>
      <c r="N527">
        <v>3.7318899999999999</v>
      </c>
      <c r="O527">
        <v>2.3066E-2</v>
      </c>
      <c r="P527" t="s">
        <v>5</v>
      </c>
      <c r="Q527">
        <v>0</v>
      </c>
      <c r="R527">
        <v>0</v>
      </c>
      <c r="S527" t="s">
        <v>6</v>
      </c>
      <c r="T527">
        <v>13.340619999999999</v>
      </c>
      <c r="U527">
        <v>0.11218599999999999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1.23E-3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0.99846199999999996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432.353342</v>
      </c>
      <c r="I528">
        <v>61.508671</v>
      </c>
      <c r="J528" t="s">
        <v>3</v>
      </c>
      <c r="K528">
        <v>421.79830600000003</v>
      </c>
      <c r="L528">
        <v>60.902203</v>
      </c>
      <c r="M528" t="s">
        <v>4</v>
      </c>
      <c r="N528">
        <v>4.3472840000000001</v>
      </c>
      <c r="O528">
        <v>3.0908999999999999E-2</v>
      </c>
      <c r="P528" t="s">
        <v>5</v>
      </c>
      <c r="Q528">
        <v>0</v>
      </c>
      <c r="R528">
        <v>0</v>
      </c>
      <c r="S528" t="s">
        <v>6</v>
      </c>
      <c r="T528">
        <v>15.558754</v>
      </c>
      <c r="U528">
        <v>0.11226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1.23E-3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0.99869600000000003</v>
      </c>
      <c r="AJ528">
        <v>9.9999999999999995E-7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493.60124000000002</v>
      </c>
      <c r="I529">
        <v>74.926506000000003</v>
      </c>
      <c r="J529" t="s">
        <v>3</v>
      </c>
      <c r="K529">
        <v>481.55064599999997</v>
      </c>
      <c r="L529">
        <v>74.127435000000006</v>
      </c>
      <c r="M529" t="s">
        <v>4</v>
      </c>
      <c r="N529">
        <v>4.9831640000000004</v>
      </c>
      <c r="O529">
        <v>6.8243999999999999E-2</v>
      </c>
      <c r="P529" t="s">
        <v>5</v>
      </c>
      <c r="Q529">
        <v>0</v>
      </c>
      <c r="R529">
        <v>0</v>
      </c>
      <c r="S529" t="s">
        <v>6</v>
      </c>
      <c r="T529">
        <v>17.761482000000001</v>
      </c>
      <c r="U529">
        <v>0.115093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1.23E-3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0.99887700000000001</v>
      </c>
      <c r="AJ529">
        <v>9.9999999999999995E-7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555.06166199999996</v>
      </c>
      <c r="I530">
        <v>84.911344999999997</v>
      </c>
      <c r="J530" t="s">
        <v>3</v>
      </c>
      <c r="K530">
        <v>541.51069399999994</v>
      </c>
      <c r="L530">
        <v>83.972453999999999</v>
      </c>
      <c r="M530" t="s">
        <v>4</v>
      </c>
      <c r="N530">
        <v>5.5987559999999998</v>
      </c>
      <c r="O530">
        <v>7.9513E-2</v>
      </c>
      <c r="P530" t="s">
        <v>5</v>
      </c>
      <c r="Q530">
        <v>0</v>
      </c>
      <c r="R530">
        <v>0</v>
      </c>
      <c r="S530" t="s">
        <v>6</v>
      </c>
      <c r="T530">
        <v>19.972048000000001</v>
      </c>
      <c r="U530">
        <v>0.118531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1.23E-3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0.99893299999999996</v>
      </c>
      <c r="AJ530">
        <v>9.9999999999999995E-7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616.76996599999995</v>
      </c>
      <c r="I531">
        <v>99.343284999999995</v>
      </c>
      <c r="J531" t="s">
        <v>3</v>
      </c>
      <c r="K531">
        <v>601.71655799999996</v>
      </c>
      <c r="L531">
        <v>98.256596999999999</v>
      </c>
      <c r="M531" t="s">
        <v>4</v>
      </c>
      <c r="N531">
        <v>6.2308159999999999</v>
      </c>
      <c r="O531">
        <v>9.6891000000000005E-2</v>
      </c>
      <c r="P531" t="s">
        <v>5</v>
      </c>
      <c r="Q531">
        <v>0</v>
      </c>
      <c r="R531">
        <v>0</v>
      </c>
      <c r="S531" t="s">
        <v>6</v>
      </c>
      <c r="T531">
        <v>22.185397999999999</v>
      </c>
      <c r="U531">
        <v>0.11958000000000001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1.23E-3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0.999089</v>
      </c>
      <c r="AJ531">
        <v>9.9999999999999995E-7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677.68753800000002</v>
      </c>
      <c r="I532">
        <v>120.44517399999999</v>
      </c>
      <c r="J532" t="s">
        <v>3</v>
      </c>
      <c r="K532">
        <v>661.12884799999995</v>
      </c>
      <c r="L532">
        <v>119.07525800000001</v>
      </c>
      <c r="M532" t="s">
        <v>4</v>
      </c>
      <c r="N532">
        <v>6.8524419999999999</v>
      </c>
      <c r="O532">
        <v>0.108804</v>
      </c>
      <c r="P532" t="s">
        <v>5</v>
      </c>
      <c r="Q532">
        <v>0</v>
      </c>
      <c r="R532">
        <v>0</v>
      </c>
      <c r="S532" t="s">
        <v>6</v>
      </c>
      <c r="T532">
        <v>24.394819999999999</v>
      </c>
      <c r="U532">
        <v>0.12370200000000001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1.23E-3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0.999197</v>
      </c>
      <c r="AJ532">
        <v>9.9999999999999995E-7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738.89792</v>
      </c>
      <c r="I533">
        <v>142.39042000000001</v>
      </c>
      <c r="J533" t="s">
        <v>3</v>
      </c>
      <c r="K533">
        <v>720.83557599999995</v>
      </c>
      <c r="L533">
        <v>140.703203</v>
      </c>
      <c r="M533" t="s">
        <v>4</v>
      </c>
      <c r="N533">
        <v>7.475714</v>
      </c>
      <c r="O533">
        <v>0.125608</v>
      </c>
      <c r="P533" t="s">
        <v>5</v>
      </c>
      <c r="Q533">
        <v>0</v>
      </c>
      <c r="R533">
        <v>0</v>
      </c>
      <c r="S533" t="s">
        <v>6</v>
      </c>
      <c r="T533">
        <v>26.614671999999999</v>
      </c>
      <c r="U533">
        <v>0.145291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1.23E-3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0.99923200000000001</v>
      </c>
      <c r="AJ533">
        <v>9.9999999999999995E-7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800.528142</v>
      </c>
      <c r="I534">
        <v>172.12980300000001</v>
      </c>
      <c r="J534" t="s">
        <v>3</v>
      </c>
      <c r="K534">
        <v>780.96767399999999</v>
      </c>
      <c r="L534">
        <v>169.75760199999999</v>
      </c>
      <c r="M534" t="s">
        <v>4</v>
      </c>
      <c r="N534">
        <v>8.0953160000000004</v>
      </c>
      <c r="O534">
        <v>0.14166999999999999</v>
      </c>
      <c r="P534" t="s">
        <v>5</v>
      </c>
      <c r="Q534">
        <v>0</v>
      </c>
      <c r="R534">
        <v>0</v>
      </c>
      <c r="S534" t="s">
        <v>6</v>
      </c>
      <c r="T534">
        <v>28.834689999999998</v>
      </c>
      <c r="U534">
        <v>0.14510400000000001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1.23E-3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0.99927600000000005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862.47041000000002</v>
      </c>
      <c r="I535">
        <v>187.537319</v>
      </c>
      <c r="J535" t="s">
        <v>3</v>
      </c>
      <c r="K535">
        <v>841.40226800000005</v>
      </c>
      <c r="L535">
        <v>185.158501</v>
      </c>
      <c r="M535" t="s">
        <v>4</v>
      </c>
      <c r="N535">
        <v>8.7655560000000001</v>
      </c>
      <c r="O535">
        <v>0.226243</v>
      </c>
      <c r="P535" t="s">
        <v>5</v>
      </c>
      <c r="Q535">
        <v>0</v>
      </c>
      <c r="R535">
        <v>0</v>
      </c>
      <c r="S535" t="s">
        <v>6</v>
      </c>
      <c r="T535">
        <v>31.070048</v>
      </c>
      <c r="U535">
        <v>0.221055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1.23E-3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0.99931899999999996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924.20722999999998</v>
      </c>
      <c r="I536">
        <v>210.82118600000001</v>
      </c>
      <c r="J536" t="s">
        <v>3</v>
      </c>
      <c r="K536">
        <v>901.62146800000005</v>
      </c>
      <c r="L536">
        <v>208.02509699999999</v>
      </c>
      <c r="M536" t="s">
        <v>4</v>
      </c>
      <c r="N536">
        <v>9.3844259999999995</v>
      </c>
      <c r="O536">
        <v>0.24823200000000001</v>
      </c>
      <c r="P536" t="s">
        <v>5</v>
      </c>
      <c r="Q536">
        <v>0</v>
      </c>
      <c r="R536">
        <v>0</v>
      </c>
      <c r="S536" t="s">
        <v>6</v>
      </c>
      <c r="T536">
        <v>33.297083999999998</v>
      </c>
      <c r="U536">
        <v>0.22811799999999999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1.23E-3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0.99935600000000002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986.06438800000001</v>
      </c>
      <c r="I537">
        <v>242.95916299999999</v>
      </c>
      <c r="J537" t="s">
        <v>3</v>
      </c>
      <c r="K537">
        <v>961.98278800000003</v>
      </c>
      <c r="L537">
        <v>239.795962</v>
      </c>
      <c r="M537" t="s">
        <v>4</v>
      </c>
      <c r="N537">
        <v>10.00029</v>
      </c>
      <c r="O537">
        <v>0.27112599999999998</v>
      </c>
      <c r="P537" t="s">
        <v>5</v>
      </c>
      <c r="Q537">
        <v>0</v>
      </c>
      <c r="R537">
        <v>0</v>
      </c>
      <c r="S537" t="s">
        <v>6</v>
      </c>
      <c r="T537">
        <v>35.517623999999998</v>
      </c>
      <c r="U537">
        <v>0.25448300000000001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1.23E-3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0.999417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1047.9063860000001</v>
      </c>
      <c r="I538">
        <v>276.78076700000003</v>
      </c>
      <c r="J538" t="s">
        <v>3</v>
      </c>
      <c r="K538">
        <v>1022.322952</v>
      </c>
      <c r="L538">
        <v>273.16378500000002</v>
      </c>
      <c r="M538" t="s">
        <v>4</v>
      </c>
      <c r="N538">
        <v>10.622408</v>
      </c>
      <c r="O538">
        <v>0.292182</v>
      </c>
      <c r="P538" t="s">
        <v>5</v>
      </c>
      <c r="Q538">
        <v>0</v>
      </c>
      <c r="R538">
        <v>0</v>
      </c>
      <c r="S538" t="s">
        <v>6</v>
      </c>
      <c r="T538">
        <v>37.730646</v>
      </c>
      <c r="U538">
        <v>0.26423000000000002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1.23E-3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0.99942399999999998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1109.5666040000001</v>
      </c>
      <c r="I539">
        <v>311.45058499999999</v>
      </c>
      <c r="J539" t="s">
        <v>3</v>
      </c>
      <c r="K539">
        <v>1082.4787920000001</v>
      </c>
      <c r="L539">
        <v>307.89617099999998</v>
      </c>
      <c r="M539" t="s">
        <v>4</v>
      </c>
      <c r="N539">
        <v>11.251004</v>
      </c>
      <c r="O539">
        <v>0.30905500000000002</v>
      </c>
      <c r="P539" t="s">
        <v>5</v>
      </c>
      <c r="Q539">
        <v>0</v>
      </c>
      <c r="R539">
        <v>0</v>
      </c>
      <c r="S539" t="s">
        <v>6</v>
      </c>
      <c r="T539">
        <v>39.942779999999999</v>
      </c>
      <c r="U539">
        <v>0.26806999999999997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1.23E-3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0.99947699999999995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1171.125178</v>
      </c>
      <c r="I540">
        <v>332.14525500000002</v>
      </c>
      <c r="J540" t="s">
        <v>3</v>
      </c>
      <c r="K540">
        <v>1142.52611</v>
      </c>
      <c r="L540">
        <v>329.163725</v>
      </c>
      <c r="M540" t="s">
        <v>4</v>
      </c>
      <c r="N540">
        <v>11.868696</v>
      </c>
      <c r="O540">
        <v>0.328374</v>
      </c>
      <c r="P540" t="s">
        <v>5</v>
      </c>
      <c r="Q540">
        <v>0</v>
      </c>
      <c r="R540">
        <v>0</v>
      </c>
      <c r="S540" t="s">
        <v>6</v>
      </c>
      <c r="T540">
        <v>42.158541999999997</v>
      </c>
      <c r="U540">
        <v>0.27870499999999998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1.23E-3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0.99952700000000005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1232.7272559999999</v>
      </c>
      <c r="I541">
        <v>363.90817900000002</v>
      </c>
      <c r="J541" t="s">
        <v>3</v>
      </c>
      <c r="K541">
        <v>1202.6280899999999</v>
      </c>
      <c r="L541">
        <v>360.86305299999998</v>
      </c>
      <c r="M541" t="s">
        <v>4</v>
      </c>
      <c r="N541">
        <v>12.484503999999999</v>
      </c>
      <c r="O541">
        <v>0.343142</v>
      </c>
      <c r="P541" t="s">
        <v>5</v>
      </c>
      <c r="Q541">
        <v>0</v>
      </c>
      <c r="R541">
        <v>0</v>
      </c>
      <c r="S541" t="s">
        <v>6</v>
      </c>
      <c r="T541">
        <v>44.380564</v>
      </c>
      <c r="U541">
        <v>0.29205199999999998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1.23E-3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0.99954799999999999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33.675651999999999</v>
      </c>
      <c r="I542">
        <v>2.5246149999999998</v>
      </c>
      <c r="J542" t="s">
        <v>3</v>
      </c>
      <c r="K542">
        <v>32.121718000000001</v>
      </c>
      <c r="L542">
        <v>2.2843100000000001</v>
      </c>
      <c r="M542" t="s">
        <v>4</v>
      </c>
      <c r="N542">
        <v>0.62487599999999999</v>
      </c>
      <c r="O542">
        <v>1.7179999999999999E-3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1.235E-3</v>
      </c>
      <c r="AG542">
        <v>0</v>
      </c>
      <c r="AH542" t="s">
        <v>11</v>
      </c>
      <c r="AI542">
        <v>0.99616099999999996</v>
      </c>
      <c r="AJ542">
        <v>3.0000000000000001E-6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67.283625999999998</v>
      </c>
      <c r="I543">
        <v>10.566167</v>
      </c>
      <c r="J543" t="s">
        <v>3</v>
      </c>
      <c r="K543">
        <v>64.197680000000005</v>
      </c>
      <c r="L543">
        <v>9.5855940000000004</v>
      </c>
      <c r="M543" t="s">
        <v>4</v>
      </c>
      <c r="N543">
        <v>1.245736</v>
      </c>
      <c r="O543">
        <v>6.6429999999999996E-3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1.232E-3</v>
      </c>
      <c r="AG543">
        <v>0</v>
      </c>
      <c r="AH543" t="s">
        <v>11</v>
      </c>
      <c r="AI543">
        <v>0.99680299999999999</v>
      </c>
      <c r="AJ543">
        <v>3.0000000000000001E-6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100.241744</v>
      </c>
      <c r="I544">
        <v>15.54363</v>
      </c>
      <c r="J544" t="s">
        <v>3</v>
      </c>
      <c r="K544">
        <v>95.654756000000006</v>
      </c>
      <c r="L544">
        <v>14.037519</v>
      </c>
      <c r="M544" t="s">
        <v>4</v>
      </c>
      <c r="N544">
        <v>1.8497699999999999</v>
      </c>
      <c r="O544">
        <v>1.1804E-2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1.2310000000000001E-3</v>
      </c>
      <c r="AG544">
        <v>0</v>
      </c>
      <c r="AH544" t="s">
        <v>11</v>
      </c>
      <c r="AI544">
        <v>0.99723799999999996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132.781566</v>
      </c>
      <c r="I545">
        <v>17.462864</v>
      </c>
      <c r="J545" t="s">
        <v>3</v>
      </c>
      <c r="K545">
        <v>126.714456</v>
      </c>
      <c r="L545">
        <v>15.734551</v>
      </c>
      <c r="M545" t="s">
        <v>4</v>
      </c>
      <c r="N545">
        <v>2.4479299999999999</v>
      </c>
      <c r="O545">
        <v>1.6886000000000002E-2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1.2310000000000001E-3</v>
      </c>
      <c r="AG545">
        <v>0</v>
      </c>
      <c r="AH545" t="s">
        <v>11</v>
      </c>
      <c r="AI545">
        <v>0.997618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165.338718</v>
      </c>
      <c r="I546">
        <v>19.237835</v>
      </c>
      <c r="J546" t="s">
        <v>3</v>
      </c>
      <c r="K546">
        <v>157.79038399999999</v>
      </c>
      <c r="L546">
        <v>17.358211000000001</v>
      </c>
      <c r="M546" t="s">
        <v>4</v>
      </c>
      <c r="N546">
        <v>3.0553180000000002</v>
      </c>
      <c r="O546">
        <v>2.6200000000000001E-2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1.23E-3</v>
      </c>
      <c r="AG546">
        <v>0</v>
      </c>
      <c r="AH546" t="s">
        <v>11</v>
      </c>
      <c r="AI546">
        <v>0.99801499999999999</v>
      </c>
      <c r="AJ546">
        <v>1.9999999999999999E-6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198.15237999999999</v>
      </c>
      <c r="I547">
        <v>22.537651</v>
      </c>
      <c r="J547" t="s">
        <v>3</v>
      </c>
      <c r="K547">
        <v>189.10390000000001</v>
      </c>
      <c r="L547">
        <v>20.349115999999999</v>
      </c>
      <c r="M547" t="s">
        <v>4</v>
      </c>
      <c r="N547">
        <v>3.663808</v>
      </c>
      <c r="O547">
        <v>3.3658E-2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1.23E-3</v>
      </c>
      <c r="AG547">
        <v>0</v>
      </c>
      <c r="AH547" t="s">
        <v>11</v>
      </c>
      <c r="AI547">
        <v>0.99833700000000003</v>
      </c>
      <c r="AJ547">
        <v>1.9999999999999999E-6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230.75494599999999</v>
      </c>
      <c r="I548">
        <v>23.911929000000001</v>
      </c>
      <c r="J548" t="s">
        <v>3</v>
      </c>
      <c r="K548">
        <v>220.22279399999999</v>
      </c>
      <c r="L548">
        <v>21.482923</v>
      </c>
      <c r="M548" t="s">
        <v>4</v>
      </c>
      <c r="N548">
        <v>4.2775660000000002</v>
      </c>
      <c r="O548">
        <v>5.2062999999999998E-2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1.23E-3</v>
      </c>
      <c r="AG548">
        <v>0</v>
      </c>
      <c r="AH548" t="s">
        <v>11</v>
      </c>
      <c r="AI548">
        <v>0.998587</v>
      </c>
      <c r="AJ548">
        <v>1.9999999999999999E-6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263.40028599999999</v>
      </c>
      <c r="I549">
        <v>24.875988</v>
      </c>
      <c r="J549" t="s">
        <v>3</v>
      </c>
      <c r="K549">
        <v>251.38479599999999</v>
      </c>
      <c r="L549">
        <v>22.293699</v>
      </c>
      <c r="M549" t="s">
        <v>4</v>
      </c>
      <c r="N549">
        <v>4.8830640000000001</v>
      </c>
      <c r="O549">
        <v>6.4408999999999994E-2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1.23E-3</v>
      </c>
      <c r="AG549">
        <v>0</v>
      </c>
      <c r="AH549" t="s">
        <v>11</v>
      </c>
      <c r="AI549">
        <v>0.99881600000000004</v>
      </c>
      <c r="AJ549">
        <v>9.9999999999999995E-7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295.92375399999997</v>
      </c>
      <c r="I550">
        <v>26.512723000000001</v>
      </c>
      <c r="J550" t="s">
        <v>3</v>
      </c>
      <c r="K550">
        <v>282.42527999999999</v>
      </c>
      <c r="L550">
        <v>23.710728</v>
      </c>
      <c r="M550" t="s">
        <v>4</v>
      </c>
      <c r="N550">
        <v>5.4887879999999996</v>
      </c>
      <c r="O550">
        <v>7.9355999999999996E-2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1.23E-3</v>
      </c>
      <c r="AG550">
        <v>0</v>
      </c>
      <c r="AH550" t="s">
        <v>11</v>
      </c>
      <c r="AI550">
        <v>0.998977</v>
      </c>
      <c r="AJ550">
        <v>9.9999999999999995E-7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328.64935800000001</v>
      </c>
      <c r="I551">
        <v>28.982758</v>
      </c>
      <c r="J551" t="s">
        <v>3</v>
      </c>
      <c r="K551">
        <v>313.66182400000002</v>
      </c>
      <c r="L551">
        <v>25.928574000000001</v>
      </c>
      <c r="M551" t="s">
        <v>4</v>
      </c>
      <c r="N551">
        <v>6.092104</v>
      </c>
      <c r="O551">
        <v>9.3276999999999999E-2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1.23E-3</v>
      </c>
      <c r="AG551">
        <v>0</v>
      </c>
      <c r="AH551" t="s">
        <v>11</v>
      </c>
      <c r="AI551">
        <v>0.99899499999999997</v>
      </c>
      <c r="AJ551">
        <v>9.9999999999999995E-7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361.35721599999999</v>
      </c>
      <c r="I552">
        <v>29.699287000000002</v>
      </c>
      <c r="J552" t="s">
        <v>3</v>
      </c>
      <c r="K552">
        <v>344.87617</v>
      </c>
      <c r="L552">
        <v>26.523012000000001</v>
      </c>
      <c r="M552" t="s">
        <v>4</v>
      </c>
      <c r="N552">
        <v>6.6999919999999999</v>
      </c>
      <c r="O552">
        <v>0.108528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1.23E-3</v>
      </c>
      <c r="AG552">
        <v>0</v>
      </c>
      <c r="AH552" t="s">
        <v>11</v>
      </c>
      <c r="AI552">
        <v>0.99904300000000001</v>
      </c>
      <c r="AJ552">
        <v>9.9999999999999995E-7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393.90193599999998</v>
      </c>
      <c r="I553">
        <v>30.585166000000001</v>
      </c>
      <c r="J553" t="s">
        <v>3</v>
      </c>
      <c r="K553">
        <v>375.93545999999998</v>
      </c>
      <c r="L553">
        <v>27.255839999999999</v>
      </c>
      <c r="M553" t="s">
        <v>4</v>
      </c>
      <c r="N553">
        <v>7.3060840000000002</v>
      </c>
      <c r="O553">
        <v>0.126331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1.23E-3</v>
      </c>
      <c r="AG553">
        <v>0</v>
      </c>
      <c r="AH553" t="s">
        <v>11</v>
      </c>
      <c r="AI553">
        <v>0.99916099999999997</v>
      </c>
      <c r="AJ553">
        <v>9.9999999999999995E-7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426.92895399999998</v>
      </c>
      <c r="I554">
        <v>36.131329999999998</v>
      </c>
      <c r="J554" t="s">
        <v>3</v>
      </c>
      <c r="K554">
        <v>407.47211600000003</v>
      </c>
      <c r="L554">
        <v>32.529161999999999</v>
      </c>
      <c r="M554" t="s">
        <v>4</v>
      </c>
      <c r="N554">
        <v>7.9134159999999998</v>
      </c>
      <c r="O554">
        <v>0.14624400000000001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1.23E-3</v>
      </c>
      <c r="AG554">
        <v>0</v>
      </c>
      <c r="AH554" t="s">
        <v>11</v>
      </c>
      <c r="AI554">
        <v>0.99917599999999995</v>
      </c>
      <c r="AJ554">
        <v>9.9999999999999995E-7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459.63983200000001</v>
      </c>
      <c r="I555">
        <v>37.711157</v>
      </c>
      <c r="J555" t="s">
        <v>3</v>
      </c>
      <c r="K555">
        <v>438.68832400000002</v>
      </c>
      <c r="L555">
        <v>33.855780000000003</v>
      </c>
      <c r="M555" t="s">
        <v>4</v>
      </c>
      <c r="N555">
        <v>8.5223340000000007</v>
      </c>
      <c r="O555">
        <v>0.169456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1.23E-3</v>
      </c>
      <c r="AG555">
        <v>0</v>
      </c>
      <c r="AH555" t="s">
        <v>11</v>
      </c>
      <c r="AI555">
        <v>0.99920299999999995</v>
      </c>
      <c r="AJ555">
        <v>9.9999999999999995E-7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492.38644799999997</v>
      </c>
      <c r="I556">
        <v>39.368653999999999</v>
      </c>
      <c r="J556" t="s">
        <v>3</v>
      </c>
      <c r="K556">
        <v>469.94690200000002</v>
      </c>
      <c r="L556">
        <v>35.335476</v>
      </c>
      <c r="M556" t="s">
        <v>4</v>
      </c>
      <c r="N556">
        <v>9.1284220000000005</v>
      </c>
      <c r="O556">
        <v>0.193138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1.23E-3</v>
      </c>
      <c r="AG556">
        <v>0</v>
      </c>
      <c r="AH556" t="s">
        <v>11</v>
      </c>
      <c r="AI556">
        <v>0.99929500000000004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524.95793600000002</v>
      </c>
      <c r="I557">
        <v>41.911821000000003</v>
      </c>
      <c r="J557" t="s">
        <v>3</v>
      </c>
      <c r="K557">
        <v>501.03459199999998</v>
      </c>
      <c r="L557">
        <v>37.581235</v>
      </c>
      <c r="M557" t="s">
        <v>4</v>
      </c>
      <c r="N557">
        <v>9.7317479999999996</v>
      </c>
      <c r="O557">
        <v>0.21448700000000001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1.23E-3</v>
      </c>
      <c r="AG557">
        <v>0</v>
      </c>
      <c r="AH557" t="s">
        <v>11</v>
      </c>
      <c r="AI557">
        <v>0.99945099999999998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557.55332599999997</v>
      </c>
      <c r="I558">
        <v>44.577396</v>
      </c>
      <c r="J558" t="s">
        <v>3</v>
      </c>
      <c r="K558">
        <v>532.14337599999999</v>
      </c>
      <c r="L558">
        <v>39.832425999999998</v>
      </c>
      <c r="M558" t="s">
        <v>4</v>
      </c>
      <c r="N558">
        <v>10.338056</v>
      </c>
      <c r="O558">
        <v>0.239508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1.23E-3</v>
      </c>
      <c r="AG558">
        <v>0</v>
      </c>
      <c r="AH558" t="s">
        <v>11</v>
      </c>
      <c r="AI558">
        <v>0.99945899999999999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590.26109199999996</v>
      </c>
      <c r="I559">
        <v>47.494934999999998</v>
      </c>
      <c r="J559" t="s">
        <v>3</v>
      </c>
      <c r="K559">
        <v>563.359284</v>
      </c>
      <c r="L559">
        <v>42.407159</v>
      </c>
      <c r="M559" t="s">
        <v>4</v>
      </c>
      <c r="N559">
        <v>10.941872</v>
      </c>
      <c r="O559">
        <v>0.27079700000000001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1.23E-3</v>
      </c>
      <c r="AG559">
        <v>0</v>
      </c>
      <c r="AH559" t="s">
        <v>11</v>
      </c>
      <c r="AI559">
        <v>0.99948599999999999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622.90628800000002</v>
      </c>
      <c r="I560">
        <v>51.409694999999999</v>
      </c>
      <c r="J560" t="s">
        <v>3</v>
      </c>
      <c r="K560">
        <v>594.51465800000005</v>
      </c>
      <c r="L560">
        <v>45.933553000000003</v>
      </c>
      <c r="M560" t="s">
        <v>4</v>
      </c>
      <c r="N560">
        <v>11.546208</v>
      </c>
      <c r="O560">
        <v>0.29790499999999998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1.23E-3</v>
      </c>
      <c r="AG560">
        <v>0</v>
      </c>
      <c r="AH560" t="s">
        <v>11</v>
      </c>
      <c r="AI560">
        <v>0.99948599999999999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655.64175</v>
      </c>
      <c r="I561">
        <v>54.917952999999997</v>
      </c>
      <c r="J561" t="s">
        <v>3</v>
      </c>
      <c r="K561">
        <v>625.75986399999999</v>
      </c>
      <c r="L561">
        <v>48.968082000000003</v>
      </c>
      <c r="M561" t="s">
        <v>4</v>
      </c>
      <c r="N561">
        <v>12.156563999999999</v>
      </c>
      <c r="O561">
        <v>0.33121400000000001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1.23E-3</v>
      </c>
      <c r="AG561">
        <v>0</v>
      </c>
      <c r="AH561" t="s">
        <v>11</v>
      </c>
      <c r="AI561">
        <v>0.99950600000000001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32.796892</v>
      </c>
      <c r="I582">
        <v>0.36924800000000002</v>
      </c>
      <c r="J582" t="s">
        <v>3</v>
      </c>
      <c r="K582">
        <v>31.303276</v>
      </c>
      <c r="L582">
        <v>0.33621699999999999</v>
      </c>
      <c r="M582" t="s">
        <v>4</v>
      </c>
      <c r="N582">
        <v>0.61457200000000001</v>
      </c>
      <c r="O582">
        <v>1.8450000000000001E-3</v>
      </c>
      <c r="P582" t="s">
        <v>5</v>
      </c>
      <c r="Q582">
        <v>0</v>
      </c>
      <c r="R582">
        <v>0</v>
      </c>
      <c r="S582" t="s">
        <v>6</v>
      </c>
      <c r="T582">
        <v>2.1651980000000002</v>
      </c>
      <c r="U582">
        <v>1.6789999999999999E-3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1.235E-3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0.99616099999999996</v>
      </c>
      <c r="AJ582">
        <v>3.0000000000000001E-6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65.074573999999998</v>
      </c>
      <c r="I583">
        <v>1.09527</v>
      </c>
      <c r="J583" t="s">
        <v>3</v>
      </c>
      <c r="K583">
        <v>62.120432000000001</v>
      </c>
      <c r="L583">
        <v>1.0157</v>
      </c>
      <c r="M583" t="s">
        <v>4</v>
      </c>
      <c r="N583">
        <v>1.2017100000000001</v>
      </c>
      <c r="O583">
        <v>3.6310000000000001E-3</v>
      </c>
      <c r="P583" t="s">
        <v>5</v>
      </c>
      <c r="Q583">
        <v>0</v>
      </c>
      <c r="R583">
        <v>0</v>
      </c>
      <c r="S583" t="s">
        <v>6</v>
      </c>
      <c r="T583">
        <v>4.314622</v>
      </c>
      <c r="U583">
        <v>3.3549999999999999E-3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1.2310000000000001E-3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0.99705999999999995</v>
      </c>
      <c r="AJ583">
        <v>3.0000000000000001E-6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97.361909999999995</v>
      </c>
      <c r="I584">
        <v>1.8764430000000001</v>
      </c>
      <c r="J584" t="s">
        <v>3</v>
      </c>
      <c r="K584">
        <v>92.945428000000007</v>
      </c>
      <c r="L584">
        <v>1.7397229999999999</v>
      </c>
      <c r="M584" t="s">
        <v>4</v>
      </c>
      <c r="N584">
        <v>1.7928759999999999</v>
      </c>
      <c r="O584">
        <v>7.4510000000000002E-3</v>
      </c>
      <c r="P584" t="s">
        <v>5</v>
      </c>
      <c r="Q584">
        <v>0</v>
      </c>
      <c r="R584">
        <v>0</v>
      </c>
      <c r="S584" t="s">
        <v>6</v>
      </c>
      <c r="T584">
        <v>6.4675599999999998</v>
      </c>
      <c r="U584">
        <v>6.5329999999999997E-3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1.23E-3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0.99769799999999997</v>
      </c>
      <c r="AJ584">
        <v>3.0000000000000001E-6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129.54742200000001</v>
      </c>
      <c r="I585">
        <v>2.3693149999999998</v>
      </c>
      <c r="J585" t="s">
        <v>3</v>
      </c>
      <c r="K585">
        <v>123.66597</v>
      </c>
      <c r="L585">
        <v>2.1789969999999999</v>
      </c>
      <c r="M585" t="s">
        <v>4</v>
      </c>
      <c r="N585">
        <v>2.3840499999999998</v>
      </c>
      <c r="O585">
        <v>1.2980999999999999E-2</v>
      </c>
      <c r="P585" t="s">
        <v>5</v>
      </c>
      <c r="Q585">
        <v>0</v>
      </c>
      <c r="R585">
        <v>0</v>
      </c>
      <c r="S585" t="s">
        <v>6</v>
      </c>
      <c r="T585">
        <v>8.6209240000000005</v>
      </c>
      <c r="U585">
        <v>9.2440000000000005E-3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1.23E-3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0.99798699999999996</v>
      </c>
      <c r="AJ585">
        <v>3.0000000000000001E-6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161.70058800000001</v>
      </c>
      <c r="I586">
        <v>2.710181</v>
      </c>
      <c r="J586" t="s">
        <v>3</v>
      </c>
      <c r="K586">
        <v>154.36292800000001</v>
      </c>
      <c r="L586">
        <v>2.4994209999999999</v>
      </c>
      <c r="M586" t="s">
        <v>4</v>
      </c>
      <c r="N586">
        <v>2.9696600000000002</v>
      </c>
      <c r="O586">
        <v>1.8442E-2</v>
      </c>
      <c r="P586" t="s">
        <v>5</v>
      </c>
      <c r="Q586">
        <v>0</v>
      </c>
      <c r="R586">
        <v>0</v>
      </c>
      <c r="S586" t="s">
        <v>6</v>
      </c>
      <c r="T586">
        <v>10.765478</v>
      </c>
      <c r="U586">
        <v>9.7999999999999997E-3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1.23E-3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0.998282</v>
      </c>
      <c r="AJ586">
        <v>1.9999999999999999E-6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193.87879799999999</v>
      </c>
      <c r="I587">
        <v>4.0938059999999998</v>
      </c>
      <c r="J587" t="s">
        <v>3</v>
      </c>
      <c r="K587">
        <v>185.080108</v>
      </c>
      <c r="L587">
        <v>3.8346550000000001</v>
      </c>
      <c r="M587" t="s">
        <v>4</v>
      </c>
      <c r="N587">
        <v>3.5591439999999999</v>
      </c>
      <c r="O587">
        <v>2.5846999999999998E-2</v>
      </c>
      <c r="P587" t="s">
        <v>5</v>
      </c>
      <c r="Q587">
        <v>0</v>
      </c>
      <c r="R587">
        <v>0</v>
      </c>
      <c r="S587" t="s">
        <v>6</v>
      </c>
      <c r="T587">
        <v>12.916618</v>
      </c>
      <c r="U587">
        <v>1.1051999999999999E-2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1.23E-3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0.99860899999999997</v>
      </c>
      <c r="AJ587">
        <v>1.9999999999999999E-6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226.038892</v>
      </c>
      <c r="I588">
        <v>5.4807930000000002</v>
      </c>
      <c r="J588" t="s">
        <v>3</v>
      </c>
      <c r="K588">
        <v>215.78197800000001</v>
      </c>
      <c r="L588">
        <v>5.1381379999999996</v>
      </c>
      <c r="M588" t="s">
        <v>4</v>
      </c>
      <c r="N588">
        <v>4.1458539999999999</v>
      </c>
      <c r="O588">
        <v>3.4859000000000001E-2</v>
      </c>
      <c r="P588" t="s">
        <v>5</v>
      </c>
      <c r="Q588">
        <v>0</v>
      </c>
      <c r="R588">
        <v>0</v>
      </c>
      <c r="S588" t="s">
        <v>6</v>
      </c>
      <c r="T588">
        <v>15.065534</v>
      </c>
      <c r="U588">
        <v>1.5406E-2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1.23E-3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0.99869399999999997</v>
      </c>
      <c r="AJ588">
        <v>9.9999999999999995E-7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258.45023200000003</v>
      </c>
      <c r="I589">
        <v>6.5224599999999997</v>
      </c>
      <c r="J589" t="s">
        <v>3</v>
      </c>
      <c r="K589">
        <v>246.730222</v>
      </c>
      <c r="L589">
        <v>6.0734380000000003</v>
      </c>
      <c r="M589" t="s">
        <v>4</v>
      </c>
      <c r="N589">
        <v>4.7407659999999998</v>
      </c>
      <c r="O589">
        <v>4.7053999999999999E-2</v>
      </c>
      <c r="P589" t="s">
        <v>5</v>
      </c>
      <c r="Q589">
        <v>0</v>
      </c>
      <c r="R589">
        <v>0</v>
      </c>
      <c r="S589" t="s">
        <v>6</v>
      </c>
      <c r="T589">
        <v>17.217652000000001</v>
      </c>
      <c r="U589">
        <v>1.992E-2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1.23E-3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0.99875100000000006</v>
      </c>
      <c r="AJ589">
        <v>9.9999999999999995E-7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290.57712600000002</v>
      </c>
      <c r="I590">
        <v>7.1080560000000004</v>
      </c>
      <c r="J590" t="s">
        <v>3</v>
      </c>
      <c r="K590">
        <v>277.39679599999999</v>
      </c>
      <c r="L590">
        <v>6.6424700000000003</v>
      </c>
      <c r="M590" t="s">
        <v>4</v>
      </c>
      <c r="N590">
        <v>5.327922</v>
      </c>
      <c r="O590">
        <v>5.9406E-2</v>
      </c>
      <c r="P590" t="s">
        <v>5</v>
      </c>
      <c r="Q590">
        <v>0</v>
      </c>
      <c r="R590">
        <v>0</v>
      </c>
      <c r="S590" t="s">
        <v>6</v>
      </c>
      <c r="T590">
        <v>19.366824000000001</v>
      </c>
      <c r="U590">
        <v>2.1311E-2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1.23E-3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0.99895100000000003</v>
      </c>
      <c r="AJ590">
        <v>9.9999999999999995E-7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322.72866599999998</v>
      </c>
      <c r="I591">
        <v>7.5690239999999998</v>
      </c>
      <c r="J591" t="s">
        <v>3</v>
      </c>
      <c r="K591">
        <v>308.090236</v>
      </c>
      <c r="L591">
        <v>7.106827</v>
      </c>
      <c r="M591" t="s">
        <v>4</v>
      </c>
      <c r="N591">
        <v>5.9161739999999998</v>
      </c>
      <c r="O591">
        <v>7.0946999999999996E-2</v>
      </c>
      <c r="P591" t="s">
        <v>5</v>
      </c>
      <c r="Q591">
        <v>0</v>
      </c>
      <c r="R591">
        <v>0</v>
      </c>
      <c r="S591" t="s">
        <v>6</v>
      </c>
      <c r="T591">
        <v>21.509124</v>
      </c>
      <c r="U591">
        <v>2.0674000000000001E-2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1.23E-3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0.99904199999999999</v>
      </c>
      <c r="AJ591">
        <v>9.9999999999999995E-7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355.02892000000003</v>
      </c>
      <c r="I592">
        <v>8.8022460000000002</v>
      </c>
      <c r="J592" t="s">
        <v>3</v>
      </c>
      <c r="K592">
        <v>338.93120599999997</v>
      </c>
      <c r="L592">
        <v>8.3422490000000007</v>
      </c>
      <c r="M592" t="s">
        <v>4</v>
      </c>
      <c r="N592">
        <v>6.502186</v>
      </c>
      <c r="O592">
        <v>8.5236000000000006E-2</v>
      </c>
      <c r="P592" t="s">
        <v>5</v>
      </c>
      <c r="Q592">
        <v>0</v>
      </c>
      <c r="R592">
        <v>0</v>
      </c>
      <c r="S592" t="s">
        <v>6</v>
      </c>
      <c r="T592">
        <v>23.654640000000001</v>
      </c>
      <c r="U592">
        <v>2.1138000000000001E-2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1.23E-3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0.99914400000000003</v>
      </c>
      <c r="AJ592">
        <v>9.9999999999999995E-7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387.04956199999998</v>
      </c>
      <c r="I593">
        <v>8.6302400000000006</v>
      </c>
      <c r="J593" t="s">
        <v>3</v>
      </c>
      <c r="K593">
        <v>369.49240800000001</v>
      </c>
      <c r="L593">
        <v>8.1628910000000001</v>
      </c>
      <c r="M593" t="s">
        <v>4</v>
      </c>
      <c r="N593">
        <v>7.0873900000000001</v>
      </c>
      <c r="O593">
        <v>0.100796</v>
      </c>
      <c r="P593" t="s">
        <v>5</v>
      </c>
      <c r="Q593">
        <v>0</v>
      </c>
      <c r="R593">
        <v>0</v>
      </c>
      <c r="S593" t="s">
        <v>6</v>
      </c>
      <c r="T593">
        <v>25.797764000000001</v>
      </c>
      <c r="U593">
        <v>2.1301E-2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1.23E-3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0.99928700000000004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419.20250600000003</v>
      </c>
      <c r="I594">
        <v>9.7953650000000003</v>
      </c>
      <c r="J594" t="s">
        <v>3</v>
      </c>
      <c r="K594">
        <v>400.18212199999999</v>
      </c>
      <c r="L594">
        <v>9.249905</v>
      </c>
      <c r="M594" t="s">
        <v>4</v>
      </c>
      <c r="N594">
        <v>7.6755740000000001</v>
      </c>
      <c r="O594">
        <v>0.12066499999999999</v>
      </c>
      <c r="P594" t="s">
        <v>5</v>
      </c>
      <c r="Q594">
        <v>0</v>
      </c>
      <c r="R594">
        <v>0</v>
      </c>
      <c r="S594" t="s">
        <v>6</v>
      </c>
      <c r="T594">
        <v>27.938721999999999</v>
      </c>
      <c r="U594">
        <v>2.1003000000000001E-2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1.23E-3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0.99931999999999999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451.38092399999999</v>
      </c>
      <c r="I595">
        <v>10.224143</v>
      </c>
      <c r="J595" t="s">
        <v>3</v>
      </c>
      <c r="K595">
        <v>430.89873</v>
      </c>
      <c r="L595">
        <v>9.5808909999999994</v>
      </c>
      <c r="M595" t="s">
        <v>4</v>
      </c>
      <c r="N595">
        <v>8.2640119999999992</v>
      </c>
      <c r="O595">
        <v>0.140513</v>
      </c>
      <c r="P595" t="s">
        <v>5</v>
      </c>
      <c r="Q595">
        <v>0</v>
      </c>
      <c r="R595">
        <v>0</v>
      </c>
      <c r="S595" t="s">
        <v>6</v>
      </c>
      <c r="T595">
        <v>30.08287</v>
      </c>
      <c r="U595">
        <v>2.0927999999999999E-2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1.23E-3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0.99934999999999996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483.55826200000001</v>
      </c>
      <c r="I596">
        <v>10.90221</v>
      </c>
      <c r="J596" t="s">
        <v>3</v>
      </c>
      <c r="K596">
        <v>461.61692399999998</v>
      </c>
      <c r="L596">
        <v>10.212816999999999</v>
      </c>
      <c r="M596" t="s">
        <v>4</v>
      </c>
      <c r="N596">
        <v>8.8525679999999998</v>
      </c>
      <c r="O596">
        <v>0.15890199999999999</v>
      </c>
      <c r="P596" t="s">
        <v>5</v>
      </c>
      <c r="Q596">
        <v>0</v>
      </c>
      <c r="R596">
        <v>0</v>
      </c>
      <c r="S596" t="s">
        <v>6</v>
      </c>
      <c r="T596">
        <v>32.229197999999997</v>
      </c>
      <c r="U596">
        <v>2.1073999999999999E-2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1.23E-3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0.99937900000000002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515.81841399999996</v>
      </c>
      <c r="I597">
        <v>11.364023</v>
      </c>
      <c r="J597" t="s">
        <v>3</v>
      </c>
      <c r="K597">
        <v>492.41559000000001</v>
      </c>
      <c r="L597">
        <v>10.588217</v>
      </c>
      <c r="M597" t="s">
        <v>4</v>
      </c>
      <c r="N597">
        <v>9.4404959999999996</v>
      </c>
      <c r="O597">
        <v>0.180093</v>
      </c>
      <c r="P597" t="s">
        <v>5</v>
      </c>
      <c r="Q597">
        <v>0</v>
      </c>
      <c r="R597">
        <v>0</v>
      </c>
      <c r="S597" t="s">
        <v>6</v>
      </c>
      <c r="T597">
        <v>34.374901999999999</v>
      </c>
      <c r="U597">
        <v>2.1832000000000001E-2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1.23E-3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0.99941100000000005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548.07466599999998</v>
      </c>
      <c r="I598">
        <v>10.939864999999999</v>
      </c>
      <c r="J598" t="s">
        <v>3</v>
      </c>
      <c r="K598">
        <v>523.21035800000004</v>
      </c>
      <c r="L598">
        <v>10.212509000000001</v>
      </c>
      <c r="M598" t="s">
        <v>4</v>
      </c>
      <c r="N598">
        <v>10.028665999999999</v>
      </c>
      <c r="O598">
        <v>0.201659</v>
      </c>
      <c r="P598" t="s">
        <v>5</v>
      </c>
      <c r="Q598">
        <v>0</v>
      </c>
      <c r="R598">
        <v>0</v>
      </c>
      <c r="S598" t="s">
        <v>6</v>
      </c>
      <c r="T598">
        <v>36.520527999999999</v>
      </c>
      <c r="U598">
        <v>2.1985000000000001E-2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1.23E-3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0.999417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580.20150000000001</v>
      </c>
      <c r="I599">
        <v>11.423431000000001</v>
      </c>
      <c r="J599" t="s">
        <v>3</v>
      </c>
      <c r="K599">
        <v>553.88070200000004</v>
      </c>
      <c r="L599">
        <v>10.676881</v>
      </c>
      <c r="M599" t="s">
        <v>4</v>
      </c>
      <c r="N599">
        <v>10.614623999999999</v>
      </c>
      <c r="O599">
        <v>0.224859</v>
      </c>
      <c r="P599" t="s">
        <v>5</v>
      </c>
      <c r="Q599">
        <v>0</v>
      </c>
      <c r="R599">
        <v>0</v>
      </c>
      <c r="S599" t="s">
        <v>6</v>
      </c>
      <c r="T599">
        <v>38.660221999999997</v>
      </c>
      <c r="U599">
        <v>2.3567000000000001E-2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1.23E-3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0.99948400000000004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612.34158600000001</v>
      </c>
      <c r="I600">
        <v>11.233052000000001</v>
      </c>
      <c r="J600" t="s">
        <v>3</v>
      </c>
      <c r="K600">
        <v>584.562006</v>
      </c>
      <c r="L600">
        <v>10.510764</v>
      </c>
      <c r="M600" t="s">
        <v>4</v>
      </c>
      <c r="N600">
        <v>11.201067999999999</v>
      </c>
      <c r="O600">
        <v>0.24926599999999999</v>
      </c>
      <c r="P600" t="s">
        <v>5</v>
      </c>
      <c r="Q600">
        <v>0</v>
      </c>
      <c r="R600">
        <v>0</v>
      </c>
      <c r="S600" t="s">
        <v>6</v>
      </c>
      <c r="T600">
        <v>40.800384000000001</v>
      </c>
      <c r="U600">
        <v>2.4431000000000001E-2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0.99948400000000004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644.40868799999998</v>
      </c>
      <c r="I601">
        <v>11.786182999999999</v>
      </c>
      <c r="J601" t="s">
        <v>3</v>
      </c>
      <c r="K601">
        <v>615.16872599999999</v>
      </c>
      <c r="L601">
        <v>11.06176</v>
      </c>
      <c r="M601" t="s">
        <v>4</v>
      </c>
      <c r="N601">
        <v>11.787822</v>
      </c>
      <c r="O601">
        <v>0.27877099999999999</v>
      </c>
      <c r="P601" t="s">
        <v>5</v>
      </c>
      <c r="Q601">
        <v>0</v>
      </c>
      <c r="R601">
        <v>0</v>
      </c>
      <c r="S601" t="s">
        <v>6</v>
      </c>
      <c r="T601">
        <v>42.943691999999999</v>
      </c>
      <c r="U601">
        <v>2.5529E-2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1.23E-3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0.99951199999999996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70.853583999999998</v>
      </c>
      <c r="I602">
        <v>0.37903900000000001</v>
      </c>
      <c r="J602" t="s">
        <v>3</v>
      </c>
      <c r="K602">
        <v>69.159205</v>
      </c>
      <c r="L602">
        <v>0.30316500000000002</v>
      </c>
      <c r="M602" t="s">
        <v>4</v>
      </c>
      <c r="N602">
        <v>0.66974999999999996</v>
      </c>
      <c r="O602">
        <v>1.882E-3</v>
      </c>
      <c r="P602" t="s">
        <v>5</v>
      </c>
      <c r="Q602">
        <v>1.6789259999999999</v>
      </c>
      <c r="R602">
        <v>9.6310000000000007E-3</v>
      </c>
      <c r="S602" t="s">
        <v>6</v>
      </c>
      <c r="T602">
        <v>66.041141999999994</v>
      </c>
      <c r="U602">
        <v>9.9197999999999995E-2</v>
      </c>
      <c r="V602" t="s">
        <v>7</v>
      </c>
      <c r="W602">
        <v>0.31650200000000001</v>
      </c>
      <c r="X602">
        <v>1.1275E-2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1.235E-3</v>
      </c>
      <c r="AG602">
        <v>0</v>
      </c>
      <c r="AH602" t="s">
        <v>11</v>
      </c>
      <c r="AI602">
        <v>0.99587899999999996</v>
      </c>
      <c r="AJ602">
        <v>1.9999999999999999E-6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141.27737500000001</v>
      </c>
      <c r="I603">
        <v>0.94984800000000003</v>
      </c>
      <c r="J603" t="s">
        <v>3</v>
      </c>
      <c r="K603">
        <v>137.91991400000001</v>
      </c>
      <c r="L603">
        <v>0.80598800000000004</v>
      </c>
      <c r="M603" t="s">
        <v>4</v>
      </c>
      <c r="N603">
        <v>1.310584</v>
      </c>
      <c r="O603">
        <v>5.0010000000000002E-3</v>
      </c>
      <c r="P603" t="s">
        <v>5</v>
      </c>
      <c r="Q603">
        <v>3.325278</v>
      </c>
      <c r="R603">
        <v>2.7480000000000001E-2</v>
      </c>
      <c r="S603" t="s">
        <v>6</v>
      </c>
      <c r="T603">
        <v>131.98993899999999</v>
      </c>
      <c r="U603">
        <v>0.355267</v>
      </c>
      <c r="V603" t="s">
        <v>7</v>
      </c>
      <c r="W603">
        <v>0.57725800000000005</v>
      </c>
      <c r="X603">
        <v>2.4279999999999999E-2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1.2310000000000001E-3</v>
      </c>
      <c r="AG603">
        <v>0</v>
      </c>
      <c r="AH603" t="s">
        <v>11</v>
      </c>
      <c r="AI603">
        <v>0.99629400000000001</v>
      </c>
      <c r="AJ603">
        <v>3.0000000000000001E-6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211.754963</v>
      </c>
      <c r="I604">
        <v>2.7148569999999999</v>
      </c>
      <c r="J604" t="s">
        <v>3</v>
      </c>
      <c r="K604">
        <v>206.70264800000001</v>
      </c>
      <c r="L604">
        <v>1.9295169999999999</v>
      </c>
      <c r="M604" t="s">
        <v>4</v>
      </c>
      <c r="N604">
        <v>1.9549859999999999</v>
      </c>
      <c r="O604">
        <v>9.8589999999999997E-3</v>
      </c>
      <c r="P604" t="s">
        <v>5</v>
      </c>
      <c r="Q604">
        <v>5.0025820000000003</v>
      </c>
      <c r="R604">
        <v>0.14860699999999999</v>
      </c>
      <c r="S604" t="s">
        <v>6</v>
      </c>
      <c r="T604">
        <v>197.95020099999999</v>
      </c>
      <c r="U604">
        <v>0.86132299999999995</v>
      </c>
      <c r="V604" t="s">
        <v>7</v>
      </c>
      <c r="W604">
        <v>0.84237399999999996</v>
      </c>
      <c r="X604">
        <v>3.3932999999999998E-2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1.23E-3</v>
      </c>
      <c r="AG604">
        <v>0</v>
      </c>
      <c r="AH604" t="s">
        <v>11</v>
      </c>
      <c r="AI604">
        <v>0.99676100000000001</v>
      </c>
      <c r="AJ604">
        <v>3.0000000000000001E-6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282.29962499999999</v>
      </c>
      <c r="I605">
        <v>4.0086690000000003</v>
      </c>
      <c r="J605" t="s">
        <v>3</v>
      </c>
      <c r="K605">
        <v>275.56929500000001</v>
      </c>
      <c r="L605">
        <v>3.0882299999999998</v>
      </c>
      <c r="M605" t="s">
        <v>4</v>
      </c>
      <c r="N605">
        <v>2.5987580000000001</v>
      </c>
      <c r="O605">
        <v>1.9375E-2</v>
      </c>
      <c r="P605" t="s">
        <v>5</v>
      </c>
      <c r="Q605">
        <v>6.6623039999999998</v>
      </c>
      <c r="R605">
        <v>0.17751700000000001</v>
      </c>
      <c r="S605" t="s">
        <v>6</v>
      </c>
      <c r="T605">
        <v>263.926716</v>
      </c>
      <c r="U605">
        <v>1.551272</v>
      </c>
      <c r="V605" t="s">
        <v>7</v>
      </c>
      <c r="W605">
        <v>1.1148100000000001</v>
      </c>
      <c r="X605">
        <v>5.2669000000000001E-2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1.23E-3</v>
      </c>
      <c r="AG605">
        <v>0</v>
      </c>
      <c r="AH605" t="s">
        <v>11</v>
      </c>
      <c r="AI605">
        <v>0.99746500000000005</v>
      </c>
      <c r="AJ605">
        <v>3.0000000000000001E-6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352.65375999999998</v>
      </c>
      <c r="I606">
        <v>4.215122</v>
      </c>
      <c r="J606" t="s">
        <v>3</v>
      </c>
      <c r="K606">
        <v>344.29142000000002</v>
      </c>
      <c r="L606">
        <v>3.3164150000000001</v>
      </c>
      <c r="M606" t="s">
        <v>4</v>
      </c>
      <c r="N606">
        <v>3.2349480000000002</v>
      </c>
      <c r="O606">
        <v>2.5895000000000001E-2</v>
      </c>
      <c r="P606" t="s">
        <v>5</v>
      </c>
      <c r="Q606">
        <v>8.2756360000000004</v>
      </c>
      <c r="R606">
        <v>0.18635199999999999</v>
      </c>
      <c r="S606" t="s">
        <v>6</v>
      </c>
      <c r="T606">
        <v>329.90180800000002</v>
      </c>
      <c r="U606">
        <v>2.3392789999999999</v>
      </c>
      <c r="V606" t="s">
        <v>7</v>
      </c>
      <c r="W606">
        <v>1.35673</v>
      </c>
      <c r="X606">
        <v>6.4651E-2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1.23E-3</v>
      </c>
      <c r="AG606">
        <v>0</v>
      </c>
      <c r="AH606" t="s">
        <v>11</v>
      </c>
      <c r="AI606">
        <v>0.99799599999999999</v>
      </c>
      <c r="AJ606">
        <v>3.0000000000000001E-6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422.95149800000002</v>
      </c>
      <c r="I607">
        <v>5.1644079999999999</v>
      </c>
      <c r="J607" t="s">
        <v>3</v>
      </c>
      <c r="K607">
        <v>412.95531099999999</v>
      </c>
      <c r="L607">
        <v>4.1002260000000001</v>
      </c>
      <c r="M607" t="s">
        <v>4</v>
      </c>
      <c r="N607">
        <v>3.8691040000000001</v>
      </c>
      <c r="O607">
        <v>3.6112999999999999E-2</v>
      </c>
      <c r="P607" t="s">
        <v>5</v>
      </c>
      <c r="Q607">
        <v>9.8916989999999991</v>
      </c>
      <c r="R607">
        <v>0.20271</v>
      </c>
      <c r="S607" t="s">
        <v>6</v>
      </c>
      <c r="T607">
        <v>395.87056100000001</v>
      </c>
      <c r="U607">
        <v>3.204418</v>
      </c>
      <c r="V607" t="s">
        <v>7</v>
      </c>
      <c r="W607">
        <v>1.5928599999999999</v>
      </c>
      <c r="X607">
        <v>8.0417000000000002E-2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1.23E-3</v>
      </c>
      <c r="AG607">
        <v>0</v>
      </c>
      <c r="AH607" t="s">
        <v>11</v>
      </c>
      <c r="AI607">
        <v>0.99807800000000002</v>
      </c>
      <c r="AJ607">
        <v>3.0000000000000001E-6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493.52899000000002</v>
      </c>
      <c r="I608">
        <v>6.1431290000000001</v>
      </c>
      <c r="J608" t="s">
        <v>3</v>
      </c>
      <c r="K608">
        <v>481.861088</v>
      </c>
      <c r="L608">
        <v>4.8886479999999999</v>
      </c>
      <c r="M608" t="s">
        <v>4</v>
      </c>
      <c r="N608">
        <v>4.5319599999999998</v>
      </c>
      <c r="O608">
        <v>5.7757000000000003E-2</v>
      </c>
      <c r="P608" t="s">
        <v>5</v>
      </c>
      <c r="Q608">
        <v>11.547885000000001</v>
      </c>
      <c r="R608">
        <v>0.24459900000000001</v>
      </c>
      <c r="S608" t="s">
        <v>6</v>
      </c>
      <c r="T608">
        <v>461.86018899999999</v>
      </c>
      <c r="U608">
        <v>4.5143170000000001</v>
      </c>
      <c r="V608" t="s">
        <v>7</v>
      </c>
      <c r="W608">
        <v>1.8506860000000001</v>
      </c>
      <c r="X608">
        <v>9.8066E-2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1.23E-3</v>
      </c>
      <c r="AG608">
        <v>0</v>
      </c>
      <c r="AH608" t="s">
        <v>11</v>
      </c>
      <c r="AI608">
        <v>0.99824400000000002</v>
      </c>
      <c r="AJ608">
        <v>3.0000000000000001E-6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564.19041000000004</v>
      </c>
      <c r="I609">
        <v>7.4835330000000004</v>
      </c>
      <c r="J609" t="s">
        <v>3</v>
      </c>
      <c r="K609">
        <v>550.82112900000004</v>
      </c>
      <c r="L609">
        <v>6.1333570000000002</v>
      </c>
      <c r="M609" t="s">
        <v>4</v>
      </c>
      <c r="N609">
        <v>5.1828139999999996</v>
      </c>
      <c r="O609">
        <v>7.9147999999999996E-2</v>
      </c>
      <c r="P609" t="s">
        <v>5</v>
      </c>
      <c r="Q609">
        <v>13.230347999999999</v>
      </c>
      <c r="R609">
        <v>0.26524199999999998</v>
      </c>
      <c r="S609" t="s">
        <v>6</v>
      </c>
      <c r="T609">
        <v>527.84565799999996</v>
      </c>
      <c r="U609">
        <v>5.8902720000000004</v>
      </c>
      <c r="V609" t="s">
        <v>7</v>
      </c>
      <c r="W609">
        <v>2.1245180000000001</v>
      </c>
      <c r="X609">
        <v>0.13453799999999999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1.23E-3</v>
      </c>
      <c r="AG609">
        <v>0</v>
      </c>
      <c r="AH609" t="s">
        <v>11</v>
      </c>
      <c r="AI609">
        <v>0.99856999999999996</v>
      </c>
      <c r="AJ609">
        <v>1.9999999999999999E-6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634.61325999999997</v>
      </c>
      <c r="I610">
        <v>9.6998339999999992</v>
      </c>
      <c r="J610" t="s">
        <v>3</v>
      </c>
      <c r="K610">
        <v>619.58358599999997</v>
      </c>
      <c r="L610">
        <v>7.9226640000000002</v>
      </c>
      <c r="M610" t="s">
        <v>4</v>
      </c>
      <c r="N610">
        <v>5.8370170000000003</v>
      </c>
      <c r="O610">
        <v>0.106032</v>
      </c>
      <c r="P610" t="s">
        <v>5</v>
      </c>
      <c r="Q610">
        <v>14.870682</v>
      </c>
      <c r="R610">
        <v>0.30592200000000003</v>
      </c>
      <c r="S610" t="s">
        <v>6</v>
      </c>
      <c r="T610">
        <v>593.78966400000002</v>
      </c>
      <c r="U610">
        <v>7.5094070000000004</v>
      </c>
      <c r="V610" t="s">
        <v>7</v>
      </c>
      <c r="W610">
        <v>2.3836879999999998</v>
      </c>
      <c r="X610">
        <v>0.16570799999999999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1.23E-3</v>
      </c>
      <c r="AG610">
        <v>0</v>
      </c>
      <c r="AH610" t="s">
        <v>11</v>
      </c>
      <c r="AI610">
        <v>0.99876100000000001</v>
      </c>
      <c r="AJ610">
        <v>1.9999999999999999E-6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704.97879399999999</v>
      </c>
      <c r="I611">
        <v>11.038976999999999</v>
      </c>
      <c r="J611" t="s">
        <v>3</v>
      </c>
      <c r="K611">
        <v>688.29029300000002</v>
      </c>
      <c r="L611">
        <v>9.1445930000000004</v>
      </c>
      <c r="M611" t="s">
        <v>4</v>
      </c>
      <c r="N611">
        <v>6.4781230000000001</v>
      </c>
      <c r="O611">
        <v>0.115927</v>
      </c>
      <c r="P611" t="s">
        <v>5</v>
      </c>
      <c r="Q611">
        <v>16.507064</v>
      </c>
      <c r="R611">
        <v>0.33904200000000001</v>
      </c>
      <c r="S611" t="s">
        <v>6</v>
      </c>
      <c r="T611">
        <v>659.75587900000005</v>
      </c>
      <c r="U611">
        <v>9.2227920000000001</v>
      </c>
      <c r="V611" t="s">
        <v>7</v>
      </c>
      <c r="W611">
        <v>2.6427019999999999</v>
      </c>
      <c r="X611">
        <v>0.17762700000000001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1.23E-3</v>
      </c>
      <c r="AG611">
        <v>0</v>
      </c>
      <c r="AH611" t="s">
        <v>11</v>
      </c>
      <c r="AI611">
        <v>0.99894700000000003</v>
      </c>
      <c r="AJ611">
        <v>9.9999999999999995E-7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775.40059099999996</v>
      </c>
      <c r="I612">
        <v>13.862565999999999</v>
      </c>
      <c r="J612" t="s">
        <v>3</v>
      </c>
      <c r="K612">
        <v>757.07784700000002</v>
      </c>
      <c r="L612">
        <v>11.49569</v>
      </c>
      <c r="M612" t="s">
        <v>4</v>
      </c>
      <c r="N612">
        <v>7.1205210000000001</v>
      </c>
      <c r="O612">
        <v>0.131351</v>
      </c>
      <c r="P612" t="s">
        <v>5</v>
      </c>
      <c r="Q612">
        <v>18.127388</v>
      </c>
      <c r="R612">
        <v>0.39016200000000001</v>
      </c>
      <c r="S612" t="s">
        <v>6</v>
      </c>
      <c r="T612">
        <v>725.786024</v>
      </c>
      <c r="U612">
        <v>11.108575999999999</v>
      </c>
      <c r="V612" t="s">
        <v>7</v>
      </c>
      <c r="W612">
        <v>2.8897460000000001</v>
      </c>
      <c r="X612">
        <v>0.194273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1.23E-3</v>
      </c>
      <c r="AG612">
        <v>0</v>
      </c>
      <c r="AH612" t="s">
        <v>11</v>
      </c>
      <c r="AI612">
        <v>0.99918399999999996</v>
      </c>
      <c r="AJ612">
        <v>9.9999999999999995E-7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845.93053099999997</v>
      </c>
      <c r="I613">
        <v>16.232937</v>
      </c>
      <c r="J613" t="s">
        <v>3</v>
      </c>
      <c r="K613">
        <v>825.94684600000005</v>
      </c>
      <c r="L613">
        <v>13.418352000000001</v>
      </c>
      <c r="M613" t="s">
        <v>4</v>
      </c>
      <c r="N613">
        <v>7.7762630000000001</v>
      </c>
      <c r="O613">
        <v>0.16161400000000001</v>
      </c>
      <c r="P613" t="s">
        <v>5</v>
      </c>
      <c r="Q613">
        <v>19.772407000000001</v>
      </c>
      <c r="R613">
        <v>0.44480500000000001</v>
      </c>
      <c r="S613" t="s">
        <v>6</v>
      </c>
      <c r="T613">
        <v>791.77742999999998</v>
      </c>
      <c r="U613">
        <v>13.597816</v>
      </c>
      <c r="V613" t="s">
        <v>7</v>
      </c>
      <c r="W613">
        <v>3.1709999999999998</v>
      </c>
      <c r="X613">
        <v>0.23352500000000001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1.23E-3</v>
      </c>
      <c r="AG613">
        <v>0</v>
      </c>
      <c r="AH613" t="s">
        <v>11</v>
      </c>
      <c r="AI613">
        <v>0.99919400000000003</v>
      </c>
      <c r="AJ613">
        <v>9.9999999999999995E-7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916.34652600000004</v>
      </c>
      <c r="I614">
        <v>17.055374</v>
      </c>
      <c r="J614" t="s">
        <v>3</v>
      </c>
      <c r="K614">
        <v>894.71347200000002</v>
      </c>
      <c r="L614">
        <v>14.247282</v>
      </c>
      <c r="M614" t="s">
        <v>4</v>
      </c>
      <c r="N614">
        <v>8.4157480000000007</v>
      </c>
      <c r="O614">
        <v>0.173454</v>
      </c>
      <c r="P614" t="s">
        <v>5</v>
      </c>
      <c r="Q614">
        <v>21.400964999999999</v>
      </c>
      <c r="R614">
        <v>0.444077</v>
      </c>
      <c r="S614" t="s">
        <v>6</v>
      </c>
      <c r="T614">
        <v>857.74485800000002</v>
      </c>
      <c r="U614">
        <v>15.826452</v>
      </c>
      <c r="V614" t="s">
        <v>7</v>
      </c>
      <c r="W614">
        <v>3.4317570000000002</v>
      </c>
      <c r="X614">
        <v>0.25309199999999998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1.23E-3</v>
      </c>
      <c r="AG614">
        <v>0</v>
      </c>
      <c r="AH614" t="s">
        <v>11</v>
      </c>
      <c r="AI614">
        <v>0.99933899999999998</v>
      </c>
      <c r="AJ614">
        <v>9.9999999999999995E-7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986.78570100000002</v>
      </c>
      <c r="I615">
        <v>19.195267999999999</v>
      </c>
      <c r="J615" t="s">
        <v>3</v>
      </c>
      <c r="K615">
        <v>963.50287100000003</v>
      </c>
      <c r="L615">
        <v>16.069627000000001</v>
      </c>
      <c r="M615" t="s">
        <v>4</v>
      </c>
      <c r="N615">
        <v>9.0575489999999999</v>
      </c>
      <c r="O615">
        <v>0.19589999999999999</v>
      </c>
      <c r="P615" t="s">
        <v>5</v>
      </c>
      <c r="Q615">
        <v>23.030747999999999</v>
      </c>
      <c r="R615">
        <v>0.50811200000000001</v>
      </c>
      <c r="S615" t="s">
        <v>6</v>
      </c>
      <c r="T615">
        <v>923.744238</v>
      </c>
      <c r="U615">
        <v>18.261361000000001</v>
      </c>
      <c r="V615" t="s">
        <v>7</v>
      </c>
      <c r="W615">
        <v>3.6959569999999999</v>
      </c>
      <c r="X615">
        <v>0.29611300000000002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1.23E-3</v>
      </c>
      <c r="AG615">
        <v>0</v>
      </c>
      <c r="AH615" t="s">
        <v>11</v>
      </c>
      <c r="AI615">
        <v>0.99935499999999999</v>
      </c>
      <c r="AJ615">
        <v>9.9999999999999995E-7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1057.207114</v>
      </c>
      <c r="I616">
        <v>22.287212</v>
      </c>
      <c r="J616" t="s">
        <v>3</v>
      </c>
      <c r="K616">
        <v>1032.2740229999999</v>
      </c>
      <c r="L616">
        <v>18.629594000000001</v>
      </c>
      <c r="M616" t="s">
        <v>4</v>
      </c>
      <c r="N616">
        <v>9.7005689999999998</v>
      </c>
      <c r="O616">
        <v>0.22950200000000001</v>
      </c>
      <c r="P616" t="s">
        <v>5</v>
      </c>
      <c r="Q616">
        <v>24.664861999999999</v>
      </c>
      <c r="R616">
        <v>0.57700499999999999</v>
      </c>
      <c r="S616" t="s">
        <v>6</v>
      </c>
      <c r="T616">
        <v>989.73017800000002</v>
      </c>
      <c r="U616">
        <v>20.657415</v>
      </c>
      <c r="V616" t="s">
        <v>7</v>
      </c>
      <c r="W616">
        <v>3.9552529999999999</v>
      </c>
      <c r="X616">
        <v>0.33979900000000002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1.23E-3</v>
      </c>
      <c r="AG616">
        <v>0</v>
      </c>
      <c r="AH616" t="s">
        <v>11</v>
      </c>
      <c r="AI616">
        <v>0.99936499999999995</v>
      </c>
      <c r="AJ616">
        <v>9.9999999999999995E-7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1127.6649050000001</v>
      </c>
      <c r="I617">
        <v>25.408864000000001</v>
      </c>
      <c r="J617" t="s">
        <v>3</v>
      </c>
      <c r="K617">
        <v>1101.0672360000001</v>
      </c>
      <c r="L617">
        <v>21.351877999999999</v>
      </c>
      <c r="M617" t="s">
        <v>4</v>
      </c>
      <c r="N617">
        <v>10.348535</v>
      </c>
      <c r="O617">
        <v>0.253278</v>
      </c>
      <c r="P617" t="s">
        <v>5</v>
      </c>
      <c r="Q617">
        <v>26.312139999999999</v>
      </c>
      <c r="R617">
        <v>0.63132200000000005</v>
      </c>
      <c r="S617" t="s">
        <v>6</v>
      </c>
      <c r="T617">
        <v>1055.6853880000001</v>
      </c>
      <c r="U617">
        <v>23.500937</v>
      </c>
      <c r="V617" t="s">
        <v>7</v>
      </c>
      <c r="W617">
        <v>4.2229349999999997</v>
      </c>
      <c r="X617">
        <v>0.37301400000000001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1.23E-3</v>
      </c>
      <c r="AG617">
        <v>0</v>
      </c>
      <c r="AH617" t="s">
        <v>11</v>
      </c>
      <c r="AI617">
        <v>0.99942900000000001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1198.0379660000001</v>
      </c>
      <c r="I618">
        <v>29.266953999999998</v>
      </c>
      <c r="J618" t="s">
        <v>3</v>
      </c>
      <c r="K618">
        <v>1169.813445</v>
      </c>
      <c r="L618">
        <v>24.643104000000001</v>
      </c>
      <c r="M618" t="s">
        <v>4</v>
      </c>
      <c r="N618">
        <v>10.988464</v>
      </c>
      <c r="O618">
        <v>0.28189599999999998</v>
      </c>
      <c r="P618" t="s">
        <v>5</v>
      </c>
      <c r="Q618">
        <v>27.923515999999999</v>
      </c>
      <c r="R618">
        <v>0.67322000000000004</v>
      </c>
      <c r="S618" t="s">
        <v>6</v>
      </c>
      <c r="T618">
        <v>1121.6950420000001</v>
      </c>
      <c r="U618">
        <v>26.383703000000001</v>
      </c>
      <c r="V618" t="s">
        <v>7</v>
      </c>
      <c r="W618">
        <v>4.4663519999999997</v>
      </c>
      <c r="X618">
        <v>0.40914400000000001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1.23E-3</v>
      </c>
      <c r="AG618">
        <v>0</v>
      </c>
      <c r="AH618" t="s">
        <v>11</v>
      </c>
      <c r="AI618">
        <v>0.99942900000000001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1268.5664180000001</v>
      </c>
      <c r="I619">
        <v>32.095981000000002</v>
      </c>
      <c r="J619" t="s">
        <v>3</v>
      </c>
      <c r="K619">
        <v>1238.674219</v>
      </c>
      <c r="L619">
        <v>26.891911</v>
      </c>
      <c r="M619" t="s">
        <v>4</v>
      </c>
      <c r="N619">
        <v>11.646141999999999</v>
      </c>
      <c r="O619">
        <v>0.32360699999999998</v>
      </c>
      <c r="P619" t="s">
        <v>5</v>
      </c>
      <c r="Q619">
        <v>29.576167000000002</v>
      </c>
      <c r="R619">
        <v>0.77374799999999999</v>
      </c>
      <c r="S619" t="s">
        <v>6</v>
      </c>
      <c r="T619">
        <v>1187.65699</v>
      </c>
      <c r="U619">
        <v>29.308523999999998</v>
      </c>
      <c r="V619" t="s">
        <v>7</v>
      </c>
      <c r="W619">
        <v>4.7447439999999999</v>
      </c>
      <c r="X619">
        <v>0.46392899999999998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1.23E-3</v>
      </c>
      <c r="AG619">
        <v>0</v>
      </c>
      <c r="AH619" t="s">
        <v>11</v>
      </c>
      <c r="AI619">
        <v>0.99945600000000001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1339.0380909999999</v>
      </c>
      <c r="I620">
        <v>34.171694000000002</v>
      </c>
      <c r="J620" t="s">
        <v>3</v>
      </c>
      <c r="K620">
        <v>1307.5039059999999</v>
      </c>
      <c r="L620">
        <v>28.822389000000001</v>
      </c>
      <c r="M620" t="s">
        <v>4</v>
      </c>
      <c r="N620">
        <v>12.286185</v>
      </c>
      <c r="O620">
        <v>0.35295700000000002</v>
      </c>
      <c r="P620" t="s">
        <v>5</v>
      </c>
      <c r="Q620">
        <v>31.195118999999998</v>
      </c>
      <c r="R620">
        <v>0.79711200000000004</v>
      </c>
      <c r="S620" t="s">
        <v>6</v>
      </c>
      <c r="T620">
        <v>1253.678181</v>
      </c>
      <c r="U620">
        <v>32.267561999999998</v>
      </c>
      <c r="V620" t="s">
        <v>7</v>
      </c>
      <c r="W620">
        <v>5.0083700000000002</v>
      </c>
      <c r="X620">
        <v>0.50278199999999995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1.23E-3</v>
      </c>
      <c r="AG620">
        <v>0</v>
      </c>
      <c r="AH620" t="s">
        <v>11</v>
      </c>
      <c r="AI620">
        <v>0.99950099999999997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1409.531716</v>
      </c>
      <c r="I621">
        <v>37.284346999999997</v>
      </c>
      <c r="J621" t="s">
        <v>3</v>
      </c>
      <c r="K621">
        <v>1376.346689</v>
      </c>
      <c r="L621">
        <v>31.793019999999999</v>
      </c>
      <c r="M621" t="s">
        <v>4</v>
      </c>
      <c r="N621">
        <v>12.930580000000001</v>
      </c>
      <c r="O621">
        <v>0.38516400000000001</v>
      </c>
      <c r="P621" t="s">
        <v>5</v>
      </c>
      <c r="Q621">
        <v>32.828845000000001</v>
      </c>
      <c r="R621">
        <v>0.82789800000000002</v>
      </c>
      <c r="S621" t="s">
        <v>6</v>
      </c>
      <c r="T621">
        <v>1319.689946</v>
      </c>
      <c r="U621">
        <v>35.654116000000002</v>
      </c>
      <c r="V621" t="s">
        <v>7</v>
      </c>
      <c r="W621">
        <v>5.266642</v>
      </c>
      <c r="X621">
        <v>0.54289500000000002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1.23E-3</v>
      </c>
      <c r="AG621">
        <v>0</v>
      </c>
      <c r="AH621" t="s">
        <v>11</v>
      </c>
      <c r="AI621">
        <v>0.99952200000000002</v>
      </c>
      <c r="AJ621">
        <v>0</v>
      </c>
      <c r="AK621" t="s">
        <v>12</v>
      </c>
      <c r="AL621">
        <v>0</v>
      </c>
      <c r="AM621">
        <v>0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325.77289999999999</v>
      </c>
      <c r="I742">
        <v>1.9370320000000001</v>
      </c>
      <c r="J742" t="s">
        <v>3</v>
      </c>
      <c r="K742">
        <v>101.156758</v>
      </c>
      <c r="L742">
        <v>0.17421900000000001</v>
      </c>
      <c r="M742" t="s">
        <v>4</v>
      </c>
      <c r="N742">
        <v>35.981115000000003</v>
      </c>
      <c r="O742">
        <v>2.1541999999999999E-2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650.26565400000004</v>
      </c>
      <c r="I743">
        <v>7.5477670000000003</v>
      </c>
      <c r="J743" t="s">
        <v>3</v>
      </c>
      <c r="K743">
        <v>202.287454</v>
      </c>
      <c r="L743">
        <v>0.69482900000000003</v>
      </c>
      <c r="M743" t="s">
        <v>4</v>
      </c>
      <c r="N743">
        <v>71.960397</v>
      </c>
      <c r="O743">
        <v>8.7308999999999998E-2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974.75018899999998</v>
      </c>
      <c r="I744">
        <v>16.874939000000001</v>
      </c>
      <c r="J744" t="s">
        <v>3</v>
      </c>
      <c r="K744">
        <v>303.42541399999999</v>
      </c>
      <c r="L744">
        <v>1.5650120000000001</v>
      </c>
      <c r="M744" t="s">
        <v>4</v>
      </c>
      <c r="N744">
        <v>107.939267</v>
      </c>
      <c r="O744">
        <v>0.19641600000000001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1299.2337010000001</v>
      </c>
      <c r="I745">
        <v>29.978452999999998</v>
      </c>
      <c r="J745" t="s">
        <v>3</v>
      </c>
      <c r="K745">
        <v>404.56914999999998</v>
      </c>
      <c r="L745">
        <v>2.7904490000000002</v>
      </c>
      <c r="M745" t="s">
        <v>4</v>
      </c>
      <c r="N745">
        <v>143.91843299999999</v>
      </c>
      <c r="O745">
        <v>0.34947899999999998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1623.7441719999999</v>
      </c>
      <c r="I746">
        <v>46.937921000000003</v>
      </c>
      <c r="J746" t="s">
        <v>3</v>
      </c>
      <c r="K746">
        <v>505.71481899999998</v>
      </c>
      <c r="L746">
        <v>4.3736870000000003</v>
      </c>
      <c r="M746" t="s">
        <v>4</v>
      </c>
      <c r="N746">
        <v>179.89794699999999</v>
      </c>
      <c r="O746">
        <v>0.54882600000000004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1948.249102</v>
      </c>
      <c r="I747">
        <v>67.259584000000004</v>
      </c>
      <c r="J747" t="s">
        <v>3</v>
      </c>
      <c r="K747">
        <v>606.86440900000002</v>
      </c>
      <c r="L747">
        <v>6.332452</v>
      </c>
      <c r="M747" t="s">
        <v>4</v>
      </c>
      <c r="N747">
        <v>215.87625499999999</v>
      </c>
      <c r="O747">
        <v>0.79327400000000003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2272.7653319999999</v>
      </c>
      <c r="I748">
        <v>92.007755000000003</v>
      </c>
      <c r="J748" t="s">
        <v>3</v>
      </c>
      <c r="K748">
        <v>708.01525000000004</v>
      </c>
      <c r="L748">
        <v>8.6140840000000001</v>
      </c>
      <c r="M748" t="s">
        <v>4</v>
      </c>
      <c r="N748">
        <v>251.855446</v>
      </c>
      <c r="O748">
        <v>1.0796809999999999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2597.289487</v>
      </c>
      <c r="I749">
        <v>120.34005500000001</v>
      </c>
      <c r="J749" t="s">
        <v>3</v>
      </c>
      <c r="K749">
        <v>809.17232200000001</v>
      </c>
      <c r="L749">
        <v>11.263247</v>
      </c>
      <c r="M749" t="s">
        <v>4</v>
      </c>
      <c r="N749">
        <v>287.83506799999998</v>
      </c>
      <c r="O749">
        <v>1.4125080000000001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2921.806646</v>
      </c>
      <c r="I750">
        <v>152.50488200000001</v>
      </c>
      <c r="J750" t="s">
        <v>3</v>
      </c>
      <c r="K750">
        <v>910.33138199999996</v>
      </c>
      <c r="L750">
        <v>14.266666000000001</v>
      </c>
      <c r="M750" t="s">
        <v>4</v>
      </c>
      <c r="N750">
        <v>323.814819</v>
      </c>
      <c r="O750">
        <v>1.788319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3246.3036520000001</v>
      </c>
      <c r="I751">
        <v>187.962379</v>
      </c>
      <c r="J751" t="s">
        <v>3</v>
      </c>
      <c r="K751">
        <v>1011.491226</v>
      </c>
      <c r="L751">
        <v>17.661241</v>
      </c>
      <c r="M751" t="s">
        <v>4</v>
      </c>
      <c r="N751">
        <v>359.79453999999998</v>
      </c>
      <c r="O751">
        <v>2.2083499999999998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3570.8359719999999</v>
      </c>
      <c r="I752">
        <v>227.29398800000001</v>
      </c>
      <c r="J752" t="s">
        <v>3</v>
      </c>
      <c r="K752">
        <v>1112.652292</v>
      </c>
      <c r="L752">
        <v>21.394345000000001</v>
      </c>
      <c r="M752" t="s">
        <v>4</v>
      </c>
      <c r="N752">
        <v>395.77267599999999</v>
      </c>
      <c r="O752">
        <v>2.6755620000000002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3895.3658300000002</v>
      </c>
      <c r="I753">
        <v>270.345123</v>
      </c>
      <c r="J753" t="s">
        <v>3</v>
      </c>
      <c r="K753">
        <v>1213.8106419999999</v>
      </c>
      <c r="L753">
        <v>25.461465</v>
      </c>
      <c r="M753" t="s">
        <v>4</v>
      </c>
      <c r="N753">
        <v>431.75066900000002</v>
      </c>
      <c r="O753">
        <v>3.187513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4219.886074</v>
      </c>
      <c r="I754">
        <v>316.98539599999998</v>
      </c>
      <c r="J754" t="s">
        <v>3</v>
      </c>
      <c r="K754">
        <v>1314.974551</v>
      </c>
      <c r="L754">
        <v>29.883676000000001</v>
      </c>
      <c r="M754" t="s">
        <v>4</v>
      </c>
      <c r="N754">
        <v>467.72946200000001</v>
      </c>
      <c r="O754">
        <v>3.7365659999999998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4544.3922460000003</v>
      </c>
      <c r="I755">
        <v>367.6782</v>
      </c>
      <c r="J755" t="s">
        <v>3</v>
      </c>
      <c r="K755">
        <v>1416.1389039999999</v>
      </c>
      <c r="L755">
        <v>34.664746000000001</v>
      </c>
      <c r="M755" t="s">
        <v>4</v>
      </c>
      <c r="N755">
        <v>503.70730500000002</v>
      </c>
      <c r="O755">
        <v>4.3371969999999997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4868.9140619999998</v>
      </c>
      <c r="I756">
        <v>422.91812599999997</v>
      </c>
      <c r="J756" t="s">
        <v>3</v>
      </c>
      <c r="K756">
        <v>1517.309663</v>
      </c>
      <c r="L756">
        <v>39.820210000000003</v>
      </c>
      <c r="M756" t="s">
        <v>4</v>
      </c>
      <c r="N756">
        <v>539.68700000000001</v>
      </c>
      <c r="O756">
        <v>4.974037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5193.4487399999998</v>
      </c>
      <c r="I757">
        <v>483.075648</v>
      </c>
      <c r="J757" t="s">
        <v>3</v>
      </c>
      <c r="K757">
        <v>1618.481655</v>
      </c>
      <c r="L757">
        <v>45.300392000000002</v>
      </c>
      <c r="M757" t="s">
        <v>4</v>
      </c>
      <c r="N757">
        <v>575.66622700000005</v>
      </c>
      <c r="O757">
        <v>5.6598790000000001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5517.9687110000004</v>
      </c>
      <c r="I758">
        <v>544.80129499999998</v>
      </c>
      <c r="J758" t="s">
        <v>3</v>
      </c>
      <c r="K758">
        <v>1719.6507590000001</v>
      </c>
      <c r="L758">
        <v>51.190992000000001</v>
      </c>
      <c r="M758" t="s">
        <v>4</v>
      </c>
      <c r="N758">
        <v>611.64472999999998</v>
      </c>
      <c r="O758">
        <v>6.3985700000000003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5842.4796779999997</v>
      </c>
      <c r="I759">
        <v>610.713212</v>
      </c>
      <c r="J759" t="s">
        <v>3</v>
      </c>
      <c r="K759">
        <v>1820.8251419999999</v>
      </c>
      <c r="L759">
        <v>57.401052</v>
      </c>
      <c r="M759" t="s">
        <v>4</v>
      </c>
      <c r="N759">
        <v>647.62568099999999</v>
      </c>
      <c r="O759">
        <v>7.1740029999999999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6166.9820209999998</v>
      </c>
      <c r="I760">
        <v>679.98383899999999</v>
      </c>
      <c r="J760" t="s">
        <v>3</v>
      </c>
      <c r="K760">
        <v>1922.000166</v>
      </c>
      <c r="L760">
        <v>63.983013999999997</v>
      </c>
      <c r="M760" t="s">
        <v>4</v>
      </c>
      <c r="N760">
        <v>683.60408600000005</v>
      </c>
      <c r="O760">
        <v>7.9993400000000001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6491.5134959999996</v>
      </c>
      <c r="I761">
        <v>752.90440000000001</v>
      </c>
      <c r="J761" t="s">
        <v>3</v>
      </c>
      <c r="K761">
        <v>2023.174473</v>
      </c>
      <c r="L761">
        <v>70.906131999999999</v>
      </c>
      <c r="M761" t="s">
        <v>4</v>
      </c>
      <c r="N761">
        <v>719.58364900000004</v>
      </c>
      <c r="O761">
        <v>8.8565039999999993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71.523656000000003</v>
      </c>
      <c r="I762">
        <v>0.50750600000000001</v>
      </c>
      <c r="J762" t="s">
        <v>3</v>
      </c>
      <c r="K762">
        <v>69.355126999999996</v>
      </c>
      <c r="L762">
        <v>0.44791799999999998</v>
      </c>
      <c r="M762" t="s">
        <v>4</v>
      </c>
      <c r="N762">
        <v>0.84846999999999995</v>
      </c>
      <c r="O762">
        <v>1.402E-3</v>
      </c>
      <c r="P762" t="s">
        <v>5</v>
      </c>
      <c r="Q762">
        <v>2.1795879999999999</v>
      </c>
      <c r="R762">
        <v>6.1520000000000004E-3</v>
      </c>
      <c r="S762" t="s">
        <v>6</v>
      </c>
      <c r="T762">
        <v>66.042890999999997</v>
      </c>
      <c r="U762">
        <v>0.11665</v>
      </c>
      <c r="V762" t="s">
        <v>7</v>
      </c>
      <c r="W762">
        <v>0.302508</v>
      </c>
      <c r="X762">
        <v>6.3579999999999999E-3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1.2359999999999999E-3</v>
      </c>
      <c r="AG762">
        <v>0</v>
      </c>
      <c r="AH762" t="s">
        <v>11</v>
      </c>
      <c r="AI762">
        <v>0.99591700000000005</v>
      </c>
      <c r="AJ762">
        <v>1.9999999999999999E-6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142.91610800000001</v>
      </c>
      <c r="I763">
        <v>1.464494</v>
      </c>
      <c r="J763" t="s">
        <v>3</v>
      </c>
      <c r="K763">
        <v>138.542419</v>
      </c>
      <c r="L763">
        <v>1.290556</v>
      </c>
      <c r="M763" t="s">
        <v>4</v>
      </c>
      <c r="N763">
        <v>1.680914</v>
      </c>
      <c r="O763">
        <v>2.7369999999999998E-3</v>
      </c>
      <c r="P763" t="s">
        <v>5</v>
      </c>
      <c r="Q763">
        <v>4.3912319999999996</v>
      </c>
      <c r="R763">
        <v>8.9317999999999995E-2</v>
      </c>
      <c r="S763" t="s">
        <v>6</v>
      </c>
      <c r="T763">
        <v>132.01649699999999</v>
      </c>
      <c r="U763">
        <v>0.38524999999999998</v>
      </c>
      <c r="V763" t="s">
        <v>7</v>
      </c>
      <c r="W763">
        <v>0.55957999999999997</v>
      </c>
      <c r="X763">
        <v>1.6334999999999999E-2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1.232E-3</v>
      </c>
      <c r="AG763">
        <v>0</v>
      </c>
      <c r="AH763" t="s">
        <v>11</v>
      </c>
      <c r="AI763">
        <v>0.99682199999999999</v>
      </c>
      <c r="AJ763">
        <v>3.0000000000000001E-6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214.33254600000001</v>
      </c>
      <c r="I764">
        <v>2.8904209999999999</v>
      </c>
      <c r="J764" t="s">
        <v>3</v>
      </c>
      <c r="K764">
        <v>207.78390400000001</v>
      </c>
      <c r="L764">
        <v>2.6380970000000001</v>
      </c>
      <c r="M764" t="s">
        <v>4</v>
      </c>
      <c r="N764">
        <v>2.513582</v>
      </c>
      <c r="O764">
        <v>4.2469999999999999E-3</v>
      </c>
      <c r="P764" t="s">
        <v>5</v>
      </c>
      <c r="Q764">
        <v>6.5723820000000002</v>
      </c>
      <c r="R764">
        <v>9.6179000000000001E-2</v>
      </c>
      <c r="S764" t="s">
        <v>6</v>
      </c>
      <c r="T764">
        <v>197.978544</v>
      </c>
      <c r="U764">
        <v>0.74694400000000005</v>
      </c>
      <c r="V764" t="s">
        <v>7</v>
      </c>
      <c r="W764">
        <v>0.82198800000000005</v>
      </c>
      <c r="X764">
        <v>3.4445999999999997E-2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1.2310000000000001E-3</v>
      </c>
      <c r="AG764">
        <v>0</v>
      </c>
      <c r="AH764" t="s">
        <v>11</v>
      </c>
      <c r="AI764">
        <v>0.99728399999999995</v>
      </c>
      <c r="AJ764">
        <v>3.0000000000000001E-6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285.62556799999999</v>
      </c>
      <c r="I765">
        <v>4.1726669999999997</v>
      </c>
      <c r="J765" t="s">
        <v>3</v>
      </c>
      <c r="K765">
        <v>276.921311</v>
      </c>
      <c r="L765">
        <v>3.930253</v>
      </c>
      <c r="M765" t="s">
        <v>4</v>
      </c>
      <c r="N765">
        <v>3.3393920000000001</v>
      </c>
      <c r="O765">
        <v>6.901E-3</v>
      </c>
      <c r="P765" t="s">
        <v>5</v>
      </c>
      <c r="Q765">
        <v>8.7342479999999991</v>
      </c>
      <c r="R765">
        <v>0.12152300000000001</v>
      </c>
      <c r="S765" t="s">
        <v>6</v>
      </c>
      <c r="T765">
        <v>264.00151699999998</v>
      </c>
      <c r="U765">
        <v>1.367926</v>
      </c>
      <c r="V765" t="s">
        <v>7</v>
      </c>
      <c r="W765">
        <v>1.064014</v>
      </c>
      <c r="X765">
        <v>6.9276000000000004E-2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1.23E-3</v>
      </c>
      <c r="AG765">
        <v>0</v>
      </c>
      <c r="AH765" t="s">
        <v>11</v>
      </c>
      <c r="AI765">
        <v>0.99784799999999996</v>
      </c>
      <c r="AJ765">
        <v>1.9999999999999999E-6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357.09777600000001</v>
      </c>
      <c r="I766">
        <v>7.9368129999999999</v>
      </c>
      <c r="J766" t="s">
        <v>3</v>
      </c>
      <c r="K766">
        <v>346.20133099999998</v>
      </c>
      <c r="L766">
        <v>7.0165499999999996</v>
      </c>
      <c r="M766" t="s">
        <v>4</v>
      </c>
      <c r="N766">
        <v>4.1705540000000001</v>
      </c>
      <c r="O766">
        <v>1.0364999999999999E-2</v>
      </c>
      <c r="P766" t="s">
        <v>5</v>
      </c>
      <c r="Q766">
        <v>10.935320000000001</v>
      </c>
      <c r="R766">
        <v>0.26158799999999999</v>
      </c>
      <c r="S766" t="s">
        <v>6</v>
      </c>
      <c r="T766">
        <v>330.01932099999999</v>
      </c>
      <c r="U766">
        <v>2.1018819999999998</v>
      </c>
      <c r="V766" t="s">
        <v>7</v>
      </c>
      <c r="W766">
        <v>1.3326</v>
      </c>
      <c r="X766">
        <v>0.117185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1.23E-3</v>
      </c>
      <c r="AG766">
        <v>0</v>
      </c>
      <c r="AH766" t="s">
        <v>11</v>
      </c>
      <c r="AI766">
        <v>0.99816199999999999</v>
      </c>
      <c r="AJ766">
        <v>1.9999999999999999E-6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428.44723299999998</v>
      </c>
      <c r="I767">
        <v>12.531165</v>
      </c>
      <c r="J767" t="s">
        <v>3</v>
      </c>
      <c r="K767">
        <v>415.39442500000001</v>
      </c>
      <c r="L767">
        <v>11.343785</v>
      </c>
      <c r="M767" t="s">
        <v>4</v>
      </c>
      <c r="N767">
        <v>5.0111400000000001</v>
      </c>
      <c r="O767">
        <v>1.3328E-2</v>
      </c>
      <c r="P767" t="s">
        <v>5</v>
      </c>
      <c r="Q767">
        <v>13.10751</v>
      </c>
      <c r="R767">
        <v>0.28117399999999998</v>
      </c>
      <c r="S767" t="s">
        <v>6</v>
      </c>
      <c r="T767">
        <v>396.01111300000002</v>
      </c>
      <c r="U767">
        <v>2.811658</v>
      </c>
      <c r="V767" t="s">
        <v>7</v>
      </c>
      <c r="W767">
        <v>1.606088</v>
      </c>
      <c r="X767">
        <v>0.17344100000000001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1.23E-3</v>
      </c>
      <c r="AG767">
        <v>0</v>
      </c>
      <c r="AH767" t="s">
        <v>11</v>
      </c>
      <c r="AI767">
        <v>0.99836499999999995</v>
      </c>
      <c r="AJ767">
        <v>1.9999999999999999E-6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499.73461099999997</v>
      </c>
      <c r="I768">
        <v>15.647842000000001</v>
      </c>
      <c r="J768" t="s">
        <v>3</v>
      </c>
      <c r="K768">
        <v>484.53080199999999</v>
      </c>
      <c r="L768">
        <v>14.386886000000001</v>
      </c>
      <c r="M768" t="s">
        <v>4</v>
      </c>
      <c r="N768">
        <v>5.8561779999999999</v>
      </c>
      <c r="O768">
        <v>1.7312999999999999E-2</v>
      </c>
      <c r="P768" t="s">
        <v>5</v>
      </c>
      <c r="Q768">
        <v>15.276968</v>
      </c>
      <c r="R768">
        <v>0.280304</v>
      </c>
      <c r="S768" t="s">
        <v>6</v>
      </c>
      <c r="T768">
        <v>461.96282600000001</v>
      </c>
      <c r="U768">
        <v>3.362689</v>
      </c>
      <c r="V768" t="s">
        <v>7</v>
      </c>
      <c r="W768">
        <v>1.868322</v>
      </c>
      <c r="X768">
        <v>0.194773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1.23E-3</v>
      </c>
      <c r="AG768">
        <v>0</v>
      </c>
      <c r="AH768" t="s">
        <v>11</v>
      </c>
      <c r="AI768">
        <v>0.99856699999999998</v>
      </c>
      <c r="AJ768">
        <v>1.9999999999999999E-6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570.99410599999999</v>
      </c>
      <c r="I769">
        <v>18.184908</v>
      </c>
      <c r="J769" t="s">
        <v>3</v>
      </c>
      <c r="K769">
        <v>553.62475099999995</v>
      </c>
      <c r="L769">
        <v>17.126852</v>
      </c>
      <c r="M769" t="s">
        <v>4</v>
      </c>
      <c r="N769">
        <v>6.6854820000000004</v>
      </c>
      <c r="O769">
        <v>1.8416999999999999E-2</v>
      </c>
      <c r="P769" t="s">
        <v>5</v>
      </c>
      <c r="Q769">
        <v>17.450492000000001</v>
      </c>
      <c r="R769">
        <v>0.28487299999999999</v>
      </c>
      <c r="S769" t="s">
        <v>6</v>
      </c>
      <c r="T769">
        <v>527.95408299999997</v>
      </c>
      <c r="U769">
        <v>4.319115</v>
      </c>
      <c r="V769" t="s">
        <v>7</v>
      </c>
      <c r="W769">
        <v>2.1201180000000002</v>
      </c>
      <c r="X769">
        <v>0.215338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1.23E-3</v>
      </c>
      <c r="AG769">
        <v>0</v>
      </c>
      <c r="AH769" t="s">
        <v>11</v>
      </c>
      <c r="AI769">
        <v>0.998722</v>
      </c>
      <c r="AJ769">
        <v>9.9999999999999995E-7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642.42996500000004</v>
      </c>
      <c r="I770">
        <v>20.794573</v>
      </c>
      <c r="J770" t="s">
        <v>3</v>
      </c>
      <c r="K770">
        <v>622.88654399999996</v>
      </c>
      <c r="L770">
        <v>19.672013</v>
      </c>
      <c r="M770" t="s">
        <v>4</v>
      </c>
      <c r="N770">
        <v>7.5211040000000002</v>
      </c>
      <c r="O770">
        <v>2.0725E-2</v>
      </c>
      <c r="P770" t="s">
        <v>5</v>
      </c>
      <c r="Q770">
        <v>19.639239</v>
      </c>
      <c r="R770">
        <v>0.29696600000000001</v>
      </c>
      <c r="S770" t="s">
        <v>6</v>
      </c>
      <c r="T770">
        <v>593.900667</v>
      </c>
      <c r="U770">
        <v>5.0646789999999999</v>
      </c>
      <c r="V770" t="s">
        <v>7</v>
      </c>
      <c r="W770">
        <v>2.3796900000000001</v>
      </c>
      <c r="X770">
        <v>0.24312300000000001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1.23E-3</v>
      </c>
      <c r="AG770">
        <v>0</v>
      </c>
      <c r="AH770" t="s">
        <v>11</v>
      </c>
      <c r="AI770">
        <v>0.99879399999999996</v>
      </c>
      <c r="AJ770">
        <v>9.9999999999999995E-7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713.72406899999999</v>
      </c>
      <c r="I771">
        <v>21.709049</v>
      </c>
      <c r="J771" t="s">
        <v>3</v>
      </c>
      <c r="K771">
        <v>692.02884900000004</v>
      </c>
      <c r="L771">
        <v>20.631432</v>
      </c>
      <c r="M771" t="s">
        <v>4</v>
      </c>
      <c r="N771">
        <v>8.3516700000000004</v>
      </c>
      <c r="O771">
        <v>2.6588000000000001E-2</v>
      </c>
      <c r="P771" t="s">
        <v>5</v>
      </c>
      <c r="Q771">
        <v>21.805489000000001</v>
      </c>
      <c r="R771">
        <v>0.326878</v>
      </c>
      <c r="S771" t="s">
        <v>6</v>
      </c>
      <c r="T771">
        <v>659.88638500000002</v>
      </c>
      <c r="U771">
        <v>6.2651019999999997</v>
      </c>
      <c r="V771" t="s">
        <v>7</v>
      </c>
      <c r="W771">
        <v>2.6250840000000002</v>
      </c>
      <c r="X771">
        <v>0.29033199999999998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1.23E-3</v>
      </c>
      <c r="AG771">
        <v>0</v>
      </c>
      <c r="AH771" t="s">
        <v>11</v>
      </c>
      <c r="AI771">
        <v>0.99890400000000001</v>
      </c>
      <c r="AJ771">
        <v>9.9999999999999995E-7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785.22629600000005</v>
      </c>
      <c r="I772">
        <v>23.387924999999999</v>
      </c>
      <c r="J772" t="s">
        <v>3</v>
      </c>
      <c r="K772">
        <v>761.36709699999994</v>
      </c>
      <c r="L772">
        <v>22.613194</v>
      </c>
      <c r="M772" t="s">
        <v>4</v>
      </c>
      <c r="N772">
        <v>9.1859549999999999</v>
      </c>
      <c r="O772">
        <v>3.3283E-2</v>
      </c>
      <c r="P772" t="s">
        <v>5</v>
      </c>
      <c r="Q772">
        <v>23.974907000000002</v>
      </c>
      <c r="R772">
        <v>0.34937800000000002</v>
      </c>
      <c r="S772" t="s">
        <v>6</v>
      </c>
      <c r="T772">
        <v>725.90871300000003</v>
      </c>
      <c r="U772">
        <v>7.2020049999999998</v>
      </c>
      <c r="V772" t="s">
        <v>7</v>
      </c>
      <c r="W772">
        <v>2.8835980000000001</v>
      </c>
      <c r="X772">
        <v>0.31773899999999999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1.23E-3</v>
      </c>
      <c r="AG772">
        <v>0</v>
      </c>
      <c r="AH772" t="s">
        <v>11</v>
      </c>
      <c r="AI772">
        <v>0.99894000000000005</v>
      </c>
      <c r="AJ772">
        <v>9.9999999999999995E-7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856.52397099999996</v>
      </c>
      <c r="I773">
        <v>26.961773000000001</v>
      </c>
      <c r="J773" t="s">
        <v>3</v>
      </c>
      <c r="K773">
        <v>830.50097700000003</v>
      </c>
      <c r="L773">
        <v>26.213823000000001</v>
      </c>
      <c r="M773" t="s">
        <v>4</v>
      </c>
      <c r="N773">
        <v>10.019285</v>
      </c>
      <c r="O773">
        <v>3.5586E-2</v>
      </c>
      <c r="P773" t="s">
        <v>5</v>
      </c>
      <c r="Q773">
        <v>26.148212000000001</v>
      </c>
      <c r="R773">
        <v>0.36932500000000001</v>
      </c>
      <c r="S773" t="s">
        <v>6</v>
      </c>
      <c r="T773">
        <v>791.84956199999999</v>
      </c>
      <c r="U773">
        <v>8.3429559999999992</v>
      </c>
      <c r="V773" t="s">
        <v>7</v>
      </c>
      <c r="W773">
        <v>3.149235</v>
      </c>
      <c r="X773">
        <v>0.35966500000000001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1.23E-3</v>
      </c>
      <c r="AG773">
        <v>0</v>
      </c>
      <c r="AH773" t="s">
        <v>11</v>
      </c>
      <c r="AI773">
        <v>0.99898600000000004</v>
      </c>
      <c r="AJ773">
        <v>9.9999999999999995E-7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927.94031700000005</v>
      </c>
      <c r="I774">
        <v>31.915438999999999</v>
      </c>
      <c r="J774" t="s">
        <v>3</v>
      </c>
      <c r="K774">
        <v>899.74928699999998</v>
      </c>
      <c r="L774">
        <v>31.220389000000001</v>
      </c>
      <c r="M774" t="s">
        <v>4</v>
      </c>
      <c r="N774">
        <v>10.855205</v>
      </c>
      <c r="O774">
        <v>4.2452999999999998E-2</v>
      </c>
      <c r="P774" t="s">
        <v>5</v>
      </c>
      <c r="Q774">
        <v>28.325167</v>
      </c>
      <c r="R774">
        <v>0.40003699999999998</v>
      </c>
      <c r="S774" t="s">
        <v>6</v>
      </c>
      <c r="T774">
        <v>857.83362799999998</v>
      </c>
      <c r="U774">
        <v>9.2591409999999996</v>
      </c>
      <c r="V774" t="s">
        <v>7</v>
      </c>
      <c r="W774">
        <v>3.4003909999999999</v>
      </c>
      <c r="X774">
        <v>0.40833599999999998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1.23E-3</v>
      </c>
      <c r="AG774">
        <v>0</v>
      </c>
      <c r="AH774" t="s">
        <v>11</v>
      </c>
      <c r="AI774">
        <v>0.99902100000000005</v>
      </c>
      <c r="AJ774">
        <v>9.9999999999999995E-7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999.55260099999998</v>
      </c>
      <c r="I775">
        <v>37.263716000000002</v>
      </c>
      <c r="J775" t="s">
        <v>3</v>
      </c>
      <c r="K775">
        <v>969.17815399999995</v>
      </c>
      <c r="L775">
        <v>36.435879999999997</v>
      </c>
      <c r="M775" t="s">
        <v>4</v>
      </c>
      <c r="N775">
        <v>11.689723000000001</v>
      </c>
      <c r="O775">
        <v>5.3266000000000001E-2</v>
      </c>
      <c r="P775" t="s">
        <v>5</v>
      </c>
      <c r="Q775">
        <v>30.514157999999998</v>
      </c>
      <c r="R775">
        <v>0.42275099999999999</v>
      </c>
      <c r="S775" t="s">
        <v>6</v>
      </c>
      <c r="T775">
        <v>923.814978</v>
      </c>
      <c r="U775">
        <v>10.389697</v>
      </c>
      <c r="V775" t="s">
        <v>7</v>
      </c>
      <c r="W775">
        <v>3.6693989999999999</v>
      </c>
      <c r="X775">
        <v>0.46868700000000002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1.23E-3</v>
      </c>
      <c r="AG775">
        <v>0</v>
      </c>
      <c r="AH775" t="s">
        <v>11</v>
      </c>
      <c r="AI775">
        <v>0.99917900000000004</v>
      </c>
      <c r="AJ775">
        <v>9.9999999999999995E-7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1070.800776</v>
      </c>
      <c r="I776">
        <v>41.455800000000004</v>
      </c>
      <c r="J776" t="s">
        <v>3</v>
      </c>
      <c r="K776">
        <v>1038.2777289999999</v>
      </c>
      <c r="L776">
        <v>40.367382999999997</v>
      </c>
      <c r="M776" t="s">
        <v>4</v>
      </c>
      <c r="N776">
        <v>12.514765000000001</v>
      </c>
      <c r="O776">
        <v>5.5849000000000003E-2</v>
      </c>
      <c r="P776" t="s">
        <v>5</v>
      </c>
      <c r="Q776">
        <v>32.676589999999997</v>
      </c>
      <c r="R776">
        <v>0.45982400000000001</v>
      </c>
      <c r="S776" t="s">
        <v>6</v>
      </c>
      <c r="T776">
        <v>989.77013799999997</v>
      </c>
      <c r="U776">
        <v>11.724581000000001</v>
      </c>
      <c r="V776" t="s">
        <v>7</v>
      </c>
      <c r="W776">
        <v>3.9071750000000001</v>
      </c>
      <c r="X776">
        <v>0.50843000000000005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1.23E-3</v>
      </c>
      <c r="AG776">
        <v>0</v>
      </c>
      <c r="AH776" t="s">
        <v>11</v>
      </c>
      <c r="AI776">
        <v>0.99923700000000004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1142.0853520000001</v>
      </c>
      <c r="I777">
        <v>45.211252000000002</v>
      </c>
      <c r="J777" t="s">
        <v>3</v>
      </c>
      <c r="K777">
        <v>1107.415295</v>
      </c>
      <c r="L777">
        <v>44.493873999999998</v>
      </c>
      <c r="M777" t="s">
        <v>4</v>
      </c>
      <c r="N777">
        <v>13.344257000000001</v>
      </c>
      <c r="O777">
        <v>6.0568999999999998E-2</v>
      </c>
      <c r="P777" t="s">
        <v>5</v>
      </c>
      <c r="Q777">
        <v>34.837336000000001</v>
      </c>
      <c r="R777">
        <v>0.49131900000000001</v>
      </c>
      <c r="S777" t="s">
        <v>6</v>
      </c>
      <c r="T777">
        <v>1055.766016</v>
      </c>
      <c r="U777">
        <v>13.343169</v>
      </c>
      <c r="V777" t="s">
        <v>7</v>
      </c>
      <c r="W777">
        <v>4.1564009999999998</v>
      </c>
      <c r="X777">
        <v>0.57530300000000001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1.23E-3</v>
      </c>
      <c r="AG777">
        <v>0</v>
      </c>
      <c r="AH777" t="s">
        <v>11</v>
      </c>
      <c r="AI777">
        <v>0.99926700000000002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1213.7029439999999</v>
      </c>
      <c r="I778">
        <v>53.282032000000001</v>
      </c>
      <c r="J778" t="s">
        <v>3</v>
      </c>
      <c r="K778">
        <v>1176.8391939999999</v>
      </c>
      <c r="L778">
        <v>52.108683999999997</v>
      </c>
      <c r="M778" t="s">
        <v>4</v>
      </c>
      <c r="N778">
        <v>14.184941</v>
      </c>
      <c r="O778">
        <v>6.9266999999999995E-2</v>
      </c>
      <c r="P778" t="s">
        <v>5</v>
      </c>
      <c r="Q778">
        <v>37.034576000000001</v>
      </c>
      <c r="R778">
        <v>0.51787000000000005</v>
      </c>
      <c r="S778" t="s">
        <v>6</v>
      </c>
      <c r="T778">
        <v>1121.7421850000001</v>
      </c>
      <c r="U778">
        <v>14.723832</v>
      </c>
      <c r="V778" t="s">
        <v>7</v>
      </c>
      <c r="W778">
        <v>4.426075</v>
      </c>
      <c r="X778">
        <v>0.59683900000000001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1.23E-3</v>
      </c>
      <c r="AG778">
        <v>0</v>
      </c>
      <c r="AH778" t="s">
        <v>11</v>
      </c>
      <c r="AI778">
        <v>0.99927200000000005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1285.041262</v>
      </c>
      <c r="I779">
        <v>59.530861000000002</v>
      </c>
      <c r="J779" t="s">
        <v>3</v>
      </c>
      <c r="K779">
        <v>1246.0217290000001</v>
      </c>
      <c r="L779">
        <v>58.502554000000003</v>
      </c>
      <c r="M779" t="s">
        <v>4</v>
      </c>
      <c r="N779">
        <v>15.022663</v>
      </c>
      <c r="O779">
        <v>7.7102000000000004E-2</v>
      </c>
      <c r="P779" t="s">
        <v>5</v>
      </c>
      <c r="Q779">
        <v>39.200947999999997</v>
      </c>
      <c r="R779">
        <v>0.53487200000000001</v>
      </c>
      <c r="S779" t="s">
        <v>6</v>
      </c>
      <c r="T779">
        <v>1187.718071</v>
      </c>
      <c r="U779">
        <v>16.033408000000001</v>
      </c>
      <c r="V779" t="s">
        <v>7</v>
      </c>
      <c r="W779">
        <v>4.6764640000000002</v>
      </c>
      <c r="X779">
        <v>0.63051800000000002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1.23E-3</v>
      </c>
      <c r="AG779">
        <v>0</v>
      </c>
      <c r="AH779" t="s">
        <v>11</v>
      </c>
      <c r="AI779">
        <v>0.99934299999999998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1356.4806490000001</v>
      </c>
      <c r="I780">
        <v>67.082318999999998</v>
      </c>
      <c r="J780" t="s">
        <v>3</v>
      </c>
      <c r="K780">
        <v>1315.2798749999999</v>
      </c>
      <c r="L780">
        <v>66.266013000000001</v>
      </c>
      <c r="M780" t="s">
        <v>4</v>
      </c>
      <c r="N780">
        <v>15.851960999999999</v>
      </c>
      <c r="O780">
        <v>8.6072999999999997E-2</v>
      </c>
      <c r="P780" t="s">
        <v>5</v>
      </c>
      <c r="Q780">
        <v>41.385446000000002</v>
      </c>
      <c r="R780">
        <v>0.53667200000000004</v>
      </c>
      <c r="S780" t="s">
        <v>6</v>
      </c>
      <c r="T780">
        <v>1253.6760959999999</v>
      </c>
      <c r="U780">
        <v>17.097322999999999</v>
      </c>
      <c r="V780" t="s">
        <v>7</v>
      </c>
      <c r="W780">
        <v>4.9341799999999996</v>
      </c>
      <c r="X780">
        <v>0.70026600000000006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1.23E-3</v>
      </c>
      <c r="AG780">
        <v>0</v>
      </c>
      <c r="AH780" t="s">
        <v>11</v>
      </c>
      <c r="AI780">
        <v>0.99941000000000002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1427.8648900000001</v>
      </c>
      <c r="I781">
        <v>71.672775999999999</v>
      </c>
      <c r="J781" t="s">
        <v>3</v>
      </c>
      <c r="K781">
        <v>1384.502888</v>
      </c>
      <c r="L781">
        <v>70.938102000000001</v>
      </c>
      <c r="M781" t="s">
        <v>4</v>
      </c>
      <c r="N781">
        <v>16.687491000000001</v>
      </c>
      <c r="O781">
        <v>8.9462E-2</v>
      </c>
      <c r="P781" t="s">
        <v>5</v>
      </c>
      <c r="Q781">
        <v>43.560155999999999</v>
      </c>
      <c r="R781">
        <v>0.53889299999999996</v>
      </c>
      <c r="S781" t="s">
        <v>6</v>
      </c>
      <c r="T781">
        <v>1319.6728390000001</v>
      </c>
      <c r="U781">
        <v>18.047834999999999</v>
      </c>
      <c r="V781" t="s">
        <v>7</v>
      </c>
      <c r="W781">
        <v>5.1906540000000003</v>
      </c>
      <c r="X781">
        <v>0.78134000000000003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1.23E-3</v>
      </c>
      <c r="AG781">
        <v>0</v>
      </c>
      <c r="AH781" t="s">
        <v>11</v>
      </c>
      <c r="AI781">
        <v>0.99941199999999997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72.108577999999994</v>
      </c>
      <c r="I782">
        <v>0.27073900000000001</v>
      </c>
      <c r="J782" t="s">
        <v>3</v>
      </c>
      <c r="K782">
        <v>69.954701999999997</v>
      </c>
      <c r="L782">
        <v>0.23055899999999999</v>
      </c>
      <c r="M782" t="s">
        <v>4</v>
      </c>
      <c r="N782">
        <v>0.83381000000000005</v>
      </c>
      <c r="O782">
        <v>1.8289999999999999E-3</v>
      </c>
      <c r="P782" t="s">
        <v>5</v>
      </c>
      <c r="Q782">
        <v>2.1237740000000001</v>
      </c>
      <c r="R782">
        <v>9.2259999999999998E-3</v>
      </c>
      <c r="S782" t="s">
        <v>6</v>
      </c>
      <c r="T782">
        <v>66.609262999999999</v>
      </c>
      <c r="U782">
        <v>0.16205600000000001</v>
      </c>
      <c r="V782" t="s">
        <v>7</v>
      </c>
      <c r="W782">
        <v>0.26993600000000001</v>
      </c>
      <c r="X782">
        <v>6.4140000000000004E-3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1.2340000000000001E-3</v>
      </c>
      <c r="AG782">
        <v>0</v>
      </c>
      <c r="AH782" t="s">
        <v>11</v>
      </c>
      <c r="AI782">
        <v>0.99555899999999997</v>
      </c>
      <c r="AJ782">
        <v>9.9999999999999995E-7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144.24011200000001</v>
      </c>
      <c r="I783">
        <v>0.55664800000000003</v>
      </c>
      <c r="J783" t="s">
        <v>3</v>
      </c>
      <c r="K783">
        <v>139.911631</v>
      </c>
      <c r="L783">
        <v>0.45655499999999999</v>
      </c>
      <c r="M783" t="s">
        <v>4</v>
      </c>
      <c r="N783">
        <v>1.664042</v>
      </c>
      <c r="O783">
        <v>5.6579999999999998E-3</v>
      </c>
      <c r="P783" t="s">
        <v>5</v>
      </c>
      <c r="Q783">
        <v>4.2639839999999998</v>
      </c>
      <c r="R783">
        <v>2.4850000000000001E-2</v>
      </c>
      <c r="S783" t="s">
        <v>6</v>
      </c>
      <c r="T783">
        <v>132.98989499999999</v>
      </c>
      <c r="U783">
        <v>0.50904000000000005</v>
      </c>
      <c r="V783" t="s">
        <v>7</v>
      </c>
      <c r="W783">
        <v>0.53136799999999995</v>
      </c>
      <c r="X783">
        <v>2.0029999999999999E-2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1.2310000000000001E-3</v>
      </c>
      <c r="AG783">
        <v>0</v>
      </c>
      <c r="AH783" t="s">
        <v>11</v>
      </c>
      <c r="AI783">
        <v>0.99682800000000005</v>
      </c>
      <c r="AJ783">
        <v>3.0000000000000001E-6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216.17062200000001</v>
      </c>
      <c r="I784">
        <v>0.83776799999999996</v>
      </c>
      <c r="J784" t="s">
        <v>3</v>
      </c>
      <c r="K784">
        <v>209.668195</v>
      </c>
      <c r="L784">
        <v>0.70279499999999995</v>
      </c>
      <c r="M784" t="s">
        <v>4</v>
      </c>
      <c r="N784">
        <v>2.49546</v>
      </c>
      <c r="O784">
        <v>1.0994E-2</v>
      </c>
      <c r="P784" t="s">
        <v>5</v>
      </c>
      <c r="Q784">
        <v>6.3963580000000002</v>
      </c>
      <c r="R784">
        <v>5.1848999999999999E-2</v>
      </c>
      <c r="S784" t="s">
        <v>6</v>
      </c>
      <c r="T784">
        <v>199.47986599999999</v>
      </c>
      <c r="U784">
        <v>1.042351</v>
      </c>
      <c r="V784" t="s">
        <v>7</v>
      </c>
      <c r="W784">
        <v>0.74692800000000004</v>
      </c>
      <c r="X784">
        <v>3.7721999999999999E-2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1.23E-3</v>
      </c>
      <c r="AG784">
        <v>0</v>
      </c>
      <c r="AH784" t="s">
        <v>11</v>
      </c>
      <c r="AI784">
        <v>0.99740899999999999</v>
      </c>
      <c r="AJ784">
        <v>3.0000000000000001E-6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288.23899999999998</v>
      </c>
      <c r="I785">
        <v>1.8574090000000001</v>
      </c>
      <c r="J785" t="s">
        <v>3</v>
      </c>
      <c r="K785">
        <v>279.564052</v>
      </c>
      <c r="L785">
        <v>1.6214850000000001</v>
      </c>
      <c r="M785" t="s">
        <v>4</v>
      </c>
      <c r="N785">
        <v>3.3397519999999998</v>
      </c>
      <c r="O785">
        <v>3.5902000000000003E-2</v>
      </c>
      <c r="P785" t="s">
        <v>5</v>
      </c>
      <c r="Q785">
        <v>8.5284010000000006</v>
      </c>
      <c r="R785">
        <v>9.8904000000000006E-2</v>
      </c>
      <c r="S785" t="s">
        <v>6</v>
      </c>
      <c r="T785">
        <v>265.882181</v>
      </c>
      <c r="U785">
        <v>1.6471089999999999</v>
      </c>
      <c r="V785" t="s">
        <v>7</v>
      </c>
      <c r="W785">
        <v>0.98778999999999995</v>
      </c>
      <c r="X785">
        <v>6.4487000000000003E-2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1.23E-3</v>
      </c>
      <c r="AG785">
        <v>0</v>
      </c>
      <c r="AH785" t="s">
        <v>11</v>
      </c>
      <c r="AI785">
        <v>0.99762499999999998</v>
      </c>
      <c r="AJ785">
        <v>3.0000000000000001E-6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360.18401999999998</v>
      </c>
      <c r="I786">
        <v>2.1169340000000001</v>
      </c>
      <c r="J786" t="s">
        <v>3</v>
      </c>
      <c r="K786">
        <v>349.35798</v>
      </c>
      <c r="L786">
        <v>2.0015450000000001</v>
      </c>
      <c r="M786" t="s">
        <v>4</v>
      </c>
      <c r="N786">
        <v>4.181718</v>
      </c>
      <c r="O786">
        <v>4.2560000000000001E-2</v>
      </c>
      <c r="P786" t="s">
        <v>5</v>
      </c>
      <c r="Q786">
        <v>10.651611000000001</v>
      </c>
      <c r="R786">
        <v>0.110807</v>
      </c>
      <c r="S786" t="s">
        <v>6</v>
      </c>
      <c r="T786">
        <v>332.34081400000002</v>
      </c>
      <c r="U786">
        <v>2.340214</v>
      </c>
      <c r="V786" t="s">
        <v>7</v>
      </c>
      <c r="W786">
        <v>1.219158</v>
      </c>
      <c r="X786">
        <v>9.1277999999999998E-2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1.23E-3</v>
      </c>
      <c r="AG786">
        <v>0</v>
      </c>
      <c r="AH786" t="s">
        <v>11</v>
      </c>
      <c r="AI786">
        <v>0.997888</v>
      </c>
      <c r="AJ786">
        <v>3.0000000000000001E-6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432.188581</v>
      </c>
      <c r="I787">
        <v>2.7596189999999998</v>
      </c>
      <c r="J787" t="s">
        <v>3</v>
      </c>
      <c r="K787">
        <v>419.20846599999999</v>
      </c>
      <c r="L787">
        <v>2.5995840000000001</v>
      </c>
      <c r="M787" t="s">
        <v>4</v>
      </c>
      <c r="N787">
        <v>5.0227680000000001</v>
      </c>
      <c r="O787">
        <v>5.7109E-2</v>
      </c>
      <c r="P787" t="s">
        <v>5</v>
      </c>
      <c r="Q787">
        <v>12.784172999999999</v>
      </c>
      <c r="R787">
        <v>0.14812600000000001</v>
      </c>
      <c r="S787" t="s">
        <v>6</v>
      </c>
      <c r="T787">
        <v>398.75265000000002</v>
      </c>
      <c r="U787">
        <v>3.269752</v>
      </c>
      <c r="V787" t="s">
        <v>7</v>
      </c>
      <c r="W787">
        <v>1.442912</v>
      </c>
      <c r="X787">
        <v>0.13195399999999999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1.23E-3</v>
      </c>
      <c r="AG787">
        <v>0</v>
      </c>
      <c r="AH787" t="s">
        <v>11</v>
      </c>
      <c r="AI787">
        <v>0.99812800000000002</v>
      </c>
      <c r="AJ787">
        <v>1.9999999999999999E-6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504.29828300000003</v>
      </c>
      <c r="I788">
        <v>3.5912829999999998</v>
      </c>
      <c r="J788" t="s">
        <v>3</v>
      </c>
      <c r="K788">
        <v>489.11772300000001</v>
      </c>
      <c r="L788">
        <v>3.2370610000000002</v>
      </c>
      <c r="M788" t="s">
        <v>4</v>
      </c>
      <c r="N788">
        <v>5.8699810000000001</v>
      </c>
      <c r="O788">
        <v>7.0667999999999995E-2</v>
      </c>
      <c r="P788" t="s">
        <v>5</v>
      </c>
      <c r="Q788">
        <v>14.958361</v>
      </c>
      <c r="R788">
        <v>0.18256500000000001</v>
      </c>
      <c r="S788" t="s">
        <v>6</v>
      </c>
      <c r="T788">
        <v>465.151771</v>
      </c>
      <c r="U788">
        <v>4.3923019999999999</v>
      </c>
      <c r="V788" t="s">
        <v>7</v>
      </c>
      <c r="W788">
        <v>1.6824680000000001</v>
      </c>
      <c r="X788">
        <v>0.156608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1.23E-3</v>
      </c>
      <c r="AG788">
        <v>0</v>
      </c>
      <c r="AH788" t="s">
        <v>11</v>
      </c>
      <c r="AI788">
        <v>0.99837100000000001</v>
      </c>
      <c r="AJ788">
        <v>1.9999999999999999E-6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576.343298</v>
      </c>
      <c r="I789">
        <v>4.242229</v>
      </c>
      <c r="J789" t="s">
        <v>3</v>
      </c>
      <c r="K789">
        <v>558.96420799999999</v>
      </c>
      <c r="L789">
        <v>3.5768499999999999</v>
      </c>
      <c r="M789" t="s">
        <v>4</v>
      </c>
      <c r="N789">
        <v>6.7072710000000004</v>
      </c>
      <c r="O789">
        <v>7.8007000000000007E-2</v>
      </c>
      <c r="P789" t="s">
        <v>5</v>
      </c>
      <c r="Q789">
        <v>17.134983999999999</v>
      </c>
      <c r="R789">
        <v>0.35751500000000003</v>
      </c>
      <c r="S789" t="s">
        <v>6</v>
      </c>
      <c r="T789">
        <v>531.53461400000003</v>
      </c>
      <c r="U789">
        <v>4.9900900000000004</v>
      </c>
      <c r="V789" t="s">
        <v>7</v>
      </c>
      <c r="W789">
        <v>1.938118</v>
      </c>
      <c r="X789">
        <v>0.18486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1.23E-3</v>
      </c>
      <c r="AG789">
        <v>0</v>
      </c>
      <c r="AH789" t="s">
        <v>11</v>
      </c>
      <c r="AI789">
        <v>0.99850099999999997</v>
      </c>
      <c r="AJ789">
        <v>1.9999999999999999E-6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648.42167700000005</v>
      </c>
      <c r="I790">
        <v>4.6184779999999996</v>
      </c>
      <c r="J790" t="s">
        <v>3</v>
      </c>
      <c r="K790">
        <v>628.83095200000002</v>
      </c>
      <c r="L790">
        <v>3.956744</v>
      </c>
      <c r="M790" t="s">
        <v>4</v>
      </c>
      <c r="N790">
        <v>7.5543269999999998</v>
      </c>
      <c r="O790">
        <v>9.0023000000000006E-2</v>
      </c>
      <c r="P790" t="s">
        <v>5</v>
      </c>
      <c r="Q790">
        <v>19.321607</v>
      </c>
      <c r="R790">
        <v>0.51501200000000003</v>
      </c>
      <c r="S790" t="s">
        <v>6</v>
      </c>
      <c r="T790">
        <v>597.94031700000005</v>
      </c>
      <c r="U790">
        <v>5.3981019999999997</v>
      </c>
      <c r="V790" t="s">
        <v>7</v>
      </c>
      <c r="W790">
        <v>2.1883720000000002</v>
      </c>
      <c r="X790">
        <v>0.226991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1.23E-3</v>
      </c>
      <c r="AG790">
        <v>0</v>
      </c>
      <c r="AH790" t="s">
        <v>11</v>
      </c>
      <c r="AI790">
        <v>0.99875599999999998</v>
      </c>
      <c r="AJ790">
        <v>1.9999999999999999E-6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720.31726100000003</v>
      </c>
      <c r="I791">
        <v>5.1528939999999999</v>
      </c>
      <c r="J791" t="s">
        <v>3</v>
      </c>
      <c r="K791">
        <v>698.55892900000003</v>
      </c>
      <c r="L791">
        <v>4.3716619999999997</v>
      </c>
      <c r="M791" t="s">
        <v>4</v>
      </c>
      <c r="N791">
        <v>8.3919789999999992</v>
      </c>
      <c r="O791">
        <v>0.10256800000000001</v>
      </c>
      <c r="P791" t="s">
        <v>5</v>
      </c>
      <c r="Q791">
        <v>21.458849000000001</v>
      </c>
      <c r="R791">
        <v>0.55835800000000002</v>
      </c>
      <c r="S791" t="s">
        <v>6</v>
      </c>
      <c r="T791">
        <v>664.31558199999995</v>
      </c>
      <c r="U791">
        <v>6.4414980000000002</v>
      </c>
      <c r="V791" t="s">
        <v>7</v>
      </c>
      <c r="W791">
        <v>2.4228459999999998</v>
      </c>
      <c r="X791">
        <v>0.28060499999999999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1.23E-3</v>
      </c>
      <c r="AG791">
        <v>0</v>
      </c>
      <c r="AH791" t="s">
        <v>11</v>
      </c>
      <c r="AI791">
        <v>0.99886399999999997</v>
      </c>
      <c r="AJ791">
        <v>9.9999999999999995E-7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792.36207300000001</v>
      </c>
      <c r="I792">
        <v>6.6510870000000004</v>
      </c>
      <c r="J792" t="s">
        <v>3</v>
      </c>
      <c r="K792">
        <v>768.43887900000004</v>
      </c>
      <c r="L792">
        <v>5.1759919999999999</v>
      </c>
      <c r="M792" t="s">
        <v>4</v>
      </c>
      <c r="N792">
        <v>9.2330240000000003</v>
      </c>
      <c r="O792">
        <v>0.11211599999999999</v>
      </c>
      <c r="P792" t="s">
        <v>5</v>
      </c>
      <c r="Q792">
        <v>23.599658999999999</v>
      </c>
      <c r="R792">
        <v>0.61229599999999995</v>
      </c>
      <c r="S792" t="s">
        <v>6</v>
      </c>
      <c r="T792">
        <v>730.75063599999999</v>
      </c>
      <c r="U792">
        <v>7.5685190000000002</v>
      </c>
      <c r="V792" t="s">
        <v>7</v>
      </c>
      <c r="W792">
        <v>2.673718</v>
      </c>
      <c r="X792">
        <v>0.35048400000000002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1.23E-3</v>
      </c>
      <c r="AG792">
        <v>0</v>
      </c>
      <c r="AH792" t="s">
        <v>11</v>
      </c>
      <c r="AI792">
        <v>0.99902500000000005</v>
      </c>
      <c r="AJ792">
        <v>9.9999999999999995E-7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864.47205199999996</v>
      </c>
      <c r="I793">
        <v>7.869516</v>
      </c>
      <c r="J793" t="s">
        <v>3</v>
      </c>
      <c r="K793">
        <v>838.35574299999996</v>
      </c>
      <c r="L793">
        <v>6.0679610000000004</v>
      </c>
      <c r="M793" t="s">
        <v>4</v>
      </c>
      <c r="N793">
        <v>10.074699000000001</v>
      </c>
      <c r="O793">
        <v>0.124831</v>
      </c>
      <c r="P793" t="s">
        <v>5</v>
      </c>
      <c r="Q793">
        <v>25.770144999999999</v>
      </c>
      <c r="R793">
        <v>0.75746800000000003</v>
      </c>
      <c r="S793" t="s">
        <v>6</v>
      </c>
      <c r="T793">
        <v>797.14119100000005</v>
      </c>
      <c r="U793">
        <v>8.7372130000000006</v>
      </c>
      <c r="V793" t="s">
        <v>7</v>
      </c>
      <c r="W793">
        <v>2.9169619999999998</v>
      </c>
      <c r="X793">
        <v>0.42733700000000002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1.23E-3</v>
      </c>
      <c r="AG793">
        <v>0</v>
      </c>
      <c r="AH793" t="s">
        <v>11</v>
      </c>
      <c r="AI793">
        <v>0.99912100000000004</v>
      </c>
      <c r="AJ793">
        <v>9.9999999999999995E-7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936.380898</v>
      </c>
      <c r="I794">
        <v>7.8037010000000002</v>
      </c>
      <c r="J794" t="s">
        <v>3</v>
      </c>
      <c r="K794">
        <v>908.098702</v>
      </c>
      <c r="L794">
        <v>6.0320400000000003</v>
      </c>
      <c r="M794" t="s">
        <v>4</v>
      </c>
      <c r="N794">
        <v>10.915452</v>
      </c>
      <c r="O794">
        <v>0.13026399999999999</v>
      </c>
      <c r="P794" t="s">
        <v>5</v>
      </c>
      <c r="Q794">
        <v>27.902125999999999</v>
      </c>
      <c r="R794">
        <v>0.74975899999999995</v>
      </c>
      <c r="S794" t="s">
        <v>6</v>
      </c>
      <c r="T794">
        <v>863.572271</v>
      </c>
      <c r="U794">
        <v>9.9814100000000003</v>
      </c>
      <c r="V794" t="s">
        <v>7</v>
      </c>
      <c r="W794">
        <v>3.1442109999999999</v>
      </c>
      <c r="X794">
        <v>0.48488500000000001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1.23E-3</v>
      </c>
      <c r="AG794">
        <v>0</v>
      </c>
      <c r="AH794" t="s">
        <v>11</v>
      </c>
      <c r="AI794">
        <v>0.99912100000000004</v>
      </c>
      <c r="AJ794">
        <v>9.9999999999999995E-7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1008.482366</v>
      </c>
      <c r="I795">
        <v>8.766057</v>
      </c>
      <c r="J795" t="s">
        <v>3</v>
      </c>
      <c r="K795">
        <v>978.04667700000005</v>
      </c>
      <c r="L795">
        <v>6.6660539999999999</v>
      </c>
      <c r="M795" t="s">
        <v>4</v>
      </c>
      <c r="N795">
        <v>11.768898999999999</v>
      </c>
      <c r="O795">
        <v>0.14566699999999999</v>
      </c>
      <c r="P795" t="s">
        <v>5</v>
      </c>
      <c r="Q795">
        <v>30.029779999999999</v>
      </c>
      <c r="R795">
        <v>0.81059000000000003</v>
      </c>
      <c r="S795" t="s">
        <v>6</v>
      </c>
      <c r="T795">
        <v>929.93672200000003</v>
      </c>
      <c r="U795">
        <v>11.213476</v>
      </c>
      <c r="V795" t="s">
        <v>7</v>
      </c>
      <c r="W795">
        <v>3.399683</v>
      </c>
      <c r="X795">
        <v>0.54494299999999996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1.23E-3</v>
      </c>
      <c r="AG795">
        <v>0</v>
      </c>
      <c r="AH795" t="s">
        <v>11</v>
      </c>
      <c r="AI795">
        <v>0.99918499999999999</v>
      </c>
      <c r="AJ795">
        <v>9.9999999999999995E-7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1080.4760739999999</v>
      </c>
      <c r="I796">
        <v>9.0778449999999999</v>
      </c>
      <c r="J796" t="s">
        <v>3</v>
      </c>
      <c r="K796">
        <v>1047.8677150000001</v>
      </c>
      <c r="L796">
        <v>7.1792579999999999</v>
      </c>
      <c r="M796" t="s">
        <v>4</v>
      </c>
      <c r="N796">
        <v>12.618434000000001</v>
      </c>
      <c r="O796">
        <v>0.158585</v>
      </c>
      <c r="P796" t="s">
        <v>5</v>
      </c>
      <c r="Q796">
        <v>32.172834999999999</v>
      </c>
      <c r="R796">
        <v>0.857101</v>
      </c>
      <c r="S796" t="s">
        <v>6</v>
      </c>
      <c r="T796">
        <v>996.30178999999998</v>
      </c>
      <c r="U796">
        <v>12.077966999999999</v>
      </c>
      <c r="V796" t="s">
        <v>7</v>
      </c>
      <c r="W796">
        <v>3.638633</v>
      </c>
      <c r="X796">
        <v>0.59853900000000004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1.23E-3</v>
      </c>
      <c r="AG796">
        <v>0</v>
      </c>
      <c r="AH796" t="s">
        <v>11</v>
      </c>
      <c r="AI796">
        <v>0.99920600000000004</v>
      </c>
      <c r="AJ796">
        <v>9.9999999999999995E-7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1152.534185</v>
      </c>
      <c r="I797">
        <v>9.9122990000000009</v>
      </c>
      <c r="J797" t="s">
        <v>3</v>
      </c>
      <c r="K797">
        <v>1117.7569530000001</v>
      </c>
      <c r="L797">
        <v>7.9582980000000001</v>
      </c>
      <c r="M797" t="s">
        <v>4</v>
      </c>
      <c r="N797">
        <v>13.456811999999999</v>
      </c>
      <c r="O797">
        <v>0.17477599999999999</v>
      </c>
      <c r="P797" t="s">
        <v>5</v>
      </c>
      <c r="Q797">
        <v>34.323556000000004</v>
      </c>
      <c r="R797">
        <v>0.91487799999999997</v>
      </c>
      <c r="S797" t="s">
        <v>6</v>
      </c>
      <c r="T797">
        <v>1062.690098</v>
      </c>
      <c r="U797">
        <v>13.192057</v>
      </c>
      <c r="V797" t="s">
        <v>7</v>
      </c>
      <c r="W797">
        <v>3.898873</v>
      </c>
      <c r="X797">
        <v>0.67789600000000005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1.23E-3</v>
      </c>
      <c r="AG797">
        <v>0</v>
      </c>
      <c r="AH797" t="s">
        <v>11</v>
      </c>
      <c r="AI797">
        <v>0.99930200000000002</v>
      </c>
      <c r="AJ797">
        <v>9.9999999999999995E-7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1224.5922190000001</v>
      </c>
      <c r="I798">
        <v>11.322376999999999</v>
      </c>
      <c r="J798" t="s">
        <v>3</v>
      </c>
      <c r="K798">
        <v>1187.6485379999999</v>
      </c>
      <c r="L798">
        <v>8.9213550000000001</v>
      </c>
      <c r="M798" t="s">
        <v>4</v>
      </c>
      <c r="N798">
        <v>14.305529999999999</v>
      </c>
      <c r="O798">
        <v>0.20460200000000001</v>
      </c>
      <c r="P798" t="s">
        <v>5</v>
      </c>
      <c r="Q798">
        <v>36.470084</v>
      </c>
      <c r="R798">
        <v>0.98844100000000001</v>
      </c>
      <c r="S798" t="s">
        <v>6</v>
      </c>
      <c r="T798">
        <v>1129.0700629999999</v>
      </c>
      <c r="U798">
        <v>14.766349</v>
      </c>
      <c r="V798" t="s">
        <v>7</v>
      </c>
      <c r="W798">
        <v>4.1444609999999997</v>
      </c>
      <c r="X798">
        <v>0.75751500000000005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1.23E-3</v>
      </c>
      <c r="AG798">
        <v>0</v>
      </c>
      <c r="AH798" t="s">
        <v>11</v>
      </c>
      <c r="AI798">
        <v>0.99932399999999999</v>
      </c>
      <c r="AJ798">
        <v>9.9999999999999995E-7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1296.6997240000001</v>
      </c>
      <c r="I799">
        <v>14.150409</v>
      </c>
      <c r="J799" t="s">
        <v>3</v>
      </c>
      <c r="K799">
        <v>1257.5458719999999</v>
      </c>
      <c r="L799">
        <v>10.293108</v>
      </c>
      <c r="M799" t="s">
        <v>4</v>
      </c>
      <c r="N799">
        <v>15.143088000000001</v>
      </c>
      <c r="O799">
        <v>0.22762399999999999</v>
      </c>
      <c r="P799" t="s">
        <v>5</v>
      </c>
      <c r="Q799">
        <v>38.653919999999999</v>
      </c>
      <c r="R799">
        <v>1.3194680000000001</v>
      </c>
      <c r="S799" t="s">
        <v>6</v>
      </c>
      <c r="T799">
        <v>1195.4273900000001</v>
      </c>
      <c r="U799">
        <v>15.923178</v>
      </c>
      <c r="V799" t="s">
        <v>7</v>
      </c>
      <c r="W799">
        <v>4.4070510000000001</v>
      </c>
      <c r="X799">
        <v>0.83823400000000003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1.23E-3</v>
      </c>
      <c r="AG799">
        <v>0</v>
      </c>
      <c r="AH799" t="s">
        <v>11</v>
      </c>
      <c r="AI799">
        <v>0.99933799999999995</v>
      </c>
      <c r="AJ799">
        <v>9.9999999999999995E-7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1368.640193</v>
      </c>
      <c r="I800">
        <v>14.660864999999999</v>
      </c>
      <c r="J800" t="s">
        <v>3</v>
      </c>
      <c r="K800">
        <v>1327.354785</v>
      </c>
      <c r="L800">
        <v>10.685563</v>
      </c>
      <c r="M800" t="s">
        <v>4</v>
      </c>
      <c r="N800">
        <v>15.981896000000001</v>
      </c>
      <c r="O800">
        <v>0.26557799999999998</v>
      </c>
      <c r="P800" t="s">
        <v>5</v>
      </c>
      <c r="Q800">
        <v>40.759661999999999</v>
      </c>
      <c r="R800">
        <v>1.381661</v>
      </c>
      <c r="S800" t="s">
        <v>6</v>
      </c>
      <c r="T800">
        <v>1261.9125200000001</v>
      </c>
      <c r="U800">
        <v>18.016181</v>
      </c>
      <c r="V800" t="s">
        <v>7</v>
      </c>
      <c r="W800">
        <v>4.6361869999999996</v>
      </c>
      <c r="X800">
        <v>0.91200300000000001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1.23E-3</v>
      </c>
      <c r="AG800">
        <v>0</v>
      </c>
      <c r="AH800" t="s">
        <v>11</v>
      </c>
      <c r="AI800">
        <v>0.99935799999999997</v>
      </c>
      <c r="AJ800">
        <v>9.9999999999999995E-7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1440.626113</v>
      </c>
      <c r="I801">
        <v>14.80425</v>
      </c>
      <c r="J801" t="s">
        <v>3</v>
      </c>
      <c r="K801">
        <v>1397.1405569999999</v>
      </c>
      <c r="L801">
        <v>10.759304</v>
      </c>
      <c r="M801" t="s">
        <v>4</v>
      </c>
      <c r="N801">
        <v>16.828033000000001</v>
      </c>
      <c r="O801">
        <v>0.28368900000000002</v>
      </c>
      <c r="P801" t="s">
        <v>5</v>
      </c>
      <c r="Q801">
        <v>42.927625999999997</v>
      </c>
      <c r="R801">
        <v>1.3808339999999999</v>
      </c>
      <c r="S801" t="s">
        <v>6</v>
      </c>
      <c r="T801">
        <v>1328.355413</v>
      </c>
      <c r="U801">
        <v>19.259677</v>
      </c>
      <c r="V801" t="s">
        <v>7</v>
      </c>
      <c r="W801">
        <v>4.8566269999999996</v>
      </c>
      <c r="X801">
        <v>1.0226010000000001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1.23E-3</v>
      </c>
      <c r="AG801">
        <v>0</v>
      </c>
      <c r="AH801" t="s">
        <v>11</v>
      </c>
      <c r="AI801">
        <v>0.99938000000000005</v>
      </c>
      <c r="AJ801">
        <v>9.9999999999999995E-7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70.719319999999996</v>
      </c>
      <c r="I822">
        <v>0.41261999999999999</v>
      </c>
      <c r="J822" t="s">
        <v>3</v>
      </c>
      <c r="K822">
        <v>68.520433999999995</v>
      </c>
      <c r="L822">
        <v>0.36280299999999999</v>
      </c>
      <c r="M822" t="s">
        <v>4</v>
      </c>
      <c r="N822">
        <v>0.84074599999999999</v>
      </c>
      <c r="O822">
        <v>2.447E-3</v>
      </c>
      <c r="P822" t="s">
        <v>5</v>
      </c>
      <c r="Q822">
        <v>2.1560480000000002</v>
      </c>
      <c r="R822">
        <v>1.1202999999999999E-2</v>
      </c>
      <c r="S822" t="s">
        <v>6</v>
      </c>
      <c r="T822">
        <v>64.953461000000004</v>
      </c>
      <c r="U822">
        <v>0.12728600000000001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1.2340000000000001E-3</v>
      </c>
      <c r="AG822">
        <v>0</v>
      </c>
      <c r="AH822" t="s">
        <v>11</v>
      </c>
      <c r="AI822">
        <v>0.99597999999999998</v>
      </c>
      <c r="AJ822">
        <v>1.9999999999999999E-6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141.12303199999999</v>
      </c>
      <c r="I823">
        <v>0.820461</v>
      </c>
      <c r="J823" t="s">
        <v>3</v>
      </c>
      <c r="K823">
        <v>136.75377499999999</v>
      </c>
      <c r="L823">
        <v>0.72234299999999996</v>
      </c>
      <c r="M823" t="s">
        <v>4</v>
      </c>
      <c r="N823">
        <v>1.6607400000000001</v>
      </c>
      <c r="O823">
        <v>5.5859999999999998E-3</v>
      </c>
      <c r="P823" t="s">
        <v>5</v>
      </c>
      <c r="Q823">
        <v>4.2798319999999999</v>
      </c>
      <c r="R823">
        <v>2.6348E-2</v>
      </c>
      <c r="S823" t="s">
        <v>6</v>
      </c>
      <c r="T823">
        <v>130.01216199999999</v>
      </c>
      <c r="U823">
        <v>0.47276800000000002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1.2310000000000001E-3</v>
      </c>
      <c r="AG823">
        <v>0</v>
      </c>
      <c r="AH823" t="s">
        <v>11</v>
      </c>
      <c r="AI823">
        <v>0.99646800000000002</v>
      </c>
      <c r="AJ823">
        <v>3.0000000000000001E-6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211.53541000000001</v>
      </c>
      <c r="I824">
        <v>1.06965</v>
      </c>
      <c r="J824" t="s">
        <v>3</v>
      </c>
      <c r="K824">
        <v>204.99243000000001</v>
      </c>
      <c r="L824">
        <v>1.017415</v>
      </c>
      <c r="M824" t="s">
        <v>4</v>
      </c>
      <c r="N824">
        <v>2.4803099999999998</v>
      </c>
      <c r="O824">
        <v>1.0222999999999999E-2</v>
      </c>
      <c r="P824" t="s">
        <v>5</v>
      </c>
      <c r="Q824">
        <v>6.4129759999999996</v>
      </c>
      <c r="R824">
        <v>3.9938000000000001E-2</v>
      </c>
      <c r="S824" t="s">
        <v>6</v>
      </c>
      <c r="T824">
        <v>195.06231700000001</v>
      </c>
      <c r="U824">
        <v>0.87646800000000002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1.2310000000000001E-3</v>
      </c>
      <c r="AG824">
        <v>0</v>
      </c>
      <c r="AH824" t="s">
        <v>11</v>
      </c>
      <c r="AI824">
        <v>0.99682000000000004</v>
      </c>
      <c r="AJ824">
        <v>3.0000000000000001E-6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281.91474099999999</v>
      </c>
      <c r="I825">
        <v>1.3750389999999999</v>
      </c>
      <c r="J825" t="s">
        <v>3</v>
      </c>
      <c r="K825">
        <v>273.19542799999999</v>
      </c>
      <c r="L825">
        <v>1.3186519999999999</v>
      </c>
      <c r="M825" t="s">
        <v>4</v>
      </c>
      <c r="N825">
        <v>3.302022</v>
      </c>
      <c r="O825">
        <v>1.4942E-2</v>
      </c>
      <c r="P825" t="s">
        <v>5</v>
      </c>
      <c r="Q825">
        <v>8.5537279999999996</v>
      </c>
      <c r="R825">
        <v>5.1867000000000003E-2</v>
      </c>
      <c r="S825" t="s">
        <v>6</v>
      </c>
      <c r="T825">
        <v>260.01502900000003</v>
      </c>
      <c r="U825">
        <v>1.564654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1.23E-3</v>
      </c>
      <c r="AG825">
        <v>0</v>
      </c>
      <c r="AH825" t="s">
        <v>11</v>
      </c>
      <c r="AI825">
        <v>0.99728300000000003</v>
      </c>
      <c r="AJ825">
        <v>3.0000000000000001E-6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352.39012200000002</v>
      </c>
      <c r="I826">
        <v>1.715082</v>
      </c>
      <c r="J826" t="s">
        <v>3</v>
      </c>
      <c r="K826">
        <v>341.49852399999997</v>
      </c>
      <c r="L826">
        <v>1.8103469999999999</v>
      </c>
      <c r="M826" t="s">
        <v>4</v>
      </c>
      <c r="N826">
        <v>4.1176899999999996</v>
      </c>
      <c r="O826">
        <v>2.0434000000000001E-2</v>
      </c>
      <c r="P826" t="s">
        <v>5</v>
      </c>
      <c r="Q826">
        <v>10.685444</v>
      </c>
      <c r="R826">
        <v>6.7523E-2</v>
      </c>
      <c r="S826" t="s">
        <v>6</v>
      </c>
      <c r="T826">
        <v>325.053808</v>
      </c>
      <c r="U826">
        <v>2.391213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1.23E-3</v>
      </c>
      <c r="AG826">
        <v>0</v>
      </c>
      <c r="AH826" t="s">
        <v>11</v>
      </c>
      <c r="AI826">
        <v>0.99766200000000005</v>
      </c>
      <c r="AJ826">
        <v>1.9999999999999999E-6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423.20055300000001</v>
      </c>
      <c r="I827">
        <v>3.9505590000000002</v>
      </c>
      <c r="J827" t="s">
        <v>3</v>
      </c>
      <c r="K827">
        <v>410.11517800000001</v>
      </c>
      <c r="L827">
        <v>4.1026439999999997</v>
      </c>
      <c r="M827" t="s">
        <v>4</v>
      </c>
      <c r="N827">
        <v>5.012778</v>
      </c>
      <c r="O827">
        <v>0.17629500000000001</v>
      </c>
      <c r="P827" t="s">
        <v>5</v>
      </c>
      <c r="Q827">
        <v>12.836767999999999</v>
      </c>
      <c r="R827">
        <v>8.9590000000000003E-2</v>
      </c>
      <c r="S827" t="s">
        <v>6</v>
      </c>
      <c r="T827">
        <v>389.95615199999997</v>
      </c>
      <c r="U827">
        <v>2.887114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1.23E-3</v>
      </c>
      <c r="AG827">
        <v>0</v>
      </c>
      <c r="AH827" t="s">
        <v>11</v>
      </c>
      <c r="AI827">
        <v>0.99792400000000003</v>
      </c>
      <c r="AJ827">
        <v>1.9999999999999999E-6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493.68992100000003</v>
      </c>
      <c r="I828">
        <v>4.8167689999999999</v>
      </c>
      <c r="J828" t="s">
        <v>3</v>
      </c>
      <c r="K828">
        <v>478.40648700000003</v>
      </c>
      <c r="L828">
        <v>4.8360700000000003</v>
      </c>
      <c r="M828" t="s">
        <v>4</v>
      </c>
      <c r="N828">
        <v>5.8428659999999999</v>
      </c>
      <c r="O828">
        <v>0.187032</v>
      </c>
      <c r="P828" t="s">
        <v>5</v>
      </c>
      <c r="Q828">
        <v>14.986660000000001</v>
      </c>
      <c r="R828">
        <v>0.11353199999999999</v>
      </c>
      <c r="S828" t="s">
        <v>6</v>
      </c>
      <c r="T828">
        <v>454.924464</v>
      </c>
      <c r="U828">
        <v>3.2439049999999998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1.23E-3</v>
      </c>
      <c r="AG828">
        <v>0</v>
      </c>
      <c r="AH828" t="s">
        <v>11</v>
      </c>
      <c r="AI828">
        <v>0.99824199999999996</v>
      </c>
      <c r="AJ828">
        <v>1.9999999999999999E-6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564.24215800000002</v>
      </c>
      <c r="I829">
        <v>5.8374420000000002</v>
      </c>
      <c r="J829" t="s">
        <v>3</v>
      </c>
      <c r="K829">
        <v>546.76758900000004</v>
      </c>
      <c r="L829">
        <v>5.7590009999999996</v>
      </c>
      <c r="M829" t="s">
        <v>4</v>
      </c>
      <c r="N829">
        <v>6.6771320000000003</v>
      </c>
      <c r="O829">
        <v>0.20613799999999999</v>
      </c>
      <c r="P829" t="s">
        <v>5</v>
      </c>
      <c r="Q829">
        <v>17.137466</v>
      </c>
      <c r="R829">
        <v>0.150668</v>
      </c>
      <c r="S829" t="s">
        <v>6</v>
      </c>
      <c r="T829">
        <v>519.85735199999999</v>
      </c>
      <c r="U829">
        <v>4.1880629999999996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1.23E-3</v>
      </c>
      <c r="AG829">
        <v>0</v>
      </c>
      <c r="AH829" t="s">
        <v>11</v>
      </c>
      <c r="AI829">
        <v>0.99842699999999995</v>
      </c>
      <c r="AJ829">
        <v>9.9999999999999995E-7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634.80005900000003</v>
      </c>
      <c r="I830">
        <v>5.9195310000000001</v>
      </c>
      <c r="J830" t="s">
        <v>3</v>
      </c>
      <c r="K830">
        <v>615.13816299999996</v>
      </c>
      <c r="L830">
        <v>5.8812100000000003</v>
      </c>
      <c r="M830" t="s">
        <v>4</v>
      </c>
      <c r="N830">
        <v>7.518408</v>
      </c>
      <c r="O830">
        <v>0.21370800000000001</v>
      </c>
      <c r="P830" t="s">
        <v>5</v>
      </c>
      <c r="Q830">
        <v>19.307914</v>
      </c>
      <c r="R830">
        <v>0.17662</v>
      </c>
      <c r="S830" t="s">
        <v>6</v>
      </c>
      <c r="T830">
        <v>584.73012500000004</v>
      </c>
      <c r="U830">
        <v>4.9601980000000001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1.23E-3</v>
      </c>
      <c r="AG830">
        <v>0</v>
      </c>
      <c r="AH830" t="s">
        <v>11</v>
      </c>
      <c r="AI830">
        <v>0.99862399999999996</v>
      </c>
      <c r="AJ830">
        <v>9.9999999999999995E-7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705.26208499999996</v>
      </c>
      <c r="I831">
        <v>6.6066029999999998</v>
      </c>
      <c r="J831" t="s">
        <v>3</v>
      </c>
      <c r="K831">
        <v>683.421246</v>
      </c>
      <c r="L831">
        <v>6.8261500000000002</v>
      </c>
      <c r="M831" t="s">
        <v>4</v>
      </c>
      <c r="N831">
        <v>8.3490680000000008</v>
      </c>
      <c r="O831">
        <v>0.227297</v>
      </c>
      <c r="P831" t="s">
        <v>5</v>
      </c>
      <c r="Q831">
        <v>21.449296</v>
      </c>
      <c r="R831">
        <v>0.198461</v>
      </c>
      <c r="S831" t="s">
        <v>6</v>
      </c>
      <c r="T831">
        <v>649.66231600000003</v>
      </c>
      <c r="U831">
        <v>5.2640799999999999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1.23E-3</v>
      </c>
      <c r="AG831">
        <v>0</v>
      </c>
      <c r="AH831" t="s">
        <v>11</v>
      </c>
      <c r="AI831">
        <v>0.998726</v>
      </c>
      <c r="AJ831">
        <v>9.9999999999999995E-7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775.72303799999997</v>
      </c>
      <c r="I832">
        <v>7.6983309999999996</v>
      </c>
      <c r="J832" t="s">
        <v>3</v>
      </c>
      <c r="K832">
        <v>751.70685200000003</v>
      </c>
      <c r="L832">
        <v>7.9558410000000004</v>
      </c>
      <c r="M832" t="s">
        <v>4</v>
      </c>
      <c r="N832">
        <v>9.1671960000000006</v>
      </c>
      <c r="O832">
        <v>0.23605400000000001</v>
      </c>
      <c r="P832" t="s">
        <v>5</v>
      </c>
      <c r="Q832">
        <v>23.591228999999998</v>
      </c>
      <c r="R832">
        <v>0.23766699999999999</v>
      </c>
      <c r="S832" t="s">
        <v>6</v>
      </c>
      <c r="T832">
        <v>714.58637099999999</v>
      </c>
      <c r="U832">
        <v>5.6612220000000004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1.23E-3</v>
      </c>
      <c r="AG832">
        <v>0</v>
      </c>
      <c r="AH832" t="s">
        <v>11</v>
      </c>
      <c r="AI832">
        <v>0.998834</v>
      </c>
      <c r="AJ832">
        <v>9.9999999999999995E-7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846.17307400000004</v>
      </c>
      <c r="I833">
        <v>9.5924099999999992</v>
      </c>
      <c r="J833" t="s">
        <v>3</v>
      </c>
      <c r="K833">
        <v>819.96068200000002</v>
      </c>
      <c r="L833">
        <v>9.8822399999999995</v>
      </c>
      <c r="M833" t="s">
        <v>4</v>
      </c>
      <c r="N833">
        <v>10.002502</v>
      </c>
      <c r="O833">
        <v>0.24501600000000001</v>
      </c>
      <c r="P833" t="s">
        <v>5</v>
      </c>
      <c r="Q833">
        <v>25.744668999999998</v>
      </c>
      <c r="R833">
        <v>0.29520099999999999</v>
      </c>
      <c r="S833" t="s">
        <v>6</v>
      </c>
      <c r="T833">
        <v>779.50425199999995</v>
      </c>
      <c r="U833">
        <v>6.2251019999999997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1.23E-3</v>
      </c>
      <c r="AG833">
        <v>0</v>
      </c>
      <c r="AH833" t="s">
        <v>11</v>
      </c>
      <c r="AI833">
        <v>0.99894700000000003</v>
      </c>
      <c r="AJ833">
        <v>9.9999999999999995E-7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916.62164199999995</v>
      </c>
      <c r="I834">
        <v>10.581878</v>
      </c>
      <c r="J834" t="s">
        <v>3</v>
      </c>
      <c r="K834">
        <v>888.23787700000003</v>
      </c>
      <c r="L834">
        <v>10.849710999999999</v>
      </c>
      <c r="M834" t="s">
        <v>4</v>
      </c>
      <c r="N834">
        <v>10.830453</v>
      </c>
      <c r="O834">
        <v>0.25197399999999998</v>
      </c>
      <c r="P834" t="s">
        <v>5</v>
      </c>
      <c r="Q834">
        <v>27.880749999999999</v>
      </c>
      <c r="R834">
        <v>0.31508900000000001</v>
      </c>
      <c r="S834" t="s">
        <v>6</v>
      </c>
      <c r="T834">
        <v>844.49899500000004</v>
      </c>
      <c r="U834">
        <v>6.667891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1.23E-3</v>
      </c>
      <c r="AG834">
        <v>0</v>
      </c>
      <c r="AH834" t="s">
        <v>11</v>
      </c>
      <c r="AI834">
        <v>0.99903900000000001</v>
      </c>
      <c r="AJ834">
        <v>9.9999999999999995E-7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987.18622200000004</v>
      </c>
      <c r="I835">
        <v>13.238507</v>
      </c>
      <c r="J835" t="s">
        <v>3</v>
      </c>
      <c r="K835">
        <v>956.60260100000005</v>
      </c>
      <c r="L835">
        <v>13.286972</v>
      </c>
      <c r="M835" t="s">
        <v>4</v>
      </c>
      <c r="N835">
        <v>11.649013</v>
      </c>
      <c r="O835">
        <v>0.26364500000000002</v>
      </c>
      <c r="P835" t="s">
        <v>5</v>
      </c>
      <c r="Q835">
        <v>30.032301</v>
      </c>
      <c r="R835">
        <v>0.38595699999999999</v>
      </c>
      <c r="S835" t="s">
        <v>6</v>
      </c>
      <c r="T835">
        <v>909.56016</v>
      </c>
      <c r="U835">
        <v>7.32524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1.23E-3</v>
      </c>
      <c r="AG835">
        <v>0</v>
      </c>
      <c r="AH835" t="s">
        <v>11</v>
      </c>
      <c r="AI835">
        <v>0.99911799999999995</v>
      </c>
      <c r="AJ835">
        <v>9.9999999999999995E-7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1057.567683</v>
      </c>
      <c r="I836">
        <v>13.31086</v>
      </c>
      <c r="J836" t="s">
        <v>3</v>
      </c>
      <c r="K836">
        <v>1024.810941</v>
      </c>
      <c r="L836">
        <v>13.566404</v>
      </c>
      <c r="M836" t="s">
        <v>4</v>
      </c>
      <c r="N836">
        <v>12.464009000000001</v>
      </c>
      <c r="O836">
        <v>0.27432000000000001</v>
      </c>
      <c r="P836" t="s">
        <v>5</v>
      </c>
      <c r="Q836">
        <v>32.141410999999998</v>
      </c>
      <c r="R836">
        <v>0.43849700000000003</v>
      </c>
      <c r="S836" t="s">
        <v>6</v>
      </c>
      <c r="T836">
        <v>974.64764000000002</v>
      </c>
      <c r="U836">
        <v>8.1949570000000005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1.23E-3</v>
      </c>
      <c r="AG836">
        <v>0</v>
      </c>
      <c r="AH836" t="s">
        <v>11</v>
      </c>
      <c r="AI836">
        <v>0.99919400000000003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1128.2356130000001</v>
      </c>
      <c r="I837">
        <v>14.922188</v>
      </c>
      <c r="J837" t="s">
        <v>3</v>
      </c>
      <c r="K837">
        <v>1093.292512</v>
      </c>
      <c r="L837">
        <v>15.34666</v>
      </c>
      <c r="M837" t="s">
        <v>4</v>
      </c>
      <c r="N837">
        <v>13.287580999999999</v>
      </c>
      <c r="O837">
        <v>0.28564000000000001</v>
      </c>
      <c r="P837" t="s">
        <v>5</v>
      </c>
      <c r="Q837">
        <v>34.289231000000001</v>
      </c>
      <c r="R837">
        <v>0.50208900000000001</v>
      </c>
      <c r="S837" t="s">
        <v>6</v>
      </c>
      <c r="T837">
        <v>1039.7145700000001</v>
      </c>
      <c r="U837">
        <v>8.8840710000000005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1.23E-3</v>
      </c>
      <c r="AG837">
        <v>0</v>
      </c>
      <c r="AH837" t="s">
        <v>11</v>
      </c>
      <c r="AI837">
        <v>0.99924500000000005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1198.717598</v>
      </c>
      <c r="I838">
        <v>15.831775</v>
      </c>
      <c r="J838" t="s">
        <v>3</v>
      </c>
      <c r="K838">
        <v>1161.6055100000001</v>
      </c>
      <c r="L838">
        <v>16.392209999999999</v>
      </c>
      <c r="M838" t="s">
        <v>4</v>
      </c>
      <c r="N838">
        <v>14.113079000000001</v>
      </c>
      <c r="O838">
        <v>0.29879800000000001</v>
      </c>
      <c r="P838" t="s">
        <v>5</v>
      </c>
      <c r="Q838">
        <v>36.420442999999999</v>
      </c>
      <c r="R838">
        <v>0.52768700000000002</v>
      </c>
      <c r="S838" t="s">
        <v>6</v>
      </c>
      <c r="T838">
        <v>1104.7174540000001</v>
      </c>
      <c r="U838">
        <v>9.8243749999999999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1.23E-3</v>
      </c>
      <c r="AG838">
        <v>0</v>
      </c>
      <c r="AH838" t="s">
        <v>11</v>
      </c>
      <c r="AI838">
        <v>0.99926700000000002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1269.185371</v>
      </c>
      <c r="I839">
        <v>16.930569999999999</v>
      </c>
      <c r="J839" t="s">
        <v>3</v>
      </c>
      <c r="K839">
        <v>1229.8955570000001</v>
      </c>
      <c r="L839">
        <v>17.384149000000001</v>
      </c>
      <c r="M839" t="s">
        <v>4</v>
      </c>
      <c r="N839">
        <v>14.940345000000001</v>
      </c>
      <c r="O839">
        <v>0.31100499999999998</v>
      </c>
      <c r="P839" t="s">
        <v>5</v>
      </c>
      <c r="Q839">
        <v>38.557605000000002</v>
      </c>
      <c r="R839">
        <v>0.57564300000000002</v>
      </c>
      <c r="S839" t="s">
        <v>6</v>
      </c>
      <c r="T839">
        <v>1169.7550590000001</v>
      </c>
      <c r="U839">
        <v>10.955437999999999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1.23E-3</v>
      </c>
      <c r="AG839">
        <v>0</v>
      </c>
      <c r="AH839" t="s">
        <v>11</v>
      </c>
      <c r="AI839">
        <v>0.99929199999999996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1339.7313429999999</v>
      </c>
      <c r="I840">
        <v>18.880979</v>
      </c>
      <c r="J840" t="s">
        <v>3</v>
      </c>
      <c r="K840">
        <v>1298.2497679999999</v>
      </c>
      <c r="L840">
        <v>19.137954000000001</v>
      </c>
      <c r="M840" t="s">
        <v>4</v>
      </c>
      <c r="N840">
        <v>15.779063000000001</v>
      </c>
      <c r="O840">
        <v>0.33496399999999998</v>
      </c>
      <c r="P840" t="s">
        <v>5</v>
      </c>
      <c r="Q840">
        <v>40.717920999999997</v>
      </c>
      <c r="R840">
        <v>0.64419199999999999</v>
      </c>
      <c r="S840" t="s">
        <v>6</v>
      </c>
      <c r="T840">
        <v>1234.701084</v>
      </c>
      <c r="U840">
        <v>12.166065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1.23E-3</v>
      </c>
      <c r="AG840">
        <v>0</v>
      </c>
      <c r="AH840" t="s">
        <v>11</v>
      </c>
      <c r="AI840">
        <v>0.99932699999999997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1410.03665</v>
      </c>
      <c r="I841">
        <v>21.335967</v>
      </c>
      <c r="J841" t="s">
        <v>3</v>
      </c>
      <c r="K841">
        <v>1366.4062280000001</v>
      </c>
      <c r="L841">
        <v>21.570053999999999</v>
      </c>
      <c r="M841" t="s">
        <v>4</v>
      </c>
      <c r="N841">
        <v>16.590211</v>
      </c>
      <c r="O841">
        <v>0.35696899999999998</v>
      </c>
      <c r="P841" t="s">
        <v>5</v>
      </c>
      <c r="Q841">
        <v>42.823369999999997</v>
      </c>
      <c r="R841">
        <v>0.72620499999999999</v>
      </c>
      <c r="S841" t="s">
        <v>6</v>
      </c>
      <c r="T841">
        <v>1299.7888889999999</v>
      </c>
      <c r="U841">
        <v>13.570038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1.23E-3</v>
      </c>
      <c r="AG841">
        <v>0</v>
      </c>
      <c r="AH841" t="s">
        <v>11</v>
      </c>
      <c r="AI841">
        <v>0.99934400000000001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321.789152</v>
      </c>
      <c r="I842">
        <v>8.5660000000000007E-3</v>
      </c>
      <c r="J842" t="s">
        <v>3</v>
      </c>
      <c r="K842">
        <v>64.822530999999998</v>
      </c>
      <c r="L842">
        <v>1.76E-4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643.19444599999997</v>
      </c>
      <c r="I843">
        <v>3.9213999999999999E-2</v>
      </c>
      <c r="J843" t="s">
        <v>3</v>
      </c>
      <c r="K843">
        <v>129.631272</v>
      </c>
      <c r="L843">
        <v>3.1E-4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964.59583599999996</v>
      </c>
      <c r="I844">
        <v>7.7858999999999998E-2</v>
      </c>
      <c r="J844" t="s">
        <v>3</v>
      </c>
      <c r="K844">
        <v>194.44634199999999</v>
      </c>
      <c r="L844">
        <v>4.9100000000000001E-4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1286.044656</v>
      </c>
      <c r="I845">
        <v>0.12175</v>
      </c>
      <c r="J845" t="s">
        <v>3</v>
      </c>
      <c r="K845">
        <v>259.26693599999999</v>
      </c>
      <c r="L845">
        <v>5.5800000000000001E-4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1607.472485</v>
      </c>
      <c r="I846">
        <v>0.18853300000000001</v>
      </c>
      <c r="J846" t="s">
        <v>3</v>
      </c>
      <c r="K846">
        <v>324.09305699999999</v>
      </c>
      <c r="L846">
        <v>6.2200000000000005E-4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1928.919124</v>
      </c>
      <c r="I847">
        <v>0.25094699999999998</v>
      </c>
      <c r="J847" t="s">
        <v>3</v>
      </c>
      <c r="K847">
        <v>388.91954800000002</v>
      </c>
      <c r="L847">
        <v>8.1800000000000004E-4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2250.3607470000002</v>
      </c>
      <c r="I848">
        <v>0.31379200000000002</v>
      </c>
      <c r="J848" t="s">
        <v>3</v>
      </c>
      <c r="K848">
        <v>453.748334</v>
      </c>
      <c r="L848">
        <v>9.810000000000001E-4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2571.810786</v>
      </c>
      <c r="I849">
        <v>0.417624</v>
      </c>
      <c r="J849" t="s">
        <v>3</v>
      </c>
      <c r="K849">
        <v>518.58029499999998</v>
      </c>
      <c r="L849">
        <v>1.191E-3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2893.2690040000002</v>
      </c>
      <c r="I850">
        <v>0.494558</v>
      </c>
      <c r="J850" t="s">
        <v>3</v>
      </c>
      <c r="K850">
        <v>583.41672700000004</v>
      </c>
      <c r="L850">
        <v>1.446E-3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3214.7141550000001</v>
      </c>
      <c r="I851">
        <v>0.57831200000000005</v>
      </c>
      <c r="J851" t="s">
        <v>3</v>
      </c>
      <c r="K851">
        <v>648.25235699999996</v>
      </c>
      <c r="L851">
        <v>1.7060000000000001E-3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3536.1691310000001</v>
      </c>
      <c r="I852">
        <v>0.69634200000000002</v>
      </c>
      <c r="J852" t="s">
        <v>3</v>
      </c>
      <c r="K852">
        <v>713.09130900000002</v>
      </c>
      <c r="L852">
        <v>1.833E-3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3857.6201609999998</v>
      </c>
      <c r="I853">
        <v>0.75834699999999999</v>
      </c>
      <c r="J853" t="s">
        <v>3</v>
      </c>
      <c r="K853">
        <v>777.93261199999995</v>
      </c>
      <c r="L853">
        <v>2.1749999999999999E-3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4179.0633889999999</v>
      </c>
      <c r="I854">
        <v>0.80634300000000003</v>
      </c>
      <c r="J854" t="s">
        <v>3</v>
      </c>
      <c r="K854">
        <v>842.77666099999999</v>
      </c>
      <c r="L854">
        <v>2.568E-3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4500.5209670000004</v>
      </c>
      <c r="I855">
        <v>0.88869500000000001</v>
      </c>
      <c r="J855" t="s">
        <v>3</v>
      </c>
      <c r="K855">
        <v>907.61915499999998</v>
      </c>
      <c r="L855">
        <v>2.8349999999999998E-3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4821.982051</v>
      </c>
      <c r="I856">
        <v>1.020688</v>
      </c>
      <c r="J856" t="s">
        <v>3</v>
      </c>
      <c r="K856">
        <v>972.46508200000005</v>
      </c>
      <c r="L856">
        <v>2.96E-3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5143.4322069999998</v>
      </c>
      <c r="I857">
        <v>1.12991</v>
      </c>
      <c r="J857" t="s">
        <v>3</v>
      </c>
      <c r="K857">
        <v>1037.312122</v>
      </c>
      <c r="L857">
        <v>3.5100000000000001E-3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5464.888242</v>
      </c>
      <c r="I858">
        <v>1.312136</v>
      </c>
      <c r="J858" t="s">
        <v>3</v>
      </c>
      <c r="K858">
        <v>1102.1595090000001</v>
      </c>
      <c r="L858">
        <v>3.8010000000000001E-3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5786.3652249999996</v>
      </c>
      <c r="I859">
        <v>1.4492689999999999</v>
      </c>
      <c r="J859" t="s">
        <v>3</v>
      </c>
      <c r="K859">
        <v>1167.008079</v>
      </c>
      <c r="L859">
        <v>4.163E-3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6107.8061129999996</v>
      </c>
      <c r="I860">
        <v>1.612554</v>
      </c>
      <c r="J860" t="s">
        <v>3</v>
      </c>
      <c r="K860">
        <v>1231.8563670000001</v>
      </c>
      <c r="L860">
        <v>4.483E-3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6429.2494919999999</v>
      </c>
      <c r="I861">
        <v>1.736494</v>
      </c>
      <c r="J861" t="s">
        <v>3</v>
      </c>
      <c r="K861">
        <v>1296.704907</v>
      </c>
      <c r="L861">
        <v>4.8469999999999997E-3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71.149316999999996</v>
      </c>
      <c r="I862">
        <v>0.93721100000000002</v>
      </c>
      <c r="J862" t="s">
        <v>3</v>
      </c>
      <c r="K862">
        <v>69.326757000000001</v>
      </c>
      <c r="L862">
        <v>0.60196899999999998</v>
      </c>
      <c r="M862" t="s">
        <v>4</v>
      </c>
      <c r="N862">
        <v>0.71977400000000002</v>
      </c>
      <c r="O862">
        <v>7.3179999999999999E-3</v>
      </c>
      <c r="P862" t="s">
        <v>5</v>
      </c>
      <c r="Q862">
        <v>1.794322</v>
      </c>
      <c r="R862">
        <v>5.7632999999999997E-2</v>
      </c>
      <c r="S862" t="s">
        <v>6</v>
      </c>
      <c r="T862">
        <v>66.006868999999995</v>
      </c>
      <c r="U862">
        <v>2.3318999999999999E-2</v>
      </c>
      <c r="V862" t="s">
        <v>7</v>
      </c>
      <c r="W862">
        <v>0.29304400000000003</v>
      </c>
      <c r="X862">
        <v>5.1479999999999998E-3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1.2359999999999999E-3</v>
      </c>
      <c r="AG862">
        <v>0</v>
      </c>
      <c r="AH862" t="s">
        <v>11</v>
      </c>
      <c r="AI862">
        <v>0.99613499999999999</v>
      </c>
      <c r="AJ862">
        <v>3.0000000000000001E-6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142.12711200000001</v>
      </c>
      <c r="I863">
        <v>1.693665</v>
      </c>
      <c r="J863" t="s">
        <v>3</v>
      </c>
      <c r="K863">
        <v>138.56722400000001</v>
      </c>
      <c r="L863">
        <v>1.2182109999999999</v>
      </c>
      <c r="M863" t="s">
        <v>4</v>
      </c>
      <c r="N863">
        <v>1.4238299999999999</v>
      </c>
      <c r="O863">
        <v>2.511E-2</v>
      </c>
      <c r="P863" t="s">
        <v>5</v>
      </c>
      <c r="Q863">
        <v>3.5143779999999998</v>
      </c>
      <c r="R863">
        <v>7.5604000000000005E-2</v>
      </c>
      <c r="S863" t="s">
        <v>6</v>
      </c>
      <c r="T863">
        <v>131.84858600000001</v>
      </c>
      <c r="U863">
        <v>6.4563999999999996E-2</v>
      </c>
      <c r="V863" t="s">
        <v>7</v>
      </c>
      <c r="W863">
        <v>0.55772600000000006</v>
      </c>
      <c r="X863">
        <v>1.8675000000000001E-2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1.2310000000000001E-3</v>
      </c>
      <c r="AG863">
        <v>0</v>
      </c>
      <c r="AH863" t="s">
        <v>11</v>
      </c>
      <c r="AI863">
        <v>0.99696799999999997</v>
      </c>
      <c r="AJ863">
        <v>3.0000000000000001E-6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212.92532199999999</v>
      </c>
      <c r="I864">
        <v>2.2073179999999999</v>
      </c>
      <c r="J864" t="s">
        <v>3</v>
      </c>
      <c r="K864">
        <v>207.63521</v>
      </c>
      <c r="L864">
        <v>1.586649</v>
      </c>
      <c r="M864" t="s">
        <v>4</v>
      </c>
      <c r="N864">
        <v>2.1257239999999999</v>
      </c>
      <c r="O864">
        <v>4.2462E-2</v>
      </c>
      <c r="P864" t="s">
        <v>5</v>
      </c>
      <c r="Q864">
        <v>5.2241039999999996</v>
      </c>
      <c r="R864">
        <v>8.9709999999999998E-2</v>
      </c>
      <c r="S864" t="s">
        <v>6</v>
      </c>
      <c r="T864">
        <v>197.70762999999999</v>
      </c>
      <c r="U864">
        <v>0.17802899999999999</v>
      </c>
      <c r="V864" t="s">
        <v>7</v>
      </c>
      <c r="W864">
        <v>0.79493599999999998</v>
      </c>
      <c r="X864">
        <v>2.9832999999999998E-2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1.23E-3</v>
      </c>
      <c r="AG864">
        <v>0</v>
      </c>
      <c r="AH864" t="s">
        <v>11</v>
      </c>
      <c r="AI864">
        <v>0.997479</v>
      </c>
      <c r="AJ864">
        <v>3.0000000000000001E-6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284.059979</v>
      </c>
      <c r="I865">
        <v>3.2272270000000001</v>
      </c>
      <c r="J865" t="s">
        <v>3</v>
      </c>
      <c r="K865">
        <v>276.968234</v>
      </c>
      <c r="L865">
        <v>2.2420179999999998</v>
      </c>
      <c r="M865" t="s">
        <v>4</v>
      </c>
      <c r="N865">
        <v>2.8489360000000001</v>
      </c>
      <c r="O865">
        <v>6.1289999999999997E-2</v>
      </c>
      <c r="P865" t="s">
        <v>5</v>
      </c>
      <c r="Q865">
        <v>7.0002440000000004</v>
      </c>
      <c r="R865">
        <v>0.12692800000000001</v>
      </c>
      <c r="S865" t="s">
        <v>6</v>
      </c>
      <c r="T865">
        <v>263.586365</v>
      </c>
      <c r="U865">
        <v>0.240923</v>
      </c>
      <c r="V865" t="s">
        <v>7</v>
      </c>
      <c r="W865">
        <v>1.0384119999999999</v>
      </c>
      <c r="X865">
        <v>4.2256000000000002E-2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1.23E-3</v>
      </c>
      <c r="AG865">
        <v>0</v>
      </c>
      <c r="AH865" t="s">
        <v>11</v>
      </c>
      <c r="AI865">
        <v>0.99796099999999999</v>
      </c>
      <c r="AJ865">
        <v>3.0000000000000001E-6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354.98130500000002</v>
      </c>
      <c r="I866">
        <v>4.8656030000000001</v>
      </c>
      <c r="J866" t="s">
        <v>3</v>
      </c>
      <c r="K866">
        <v>346.11777499999999</v>
      </c>
      <c r="L866">
        <v>3.2286700000000002</v>
      </c>
      <c r="M866" t="s">
        <v>4</v>
      </c>
      <c r="N866">
        <v>3.561728</v>
      </c>
      <c r="O866">
        <v>9.9388000000000004E-2</v>
      </c>
      <c r="P866" t="s">
        <v>5</v>
      </c>
      <c r="Q866">
        <v>8.7507699999999993</v>
      </c>
      <c r="R866">
        <v>0.213036</v>
      </c>
      <c r="S866" t="s">
        <v>6</v>
      </c>
      <c r="T866">
        <v>329.40617800000001</v>
      </c>
      <c r="U866">
        <v>0.30688799999999999</v>
      </c>
      <c r="V866" t="s">
        <v>7</v>
      </c>
      <c r="W866">
        <v>1.283256</v>
      </c>
      <c r="X866">
        <v>6.8588999999999997E-2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1.23E-3</v>
      </c>
      <c r="AG866">
        <v>0</v>
      </c>
      <c r="AH866" t="s">
        <v>11</v>
      </c>
      <c r="AI866">
        <v>0.99819599999999997</v>
      </c>
      <c r="AJ866">
        <v>1.9999999999999999E-6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425.74936200000002</v>
      </c>
      <c r="I867">
        <v>6.8705150000000001</v>
      </c>
      <c r="J867" t="s">
        <v>3</v>
      </c>
      <c r="K867">
        <v>415.15817500000003</v>
      </c>
      <c r="L867">
        <v>4.5737560000000004</v>
      </c>
      <c r="M867" t="s">
        <v>4</v>
      </c>
      <c r="N867">
        <v>4.2594380000000003</v>
      </c>
      <c r="O867">
        <v>0.12741</v>
      </c>
      <c r="P867" t="s">
        <v>5</v>
      </c>
      <c r="Q867">
        <v>10.459334</v>
      </c>
      <c r="R867">
        <v>0.28697600000000001</v>
      </c>
      <c r="S867" t="s">
        <v>6</v>
      </c>
      <c r="T867">
        <v>395.26343900000001</v>
      </c>
      <c r="U867">
        <v>0.39540799999999998</v>
      </c>
      <c r="V867" t="s">
        <v>7</v>
      </c>
      <c r="W867">
        <v>1.51023</v>
      </c>
      <c r="X867">
        <v>7.8603999999999993E-2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1.23E-3</v>
      </c>
      <c r="AG867">
        <v>0</v>
      </c>
      <c r="AH867" t="s">
        <v>11</v>
      </c>
      <c r="AI867">
        <v>0.99849100000000002</v>
      </c>
      <c r="AJ867">
        <v>1.9999999999999999E-6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496.79530899999997</v>
      </c>
      <c r="I868">
        <v>8.3230409999999999</v>
      </c>
      <c r="J868" t="s">
        <v>3</v>
      </c>
      <c r="K868">
        <v>484.38987200000003</v>
      </c>
      <c r="L868">
        <v>5.1525090000000002</v>
      </c>
      <c r="M868" t="s">
        <v>4</v>
      </c>
      <c r="N868">
        <v>4.9696899999999999</v>
      </c>
      <c r="O868">
        <v>0.157939</v>
      </c>
      <c r="P868" t="s">
        <v>5</v>
      </c>
      <c r="Q868">
        <v>12.248956</v>
      </c>
      <c r="R868">
        <v>0.55051099999999997</v>
      </c>
      <c r="S868" t="s">
        <v>6</v>
      </c>
      <c r="T868">
        <v>461.16653000000002</v>
      </c>
      <c r="U868">
        <v>0.50752600000000003</v>
      </c>
      <c r="V868" t="s">
        <v>7</v>
      </c>
      <c r="W868">
        <v>1.753868</v>
      </c>
      <c r="X868">
        <v>8.5832000000000006E-2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1.23E-3</v>
      </c>
      <c r="AG868">
        <v>0</v>
      </c>
      <c r="AH868" t="s">
        <v>11</v>
      </c>
      <c r="AI868">
        <v>0.99851699999999999</v>
      </c>
      <c r="AJ868">
        <v>1.9999999999999999E-6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567.89191700000003</v>
      </c>
      <c r="I869">
        <v>9.1296669999999995</v>
      </c>
      <c r="J869" t="s">
        <v>3</v>
      </c>
      <c r="K869">
        <v>553.70394299999998</v>
      </c>
      <c r="L869">
        <v>5.6984199999999996</v>
      </c>
      <c r="M869" t="s">
        <v>4</v>
      </c>
      <c r="N869">
        <v>5.7060079999999997</v>
      </c>
      <c r="O869">
        <v>0.187615</v>
      </c>
      <c r="P869" t="s">
        <v>5</v>
      </c>
      <c r="Q869">
        <v>14.013868</v>
      </c>
      <c r="R869">
        <v>0.59543000000000001</v>
      </c>
      <c r="S869" t="s">
        <v>6</v>
      </c>
      <c r="T869">
        <v>526.99552500000004</v>
      </c>
      <c r="U869">
        <v>0.54550799999999999</v>
      </c>
      <c r="V869" t="s">
        <v>7</v>
      </c>
      <c r="W869">
        <v>2.0199980000000002</v>
      </c>
      <c r="X869">
        <v>9.7743999999999998E-2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1.23E-3</v>
      </c>
      <c r="AG869">
        <v>0</v>
      </c>
      <c r="AH869" t="s">
        <v>11</v>
      </c>
      <c r="AI869">
        <v>0.99882599999999999</v>
      </c>
      <c r="AJ869">
        <v>9.9999999999999995E-7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638.941194</v>
      </c>
      <c r="I870">
        <v>10.078474999999999</v>
      </c>
      <c r="J870" t="s">
        <v>3</v>
      </c>
      <c r="K870">
        <v>623.00181499999997</v>
      </c>
      <c r="L870">
        <v>6.4582850000000001</v>
      </c>
      <c r="M870" t="s">
        <v>4</v>
      </c>
      <c r="N870">
        <v>6.4245270000000003</v>
      </c>
      <c r="O870">
        <v>0.221055</v>
      </c>
      <c r="P870" t="s">
        <v>5</v>
      </c>
      <c r="Q870">
        <v>15.74644</v>
      </c>
      <c r="R870">
        <v>0.62517400000000001</v>
      </c>
      <c r="S870" t="s">
        <v>6</v>
      </c>
      <c r="T870">
        <v>592.88609299999996</v>
      </c>
      <c r="U870">
        <v>0.65490800000000005</v>
      </c>
      <c r="V870" t="s">
        <v>7</v>
      </c>
      <c r="W870">
        <v>2.276262</v>
      </c>
      <c r="X870">
        <v>0.11236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1.23E-3</v>
      </c>
      <c r="AG870">
        <v>0</v>
      </c>
      <c r="AH870" t="s">
        <v>11</v>
      </c>
      <c r="AI870">
        <v>0.99892800000000004</v>
      </c>
      <c r="AJ870">
        <v>9.9999999999999995E-7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709.86732400000005</v>
      </c>
      <c r="I871">
        <v>11.211748</v>
      </c>
      <c r="J871" t="s">
        <v>3</v>
      </c>
      <c r="K871">
        <v>692.17527299999995</v>
      </c>
      <c r="L871">
        <v>7.1912710000000004</v>
      </c>
      <c r="M871" t="s">
        <v>4</v>
      </c>
      <c r="N871">
        <v>7.1415649999999999</v>
      </c>
      <c r="O871">
        <v>0.26527899999999999</v>
      </c>
      <c r="P871" t="s">
        <v>5</v>
      </c>
      <c r="Q871">
        <v>17.477422000000001</v>
      </c>
      <c r="R871">
        <v>0.68205199999999999</v>
      </c>
      <c r="S871" t="s">
        <v>6</v>
      </c>
      <c r="T871">
        <v>658.74350700000002</v>
      </c>
      <c r="U871">
        <v>0.72306300000000001</v>
      </c>
      <c r="V871" t="s">
        <v>7</v>
      </c>
      <c r="W871">
        <v>2.5172439999999998</v>
      </c>
      <c r="X871">
        <v>0.118975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1.23E-3</v>
      </c>
      <c r="AG871">
        <v>0</v>
      </c>
      <c r="AH871" t="s">
        <v>11</v>
      </c>
      <c r="AI871">
        <v>0.99897599999999998</v>
      </c>
      <c r="AJ871">
        <v>9.9999999999999995E-7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780.93854099999999</v>
      </c>
      <c r="I872">
        <v>13.298309</v>
      </c>
      <c r="J872" t="s">
        <v>3</v>
      </c>
      <c r="K872">
        <v>761.43375600000002</v>
      </c>
      <c r="L872">
        <v>8.3764339999999997</v>
      </c>
      <c r="M872" t="s">
        <v>4</v>
      </c>
      <c r="N872">
        <v>7.8562609999999999</v>
      </c>
      <c r="O872">
        <v>0.30949500000000002</v>
      </c>
      <c r="P872" t="s">
        <v>5</v>
      </c>
      <c r="Q872">
        <v>19.268598999999998</v>
      </c>
      <c r="R872">
        <v>0.89186100000000001</v>
      </c>
      <c r="S872" t="s">
        <v>6</v>
      </c>
      <c r="T872">
        <v>724.663093</v>
      </c>
      <c r="U872">
        <v>0.837233</v>
      </c>
      <c r="V872" t="s">
        <v>7</v>
      </c>
      <c r="W872">
        <v>2.7855409999999998</v>
      </c>
      <c r="X872">
        <v>0.16197300000000001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1.23E-3</v>
      </c>
      <c r="AG872">
        <v>0</v>
      </c>
      <c r="AH872" t="s">
        <v>11</v>
      </c>
      <c r="AI872">
        <v>0.99909999999999999</v>
      </c>
      <c r="AJ872">
        <v>9.9999999999999995E-7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851.82381499999997</v>
      </c>
      <c r="I873">
        <v>15.750856000000001</v>
      </c>
      <c r="J873" t="s">
        <v>3</v>
      </c>
      <c r="K873">
        <v>830.59166100000004</v>
      </c>
      <c r="L873">
        <v>10.025038</v>
      </c>
      <c r="M873" t="s">
        <v>4</v>
      </c>
      <c r="N873">
        <v>8.5652329999999992</v>
      </c>
      <c r="O873">
        <v>0.418993</v>
      </c>
      <c r="P873" t="s">
        <v>5</v>
      </c>
      <c r="Q873">
        <v>20.979859000000001</v>
      </c>
      <c r="R873">
        <v>1.0227679999999999</v>
      </c>
      <c r="S873" t="s">
        <v>6</v>
      </c>
      <c r="T873">
        <v>790.573533</v>
      </c>
      <c r="U873">
        <v>0.93557800000000002</v>
      </c>
      <c r="V873" t="s">
        <v>7</v>
      </c>
      <c r="W873">
        <v>3.0328849999999998</v>
      </c>
      <c r="X873">
        <v>0.19608700000000001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1.23E-3</v>
      </c>
      <c r="AG873">
        <v>0</v>
      </c>
      <c r="AH873" t="s">
        <v>11</v>
      </c>
      <c r="AI873">
        <v>0.99911700000000003</v>
      </c>
      <c r="AJ873">
        <v>9.9999999999999995E-7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922.60544400000003</v>
      </c>
      <c r="I874">
        <v>18.918547</v>
      </c>
      <c r="J874" t="s">
        <v>3</v>
      </c>
      <c r="K874">
        <v>899.67234399999995</v>
      </c>
      <c r="L874">
        <v>12.304702000000001</v>
      </c>
      <c r="M874" t="s">
        <v>4</v>
      </c>
      <c r="N874">
        <v>9.2461140000000004</v>
      </c>
      <c r="O874">
        <v>0.46122299999999999</v>
      </c>
      <c r="P874" t="s">
        <v>5</v>
      </c>
      <c r="Q874">
        <v>22.665255999999999</v>
      </c>
      <c r="R874">
        <v>1.0841419999999999</v>
      </c>
      <c r="S874" t="s">
        <v>6</v>
      </c>
      <c r="T874">
        <v>856.49949800000002</v>
      </c>
      <c r="U874">
        <v>0.92004300000000006</v>
      </c>
      <c r="V874" t="s">
        <v>7</v>
      </c>
      <c r="W874">
        <v>3.2573050000000001</v>
      </c>
      <c r="X874">
        <v>0.22376199999999999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1.23E-3</v>
      </c>
      <c r="AG874">
        <v>0</v>
      </c>
      <c r="AH874" t="s">
        <v>11</v>
      </c>
      <c r="AI874">
        <v>0.99917900000000004</v>
      </c>
      <c r="AJ874">
        <v>9.9999999999999995E-7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993.434574</v>
      </c>
      <c r="I875">
        <v>20.515387</v>
      </c>
      <c r="J875" t="s">
        <v>3</v>
      </c>
      <c r="K875">
        <v>968.77626099999998</v>
      </c>
      <c r="L875">
        <v>13.436913000000001</v>
      </c>
      <c r="M875" t="s">
        <v>4</v>
      </c>
      <c r="N875">
        <v>9.9345040000000004</v>
      </c>
      <c r="O875">
        <v>0.51601300000000005</v>
      </c>
      <c r="P875" t="s">
        <v>5</v>
      </c>
      <c r="Q875">
        <v>24.373892000000001</v>
      </c>
      <c r="R875">
        <v>1.1394550000000001</v>
      </c>
      <c r="S875" t="s">
        <v>6</v>
      </c>
      <c r="T875">
        <v>922.38262299999997</v>
      </c>
      <c r="U875">
        <v>0.96184400000000003</v>
      </c>
      <c r="V875" t="s">
        <v>7</v>
      </c>
      <c r="W875">
        <v>3.4924650000000002</v>
      </c>
      <c r="X875">
        <v>0.240256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1.23E-3</v>
      </c>
      <c r="AG875">
        <v>0</v>
      </c>
      <c r="AH875" t="s">
        <v>11</v>
      </c>
      <c r="AI875">
        <v>0.99918300000000004</v>
      </c>
      <c r="AJ875">
        <v>9.9999999999999995E-7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1064.5640599999999</v>
      </c>
      <c r="I876">
        <v>22.835291000000002</v>
      </c>
      <c r="J876" t="s">
        <v>3</v>
      </c>
      <c r="K876">
        <v>1038.0794289999999</v>
      </c>
      <c r="L876">
        <v>14.859438000000001</v>
      </c>
      <c r="M876" t="s">
        <v>4</v>
      </c>
      <c r="N876">
        <v>10.651424</v>
      </c>
      <c r="O876">
        <v>0.57009399999999999</v>
      </c>
      <c r="P876" t="s">
        <v>5</v>
      </c>
      <c r="Q876">
        <v>26.181342999999998</v>
      </c>
      <c r="R876">
        <v>1.3242529999999999</v>
      </c>
      <c r="S876" t="s">
        <v>6</v>
      </c>
      <c r="T876">
        <v>988.25011700000005</v>
      </c>
      <c r="U876">
        <v>1.056732</v>
      </c>
      <c r="V876" t="s">
        <v>7</v>
      </c>
      <c r="W876">
        <v>3.7600630000000002</v>
      </c>
      <c r="X876">
        <v>0.26347999999999999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1.23E-3</v>
      </c>
      <c r="AG876">
        <v>0</v>
      </c>
      <c r="AH876" t="s">
        <v>11</v>
      </c>
      <c r="AI876">
        <v>0.99927999999999995</v>
      </c>
      <c r="AJ876">
        <v>9.9999999999999995E-7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1135.5589110000001</v>
      </c>
      <c r="I877">
        <v>23.398696999999999</v>
      </c>
      <c r="J877" t="s">
        <v>3</v>
      </c>
      <c r="K877">
        <v>1107.2812739999999</v>
      </c>
      <c r="L877">
        <v>15.185252</v>
      </c>
      <c r="M877" t="s">
        <v>4</v>
      </c>
      <c r="N877">
        <v>11.372779</v>
      </c>
      <c r="O877">
        <v>0.63156299999999999</v>
      </c>
      <c r="P877" t="s">
        <v>5</v>
      </c>
      <c r="Q877">
        <v>27.952805000000001</v>
      </c>
      <c r="R877">
        <v>1.358314</v>
      </c>
      <c r="S877" t="s">
        <v>6</v>
      </c>
      <c r="T877">
        <v>1054.147498</v>
      </c>
      <c r="U877">
        <v>1.4015629999999999</v>
      </c>
      <c r="V877" t="s">
        <v>7</v>
      </c>
      <c r="W877">
        <v>4.0023609999999996</v>
      </c>
      <c r="X877">
        <v>0.26901999999999998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1.23E-3</v>
      </c>
      <c r="AG877">
        <v>0</v>
      </c>
      <c r="AH877" t="s">
        <v>11</v>
      </c>
      <c r="AI877">
        <v>0.99927999999999995</v>
      </c>
      <c r="AJ877">
        <v>9.9999999999999995E-7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1206.525142</v>
      </c>
      <c r="I878">
        <v>24.862662</v>
      </c>
      <c r="J878" t="s">
        <v>3</v>
      </c>
      <c r="K878">
        <v>1176.49667</v>
      </c>
      <c r="L878">
        <v>16.004249000000002</v>
      </c>
      <c r="M878" t="s">
        <v>4</v>
      </c>
      <c r="N878">
        <v>12.090437</v>
      </c>
      <c r="O878">
        <v>0.66614499999999999</v>
      </c>
      <c r="P878" t="s">
        <v>5</v>
      </c>
      <c r="Q878">
        <v>29.683038</v>
      </c>
      <c r="R878">
        <v>1.4601409999999999</v>
      </c>
      <c r="S878" t="s">
        <v>6</v>
      </c>
      <c r="T878">
        <v>1120.0274999999999</v>
      </c>
      <c r="U878">
        <v>1.4379409999999999</v>
      </c>
      <c r="V878" t="s">
        <v>7</v>
      </c>
      <c r="W878">
        <v>4.2464370000000002</v>
      </c>
      <c r="X878">
        <v>0.29227999999999998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1.23E-3</v>
      </c>
      <c r="AG878">
        <v>0</v>
      </c>
      <c r="AH878" t="s">
        <v>11</v>
      </c>
      <c r="AI878">
        <v>0.99942200000000003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1277.5181909999999</v>
      </c>
      <c r="I879">
        <v>25.324503</v>
      </c>
      <c r="J879" t="s">
        <v>3</v>
      </c>
      <c r="K879">
        <v>1245.7449779999999</v>
      </c>
      <c r="L879">
        <v>16.237231000000001</v>
      </c>
      <c r="M879" t="s">
        <v>4</v>
      </c>
      <c r="N879">
        <v>12.795232</v>
      </c>
      <c r="O879">
        <v>0.69855599999999995</v>
      </c>
      <c r="P879" t="s">
        <v>5</v>
      </c>
      <c r="Q879">
        <v>31.403738000000001</v>
      </c>
      <c r="R879">
        <v>1.4953369999999999</v>
      </c>
      <c r="S879" t="s">
        <v>6</v>
      </c>
      <c r="T879">
        <v>1185.987766</v>
      </c>
      <c r="U879">
        <v>1.4808380000000001</v>
      </c>
      <c r="V879" t="s">
        <v>7</v>
      </c>
      <c r="W879">
        <v>4.4801489999999999</v>
      </c>
      <c r="X879">
        <v>0.29540699999999998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1.23E-3</v>
      </c>
      <c r="AG879">
        <v>0</v>
      </c>
      <c r="AH879" t="s">
        <v>11</v>
      </c>
      <c r="AI879">
        <v>0.99942799999999998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1348.3332370000001</v>
      </c>
      <c r="I880">
        <v>27.557233</v>
      </c>
      <c r="J880" t="s">
        <v>3</v>
      </c>
      <c r="K880">
        <v>1314.808113</v>
      </c>
      <c r="L880">
        <v>17.481414999999998</v>
      </c>
      <c r="M880" t="s">
        <v>4</v>
      </c>
      <c r="N880">
        <v>13.4955</v>
      </c>
      <c r="O880">
        <v>0.76814099999999996</v>
      </c>
      <c r="P880" t="s">
        <v>5</v>
      </c>
      <c r="Q880">
        <v>33.128726</v>
      </c>
      <c r="R880">
        <v>1.638636</v>
      </c>
      <c r="S880" t="s">
        <v>6</v>
      </c>
      <c r="T880">
        <v>1251.8843139999999</v>
      </c>
      <c r="U880">
        <v>1.644771</v>
      </c>
      <c r="V880" t="s">
        <v>7</v>
      </c>
      <c r="W880">
        <v>4.7065809999999999</v>
      </c>
      <c r="X880">
        <v>0.32584600000000002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1.23E-3</v>
      </c>
      <c r="AG880">
        <v>0</v>
      </c>
      <c r="AH880" t="s">
        <v>11</v>
      </c>
      <c r="AI880">
        <v>0.99945799999999996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1419.302175</v>
      </c>
      <c r="I881">
        <v>31.819258999999999</v>
      </c>
      <c r="J881" t="s">
        <v>3</v>
      </c>
      <c r="K881">
        <v>1383.9914650000001</v>
      </c>
      <c r="L881">
        <v>20.125955000000001</v>
      </c>
      <c r="M881" t="s">
        <v>4</v>
      </c>
      <c r="N881">
        <v>14.210190000000001</v>
      </c>
      <c r="O881">
        <v>0.840472</v>
      </c>
      <c r="P881" t="s">
        <v>5</v>
      </c>
      <c r="Q881">
        <v>34.893470000000001</v>
      </c>
      <c r="R881">
        <v>1.853497</v>
      </c>
      <c r="S881" t="s">
        <v>6</v>
      </c>
      <c r="T881">
        <v>1317.782837</v>
      </c>
      <c r="U881">
        <v>1.745485</v>
      </c>
      <c r="V881" t="s">
        <v>7</v>
      </c>
      <c r="W881">
        <v>4.9484979999999998</v>
      </c>
      <c r="X881">
        <v>0.36573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1.23E-3</v>
      </c>
      <c r="AG881">
        <v>0</v>
      </c>
      <c r="AH881" t="s">
        <v>11</v>
      </c>
      <c r="AI881">
        <v>0.99946500000000005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69.476259999999996</v>
      </c>
      <c r="I902">
        <v>0.348412</v>
      </c>
      <c r="J902" t="s">
        <v>3</v>
      </c>
      <c r="K902">
        <v>67.745863</v>
      </c>
      <c r="L902">
        <v>0.248503</v>
      </c>
      <c r="M902" t="s">
        <v>4</v>
      </c>
      <c r="N902">
        <v>0.663802</v>
      </c>
      <c r="O902">
        <v>2.7699999999999999E-3</v>
      </c>
      <c r="P902" t="s">
        <v>5</v>
      </c>
      <c r="Q902">
        <v>1.6997720000000001</v>
      </c>
      <c r="R902">
        <v>1.3716000000000001E-2</v>
      </c>
      <c r="S902" t="s">
        <v>6</v>
      </c>
      <c r="T902">
        <v>64.521743000000001</v>
      </c>
      <c r="U902">
        <v>1.2028E-2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1.2359999999999999E-3</v>
      </c>
      <c r="AG902">
        <v>0</v>
      </c>
      <c r="AH902" t="s">
        <v>11</v>
      </c>
      <c r="AI902">
        <v>0.99606799999999995</v>
      </c>
      <c r="AJ902">
        <v>1.9999999999999999E-6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138.711206</v>
      </c>
      <c r="I903">
        <v>0.95455199999999996</v>
      </c>
      <c r="J903" t="s">
        <v>3</v>
      </c>
      <c r="K903">
        <v>135.32647800000001</v>
      </c>
      <c r="L903">
        <v>0.70636500000000002</v>
      </c>
      <c r="M903" t="s">
        <v>4</v>
      </c>
      <c r="N903">
        <v>1.3159259999999999</v>
      </c>
      <c r="O903">
        <v>8.3639999999999999E-3</v>
      </c>
      <c r="P903" t="s">
        <v>5</v>
      </c>
      <c r="Q903">
        <v>3.3387739999999999</v>
      </c>
      <c r="R903">
        <v>3.0157E-2</v>
      </c>
      <c r="S903" t="s">
        <v>6</v>
      </c>
      <c r="T903">
        <v>129.03801200000001</v>
      </c>
      <c r="U903">
        <v>3.7726999999999997E-2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1.2310000000000001E-3</v>
      </c>
      <c r="AG903">
        <v>0</v>
      </c>
      <c r="AH903" t="s">
        <v>11</v>
      </c>
      <c r="AI903">
        <v>0.99673299999999998</v>
      </c>
      <c r="AJ903">
        <v>3.0000000000000001E-6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208.083516</v>
      </c>
      <c r="I904">
        <v>2.1658360000000001</v>
      </c>
      <c r="J904" t="s">
        <v>3</v>
      </c>
      <c r="K904">
        <v>202.99912499999999</v>
      </c>
      <c r="L904">
        <v>1.7064900000000001</v>
      </c>
      <c r="M904" t="s">
        <v>4</v>
      </c>
      <c r="N904">
        <v>1.962618</v>
      </c>
      <c r="O904">
        <v>1.4607E-2</v>
      </c>
      <c r="P904" t="s">
        <v>5</v>
      </c>
      <c r="Q904">
        <v>5.0118080000000003</v>
      </c>
      <c r="R904">
        <v>5.0458000000000003E-2</v>
      </c>
      <c r="S904" t="s">
        <v>6</v>
      </c>
      <c r="T904">
        <v>193.60525999999999</v>
      </c>
      <c r="U904">
        <v>8.2244999999999999E-2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1.2310000000000001E-3</v>
      </c>
      <c r="AG904">
        <v>0</v>
      </c>
      <c r="AH904" t="s">
        <v>11</v>
      </c>
      <c r="AI904">
        <v>0.99737100000000001</v>
      </c>
      <c r="AJ904">
        <v>3.0000000000000001E-6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277.330062</v>
      </c>
      <c r="I905">
        <v>3.0929359999999999</v>
      </c>
      <c r="J905" t="s">
        <v>3</v>
      </c>
      <c r="K905">
        <v>270.57537200000002</v>
      </c>
      <c r="L905">
        <v>2.5498789999999998</v>
      </c>
      <c r="M905" t="s">
        <v>4</v>
      </c>
      <c r="N905">
        <v>2.6062080000000001</v>
      </c>
      <c r="O905">
        <v>1.9022000000000001E-2</v>
      </c>
      <c r="P905" t="s">
        <v>5</v>
      </c>
      <c r="Q905">
        <v>6.6621420000000002</v>
      </c>
      <c r="R905">
        <v>6.2558000000000002E-2</v>
      </c>
      <c r="S905" t="s">
        <v>6</v>
      </c>
      <c r="T905">
        <v>258.18199800000002</v>
      </c>
      <c r="U905">
        <v>0.16778000000000001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1.23E-3</v>
      </c>
      <c r="AG905">
        <v>0</v>
      </c>
      <c r="AH905" t="s">
        <v>11</v>
      </c>
      <c r="AI905">
        <v>0.99787199999999998</v>
      </c>
      <c r="AJ905">
        <v>1.9999999999999999E-6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346.62350600000002</v>
      </c>
      <c r="I906">
        <v>3.91039</v>
      </c>
      <c r="J906" t="s">
        <v>3</v>
      </c>
      <c r="K906">
        <v>338.180791</v>
      </c>
      <c r="L906">
        <v>3.111904</v>
      </c>
      <c r="M906" t="s">
        <v>4</v>
      </c>
      <c r="N906">
        <v>3.259388</v>
      </c>
      <c r="O906">
        <v>2.4974E-2</v>
      </c>
      <c r="P906" t="s">
        <v>5</v>
      </c>
      <c r="Q906">
        <v>8.3232320000000009</v>
      </c>
      <c r="R906">
        <v>8.7190000000000004E-2</v>
      </c>
      <c r="S906" t="s">
        <v>6</v>
      </c>
      <c r="T906">
        <v>322.72085299999998</v>
      </c>
      <c r="U906">
        <v>0.24802299999999999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1.23E-3</v>
      </c>
      <c r="AG906">
        <v>0</v>
      </c>
      <c r="AH906" t="s">
        <v>11</v>
      </c>
      <c r="AI906">
        <v>0.99815500000000001</v>
      </c>
      <c r="AJ906">
        <v>1.9999999999999999E-6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415.79786999999999</v>
      </c>
      <c r="I907">
        <v>5.0716279999999996</v>
      </c>
      <c r="J907" t="s">
        <v>3</v>
      </c>
      <c r="K907">
        <v>405.69212700000003</v>
      </c>
      <c r="L907">
        <v>3.9804179999999998</v>
      </c>
      <c r="M907" t="s">
        <v>4</v>
      </c>
      <c r="N907">
        <v>3.9078279999999999</v>
      </c>
      <c r="O907">
        <v>3.44E-2</v>
      </c>
      <c r="P907" t="s">
        <v>5</v>
      </c>
      <c r="Q907">
        <v>9.9626760000000001</v>
      </c>
      <c r="R907">
        <v>0.117058</v>
      </c>
      <c r="S907" t="s">
        <v>6</v>
      </c>
      <c r="T907">
        <v>387.25834600000002</v>
      </c>
      <c r="U907">
        <v>0.26666800000000002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1.23E-3</v>
      </c>
      <c r="AG907">
        <v>0</v>
      </c>
      <c r="AH907" t="s">
        <v>11</v>
      </c>
      <c r="AI907">
        <v>0.99849200000000005</v>
      </c>
      <c r="AJ907">
        <v>1.9999999999999999E-6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484.89956599999999</v>
      </c>
      <c r="I908">
        <v>5.9559939999999996</v>
      </c>
      <c r="J908" t="s">
        <v>3</v>
      </c>
      <c r="K908">
        <v>473.15185700000001</v>
      </c>
      <c r="L908">
        <v>4.6763219999999999</v>
      </c>
      <c r="M908" t="s">
        <v>4</v>
      </c>
      <c r="N908">
        <v>4.541722</v>
      </c>
      <c r="O908">
        <v>4.0599000000000003E-2</v>
      </c>
      <c r="P908" t="s">
        <v>5</v>
      </c>
      <c r="Q908">
        <v>11.581614999999999</v>
      </c>
      <c r="R908">
        <v>0.13547699999999999</v>
      </c>
      <c r="S908" t="s">
        <v>6</v>
      </c>
      <c r="T908">
        <v>451.86388599999998</v>
      </c>
      <c r="U908">
        <v>0.34664699999999998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1.23E-3</v>
      </c>
      <c r="AG908">
        <v>0</v>
      </c>
      <c r="AH908" t="s">
        <v>11</v>
      </c>
      <c r="AI908">
        <v>0.99870199999999998</v>
      </c>
      <c r="AJ908">
        <v>9.9999999999999995E-7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554.256936</v>
      </c>
      <c r="I909">
        <v>6.6595649999999997</v>
      </c>
      <c r="J909" t="s">
        <v>3</v>
      </c>
      <c r="K909">
        <v>540.82966599999997</v>
      </c>
      <c r="L909">
        <v>5.2819250000000002</v>
      </c>
      <c r="M909" t="s">
        <v>4</v>
      </c>
      <c r="N909">
        <v>5.1933400000000001</v>
      </c>
      <c r="O909">
        <v>4.3971000000000003E-2</v>
      </c>
      <c r="P909" t="s">
        <v>5</v>
      </c>
      <c r="Q909">
        <v>13.24372</v>
      </c>
      <c r="R909">
        <v>0.147171</v>
      </c>
      <c r="S909" t="s">
        <v>6</v>
      </c>
      <c r="T909">
        <v>516.37381200000004</v>
      </c>
      <c r="U909">
        <v>0.37190699999999999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1.23E-3</v>
      </c>
      <c r="AG909">
        <v>0</v>
      </c>
      <c r="AH909" t="s">
        <v>11</v>
      </c>
      <c r="AI909">
        <v>0.99883699999999997</v>
      </c>
      <c r="AJ909">
        <v>9.9999999999999995E-7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623.540527</v>
      </c>
      <c r="I910">
        <v>8.1646129999999992</v>
      </c>
      <c r="J910" t="s">
        <v>3</v>
      </c>
      <c r="K910">
        <v>608.43667000000005</v>
      </c>
      <c r="L910">
        <v>6.4096640000000003</v>
      </c>
      <c r="M910" t="s">
        <v>4</v>
      </c>
      <c r="N910">
        <v>5.8455519999999996</v>
      </c>
      <c r="O910">
        <v>5.8013000000000002E-2</v>
      </c>
      <c r="P910" t="s">
        <v>5</v>
      </c>
      <c r="Q910">
        <v>14.900798</v>
      </c>
      <c r="R910">
        <v>0.19723199999999999</v>
      </c>
      <c r="S910" t="s">
        <v>6</v>
      </c>
      <c r="T910">
        <v>580.89511600000003</v>
      </c>
      <c r="U910">
        <v>0.38748100000000002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1.23E-3</v>
      </c>
      <c r="AG910">
        <v>0</v>
      </c>
      <c r="AH910" t="s">
        <v>11</v>
      </c>
      <c r="AI910">
        <v>0.99901300000000004</v>
      </c>
      <c r="AJ910">
        <v>9.9999999999999995E-7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692.88511100000005</v>
      </c>
      <c r="I911">
        <v>9.9414239999999996</v>
      </c>
      <c r="J911" t="s">
        <v>3</v>
      </c>
      <c r="K911">
        <v>676.09881199999995</v>
      </c>
      <c r="L911">
        <v>7.7342000000000004</v>
      </c>
      <c r="M911" t="s">
        <v>4</v>
      </c>
      <c r="N911">
        <v>6.4992739999999998</v>
      </c>
      <c r="O911">
        <v>6.9473999999999994E-2</v>
      </c>
      <c r="P911" t="s">
        <v>5</v>
      </c>
      <c r="Q911">
        <v>16.561330000000002</v>
      </c>
      <c r="R911">
        <v>0.25875799999999999</v>
      </c>
      <c r="S911" t="s">
        <v>6</v>
      </c>
      <c r="T911">
        <v>645.44603900000004</v>
      </c>
      <c r="U911">
        <v>0.37709900000000002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1.23E-3</v>
      </c>
      <c r="AG911">
        <v>0</v>
      </c>
      <c r="AH911" t="s">
        <v>11</v>
      </c>
      <c r="AI911">
        <v>0.99914599999999998</v>
      </c>
      <c r="AJ911">
        <v>9.9999999999999995E-7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762.34959200000003</v>
      </c>
      <c r="I912">
        <v>10.153884</v>
      </c>
      <c r="J912" t="s">
        <v>3</v>
      </c>
      <c r="K912">
        <v>743.87863000000004</v>
      </c>
      <c r="L912">
        <v>7.9342569999999997</v>
      </c>
      <c r="M912" t="s">
        <v>4</v>
      </c>
      <c r="N912">
        <v>7.1634989999999998</v>
      </c>
      <c r="O912">
        <v>7.3880000000000001E-2</v>
      </c>
      <c r="P912" t="s">
        <v>5</v>
      </c>
      <c r="Q912">
        <v>18.223659999999999</v>
      </c>
      <c r="R912">
        <v>0.27333000000000002</v>
      </c>
      <c r="S912" t="s">
        <v>6</v>
      </c>
      <c r="T912">
        <v>710.02099499999997</v>
      </c>
      <c r="U912">
        <v>0.36695899999999998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1.23E-3</v>
      </c>
      <c r="AG912">
        <v>0</v>
      </c>
      <c r="AH912" t="s">
        <v>11</v>
      </c>
      <c r="AI912">
        <v>0.99915799999999999</v>
      </c>
      <c r="AJ912">
        <v>9.9999999999999995E-7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831.69460400000003</v>
      </c>
      <c r="I913">
        <v>10.981493</v>
      </c>
      <c r="J913" t="s">
        <v>3</v>
      </c>
      <c r="K913">
        <v>811.51658799999996</v>
      </c>
      <c r="L913">
        <v>8.5781810000000007</v>
      </c>
      <c r="M913" t="s">
        <v>4</v>
      </c>
      <c r="N913">
        <v>7.8209289999999996</v>
      </c>
      <c r="O913">
        <v>8.4248000000000003E-2</v>
      </c>
      <c r="P913" t="s">
        <v>5</v>
      </c>
      <c r="Q913">
        <v>19.901675000000001</v>
      </c>
      <c r="R913">
        <v>0.288773</v>
      </c>
      <c r="S913" t="s">
        <v>6</v>
      </c>
      <c r="T913">
        <v>774.54492400000004</v>
      </c>
      <c r="U913">
        <v>0.40650500000000001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1.23E-3</v>
      </c>
      <c r="AG913">
        <v>0</v>
      </c>
      <c r="AH913" t="s">
        <v>11</v>
      </c>
      <c r="AI913">
        <v>0.99921499999999996</v>
      </c>
      <c r="AJ913">
        <v>9.9999999999999995E-7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900.96033299999999</v>
      </c>
      <c r="I914">
        <v>11.736838000000001</v>
      </c>
      <c r="J914" t="s">
        <v>3</v>
      </c>
      <c r="K914">
        <v>879.08690100000001</v>
      </c>
      <c r="L914">
        <v>8.9886979999999994</v>
      </c>
      <c r="M914" t="s">
        <v>4</v>
      </c>
      <c r="N914">
        <v>8.4701280000000008</v>
      </c>
      <c r="O914">
        <v>8.5210999999999995E-2</v>
      </c>
      <c r="P914" t="s">
        <v>5</v>
      </c>
      <c r="Q914">
        <v>21.580957999999999</v>
      </c>
      <c r="R914">
        <v>0.37898300000000001</v>
      </c>
      <c r="S914" t="s">
        <v>6</v>
      </c>
      <c r="T914">
        <v>839.05688799999996</v>
      </c>
      <c r="U914">
        <v>0.44416499999999998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1.23E-3</v>
      </c>
      <c r="AG914">
        <v>0</v>
      </c>
      <c r="AH914" t="s">
        <v>11</v>
      </c>
      <c r="AI914">
        <v>0.99922599999999995</v>
      </c>
      <c r="AJ914">
        <v>9.9999999999999995E-7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970.16408699999999</v>
      </c>
      <c r="I915">
        <v>12.563299000000001</v>
      </c>
      <c r="J915" t="s">
        <v>3</v>
      </c>
      <c r="K915">
        <v>946.61641499999996</v>
      </c>
      <c r="L915">
        <v>9.6812100000000001</v>
      </c>
      <c r="M915" t="s">
        <v>4</v>
      </c>
      <c r="N915">
        <v>9.1240710000000007</v>
      </c>
      <c r="O915">
        <v>9.0518000000000001E-2</v>
      </c>
      <c r="P915" t="s">
        <v>5</v>
      </c>
      <c r="Q915">
        <v>23.228611999999998</v>
      </c>
      <c r="R915">
        <v>0.38812400000000002</v>
      </c>
      <c r="S915" t="s">
        <v>6</v>
      </c>
      <c r="T915">
        <v>903.62315899999999</v>
      </c>
      <c r="U915">
        <v>0.45378800000000002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1.23E-3</v>
      </c>
      <c r="AG915">
        <v>0</v>
      </c>
      <c r="AH915" t="s">
        <v>11</v>
      </c>
      <c r="AI915">
        <v>0.999251</v>
      </c>
      <c r="AJ915">
        <v>9.9999999999999995E-7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1039.484158</v>
      </c>
      <c r="I916">
        <v>13.925485999999999</v>
      </c>
      <c r="J916" t="s">
        <v>3</v>
      </c>
      <c r="K916">
        <v>1014.265137</v>
      </c>
      <c r="L916">
        <v>10.785719</v>
      </c>
      <c r="M916" t="s">
        <v>4</v>
      </c>
      <c r="N916">
        <v>9.7848830000000007</v>
      </c>
      <c r="O916">
        <v>0.1019</v>
      </c>
      <c r="P916" t="s">
        <v>5</v>
      </c>
      <c r="Q916">
        <v>24.880113000000001</v>
      </c>
      <c r="R916">
        <v>0.427257</v>
      </c>
      <c r="S916" t="s">
        <v>6</v>
      </c>
      <c r="T916">
        <v>968.18011000000001</v>
      </c>
      <c r="U916">
        <v>0.48650500000000002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1.23E-3</v>
      </c>
      <c r="AG916">
        <v>0</v>
      </c>
      <c r="AH916" t="s">
        <v>11</v>
      </c>
      <c r="AI916">
        <v>0.99935399999999996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1109.04189</v>
      </c>
      <c r="I917">
        <v>17.692968</v>
      </c>
      <c r="J917" t="s">
        <v>3</v>
      </c>
      <c r="K917">
        <v>1082.140159</v>
      </c>
      <c r="L917">
        <v>14.379738</v>
      </c>
      <c r="M917" t="s">
        <v>4</v>
      </c>
      <c r="N917">
        <v>10.435504</v>
      </c>
      <c r="O917">
        <v>0.11035300000000001</v>
      </c>
      <c r="P917" t="s">
        <v>5</v>
      </c>
      <c r="Q917">
        <v>26.543775</v>
      </c>
      <c r="R917">
        <v>0.47339399999999998</v>
      </c>
      <c r="S917" t="s">
        <v>6</v>
      </c>
      <c r="T917">
        <v>1032.7224980000001</v>
      </c>
      <c r="U917">
        <v>0.50129999999999997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1.23E-3</v>
      </c>
      <c r="AG917">
        <v>0</v>
      </c>
      <c r="AH917" t="s">
        <v>11</v>
      </c>
      <c r="AI917">
        <v>0.99935700000000005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1178.488132</v>
      </c>
      <c r="I918">
        <v>18.221312000000001</v>
      </c>
      <c r="J918" t="s">
        <v>3</v>
      </c>
      <c r="K918">
        <v>1149.882717</v>
      </c>
      <c r="L918">
        <v>14.888665</v>
      </c>
      <c r="M918" t="s">
        <v>4</v>
      </c>
      <c r="N918">
        <v>11.095851</v>
      </c>
      <c r="O918">
        <v>0.113178</v>
      </c>
      <c r="P918" t="s">
        <v>5</v>
      </c>
      <c r="Q918">
        <v>28.221149</v>
      </c>
      <c r="R918">
        <v>0.45514199999999999</v>
      </c>
      <c r="S918" t="s">
        <v>6</v>
      </c>
      <c r="T918">
        <v>1097.271902</v>
      </c>
      <c r="U918">
        <v>0.56614200000000003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1.23E-3</v>
      </c>
      <c r="AG918">
        <v>0</v>
      </c>
      <c r="AH918" t="s">
        <v>11</v>
      </c>
      <c r="AI918">
        <v>0.99938300000000002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1247.7793750000001</v>
      </c>
      <c r="I919">
        <v>19.923483000000001</v>
      </c>
      <c r="J919" t="s">
        <v>3</v>
      </c>
      <c r="K919">
        <v>1217.4935350000001</v>
      </c>
      <c r="L919">
        <v>16.226873000000001</v>
      </c>
      <c r="M919" t="s">
        <v>4</v>
      </c>
      <c r="N919">
        <v>11.745067000000001</v>
      </c>
      <c r="O919">
        <v>0.120225</v>
      </c>
      <c r="P919" t="s">
        <v>5</v>
      </c>
      <c r="Q919">
        <v>29.874949000000001</v>
      </c>
      <c r="R919">
        <v>0.464086</v>
      </c>
      <c r="S919" t="s">
        <v>6</v>
      </c>
      <c r="T919">
        <v>1161.7994630000001</v>
      </c>
      <c r="U919">
        <v>0.57192399999999999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1.23E-3</v>
      </c>
      <c r="AG919">
        <v>0</v>
      </c>
      <c r="AH919" t="s">
        <v>11</v>
      </c>
      <c r="AI919">
        <v>0.99940899999999999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1317.15554</v>
      </c>
      <c r="I920">
        <v>21.896614</v>
      </c>
      <c r="J920" t="s">
        <v>3</v>
      </c>
      <c r="K920">
        <v>1285.1969409999999</v>
      </c>
      <c r="L920">
        <v>17.684636999999999</v>
      </c>
      <c r="M920" t="s">
        <v>4</v>
      </c>
      <c r="N920">
        <v>12.39814</v>
      </c>
      <c r="O920">
        <v>0.14322699999999999</v>
      </c>
      <c r="P920" t="s">
        <v>5</v>
      </c>
      <c r="Q920">
        <v>31.524311999999998</v>
      </c>
      <c r="R920">
        <v>0.52488699999999999</v>
      </c>
      <c r="S920" t="s">
        <v>6</v>
      </c>
      <c r="T920">
        <v>1226.419167</v>
      </c>
      <c r="U920">
        <v>0.57214799999999999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1.23E-3</v>
      </c>
      <c r="AG920">
        <v>0</v>
      </c>
      <c r="AH920" t="s">
        <v>11</v>
      </c>
      <c r="AI920">
        <v>0.99940899999999999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1386.570784</v>
      </c>
      <c r="I921">
        <v>23.797471999999999</v>
      </c>
      <c r="J921" t="s">
        <v>3</v>
      </c>
      <c r="K921">
        <v>1352.9049829999999</v>
      </c>
      <c r="L921">
        <v>19.28143</v>
      </c>
      <c r="M921" t="s">
        <v>4</v>
      </c>
      <c r="N921">
        <v>13.070368999999999</v>
      </c>
      <c r="O921">
        <v>0.160466</v>
      </c>
      <c r="P921" t="s">
        <v>5</v>
      </c>
      <c r="Q921">
        <v>33.203887000000002</v>
      </c>
      <c r="R921">
        <v>0.56094900000000003</v>
      </c>
      <c r="S921" t="s">
        <v>6</v>
      </c>
      <c r="T921">
        <v>1291.017791</v>
      </c>
      <c r="U921">
        <v>0.660161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1.23E-3</v>
      </c>
      <c r="AG921">
        <v>0</v>
      </c>
      <c r="AH921" t="s">
        <v>11</v>
      </c>
      <c r="AI921">
        <v>0.99944599999999995</v>
      </c>
      <c r="AJ921">
        <v>0</v>
      </c>
      <c r="AK921" t="s">
        <v>12</v>
      </c>
      <c r="AL921">
        <v>0</v>
      </c>
      <c r="AM9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04"/>
  <sheetViews>
    <sheetView topLeftCell="A2046" workbookViewId="0">
      <selection activeCell="A2074" sqref="A2074:XFD2577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193</v>
      </c>
      <c r="F1" t="s">
        <v>194</v>
      </c>
      <c r="G1" t="s">
        <v>195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5793.6</v>
      </c>
      <c r="C2">
        <v>5765.24</v>
      </c>
      <c r="D2">
        <v>5683.24</v>
      </c>
      <c r="E2">
        <v>1033.6099999999999</v>
      </c>
      <c r="F2">
        <v>633.29899999999998</v>
      </c>
      <c r="G2">
        <v>0</v>
      </c>
      <c r="H2">
        <v>633.29899999999998</v>
      </c>
      <c r="I2">
        <v>0.5</v>
      </c>
      <c r="J2">
        <v>1</v>
      </c>
      <c r="K2">
        <v>0</v>
      </c>
    </row>
    <row r="3" spans="1:17" x14ac:dyDescent="0.25">
      <c r="A3" t="s">
        <v>34</v>
      </c>
      <c r="B3">
        <v>5741.22</v>
      </c>
      <c r="C3">
        <v>5718.9</v>
      </c>
      <c r="D3">
        <v>5637.17</v>
      </c>
      <c r="E3">
        <v>1031.82</v>
      </c>
      <c r="F3">
        <v>634.30999999999995</v>
      </c>
      <c r="G3">
        <v>0</v>
      </c>
      <c r="H3">
        <v>634.30999999999995</v>
      </c>
      <c r="I3">
        <v>0.99999000000000005</v>
      </c>
      <c r="J3">
        <v>1</v>
      </c>
      <c r="K3">
        <v>0</v>
      </c>
    </row>
    <row r="4" spans="1:17" x14ac:dyDescent="0.25">
      <c r="A4" t="s">
        <v>34</v>
      </c>
      <c r="B4">
        <v>5738.11</v>
      </c>
      <c r="C4">
        <v>5715.3</v>
      </c>
      <c r="D4">
        <v>5636.42</v>
      </c>
      <c r="E4">
        <v>1032.07</v>
      </c>
      <c r="F4">
        <v>634.12</v>
      </c>
      <c r="G4">
        <v>0</v>
      </c>
      <c r="H4">
        <v>634.12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5727.9</v>
      </c>
      <c r="C5">
        <v>5706.49</v>
      </c>
      <c r="D5">
        <v>5636.47</v>
      </c>
      <c r="E5">
        <v>1032.02</v>
      </c>
      <c r="F5">
        <v>634.28099999999995</v>
      </c>
      <c r="G5">
        <v>0</v>
      </c>
      <c r="H5">
        <v>634.28099999999995</v>
      </c>
      <c r="I5">
        <v>0.64591399999999999</v>
      </c>
      <c r="J5">
        <v>1</v>
      </c>
      <c r="K5">
        <v>0</v>
      </c>
    </row>
    <row r="6" spans="1:17" x14ac:dyDescent="0.25">
      <c r="A6" t="s">
        <v>34</v>
      </c>
      <c r="B6">
        <v>5730.71</v>
      </c>
      <c r="C6">
        <v>5708.48</v>
      </c>
      <c r="D6">
        <v>5644.17</v>
      </c>
      <c r="E6">
        <v>1033.5999999999999</v>
      </c>
      <c r="F6">
        <v>635.35199999999998</v>
      </c>
      <c r="G6">
        <v>0</v>
      </c>
      <c r="H6">
        <v>635.35199999999998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5746.98</v>
      </c>
      <c r="C7">
        <v>5725.26</v>
      </c>
      <c r="D7">
        <v>5660.55</v>
      </c>
      <c r="E7">
        <v>1037.2</v>
      </c>
      <c r="F7">
        <v>637.44100000000003</v>
      </c>
      <c r="G7">
        <v>0</v>
      </c>
      <c r="H7">
        <v>637.44100000000003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5747.42</v>
      </c>
      <c r="C8">
        <v>5725.75</v>
      </c>
      <c r="D8">
        <v>5661.42</v>
      </c>
      <c r="E8">
        <v>1037.57</v>
      </c>
      <c r="F8">
        <v>637.51199999999994</v>
      </c>
      <c r="G8">
        <v>0</v>
      </c>
      <c r="H8">
        <v>637.51199999999994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5744.85</v>
      </c>
      <c r="C9">
        <v>5723.51</v>
      </c>
      <c r="D9">
        <v>5660.12</v>
      </c>
      <c r="E9">
        <v>1037.21</v>
      </c>
      <c r="F9">
        <v>637.46100000000001</v>
      </c>
      <c r="G9">
        <v>0</v>
      </c>
      <c r="H9">
        <v>637.46100000000001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5745.18</v>
      </c>
      <c r="C10">
        <v>5724.07</v>
      </c>
      <c r="D10">
        <v>5659.64</v>
      </c>
      <c r="E10">
        <v>1037.1500000000001</v>
      </c>
      <c r="F10">
        <v>637.43799999999999</v>
      </c>
      <c r="G10">
        <v>0</v>
      </c>
      <c r="H10">
        <v>637.43799999999999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5745.98</v>
      </c>
      <c r="C11">
        <v>5724.23</v>
      </c>
      <c r="D11">
        <v>5659.81</v>
      </c>
      <c r="E11">
        <v>1036.8699999999999</v>
      </c>
      <c r="F11">
        <v>637.40800000000002</v>
      </c>
      <c r="G11">
        <v>0</v>
      </c>
      <c r="H11">
        <v>637.40800000000002</v>
      </c>
      <c r="I11">
        <v>0.5</v>
      </c>
      <c r="J11">
        <v>1</v>
      </c>
      <c r="K11">
        <v>0</v>
      </c>
    </row>
    <row r="12" spans="1:17" x14ac:dyDescent="0.25">
      <c r="A12" t="s">
        <v>34</v>
      </c>
      <c r="B12">
        <v>5750.84</v>
      </c>
      <c r="C12">
        <v>5729.08</v>
      </c>
      <c r="D12">
        <v>5661.37</v>
      </c>
      <c r="E12">
        <v>1037.01</v>
      </c>
      <c r="F12">
        <v>637.577</v>
      </c>
      <c r="G12">
        <v>0</v>
      </c>
      <c r="H12">
        <v>637.577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5744.1</v>
      </c>
      <c r="C13">
        <v>5722.19</v>
      </c>
      <c r="D13">
        <v>5659.52</v>
      </c>
      <c r="E13">
        <v>1037.02</v>
      </c>
      <c r="F13">
        <v>637.62199999999996</v>
      </c>
      <c r="G13">
        <v>0</v>
      </c>
      <c r="H13">
        <v>637.62199999999996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5735.46</v>
      </c>
      <c r="C14">
        <v>5714.31</v>
      </c>
      <c r="D14">
        <v>5650</v>
      </c>
      <c r="E14">
        <v>1035.1300000000001</v>
      </c>
      <c r="F14">
        <v>636.33000000000004</v>
      </c>
      <c r="G14">
        <v>0</v>
      </c>
      <c r="H14">
        <v>636.33000000000004</v>
      </c>
      <c r="I14">
        <v>0.49970399999999998</v>
      </c>
      <c r="J14">
        <v>1</v>
      </c>
      <c r="K14">
        <v>0</v>
      </c>
    </row>
    <row r="15" spans="1:17" x14ac:dyDescent="0.25">
      <c r="A15" t="s">
        <v>34</v>
      </c>
      <c r="B15">
        <v>5697.69</v>
      </c>
      <c r="C15">
        <v>5676.53</v>
      </c>
      <c r="D15">
        <v>5612.05</v>
      </c>
      <c r="E15">
        <v>1028.21</v>
      </c>
      <c r="F15">
        <v>632.05799999999999</v>
      </c>
      <c r="G15">
        <v>0</v>
      </c>
      <c r="H15">
        <v>632.05799999999999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5696.35</v>
      </c>
      <c r="C16">
        <v>5673.44</v>
      </c>
      <c r="D16">
        <v>5611.16</v>
      </c>
      <c r="E16">
        <v>1028.17</v>
      </c>
      <c r="F16">
        <v>632.06399999999996</v>
      </c>
      <c r="G16">
        <v>0</v>
      </c>
      <c r="H16">
        <v>632.06399999999996</v>
      </c>
      <c r="I16">
        <v>0.5</v>
      </c>
      <c r="J16">
        <v>1</v>
      </c>
      <c r="K16">
        <v>0</v>
      </c>
    </row>
    <row r="17" spans="1:11" x14ac:dyDescent="0.25">
      <c r="A17" t="s">
        <v>34</v>
      </c>
      <c r="B17">
        <v>5702.57</v>
      </c>
      <c r="C17">
        <v>5680.82</v>
      </c>
      <c r="D17">
        <v>5613.09</v>
      </c>
      <c r="E17">
        <v>1028.46</v>
      </c>
      <c r="F17">
        <v>632.05399999999997</v>
      </c>
      <c r="G17">
        <v>0</v>
      </c>
      <c r="H17">
        <v>632.05399999999997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5697.34</v>
      </c>
      <c r="C18">
        <v>5676.32</v>
      </c>
      <c r="D18">
        <v>5612.3</v>
      </c>
      <c r="E18">
        <v>1028.69</v>
      </c>
      <c r="F18">
        <v>632.12099999999998</v>
      </c>
      <c r="G18">
        <v>0</v>
      </c>
      <c r="H18">
        <v>632.12099999999998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5699.24</v>
      </c>
      <c r="C19">
        <v>5678.15</v>
      </c>
      <c r="D19">
        <v>5612.13</v>
      </c>
      <c r="E19">
        <v>1028.81</v>
      </c>
      <c r="F19">
        <v>632.19899999999996</v>
      </c>
      <c r="G19">
        <v>0</v>
      </c>
      <c r="H19">
        <v>632.19899999999996</v>
      </c>
      <c r="I19">
        <v>0.97945800000000005</v>
      </c>
      <c r="J19">
        <v>1</v>
      </c>
      <c r="K19">
        <v>0</v>
      </c>
    </row>
    <row r="20" spans="1:11" x14ac:dyDescent="0.25">
      <c r="A20" t="s">
        <v>34</v>
      </c>
      <c r="B20">
        <v>5696.72</v>
      </c>
      <c r="C20">
        <v>5675.05</v>
      </c>
      <c r="D20">
        <v>5611.71</v>
      </c>
      <c r="E20">
        <v>1028.6300000000001</v>
      </c>
      <c r="F20">
        <v>632.10500000000002</v>
      </c>
      <c r="G20">
        <v>0</v>
      </c>
      <c r="H20">
        <v>632.10500000000002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5696.72</v>
      </c>
      <c r="C21">
        <v>5674.25</v>
      </c>
      <c r="D21">
        <v>5611.17</v>
      </c>
      <c r="E21">
        <v>1028.0899999999999</v>
      </c>
      <c r="F21">
        <v>632.12800000000004</v>
      </c>
      <c r="G21">
        <v>0</v>
      </c>
      <c r="H21">
        <v>632.12800000000004</v>
      </c>
      <c r="I21">
        <v>0.5</v>
      </c>
      <c r="J21">
        <v>1</v>
      </c>
      <c r="K21">
        <v>0</v>
      </c>
    </row>
    <row r="22" spans="1:11" x14ac:dyDescent="0.25">
      <c r="A22" t="s">
        <v>34</v>
      </c>
      <c r="B22">
        <v>5699.64</v>
      </c>
      <c r="C22">
        <v>5678.22</v>
      </c>
      <c r="D22">
        <v>5611.5</v>
      </c>
      <c r="E22">
        <v>1027.94</v>
      </c>
      <c r="F22">
        <v>631.97299999999996</v>
      </c>
      <c r="G22">
        <v>0</v>
      </c>
      <c r="H22">
        <v>631.97299999999996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5697.29</v>
      </c>
      <c r="C23">
        <v>5676.22</v>
      </c>
      <c r="D23">
        <v>5611.65</v>
      </c>
      <c r="E23">
        <v>1028.1600000000001</v>
      </c>
      <c r="F23">
        <v>632.09900000000005</v>
      </c>
      <c r="G23">
        <v>0</v>
      </c>
      <c r="H23">
        <v>632.09900000000005</v>
      </c>
      <c r="I23">
        <v>0.49999900000000003</v>
      </c>
      <c r="J23">
        <v>1</v>
      </c>
      <c r="K23">
        <v>0</v>
      </c>
    </row>
    <row r="24" spans="1:11" x14ac:dyDescent="0.25">
      <c r="A24" t="s">
        <v>34</v>
      </c>
      <c r="B24">
        <v>5695.46</v>
      </c>
      <c r="C24">
        <v>5674.23</v>
      </c>
      <c r="D24">
        <v>5611.22</v>
      </c>
      <c r="E24">
        <v>1028.0999999999999</v>
      </c>
      <c r="F24">
        <v>632.20600000000002</v>
      </c>
      <c r="G24">
        <v>0</v>
      </c>
      <c r="H24">
        <v>632.20600000000002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5694.16</v>
      </c>
      <c r="C25">
        <v>5673.07</v>
      </c>
      <c r="D25">
        <v>5611.84</v>
      </c>
      <c r="E25">
        <v>1029.04</v>
      </c>
      <c r="F25">
        <v>632.47299999999996</v>
      </c>
      <c r="G25">
        <v>0</v>
      </c>
      <c r="H25">
        <v>632.47299999999996</v>
      </c>
      <c r="I25">
        <v>0.292684</v>
      </c>
      <c r="J25">
        <v>1</v>
      </c>
      <c r="K25">
        <v>0</v>
      </c>
    </row>
    <row r="26" spans="1:11" x14ac:dyDescent="0.25">
      <c r="A26" t="s">
        <v>34</v>
      </c>
      <c r="B26">
        <v>5701.47</v>
      </c>
      <c r="C26">
        <v>5679.64</v>
      </c>
      <c r="D26">
        <v>5613.26</v>
      </c>
      <c r="E26">
        <v>1028.47</v>
      </c>
      <c r="F26">
        <v>632.05999999999995</v>
      </c>
      <c r="G26">
        <v>0</v>
      </c>
      <c r="H26">
        <v>632.05999999999995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5701.5</v>
      </c>
      <c r="C27">
        <v>5679.9</v>
      </c>
      <c r="D27">
        <v>5613.91</v>
      </c>
      <c r="E27">
        <v>1028.06</v>
      </c>
      <c r="F27">
        <v>632.04600000000005</v>
      </c>
      <c r="G27">
        <v>0</v>
      </c>
      <c r="H27">
        <v>632.04600000000005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5708.5</v>
      </c>
      <c r="C28">
        <v>5686.29</v>
      </c>
      <c r="D28">
        <v>5616.02</v>
      </c>
      <c r="E28">
        <v>1027.81</v>
      </c>
      <c r="F28">
        <v>632.03399999999999</v>
      </c>
      <c r="G28">
        <v>0</v>
      </c>
      <c r="H28">
        <v>632.03399999999999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5706.37</v>
      </c>
      <c r="C29">
        <v>5684.39</v>
      </c>
      <c r="D29">
        <v>5616.15</v>
      </c>
      <c r="E29">
        <v>1028</v>
      </c>
      <c r="F29">
        <v>632.25900000000001</v>
      </c>
      <c r="G29">
        <v>0</v>
      </c>
      <c r="H29">
        <v>632.25900000000001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5707.73</v>
      </c>
      <c r="C30">
        <v>5685.88</v>
      </c>
      <c r="D30">
        <v>5616.87</v>
      </c>
      <c r="E30">
        <v>1028.28</v>
      </c>
      <c r="F30">
        <v>632.08100000000002</v>
      </c>
      <c r="G30">
        <v>0</v>
      </c>
      <c r="H30">
        <v>632.08100000000002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5708.03</v>
      </c>
      <c r="C31">
        <v>5685.7</v>
      </c>
      <c r="D31">
        <v>5616.7</v>
      </c>
      <c r="E31">
        <v>1028.58</v>
      </c>
      <c r="F31">
        <v>632.101</v>
      </c>
      <c r="G31">
        <v>0</v>
      </c>
      <c r="H31">
        <v>632.101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5706.6</v>
      </c>
      <c r="C32">
        <v>5685.23</v>
      </c>
      <c r="D32">
        <v>5617.58</v>
      </c>
      <c r="E32">
        <v>1028.95</v>
      </c>
      <c r="F32">
        <v>632.24</v>
      </c>
      <c r="G32">
        <v>0</v>
      </c>
      <c r="H32">
        <v>632.24</v>
      </c>
      <c r="I32">
        <v>0.5</v>
      </c>
      <c r="J32">
        <v>1</v>
      </c>
      <c r="K32">
        <v>0</v>
      </c>
    </row>
    <row r="33" spans="1:11" x14ac:dyDescent="0.25">
      <c r="A33" t="s">
        <v>34</v>
      </c>
      <c r="B33">
        <v>5710.47</v>
      </c>
      <c r="C33">
        <v>5688.03</v>
      </c>
      <c r="D33">
        <v>5617.65</v>
      </c>
      <c r="E33">
        <v>1028.93</v>
      </c>
      <c r="F33">
        <v>632.34699999999998</v>
      </c>
      <c r="G33">
        <v>0</v>
      </c>
      <c r="H33">
        <v>632.34699999999998</v>
      </c>
      <c r="I33">
        <v>0.5</v>
      </c>
      <c r="J33">
        <v>1</v>
      </c>
      <c r="K33">
        <v>0</v>
      </c>
    </row>
    <row r="34" spans="1:11" x14ac:dyDescent="0.25">
      <c r="A34" t="s">
        <v>34</v>
      </c>
      <c r="B34">
        <v>5704.55</v>
      </c>
      <c r="C34">
        <v>5683.01</v>
      </c>
      <c r="D34">
        <v>5616.07</v>
      </c>
      <c r="E34">
        <v>1028.3</v>
      </c>
      <c r="F34">
        <v>632.20000000000005</v>
      </c>
      <c r="G34">
        <v>0</v>
      </c>
      <c r="H34">
        <v>632.20000000000005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5707.15</v>
      </c>
      <c r="C35">
        <v>5685.46</v>
      </c>
      <c r="D35">
        <v>5617.13</v>
      </c>
      <c r="E35">
        <v>1028.76</v>
      </c>
      <c r="F35">
        <v>632.08699999999999</v>
      </c>
      <c r="G35">
        <v>0</v>
      </c>
      <c r="H35">
        <v>632.08699999999999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5712.57</v>
      </c>
      <c r="C36">
        <v>5690.03</v>
      </c>
      <c r="D36">
        <v>5617.19</v>
      </c>
      <c r="E36">
        <v>1028.45</v>
      </c>
      <c r="F36">
        <v>632.30600000000004</v>
      </c>
      <c r="G36">
        <v>0</v>
      </c>
      <c r="H36">
        <v>632.30600000000004</v>
      </c>
      <c r="I36">
        <v>0.5</v>
      </c>
      <c r="J36">
        <v>1</v>
      </c>
      <c r="K36">
        <v>0</v>
      </c>
    </row>
    <row r="37" spans="1:11" x14ac:dyDescent="0.25">
      <c r="A37" t="s">
        <v>34</v>
      </c>
      <c r="B37">
        <v>5707.22</v>
      </c>
      <c r="C37">
        <v>5685.23</v>
      </c>
      <c r="D37">
        <v>5616.28</v>
      </c>
      <c r="E37">
        <v>1028.07</v>
      </c>
      <c r="F37">
        <v>632.10900000000004</v>
      </c>
      <c r="G37">
        <v>0</v>
      </c>
      <c r="H37">
        <v>632.10900000000004</v>
      </c>
      <c r="I37">
        <v>0.5</v>
      </c>
      <c r="J37">
        <v>1</v>
      </c>
      <c r="K37">
        <v>0</v>
      </c>
    </row>
    <row r="38" spans="1:11" x14ac:dyDescent="0.25">
      <c r="A38" t="s">
        <v>34</v>
      </c>
      <c r="B38">
        <v>5704.67</v>
      </c>
      <c r="C38">
        <v>5683.31</v>
      </c>
      <c r="D38">
        <v>5617.83</v>
      </c>
      <c r="E38">
        <v>1028.6600000000001</v>
      </c>
      <c r="F38">
        <v>632.11599999999999</v>
      </c>
      <c r="G38">
        <v>0</v>
      </c>
      <c r="H38">
        <v>632.11599999999999</v>
      </c>
      <c r="I38">
        <v>0.99999700000000002</v>
      </c>
      <c r="J38">
        <v>1</v>
      </c>
      <c r="K38">
        <v>0</v>
      </c>
    </row>
    <row r="39" spans="1:11" x14ac:dyDescent="0.25">
      <c r="A39" t="s">
        <v>34</v>
      </c>
      <c r="B39">
        <v>5707.35</v>
      </c>
      <c r="C39">
        <v>5685.33</v>
      </c>
      <c r="D39">
        <v>5616.46</v>
      </c>
      <c r="E39">
        <v>1028.1500000000001</v>
      </c>
      <c r="F39">
        <v>632.01700000000005</v>
      </c>
      <c r="G39">
        <v>0</v>
      </c>
      <c r="H39">
        <v>632.01700000000005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5705.76</v>
      </c>
      <c r="C40">
        <v>5683.88</v>
      </c>
      <c r="D40">
        <v>5616.93</v>
      </c>
      <c r="E40">
        <v>1028.52</v>
      </c>
      <c r="F40">
        <v>632.00599999999997</v>
      </c>
      <c r="G40">
        <v>0</v>
      </c>
      <c r="H40">
        <v>632.00599999999997</v>
      </c>
      <c r="I40">
        <v>0.97839600000000004</v>
      </c>
      <c r="J40">
        <v>1</v>
      </c>
      <c r="K40">
        <v>0</v>
      </c>
    </row>
    <row r="41" spans="1:11" x14ac:dyDescent="0.25">
      <c r="A41" t="s">
        <v>34</v>
      </c>
      <c r="B41">
        <v>5707.21</v>
      </c>
      <c r="C41">
        <v>5685.21</v>
      </c>
      <c r="D41">
        <v>5617.52</v>
      </c>
      <c r="E41">
        <v>1028.44</v>
      </c>
      <c r="F41">
        <v>632.20799999999997</v>
      </c>
      <c r="G41">
        <v>0</v>
      </c>
      <c r="H41">
        <v>632.20799999999997</v>
      </c>
      <c r="I41">
        <v>0.81784400000000002</v>
      </c>
      <c r="J41">
        <v>1</v>
      </c>
      <c r="K41">
        <v>0</v>
      </c>
    </row>
    <row r="42" spans="1:11" x14ac:dyDescent="0.25">
      <c r="A42" t="s">
        <v>34</v>
      </c>
      <c r="B42">
        <v>5703.71</v>
      </c>
      <c r="C42">
        <v>5682.43</v>
      </c>
      <c r="D42">
        <v>5616.93</v>
      </c>
      <c r="E42">
        <v>1027.76</v>
      </c>
      <c r="F42">
        <v>631.97900000000004</v>
      </c>
      <c r="G42">
        <v>0</v>
      </c>
      <c r="H42">
        <v>631.97900000000004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5706.7</v>
      </c>
      <c r="C43">
        <v>5684.19</v>
      </c>
      <c r="D43">
        <v>5616.29</v>
      </c>
      <c r="E43">
        <v>1028.06</v>
      </c>
      <c r="F43">
        <v>632.03099999999995</v>
      </c>
      <c r="G43">
        <v>0</v>
      </c>
      <c r="H43">
        <v>632.03099999999995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5706.9</v>
      </c>
      <c r="C44">
        <v>5685.09</v>
      </c>
      <c r="D44">
        <v>5617.43</v>
      </c>
      <c r="E44">
        <v>1028.7</v>
      </c>
      <c r="F44">
        <v>632.28200000000004</v>
      </c>
      <c r="G44">
        <v>0</v>
      </c>
      <c r="H44">
        <v>632.28200000000004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5706.95</v>
      </c>
      <c r="C45">
        <v>5684.63</v>
      </c>
      <c r="D45">
        <v>5617.9</v>
      </c>
      <c r="E45">
        <v>1028.3699999999999</v>
      </c>
      <c r="F45">
        <v>632.02499999999998</v>
      </c>
      <c r="G45">
        <v>0</v>
      </c>
      <c r="H45">
        <v>632.02499999999998</v>
      </c>
      <c r="I45">
        <v>0.5</v>
      </c>
      <c r="J45">
        <v>1</v>
      </c>
      <c r="K45">
        <v>0</v>
      </c>
    </row>
    <row r="46" spans="1:11" x14ac:dyDescent="0.25">
      <c r="A46" t="s">
        <v>34</v>
      </c>
      <c r="B46">
        <v>5705.43</v>
      </c>
      <c r="C46">
        <v>5684.22</v>
      </c>
      <c r="D46">
        <v>5617.99</v>
      </c>
      <c r="E46">
        <v>1028.82</v>
      </c>
      <c r="F46">
        <v>632.11599999999999</v>
      </c>
      <c r="G46">
        <v>0</v>
      </c>
      <c r="H46">
        <v>632.11599999999999</v>
      </c>
      <c r="I46">
        <v>0.50000699999999998</v>
      </c>
      <c r="J46">
        <v>1</v>
      </c>
      <c r="K46">
        <v>0</v>
      </c>
    </row>
    <row r="47" spans="1:11" x14ac:dyDescent="0.25">
      <c r="A47" t="s">
        <v>34</v>
      </c>
      <c r="B47">
        <v>5706.15</v>
      </c>
      <c r="C47">
        <v>5684.83</v>
      </c>
      <c r="D47">
        <v>5615.44</v>
      </c>
      <c r="E47">
        <v>1027.68</v>
      </c>
      <c r="F47">
        <v>632.096</v>
      </c>
      <c r="G47">
        <v>0</v>
      </c>
      <c r="H47">
        <v>632.096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5713.1</v>
      </c>
      <c r="C48">
        <v>5688.77</v>
      </c>
      <c r="D48">
        <v>5615.44</v>
      </c>
      <c r="E48">
        <v>1029.17</v>
      </c>
      <c r="F48">
        <v>632.149</v>
      </c>
      <c r="G48">
        <v>0</v>
      </c>
      <c r="H48">
        <v>632.149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5701.91</v>
      </c>
      <c r="C49">
        <v>5680.51</v>
      </c>
      <c r="D49">
        <v>5613.57</v>
      </c>
      <c r="E49">
        <v>1028.74</v>
      </c>
      <c r="F49">
        <v>632.21900000000005</v>
      </c>
      <c r="G49">
        <v>0</v>
      </c>
      <c r="H49">
        <v>632.21900000000005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5697.8</v>
      </c>
      <c r="C50">
        <v>5675.44</v>
      </c>
      <c r="D50">
        <v>5612.94</v>
      </c>
      <c r="E50">
        <v>1028.76</v>
      </c>
      <c r="F50">
        <v>632.02700000000004</v>
      </c>
      <c r="G50">
        <v>0</v>
      </c>
      <c r="H50">
        <v>632.02700000000004</v>
      </c>
      <c r="I50">
        <v>0.49999900000000003</v>
      </c>
      <c r="J50">
        <v>1</v>
      </c>
      <c r="K50">
        <v>0</v>
      </c>
    </row>
    <row r="51" spans="1:25" x14ac:dyDescent="0.25">
      <c r="A51" t="s">
        <v>34</v>
      </c>
      <c r="B51">
        <v>5706.94</v>
      </c>
      <c r="C51">
        <v>5684.66</v>
      </c>
      <c r="D51">
        <v>5614.01</v>
      </c>
      <c r="E51">
        <v>1028.78</v>
      </c>
      <c r="F51">
        <v>632.21500000000003</v>
      </c>
      <c r="G51">
        <v>0</v>
      </c>
      <c r="H51">
        <v>632.21500000000003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5695.06</v>
      </c>
      <c r="C52">
        <v>5672.38</v>
      </c>
      <c r="D52">
        <v>5613.36</v>
      </c>
      <c r="E52">
        <v>1028.74</v>
      </c>
      <c r="F52">
        <v>632.14300000000003</v>
      </c>
      <c r="G52">
        <v>0</v>
      </c>
      <c r="H52">
        <v>632.14300000000003</v>
      </c>
      <c r="I52">
        <v>0.39836700000000003</v>
      </c>
      <c r="J52">
        <v>1</v>
      </c>
      <c r="K52">
        <v>0</v>
      </c>
    </row>
    <row r="53" spans="1:25" x14ac:dyDescent="0.25">
      <c r="A53" t="s">
        <v>34</v>
      </c>
      <c r="B53">
        <v>5689.17</v>
      </c>
      <c r="C53">
        <v>5667.1</v>
      </c>
      <c r="D53">
        <v>5614.33</v>
      </c>
      <c r="E53">
        <v>1028.02</v>
      </c>
      <c r="F53">
        <v>632.25599999999997</v>
      </c>
      <c r="G53">
        <v>0</v>
      </c>
      <c r="H53">
        <v>632.25599999999997</v>
      </c>
      <c r="I53">
        <v>0.49920399999999998</v>
      </c>
      <c r="J53">
        <v>1</v>
      </c>
      <c r="K53">
        <v>0</v>
      </c>
    </row>
    <row r="54" spans="1:25" x14ac:dyDescent="0.25">
      <c r="A54" t="s">
        <v>34</v>
      </c>
      <c r="B54">
        <v>5709.57</v>
      </c>
      <c r="C54">
        <v>5687.56</v>
      </c>
      <c r="D54">
        <v>5630.77</v>
      </c>
      <c r="E54">
        <v>1031.5899999999999</v>
      </c>
      <c r="F54">
        <v>633.86800000000005</v>
      </c>
      <c r="G54">
        <v>0</v>
      </c>
      <c r="H54">
        <v>633.86800000000005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5718.45</v>
      </c>
      <c r="C55">
        <v>5695.55</v>
      </c>
      <c r="D55">
        <v>5639.6</v>
      </c>
      <c r="E55">
        <v>1033.28</v>
      </c>
      <c r="F55">
        <v>634.95600000000002</v>
      </c>
      <c r="G55">
        <v>0</v>
      </c>
      <c r="H55">
        <v>634.95600000000002</v>
      </c>
      <c r="I55">
        <v>1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s="3" customFormat="1" x14ac:dyDescent="0.25">
      <c r="A56" s="3" t="s">
        <v>34</v>
      </c>
      <c r="B56" s="3">
        <v>5711.7</v>
      </c>
      <c r="C56" s="3">
        <v>5689.37</v>
      </c>
      <c r="D56" s="3">
        <v>5638.77</v>
      </c>
      <c r="E56" s="3">
        <v>1033.45</v>
      </c>
      <c r="F56" s="3">
        <v>634.91300000000001</v>
      </c>
      <c r="G56" s="3">
        <v>0</v>
      </c>
      <c r="H56" s="3">
        <v>634.91300000000001</v>
      </c>
      <c r="I56" s="3">
        <v>0.99998699999999996</v>
      </c>
      <c r="J56" s="3">
        <v>1</v>
      </c>
      <c r="K56" s="3">
        <v>0</v>
      </c>
      <c r="P56"/>
      <c r="Q56"/>
      <c r="R56">
        <f>AVERAGE(B7:B56)</f>
        <v>5710.4136000000008</v>
      </c>
      <c r="S56">
        <f>AVERAGE(C7:C56)</f>
        <v>5688.5589999999993</v>
      </c>
      <c r="T56"/>
      <c r="U56">
        <f>_xlfn.VAR.P(B7:B56)</f>
        <v>262.04799903999987</v>
      </c>
      <c r="V56">
        <f>_xlfn.VAR.P(C7:C56)</f>
        <v>263.48939699999983</v>
      </c>
      <c r="W56"/>
      <c r="X56">
        <f>1.96*SQRT(U56)/50</f>
        <v>0.63456554999844206</v>
      </c>
      <c r="Y56">
        <f>1.96*SQRT(V56)/50</f>
        <v>0.63630837414423491</v>
      </c>
    </row>
    <row r="57" spans="1:25" x14ac:dyDescent="0.25">
      <c r="A57" t="s">
        <v>102</v>
      </c>
      <c r="B57">
        <v>285580.94069999998</v>
      </c>
      <c r="C57" t="s">
        <v>36</v>
      </c>
    </row>
    <row r="58" spans="1:25" x14ac:dyDescent="0.25">
      <c r="A58" t="s">
        <v>35</v>
      </c>
      <c r="B58">
        <v>5713.06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5709.02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0.99999899999999997</v>
      </c>
      <c r="J59">
        <v>1</v>
      </c>
      <c r="K59">
        <v>0</v>
      </c>
    </row>
    <row r="60" spans="1:25" x14ac:dyDescent="0.25">
      <c r="A60" t="s">
        <v>35</v>
      </c>
      <c r="B60">
        <v>5712.1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5713.49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5713.59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5712.26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0.5</v>
      </c>
      <c r="J63">
        <v>1</v>
      </c>
      <c r="K63">
        <v>0</v>
      </c>
    </row>
    <row r="64" spans="1:25" x14ac:dyDescent="0.25">
      <c r="A64" t="s">
        <v>35</v>
      </c>
      <c r="B64">
        <v>5709.96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0.88091200000000003</v>
      </c>
      <c r="J64">
        <v>1</v>
      </c>
      <c r="K64">
        <v>0</v>
      </c>
    </row>
    <row r="65" spans="1:11" x14ac:dyDescent="0.25">
      <c r="A65" t="s">
        <v>35</v>
      </c>
      <c r="B65">
        <v>5711.96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5718.23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5707.4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0.5</v>
      </c>
      <c r="J67">
        <v>1</v>
      </c>
      <c r="K67">
        <v>0</v>
      </c>
    </row>
    <row r="68" spans="1:11" x14ac:dyDescent="0.25">
      <c r="A68" t="s">
        <v>35</v>
      </c>
      <c r="B68">
        <v>5709.3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0.49999900000000003</v>
      </c>
      <c r="J68">
        <v>1</v>
      </c>
      <c r="K68">
        <v>0</v>
      </c>
    </row>
    <row r="69" spans="1:11" x14ac:dyDescent="0.25">
      <c r="A69" t="s">
        <v>35</v>
      </c>
      <c r="B69">
        <v>5711.41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1.7253899999999999E-2</v>
      </c>
      <c r="J69">
        <v>1</v>
      </c>
      <c r="K69">
        <v>0</v>
      </c>
    </row>
    <row r="70" spans="1:11" x14ac:dyDescent="0.25">
      <c r="A70" t="s">
        <v>35</v>
      </c>
      <c r="B70">
        <v>5710.19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5707.68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0.5</v>
      </c>
      <c r="J71">
        <v>1</v>
      </c>
      <c r="K71">
        <v>0</v>
      </c>
    </row>
    <row r="72" spans="1:11" x14ac:dyDescent="0.25">
      <c r="A72" t="s">
        <v>35</v>
      </c>
      <c r="B72">
        <v>5706.76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5711.91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5706.77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5707.52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0.52447299999999997</v>
      </c>
      <c r="J75">
        <v>1</v>
      </c>
      <c r="K75">
        <v>0</v>
      </c>
    </row>
    <row r="76" spans="1:11" x14ac:dyDescent="0.25">
      <c r="A76" t="s">
        <v>35</v>
      </c>
      <c r="B76">
        <v>5708.9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1</v>
      </c>
      <c r="K76">
        <v>0</v>
      </c>
    </row>
    <row r="77" spans="1:11" x14ac:dyDescent="0.25">
      <c r="A77" t="s">
        <v>35</v>
      </c>
      <c r="B77">
        <v>5713.53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5707.71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5708.52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5710.78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5709.85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0.5</v>
      </c>
      <c r="J81">
        <v>1</v>
      </c>
      <c r="K81">
        <v>0</v>
      </c>
    </row>
    <row r="82" spans="1:11" x14ac:dyDescent="0.25">
      <c r="A82" t="s">
        <v>35</v>
      </c>
      <c r="B82">
        <v>5709.44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0.5</v>
      </c>
      <c r="J82">
        <v>1</v>
      </c>
      <c r="K82">
        <v>0</v>
      </c>
    </row>
    <row r="83" spans="1:11" x14ac:dyDescent="0.25">
      <c r="A83" t="s">
        <v>35</v>
      </c>
      <c r="B83">
        <v>5707.56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0.40765000000000001</v>
      </c>
      <c r="J83">
        <v>1</v>
      </c>
      <c r="K83">
        <v>0</v>
      </c>
    </row>
    <row r="84" spans="1:11" x14ac:dyDescent="0.25">
      <c r="A84" t="s">
        <v>35</v>
      </c>
      <c r="B84">
        <v>5720.61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5725.63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5729.14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5725.71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5718.59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5719.34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5716.97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5710.31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0.37340299999999998</v>
      </c>
      <c r="J91">
        <v>1</v>
      </c>
      <c r="K91">
        <v>0</v>
      </c>
    </row>
    <row r="92" spans="1:11" x14ac:dyDescent="0.25">
      <c r="A92" t="s">
        <v>35</v>
      </c>
      <c r="B92">
        <v>5721.08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0.49280299999999999</v>
      </c>
      <c r="J92">
        <v>1</v>
      </c>
      <c r="K92">
        <v>0</v>
      </c>
    </row>
    <row r="93" spans="1:11" x14ac:dyDescent="0.25">
      <c r="A93" t="s">
        <v>35</v>
      </c>
      <c r="B93">
        <v>5712.38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5717.28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0.5</v>
      </c>
      <c r="J94">
        <v>1</v>
      </c>
      <c r="K94">
        <v>0</v>
      </c>
    </row>
    <row r="95" spans="1:11" x14ac:dyDescent="0.25">
      <c r="A95" t="s">
        <v>35</v>
      </c>
      <c r="B95">
        <v>5715.79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5720.69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0.99954900000000002</v>
      </c>
      <c r="J96">
        <v>1</v>
      </c>
      <c r="K96">
        <v>0</v>
      </c>
    </row>
    <row r="97" spans="1:25" x14ac:dyDescent="0.25">
      <c r="A97" t="s">
        <v>35</v>
      </c>
      <c r="B97">
        <v>5718.89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5714.3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0.99768199999999996</v>
      </c>
      <c r="J98">
        <v>1</v>
      </c>
      <c r="K98">
        <v>0</v>
      </c>
    </row>
    <row r="99" spans="1:25" x14ac:dyDescent="0.25">
      <c r="A99" t="s">
        <v>35</v>
      </c>
      <c r="B99">
        <v>5713.16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5716.4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5716.75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5718.65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0.54607499999999998</v>
      </c>
      <c r="J102">
        <v>1</v>
      </c>
      <c r="K102">
        <v>0</v>
      </c>
    </row>
    <row r="103" spans="1:25" x14ac:dyDescent="0.25">
      <c r="A103" t="s">
        <v>35</v>
      </c>
      <c r="B103">
        <v>5717.94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0.99849299999999996</v>
      </c>
      <c r="J103">
        <v>1</v>
      </c>
      <c r="K103">
        <v>0</v>
      </c>
    </row>
    <row r="104" spans="1:25" x14ac:dyDescent="0.25">
      <c r="A104" t="s">
        <v>35</v>
      </c>
      <c r="B104">
        <v>5715.59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0.45714100000000002</v>
      </c>
      <c r="J104">
        <v>1</v>
      </c>
      <c r="K104">
        <v>0</v>
      </c>
    </row>
    <row r="105" spans="1:25" x14ac:dyDescent="0.25">
      <c r="A105" t="s">
        <v>35</v>
      </c>
      <c r="B105">
        <v>5719.46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5717.34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5717.88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0.99995199999999995</v>
      </c>
      <c r="J107">
        <v>1</v>
      </c>
      <c r="K107">
        <v>0</v>
      </c>
    </row>
    <row r="108" spans="1:25" x14ac:dyDescent="0.25">
      <c r="A108" t="s">
        <v>35</v>
      </c>
      <c r="B108">
        <v>5717.76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0.5</v>
      </c>
      <c r="J108">
        <v>1</v>
      </c>
      <c r="K108">
        <v>0</v>
      </c>
    </row>
    <row r="109" spans="1:25" x14ac:dyDescent="0.25">
      <c r="A109" t="s">
        <v>35</v>
      </c>
      <c r="B109">
        <v>5718.9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0.5</v>
      </c>
      <c r="J109">
        <v>1</v>
      </c>
      <c r="K109">
        <v>0</v>
      </c>
    </row>
    <row r="110" spans="1:25" x14ac:dyDescent="0.25">
      <c r="A110" t="s">
        <v>35</v>
      </c>
      <c r="B110">
        <v>5722.59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5723.07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5722.02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0.499996</v>
      </c>
      <c r="J112">
        <v>1</v>
      </c>
      <c r="K112">
        <v>0</v>
      </c>
      <c r="R112">
        <f>AVERAGE(B63:B112)</f>
        <v>5715.0372000000025</v>
      </c>
      <c r="S112">
        <f>AVERAGE(C63:C112)</f>
        <v>0</v>
      </c>
      <c r="U112">
        <f>_xlfn.VAR.P(B63:B112)</f>
        <v>31.443868159999596</v>
      </c>
      <c r="V112">
        <f>_xlfn.VAR.P(C63:C112)</f>
        <v>0</v>
      </c>
      <c r="X112">
        <f>1.96*SQRT(U112)/50</f>
        <v>0.21981334256450807</v>
      </c>
      <c r="Y112">
        <f>1.96*SQRT(V112)/50</f>
        <v>0</v>
      </c>
    </row>
    <row r="113" spans="1:9" x14ac:dyDescent="0.25">
      <c r="A113" t="s">
        <v>35</v>
      </c>
      <c r="B113">
        <v>285810.75650000002</v>
      </c>
      <c r="C113" t="s">
        <v>36</v>
      </c>
    </row>
    <row r="114" spans="1:9" x14ac:dyDescent="0.25">
      <c r="A114" t="s">
        <v>37</v>
      </c>
      <c r="B114">
        <v>5681.95</v>
      </c>
      <c r="C114">
        <v>5666.43</v>
      </c>
      <c r="D114">
        <v>5603.72</v>
      </c>
      <c r="E114">
        <v>998.28</v>
      </c>
      <c r="F114">
        <v>629.41600000000005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5681.66</v>
      </c>
      <c r="C115">
        <v>5665.95</v>
      </c>
      <c r="D115">
        <v>5603.5</v>
      </c>
      <c r="E115">
        <v>998.07</v>
      </c>
      <c r="F115">
        <v>629.41099999999994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5682.62</v>
      </c>
      <c r="C116">
        <v>5666.25</v>
      </c>
      <c r="D116">
        <v>5603.03</v>
      </c>
      <c r="E116">
        <v>998.39099999999996</v>
      </c>
      <c r="F116">
        <v>629.31399999999996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5680.95</v>
      </c>
      <c r="C117">
        <v>5665.37</v>
      </c>
      <c r="D117">
        <v>5603.79</v>
      </c>
      <c r="E117">
        <v>999.46299999999997</v>
      </c>
      <c r="F117">
        <v>629.346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5682.59</v>
      </c>
      <c r="C118">
        <v>5666.26</v>
      </c>
      <c r="D118">
        <v>5603.12</v>
      </c>
      <c r="E118">
        <v>998.27599999999995</v>
      </c>
      <c r="F118">
        <v>629.33699999999999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5680.77</v>
      </c>
      <c r="C119">
        <v>5664.39</v>
      </c>
      <c r="D119">
        <v>5604.06</v>
      </c>
      <c r="E119">
        <v>998.98800000000006</v>
      </c>
      <c r="F119">
        <v>629.43899999999996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5679.56</v>
      </c>
      <c r="C120">
        <v>5663.24</v>
      </c>
      <c r="D120">
        <v>5602.32</v>
      </c>
      <c r="E120">
        <v>998.07600000000002</v>
      </c>
      <c r="F120">
        <v>629.33399999999995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5682.78</v>
      </c>
      <c r="C121">
        <v>5666.5</v>
      </c>
      <c r="D121">
        <v>5602.32</v>
      </c>
      <c r="E121">
        <v>998.02300000000002</v>
      </c>
      <c r="F121">
        <v>629.27599999999995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5684.77</v>
      </c>
      <c r="C122">
        <v>5669.05</v>
      </c>
      <c r="D122">
        <v>5605.86</v>
      </c>
      <c r="E122">
        <v>1001.06</v>
      </c>
      <c r="F122">
        <v>629.327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5679.14</v>
      </c>
      <c r="C123">
        <v>5663.48</v>
      </c>
      <c r="D123">
        <v>5602.08</v>
      </c>
      <c r="E123">
        <v>997.76599999999996</v>
      </c>
      <c r="F123">
        <v>629.37199999999996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5680.46</v>
      </c>
      <c r="C124">
        <v>5664.04</v>
      </c>
      <c r="D124">
        <v>5603.19</v>
      </c>
      <c r="E124">
        <v>997.65099999999995</v>
      </c>
      <c r="F124">
        <v>629.26599999999996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5684.11</v>
      </c>
      <c r="C125">
        <v>5668.21</v>
      </c>
      <c r="D125">
        <v>5606.9</v>
      </c>
      <c r="E125">
        <v>1000.57</v>
      </c>
      <c r="F125">
        <v>629.279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5682.64</v>
      </c>
      <c r="C126">
        <v>5666.98</v>
      </c>
      <c r="D126">
        <v>5604.71</v>
      </c>
      <c r="E126">
        <v>998.62900000000002</v>
      </c>
      <c r="F126">
        <v>629.33299999999997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5683.71</v>
      </c>
      <c r="C127">
        <v>5667.86</v>
      </c>
      <c r="D127">
        <v>5605.92</v>
      </c>
      <c r="E127">
        <v>1000.22</v>
      </c>
      <c r="F127">
        <v>629.30499999999995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5678.93</v>
      </c>
      <c r="C128">
        <v>5663.22</v>
      </c>
      <c r="D128">
        <v>5602.24</v>
      </c>
      <c r="E128">
        <v>996.96699999999998</v>
      </c>
      <c r="F128">
        <v>629.25199999999995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5682.94</v>
      </c>
      <c r="C129">
        <v>5666.57</v>
      </c>
      <c r="D129">
        <v>5605.45</v>
      </c>
      <c r="E129">
        <v>999.47400000000005</v>
      </c>
      <c r="F129">
        <v>629.34500000000003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5680.22</v>
      </c>
      <c r="C130">
        <v>5664.31</v>
      </c>
      <c r="D130">
        <v>5604.23</v>
      </c>
      <c r="E130">
        <v>998.53300000000002</v>
      </c>
      <c r="F130">
        <v>629.32600000000002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5682.91</v>
      </c>
      <c r="C131">
        <v>5666.71</v>
      </c>
      <c r="D131">
        <v>5605.27</v>
      </c>
      <c r="E131">
        <v>999.33399999999995</v>
      </c>
      <c r="F131">
        <v>629.31399999999996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5683.61</v>
      </c>
      <c r="C132">
        <v>5667.67</v>
      </c>
      <c r="D132">
        <v>5606.26</v>
      </c>
      <c r="E132">
        <v>999.97199999999998</v>
      </c>
      <c r="F132">
        <v>629.30600000000004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5687.71</v>
      </c>
      <c r="C133">
        <v>5671.77</v>
      </c>
      <c r="D133">
        <v>5604.25</v>
      </c>
      <c r="E133">
        <v>998.95600000000002</v>
      </c>
      <c r="F133">
        <v>629.35199999999998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5668.2</v>
      </c>
      <c r="C134">
        <v>5652.06</v>
      </c>
      <c r="D134">
        <v>5592.89</v>
      </c>
      <c r="E134">
        <v>990.72299999999996</v>
      </c>
      <c r="F134">
        <v>629.34699999999998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5654.97</v>
      </c>
      <c r="C135">
        <v>5638.83</v>
      </c>
      <c r="D135">
        <v>5581.87</v>
      </c>
      <c r="E135">
        <v>982.03300000000002</v>
      </c>
      <c r="F135">
        <v>629.24400000000003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5655.61</v>
      </c>
      <c r="C136">
        <v>5639.33</v>
      </c>
      <c r="D136">
        <v>5581.48</v>
      </c>
      <c r="E136">
        <v>981.54100000000005</v>
      </c>
      <c r="F136">
        <v>629.23800000000006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5658.08</v>
      </c>
      <c r="C137">
        <v>5641.97</v>
      </c>
      <c r="D137">
        <v>5583.81</v>
      </c>
      <c r="E137">
        <v>982.87300000000005</v>
      </c>
      <c r="F137">
        <v>629.178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5657.87</v>
      </c>
      <c r="C138">
        <v>5641.77</v>
      </c>
      <c r="D138">
        <v>5584.6</v>
      </c>
      <c r="E138">
        <v>983.654</v>
      </c>
      <c r="F138">
        <v>629.41600000000005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5656.86</v>
      </c>
      <c r="C139">
        <v>5640.63</v>
      </c>
      <c r="D139">
        <v>5582.42</v>
      </c>
      <c r="E139">
        <v>982.14</v>
      </c>
      <c r="F139">
        <v>629.23699999999997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5657.23</v>
      </c>
      <c r="C140">
        <v>5640.96</v>
      </c>
      <c r="D140">
        <v>5583.65</v>
      </c>
      <c r="E140">
        <v>983.15899999999999</v>
      </c>
      <c r="F140">
        <v>629.31399999999996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5655.8</v>
      </c>
      <c r="C141">
        <v>5639.88</v>
      </c>
      <c r="D141">
        <v>5583.54</v>
      </c>
      <c r="E141">
        <v>982.702</v>
      </c>
      <c r="F141">
        <v>629.23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5655.65</v>
      </c>
      <c r="C142">
        <v>5639.21</v>
      </c>
      <c r="D142">
        <v>5582.79</v>
      </c>
      <c r="E142">
        <v>982.96500000000003</v>
      </c>
      <c r="F142">
        <v>629.21500000000003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5658.5</v>
      </c>
      <c r="C143">
        <v>5642.31</v>
      </c>
      <c r="D143">
        <v>5585.02</v>
      </c>
      <c r="E143">
        <v>984.29</v>
      </c>
      <c r="F143">
        <v>629.29499999999996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5659.94</v>
      </c>
      <c r="C144">
        <v>5643.61</v>
      </c>
      <c r="D144">
        <v>5584.72</v>
      </c>
      <c r="E144">
        <v>983.87400000000002</v>
      </c>
      <c r="F144">
        <v>629.40300000000002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5664.07</v>
      </c>
      <c r="C145">
        <v>5647.61</v>
      </c>
      <c r="D145">
        <v>5588.95</v>
      </c>
      <c r="E145">
        <v>986.71699999999998</v>
      </c>
      <c r="F145">
        <v>629.39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5664.64</v>
      </c>
      <c r="C146">
        <v>5648.12</v>
      </c>
      <c r="D146">
        <v>5588.8</v>
      </c>
      <c r="E146">
        <v>986.70399999999995</v>
      </c>
      <c r="F146">
        <v>629.36599999999999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5664.68</v>
      </c>
      <c r="C147">
        <v>5648.73</v>
      </c>
      <c r="D147">
        <v>5588.57</v>
      </c>
      <c r="E147">
        <v>986.22500000000002</v>
      </c>
      <c r="F147">
        <v>629.31100000000004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5665.03</v>
      </c>
      <c r="C148">
        <v>5648.86</v>
      </c>
      <c r="D148">
        <v>5588.75</v>
      </c>
      <c r="E148">
        <v>986.85400000000004</v>
      </c>
      <c r="F148">
        <v>629.37599999999998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5666.01</v>
      </c>
      <c r="C149">
        <v>5649.61</v>
      </c>
      <c r="D149">
        <v>5589.8</v>
      </c>
      <c r="E149">
        <v>988.00099999999998</v>
      </c>
      <c r="F149">
        <v>629.35900000000004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5662.08</v>
      </c>
      <c r="C150">
        <v>5645.46</v>
      </c>
      <c r="D150">
        <v>5586.4</v>
      </c>
      <c r="E150">
        <v>985.38099999999997</v>
      </c>
      <c r="F150">
        <v>629.30600000000004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5664.16</v>
      </c>
      <c r="C151">
        <v>5647.83</v>
      </c>
      <c r="D151">
        <v>5587.85</v>
      </c>
      <c r="E151">
        <v>985.82899999999995</v>
      </c>
      <c r="F151">
        <v>629.35900000000004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5661.99</v>
      </c>
      <c r="C152">
        <v>5646.14</v>
      </c>
      <c r="D152">
        <v>5587.73</v>
      </c>
      <c r="E152">
        <v>985.63699999999994</v>
      </c>
      <c r="F152">
        <v>629.37900000000002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5662.58</v>
      </c>
      <c r="C153">
        <v>5646.34</v>
      </c>
      <c r="D153">
        <v>5587.27</v>
      </c>
      <c r="E153">
        <v>985.78300000000002</v>
      </c>
      <c r="F153">
        <v>629.30700000000002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5672.87</v>
      </c>
      <c r="C154">
        <v>5656.72</v>
      </c>
      <c r="D154">
        <v>5595.62</v>
      </c>
      <c r="E154">
        <v>992.65099999999995</v>
      </c>
      <c r="F154">
        <v>629.29300000000001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5666.88</v>
      </c>
      <c r="C155">
        <v>5650.67</v>
      </c>
      <c r="D155">
        <v>5592</v>
      </c>
      <c r="E155">
        <v>990.149</v>
      </c>
      <c r="F155">
        <v>629.33500000000004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5681.69</v>
      </c>
      <c r="C156">
        <v>5664.73</v>
      </c>
      <c r="D156">
        <v>5600.79</v>
      </c>
      <c r="E156">
        <v>997.06500000000005</v>
      </c>
      <c r="F156">
        <v>629.27800000000002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5675.87</v>
      </c>
      <c r="C157">
        <v>5659.61</v>
      </c>
      <c r="D157">
        <v>5601.11</v>
      </c>
      <c r="E157">
        <v>997.38599999999997</v>
      </c>
      <c r="F157">
        <v>629.29399999999998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5682.67</v>
      </c>
      <c r="C158">
        <v>5665.91</v>
      </c>
      <c r="D158">
        <v>5605.1</v>
      </c>
      <c r="E158">
        <v>1001.29</v>
      </c>
      <c r="F158">
        <v>629.20399999999995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5681.61</v>
      </c>
      <c r="C159">
        <v>5665.98</v>
      </c>
      <c r="D159">
        <v>5602.58</v>
      </c>
      <c r="E159">
        <v>998.447</v>
      </c>
      <c r="F159">
        <v>629.31799999999998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5683.57</v>
      </c>
      <c r="C160">
        <v>5667.72</v>
      </c>
      <c r="D160">
        <v>5602.87</v>
      </c>
      <c r="E160">
        <v>998.452</v>
      </c>
      <c r="F160">
        <v>629.23299999999995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5681.59</v>
      </c>
      <c r="C161">
        <v>5665.88</v>
      </c>
      <c r="D161">
        <v>5601.38</v>
      </c>
      <c r="E161">
        <v>997.76199999999994</v>
      </c>
      <c r="F161">
        <v>629.20500000000004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5682.57</v>
      </c>
      <c r="C162">
        <v>5666.86</v>
      </c>
      <c r="D162">
        <v>5602.55</v>
      </c>
      <c r="E162">
        <v>998.59</v>
      </c>
      <c r="F162">
        <v>629.09900000000005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5676.68</v>
      </c>
      <c r="C163">
        <v>5660.98</v>
      </c>
      <c r="D163">
        <v>5599.92</v>
      </c>
      <c r="E163">
        <v>997.46600000000001</v>
      </c>
      <c r="F163">
        <v>629.12800000000004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5680.44</v>
      </c>
      <c r="C164">
        <v>5663.5</v>
      </c>
      <c r="D164">
        <v>5601.53</v>
      </c>
      <c r="E164">
        <v>997.68499999999995</v>
      </c>
      <c r="F164">
        <v>629.27499999999998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5685.48</v>
      </c>
      <c r="C165">
        <v>5668.93</v>
      </c>
      <c r="D165">
        <v>5605.04</v>
      </c>
      <c r="E165">
        <v>1000.68</v>
      </c>
      <c r="F165">
        <v>629.32899999999995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5682.62</v>
      </c>
      <c r="C166">
        <v>5666.83</v>
      </c>
      <c r="D166">
        <v>5603.3</v>
      </c>
      <c r="E166">
        <v>998.19200000000001</v>
      </c>
      <c r="F166">
        <v>629.24900000000002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5681.12</v>
      </c>
      <c r="C167">
        <v>5665.08</v>
      </c>
      <c r="D167">
        <v>5604.32</v>
      </c>
      <c r="E167">
        <v>999.23699999999997</v>
      </c>
      <c r="F167">
        <v>629.18700000000001</v>
      </c>
      <c r="G167">
        <v>1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5680.25</v>
      </c>
      <c r="C168">
        <v>5664.4</v>
      </c>
      <c r="D168">
        <v>5604.46</v>
      </c>
      <c r="E168">
        <v>999.10500000000002</v>
      </c>
      <c r="F168">
        <v>629.24800000000005</v>
      </c>
      <c r="G168">
        <v>1</v>
      </c>
      <c r="H168">
        <v>1</v>
      </c>
      <c r="I168">
        <v>0</v>
      </c>
      <c r="R168">
        <f>AVERAGE(B119:B168)</f>
        <v>5672.8823999999995</v>
      </c>
      <c r="S168">
        <f>AVERAGE(C119:C168)</f>
        <v>5656.7412000000013</v>
      </c>
      <c r="U168">
        <f>_xlfn.VAR.P(B119:B168)</f>
        <v>114.47153424000052</v>
      </c>
      <c r="V168">
        <f>_xlfn.VAR.P(C119:C168)</f>
        <v>116.09831455999925</v>
      </c>
      <c r="X168">
        <f>1.96*SQRT(U168)/50</f>
        <v>0.41940617350553439</v>
      </c>
      <c r="Y168">
        <f>1.96*SQRT(V168)/50</f>
        <v>0.42237579722976226</v>
      </c>
    </row>
    <row r="169" spans="1:25" x14ac:dyDescent="0.25">
      <c r="A169" t="s">
        <v>37</v>
      </c>
      <c r="B169">
        <v>283723.3884</v>
      </c>
      <c r="C169" t="s">
        <v>36</v>
      </c>
    </row>
    <row r="170" spans="1:25" x14ac:dyDescent="0.25">
      <c r="A170" t="s">
        <v>87</v>
      </c>
      <c r="B170">
        <v>6252.04</v>
      </c>
      <c r="C170">
        <v>6230.78</v>
      </c>
      <c r="D170">
        <v>6160.46</v>
      </c>
      <c r="E170">
        <v>2021.7</v>
      </c>
      <c r="F170">
        <v>719.529</v>
      </c>
      <c r="G170">
        <v>1.2301E-3</v>
      </c>
      <c r="H170">
        <v>0.99985999999999997</v>
      </c>
      <c r="I170">
        <v>0</v>
      </c>
    </row>
    <row r="171" spans="1:25" x14ac:dyDescent="0.25">
      <c r="A171" t="s">
        <v>87</v>
      </c>
      <c r="B171">
        <v>6248.21</v>
      </c>
      <c r="C171">
        <v>6227.05</v>
      </c>
      <c r="D171">
        <v>6158.71</v>
      </c>
      <c r="E171">
        <v>2020.51</v>
      </c>
      <c r="F171">
        <v>719.49199999999996</v>
      </c>
      <c r="G171">
        <v>1.2300499999999999E-3</v>
      </c>
      <c r="H171">
        <v>0.99962899999999999</v>
      </c>
      <c r="I171">
        <v>0</v>
      </c>
    </row>
    <row r="172" spans="1:25" x14ac:dyDescent="0.25">
      <c r="A172" t="s">
        <v>87</v>
      </c>
      <c r="B172">
        <v>6250.96</v>
      </c>
      <c r="C172">
        <v>6229.65</v>
      </c>
      <c r="D172">
        <v>6161.27</v>
      </c>
      <c r="E172">
        <v>2023.19</v>
      </c>
      <c r="F172">
        <v>719.35599999999999</v>
      </c>
      <c r="G172">
        <v>1.23007E-3</v>
      </c>
      <c r="H172">
        <v>0.999996</v>
      </c>
      <c r="I172">
        <v>0</v>
      </c>
    </row>
    <row r="173" spans="1:25" x14ac:dyDescent="0.25">
      <c r="A173" t="s">
        <v>87</v>
      </c>
      <c r="B173">
        <v>6248.93</v>
      </c>
      <c r="C173">
        <v>6227.13</v>
      </c>
      <c r="D173">
        <v>6157.53</v>
      </c>
      <c r="E173">
        <v>2020.11</v>
      </c>
      <c r="F173">
        <v>719.35</v>
      </c>
      <c r="G173">
        <v>1.2300600000000001E-3</v>
      </c>
      <c r="H173">
        <v>0.99926400000000004</v>
      </c>
      <c r="I173">
        <v>0</v>
      </c>
    </row>
    <row r="174" spans="1:25" x14ac:dyDescent="0.25">
      <c r="A174" t="s">
        <v>87</v>
      </c>
      <c r="B174">
        <v>6248.59</v>
      </c>
      <c r="C174">
        <v>6226.66</v>
      </c>
      <c r="D174">
        <v>6157.97</v>
      </c>
      <c r="E174">
        <v>2020.59</v>
      </c>
      <c r="F174">
        <v>719.39599999999996</v>
      </c>
      <c r="G174">
        <v>1.23014E-3</v>
      </c>
      <c r="H174">
        <v>0.99956500000000004</v>
      </c>
      <c r="I174">
        <v>0</v>
      </c>
    </row>
    <row r="175" spans="1:25" x14ac:dyDescent="0.25">
      <c r="A175" t="s">
        <v>87</v>
      </c>
      <c r="B175">
        <v>6249.71</v>
      </c>
      <c r="C175">
        <v>6228.25</v>
      </c>
      <c r="D175">
        <v>6157.88</v>
      </c>
      <c r="E175">
        <v>2020.2</v>
      </c>
      <c r="F175">
        <v>719.39300000000003</v>
      </c>
      <c r="G175">
        <v>1.2300600000000001E-3</v>
      </c>
      <c r="H175">
        <v>0.99995900000000004</v>
      </c>
      <c r="I175">
        <v>0</v>
      </c>
    </row>
    <row r="176" spans="1:25" x14ac:dyDescent="0.25">
      <c r="A176" t="s">
        <v>87</v>
      </c>
      <c r="B176">
        <v>6251.9</v>
      </c>
      <c r="C176">
        <v>6230.26</v>
      </c>
      <c r="D176">
        <v>6161.34</v>
      </c>
      <c r="E176">
        <v>2022.96</v>
      </c>
      <c r="F176">
        <v>719.39200000000005</v>
      </c>
      <c r="G176">
        <v>1.2300499999999999E-3</v>
      </c>
      <c r="H176">
        <v>0.99957399999999996</v>
      </c>
      <c r="I176">
        <v>0</v>
      </c>
    </row>
    <row r="177" spans="1:9" x14ac:dyDescent="0.25">
      <c r="A177" t="s">
        <v>87</v>
      </c>
      <c r="B177">
        <v>6244.12</v>
      </c>
      <c r="C177">
        <v>6222.6</v>
      </c>
      <c r="D177">
        <v>6156.62</v>
      </c>
      <c r="E177">
        <v>2023.97</v>
      </c>
      <c r="F177">
        <v>719.42899999999997</v>
      </c>
      <c r="G177">
        <v>1.2300499999999999E-3</v>
      </c>
      <c r="H177">
        <v>0.99893799999999999</v>
      </c>
      <c r="I177">
        <v>0</v>
      </c>
    </row>
    <row r="178" spans="1:9" x14ac:dyDescent="0.25">
      <c r="A178" t="s">
        <v>87</v>
      </c>
      <c r="B178">
        <v>6241.6</v>
      </c>
      <c r="C178">
        <v>6219.62</v>
      </c>
      <c r="D178">
        <v>6153.22</v>
      </c>
      <c r="E178">
        <v>2021.46</v>
      </c>
      <c r="F178">
        <v>719.33900000000006</v>
      </c>
      <c r="G178">
        <v>1.2300499999999999E-3</v>
      </c>
      <c r="H178">
        <v>0.999834</v>
      </c>
      <c r="I178">
        <v>0</v>
      </c>
    </row>
    <row r="179" spans="1:9" x14ac:dyDescent="0.25">
      <c r="A179" t="s">
        <v>87</v>
      </c>
      <c r="B179">
        <v>6240.78</v>
      </c>
      <c r="C179">
        <v>6218.72</v>
      </c>
      <c r="D179">
        <v>6153.54</v>
      </c>
      <c r="E179">
        <v>2022.28</v>
      </c>
      <c r="F179">
        <v>719.35400000000004</v>
      </c>
      <c r="G179">
        <v>1.2300499999999999E-3</v>
      </c>
      <c r="H179">
        <v>0.99931199999999998</v>
      </c>
      <c r="I179">
        <v>0</v>
      </c>
    </row>
    <row r="180" spans="1:9" x14ac:dyDescent="0.25">
      <c r="A180" t="s">
        <v>87</v>
      </c>
      <c r="B180">
        <v>6245.19</v>
      </c>
      <c r="C180">
        <v>6223.1</v>
      </c>
      <c r="D180">
        <v>6155.87</v>
      </c>
      <c r="E180">
        <v>2023.93</v>
      </c>
      <c r="F180">
        <v>719.41899999999998</v>
      </c>
      <c r="G180">
        <v>1.2300600000000001E-3</v>
      </c>
      <c r="H180">
        <v>0.99877300000000002</v>
      </c>
      <c r="I180">
        <v>0</v>
      </c>
    </row>
    <row r="181" spans="1:9" x14ac:dyDescent="0.25">
      <c r="A181" t="s">
        <v>87</v>
      </c>
      <c r="B181">
        <v>6240.44</v>
      </c>
      <c r="C181">
        <v>6218.41</v>
      </c>
      <c r="D181">
        <v>6152.97</v>
      </c>
      <c r="E181">
        <v>2021.36</v>
      </c>
      <c r="F181">
        <v>719.40300000000002</v>
      </c>
      <c r="G181">
        <v>1.2300499999999999E-3</v>
      </c>
      <c r="H181">
        <v>0.99934299999999998</v>
      </c>
      <c r="I181">
        <v>0</v>
      </c>
    </row>
    <row r="182" spans="1:9" x14ac:dyDescent="0.25">
      <c r="A182" t="s">
        <v>87</v>
      </c>
      <c r="B182">
        <v>6237.78</v>
      </c>
      <c r="C182">
        <v>6215.72</v>
      </c>
      <c r="D182">
        <v>6151.05</v>
      </c>
      <c r="E182">
        <v>2019.76</v>
      </c>
      <c r="F182">
        <v>719.35900000000004</v>
      </c>
      <c r="G182">
        <v>1.2300600000000001E-3</v>
      </c>
      <c r="H182">
        <v>0.99994000000000005</v>
      </c>
      <c r="I182">
        <v>0</v>
      </c>
    </row>
    <row r="183" spans="1:9" x14ac:dyDescent="0.25">
      <c r="A183" t="s">
        <v>87</v>
      </c>
      <c r="B183">
        <v>6242.31</v>
      </c>
      <c r="C183">
        <v>6219.21</v>
      </c>
      <c r="D183">
        <v>6153.52</v>
      </c>
      <c r="E183">
        <v>2022.17</v>
      </c>
      <c r="F183">
        <v>719.41899999999998</v>
      </c>
      <c r="G183">
        <v>1.2300499999999999E-3</v>
      </c>
      <c r="H183">
        <v>0.99951999999999996</v>
      </c>
      <c r="I183">
        <v>0</v>
      </c>
    </row>
    <row r="184" spans="1:9" x14ac:dyDescent="0.25">
      <c r="A184" t="s">
        <v>87</v>
      </c>
      <c r="B184">
        <v>6241.12</v>
      </c>
      <c r="C184">
        <v>6218.99</v>
      </c>
      <c r="D184">
        <v>6153.4</v>
      </c>
      <c r="E184">
        <v>2022.16</v>
      </c>
      <c r="F184">
        <v>719.29399999999998</v>
      </c>
      <c r="G184">
        <v>1.23007E-3</v>
      </c>
      <c r="H184">
        <v>0.99980800000000003</v>
      </c>
      <c r="I184">
        <v>0</v>
      </c>
    </row>
    <row r="185" spans="1:9" x14ac:dyDescent="0.25">
      <c r="A185" t="s">
        <v>87</v>
      </c>
      <c r="B185">
        <v>6243.48</v>
      </c>
      <c r="C185">
        <v>6221.38</v>
      </c>
      <c r="D185">
        <v>6152.23</v>
      </c>
      <c r="E185">
        <v>2020.22</v>
      </c>
      <c r="F185">
        <v>719.39800000000002</v>
      </c>
      <c r="G185">
        <v>1.2300499999999999E-3</v>
      </c>
      <c r="H185">
        <v>0.99955000000000005</v>
      </c>
      <c r="I185">
        <v>0</v>
      </c>
    </row>
    <row r="186" spans="1:9" x14ac:dyDescent="0.25">
      <c r="A186" t="s">
        <v>87</v>
      </c>
      <c r="B186">
        <v>6245.02</v>
      </c>
      <c r="C186">
        <v>6223.07</v>
      </c>
      <c r="D186">
        <v>6154.54</v>
      </c>
      <c r="E186">
        <v>2022.56</v>
      </c>
      <c r="F186">
        <v>719.42600000000004</v>
      </c>
      <c r="G186">
        <v>1.2300600000000001E-3</v>
      </c>
      <c r="H186">
        <v>0.99851900000000005</v>
      </c>
      <c r="I186">
        <v>0</v>
      </c>
    </row>
    <row r="187" spans="1:9" x14ac:dyDescent="0.25">
      <c r="A187" t="s">
        <v>87</v>
      </c>
      <c r="B187">
        <v>6246.08</v>
      </c>
      <c r="C187">
        <v>6224.36</v>
      </c>
      <c r="D187">
        <v>6155.04</v>
      </c>
      <c r="E187">
        <v>2022.84</v>
      </c>
      <c r="F187">
        <v>719.41</v>
      </c>
      <c r="G187">
        <v>1.2300499999999999E-3</v>
      </c>
      <c r="H187">
        <v>0.99975099999999995</v>
      </c>
      <c r="I187">
        <v>0</v>
      </c>
    </row>
    <row r="188" spans="1:9" x14ac:dyDescent="0.25">
      <c r="A188" t="s">
        <v>87</v>
      </c>
      <c r="B188">
        <v>6246.08</v>
      </c>
      <c r="C188">
        <v>6224.03</v>
      </c>
      <c r="D188">
        <v>6154.26</v>
      </c>
      <c r="E188">
        <v>2021.18</v>
      </c>
      <c r="F188">
        <v>719.33</v>
      </c>
      <c r="G188">
        <v>1.2300499999999999E-3</v>
      </c>
      <c r="H188">
        <v>0.99972099999999997</v>
      </c>
      <c r="I188">
        <v>0</v>
      </c>
    </row>
    <row r="189" spans="1:9" x14ac:dyDescent="0.25">
      <c r="A189" t="s">
        <v>87</v>
      </c>
      <c r="B189">
        <v>6244.28</v>
      </c>
      <c r="C189">
        <v>6222.19</v>
      </c>
      <c r="D189">
        <v>6153.32</v>
      </c>
      <c r="E189">
        <v>2020.64</v>
      </c>
      <c r="F189">
        <v>719.41399999999999</v>
      </c>
      <c r="G189">
        <v>1.2300499999999999E-3</v>
      </c>
      <c r="H189">
        <v>0.99997800000000003</v>
      </c>
      <c r="I189">
        <v>0</v>
      </c>
    </row>
    <row r="190" spans="1:9" x14ac:dyDescent="0.25">
      <c r="A190" t="s">
        <v>87</v>
      </c>
      <c r="B190">
        <v>6245.62</v>
      </c>
      <c r="C190">
        <v>6223.17</v>
      </c>
      <c r="D190">
        <v>6152.89</v>
      </c>
      <c r="E190">
        <v>2020.04</v>
      </c>
      <c r="F190">
        <v>719.16600000000005</v>
      </c>
      <c r="G190">
        <v>1.2300499999999999E-3</v>
      </c>
      <c r="H190">
        <v>0.99930799999999997</v>
      </c>
      <c r="I190">
        <v>0</v>
      </c>
    </row>
    <row r="191" spans="1:9" x14ac:dyDescent="0.25">
      <c r="A191" t="s">
        <v>87</v>
      </c>
      <c r="B191">
        <v>6239.06</v>
      </c>
      <c r="C191">
        <v>6217.04</v>
      </c>
      <c r="D191">
        <v>6151.06</v>
      </c>
      <c r="E191">
        <v>2018.86</v>
      </c>
      <c r="F191">
        <v>718.50699999999995</v>
      </c>
      <c r="G191">
        <v>1.2300799999999999E-3</v>
      </c>
      <c r="H191">
        <v>0.99999800000000005</v>
      </c>
      <c r="I191">
        <v>0</v>
      </c>
    </row>
    <row r="192" spans="1:9" x14ac:dyDescent="0.25">
      <c r="A192" t="s">
        <v>87</v>
      </c>
      <c r="B192">
        <v>6249.18</v>
      </c>
      <c r="C192">
        <v>6226.74</v>
      </c>
      <c r="D192">
        <v>6153.38</v>
      </c>
      <c r="E192">
        <v>2019.46</v>
      </c>
      <c r="F192">
        <v>719.25099999999998</v>
      </c>
      <c r="G192">
        <v>1.2300600000000001E-3</v>
      </c>
      <c r="H192">
        <v>0.99992199999999998</v>
      </c>
      <c r="I192">
        <v>0</v>
      </c>
    </row>
    <row r="193" spans="1:9" x14ac:dyDescent="0.25">
      <c r="A193" t="s">
        <v>87</v>
      </c>
      <c r="B193">
        <v>6241.54</v>
      </c>
      <c r="C193">
        <v>6219.92</v>
      </c>
      <c r="D193">
        <v>6152.97</v>
      </c>
      <c r="E193">
        <v>2020.51</v>
      </c>
      <c r="F193">
        <v>719.37599999999998</v>
      </c>
      <c r="G193">
        <v>1.2300499999999999E-3</v>
      </c>
      <c r="H193">
        <v>0.99994899999999998</v>
      </c>
      <c r="I193">
        <v>0</v>
      </c>
    </row>
    <row r="194" spans="1:9" x14ac:dyDescent="0.25">
      <c r="A194" t="s">
        <v>87</v>
      </c>
      <c r="B194">
        <v>6244.01</v>
      </c>
      <c r="C194">
        <v>6222.34</v>
      </c>
      <c r="D194">
        <v>6153.52</v>
      </c>
      <c r="E194">
        <v>2020.38</v>
      </c>
      <c r="F194">
        <v>719.45799999999997</v>
      </c>
      <c r="G194">
        <v>1.2300600000000001E-3</v>
      </c>
      <c r="H194">
        <v>0.99916499999999997</v>
      </c>
      <c r="I194">
        <v>0</v>
      </c>
    </row>
    <row r="195" spans="1:9" x14ac:dyDescent="0.25">
      <c r="A195" t="s">
        <v>87</v>
      </c>
      <c r="B195">
        <v>6250.64</v>
      </c>
      <c r="C195">
        <v>6228.62</v>
      </c>
      <c r="D195">
        <v>6153.99</v>
      </c>
      <c r="E195">
        <v>2019.58</v>
      </c>
      <c r="F195">
        <v>718.82500000000005</v>
      </c>
      <c r="G195">
        <v>1.2300499999999999E-3</v>
      </c>
      <c r="H195">
        <v>0.99984799999999996</v>
      </c>
      <c r="I195">
        <v>0</v>
      </c>
    </row>
    <row r="196" spans="1:9" x14ac:dyDescent="0.25">
      <c r="A196" t="s">
        <v>87</v>
      </c>
      <c r="B196">
        <v>6249.48</v>
      </c>
      <c r="C196">
        <v>6227.71</v>
      </c>
      <c r="D196">
        <v>6157.5</v>
      </c>
      <c r="E196">
        <v>2021.51</v>
      </c>
      <c r="F196">
        <v>719.46400000000006</v>
      </c>
      <c r="G196">
        <v>1.2300499999999999E-3</v>
      </c>
      <c r="H196">
        <v>0.999857</v>
      </c>
      <c r="I196">
        <v>0</v>
      </c>
    </row>
    <row r="197" spans="1:9" x14ac:dyDescent="0.25">
      <c r="A197" t="s">
        <v>87</v>
      </c>
      <c r="B197">
        <v>6252.74</v>
      </c>
      <c r="C197">
        <v>6230.71</v>
      </c>
      <c r="D197">
        <v>6157.53</v>
      </c>
      <c r="E197">
        <v>2020.49</v>
      </c>
      <c r="F197">
        <v>719.505</v>
      </c>
      <c r="G197">
        <v>1.23007E-3</v>
      </c>
      <c r="H197">
        <v>0.999112</v>
      </c>
      <c r="I197">
        <v>0</v>
      </c>
    </row>
    <row r="198" spans="1:9" x14ac:dyDescent="0.25">
      <c r="A198" t="s">
        <v>87</v>
      </c>
      <c r="B198">
        <v>6251.28</v>
      </c>
      <c r="C198">
        <v>6229.99</v>
      </c>
      <c r="D198">
        <v>6157.96</v>
      </c>
      <c r="E198">
        <v>2021.28</v>
      </c>
      <c r="F198">
        <v>719.51800000000003</v>
      </c>
      <c r="G198">
        <v>1.23007E-3</v>
      </c>
      <c r="H198">
        <v>0.99988200000000005</v>
      </c>
      <c r="I198">
        <v>0</v>
      </c>
    </row>
    <row r="199" spans="1:9" x14ac:dyDescent="0.25">
      <c r="A199" t="s">
        <v>87</v>
      </c>
      <c r="B199">
        <v>6253.38</v>
      </c>
      <c r="C199">
        <v>6232.25</v>
      </c>
      <c r="D199">
        <v>6158.41</v>
      </c>
      <c r="E199">
        <v>2020.52</v>
      </c>
      <c r="F199">
        <v>719.22900000000004</v>
      </c>
      <c r="G199">
        <v>1.2300900000000001E-3</v>
      </c>
      <c r="H199">
        <v>0.99890999999999996</v>
      </c>
      <c r="I199">
        <v>0</v>
      </c>
    </row>
    <row r="200" spans="1:9" x14ac:dyDescent="0.25">
      <c r="A200" t="s">
        <v>87</v>
      </c>
      <c r="B200">
        <v>6250.01</v>
      </c>
      <c r="C200">
        <v>6228.56</v>
      </c>
      <c r="D200">
        <v>6157.86</v>
      </c>
      <c r="E200">
        <v>2020.7</v>
      </c>
      <c r="F200">
        <v>719.149</v>
      </c>
      <c r="G200">
        <v>1.2300600000000001E-3</v>
      </c>
      <c r="H200">
        <v>0.99978</v>
      </c>
      <c r="I200">
        <v>0</v>
      </c>
    </row>
    <row r="201" spans="1:9" x14ac:dyDescent="0.25">
      <c r="A201" t="s">
        <v>87</v>
      </c>
      <c r="B201">
        <v>6251.33</v>
      </c>
      <c r="C201">
        <v>6229.78</v>
      </c>
      <c r="D201">
        <v>6157.83</v>
      </c>
      <c r="E201">
        <v>2021.38</v>
      </c>
      <c r="F201">
        <v>719.44</v>
      </c>
      <c r="G201">
        <v>1.2300600000000001E-3</v>
      </c>
      <c r="H201">
        <v>0.99987599999999999</v>
      </c>
      <c r="I201">
        <v>0</v>
      </c>
    </row>
    <row r="202" spans="1:9" x14ac:dyDescent="0.25">
      <c r="A202" t="s">
        <v>87</v>
      </c>
      <c r="B202">
        <v>6249.68</v>
      </c>
      <c r="C202">
        <v>6228.32</v>
      </c>
      <c r="D202">
        <v>6157.21</v>
      </c>
      <c r="E202">
        <v>2020.06</v>
      </c>
      <c r="F202">
        <v>719.18799999999999</v>
      </c>
      <c r="G202">
        <v>1.2301E-3</v>
      </c>
      <c r="H202">
        <v>0.99812999999999996</v>
      </c>
      <c r="I202">
        <v>0</v>
      </c>
    </row>
    <row r="203" spans="1:9" x14ac:dyDescent="0.25">
      <c r="A203" t="s">
        <v>87</v>
      </c>
      <c r="B203">
        <v>6250.99</v>
      </c>
      <c r="C203">
        <v>6229.73</v>
      </c>
      <c r="D203">
        <v>6159.74</v>
      </c>
      <c r="E203">
        <v>2022.61</v>
      </c>
      <c r="F203">
        <v>719.44100000000003</v>
      </c>
      <c r="G203">
        <v>1.2300499999999999E-3</v>
      </c>
      <c r="H203">
        <v>0.99987199999999998</v>
      </c>
      <c r="I203">
        <v>0</v>
      </c>
    </row>
    <row r="204" spans="1:9" x14ac:dyDescent="0.25">
      <c r="A204" t="s">
        <v>87</v>
      </c>
      <c r="B204">
        <v>6252.45</v>
      </c>
      <c r="C204">
        <v>6231.26</v>
      </c>
      <c r="D204">
        <v>6157.5</v>
      </c>
      <c r="E204">
        <v>2020.5</v>
      </c>
      <c r="F204">
        <v>719.43399999999997</v>
      </c>
      <c r="G204">
        <v>1.2300499999999999E-3</v>
      </c>
      <c r="H204">
        <v>0.999915</v>
      </c>
      <c r="I204">
        <v>0</v>
      </c>
    </row>
    <row r="205" spans="1:9" x14ac:dyDescent="0.25">
      <c r="A205" t="s">
        <v>87</v>
      </c>
      <c r="B205">
        <v>6255.62</v>
      </c>
      <c r="C205">
        <v>6234.34</v>
      </c>
      <c r="D205">
        <v>6160.68</v>
      </c>
      <c r="E205">
        <v>2023.84</v>
      </c>
      <c r="F205">
        <v>719.46500000000003</v>
      </c>
      <c r="G205">
        <v>1.2300499999999999E-3</v>
      </c>
      <c r="H205">
        <v>0.99998799999999999</v>
      </c>
      <c r="I205">
        <v>0</v>
      </c>
    </row>
    <row r="206" spans="1:9" x14ac:dyDescent="0.25">
      <c r="A206" t="s">
        <v>87</v>
      </c>
      <c r="B206">
        <v>6251.03</v>
      </c>
      <c r="C206">
        <v>6228.66</v>
      </c>
      <c r="D206">
        <v>6158.89</v>
      </c>
      <c r="E206">
        <v>2020.62</v>
      </c>
      <c r="F206">
        <v>719.40700000000004</v>
      </c>
      <c r="G206">
        <v>1.2300499999999999E-3</v>
      </c>
      <c r="H206">
        <v>0.99954200000000004</v>
      </c>
      <c r="I206">
        <v>0</v>
      </c>
    </row>
    <row r="207" spans="1:9" x14ac:dyDescent="0.25">
      <c r="A207" t="s">
        <v>87</v>
      </c>
      <c r="B207">
        <v>6251.7</v>
      </c>
      <c r="C207">
        <v>6229.43</v>
      </c>
      <c r="D207">
        <v>6160.08</v>
      </c>
      <c r="E207">
        <v>2021.75</v>
      </c>
      <c r="F207">
        <v>719.46199999999999</v>
      </c>
      <c r="G207">
        <v>1.2300499999999999E-3</v>
      </c>
      <c r="H207">
        <v>0.99989799999999995</v>
      </c>
      <c r="I207">
        <v>0</v>
      </c>
    </row>
    <row r="208" spans="1:9" x14ac:dyDescent="0.25">
      <c r="A208" t="s">
        <v>87</v>
      </c>
      <c r="B208">
        <v>6251.95</v>
      </c>
      <c r="C208">
        <v>6229.68</v>
      </c>
      <c r="D208">
        <v>6160.32</v>
      </c>
      <c r="E208">
        <v>2021.96</v>
      </c>
      <c r="F208">
        <v>719.44399999999996</v>
      </c>
      <c r="G208">
        <v>1.2300600000000001E-3</v>
      </c>
      <c r="H208">
        <v>0.99930699999999995</v>
      </c>
      <c r="I208">
        <v>0</v>
      </c>
    </row>
    <row r="209" spans="1:25" x14ac:dyDescent="0.25">
      <c r="A209" t="s">
        <v>87</v>
      </c>
      <c r="B209">
        <v>6257.31</v>
      </c>
      <c r="C209">
        <v>6234.96</v>
      </c>
      <c r="D209">
        <v>6158.87</v>
      </c>
      <c r="E209">
        <v>2020.65</v>
      </c>
      <c r="F209">
        <v>719.51599999999996</v>
      </c>
      <c r="G209">
        <v>1.2300499999999999E-3</v>
      </c>
      <c r="H209">
        <v>0.99784300000000004</v>
      </c>
      <c r="I209">
        <v>0</v>
      </c>
    </row>
    <row r="210" spans="1:25" x14ac:dyDescent="0.25">
      <c r="A210" t="s">
        <v>87</v>
      </c>
      <c r="B210">
        <v>6249.41</v>
      </c>
      <c r="C210">
        <v>6227.23</v>
      </c>
      <c r="D210">
        <v>6158.3</v>
      </c>
      <c r="E210">
        <v>2020.34</v>
      </c>
      <c r="F210">
        <v>719.46</v>
      </c>
      <c r="G210">
        <v>1.2300499999999999E-3</v>
      </c>
      <c r="H210">
        <v>0.99925299999999995</v>
      </c>
      <c r="I210">
        <v>0</v>
      </c>
    </row>
    <row r="211" spans="1:25" x14ac:dyDescent="0.25">
      <c r="A211" t="s">
        <v>87</v>
      </c>
      <c r="B211">
        <v>6253.47</v>
      </c>
      <c r="C211">
        <v>6231.94</v>
      </c>
      <c r="D211">
        <v>6162.51</v>
      </c>
      <c r="E211">
        <v>2023.97</v>
      </c>
      <c r="F211">
        <v>719.49099999999999</v>
      </c>
      <c r="G211">
        <v>1.2300499999999999E-3</v>
      </c>
      <c r="H211">
        <v>0.99949500000000002</v>
      </c>
      <c r="I211">
        <v>0</v>
      </c>
    </row>
    <row r="212" spans="1:25" x14ac:dyDescent="0.25">
      <c r="A212" t="s">
        <v>87</v>
      </c>
      <c r="B212">
        <v>6250.97</v>
      </c>
      <c r="C212">
        <v>6229.65</v>
      </c>
      <c r="D212">
        <v>6160.65</v>
      </c>
      <c r="E212">
        <v>2021.96</v>
      </c>
      <c r="F212">
        <v>719.48800000000006</v>
      </c>
      <c r="G212">
        <v>1.2300600000000001E-3</v>
      </c>
      <c r="H212">
        <v>0.99987400000000004</v>
      </c>
      <c r="I212">
        <v>0</v>
      </c>
    </row>
    <row r="213" spans="1:25" x14ac:dyDescent="0.25">
      <c r="A213" t="s">
        <v>87</v>
      </c>
      <c r="B213">
        <v>6249.43</v>
      </c>
      <c r="C213">
        <v>6228.09</v>
      </c>
      <c r="D213">
        <v>6159.96</v>
      </c>
      <c r="E213">
        <v>2021.54</v>
      </c>
      <c r="F213">
        <v>718.88</v>
      </c>
      <c r="G213">
        <v>1.23047E-3</v>
      </c>
      <c r="H213">
        <v>0.999394</v>
      </c>
      <c r="I213">
        <v>0</v>
      </c>
    </row>
    <row r="214" spans="1:25" x14ac:dyDescent="0.25">
      <c r="A214" t="s">
        <v>87</v>
      </c>
      <c r="B214">
        <v>6252.88</v>
      </c>
      <c r="C214">
        <v>6231.19</v>
      </c>
      <c r="D214">
        <v>6158.68</v>
      </c>
      <c r="E214">
        <v>2020.86</v>
      </c>
      <c r="F214">
        <v>719.42499999999995</v>
      </c>
      <c r="G214">
        <v>1.2301E-3</v>
      </c>
      <c r="H214">
        <v>0.99997999999999998</v>
      </c>
      <c r="I214">
        <v>0</v>
      </c>
    </row>
    <row r="215" spans="1:25" x14ac:dyDescent="0.25">
      <c r="A215" t="s">
        <v>87</v>
      </c>
      <c r="B215">
        <v>6251.96</v>
      </c>
      <c r="C215">
        <v>6229.75</v>
      </c>
      <c r="D215">
        <v>6158.69</v>
      </c>
      <c r="E215">
        <v>2023.33</v>
      </c>
      <c r="F215">
        <v>719.43100000000004</v>
      </c>
      <c r="G215">
        <v>1.2300900000000001E-3</v>
      </c>
      <c r="H215">
        <v>0.99959299999999995</v>
      </c>
      <c r="I215">
        <v>0</v>
      </c>
    </row>
    <row r="216" spans="1:25" x14ac:dyDescent="0.25">
      <c r="A216" t="s">
        <v>87</v>
      </c>
      <c r="B216">
        <v>6243.44</v>
      </c>
      <c r="C216">
        <v>6221.44</v>
      </c>
      <c r="D216">
        <v>6154.57</v>
      </c>
      <c r="E216">
        <v>2022.13</v>
      </c>
      <c r="F216">
        <v>719.48400000000004</v>
      </c>
      <c r="G216">
        <v>1.2300499999999999E-3</v>
      </c>
      <c r="H216">
        <v>0.99986200000000003</v>
      </c>
      <c r="I216">
        <v>0</v>
      </c>
    </row>
    <row r="217" spans="1:25" x14ac:dyDescent="0.25">
      <c r="A217" t="s">
        <v>87</v>
      </c>
      <c r="B217">
        <v>6242.39</v>
      </c>
      <c r="C217">
        <v>6220.33</v>
      </c>
      <c r="D217">
        <v>6154.39</v>
      </c>
      <c r="E217">
        <v>2022.5</v>
      </c>
      <c r="F217">
        <v>718.971</v>
      </c>
      <c r="G217">
        <v>1.2300499999999999E-3</v>
      </c>
      <c r="H217">
        <v>0.999996</v>
      </c>
      <c r="I217">
        <v>0</v>
      </c>
    </row>
    <row r="218" spans="1:25" x14ac:dyDescent="0.25">
      <c r="A218" t="s">
        <v>87</v>
      </c>
      <c r="B218">
        <v>6241.5</v>
      </c>
      <c r="C218">
        <v>6219.62</v>
      </c>
      <c r="D218">
        <v>6153.36</v>
      </c>
      <c r="E218">
        <v>2021.54</v>
      </c>
      <c r="F218">
        <v>719.38099999999997</v>
      </c>
      <c r="G218">
        <v>1.2300499999999999E-3</v>
      </c>
      <c r="H218">
        <v>0.99963900000000006</v>
      </c>
      <c r="I218">
        <v>0</v>
      </c>
    </row>
    <row r="219" spans="1:25" x14ac:dyDescent="0.25">
      <c r="A219" t="s">
        <v>87</v>
      </c>
      <c r="B219">
        <v>6242.02</v>
      </c>
      <c r="C219">
        <v>6219.97</v>
      </c>
      <c r="D219">
        <v>6154.2</v>
      </c>
      <c r="E219">
        <v>2022.78</v>
      </c>
      <c r="F219">
        <v>719.36300000000006</v>
      </c>
      <c r="G219">
        <v>1.2300499999999999E-3</v>
      </c>
      <c r="H219">
        <v>0.99998100000000001</v>
      </c>
      <c r="I219">
        <v>0</v>
      </c>
    </row>
    <row r="220" spans="1:25" x14ac:dyDescent="0.25">
      <c r="A220" t="s">
        <v>87</v>
      </c>
      <c r="B220">
        <v>6239</v>
      </c>
      <c r="C220">
        <v>6216.96</v>
      </c>
      <c r="D220">
        <v>6150.99</v>
      </c>
      <c r="E220">
        <v>2019.7</v>
      </c>
      <c r="F220">
        <v>719.38</v>
      </c>
      <c r="G220">
        <v>1.2300499999999999E-3</v>
      </c>
      <c r="H220">
        <v>0.99997000000000003</v>
      </c>
      <c r="I220">
        <v>0</v>
      </c>
    </row>
    <row r="221" spans="1:25" x14ac:dyDescent="0.25">
      <c r="A221" t="s">
        <v>87</v>
      </c>
      <c r="B221">
        <v>6238.62</v>
      </c>
      <c r="C221">
        <v>6216.68</v>
      </c>
      <c r="D221">
        <v>6151.5</v>
      </c>
      <c r="E221">
        <v>2020.34</v>
      </c>
      <c r="F221">
        <v>719.17600000000004</v>
      </c>
      <c r="G221">
        <v>1.2300499999999999E-3</v>
      </c>
      <c r="H221">
        <v>0.99987199999999998</v>
      </c>
      <c r="I221">
        <v>0</v>
      </c>
    </row>
    <row r="222" spans="1:25" x14ac:dyDescent="0.25">
      <c r="A222" t="s">
        <v>87</v>
      </c>
      <c r="B222">
        <v>6240.35</v>
      </c>
      <c r="C222">
        <v>6218.05</v>
      </c>
      <c r="D222">
        <v>6151.65</v>
      </c>
      <c r="E222">
        <v>2020.11</v>
      </c>
      <c r="F222">
        <v>719.452</v>
      </c>
      <c r="G222">
        <v>1.2300499999999999E-3</v>
      </c>
      <c r="H222">
        <v>0.99839900000000004</v>
      </c>
      <c r="I222">
        <v>0</v>
      </c>
    </row>
    <row r="223" spans="1:25" x14ac:dyDescent="0.25">
      <c r="A223" t="s">
        <v>87</v>
      </c>
      <c r="B223">
        <v>6241.35</v>
      </c>
      <c r="C223">
        <v>6218.97</v>
      </c>
      <c r="D223">
        <v>6153.17</v>
      </c>
      <c r="E223">
        <v>2021.17</v>
      </c>
      <c r="F223">
        <v>719.36400000000003</v>
      </c>
      <c r="G223">
        <v>1.2300600000000001E-3</v>
      </c>
      <c r="H223">
        <v>0.99942299999999995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6241.89</v>
      </c>
      <c r="C224">
        <v>6219.39</v>
      </c>
      <c r="D224">
        <v>6152.05</v>
      </c>
      <c r="E224">
        <v>2020.03</v>
      </c>
      <c r="F224">
        <v>719.35900000000004</v>
      </c>
      <c r="G224">
        <v>1.2300600000000001E-3</v>
      </c>
      <c r="H224">
        <v>0.99978400000000001</v>
      </c>
      <c r="I224">
        <v>0</v>
      </c>
      <c r="R224">
        <f>AVERAGE(B175:B224)</f>
        <v>6246.7514000000001</v>
      </c>
      <c r="S224">
        <f>AVERAGE(C175:C224)</f>
        <v>6224.8475999999991</v>
      </c>
      <c r="U224">
        <f>_xlfn.VAR.P(B175:B224)</f>
        <v>26.310724039999833</v>
      </c>
      <c r="V224">
        <f>_xlfn.VAR.P(C175:C224)</f>
        <v>28.132030239999452</v>
      </c>
      <c r="X224">
        <f>1.96*SQRT(U224)/50</f>
        <v>0.20107240235503565</v>
      </c>
      <c r="Y224">
        <f>1.96*SQRT(V224)/50</f>
        <v>0.20791537448681555</v>
      </c>
    </row>
    <row r="225" spans="1:9" x14ac:dyDescent="0.25">
      <c r="A225" t="s">
        <v>87</v>
      </c>
      <c r="B225">
        <v>312416.16080000001</v>
      </c>
      <c r="C225" t="s">
        <v>36</v>
      </c>
    </row>
    <row r="226" spans="1:9" x14ac:dyDescent="0.25">
      <c r="A226" t="s">
        <v>103</v>
      </c>
      <c r="B226">
        <v>6555.25</v>
      </c>
      <c r="C226">
        <v>6533.12</v>
      </c>
      <c r="D226">
        <v>6462.91</v>
      </c>
      <c r="E226">
        <v>2012.66</v>
      </c>
      <c r="F226">
        <v>715.86900000000003</v>
      </c>
      <c r="G226">
        <v>1.23007E-3</v>
      </c>
      <c r="H226">
        <v>0.99978599999999995</v>
      </c>
      <c r="I226">
        <v>0</v>
      </c>
    </row>
    <row r="227" spans="1:9" x14ac:dyDescent="0.25">
      <c r="A227" t="s">
        <v>103</v>
      </c>
      <c r="B227">
        <v>6555.87</v>
      </c>
      <c r="C227">
        <v>6533.75</v>
      </c>
      <c r="D227">
        <v>6462.81</v>
      </c>
      <c r="E227">
        <v>2012.55</v>
      </c>
      <c r="F227">
        <v>715.76300000000003</v>
      </c>
      <c r="G227">
        <v>1.2300600000000001E-3</v>
      </c>
      <c r="H227">
        <v>0.99929100000000004</v>
      </c>
      <c r="I227">
        <v>0</v>
      </c>
    </row>
    <row r="228" spans="1:9" x14ac:dyDescent="0.25">
      <c r="A228" t="s">
        <v>103</v>
      </c>
      <c r="B228">
        <v>6553.49</v>
      </c>
      <c r="C228">
        <v>6531.37</v>
      </c>
      <c r="D228">
        <v>6462.03</v>
      </c>
      <c r="E228">
        <v>2012.4</v>
      </c>
      <c r="F228">
        <v>715.69200000000001</v>
      </c>
      <c r="G228">
        <v>1.2300600000000001E-3</v>
      </c>
      <c r="H228">
        <v>0.99972799999999995</v>
      </c>
      <c r="I228">
        <v>0</v>
      </c>
    </row>
    <row r="229" spans="1:9" x14ac:dyDescent="0.25">
      <c r="A229" t="s">
        <v>103</v>
      </c>
      <c r="B229">
        <v>6555.15</v>
      </c>
      <c r="C229">
        <v>6533.89</v>
      </c>
      <c r="D229">
        <v>6462.63</v>
      </c>
      <c r="E229">
        <v>2012.31</v>
      </c>
      <c r="F229">
        <v>715.65300000000002</v>
      </c>
      <c r="G229">
        <v>1.2300600000000001E-3</v>
      </c>
      <c r="H229">
        <v>0.99971699999999997</v>
      </c>
      <c r="I229">
        <v>0</v>
      </c>
    </row>
    <row r="230" spans="1:9" x14ac:dyDescent="0.25">
      <c r="A230" t="s">
        <v>103</v>
      </c>
      <c r="B230">
        <v>6556.19</v>
      </c>
      <c r="C230">
        <v>6534.18</v>
      </c>
      <c r="D230">
        <v>6463.34</v>
      </c>
      <c r="E230">
        <v>2012.49</v>
      </c>
      <c r="F230">
        <v>715.71799999999996</v>
      </c>
      <c r="G230">
        <v>1.2300600000000001E-3</v>
      </c>
      <c r="H230">
        <v>0.99833899999999998</v>
      </c>
      <c r="I230">
        <v>0</v>
      </c>
    </row>
    <row r="231" spans="1:9" x14ac:dyDescent="0.25">
      <c r="A231" t="s">
        <v>103</v>
      </c>
      <c r="B231">
        <v>6557.76</v>
      </c>
      <c r="C231">
        <v>6535.79</v>
      </c>
      <c r="D231">
        <v>6464.71</v>
      </c>
      <c r="E231">
        <v>2012.97</v>
      </c>
      <c r="F231">
        <v>715.88800000000003</v>
      </c>
      <c r="G231">
        <v>1.2300600000000001E-3</v>
      </c>
      <c r="H231">
        <v>0.99792800000000004</v>
      </c>
      <c r="I231">
        <v>0</v>
      </c>
    </row>
    <row r="232" spans="1:9" x14ac:dyDescent="0.25">
      <c r="A232" t="s">
        <v>103</v>
      </c>
      <c r="B232">
        <v>6556.97</v>
      </c>
      <c r="C232">
        <v>6535.26</v>
      </c>
      <c r="D232">
        <v>6463.58</v>
      </c>
      <c r="E232">
        <v>2012.85</v>
      </c>
      <c r="F232">
        <v>715.87599999999998</v>
      </c>
      <c r="G232">
        <v>1.2301E-3</v>
      </c>
      <c r="H232">
        <v>0.99968599999999996</v>
      </c>
      <c r="I232">
        <v>0</v>
      </c>
    </row>
    <row r="233" spans="1:9" x14ac:dyDescent="0.25">
      <c r="A233" t="s">
        <v>103</v>
      </c>
      <c r="B233">
        <v>6556.81</v>
      </c>
      <c r="C233">
        <v>6533.94</v>
      </c>
      <c r="D233">
        <v>6463.35</v>
      </c>
      <c r="E233">
        <v>2012.62</v>
      </c>
      <c r="F233">
        <v>715.74099999999999</v>
      </c>
      <c r="G233">
        <v>1.2300499999999999E-3</v>
      </c>
      <c r="H233">
        <v>0.99989099999999997</v>
      </c>
      <c r="I233">
        <v>0</v>
      </c>
    </row>
    <row r="234" spans="1:9" x14ac:dyDescent="0.25">
      <c r="A234" t="s">
        <v>103</v>
      </c>
      <c r="B234">
        <v>6565.21</v>
      </c>
      <c r="C234">
        <v>6543.46</v>
      </c>
      <c r="D234">
        <v>6464.43</v>
      </c>
      <c r="E234">
        <v>2012.35</v>
      </c>
      <c r="F234">
        <v>715.71100000000001</v>
      </c>
      <c r="G234">
        <v>1.2300600000000001E-3</v>
      </c>
      <c r="H234">
        <v>0.99981100000000001</v>
      </c>
      <c r="I234">
        <v>0</v>
      </c>
    </row>
    <row r="235" spans="1:9" x14ac:dyDescent="0.25">
      <c r="A235" t="s">
        <v>103</v>
      </c>
      <c r="B235">
        <v>6562.28</v>
      </c>
      <c r="C235">
        <v>6540.14</v>
      </c>
      <c r="D235">
        <v>6466.22</v>
      </c>
      <c r="E235">
        <v>2012.47</v>
      </c>
      <c r="F235">
        <v>715.72500000000002</v>
      </c>
      <c r="G235">
        <v>1.2300600000000001E-3</v>
      </c>
      <c r="H235">
        <v>0.99870099999999995</v>
      </c>
      <c r="I235">
        <v>0</v>
      </c>
    </row>
    <row r="236" spans="1:9" x14ac:dyDescent="0.25">
      <c r="A236" t="s">
        <v>103</v>
      </c>
      <c r="B236">
        <v>6560.46</v>
      </c>
      <c r="C236">
        <v>6539.1</v>
      </c>
      <c r="D236">
        <v>6466.5</v>
      </c>
      <c r="E236">
        <v>2012.38</v>
      </c>
      <c r="F236">
        <v>715.72</v>
      </c>
      <c r="G236">
        <v>1.2300499999999999E-3</v>
      </c>
      <c r="H236">
        <v>0.99919599999999997</v>
      </c>
      <c r="I236">
        <v>0</v>
      </c>
    </row>
    <row r="237" spans="1:9" x14ac:dyDescent="0.25">
      <c r="A237" t="s">
        <v>103</v>
      </c>
      <c r="B237">
        <v>6560.9</v>
      </c>
      <c r="C237">
        <v>6539.67</v>
      </c>
      <c r="D237">
        <v>6466.34</v>
      </c>
      <c r="E237">
        <v>2012.26</v>
      </c>
      <c r="F237">
        <v>715.64599999999996</v>
      </c>
      <c r="G237">
        <v>1.2300600000000001E-3</v>
      </c>
      <c r="H237">
        <v>0.99919500000000006</v>
      </c>
      <c r="I237">
        <v>0</v>
      </c>
    </row>
    <row r="238" spans="1:9" x14ac:dyDescent="0.25">
      <c r="A238" t="s">
        <v>103</v>
      </c>
      <c r="B238">
        <v>6560.93</v>
      </c>
      <c r="C238">
        <v>6539.56</v>
      </c>
      <c r="D238">
        <v>6466.57</v>
      </c>
      <c r="E238">
        <v>2012.24</v>
      </c>
      <c r="F238">
        <v>715.62</v>
      </c>
      <c r="G238">
        <v>1.2300600000000001E-3</v>
      </c>
      <c r="H238">
        <v>0.999255</v>
      </c>
      <c r="I238">
        <v>0</v>
      </c>
    </row>
    <row r="239" spans="1:9" x14ac:dyDescent="0.25">
      <c r="A239" t="s">
        <v>103</v>
      </c>
      <c r="B239">
        <v>6560.59</v>
      </c>
      <c r="C239">
        <v>6538.8</v>
      </c>
      <c r="D239">
        <v>6466.62</v>
      </c>
      <c r="E239">
        <v>2012.37</v>
      </c>
      <c r="F239">
        <v>715.68299999999999</v>
      </c>
      <c r="G239">
        <v>1.2300600000000001E-3</v>
      </c>
      <c r="H239">
        <v>0.99963999999999997</v>
      </c>
      <c r="I239">
        <v>0</v>
      </c>
    </row>
    <row r="240" spans="1:9" x14ac:dyDescent="0.25">
      <c r="A240" t="s">
        <v>103</v>
      </c>
      <c r="B240">
        <v>6562.71</v>
      </c>
      <c r="C240">
        <v>6541.1</v>
      </c>
      <c r="D240">
        <v>6467.34</v>
      </c>
      <c r="E240">
        <v>2012.45</v>
      </c>
      <c r="F240">
        <v>715.72500000000002</v>
      </c>
      <c r="G240">
        <v>1.2300499999999999E-3</v>
      </c>
      <c r="H240">
        <v>0.99962200000000001</v>
      </c>
      <c r="I240">
        <v>0</v>
      </c>
    </row>
    <row r="241" spans="1:9" x14ac:dyDescent="0.25">
      <c r="A241" t="s">
        <v>103</v>
      </c>
      <c r="B241">
        <v>6561.72</v>
      </c>
      <c r="C241">
        <v>6540.15</v>
      </c>
      <c r="D241">
        <v>6466</v>
      </c>
      <c r="E241">
        <v>2012.32</v>
      </c>
      <c r="F241">
        <v>715.67600000000004</v>
      </c>
      <c r="G241">
        <v>1.2300499999999999E-3</v>
      </c>
      <c r="H241">
        <v>0.999969</v>
      </c>
      <c r="I241">
        <v>0</v>
      </c>
    </row>
    <row r="242" spans="1:9" x14ac:dyDescent="0.25">
      <c r="A242" t="s">
        <v>103</v>
      </c>
      <c r="B242">
        <v>6562.95</v>
      </c>
      <c r="C242">
        <v>6541.16</v>
      </c>
      <c r="D242">
        <v>6463.84</v>
      </c>
      <c r="E242">
        <v>2012.43</v>
      </c>
      <c r="F242">
        <v>715.66600000000005</v>
      </c>
      <c r="G242">
        <v>1.2300499999999999E-3</v>
      </c>
      <c r="H242">
        <v>0.99995100000000003</v>
      </c>
      <c r="I242">
        <v>0</v>
      </c>
    </row>
    <row r="243" spans="1:9" x14ac:dyDescent="0.25">
      <c r="A243" t="s">
        <v>103</v>
      </c>
      <c r="B243">
        <v>6563.62</v>
      </c>
      <c r="C243">
        <v>6541.73</v>
      </c>
      <c r="D243">
        <v>6466.67</v>
      </c>
      <c r="E243">
        <v>2012.41</v>
      </c>
      <c r="F243">
        <v>715.66700000000003</v>
      </c>
      <c r="G243">
        <v>1.2300499999999999E-3</v>
      </c>
      <c r="H243">
        <v>0.99922100000000003</v>
      </c>
      <c r="I243">
        <v>0</v>
      </c>
    </row>
    <row r="244" spans="1:9" x14ac:dyDescent="0.25">
      <c r="A244" t="s">
        <v>103</v>
      </c>
      <c r="B244">
        <v>6557.83</v>
      </c>
      <c r="C244">
        <v>6536.79</v>
      </c>
      <c r="D244">
        <v>6466.59</v>
      </c>
      <c r="E244">
        <v>2012.23</v>
      </c>
      <c r="F244">
        <v>715.62800000000004</v>
      </c>
      <c r="G244">
        <v>1.2300499999999999E-3</v>
      </c>
      <c r="H244">
        <v>0.99957600000000002</v>
      </c>
      <c r="I244">
        <v>0</v>
      </c>
    </row>
    <row r="245" spans="1:9" x14ac:dyDescent="0.25">
      <c r="A245" t="s">
        <v>103</v>
      </c>
      <c r="B245">
        <v>6559.58</v>
      </c>
      <c r="C245">
        <v>6538.26</v>
      </c>
      <c r="D245">
        <v>6467.52</v>
      </c>
      <c r="E245">
        <v>2012.2</v>
      </c>
      <c r="F245">
        <v>715.59799999999996</v>
      </c>
      <c r="G245">
        <v>1.2300600000000001E-3</v>
      </c>
      <c r="H245">
        <v>0.99913600000000002</v>
      </c>
      <c r="I245">
        <v>0</v>
      </c>
    </row>
    <row r="246" spans="1:9" x14ac:dyDescent="0.25">
      <c r="A246" t="s">
        <v>103</v>
      </c>
      <c r="B246">
        <v>6560.71</v>
      </c>
      <c r="C246">
        <v>6538.68</v>
      </c>
      <c r="D246">
        <v>6467</v>
      </c>
      <c r="E246">
        <v>2012.1</v>
      </c>
      <c r="F246">
        <v>715.65800000000002</v>
      </c>
      <c r="G246">
        <v>1.23011E-3</v>
      </c>
      <c r="H246">
        <v>0.99936400000000003</v>
      </c>
      <c r="I246">
        <v>0</v>
      </c>
    </row>
    <row r="247" spans="1:9" x14ac:dyDescent="0.25">
      <c r="A247" t="s">
        <v>103</v>
      </c>
      <c r="B247">
        <v>6562.81</v>
      </c>
      <c r="C247">
        <v>6541.52</v>
      </c>
      <c r="D247">
        <v>6467.43</v>
      </c>
      <c r="E247">
        <v>2012.32</v>
      </c>
      <c r="F247">
        <v>715.625</v>
      </c>
      <c r="G247">
        <v>1.23015E-3</v>
      </c>
      <c r="H247">
        <v>0.99999400000000005</v>
      </c>
      <c r="I247">
        <v>0</v>
      </c>
    </row>
    <row r="248" spans="1:9" x14ac:dyDescent="0.25">
      <c r="A248" t="s">
        <v>103</v>
      </c>
      <c r="B248">
        <v>6559.81</v>
      </c>
      <c r="C248">
        <v>6538.24</v>
      </c>
      <c r="D248">
        <v>6466.85</v>
      </c>
      <c r="E248">
        <v>2012.22</v>
      </c>
      <c r="F248">
        <v>715.58699999999999</v>
      </c>
      <c r="G248">
        <v>1.23007E-3</v>
      </c>
      <c r="H248">
        <v>0.99995199999999995</v>
      </c>
      <c r="I248">
        <v>0</v>
      </c>
    </row>
    <row r="249" spans="1:9" x14ac:dyDescent="0.25">
      <c r="A249" t="s">
        <v>103</v>
      </c>
      <c r="B249">
        <v>6561.41</v>
      </c>
      <c r="C249">
        <v>6539.1</v>
      </c>
      <c r="D249">
        <v>6466.74</v>
      </c>
      <c r="E249">
        <v>2012.11</v>
      </c>
      <c r="F249">
        <v>715.57799999999997</v>
      </c>
      <c r="G249">
        <v>1.2300600000000001E-3</v>
      </c>
      <c r="H249">
        <v>0.99975199999999997</v>
      </c>
      <c r="I249">
        <v>0</v>
      </c>
    </row>
    <row r="250" spans="1:9" x14ac:dyDescent="0.25">
      <c r="A250" t="s">
        <v>103</v>
      </c>
      <c r="B250">
        <v>6560.84</v>
      </c>
      <c r="C250">
        <v>6539.48</v>
      </c>
      <c r="D250">
        <v>6467.11</v>
      </c>
      <c r="E250">
        <v>2012.15</v>
      </c>
      <c r="F250">
        <v>715.57100000000003</v>
      </c>
      <c r="G250">
        <v>1.2301600000000001E-3</v>
      </c>
      <c r="H250">
        <v>0.99980000000000002</v>
      </c>
      <c r="I250">
        <v>0</v>
      </c>
    </row>
    <row r="251" spans="1:9" x14ac:dyDescent="0.25">
      <c r="A251" t="s">
        <v>103</v>
      </c>
      <c r="B251">
        <v>6558.46</v>
      </c>
      <c r="C251">
        <v>6537.02</v>
      </c>
      <c r="D251">
        <v>6466.61</v>
      </c>
      <c r="E251">
        <v>2011.97</v>
      </c>
      <c r="F251">
        <v>715.56399999999996</v>
      </c>
      <c r="G251">
        <v>1.2300600000000001E-3</v>
      </c>
      <c r="H251">
        <v>0.99992300000000001</v>
      </c>
      <c r="I251">
        <v>0</v>
      </c>
    </row>
    <row r="252" spans="1:9" x14ac:dyDescent="0.25">
      <c r="A252" t="s">
        <v>103</v>
      </c>
      <c r="B252">
        <v>6561.16</v>
      </c>
      <c r="C252">
        <v>6540.04</v>
      </c>
      <c r="D252">
        <v>6466.51</v>
      </c>
      <c r="E252">
        <v>2011.96</v>
      </c>
      <c r="F252">
        <v>715.54300000000001</v>
      </c>
      <c r="G252">
        <v>1.2300499999999999E-3</v>
      </c>
      <c r="H252">
        <v>0.99981200000000003</v>
      </c>
      <c r="I252">
        <v>0</v>
      </c>
    </row>
    <row r="253" spans="1:9" x14ac:dyDescent="0.25">
      <c r="A253" t="s">
        <v>103</v>
      </c>
      <c r="B253">
        <v>6557.77</v>
      </c>
      <c r="C253">
        <v>6536.41</v>
      </c>
      <c r="D253">
        <v>6464.65</v>
      </c>
      <c r="E253">
        <v>2012.12</v>
      </c>
      <c r="F253">
        <v>715.52599999999995</v>
      </c>
      <c r="G253">
        <v>1.2300499999999999E-3</v>
      </c>
      <c r="H253">
        <v>0.99993399999999999</v>
      </c>
      <c r="I253">
        <v>0</v>
      </c>
    </row>
    <row r="254" spans="1:9" x14ac:dyDescent="0.25">
      <c r="A254" t="s">
        <v>103</v>
      </c>
      <c r="B254">
        <v>6552.06</v>
      </c>
      <c r="C254">
        <v>6530.41</v>
      </c>
      <c r="D254">
        <v>6461.19</v>
      </c>
      <c r="E254">
        <v>2012.12</v>
      </c>
      <c r="F254">
        <v>715.57</v>
      </c>
      <c r="G254">
        <v>1.2300499999999999E-3</v>
      </c>
      <c r="H254">
        <v>0.99924000000000002</v>
      </c>
      <c r="I254">
        <v>0</v>
      </c>
    </row>
    <row r="255" spans="1:9" x14ac:dyDescent="0.25">
      <c r="A255" t="s">
        <v>103</v>
      </c>
      <c r="B255">
        <v>6552.44</v>
      </c>
      <c r="C255">
        <v>6530.74</v>
      </c>
      <c r="D255">
        <v>6461.1</v>
      </c>
      <c r="E255">
        <v>2012.27</v>
      </c>
      <c r="F255">
        <v>715.62900000000002</v>
      </c>
      <c r="G255">
        <v>1.2300600000000001E-3</v>
      </c>
      <c r="H255">
        <v>0.998359</v>
      </c>
      <c r="I255">
        <v>0</v>
      </c>
    </row>
    <row r="256" spans="1:9" x14ac:dyDescent="0.25">
      <c r="A256" t="s">
        <v>103</v>
      </c>
      <c r="B256">
        <v>6552.78</v>
      </c>
      <c r="C256">
        <v>6531.4</v>
      </c>
      <c r="D256">
        <v>6462.07</v>
      </c>
      <c r="E256">
        <v>2012.44</v>
      </c>
      <c r="F256">
        <v>715.70299999999997</v>
      </c>
      <c r="G256">
        <v>1.2300600000000001E-3</v>
      </c>
      <c r="H256">
        <v>0.99974700000000005</v>
      </c>
      <c r="I256">
        <v>0</v>
      </c>
    </row>
    <row r="257" spans="1:9" x14ac:dyDescent="0.25">
      <c r="A257" t="s">
        <v>103</v>
      </c>
      <c r="B257">
        <v>6551.59</v>
      </c>
      <c r="C257">
        <v>6529.55</v>
      </c>
      <c r="D257">
        <v>6461.47</v>
      </c>
      <c r="E257">
        <v>2012.37</v>
      </c>
      <c r="F257">
        <v>715.68100000000004</v>
      </c>
      <c r="G257">
        <v>1.2300499999999999E-3</v>
      </c>
      <c r="H257">
        <v>0.99941500000000005</v>
      </c>
      <c r="I257">
        <v>0</v>
      </c>
    </row>
    <row r="258" spans="1:9" x14ac:dyDescent="0.25">
      <c r="A258" t="s">
        <v>103</v>
      </c>
      <c r="B258">
        <v>6553.02</v>
      </c>
      <c r="C258">
        <v>6530.42</v>
      </c>
      <c r="D258">
        <v>6460.92</v>
      </c>
      <c r="E258">
        <v>2012.23</v>
      </c>
      <c r="F258">
        <v>715.65</v>
      </c>
      <c r="G258">
        <v>1.2300600000000001E-3</v>
      </c>
      <c r="H258">
        <v>0.99948599999999999</v>
      </c>
      <c r="I258">
        <v>0</v>
      </c>
    </row>
    <row r="259" spans="1:9" x14ac:dyDescent="0.25">
      <c r="A259" t="s">
        <v>103</v>
      </c>
      <c r="B259">
        <v>6553.7</v>
      </c>
      <c r="C259">
        <v>6532.23</v>
      </c>
      <c r="D259">
        <v>6461.81</v>
      </c>
      <c r="E259">
        <v>2012.35</v>
      </c>
      <c r="F259">
        <v>715.64</v>
      </c>
      <c r="G259">
        <v>1.2301E-3</v>
      </c>
      <c r="H259">
        <v>0.99979399999999996</v>
      </c>
      <c r="I259">
        <v>0</v>
      </c>
    </row>
    <row r="260" spans="1:9" x14ac:dyDescent="0.25">
      <c r="A260" t="s">
        <v>103</v>
      </c>
      <c r="B260">
        <v>6551.42</v>
      </c>
      <c r="C260">
        <v>6529.87</v>
      </c>
      <c r="D260">
        <v>6460.69</v>
      </c>
      <c r="E260">
        <v>2012.16</v>
      </c>
      <c r="F260">
        <v>715.59199999999998</v>
      </c>
      <c r="G260">
        <v>1.2300499999999999E-3</v>
      </c>
      <c r="H260">
        <v>0.998614</v>
      </c>
      <c r="I260">
        <v>0</v>
      </c>
    </row>
    <row r="261" spans="1:9" x14ac:dyDescent="0.25">
      <c r="A261" t="s">
        <v>103</v>
      </c>
      <c r="B261">
        <v>6553.59</v>
      </c>
      <c r="C261">
        <v>6531.9</v>
      </c>
      <c r="D261">
        <v>6461.79</v>
      </c>
      <c r="E261">
        <v>2012.27</v>
      </c>
      <c r="F261">
        <v>715.65300000000002</v>
      </c>
      <c r="G261">
        <v>1.2300499999999999E-3</v>
      </c>
      <c r="H261">
        <v>0.99938700000000003</v>
      </c>
      <c r="I261">
        <v>0</v>
      </c>
    </row>
    <row r="262" spans="1:9" x14ac:dyDescent="0.25">
      <c r="A262" t="s">
        <v>103</v>
      </c>
      <c r="B262">
        <v>6555.45</v>
      </c>
      <c r="C262">
        <v>6533.79</v>
      </c>
      <c r="D262">
        <v>6461.12</v>
      </c>
      <c r="E262">
        <v>2012.07</v>
      </c>
      <c r="F262">
        <v>715.56899999999996</v>
      </c>
      <c r="G262">
        <v>1.2300799999999999E-3</v>
      </c>
      <c r="H262">
        <v>0.99987000000000004</v>
      </c>
      <c r="I262">
        <v>0</v>
      </c>
    </row>
    <row r="263" spans="1:9" x14ac:dyDescent="0.25">
      <c r="A263" t="s">
        <v>103</v>
      </c>
      <c r="B263">
        <v>6554.58</v>
      </c>
      <c r="C263">
        <v>6533.2</v>
      </c>
      <c r="D263">
        <v>6462.37</v>
      </c>
      <c r="E263">
        <v>2012.33</v>
      </c>
      <c r="F263">
        <v>715.62400000000002</v>
      </c>
      <c r="G263">
        <v>1.2300600000000001E-3</v>
      </c>
      <c r="H263">
        <v>0.99904400000000004</v>
      </c>
      <c r="I263">
        <v>0</v>
      </c>
    </row>
    <row r="264" spans="1:9" x14ac:dyDescent="0.25">
      <c r="A264" t="s">
        <v>103</v>
      </c>
      <c r="B264">
        <v>6554.02</v>
      </c>
      <c r="C264">
        <v>6531.94</v>
      </c>
      <c r="D264">
        <v>6461.91</v>
      </c>
      <c r="E264">
        <v>2012.11</v>
      </c>
      <c r="F264">
        <v>715.60699999999997</v>
      </c>
      <c r="G264">
        <v>1.2300600000000001E-3</v>
      </c>
      <c r="H264">
        <v>0.99870000000000003</v>
      </c>
      <c r="I264">
        <v>0</v>
      </c>
    </row>
    <row r="265" spans="1:9" x14ac:dyDescent="0.25">
      <c r="A265" t="s">
        <v>103</v>
      </c>
      <c r="B265">
        <v>6555.6</v>
      </c>
      <c r="C265">
        <v>6534.23</v>
      </c>
      <c r="D265">
        <v>6463.03</v>
      </c>
      <c r="E265">
        <v>2012.52</v>
      </c>
      <c r="F265">
        <v>715.73199999999997</v>
      </c>
      <c r="G265">
        <v>1.2300499999999999E-3</v>
      </c>
      <c r="H265">
        <v>0.99953999999999998</v>
      </c>
      <c r="I265">
        <v>0</v>
      </c>
    </row>
    <row r="266" spans="1:9" x14ac:dyDescent="0.25">
      <c r="A266" t="s">
        <v>103</v>
      </c>
      <c r="B266">
        <v>6555.27</v>
      </c>
      <c r="C266">
        <v>6533.13</v>
      </c>
      <c r="D266">
        <v>6462.61</v>
      </c>
      <c r="E266">
        <v>2012.44</v>
      </c>
      <c r="F266">
        <v>715.68499999999995</v>
      </c>
      <c r="G266">
        <v>1.2300499999999999E-3</v>
      </c>
      <c r="H266">
        <v>0.99994899999999998</v>
      </c>
      <c r="I266">
        <v>0</v>
      </c>
    </row>
    <row r="267" spans="1:9" x14ac:dyDescent="0.25">
      <c r="A267" t="s">
        <v>103</v>
      </c>
      <c r="B267">
        <v>6556.08</v>
      </c>
      <c r="C267">
        <v>6533.98</v>
      </c>
      <c r="D267">
        <v>6463.13</v>
      </c>
      <c r="E267">
        <v>2012.2</v>
      </c>
      <c r="F267">
        <v>715.62099999999998</v>
      </c>
      <c r="G267">
        <v>1.2300600000000001E-3</v>
      </c>
      <c r="H267">
        <v>0.99974300000000005</v>
      </c>
      <c r="I267">
        <v>0</v>
      </c>
    </row>
    <row r="268" spans="1:9" x14ac:dyDescent="0.25">
      <c r="A268" t="s">
        <v>103</v>
      </c>
      <c r="B268">
        <v>6553.56</v>
      </c>
      <c r="C268">
        <v>6532.15</v>
      </c>
      <c r="D268">
        <v>6462.15</v>
      </c>
      <c r="E268">
        <v>2012.28</v>
      </c>
      <c r="F268">
        <v>715.654</v>
      </c>
      <c r="G268">
        <v>1.2300600000000001E-3</v>
      </c>
      <c r="H268">
        <v>0.996973</v>
      </c>
      <c r="I268">
        <v>0</v>
      </c>
    </row>
    <row r="269" spans="1:9" x14ac:dyDescent="0.25">
      <c r="A269" t="s">
        <v>103</v>
      </c>
      <c r="B269">
        <v>6555.14</v>
      </c>
      <c r="C269">
        <v>6533.28</v>
      </c>
      <c r="D269">
        <v>6462.94</v>
      </c>
      <c r="E269">
        <v>2012.65</v>
      </c>
      <c r="F269">
        <v>715.76</v>
      </c>
      <c r="G269">
        <v>1.2300799999999999E-3</v>
      </c>
      <c r="H269">
        <v>0.99959299999999995</v>
      </c>
      <c r="I269">
        <v>0</v>
      </c>
    </row>
    <row r="270" spans="1:9" x14ac:dyDescent="0.25">
      <c r="A270" t="s">
        <v>103</v>
      </c>
      <c r="B270">
        <v>6554.94</v>
      </c>
      <c r="C270">
        <v>6532.86</v>
      </c>
      <c r="D270">
        <v>6463.42</v>
      </c>
      <c r="E270">
        <v>2012.7</v>
      </c>
      <c r="F270">
        <v>715.77700000000004</v>
      </c>
      <c r="G270">
        <v>1.2300499999999999E-3</v>
      </c>
      <c r="H270">
        <v>0.99987499999999996</v>
      </c>
      <c r="I270">
        <v>0</v>
      </c>
    </row>
    <row r="271" spans="1:9" x14ac:dyDescent="0.25">
      <c r="A271" t="s">
        <v>103</v>
      </c>
      <c r="B271">
        <v>6555.29</v>
      </c>
      <c r="C271">
        <v>6533.85</v>
      </c>
      <c r="D271">
        <v>6463.28</v>
      </c>
      <c r="E271">
        <v>2012.47</v>
      </c>
      <c r="F271">
        <v>715.66899999999998</v>
      </c>
      <c r="G271">
        <v>1.2300600000000001E-3</v>
      </c>
      <c r="H271">
        <v>0.99912400000000001</v>
      </c>
      <c r="I271">
        <v>0</v>
      </c>
    </row>
    <row r="272" spans="1:9" x14ac:dyDescent="0.25">
      <c r="A272" t="s">
        <v>103</v>
      </c>
      <c r="B272">
        <v>6559.7</v>
      </c>
      <c r="C272">
        <v>6537.94</v>
      </c>
      <c r="D272">
        <v>6466.7</v>
      </c>
      <c r="E272">
        <v>2012.27</v>
      </c>
      <c r="F272">
        <v>715.61099999999999</v>
      </c>
      <c r="G272">
        <v>1.2300600000000001E-3</v>
      </c>
      <c r="H272">
        <v>0.99947600000000003</v>
      </c>
      <c r="I272">
        <v>0</v>
      </c>
    </row>
    <row r="273" spans="1:25" x14ac:dyDescent="0.25">
      <c r="A273" t="s">
        <v>103</v>
      </c>
      <c r="B273">
        <v>6561.77</v>
      </c>
      <c r="C273">
        <v>6539.61</v>
      </c>
      <c r="D273">
        <v>6466.45</v>
      </c>
      <c r="E273">
        <v>2012.28</v>
      </c>
      <c r="F273">
        <v>715.61599999999999</v>
      </c>
      <c r="G273">
        <v>1.2300600000000001E-3</v>
      </c>
      <c r="H273">
        <v>0.99982800000000005</v>
      </c>
      <c r="I273">
        <v>0</v>
      </c>
    </row>
    <row r="274" spans="1:25" x14ac:dyDescent="0.25">
      <c r="A274" t="s">
        <v>103</v>
      </c>
      <c r="B274">
        <v>6562.04</v>
      </c>
      <c r="C274">
        <v>6539.85</v>
      </c>
      <c r="D274">
        <v>6467.26</v>
      </c>
      <c r="E274">
        <v>2012.18</v>
      </c>
      <c r="F274">
        <v>715.625</v>
      </c>
      <c r="G274">
        <v>1.2300600000000001E-3</v>
      </c>
      <c r="H274">
        <v>0.99965000000000004</v>
      </c>
      <c r="I274">
        <v>0</v>
      </c>
    </row>
    <row r="275" spans="1:25" x14ac:dyDescent="0.25">
      <c r="A275" t="s">
        <v>103</v>
      </c>
      <c r="B275">
        <v>6569.64</v>
      </c>
      <c r="C275">
        <v>6546.37</v>
      </c>
      <c r="D275">
        <v>6465.19</v>
      </c>
      <c r="E275">
        <v>2012.37</v>
      </c>
      <c r="F275">
        <v>715.63</v>
      </c>
      <c r="G275">
        <v>1.2300499999999999E-3</v>
      </c>
      <c r="H275">
        <v>0.99990000000000001</v>
      </c>
      <c r="I275">
        <v>0</v>
      </c>
    </row>
    <row r="276" spans="1:25" x14ac:dyDescent="0.25">
      <c r="A276" t="s">
        <v>103</v>
      </c>
      <c r="B276">
        <v>6562.02</v>
      </c>
      <c r="C276">
        <v>6539.57</v>
      </c>
      <c r="D276">
        <v>6466.57</v>
      </c>
      <c r="E276">
        <v>2012.36</v>
      </c>
      <c r="F276">
        <v>715.7</v>
      </c>
      <c r="G276">
        <v>1.2300499999999999E-3</v>
      </c>
      <c r="H276">
        <v>1</v>
      </c>
      <c r="I276">
        <v>0</v>
      </c>
    </row>
    <row r="277" spans="1:25" x14ac:dyDescent="0.25">
      <c r="A277" t="s">
        <v>103</v>
      </c>
      <c r="B277">
        <v>6566.56</v>
      </c>
      <c r="C277">
        <v>6544.28</v>
      </c>
      <c r="D277">
        <v>6465.29</v>
      </c>
      <c r="E277">
        <v>2012.44</v>
      </c>
      <c r="F277">
        <v>715.68899999999996</v>
      </c>
      <c r="G277">
        <v>1.2300499999999999E-3</v>
      </c>
      <c r="H277">
        <v>0.99881600000000004</v>
      </c>
      <c r="I277">
        <v>0</v>
      </c>
    </row>
    <row r="278" spans="1:25" x14ac:dyDescent="0.25">
      <c r="A278" t="s">
        <v>103</v>
      </c>
      <c r="B278">
        <v>6561.23</v>
      </c>
      <c r="C278">
        <v>6539.06</v>
      </c>
      <c r="D278">
        <v>6466.9</v>
      </c>
      <c r="E278">
        <v>2012.28</v>
      </c>
      <c r="F278">
        <v>715.61900000000003</v>
      </c>
      <c r="G278">
        <v>1.2300499999999999E-3</v>
      </c>
      <c r="H278">
        <v>0.99911799999999995</v>
      </c>
      <c r="I278">
        <v>0</v>
      </c>
    </row>
    <row r="279" spans="1:25" x14ac:dyDescent="0.25">
      <c r="A279" t="s">
        <v>103</v>
      </c>
      <c r="B279">
        <v>6563.45</v>
      </c>
      <c r="C279">
        <v>6541.52</v>
      </c>
      <c r="D279">
        <v>6467.46</v>
      </c>
      <c r="E279">
        <v>2012.79</v>
      </c>
      <c r="F279">
        <v>715.75199999999995</v>
      </c>
      <c r="G279">
        <v>1.2300499999999999E-3</v>
      </c>
      <c r="H279">
        <v>0.99946699999999999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6569.1</v>
      </c>
      <c r="C280">
        <v>6546.94</v>
      </c>
      <c r="D280">
        <v>6466.57</v>
      </c>
      <c r="E280">
        <v>2012.26</v>
      </c>
      <c r="F280">
        <v>715.62699999999995</v>
      </c>
      <c r="G280">
        <v>1.2300900000000001E-3</v>
      </c>
      <c r="H280">
        <v>0.99916400000000005</v>
      </c>
      <c r="I280">
        <v>0</v>
      </c>
      <c r="R280">
        <f>AVERAGE(B231:B280)</f>
        <v>6558.7865999999995</v>
      </c>
      <c r="S280">
        <f>AVERAGE(C231:C280)</f>
        <v>6536.9894000000004</v>
      </c>
      <c r="U280">
        <f>_xlfn.VAR.P(B231:B280)</f>
        <v>19.755822440000074</v>
      </c>
      <c r="V280">
        <f>_xlfn.VAR.P(C231:C280)</f>
        <v>18.907365640000574</v>
      </c>
      <c r="X280">
        <f>1.96*SQRT(U280)/50</f>
        <v>0.17423428765372706</v>
      </c>
      <c r="Y280">
        <f>1.96*SQRT(V280)/50</f>
        <v>0.17045179476042627</v>
      </c>
    </row>
    <row r="281" spans="1:25" x14ac:dyDescent="0.25">
      <c r="A281" t="s">
        <v>103</v>
      </c>
      <c r="B281">
        <v>328017.57949999999</v>
      </c>
      <c r="C281" t="s">
        <v>36</v>
      </c>
    </row>
    <row r="282" spans="1:25" x14ac:dyDescent="0.25">
      <c r="A282" t="s">
        <v>88</v>
      </c>
      <c r="B282">
        <v>6230.64</v>
      </c>
      <c r="C282">
        <v>6214.81</v>
      </c>
      <c r="D282">
        <v>6138.45</v>
      </c>
      <c r="E282">
        <v>2000.38</v>
      </c>
      <c r="F282">
        <v>719.40300000000002</v>
      </c>
      <c r="G282">
        <v>1.2300499999999999E-3</v>
      </c>
      <c r="H282">
        <v>0.99959799999999999</v>
      </c>
      <c r="I282">
        <v>0</v>
      </c>
    </row>
    <row r="283" spans="1:25" x14ac:dyDescent="0.25">
      <c r="A283" t="s">
        <v>88</v>
      </c>
      <c r="B283">
        <v>6228.51</v>
      </c>
      <c r="C283">
        <v>6212.21</v>
      </c>
      <c r="D283">
        <v>6137.79</v>
      </c>
      <c r="E283">
        <v>2000.16</v>
      </c>
      <c r="F283">
        <v>719.39300000000003</v>
      </c>
      <c r="G283">
        <v>1.2300600000000001E-3</v>
      </c>
      <c r="H283">
        <v>0.99938199999999999</v>
      </c>
      <c r="I283">
        <v>0</v>
      </c>
    </row>
    <row r="284" spans="1:25" x14ac:dyDescent="0.25">
      <c r="A284" t="s">
        <v>88</v>
      </c>
      <c r="B284">
        <v>6224.75</v>
      </c>
      <c r="C284">
        <v>6208.56</v>
      </c>
      <c r="D284">
        <v>6138.06</v>
      </c>
      <c r="E284">
        <v>2000.17</v>
      </c>
      <c r="F284">
        <v>719.38</v>
      </c>
      <c r="G284">
        <v>1.2300499999999999E-3</v>
      </c>
      <c r="H284">
        <v>0.99946800000000002</v>
      </c>
      <c r="I284">
        <v>0</v>
      </c>
    </row>
    <row r="285" spans="1:25" x14ac:dyDescent="0.25">
      <c r="A285" t="s">
        <v>88</v>
      </c>
      <c r="B285">
        <v>6234.68</v>
      </c>
      <c r="C285">
        <v>6218.25</v>
      </c>
      <c r="D285">
        <v>6137.51</v>
      </c>
      <c r="E285">
        <v>2000.09</v>
      </c>
      <c r="F285">
        <v>719.31700000000001</v>
      </c>
      <c r="G285">
        <v>1.2300499999999999E-3</v>
      </c>
      <c r="H285">
        <v>0.99995400000000001</v>
      </c>
      <c r="I285">
        <v>0</v>
      </c>
    </row>
    <row r="286" spans="1:25" x14ac:dyDescent="0.25">
      <c r="A286" t="s">
        <v>88</v>
      </c>
      <c r="B286">
        <v>6228.35</v>
      </c>
      <c r="C286">
        <v>6212.48</v>
      </c>
      <c r="D286">
        <v>6137.31</v>
      </c>
      <c r="E286">
        <v>1999.89</v>
      </c>
      <c r="F286">
        <v>719.27800000000002</v>
      </c>
      <c r="G286">
        <v>1.23044E-3</v>
      </c>
      <c r="H286">
        <v>0.99968100000000004</v>
      </c>
      <c r="I286">
        <v>0</v>
      </c>
    </row>
    <row r="287" spans="1:25" x14ac:dyDescent="0.25">
      <c r="A287" t="s">
        <v>88</v>
      </c>
      <c r="B287">
        <v>6227.4</v>
      </c>
      <c r="C287">
        <v>6211.21</v>
      </c>
      <c r="D287">
        <v>6136.04</v>
      </c>
      <c r="E287">
        <v>1999.72</v>
      </c>
      <c r="F287">
        <v>719.20399999999995</v>
      </c>
      <c r="G287">
        <v>1.2300600000000001E-3</v>
      </c>
      <c r="H287">
        <v>0.99920900000000001</v>
      </c>
      <c r="I287">
        <v>0</v>
      </c>
    </row>
    <row r="288" spans="1:25" x14ac:dyDescent="0.25">
      <c r="A288" t="s">
        <v>88</v>
      </c>
      <c r="B288">
        <v>6229.88</v>
      </c>
      <c r="C288">
        <v>6213.15</v>
      </c>
      <c r="D288">
        <v>6136.36</v>
      </c>
      <c r="E288">
        <v>1999.88</v>
      </c>
      <c r="F288">
        <v>719.23400000000004</v>
      </c>
      <c r="G288">
        <v>1.2300499999999999E-3</v>
      </c>
      <c r="H288">
        <v>0.99955099999999997</v>
      </c>
      <c r="I288">
        <v>0</v>
      </c>
    </row>
    <row r="289" spans="1:9" x14ac:dyDescent="0.25">
      <c r="A289" t="s">
        <v>88</v>
      </c>
      <c r="B289">
        <v>6228.16</v>
      </c>
      <c r="C289">
        <v>6211.58</v>
      </c>
      <c r="D289">
        <v>6135.56</v>
      </c>
      <c r="E289">
        <v>1999.83</v>
      </c>
      <c r="F289">
        <v>719.25699999999995</v>
      </c>
      <c r="G289">
        <v>1.2300499999999999E-3</v>
      </c>
      <c r="H289">
        <v>0.99892099999999995</v>
      </c>
      <c r="I289">
        <v>0</v>
      </c>
    </row>
    <row r="290" spans="1:9" x14ac:dyDescent="0.25">
      <c r="A290" t="s">
        <v>88</v>
      </c>
      <c r="B290">
        <v>6227.51</v>
      </c>
      <c r="C290">
        <v>6211.25</v>
      </c>
      <c r="D290">
        <v>6135.5</v>
      </c>
      <c r="E290">
        <v>1999.89</v>
      </c>
      <c r="F290">
        <v>719.27599999999995</v>
      </c>
      <c r="G290">
        <v>1.2300499999999999E-3</v>
      </c>
      <c r="H290">
        <v>0.99850099999999997</v>
      </c>
      <c r="I290">
        <v>0</v>
      </c>
    </row>
    <row r="291" spans="1:9" x14ac:dyDescent="0.25">
      <c r="A291" t="s">
        <v>88</v>
      </c>
      <c r="B291">
        <v>6223.84</v>
      </c>
      <c r="C291">
        <v>6206.16</v>
      </c>
      <c r="D291">
        <v>6134.95</v>
      </c>
      <c r="E291">
        <v>1999.7</v>
      </c>
      <c r="F291">
        <v>719.16600000000005</v>
      </c>
      <c r="G291">
        <v>1.2300499999999999E-3</v>
      </c>
      <c r="H291">
        <v>0.99918799999999997</v>
      </c>
      <c r="I291">
        <v>0</v>
      </c>
    </row>
    <row r="292" spans="1:9" x14ac:dyDescent="0.25">
      <c r="A292" t="s">
        <v>88</v>
      </c>
      <c r="B292">
        <v>6214.58</v>
      </c>
      <c r="C292">
        <v>6198.43</v>
      </c>
      <c r="D292">
        <v>6131.97</v>
      </c>
      <c r="E292">
        <v>1999.83</v>
      </c>
      <c r="F292">
        <v>719.24300000000005</v>
      </c>
      <c r="G292">
        <v>1.23007E-3</v>
      </c>
      <c r="H292">
        <v>0.99934400000000001</v>
      </c>
      <c r="I292">
        <v>0</v>
      </c>
    </row>
    <row r="293" spans="1:9" x14ac:dyDescent="0.25">
      <c r="A293" t="s">
        <v>88</v>
      </c>
      <c r="B293">
        <v>6210.65</v>
      </c>
      <c r="C293">
        <v>6194.5</v>
      </c>
      <c r="D293">
        <v>6130.68</v>
      </c>
      <c r="E293">
        <v>1999.89</v>
      </c>
      <c r="F293">
        <v>719.30899999999997</v>
      </c>
      <c r="G293">
        <v>1.2300600000000001E-3</v>
      </c>
      <c r="H293">
        <v>0.99995100000000003</v>
      </c>
      <c r="I293">
        <v>0</v>
      </c>
    </row>
    <row r="294" spans="1:9" x14ac:dyDescent="0.25">
      <c r="A294" t="s">
        <v>88</v>
      </c>
      <c r="B294">
        <v>6214.19</v>
      </c>
      <c r="C294">
        <v>6198.68</v>
      </c>
      <c r="D294">
        <v>6130.68</v>
      </c>
      <c r="E294">
        <v>1999.71</v>
      </c>
      <c r="F294">
        <v>719.2</v>
      </c>
      <c r="G294">
        <v>1.2300600000000001E-3</v>
      </c>
      <c r="H294">
        <v>0.999973</v>
      </c>
      <c r="I294">
        <v>0</v>
      </c>
    </row>
    <row r="295" spans="1:9" x14ac:dyDescent="0.25">
      <c r="A295" t="s">
        <v>88</v>
      </c>
      <c r="B295">
        <v>6220.26</v>
      </c>
      <c r="C295">
        <v>6204.07</v>
      </c>
      <c r="D295">
        <v>6132.89</v>
      </c>
      <c r="E295">
        <v>1999.66</v>
      </c>
      <c r="F295">
        <v>719.17600000000004</v>
      </c>
      <c r="G295">
        <v>1.2300499999999999E-3</v>
      </c>
      <c r="H295">
        <v>0.99942200000000003</v>
      </c>
      <c r="I295">
        <v>0</v>
      </c>
    </row>
    <row r="296" spans="1:9" x14ac:dyDescent="0.25">
      <c r="A296" t="s">
        <v>88</v>
      </c>
      <c r="B296">
        <v>6224.04</v>
      </c>
      <c r="C296">
        <v>6207.35</v>
      </c>
      <c r="D296">
        <v>6133.37</v>
      </c>
      <c r="E296">
        <v>1999.71</v>
      </c>
      <c r="F296">
        <v>719.23500000000001</v>
      </c>
      <c r="G296">
        <v>1.2300499999999999E-3</v>
      </c>
      <c r="H296">
        <v>0.99966699999999997</v>
      </c>
      <c r="I296">
        <v>0</v>
      </c>
    </row>
    <row r="297" spans="1:9" x14ac:dyDescent="0.25">
      <c r="A297" t="s">
        <v>88</v>
      </c>
      <c r="B297">
        <v>6216.19</v>
      </c>
      <c r="C297">
        <v>6199.6</v>
      </c>
      <c r="D297">
        <v>6130.76</v>
      </c>
      <c r="E297">
        <v>1999.81</v>
      </c>
      <c r="F297">
        <v>719.23500000000001</v>
      </c>
      <c r="G297">
        <v>1.2300499999999999E-3</v>
      </c>
      <c r="H297">
        <v>0.99940899999999999</v>
      </c>
      <c r="I297">
        <v>0</v>
      </c>
    </row>
    <row r="298" spans="1:9" x14ac:dyDescent="0.25">
      <c r="A298" t="s">
        <v>88</v>
      </c>
      <c r="B298">
        <v>6227.08</v>
      </c>
      <c r="C298">
        <v>6210.55</v>
      </c>
      <c r="D298">
        <v>6134.02</v>
      </c>
      <c r="E298">
        <v>2000.04</v>
      </c>
      <c r="F298">
        <v>719.31100000000004</v>
      </c>
      <c r="G298">
        <v>1.2301199999999999E-3</v>
      </c>
      <c r="H298">
        <v>0.99923300000000004</v>
      </c>
      <c r="I298">
        <v>0</v>
      </c>
    </row>
    <row r="299" spans="1:9" x14ac:dyDescent="0.25">
      <c r="A299" t="s">
        <v>88</v>
      </c>
      <c r="B299">
        <v>6226.29</v>
      </c>
      <c r="C299">
        <v>6209.96</v>
      </c>
      <c r="D299">
        <v>6135.19</v>
      </c>
      <c r="E299">
        <v>1999.99</v>
      </c>
      <c r="F299">
        <v>719.30600000000004</v>
      </c>
      <c r="G299">
        <v>1.2300600000000001E-3</v>
      </c>
      <c r="H299">
        <v>0.99696499999999999</v>
      </c>
      <c r="I299">
        <v>0</v>
      </c>
    </row>
    <row r="300" spans="1:9" x14ac:dyDescent="0.25">
      <c r="A300" t="s">
        <v>88</v>
      </c>
      <c r="B300">
        <v>6226.16</v>
      </c>
      <c r="C300">
        <v>6208.16</v>
      </c>
      <c r="D300">
        <v>6134.36</v>
      </c>
      <c r="E300">
        <v>1999.96</v>
      </c>
      <c r="F300">
        <v>719.30499999999995</v>
      </c>
      <c r="G300">
        <v>1.2300600000000001E-3</v>
      </c>
      <c r="H300">
        <v>0.99943400000000004</v>
      </c>
      <c r="I300">
        <v>0</v>
      </c>
    </row>
    <row r="301" spans="1:9" x14ac:dyDescent="0.25">
      <c r="A301" t="s">
        <v>88</v>
      </c>
      <c r="B301">
        <v>6225.01</v>
      </c>
      <c r="C301">
        <v>6208.84</v>
      </c>
      <c r="D301">
        <v>6133.74</v>
      </c>
      <c r="E301">
        <v>1999.89</v>
      </c>
      <c r="F301">
        <v>719.29200000000003</v>
      </c>
      <c r="G301">
        <v>1.2300600000000001E-3</v>
      </c>
      <c r="H301">
        <v>0.99992000000000003</v>
      </c>
      <c r="I301">
        <v>0</v>
      </c>
    </row>
    <row r="302" spans="1:9" x14ac:dyDescent="0.25">
      <c r="A302" t="s">
        <v>88</v>
      </c>
      <c r="B302">
        <v>6228.56</v>
      </c>
      <c r="C302">
        <v>6211.88</v>
      </c>
      <c r="D302">
        <v>6135.69</v>
      </c>
      <c r="E302">
        <v>1999.97</v>
      </c>
      <c r="F302">
        <v>719.34699999999998</v>
      </c>
      <c r="G302">
        <v>1.2300499999999999E-3</v>
      </c>
      <c r="H302">
        <v>0.99989899999999998</v>
      </c>
      <c r="I302">
        <v>0</v>
      </c>
    </row>
    <row r="303" spans="1:9" x14ac:dyDescent="0.25">
      <c r="A303" t="s">
        <v>88</v>
      </c>
      <c r="B303">
        <v>6226.4</v>
      </c>
      <c r="C303">
        <v>6209.35</v>
      </c>
      <c r="D303">
        <v>6134.9</v>
      </c>
      <c r="E303">
        <v>2000.19</v>
      </c>
      <c r="F303">
        <v>719.40599999999995</v>
      </c>
      <c r="G303">
        <v>1.2300499999999999E-3</v>
      </c>
      <c r="H303">
        <v>0.99998900000000002</v>
      </c>
      <c r="I303">
        <v>0</v>
      </c>
    </row>
    <row r="304" spans="1:9" x14ac:dyDescent="0.25">
      <c r="A304" t="s">
        <v>88</v>
      </c>
      <c r="B304">
        <v>6229.06</v>
      </c>
      <c r="C304">
        <v>6213</v>
      </c>
      <c r="D304">
        <v>6136.01</v>
      </c>
      <c r="E304">
        <v>2000.16</v>
      </c>
      <c r="F304">
        <v>719.37400000000002</v>
      </c>
      <c r="G304">
        <v>1.2300499999999999E-3</v>
      </c>
      <c r="H304">
        <v>0.99956900000000004</v>
      </c>
      <c r="I304">
        <v>0</v>
      </c>
    </row>
    <row r="305" spans="1:9" x14ac:dyDescent="0.25">
      <c r="A305" t="s">
        <v>88</v>
      </c>
      <c r="B305">
        <v>6224</v>
      </c>
      <c r="C305">
        <v>6207.15</v>
      </c>
      <c r="D305">
        <v>6132.37</v>
      </c>
      <c r="E305">
        <v>2000.15</v>
      </c>
      <c r="F305">
        <v>719.36199999999997</v>
      </c>
      <c r="G305">
        <v>1.2300600000000001E-3</v>
      </c>
      <c r="H305">
        <v>0.99990699999999999</v>
      </c>
      <c r="I305">
        <v>0</v>
      </c>
    </row>
    <row r="306" spans="1:9" x14ac:dyDescent="0.25">
      <c r="A306" t="s">
        <v>88</v>
      </c>
      <c r="B306">
        <v>6220.02</v>
      </c>
      <c r="C306">
        <v>6204.27</v>
      </c>
      <c r="D306">
        <v>6132.66</v>
      </c>
      <c r="E306">
        <v>2000.19</v>
      </c>
      <c r="F306">
        <v>719.34100000000001</v>
      </c>
      <c r="G306">
        <v>1.2300600000000001E-3</v>
      </c>
      <c r="H306">
        <v>0.99887300000000001</v>
      </c>
      <c r="I306">
        <v>0</v>
      </c>
    </row>
    <row r="307" spans="1:9" x14ac:dyDescent="0.25">
      <c r="A307" t="s">
        <v>88</v>
      </c>
      <c r="B307">
        <v>6224.33</v>
      </c>
      <c r="C307">
        <v>6208.29</v>
      </c>
      <c r="D307">
        <v>6133.08</v>
      </c>
      <c r="E307">
        <v>1999.96</v>
      </c>
      <c r="F307">
        <v>719.31100000000004</v>
      </c>
      <c r="G307">
        <v>1.2300600000000001E-3</v>
      </c>
      <c r="H307">
        <v>0.99977099999999997</v>
      </c>
      <c r="I307">
        <v>0</v>
      </c>
    </row>
    <row r="308" spans="1:9" x14ac:dyDescent="0.25">
      <c r="A308" t="s">
        <v>88</v>
      </c>
      <c r="B308">
        <v>6213.43</v>
      </c>
      <c r="C308">
        <v>6197.61</v>
      </c>
      <c r="D308">
        <v>6131.54</v>
      </c>
      <c r="E308">
        <v>1999.94</v>
      </c>
      <c r="F308">
        <v>719.28499999999997</v>
      </c>
      <c r="G308">
        <v>1.2300499999999999E-3</v>
      </c>
      <c r="H308">
        <v>0.99953499999999995</v>
      </c>
      <c r="I308">
        <v>0</v>
      </c>
    </row>
    <row r="309" spans="1:9" x14ac:dyDescent="0.25">
      <c r="A309" t="s">
        <v>88</v>
      </c>
      <c r="B309">
        <v>6217.65</v>
      </c>
      <c r="C309">
        <v>6200.83</v>
      </c>
      <c r="D309">
        <v>6132.49</v>
      </c>
      <c r="E309">
        <v>2000.02</v>
      </c>
      <c r="F309">
        <v>719.34500000000003</v>
      </c>
      <c r="G309">
        <v>1.2300499999999999E-3</v>
      </c>
      <c r="H309">
        <v>0.99983699999999998</v>
      </c>
      <c r="I309">
        <v>0</v>
      </c>
    </row>
    <row r="310" spans="1:9" x14ac:dyDescent="0.25">
      <c r="A310" t="s">
        <v>88</v>
      </c>
      <c r="B310">
        <v>6215.49</v>
      </c>
      <c r="C310">
        <v>6199.15</v>
      </c>
      <c r="D310">
        <v>6131.62</v>
      </c>
      <c r="E310">
        <v>1999.75</v>
      </c>
      <c r="F310">
        <v>719.19100000000003</v>
      </c>
      <c r="G310">
        <v>1.23015E-3</v>
      </c>
      <c r="H310">
        <v>0.99983999999999995</v>
      </c>
      <c r="I310">
        <v>0</v>
      </c>
    </row>
    <row r="311" spans="1:9" x14ac:dyDescent="0.25">
      <c r="A311" t="s">
        <v>88</v>
      </c>
      <c r="B311">
        <v>6227.99</v>
      </c>
      <c r="C311">
        <v>6211.73</v>
      </c>
      <c r="D311">
        <v>6136.94</v>
      </c>
      <c r="E311">
        <v>1999.95</v>
      </c>
      <c r="F311">
        <v>719.274</v>
      </c>
      <c r="G311">
        <v>1.2300499999999999E-3</v>
      </c>
      <c r="H311">
        <v>0.99714999999999998</v>
      </c>
      <c r="I311">
        <v>0</v>
      </c>
    </row>
    <row r="312" spans="1:9" x14ac:dyDescent="0.25">
      <c r="A312" t="s">
        <v>88</v>
      </c>
      <c r="B312">
        <v>6225.26</v>
      </c>
      <c r="C312">
        <v>6209.52</v>
      </c>
      <c r="D312">
        <v>6137.26</v>
      </c>
      <c r="E312">
        <v>2000.07</v>
      </c>
      <c r="F312">
        <v>719.35599999999999</v>
      </c>
      <c r="G312">
        <v>1.2300499999999999E-3</v>
      </c>
      <c r="H312">
        <v>0.99904499999999996</v>
      </c>
      <c r="I312">
        <v>0</v>
      </c>
    </row>
    <row r="313" spans="1:9" x14ac:dyDescent="0.25">
      <c r="A313" t="s">
        <v>88</v>
      </c>
      <c r="B313">
        <v>6226.41</v>
      </c>
      <c r="C313">
        <v>6209.79</v>
      </c>
      <c r="D313">
        <v>6136.52</v>
      </c>
      <c r="E313">
        <v>1999.99</v>
      </c>
      <c r="F313">
        <v>719.32399999999996</v>
      </c>
      <c r="G313">
        <v>1.2300499999999999E-3</v>
      </c>
      <c r="H313">
        <v>0.99910200000000005</v>
      </c>
      <c r="I313">
        <v>0</v>
      </c>
    </row>
    <row r="314" spans="1:9" x14ac:dyDescent="0.25">
      <c r="A314" t="s">
        <v>88</v>
      </c>
      <c r="B314">
        <v>6233.77</v>
      </c>
      <c r="C314">
        <v>6217.26</v>
      </c>
      <c r="D314">
        <v>6137.41</v>
      </c>
      <c r="E314">
        <v>2000.1</v>
      </c>
      <c r="F314">
        <v>719.36699999999996</v>
      </c>
      <c r="G314">
        <v>1.2300499999999999E-3</v>
      </c>
      <c r="H314">
        <v>0.998112</v>
      </c>
      <c r="I314">
        <v>0</v>
      </c>
    </row>
    <row r="315" spans="1:9" x14ac:dyDescent="0.25">
      <c r="A315" t="s">
        <v>88</v>
      </c>
      <c r="B315">
        <v>6228.6</v>
      </c>
      <c r="C315">
        <v>6212.29</v>
      </c>
      <c r="D315">
        <v>6135.94</v>
      </c>
      <c r="E315">
        <v>1999.81</v>
      </c>
      <c r="F315">
        <v>719.26</v>
      </c>
      <c r="G315">
        <v>1.2300600000000001E-3</v>
      </c>
      <c r="H315">
        <v>0.99949500000000002</v>
      </c>
      <c r="I315">
        <v>0</v>
      </c>
    </row>
    <row r="316" spans="1:9" x14ac:dyDescent="0.25">
      <c r="A316" t="s">
        <v>88</v>
      </c>
      <c r="B316">
        <v>6232.66</v>
      </c>
      <c r="C316">
        <v>6216.19</v>
      </c>
      <c r="D316">
        <v>6135.77</v>
      </c>
      <c r="E316">
        <v>1999.47</v>
      </c>
      <c r="F316">
        <v>719.13300000000004</v>
      </c>
      <c r="G316">
        <v>1.2300499999999999E-3</v>
      </c>
      <c r="H316">
        <v>0.998834</v>
      </c>
      <c r="I316">
        <v>0</v>
      </c>
    </row>
    <row r="317" spans="1:9" x14ac:dyDescent="0.25">
      <c r="A317" t="s">
        <v>88</v>
      </c>
      <c r="B317">
        <v>6225.84</v>
      </c>
      <c r="C317">
        <v>6209.87</v>
      </c>
      <c r="D317">
        <v>6135.11</v>
      </c>
      <c r="E317">
        <v>1999.68</v>
      </c>
      <c r="F317">
        <v>719.23699999999997</v>
      </c>
      <c r="G317">
        <v>1.2300600000000001E-3</v>
      </c>
      <c r="H317">
        <v>0.99990699999999999</v>
      </c>
      <c r="I317">
        <v>0</v>
      </c>
    </row>
    <row r="318" spans="1:9" x14ac:dyDescent="0.25">
      <c r="A318" t="s">
        <v>88</v>
      </c>
      <c r="B318">
        <v>6228.24</v>
      </c>
      <c r="C318">
        <v>6211.64</v>
      </c>
      <c r="D318">
        <v>6135.33</v>
      </c>
      <c r="E318">
        <v>1999.5</v>
      </c>
      <c r="F318">
        <v>719.15700000000004</v>
      </c>
      <c r="G318">
        <v>1.23015E-3</v>
      </c>
      <c r="H318">
        <v>0.99910100000000002</v>
      </c>
      <c r="I318">
        <v>0</v>
      </c>
    </row>
    <row r="319" spans="1:9" x14ac:dyDescent="0.25">
      <c r="A319" t="s">
        <v>88</v>
      </c>
      <c r="B319">
        <v>6228.73</v>
      </c>
      <c r="C319">
        <v>6212.49</v>
      </c>
      <c r="D319">
        <v>6135.88</v>
      </c>
      <c r="E319">
        <v>1999.55</v>
      </c>
      <c r="F319">
        <v>719.15099999999995</v>
      </c>
      <c r="G319">
        <v>1.2302000000000001E-3</v>
      </c>
      <c r="H319">
        <v>0.999834</v>
      </c>
      <c r="I319">
        <v>0</v>
      </c>
    </row>
    <row r="320" spans="1:9" x14ac:dyDescent="0.25">
      <c r="A320" t="s">
        <v>88</v>
      </c>
      <c r="B320">
        <v>6230.9</v>
      </c>
      <c r="C320">
        <v>6214.26</v>
      </c>
      <c r="D320">
        <v>6136.73</v>
      </c>
      <c r="E320">
        <v>1999.64</v>
      </c>
      <c r="F320">
        <v>719.17899999999997</v>
      </c>
      <c r="G320">
        <v>1.23007E-3</v>
      </c>
      <c r="H320">
        <v>0.99973999999999996</v>
      </c>
      <c r="I320">
        <v>0</v>
      </c>
    </row>
    <row r="321" spans="1:25" x14ac:dyDescent="0.25">
      <c r="A321" t="s">
        <v>88</v>
      </c>
      <c r="B321">
        <v>6225.8</v>
      </c>
      <c r="C321">
        <v>6209.23</v>
      </c>
      <c r="D321">
        <v>6134.48</v>
      </c>
      <c r="E321">
        <v>1999.71</v>
      </c>
      <c r="F321">
        <v>719.21500000000003</v>
      </c>
      <c r="G321">
        <v>1.2300499999999999E-3</v>
      </c>
      <c r="H321">
        <v>0.99986399999999998</v>
      </c>
      <c r="I321">
        <v>0</v>
      </c>
    </row>
    <row r="322" spans="1:25" x14ac:dyDescent="0.25">
      <c r="A322" t="s">
        <v>88</v>
      </c>
      <c r="B322">
        <v>6227.27</v>
      </c>
      <c r="C322">
        <v>6211.09</v>
      </c>
      <c r="D322">
        <v>6135.74</v>
      </c>
      <c r="E322">
        <v>1999.78</v>
      </c>
      <c r="F322">
        <v>719.30100000000004</v>
      </c>
      <c r="G322">
        <v>1.2300499999999999E-3</v>
      </c>
      <c r="H322">
        <v>0.99958899999999995</v>
      </c>
      <c r="I322">
        <v>0</v>
      </c>
    </row>
    <row r="323" spans="1:25" x14ac:dyDescent="0.25">
      <c r="A323" t="s">
        <v>88</v>
      </c>
      <c r="B323">
        <v>6233.01</v>
      </c>
      <c r="C323">
        <v>6216.19</v>
      </c>
      <c r="D323">
        <v>6137.56</v>
      </c>
      <c r="E323">
        <v>1999.94</v>
      </c>
      <c r="F323">
        <v>719.322</v>
      </c>
      <c r="G323">
        <v>1.2300499999999999E-3</v>
      </c>
      <c r="H323">
        <v>0.99998200000000004</v>
      </c>
      <c r="I323">
        <v>0</v>
      </c>
    </row>
    <row r="324" spans="1:25" x14ac:dyDescent="0.25">
      <c r="A324" t="s">
        <v>88</v>
      </c>
      <c r="B324">
        <v>6226.68</v>
      </c>
      <c r="C324">
        <v>6209.83</v>
      </c>
      <c r="D324">
        <v>6135.63</v>
      </c>
      <c r="E324">
        <v>1999.88</v>
      </c>
      <c r="F324">
        <v>719.303</v>
      </c>
      <c r="G324">
        <v>1.2300499999999999E-3</v>
      </c>
      <c r="H324">
        <v>0.99909700000000001</v>
      </c>
      <c r="I324">
        <v>0</v>
      </c>
    </row>
    <row r="325" spans="1:25" x14ac:dyDescent="0.25">
      <c r="A325" t="s">
        <v>88</v>
      </c>
      <c r="B325">
        <v>6223.67</v>
      </c>
      <c r="C325">
        <v>6207.38</v>
      </c>
      <c r="D325">
        <v>6134.78</v>
      </c>
      <c r="E325">
        <v>1999.91</v>
      </c>
      <c r="F325">
        <v>719.31500000000005</v>
      </c>
      <c r="G325">
        <v>1.2300499999999999E-3</v>
      </c>
      <c r="H325">
        <v>0.99970300000000001</v>
      </c>
      <c r="I325">
        <v>0</v>
      </c>
    </row>
    <row r="326" spans="1:25" x14ac:dyDescent="0.25">
      <c r="A326" t="s">
        <v>88</v>
      </c>
      <c r="B326">
        <v>6231.02</v>
      </c>
      <c r="C326">
        <v>6214.59</v>
      </c>
      <c r="D326">
        <v>6136.51</v>
      </c>
      <c r="E326">
        <v>1999.89</v>
      </c>
      <c r="F326">
        <v>719.24400000000003</v>
      </c>
      <c r="G326">
        <v>1.2300600000000001E-3</v>
      </c>
      <c r="H326">
        <v>0.99981900000000001</v>
      </c>
      <c r="I326">
        <v>0</v>
      </c>
    </row>
    <row r="327" spans="1:25" x14ac:dyDescent="0.25">
      <c r="A327" t="s">
        <v>88</v>
      </c>
      <c r="B327">
        <v>6230.95</v>
      </c>
      <c r="C327">
        <v>6214.43</v>
      </c>
      <c r="D327">
        <v>6136.7</v>
      </c>
      <c r="E327">
        <v>2000.23</v>
      </c>
      <c r="F327">
        <v>719.35199999999998</v>
      </c>
      <c r="G327">
        <v>1.2301E-3</v>
      </c>
      <c r="H327">
        <v>0.99964299999999995</v>
      </c>
      <c r="I327">
        <v>0</v>
      </c>
    </row>
    <row r="328" spans="1:25" x14ac:dyDescent="0.25">
      <c r="A328" t="s">
        <v>88</v>
      </c>
      <c r="B328">
        <v>6231.86</v>
      </c>
      <c r="C328">
        <v>6216.01</v>
      </c>
      <c r="D328">
        <v>6139.27</v>
      </c>
      <c r="E328">
        <v>2000.35</v>
      </c>
      <c r="F328">
        <v>719.39800000000002</v>
      </c>
      <c r="G328">
        <v>1.2300600000000001E-3</v>
      </c>
      <c r="H328">
        <v>0.99911099999999997</v>
      </c>
      <c r="I328">
        <v>0</v>
      </c>
    </row>
    <row r="329" spans="1:25" x14ac:dyDescent="0.25">
      <c r="A329" t="s">
        <v>88</v>
      </c>
      <c r="B329">
        <v>6231.69</v>
      </c>
      <c r="C329">
        <v>6214.82</v>
      </c>
      <c r="D329">
        <v>6135.57</v>
      </c>
      <c r="E329">
        <v>1999.85</v>
      </c>
      <c r="F329">
        <v>719.24</v>
      </c>
      <c r="G329">
        <v>1.2300799999999999E-3</v>
      </c>
      <c r="H329">
        <v>0.99995000000000001</v>
      </c>
      <c r="I329">
        <v>0</v>
      </c>
    </row>
    <row r="330" spans="1:25" x14ac:dyDescent="0.25">
      <c r="A330" t="s">
        <v>88</v>
      </c>
      <c r="B330">
        <v>6231.96</v>
      </c>
      <c r="C330">
        <v>6215.04</v>
      </c>
      <c r="D330">
        <v>6134.75</v>
      </c>
      <c r="E330">
        <v>1999.78</v>
      </c>
      <c r="F330">
        <v>719.226</v>
      </c>
      <c r="G330">
        <v>1.2300799999999999E-3</v>
      </c>
      <c r="H330">
        <v>0.99994000000000005</v>
      </c>
      <c r="I330">
        <v>0</v>
      </c>
    </row>
    <row r="331" spans="1:25" x14ac:dyDescent="0.25">
      <c r="A331" t="s">
        <v>88</v>
      </c>
      <c r="B331">
        <v>6226.62</v>
      </c>
      <c r="C331">
        <v>6210.38</v>
      </c>
      <c r="D331">
        <v>6134.12</v>
      </c>
      <c r="E331">
        <v>1999.8</v>
      </c>
      <c r="F331">
        <v>719.23699999999997</v>
      </c>
      <c r="G331">
        <v>1.2300499999999999E-3</v>
      </c>
      <c r="H331">
        <v>0.99975199999999997</v>
      </c>
      <c r="I331">
        <v>0</v>
      </c>
    </row>
    <row r="332" spans="1:25" x14ac:dyDescent="0.25">
      <c r="A332" t="s">
        <v>88</v>
      </c>
      <c r="B332">
        <v>6230.21</v>
      </c>
      <c r="C332">
        <v>6213.72</v>
      </c>
      <c r="D332">
        <v>6134.61</v>
      </c>
      <c r="E332">
        <v>1999.92</v>
      </c>
      <c r="F332">
        <v>719.29</v>
      </c>
      <c r="G332">
        <v>1.2300799999999999E-3</v>
      </c>
      <c r="H332">
        <v>0.99986699999999995</v>
      </c>
      <c r="I332">
        <v>0</v>
      </c>
    </row>
    <row r="333" spans="1:25" x14ac:dyDescent="0.25">
      <c r="A333" t="s">
        <v>88</v>
      </c>
      <c r="B333">
        <v>6229.67</v>
      </c>
      <c r="C333">
        <v>6213.31</v>
      </c>
      <c r="D333">
        <v>6134.04</v>
      </c>
      <c r="E333">
        <v>1999.99</v>
      </c>
      <c r="F333">
        <v>719.30100000000004</v>
      </c>
      <c r="G333">
        <v>1.2300499999999999E-3</v>
      </c>
      <c r="H333">
        <v>0.99877000000000005</v>
      </c>
      <c r="I333">
        <v>0</v>
      </c>
    </row>
    <row r="334" spans="1:25" x14ac:dyDescent="0.25">
      <c r="A334" t="s">
        <v>88</v>
      </c>
      <c r="B334">
        <v>6229.16</v>
      </c>
      <c r="C334">
        <v>6212.42</v>
      </c>
      <c r="D334">
        <v>6134.43</v>
      </c>
      <c r="E334">
        <v>2000.12</v>
      </c>
      <c r="F334">
        <v>719.32399999999996</v>
      </c>
      <c r="G334">
        <v>1.2300499999999999E-3</v>
      </c>
      <c r="H334">
        <v>0.99948999999999999</v>
      </c>
      <c r="I334">
        <v>0</v>
      </c>
    </row>
    <row r="335" spans="1:25" x14ac:dyDescent="0.25">
      <c r="A335" t="s">
        <v>88</v>
      </c>
      <c r="B335">
        <v>6226.08</v>
      </c>
      <c r="C335">
        <v>6209.54</v>
      </c>
      <c r="D335">
        <v>6134.1</v>
      </c>
      <c r="E335">
        <v>1999.99</v>
      </c>
      <c r="F335">
        <v>719.28499999999997</v>
      </c>
      <c r="G335">
        <v>1.2300499999999999E-3</v>
      </c>
      <c r="H335">
        <v>0.998915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6230.66</v>
      </c>
      <c r="C336">
        <v>6214.5</v>
      </c>
      <c r="D336">
        <v>6135.6</v>
      </c>
      <c r="E336">
        <v>2000.08</v>
      </c>
      <c r="F336">
        <v>719.34699999999998</v>
      </c>
      <c r="G336">
        <v>1.2300600000000001E-3</v>
      </c>
      <c r="H336">
        <v>0.99989499999999998</v>
      </c>
      <c r="I336">
        <v>0</v>
      </c>
      <c r="R336">
        <f>AVERAGE(B287:B336)</f>
        <v>6225.8977999999979</v>
      </c>
      <c r="S336">
        <f>AVERAGE(C287:C336)</f>
        <v>6209.4507999999987</v>
      </c>
      <c r="U336">
        <f>_xlfn.VAR.P(B287:B336)</f>
        <v>29.805877160000477</v>
      </c>
      <c r="V336">
        <f>_xlfn.VAR.P(C287:C336)</f>
        <v>28.703875359999937</v>
      </c>
      <c r="X336">
        <f>1.96*SQRT(U336)/50</f>
        <v>0.21401145548578263</v>
      </c>
      <c r="Y336">
        <f>1.96*SQRT(V336)/50</f>
        <v>0.21001791121994881</v>
      </c>
    </row>
    <row r="337" spans="1:9" x14ac:dyDescent="0.25">
      <c r="A337" t="s">
        <v>88</v>
      </c>
      <c r="B337">
        <v>311451.1286</v>
      </c>
      <c r="C337" t="s">
        <v>36</v>
      </c>
    </row>
    <row r="338" spans="1:9" x14ac:dyDescent="0.25">
      <c r="A338" t="s">
        <v>104</v>
      </c>
      <c r="B338">
        <v>1472.32</v>
      </c>
      <c r="C338">
        <v>1450.54</v>
      </c>
      <c r="D338">
        <v>1430.74</v>
      </c>
      <c r="E338">
        <v>1378.65</v>
      </c>
      <c r="F338">
        <v>15.1896</v>
      </c>
      <c r="G338">
        <v>1.23011E-3</v>
      </c>
      <c r="H338">
        <v>0.99999300000000002</v>
      </c>
      <c r="I338">
        <v>0</v>
      </c>
    </row>
    <row r="339" spans="1:9" x14ac:dyDescent="0.25">
      <c r="A339" t="s">
        <v>104</v>
      </c>
      <c r="B339">
        <v>1477.31</v>
      </c>
      <c r="C339">
        <v>1454.27</v>
      </c>
      <c r="D339">
        <v>1432.24</v>
      </c>
      <c r="E339">
        <v>1382.14</v>
      </c>
      <c r="F339">
        <v>15.424200000000001</v>
      </c>
      <c r="G339">
        <v>1.2300600000000001E-3</v>
      </c>
      <c r="H339">
        <v>0.99996499999999999</v>
      </c>
      <c r="I339">
        <v>0</v>
      </c>
    </row>
    <row r="340" spans="1:9" x14ac:dyDescent="0.25">
      <c r="A340" t="s">
        <v>104</v>
      </c>
      <c r="B340">
        <v>1479.26</v>
      </c>
      <c r="C340">
        <v>1455.92</v>
      </c>
      <c r="D340">
        <v>1433.17</v>
      </c>
      <c r="E340">
        <v>1383.07</v>
      </c>
      <c r="F340">
        <v>15.106</v>
      </c>
      <c r="G340">
        <v>1.2300499999999999E-3</v>
      </c>
      <c r="H340">
        <v>0.99967300000000003</v>
      </c>
      <c r="I340">
        <v>0</v>
      </c>
    </row>
    <row r="341" spans="1:9" x14ac:dyDescent="0.25">
      <c r="A341" t="s">
        <v>104</v>
      </c>
      <c r="B341">
        <v>1467</v>
      </c>
      <c r="C341">
        <v>1444.56</v>
      </c>
      <c r="D341">
        <v>1425.79</v>
      </c>
      <c r="E341">
        <v>1374.43</v>
      </c>
      <c r="F341">
        <v>15.1739</v>
      </c>
      <c r="G341">
        <v>1.2300600000000001E-3</v>
      </c>
      <c r="H341">
        <v>0.99985599999999997</v>
      </c>
      <c r="I341">
        <v>0</v>
      </c>
    </row>
    <row r="342" spans="1:9" x14ac:dyDescent="0.25">
      <c r="A342" t="s">
        <v>104</v>
      </c>
      <c r="B342">
        <v>1477.01</v>
      </c>
      <c r="C342">
        <v>1454.72</v>
      </c>
      <c r="D342">
        <v>1433.05</v>
      </c>
      <c r="E342">
        <v>1382.82</v>
      </c>
      <c r="F342">
        <v>15.5702</v>
      </c>
      <c r="G342">
        <v>1.2300499999999999E-3</v>
      </c>
      <c r="H342">
        <v>0.99973299999999998</v>
      </c>
      <c r="I342">
        <v>0</v>
      </c>
    </row>
    <row r="343" spans="1:9" x14ac:dyDescent="0.25">
      <c r="A343" t="s">
        <v>104</v>
      </c>
      <c r="B343">
        <v>1473.75</v>
      </c>
      <c r="C343">
        <v>1450.93</v>
      </c>
      <c r="D343">
        <v>1430.45</v>
      </c>
      <c r="E343">
        <v>1379.03</v>
      </c>
      <c r="F343">
        <v>15.372400000000001</v>
      </c>
      <c r="G343">
        <v>1.2300600000000001E-3</v>
      </c>
      <c r="H343">
        <v>0.99963900000000006</v>
      </c>
      <c r="I343">
        <v>0</v>
      </c>
    </row>
    <row r="344" spans="1:9" x14ac:dyDescent="0.25">
      <c r="A344" t="s">
        <v>104</v>
      </c>
      <c r="B344">
        <v>1473.43</v>
      </c>
      <c r="C344">
        <v>1451.19</v>
      </c>
      <c r="D344">
        <v>1429.41</v>
      </c>
      <c r="E344">
        <v>1381.59</v>
      </c>
      <c r="F344">
        <v>15.436500000000001</v>
      </c>
      <c r="G344">
        <v>1.2300499999999999E-3</v>
      </c>
      <c r="H344">
        <v>0.99978100000000003</v>
      </c>
      <c r="I344">
        <v>0</v>
      </c>
    </row>
    <row r="345" spans="1:9" x14ac:dyDescent="0.25">
      <c r="A345" t="s">
        <v>104</v>
      </c>
      <c r="B345">
        <v>1487.49</v>
      </c>
      <c r="C345">
        <v>1463.48</v>
      </c>
      <c r="D345">
        <v>1436.27</v>
      </c>
      <c r="E345">
        <v>1390.41</v>
      </c>
      <c r="F345">
        <v>15.6517</v>
      </c>
      <c r="G345">
        <v>1.2300499999999999E-3</v>
      </c>
      <c r="H345">
        <v>0.99975899999999995</v>
      </c>
      <c r="I345">
        <v>0</v>
      </c>
    </row>
    <row r="346" spans="1:9" x14ac:dyDescent="0.25">
      <c r="A346" t="s">
        <v>104</v>
      </c>
      <c r="B346">
        <v>1469.49</v>
      </c>
      <c r="C346">
        <v>1447.4</v>
      </c>
      <c r="D346">
        <v>1427.61</v>
      </c>
      <c r="E346">
        <v>1377.29</v>
      </c>
      <c r="F346">
        <v>15.069599999999999</v>
      </c>
      <c r="G346">
        <v>1.2300600000000001E-3</v>
      </c>
      <c r="H346">
        <v>0.99975800000000004</v>
      </c>
      <c r="I346">
        <v>0</v>
      </c>
    </row>
    <row r="347" spans="1:9" x14ac:dyDescent="0.25">
      <c r="A347" t="s">
        <v>104</v>
      </c>
      <c r="B347">
        <v>1476.6</v>
      </c>
      <c r="C347">
        <v>1454.57</v>
      </c>
      <c r="D347">
        <v>1432.07</v>
      </c>
      <c r="E347">
        <v>1383.59</v>
      </c>
      <c r="F347">
        <v>15.272500000000001</v>
      </c>
      <c r="G347">
        <v>1.2300600000000001E-3</v>
      </c>
      <c r="H347">
        <v>0.99967899999999998</v>
      </c>
      <c r="I347">
        <v>0</v>
      </c>
    </row>
    <row r="348" spans="1:9" x14ac:dyDescent="0.25">
      <c r="A348" t="s">
        <v>104</v>
      </c>
      <c r="B348">
        <v>1478.47</v>
      </c>
      <c r="C348">
        <v>1455.97</v>
      </c>
      <c r="D348">
        <v>1431.33</v>
      </c>
      <c r="E348">
        <v>1384.29</v>
      </c>
      <c r="F348">
        <v>15.3705</v>
      </c>
      <c r="G348">
        <v>1.2300499999999999E-3</v>
      </c>
      <c r="H348">
        <v>0.99975999999999998</v>
      </c>
      <c r="I348">
        <v>0</v>
      </c>
    </row>
    <row r="349" spans="1:9" x14ac:dyDescent="0.25">
      <c r="A349" t="s">
        <v>104</v>
      </c>
      <c r="B349">
        <v>1477.68</v>
      </c>
      <c r="C349">
        <v>1454.99</v>
      </c>
      <c r="D349">
        <v>1430.65</v>
      </c>
      <c r="E349">
        <v>1384.8</v>
      </c>
      <c r="F349">
        <v>15.436999999999999</v>
      </c>
      <c r="G349">
        <v>1.2300499999999999E-3</v>
      </c>
      <c r="H349">
        <v>0.99970400000000004</v>
      </c>
      <c r="I349">
        <v>0</v>
      </c>
    </row>
    <row r="350" spans="1:9" x14ac:dyDescent="0.25">
      <c r="A350" t="s">
        <v>104</v>
      </c>
      <c r="B350">
        <v>1492.42</v>
      </c>
      <c r="C350">
        <v>1469.71</v>
      </c>
      <c r="D350">
        <v>1441.41</v>
      </c>
      <c r="E350">
        <v>1395.28</v>
      </c>
      <c r="F350">
        <v>15.546099999999999</v>
      </c>
      <c r="G350">
        <v>1.2300900000000001E-3</v>
      </c>
      <c r="H350">
        <v>0.99964799999999998</v>
      </c>
      <c r="I350">
        <v>0</v>
      </c>
    </row>
    <row r="351" spans="1:9" x14ac:dyDescent="0.25">
      <c r="A351" t="s">
        <v>104</v>
      </c>
      <c r="B351">
        <v>1472.82</v>
      </c>
      <c r="C351">
        <v>1450.05</v>
      </c>
      <c r="D351">
        <v>1427.7</v>
      </c>
      <c r="E351">
        <v>1380.04</v>
      </c>
      <c r="F351">
        <v>15.3666</v>
      </c>
      <c r="G351">
        <v>1.2300600000000001E-3</v>
      </c>
      <c r="H351">
        <v>0.99978800000000001</v>
      </c>
      <c r="I351">
        <v>0</v>
      </c>
    </row>
    <row r="352" spans="1:9" x14ac:dyDescent="0.25">
      <c r="A352" t="s">
        <v>104</v>
      </c>
      <c r="B352">
        <v>1473.75</v>
      </c>
      <c r="C352">
        <v>1451.45</v>
      </c>
      <c r="D352">
        <v>1429.61</v>
      </c>
      <c r="E352">
        <v>1379.77</v>
      </c>
      <c r="F352">
        <v>15.348699999999999</v>
      </c>
      <c r="G352">
        <v>1.2300499999999999E-3</v>
      </c>
      <c r="H352">
        <v>0.99939500000000003</v>
      </c>
      <c r="I352">
        <v>0</v>
      </c>
    </row>
    <row r="353" spans="1:9" x14ac:dyDescent="0.25">
      <c r="A353" t="s">
        <v>104</v>
      </c>
      <c r="B353">
        <v>1475.01</v>
      </c>
      <c r="C353">
        <v>1452.08</v>
      </c>
      <c r="D353">
        <v>1430.45</v>
      </c>
      <c r="E353">
        <v>1379.37</v>
      </c>
      <c r="F353">
        <v>15.3246</v>
      </c>
      <c r="G353">
        <v>1.2301E-3</v>
      </c>
      <c r="H353">
        <v>0.999529</v>
      </c>
      <c r="I353">
        <v>0</v>
      </c>
    </row>
    <row r="354" spans="1:9" x14ac:dyDescent="0.25">
      <c r="A354" t="s">
        <v>104</v>
      </c>
      <c r="B354">
        <v>1470.62</v>
      </c>
      <c r="C354">
        <v>1448.13</v>
      </c>
      <c r="D354">
        <v>1426.17</v>
      </c>
      <c r="E354">
        <v>1378.64</v>
      </c>
      <c r="F354">
        <v>15.506399999999999</v>
      </c>
      <c r="G354">
        <v>1.2300499999999999E-3</v>
      </c>
      <c r="H354">
        <v>0.99979099999999999</v>
      </c>
      <c r="I354">
        <v>0</v>
      </c>
    </row>
    <row r="355" spans="1:9" x14ac:dyDescent="0.25">
      <c r="A355" t="s">
        <v>104</v>
      </c>
      <c r="B355">
        <v>1462.16</v>
      </c>
      <c r="C355">
        <v>1439.66</v>
      </c>
      <c r="D355">
        <v>1420.36</v>
      </c>
      <c r="E355">
        <v>1371.15</v>
      </c>
      <c r="F355">
        <v>14.9358</v>
      </c>
      <c r="G355">
        <v>1.2300499999999999E-3</v>
      </c>
      <c r="H355">
        <v>0.99947399999999997</v>
      </c>
      <c r="I355">
        <v>0</v>
      </c>
    </row>
    <row r="356" spans="1:9" x14ac:dyDescent="0.25">
      <c r="A356" t="s">
        <v>104</v>
      </c>
      <c r="B356">
        <v>1463.53</v>
      </c>
      <c r="C356">
        <v>1441.32</v>
      </c>
      <c r="D356">
        <v>1422.21</v>
      </c>
      <c r="E356">
        <v>1373.48</v>
      </c>
      <c r="F356">
        <v>15.4338</v>
      </c>
      <c r="G356">
        <v>1.2300600000000001E-3</v>
      </c>
      <c r="H356">
        <v>0.99836999999999998</v>
      </c>
      <c r="I356">
        <v>0</v>
      </c>
    </row>
    <row r="357" spans="1:9" x14ac:dyDescent="0.25">
      <c r="A357" t="s">
        <v>104</v>
      </c>
      <c r="B357">
        <v>1480.14</v>
      </c>
      <c r="C357">
        <v>1457.48</v>
      </c>
      <c r="D357">
        <v>1434.38</v>
      </c>
      <c r="E357">
        <v>1384.01</v>
      </c>
      <c r="F357">
        <v>15.232799999999999</v>
      </c>
      <c r="G357">
        <v>1.2300499999999999E-3</v>
      </c>
      <c r="H357">
        <v>0.999471</v>
      </c>
      <c r="I357">
        <v>0</v>
      </c>
    </row>
    <row r="358" spans="1:9" x14ac:dyDescent="0.25">
      <c r="A358" t="s">
        <v>104</v>
      </c>
      <c r="B358">
        <v>1490.17</v>
      </c>
      <c r="C358">
        <v>1468.8</v>
      </c>
      <c r="D358">
        <v>1438.4</v>
      </c>
      <c r="E358">
        <v>1394.84</v>
      </c>
      <c r="F358">
        <v>15.6381</v>
      </c>
      <c r="G358">
        <v>1.2300499999999999E-3</v>
      </c>
      <c r="H358">
        <v>0.99992300000000001</v>
      </c>
      <c r="I358">
        <v>0</v>
      </c>
    </row>
    <row r="359" spans="1:9" x14ac:dyDescent="0.25">
      <c r="A359" t="s">
        <v>104</v>
      </c>
      <c r="B359">
        <v>1479</v>
      </c>
      <c r="C359">
        <v>1456.47</v>
      </c>
      <c r="D359">
        <v>1431.5</v>
      </c>
      <c r="E359">
        <v>1383.11</v>
      </c>
      <c r="F359">
        <v>15.656599999999999</v>
      </c>
      <c r="G359">
        <v>1.2301199999999999E-3</v>
      </c>
      <c r="H359">
        <v>0.99993500000000002</v>
      </c>
      <c r="I359">
        <v>0</v>
      </c>
    </row>
    <row r="360" spans="1:9" x14ac:dyDescent="0.25">
      <c r="A360" t="s">
        <v>104</v>
      </c>
      <c r="B360">
        <v>1473.01</v>
      </c>
      <c r="C360">
        <v>1450.29</v>
      </c>
      <c r="D360">
        <v>1427.74</v>
      </c>
      <c r="E360">
        <v>1379.93</v>
      </c>
      <c r="F360">
        <v>15.574400000000001</v>
      </c>
      <c r="G360">
        <v>1.2300499999999999E-3</v>
      </c>
      <c r="H360">
        <v>0.99984099999999998</v>
      </c>
      <c r="I360">
        <v>0</v>
      </c>
    </row>
    <row r="361" spans="1:9" x14ac:dyDescent="0.25">
      <c r="A361" t="s">
        <v>104</v>
      </c>
      <c r="B361">
        <v>1474.8</v>
      </c>
      <c r="C361">
        <v>1451.84</v>
      </c>
      <c r="D361">
        <v>1429.32</v>
      </c>
      <c r="E361">
        <v>1380.49</v>
      </c>
      <c r="F361">
        <v>15.420400000000001</v>
      </c>
      <c r="G361">
        <v>1.2300499999999999E-3</v>
      </c>
      <c r="H361">
        <v>0.998753</v>
      </c>
      <c r="I361">
        <v>0</v>
      </c>
    </row>
    <row r="362" spans="1:9" x14ac:dyDescent="0.25">
      <c r="A362" t="s">
        <v>104</v>
      </c>
      <c r="B362">
        <v>1466.32</v>
      </c>
      <c r="C362">
        <v>1443.62</v>
      </c>
      <c r="D362">
        <v>1423.01</v>
      </c>
      <c r="E362">
        <v>1375.14</v>
      </c>
      <c r="F362">
        <v>15.278499999999999</v>
      </c>
      <c r="G362">
        <v>1.2300499999999999E-3</v>
      </c>
      <c r="H362">
        <v>0.99769399999999997</v>
      </c>
      <c r="I362">
        <v>0</v>
      </c>
    </row>
    <row r="363" spans="1:9" x14ac:dyDescent="0.25">
      <c r="A363" t="s">
        <v>104</v>
      </c>
      <c r="B363">
        <v>1471.87</v>
      </c>
      <c r="C363">
        <v>1449.29</v>
      </c>
      <c r="D363">
        <v>1428.57</v>
      </c>
      <c r="E363">
        <v>1379.94</v>
      </c>
      <c r="F363">
        <v>15.639699999999999</v>
      </c>
      <c r="G363">
        <v>1.2300499999999999E-3</v>
      </c>
      <c r="H363">
        <v>0.99928700000000004</v>
      </c>
      <c r="I363">
        <v>0</v>
      </c>
    </row>
    <row r="364" spans="1:9" x14ac:dyDescent="0.25">
      <c r="A364" t="s">
        <v>104</v>
      </c>
      <c r="B364">
        <v>1484.17</v>
      </c>
      <c r="C364">
        <v>1461.42</v>
      </c>
      <c r="D364">
        <v>1436.07</v>
      </c>
      <c r="E364">
        <v>1388.15</v>
      </c>
      <c r="F364">
        <v>15.714</v>
      </c>
      <c r="G364">
        <v>1.2300600000000001E-3</v>
      </c>
      <c r="H364">
        <v>0.99962300000000004</v>
      </c>
      <c r="I364">
        <v>0</v>
      </c>
    </row>
    <row r="365" spans="1:9" x14ac:dyDescent="0.25">
      <c r="A365" t="s">
        <v>104</v>
      </c>
      <c r="B365">
        <v>1470.93</v>
      </c>
      <c r="C365">
        <v>1448.25</v>
      </c>
      <c r="D365">
        <v>1427.64</v>
      </c>
      <c r="E365">
        <v>1380.57</v>
      </c>
      <c r="F365">
        <v>15.5467</v>
      </c>
      <c r="G365">
        <v>1.2300499999999999E-3</v>
      </c>
      <c r="H365">
        <v>0.99946599999999997</v>
      </c>
      <c r="I365">
        <v>0</v>
      </c>
    </row>
    <row r="366" spans="1:9" x14ac:dyDescent="0.25">
      <c r="A366" t="s">
        <v>104</v>
      </c>
      <c r="B366">
        <v>1470.5</v>
      </c>
      <c r="C366">
        <v>1447.83</v>
      </c>
      <c r="D366">
        <v>1425.27</v>
      </c>
      <c r="E366">
        <v>1378.65</v>
      </c>
      <c r="F366">
        <v>15.613200000000001</v>
      </c>
      <c r="G366">
        <v>1.2301E-3</v>
      </c>
      <c r="H366">
        <v>0.99978199999999995</v>
      </c>
      <c r="I366">
        <v>0</v>
      </c>
    </row>
    <row r="367" spans="1:9" x14ac:dyDescent="0.25">
      <c r="A367" t="s">
        <v>104</v>
      </c>
      <c r="B367">
        <v>1486.11</v>
      </c>
      <c r="C367">
        <v>1463.8</v>
      </c>
      <c r="D367">
        <v>1436.18</v>
      </c>
      <c r="E367">
        <v>1390.23</v>
      </c>
      <c r="F367">
        <v>15.940300000000001</v>
      </c>
      <c r="G367">
        <v>1.2300499999999999E-3</v>
      </c>
      <c r="H367">
        <v>0.99979799999999996</v>
      </c>
      <c r="I367">
        <v>0</v>
      </c>
    </row>
    <row r="368" spans="1:9" x14ac:dyDescent="0.25">
      <c r="A368" t="s">
        <v>104</v>
      </c>
      <c r="B368">
        <v>1475.85</v>
      </c>
      <c r="C368">
        <v>1453.17</v>
      </c>
      <c r="D368">
        <v>1430.93</v>
      </c>
      <c r="E368">
        <v>1383.43</v>
      </c>
      <c r="F368">
        <v>15.302</v>
      </c>
      <c r="G368">
        <v>1.2300499999999999E-3</v>
      </c>
      <c r="H368">
        <v>0.99963599999999997</v>
      </c>
      <c r="I368">
        <v>0</v>
      </c>
    </row>
    <row r="369" spans="1:9" x14ac:dyDescent="0.25">
      <c r="A369" t="s">
        <v>104</v>
      </c>
      <c r="B369">
        <v>1475.78</v>
      </c>
      <c r="C369">
        <v>1453.23</v>
      </c>
      <c r="D369">
        <v>1431.4</v>
      </c>
      <c r="E369">
        <v>1380.37</v>
      </c>
      <c r="F369">
        <v>15.4489</v>
      </c>
      <c r="G369">
        <v>1.2300799999999999E-3</v>
      </c>
      <c r="H369">
        <v>0.99955300000000002</v>
      </c>
      <c r="I369">
        <v>0</v>
      </c>
    </row>
    <row r="370" spans="1:9" x14ac:dyDescent="0.25">
      <c r="A370" t="s">
        <v>104</v>
      </c>
      <c r="B370">
        <v>1472.59</v>
      </c>
      <c r="C370">
        <v>1450.12</v>
      </c>
      <c r="D370">
        <v>1427.47</v>
      </c>
      <c r="E370">
        <v>1380.27</v>
      </c>
      <c r="F370">
        <v>15.385</v>
      </c>
      <c r="G370">
        <v>1.23011E-3</v>
      </c>
      <c r="H370">
        <v>0.999529</v>
      </c>
      <c r="I370">
        <v>0</v>
      </c>
    </row>
    <row r="371" spans="1:9" x14ac:dyDescent="0.25">
      <c r="A371" t="s">
        <v>104</v>
      </c>
      <c r="B371">
        <v>1474.63</v>
      </c>
      <c r="C371">
        <v>1452.07</v>
      </c>
      <c r="D371">
        <v>1431.67</v>
      </c>
      <c r="E371">
        <v>1381.67</v>
      </c>
      <c r="F371">
        <v>15.610300000000001</v>
      </c>
      <c r="G371">
        <v>1.2300600000000001E-3</v>
      </c>
      <c r="H371">
        <v>0.99949900000000003</v>
      </c>
      <c r="I371">
        <v>0</v>
      </c>
    </row>
    <row r="372" spans="1:9" x14ac:dyDescent="0.25">
      <c r="A372" t="s">
        <v>104</v>
      </c>
      <c r="B372">
        <v>1484.26</v>
      </c>
      <c r="C372">
        <v>1460.91</v>
      </c>
      <c r="D372">
        <v>1436.69</v>
      </c>
      <c r="E372">
        <v>1386.86</v>
      </c>
      <c r="F372">
        <v>15.280099999999999</v>
      </c>
      <c r="G372">
        <v>1.2300499999999999E-3</v>
      </c>
      <c r="H372">
        <v>0.99920900000000001</v>
      </c>
      <c r="I372">
        <v>0</v>
      </c>
    </row>
    <row r="373" spans="1:9" x14ac:dyDescent="0.25">
      <c r="A373" t="s">
        <v>104</v>
      </c>
      <c r="B373">
        <v>1472.32</v>
      </c>
      <c r="C373">
        <v>1449.5</v>
      </c>
      <c r="D373">
        <v>1427.11</v>
      </c>
      <c r="E373">
        <v>1379.45</v>
      </c>
      <c r="F373">
        <v>15.5092</v>
      </c>
      <c r="G373">
        <v>1.2300499999999999E-3</v>
      </c>
      <c r="H373">
        <v>0.99999400000000005</v>
      </c>
      <c r="I373">
        <v>0</v>
      </c>
    </row>
    <row r="374" spans="1:9" x14ac:dyDescent="0.25">
      <c r="A374" t="s">
        <v>104</v>
      </c>
      <c r="B374">
        <v>1467.48</v>
      </c>
      <c r="C374">
        <v>1445</v>
      </c>
      <c r="D374">
        <v>1425.69</v>
      </c>
      <c r="E374">
        <v>1374.98</v>
      </c>
      <c r="F374">
        <v>15.2918</v>
      </c>
      <c r="G374">
        <v>1.2301E-3</v>
      </c>
      <c r="H374">
        <v>0.99996499999999999</v>
      </c>
      <c r="I374">
        <v>0</v>
      </c>
    </row>
    <row r="375" spans="1:9" x14ac:dyDescent="0.25">
      <c r="A375" t="s">
        <v>104</v>
      </c>
      <c r="B375">
        <v>1472.38</v>
      </c>
      <c r="C375">
        <v>1450</v>
      </c>
      <c r="D375">
        <v>1429.65</v>
      </c>
      <c r="E375">
        <v>1378.93</v>
      </c>
      <c r="F375">
        <v>15.228899999999999</v>
      </c>
      <c r="G375">
        <v>1.2300499999999999E-3</v>
      </c>
      <c r="H375">
        <v>0.99998399999999998</v>
      </c>
      <c r="I375">
        <v>0</v>
      </c>
    </row>
    <row r="376" spans="1:9" x14ac:dyDescent="0.25">
      <c r="A376" t="s">
        <v>104</v>
      </c>
      <c r="B376">
        <v>1477.57</v>
      </c>
      <c r="C376">
        <v>1455.27</v>
      </c>
      <c r="D376">
        <v>1432.16</v>
      </c>
      <c r="E376">
        <v>1384.37</v>
      </c>
      <c r="F376">
        <v>15.3683</v>
      </c>
      <c r="G376">
        <v>1.2300499999999999E-3</v>
      </c>
      <c r="H376">
        <v>0.99995599999999996</v>
      </c>
      <c r="I376">
        <v>0</v>
      </c>
    </row>
    <row r="377" spans="1:9" x14ac:dyDescent="0.25">
      <c r="A377" t="s">
        <v>104</v>
      </c>
      <c r="B377">
        <v>1478.85</v>
      </c>
      <c r="C377">
        <v>1455.88</v>
      </c>
      <c r="D377">
        <v>1433.88</v>
      </c>
      <c r="E377">
        <v>1384.14</v>
      </c>
      <c r="F377">
        <v>15.462300000000001</v>
      </c>
      <c r="G377">
        <v>1.2300499999999999E-3</v>
      </c>
      <c r="H377">
        <v>0.99931999999999999</v>
      </c>
      <c r="I377">
        <v>0</v>
      </c>
    </row>
    <row r="378" spans="1:9" x14ac:dyDescent="0.25">
      <c r="A378" t="s">
        <v>104</v>
      </c>
      <c r="B378">
        <v>1473.59</v>
      </c>
      <c r="C378">
        <v>1451.53</v>
      </c>
      <c r="D378">
        <v>1429.96</v>
      </c>
      <c r="E378">
        <v>1380.75</v>
      </c>
      <c r="F378">
        <v>15.1469</v>
      </c>
      <c r="G378">
        <v>1.2300499999999999E-3</v>
      </c>
      <c r="H378">
        <v>0.99843400000000004</v>
      </c>
      <c r="I378">
        <v>0</v>
      </c>
    </row>
    <row r="379" spans="1:9" x14ac:dyDescent="0.25">
      <c r="A379" t="s">
        <v>104</v>
      </c>
      <c r="B379">
        <v>1470.65</v>
      </c>
      <c r="C379">
        <v>1448.58</v>
      </c>
      <c r="D379">
        <v>1425.57</v>
      </c>
      <c r="E379">
        <v>1379.18</v>
      </c>
      <c r="F379">
        <v>15.6774</v>
      </c>
      <c r="G379">
        <v>1.2300499999999999E-3</v>
      </c>
      <c r="H379">
        <v>0.99978400000000001</v>
      </c>
      <c r="I379">
        <v>0</v>
      </c>
    </row>
    <row r="380" spans="1:9" x14ac:dyDescent="0.25">
      <c r="A380" t="s">
        <v>104</v>
      </c>
      <c r="B380">
        <v>1474.76</v>
      </c>
      <c r="C380">
        <v>1451.98</v>
      </c>
      <c r="D380">
        <v>1430.09</v>
      </c>
      <c r="E380">
        <v>1381.84</v>
      </c>
      <c r="F380">
        <v>15.6144</v>
      </c>
      <c r="G380">
        <v>1.2300499999999999E-3</v>
      </c>
      <c r="H380">
        <v>0.99881500000000001</v>
      </c>
      <c r="I380">
        <v>0</v>
      </c>
    </row>
    <row r="381" spans="1:9" x14ac:dyDescent="0.25">
      <c r="A381" t="s">
        <v>104</v>
      </c>
      <c r="B381">
        <v>1492.45</v>
      </c>
      <c r="C381">
        <v>1469.42</v>
      </c>
      <c r="D381">
        <v>1438.95</v>
      </c>
      <c r="E381">
        <v>1394.51</v>
      </c>
      <c r="F381">
        <v>15.7659</v>
      </c>
      <c r="G381">
        <v>1.2300499999999999E-3</v>
      </c>
      <c r="H381">
        <v>0.99996799999999997</v>
      </c>
      <c r="I381">
        <v>0</v>
      </c>
    </row>
    <row r="382" spans="1:9" x14ac:dyDescent="0.25">
      <c r="A382" t="s">
        <v>104</v>
      </c>
      <c r="B382">
        <v>1465.87</v>
      </c>
      <c r="C382">
        <v>1443.62</v>
      </c>
      <c r="D382">
        <v>1424.42</v>
      </c>
      <c r="E382">
        <v>1375.61</v>
      </c>
      <c r="F382">
        <v>15.1487</v>
      </c>
      <c r="G382">
        <v>1.2301600000000001E-3</v>
      </c>
      <c r="H382">
        <v>0.99941100000000005</v>
      </c>
      <c r="I382">
        <v>0</v>
      </c>
    </row>
    <row r="383" spans="1:9" x14ac:dyDescent="0.25">
      <c r="A383" t="s">
        <v>104</v>
      </c>
      <c r="B383">
        <v>1468.34</v>
      </c>
      <c r="C383">
        <v>1446.94</v>
      </c>
      <c r="D383">
        <v>1426.33</v>
      </c>
      <c r="E383">
        <v>1377.16</v>
      </c>
      <c r="F383">
        <v>14.8706</v>
      </c>
      <c r="G383">
        <v>1.2300499999999999E-3</v>
      </c>
      <c r="H383">
        <v>0.99949600000000005</v>
      </c>
      <c r="I383">
        <v>0</v>
      </c>
    </row>
    <row r="384" spans="1:9" x14ac:dyDescent="0.25">
      <c r="A384" t="s">
        <v>104</v>
      </c>
      <c r="B384">
        <v>1493.63</v>
      </c>
      <c r="C384">
        <v>1470.69</v>
      </c>
      <c r="D384">
        <v>1439.77</v>
      </c>
      <c r="E384">
        <v>1395.34</v>
      </c>
      <c r="F384">
        <v>15.864100000000001</v>
      </c>
      <c r="G384">
        <v>1.2300499999999999E-3</v>
      </c>
      <c r="H384">
        <v>0.99963199999999997</v>
      </c>
      <c r="I384">
        <v>0</v>
      </c>
    </row>
    <row r="385" spans="1:25" x14ac:dyDescent="0.25">
      <c r="A385" t="s">
        <v>104</v>
      </c>
      <c r="B385">
        <v>1479.82</v>
      </c>
      <c r="C385">
        <v>1456.39</v>
      </c>
      <c r="D385">
        <v>1431.61</v>
      </c>
      <c r="E385">
        <v>1385.16</v>
      </c>
      <c r="F385">
        <v>16.280100000000001</v>
      </c>
      <c r="G385">
        <v>1.2300600000000001E-3</v>
      </c>
      <c r="H385">
        <v>0.99805999999999995</v>
      </c>
      <c r="I385">
        <v>0</v>
      </c>
    </row>
    <row r="386" spans="1:25" x14ac:dyDescent="0.25">
      <c r="A386" t="s">
        <v>104</v>
      </c>
      <c r="B386">
        <v>1467.95</v>
      </c>
      <c r="C386">
        <v>1446.23</v>
      </c>
      <c r="D386">
        <v>1424.3</v>
      </c>
      <c r="E386">
        <v>1379.55</v>
      </c>
      <c r="F386">
        <v>15.575799999999999</v>
      </c>
      <c r="G386">
        <v>1.2300600000000001E-3</v>
      </c>
      <c r="H386">
        <v>0.99979099999999999</v>
      </c>
      <c r="I386">
        <v>0</v>
      </c>
    </row>
    <row r="387" spans="1:25" x14ac:dyDescent="0.25">
      <c r="A387" t="s">
        <v>104</v>
      </c>
      <c r="B387">
        <v>1463.71</v>
      </c>
      <c r="C387">
        <v>1441.22</v>
      </c>
      <c r="D387">
        <v>1420.34</v>
      </c>
      <c r="E387">
        <v>1374.99</v>
      </c>
      <c r="F387">
        <v>15.633800000000001</v>
      </c>
      <c r="G387">
        <v>1.2300900000000001E-3</v>
      </c>
      <c r="H387">
        <v>0.99976600000000004</v>
      </c>
      <c r="I387">
        <v>0</v>
      </c>
    </row>
    <row r="388" spans="1:25" x14ac:dyDescent="0.25">
      <c r="A388" t="s">
        <v>104</v>
      </c>
      <c r="B388">
        <v>1473.17</v>
      </c>
      <c r="C388">
        <v>1451.1</v>
      </c>
      <c r="D388">
        <v>1426.7</v>
      </c>
      <c r="E388">
        <v>1381.03</v>
      </c>
      <c r="F388">
        <v>15.2385</v>
      </c>
      <c r="G388">
        <v>1.2300499999999999E-3</v>
      </c>
      <c r="H388">
        <v>0.999969</v>
      </c>
      <c r="I388">
        <v>0</v>
      </c>
    </row>
    <row r="389" spans="1:25" x14ac:dyDescent="0.25">
      <c r="A389" t="s">
        <v>104</v>
      </c>
      <c r="B389">
        <v>1475.92</v>
      </c>
      <c r="C389">
        <v>1453.84</v>
      </c>
      <c r="D389">
        <v>1429.68</v>
      </c>
      <c r="E389">
        <v>1384.08</v>
      </c>
      <c r="F389">
        <v>15.980399999999999</v>
      </c>
      <c r="G389">
        <v>1.2300499999999999E-3</v>
      </c>
      <c r="H389">
        <v>0.99992800000000004</v>
      </c>
      <c r="I389">
        <v>0</v>
      </c>
    </row>
    <row r="390" spans="1:25" x14ac:dyDescent="0.25">
      <c r="A390" t="s">
        <v>104</v>
      </c>
      <c r="B390">
        <v>1470.27</v>
      </c>
      <c r="C390">
        <v>1447.39</v>
      </c>
      <c r="D390">
        <v>1424.81</v>
      </c>
      <c r="E390">
        <v>1378.91</v>
      </c>
      <c r="F390">
        <v>15.4245</v>
      </c>
      <c r="G390">
        <v>1.2300499999999999E-3</v>
      </c>
      <c r="H390">
        <v>0.99986900000000001</v>
      </c>
      <c r="I390">
        <v>0</v>
      </c>
    </row>
    <row r="391" spans="1:25" x14ac:dyDescent="0.25">
      <c r="A391" t="s">
        <v>104</v>
      </c>
      <c r="B391">
        <v>1485.55</v>
      </c>
      <c r="C391">
        <v>1461.68</v>
      </c>
      <c r="D391">
        <v>1435.91</v>
      </c>
      <c r="E391">
        <v>1387.71</v>
      </c>
      <c r="F391">
        <v>15.69</v>
      </c>
      <c r="G391">
        <v>1.2300799999999999E-3</v>
      </c>
      <c r="H391">
        <v>0.99970800000000004</v>
      </c>
      <c r="I391">
        <v>0</v>
      </c>
      <c r="R391" t="s">
        <v>67</v>
      </c>
      <c r="U391" t="s">
        <v>66</v>
      </c>
      <c r="X391" t="s">
        <v>64</v>
      </c>
    </row>
    <row r="392" spans="1:25" s="3" customFormat="1" x14ac:dyDescent="0.25">
      <c r="A392" s="3" t="s">
        <v>104</v>
      </c>
      <c r="B392" s="3">
        <v>1481.19</v>
      </c>
      <c r="C392" s="3">
        <v>1457.94</v>
      </c>
      <c r="D392" s="3">
        <v>1432.34</v>
      </c>
      <c r="E392" s="3">
        <v>1383.43</v>
      </c>
      <c r="F392" s="3">
        <v>15.391400000000001</v>
      </c>
      <c r="G392" s="3">
        <v>1.2300600000000001E-3</v>
      </c>
      <c r="H392" s="3">
        <v>0.998996</v>
      </c>
      <c r="I392" s="3">
        <v>0</v>
      </c>
      <c r="P392"/>
      <c r="Q392"/>
      <c r="R392">
        <f>AVERAGE(B343:B392)</f>
        <v>1475.6563999999998</v>
      </c>
      <c r="S392">
        <f>AVERAGE(C343:C392)</f>
        <v>1453.0744000000004</v>
      </c>
      <c r="T392"/>
      <c r="U392">
        <f>_xlfn.VAR.P(B343:B392)</f>
        <v>55.678559040000188</v>
      </c>
      <c r="V392">
        <f>_xlfn.VAR.P(C343:C392)</f>
        <v>53.082800640000222</v>
      </c>
      <c r="W392"/>
      <c r="X392">
        <f>1.96*SQRT(U392)/50</f>
        <v>0.29250282214574591</v>
      </c>
      <c r="Y392">
        <f>1.96*SQRT(V392)/50</f>
        <v>0.28560314209659871</v>
      </c>
    </row>
    <row r="393" spans="1:25" x14ac:dyDescent="0.25">
      <c r="A393" t="s">
        <v>104</v>
      </c>
      <c r="B393">
        <v>73934.863400000002</v>
      </c>
      <c r="C393" t="s">
        <v>36</v>
      </c>
    </row>
    <row r="394" spans="1:25" x14ac:dyDescent="0.25">
      <c r="A394" t="s">
        <v>107</v>
      </c>
      <c r="B394">
        <v>6004.34</v>
      </c>
      <c r="C394">
        <v>5938.4</v>
      </c>
      <c r="D394">
        <v>5926.96</v>
      </c>
      <c r="E394">
        <v>1506.46</v>
      </c>
      <c r="F394">
        <v>722.39300000000003</v>
      </c>
      <c r="G394">
        <v>1.2300600000000001E-3</v>
      </c>
      <c r="H394">
        <v>0.99960899999999997</v>
      </c>
      <c r="I394">
        <v>0</v>
      </c>
    </row>
    <row r="395" spans="1:25" x14ac:dyDescent="0.25">
      <c r="A395" t="s">
        <v>107</v>
      </c>
      <c r="B395">
        <v>5985.54</v>
      </c>
      <c r="C395">
        <v>5920.89</v>
      </c>
      <c r="D395">
        <v>5909.08</v>
      </c>
      <c r="E395">
        <v>1490.39</v>
      </c>
      <c r="F395">
        <v>720.99400000000003</v>
      </c>
      <c r="G395">
        <v>1.2300499999999999E-3</v>
      </c>
      <c r="H395">
        <v>0.99957300000000004</v>
      </c>
      <c r="I395">
        <v>0</v>
      </c>
    </row>
    <row r="396" spans="1:25" x14ac:dyDescent="0.25">
      <c r="A396" t="s">
        <v>107</v>
      </c>
      <c r="B396">
        <v>5993.63</v>
      </c>
      <c r="C396">
        <v>5926.06</v>
      </c>
      <c r="D396">
        <v>5915.7</v>
      </c>
      <c r="E396">
        <v>1496.38</v>
      </c>
      <c r="F396">
        <v>721.79899999999998</v>
      </c>
      <c r="G396">
        <v>1.2300499999999999E-3</v>
      </c>
      <c r="H396">
        <v>0.999471</v>
      </c>
      <c r="I396">
        <v>0</v>
      </c>
    </row>
    <row r="397" spans="1:25" x14ac:dyDescent="0.25">
      <c r="A397" t="s">
        <v>107</v>
      </c>
      <c r="B397">
        <v>5982.46</v>
      </c>
      <c r="C397">
        <v>5915.54</v>
      </c>
      <c r="D397">
        <v>5905.35</v>
      </c>
      <c r="E397">
        <v>1486.67</v>
      </c>
      <c r="F397">
        <v>720.80700000000002</v>
      </c>
      <c r="G397">
        <v>1.2300499999999999E-3</v>
      </c>
      <c r="H397">
        <v>0.999838</v>
      </c>
      <c r="I397">
        <v>0</v>
      </c>
    </row>
    <row r="398" spans="1:25" x14ac:dyDescent="0.25">
      <c r="A398" t="s">
        <v>107</v>
      </c>
      <c r="B398">
        <v>5984.23</v>
      </c>
      <c r="C398">
        <v>5919.9</v>
      </c>
      <c r="D398">
        <v>5909.75</v>
      </c>
      <c r="E398">
        <v>1490.66</v>
      </c>
      <c r="F398">
        <v>721.85500000000002</v>
      </c>
      <c r="G398">
        <v>1.2300499999999999E-3</v>
      </c>
      <c r="H398">
        <v>0.99962700000000004</v>
      </c>
      <c r="I398">
        <v>0</v>
      </c>
    </row>
    <row r="399" spans="1:25" x14ac:dyDescent="0.25">
      <c r="A399" t="s">
        <v>107</v>
      </c>
      <c r="B399">
        <v>5981.18</v>
      </c>
      <c r="C399">
        <v>5914.73</v>
      </c>
      <c r="D399">
        <v>5905.88</v>
      </c>
      <c r="E399">
        <v>1487.08</v>
      </c>
      <c r="F399">
        <v>720.43600000000004</v>
      </c>
      <c r="G399">
        <v>1.2300600000000001E-3</v>
      </c>
      <c r="H399">
        <v>0.99914400000000003</v>
      </c>
      <c r="I399">
        <v>0</v>
      </c>
    </row>
    <row r="400" spans="1:25" x14ac:dyDescent="0.25">
      <c r="A400" t="s">
        <v>107</v>
      </c>
      <c r="B400">
        <v>6000.43</v>
      </c>
      <c r="C400">
        <v>5924.17</v>
      </c>
      <c r="D400">
        <v>5914.74</v>
      </c>
      <c r="E400">
        <v>1496.51</v>
      </c>
      <c r="F400">
        <v>720.55600000000004</v>
      </c>
      <c r="G400">
        <v>1.2300499999999999E-3</v>
      </c>
      <c r="H400">
        <v>0.99925600000000003</v>
      </c>
      <c r="I400">
        <v>0</v>
      </c>
    </row>
    <row r="401" spans="1:9" x14ac:dyDescent="0.25">
      <c r="A401" t="s">
        <v>107</v>
      </c>
      <c r="B401">
        <v>5989.49</v>
      </c>
      <c r="C401">
        <v>5927.71</v>
      </c>
      <c r="D401">
        <v>5917.12</v>
      </c>
      <c r="E401">
        <v>1497.61</v>
      </c>
      <c r="F401">
        <v>721.43499999999995</v>
      </c>
      <c r="G401">
        <v>1.2300499999999999E-3</v>
      </c>
      <c r="H401">
        <v>0.99964699999999995</v>
      </c>
      <c r="I401">
        <v>0</v>
      </c>
    </row>
    <row r="402" spans="1:9" x14ac:dyDescent="0.25">
      <c r="A402" t="s">
        <v>107</v>
      </c>
      <c r="B402">
        <v>6023.32</v>
      </c>
      <c r="C402">
        <v>5955.85</v>
      </c>
      <c r="D402">
        <v>5943.22</v>
      </c>
      <c r="E402">
        <v>1522.27</v>
      </c>
      <c r="F402">
        <v>722.88499999999999</v>
      </c>
      <c r="G402">
        <v>1.2300600000000001E-3</v>
      </c>
      <c r="H402">
        <v>0.99887000000000004</v>
      </c>
      <c r="I402">
        <v>0</v>
      </c>
    </row>
    <row r="403" spans="1:9" x14ac:dyDescent="0.25">
      <c r="A403" t="s">
        <v>107</v>
      </c>
      <c r="B403">
        <v>5996.11</v>
      </c>
      <c r="C403">
        <v>5928</v>
      </c>
      <c r="D403">
        <v>5918.69</v>
      </c>
      <c r="E403">
        <v>1500.39</v>
      </c>
      <c r="F403">
        <v>720.82899999999995</v>
      </c>
      <c r="G403">
        <v>1.2300499999999999E-3</v>
      </c>
      <c r="H403">
        <v>0.997923</v>
      </c>
      <c r="I403">
        <v>0</v>
      </c>
    </row>
    <row r="404" spans="1:9" x14ac:dyDescent="0.25">
      <c r="A404" t="s">
        <v>107</v>
      </c>
      <c r="B404">
        <v>6004.14</v>
      </c>
      <c r="C404">
        <v>5934.38</v>
      </c>
      <c r="D404">
        <v>5924.36</v>
      </c>
      <c r="E404">
        <v>1505.22</v>
      </c>
      <c r="F404">
        <v>720.76099999999997</v>
      </c>
      <c r="G404">
        <v>1.2300600000000001E-3</v>
      </c>
      <c r="H404">
        <v>0.99940200000000001</v>
      </c>
      <c r="I404">
        <v>0</v>
      </c>
    </row>
    <row r="405" spans="1:9" x14ac:dyDescent="0.25">
      <c r="A405" t="s">
        <v>107</v>
      </c>
      <c r="B405">
        <v>5988.81</v>
      </c>
      <c r="C405">
        <v>5924.47</v>
      </c>
      <c r="D405">
        <v>5914.41</v>
      </c>
      <c r="E405">
        <v>1495.01</v>
      </c>
      <c r="F405">
        <v>721.2</v>
      </c>
      <c r="G405">
        <v>1.2300600000000001E-3</v>
      </c>
      <c r="H405">
        <v>0.99993699999999996</v>
      </c>
      <c r="I405">
        <v>0</v>
      </c>
    </row>
    <row r="406" spans="1:9" x14ac:dyDescent="0.25">
      <c r="A406" t="s">
        <v>107</v>
      </c>
      <c r="B406">
        <v>5995.65</v>
      </c>
      <c r="C406">
        <v>5930.67</v>
      </c>
      <c r="D406">
        <v>5921.13</v>
      </c>
      <c r="E406">
        <v>1502.86</v>
      </c>
      <c r="F406">
        <v>719.58900000000006</v>
      </c>
      <c r="G406">
        <v>1.2300600000000001E-3</v>
      </c>
      <c r="H406">
        <v>0.99996499999999999</v>
      </c>
      <c r="I406">
        <v>0</v>
      </c>
    </row>
    <row r="407" spans="1:9" x14ac:dyDescent="0.25">
      <c r="A407" t="s">
        <v>107</v>
      </c>
      <c r="B407">
        <v>5995.03</v>
      </c>
      <c r="C407">
        <v>5928.03</v>
      </c>
      <c r="D407">
        <v>5917.42</v>
      </c>
      <c r="E407">
        <v>1498.89</v>
      </c>
      <c r="F407">
        <v>720.26199999999994</v>
      </c>
      <c r="G407">
        <v>1.2300600000000001E-3</v>
      </c>
      <c r="H407">
        <v>0.999363</v>
      </c>
      <c r="I407">
        <v>0</v>
      </c>
    </row>
    <row r="408" spans="1:9" x14ac:dyDescent="0.25">
      <c r="A408" t="s">
        <v>107</v>
      </c>
      <c r="B408">
        <v>5994.58</v>
      </c>
      <c r="C408">
        <v>5927.93</v>
      </c>
      <c r="D408">
        <v>5916.04</v>
      </c>
      <c r="E408">
        <v>1496.21</v>
      </c>
      <c r="F408">
        <v>721.97299999999996</v>
      </c>
      <c r="G408">
        <v>1.2300499999999999E-3</v>
      </c>
      <c r="H408">
        <v>0.99960599999999999</v>
      </c>
      <c r="I408">
        <v>0</v>
      </c>
    </row>
    <row r="409" spans="1:9" x14ac:dyDescent="0.25">
      <c r="A409" t="s">
        <v>107</v>
      </c>
      <c r="B409">
        <v>5979.16</v>
      </c>
      <c r="C409">
        <v>5916.48</v>
      </c>
      <c r="D409">
        <v>5906.81</v>
      </c>
      <c r="E409">
        <v>1488.15</v>
      </c>
      <c r="F409">
        <v>721.13699999999994</v>
      </c>
      <c r="G409">
        <v>1.23007E-3</v>
      </c>
      <c r="H409">
        <v>0.99998799999999999</v>
      </c>
      <c r="I409">
        <v>0</v>
      </c>
    </row>
    <row r="410" spans="1:9" x14ac:dyDescent="0.25">
      <c r="A410" t="s">
        <v>107</v>
      </c>
      <c r="B410">
        <v>5979.58</v>
      </c>
      <c r="C410">
        <v>5912.31</v>
      </c>
      <c r="D410">
        <v>5903.67</v>
      </c>
      <c r="E410">
        <v>1485.33</v>
      </c>
      <c r="F410">
        <v>720.41300000000001</v>
      </c>
      <c r="G410">
        <v>1.2300900000000001E-3</v>
      </c>
      <c r="H410">
        <v>0.999587</v>
      </c>
      <c r="I410">
        <v>0</v>
      </c>
    </row>
    <row r="411" spans="1:9" x14ac:dyDescent="0.25">
      <c r="A411" t="s">
        <v>107</v>
      </c>
      <c r="B411">
        <v>5991.19</v>
      </c>
      <c r="C411">
        <v>5922.41</v>
      </c>
      <c r="D411">
        <v>5912.94</v>
      </c>
      <c r="E411">
        <v>1494.73</v>
      </c>
      <c r="F411">
        <v>720.55899999999997</v>
      </c>
      <c r="G411">
        <v>1.2300600000000001E-3</v>
      </c>
      <c r="H411">
        <v>0.99982700000000002</v>
      </c>
      <c r="I411">
        <v>0</v>
      </c>
    </row>
    <row r="412" spans="1:9" x14ac:dyDescent="0.25">
      <c r="A412" t="s">
        <v>107</v>
      </c>
      <c r="B412">
        <v>5983.96</v>
      </c>
      <c r="C412">
        <v>5920.15</v>
      </c>
      <c r="D412">
        <v>5911.71</v>
      </c>
      <c r="E412">
        <v>1494.34</v>
      </c>
      <c r="F412">
        <v>720.04899999999998</v>
      </c>
      <c r="G412">
        <v>1.2300600000000001E-3</v>
      </c>
      <c r="H412">
        <v>0.99984499999999998</v>
      </c>
      <c r="I412">
        <v>0</v>
      </c>
    </row>
    <row r="413" spans="1:9" x14ac:dyDescent="0.25">
      <c r="A413" t="s">
        <v>107</v>
      </c>
      <c r="B413">
        <v>5969.13</v>
      </c>
      <c r="C413">
        <v>5901.92</v>
      </c>
      <c r="D413">
        <v>5894.08</v>
      </c>
      <c r="E413">
        <v>1477.12</v>
      </c>
      <c r="F413">
        <v>718.846</v>
      </c>
      <c r="G413">
        <v>1.2300600000000001E-3</v>
      </c>
      <c r="H413">
        <v>0.99923200000000001</v>
      </c>
      <c r="I413">
        <v>0</v>
      </c>
    </row>
    <row r="414" spans="1:9" x14ac:dyDescent="0.25">
      <c r="A414" t="s">
        <v>107</v>
      </c>
      <c r="B414">
        <v>5985.52</v>
      </c>
      <c r="C414">
        <v>5917.37</v>
      </c>
      <c r="D414">
        <v>5908.89</v>
      </c>
      <c r="E414">
        <v>1491.32</v>
      </c>
      <c r="F414">
        <v>719.61400000000003</v>
      </c>
      <c r="G414">
        <v>1.23007E-3</v>
      </c>
      <c r="H414">
        <v>0.99985400000000002</v>
      </c>
      <c r="I414">
        <v>0</v>
      </c>
    </row>
    <row r="415" spans="1:9" x14ac:dyDescent="0.25">
      <c r="A415" t="s">
        <v>107</v>
      </c>
      <c r="B415">
        <v>5963.03</v>
      </c>
      <c r="C415">
        <v>5897.37</v>
      </c>
      <c r="D415">
        <v>5889.6</v>
      </c>
      <c r="E415">
        <v>1472.46</v>
      </c>
      <c r="F415">
        <v>719</v>
      </c>
      <c r="G415">
        <v>1.2300499999999999E-3</v>
      </c>
      <c r="H415">
        <v>0.99963800000000003</v>
      </c>
      <c r="I415">
        <v>0</v>
      </c>
    </row>
    <row r="416" spans="1:9" x14ac:dyDescent="0.25">
      <c r="A416" t="s">
        <v>107</v>
      </c>
      <c r="B416">
        <v>6032.57</v>
      </c>
      <c r="C416">
        <v>5967.88</v>
      </c>
      <c r="D416">
        <v>5955.58</v>
      </c>
      <c r="E416">
        <v>1535.83</v>
      </c>
      <c r="F416">
        <v>722.59199999999998</v>
      </c>
      <c r="G416">
        <v>1.2300499999999999E-3</v>
      </c>
      <c r="H416">
        <v>0.99936899999999995</v>
      </c>
      <c r="I416">
        <v>0</v>
      </c>
    </row>
    <row r="417" spans="1:9" x14ac:dyDescent="0.25">
      <c r="A417" t="s">
        <v>107</v>
      </c>
      <c r="B417">
        <v>6106.99</v>
      </c>
      <c r="C417">
        <v>6033.53</v>
      </c>
      <c r="D417">
        <v>6014.85</v>
      </c>
      <c r="E417">
        <v>1591.95</v>
      </c>
      <c r="F417">
        <v>726.83500000000004</v>
      </c>
      <c r="G417">
        <v>1.2300600000000001E-3</v>
      </c>
      <c r="H417">
        <v>0.99921400000000005</v>
      </c>
      <c r="I417">
        <v>0</v>
      </c>
    </row>
    <row r="418" spans="1:9" x14ac:dyDescent="0.25">
      <c r="A418" t="s">
        <v>107</v>
      </c>
      <c r="B418">
        <v>6228.54</v>
      </c>
      <c r="C418">
        <v>6150.65</v>
      </c>
      <c r="D418">
        <v>6120.96</v>
      </c>
      <c r="E418">
        <v>1693.74</v>
      </c>
      <c r="F418">
        <v>729.73800000000006</v>
      </c>
      <c r="G418">
        <v>1.2300499999999999E-3</v>
      </c>
      <c r="H418">
        <v>0.99941000000000002</v>
      </c>
      <c r="I418">
        <v>0</v>
      </c>
    </row>
    <row r="419" spans="1:9" x14ac:dyDescent="0.25">
      <c r="A419" t="s">
        <v>107</v>
      </c>
      <c r="B419">
        <v>6188.82</v>
      </c>
      <c r="C419">
        <v>6109.51</v>
      </c>
      <c r="D419">
        <v>6083.8</v>
      </c>
      <c r="E419">
        <v>1658.18</v>
      </c>
      <c r="F419">
        <v>728.62199999999996</v>
      </c>
      <c r="G419">
        <v>1.2300499999999999E-3</v>
      </c>
      <c r="H419">
        <v>0.99954200000000004</v>
      </c>
      <c r="I419">
        <v>0</v>
      </c>
    </row>
    <row r="420" spans="1:9" x14ac:dyDescent="0.25">
      <c r="A420" t="s">
        <v>107</v>
      </c>
      <c r="B420">
        <v>6231.63</v>
      </c>
      <c r="C420">
        <v>6133.64</v>
      </c>
      <c r="D420">
        <v>6104.79</v>
      </c>
      <c r="E420">
        <v>1675.77</v>
      </c>
      <c r="F420">
        <v>730.37099999999998</v>
      </c>
      <c r="G420">
        <v>1.2300600000000001E-3</v>
      </c>
      <c r="H420">
        <v>0.99983599999999995</v>
      </c>
      <c r="I420">
        <v>0</v>
      </c>
    </row>
    <row r="421" spans="1:9" x14ac:dyDescent="0.25">
      <c r="A421" t="s">
        <v>107</v>
      </c>
      <c r="B421">
        <v>6273.34</v>
      </c>
      <c r="C421">
        <v>6174.58</v>
      </c>
      <c r="D421">
        <v>6144.21</v>
      </c>
      <c r="E421">
        <v>1715.66</v>
      </c>
      <c r="F421">
        <v>730.51599999999996</v>
      </c>
      <c r="G421">
        <v>1.2300600000000001E-3</v>
      </c>
      <c r="H421">
        <v>0.99956199999999995</v>
      </c>
      <c r="I421">
        <v>0</v>
      </c>
    </row>
    <row r="422" spans="1:9" x14ac:dyDescent="0.25">
      <c r="A422" t="s">
        <v>107</v>
      </c>
      <c r="B422">
        <v>6218.16</v>
      </c>
      <c r="C422">
        <v>6137.32</v>
      </c>
      <c r="D422">
        <v>6109.84</v>
      </c>
      <c r="E422">
        <v>1681.83</v>
      </c>
      <c r="F422">
        <v>730.10199999999998</v>
      </c>
      <c r="G422">
        <v>1.2301E-3</v>
      </c>
      <c r="H422">
        <v>0.99990800000000002</v>
      </c>
      <c r="I422">
        <v>0</v>
      </c>
    </row>
    <row r="423" spans="1:9" x14ac:dyDescent="0.25">
      <c r="A423" t="s">
        <v>107</v>
      </c>
      <c r="B423">
        <v>6133.83</v>
      </c>
      <c r="C423">
        <v>6034.84</v>
      </c>
      <c r="D423">
        <v>6015.19</v>
      </c>
      <c r="E423">
        <v>1591.59</v>
      </c>
      <c r="F423">
        <v>726.90899999999999</v>
      </c>
      <c r="G423">
        <v>1.2301E-3</v>
      </c>
      <c r="H423">
        <v>0.99975499999999995</v>
      </c>
      <c r="I423">
        <v>0</v>
      </c>
    </row>
    <row r="424" spans="1:9" x14ac:dyDescent="0.25">
      <c r="A424" t="s">
        <v>107</v>
      </c>
      <c r="B424">
        <v>6111.8</v>
      </c>
      <c r="C424">
        <v>6038.19</v>
      </c>
      <c r="D424">
        <v>6017.33</v>
      </c>
      <c r="E424">
        <v>1593.4</v>
      </c>
      <c r="F424">
        <v>727.31</v>
      </c>
      <c r="G424">
        <v>1.23017E-3</v>
      </c>
      <c r="H424">
        <v>0.99920399999999998</v>
      </c>
      <c r="I424">
        <v>0</v>
      </c>
    </row>
    <row r="425" spans="1:9" x14ac:dyDescent="0.25">
      <c r="A425" t="s">
        <v>107</v>
      </c>
      <c r="B425">
        <v>6104.81</v>
      </c>
      <c r="C425">
        <v>6024.64</v>
      </c>
      <c r="D425">
        <v>6007.04</v>
      </c>
      <c r="E425">
        <v>1584.47</v>
      </c>
      <c r="F425">
        <v>727.24</v>
      </c>
      <c r="G425">
        <v>1.2300499999999999E-3</v>
      </c>
      <c r="H425">
        <v>0.99933300000000003</v>
      </c>
      <c r="I425">
        <v>0</v>
      </c>
    </row>
    <row r="426" spans="1:9" x14ac:dyDescent="0.25">
      <c r="A426" t="s">
        <v>107</v>
      </c>
      <c r="B426">
        <v>6083.86</v>
      </c>
      <c r="C426">
        <v>6009.13</v>
      </c>
      <c r="D426">
        <v>5993.66</v>
      </c>
      <c r="E426">
        <v>1572.35</v>
      </c>
      <c r="F426">
        <v>725.04300000000001</v>
      </c>
      <c r="G426">
        <v>1.2300499999999999E-3</v>
      </c>
      <c r="H426">
        <v>0.999892</v>
      </c>
      <c r="I426">
        <v>0</v>
      </c>
    </row>
    <row r="427" spans="1:9" x14ac:dyDescent="0.25">
      <c r="A427" t="s">
        <v>107</v>
      </c>
      <c r="B427">
        <v>6077.4</v>
      </c>
      <c r="C427">
        <v>6003.81</v>
      </c>
      <c r="D427">
        <v>5987.76</v>
      </c>
      <c r="E427">
        <v>1566.41</v>
      </c>
      <c r="F427">
        <v>725.48900000000003</v>
      </c>
      <c r="G427">
        <v>1.2300600000000001E-3</v>
      </c>
      <c r="H427">
        <v>0.99970300000000001</v>
      </c>
      <c r="I427">
        <v>0</v>
      </c>
    </row>
    <row r="428" spans="1:9" x14ac:dyDescent="0.25">
      <c r="A428" t="s">
        <v>107</v>
      </c>
      <c r="B428">
        <v>6071.79</v>
      </c>
      <c r="C428">
        <v>5987.68</v>
      </c>
      <c r="D428">
        <v>5974.6</v>
      </c>
      <c r="E428">
        <v>1554.49</v>
      </c>
      <c r="F428">
        <v>723.923</v>
      </c>
      <c r="G428">
        <v>1.2300499999999999E-3</v>
      </c>
      <c r="H428">
        <v>0.99870599999999998</v>
      </c>
      <c r="I428">
        <v>0</v>
      </c>
    </row>
    <row r="429" spans="1:9" x14ac:dyDescent="0.25">
      <c r="A429" t="s">
        <v>107</v>
      </c>
      <c r="B429">
        <v>6066.3</v>
      </c>
      <c r="C429">
        <v>5995.17</v>
      </c>
      <c r="D429">
        <v>5979.67</v>
      </c>
      <c r="E429">
        <v>1558.34</v>
      </c>
      <c r="F429">
        <v>725.68</v>
      </c>
      <c r="G429">
        <v>1.2300499999999999E-3</v>
      </c>
      <c r="H429">
        <v>0.99988299999999997</v>
      </c>
      <c r="I429">
        <v>0</v>
      </c>
    </row>
    <row r="430" spans="1:9" x14ac:dyDescent="0.25">
      <c r="A430" t="s">
        <v>107</v>
      </c>
      <c r="B430">
        <v>6115.76</v>
      </c>
      <c r="C430">
        <v>6012.21</v>
      </c>
      <c r="D430">
        <v>5996.03</v>
      </c>
      <c r="E430">
        <v>1574.35</v>
      </c>
      <c r="F430">
        <v>725.20299999999997</v>
      </c>
      <c r="G430">
        <v>1.2301300000000001E-3</v>
      </c>
      <c r="H430">
        <v>0.999722</v>
      </c>
      <c r="I430">
        <v>0</v>
      </c>
    </row>
    <row r="431" spans="1:9" x14ac:dyDescent="0.25">
      <c r="A431" t="s">
        <v>107</v>
      </c>
      <c r="B431">
        <v>6073.7</v>
      </c>
      <c r="C431">
        <v>6003.32</v>
      </c>
      <c r="D431">
        <v>5988.65</v>
      </c>
      <c r="E431">
        <v>1567.39</v>
      </c>
      <c r="F431">
        <v>724.82399999999996</v>
      </c>
      <c r="G431">
        <v>1.2300499999999999E-3</v>
      </c>
      <c r="H431">
        <v>0.99954399999999999</v>
      </c>
      <c r="I431">
        <v>0</v>
      </c>
    </row>
    <row r="432" spans="1:9" x14ac:dyDescent="0.25">
      <c r="A432" t="s">
        <v>107</v>
      </c>
      <c r="B432">
        <v>6144.92</v>
      </c>
      <c r="C432">
        <v>6021.88</v>
      </c>
      <c r="D432">
        <v>6004.99</v>
      </c>
      <c r="E432">
        <v>1582.82</v>
      </c>
      <c r="F432">
        <v>725.98500000000001</v>
      </c>
      <c r="G432">
        <v>1.2301E-3</v>
      </c>
      <c r="H432">
        <v>0.99970899999999996</v>
      </c>
      <c r="I432">
        <v>0</v>
      </c>
    </row>
    <row r="433" spans="1:25" x14ac:dyDescent="0.25">
      <c r="A433" t="s">
        <v>107</v>
      </c>
      <c r="B433">
        <v>6066.2</v>
      </c>
      <c r="C433">
        <v>5992.96</v>
      </c>
      <c r="D433">
        <v>5979.12</v>
      </c>
      <c r="E433">
        <v>1558.94</v>
      </c>
      <c r="F433">
        <v>724.46699999999998</v>
      </c>
      <c r="G433">
        <v>1.2300600000000001E-3</v>
      </c>
      <c r="H433">
        <v>0.99964699999999995</v>
      </c>
      <c r="I433">
        <v>0</v>
      </c>
    </row>
    <row r="434" spans="1:25" x14ac:dyDescent="0.25">
      <c r="A434" t="s">
        <v>107</v>
      </c>
      <c r="B434">
        <v>6057.84</v>
      </c>
      <c r="C434">
        <v>5989.93</v>
      </c>
      <c r="D434">
        <v>5975.85</v>
      </c>
      <c r="E434">
        <v>1554.99</v>
      </c>
      <c r="F434">
        <v>724.78399999999999</v>
      </c>
      <c r="G434">
        <v>1.2300499999999999E-3</v>
      </c>
      <c r="H434">
        <v>0.99936000000000003</v>
      </c>
      <c r="I434">
        <v>0</v>
      </c>
    </row>
    <row r="435" spans="1:25" x14ac:dyDescent="0.25">
      <c r="A435" t="s">
        <v>107</v>
      </c>
      <c r="B435">
        <v>6060.98</v>
      </c>
      <c r="C435">
        <v>5991.5</v>
      </c>
      <c r="D435">
        <v>5978.45</v>
      </c>
      <c r="E435">
        <v>1558.54</v>
      </c>
      <c r="F435">
        <v>724.42499999999995</v>
      </c>
      <c r="G435">
        <v>1.23007E-3</v>
      </c>
      <c r="H435">
        <v>0.99994700000000003</v>
      </c>
      <c r="I435">
        <v>0</v>
      </c>
    </row>
    <row r="436" spans="1:25" x14ac:dyDescent="0.25">
      <c r="A436" t="s">
        <v>107</v>
      </c>
      <c r="B436">
        <v>6092.59</v>
      </c>
      <c r="C436">
        <v>5995.92</v>
      </c>
      <c r="D436">
        <v>5980.48</v>
      </c>
      <c r="E436">
        <v>1559.18</v>
      </c>
      <c r="F436">
        <v>725.42399999999998</v>
      </c>
      <c r="G436">
        <v>1.23014E-3</v>
      </c>
      <c r="H436">
        <v>0.99960000000000004</v>
      </c>
      <c r="I436">
        <v>0</v>
      </c>
    </row>
    <row r="437" spans="1:25" x14ac:dyDescent="0.25">
      <c r="A437" t="s">
        <v>107</v>
      </c>
      <c r="B437">
        <v>6075.77</v>
      </c>
      <c r="C437">
        <v>6000.02</v>
      </c>
      <c r="D437">
        <v>5985.23</v>
      </c>
      <c r="E437">
        <v>1564.58</v>
      </c>
      <c r="F437">
        <v>724.40300000000002</v>
      </c>
      <c r="G437">
        <v>1.23007E-3</v>
      </c>
      <c r="H437">
        <v>0.99932399999999999</v>
      </c>
      <c r="I437">
        <v>0</v>
      </c>
    </row>
    <row r="438" spans="1:25" x14ac:dyDescent="0.25">
      <c r="A438" t="s">
        <v>107</v>
      </c>
      <c r="B438">
        <v>6118.39</v>
      </c>
      <c r="C438">
        <v>6004.46</v>
      </c>
      <c r="D438">
        <v>5988.1</v>
      </c>
      <c r="E438">
        <v>1567.3</v>
      </c>
      <c r="F438">
        <v>724.86199999999997</v>
      </c>
      <c r="G438">
        <v>1.2300799999999999E-3</v>
      </c>
      <c r="H438">
        <v>0.99936599999999998</v>
      </c>
      <c r="I438">
        <v>0</v>
      </c>
    </row>
    <row r="439" spans="1:25" x14ac:dyDescent="0.25">
      <c r="A439" t="s">
        <v>107</v>
      </c>
      <c r="B439">
        <v>6076.39</v>
      </c>
      <c r="C439">
        <v>6002.61</v>
      </c>
      <c r="D439">
        <v>5986.32</v>
      </c>
      <c r="E439">
        <v>1565.37</v>
      </c>
      <c r="F439">
        <v>726.33900000000006</v>
      </c>
      <c r="G439">
        <v>1.2300499999999999E-3</v>
      </c>
      <c r="H439">
        <v>0.99931800000000004</v>
      </c>
      <c r="I439">
        <v>0</v>
      </c>
    </row>
    <row r="440" spans="1:25" x14ac:dyDescent="0.25">
      <c r="A440" t="s">
        <v>107</v>
      </c>
      <c r="B440">
        <v>6114.42</v>
      </c>
      <c r="C440">
        <v>6007.11</v>
      </c>
      <c r="D440">
        <v>5992.2</v>
      </c>
      <c r="E440">
        <v>1572.27</v>
      </c>
      <c r="F440">
        <v>724.63</v>
      </c>
      <c r="G440">
        <v>1.2300499999999999E-3</v>
      </c>
      <c r="H440">
        <v>0.99962399999999996</v>
      </c>
      <c r="I440">
        <v>0</v>
      </c>
    </row>
    <row r="441" spans="1:25" x14ac:dyDescent="0.25">
      <c r="A441" t="s">
        <v>107</v>
      </c>
      <c r="B441">
        <v>6062.29</v>
      </c>
      <c r="C441">
        <v>5990.69</v>
      </c>
      <c r="D441">
        <v>5974.92</v>
      </c>
      <c r="E441">
        <v>1554.34</v>
      </c>
      <c r="F441">
        <v>725.47900000000004</v>
      </c>
      <c r="G441">
        <v>1.2300499999999999E-3</v>
      </c>
      <c r="H441">
        <v>0.99999000000000005</v>
      </c>
      <c r="I441">
        <v>0</v>
      </c>
    </row>
    <row r="442" spans="1:25" x14ac:dyDescent="0.25">
      <c r="A442" t="s">
        <v>107</v>
      </c>
      <c r="B442">
        <v>6135.45</v>
      </c>
      <c r="C442">
        <v>6000.13</v>
      </c>
      <c r="D442">
        <v>5985.63</v>
      </c>
      <c r="E442">
        <v>1565.38</v>
      </c>
      <c r="F442">
        <v>725.05100000000004</v>
      </c>
      <c r="G442">
        <v>1.2300499999999999E-3</v>
      </c>
      <c r="H442">
        <v>0.99943099999999996</v>
      </c>
      <c r="I442">
        <v>0</v>
      </c>
    </row>
    <row r="443" spans="1:25" x14ac:dyDescent="0.25">
      <c r="A443" t="s">
        <v>107</v>
      </c>
      <c r="B443">
        <v>6064.48</v>
      </c>
      <c r="C443">
        <v>5992.64</v>
      </c>
      <c r="D443">
        <v>5977.53</v>
      </c>
      <c r="E443">
        <v>1556.46</v>
      </c>
      <c r="F443">
        <v>724.75699999999995</v>
      </c>
      <c r="G443">
        <v>1.2300499999999999E-3</v>
      </c>
      <c r="H443">
        <v>0.99982000000000004</v>
      </c>
      <c r="I443">
        <v>0</v>
      </c>
    </row>
    <row r="444" spans="1:25" x14ac:dyDescent="0.25">
      <c r="A444" t="s">
        <v>107</v>
      </c>
      <c r="B444">
        <v>6068.08</v>
      </c>
      <c r="C444">
        <v>5994.6</v>
      </c>
      <c r="D444">
        <v>5980.04</v>
      </c>
      <c r="E444">
        <v>1559.41</v>
      </c>
      <c r="F444">
        <v>725.11199999999997</v>
      </c>
      <c r="G444">
        <v>1.2300600000000001E-3</v>
      </c>
      <c r="H444">
        <v>0.99967700000000004</v>
      </c>
      <c r="I444">
        <v>0</v>
      </c>
    </row>
    <row r="445" spans="1:25" x14ac:dyDescent="0.25">
      <c r="A445" t="s">
        <v>107</v>
      </c>
      <c r="B445">
        <v>6074.88</v>
      </c>
      <c r="C445">
        <v>5994.69</v>
      </c>
      <c r="D445">
        <v>5980.39</v>
      </c>
      <c r="E445">
        <v>1560.25</v>
      </c>
      <c r="F445">
        <v>724.33199999999999</v>
      </c>
      <c r="G445">
        <v>1.23007E-3</v>
      </c>
      <c r="H445">
        <v>0.99949299999999996</v>
      </c>
      <c r="I445">
        <v>0</v>
      </c>
    </row>
    <row r="446" spans="1:25" x14ac:dyDescent="0.25">
      <c r="A446" t="s">
        <v>107</v>
      </c>
      <c r="B446">
        <v>6090.92</v>
      </c>
      <c r="C446">
        <v>5995.73</v>
      </c>
      <c r="D446">
        <v>5980.83</v>
      </c>
      <c r="E446">
        <v>1559.87</v>
      </c>
      <c r="F446">
        <v>724.85</v>
      </c>
      <c r="G446">
        <v>1.23007E-3</v>
      </c>
      <c r="H446">
        <v>0.99935099999999999</v>
      </c>
      <c r="I446">
        <v>0</v>
      </c>
    </row>
    <row r="447" spans="1:25" x14ac:dyDescent="0.25">
      <c r="A447" t="s">
        <v>107</v>
      </c>
      <c r="B447">
        <v>6085.98</v>
      </c>
      <c r="C447">
        <v>6007.5</v>
      </c>
      <c r="D447">
        <v>5993.02</v>
      </c>
      <c r="E447">
        <v>1572.77</v>
      </c>
      <c r="F447">
        <v>724.88099999999997</v>
      </c>
      <c r="G447">
        <v>1.2300499999999999E-3</v>
      </c>
      <c r="H447">
        <v>0.99949500000000002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6080.9</v>
      </c>
      <c r="C448">
        <v>5991</v>
      </c>
      <c r="D448">
        <v>5977.38</v>
      </c>
      <c r="E448">
        <v>1556.26</v>
      </c>
      <c r="F448">
        <v>725.13400000000001</v>
      </c>
      <c r="G448">
        <v>1.2300600000000001E-3</v>
      </c>
      <c r="H448">
        <v>0.99992000000000003</v>
      </c>
      <c r="I448">
        <v>0</v>
      </c>
      <c r="R448">
        <f>AVERAGE(B399:B448)</f>
        <v>6068.2018000000007</v>
      </c>
      <c r="S448">
        <f>AVERAGE(C399:C448)</f>
        <v>5989.4683999999988</v>
      </c>
      <c r="U448">
        <f>_xlfn.VAR.P(B399:B448)</f>
        <v>5401.365622760005</v>
      </c>
      <c r="V448">
        <f>_xlfn.VAR.P(C399:C448)</f>
        <v>4159.3571854399988</v>
      </c>
      <c r="X448">
        <f>1.96*SQRT(U448)/50</f>
        <v>2.8809641564167254</v>
      </c>
      <c r="Y448">
        <f>1.96*SQRT(V448)/50</f>
        <v>2.5281286805529737</v>
      </c>
    </row>
    <row r="449" spans="1:9" x14ac:dyDescent="0.25">
      <c r="A449" t="s">
        <v>108</v>
      </c>
      <c r="B449">
        <v>303625.8112</v>
      </c>
      <c r="C449" t="s">
        <v>36</v>
      </c>
    </row>
    <row r="450" spans="1:9" x14ac:dyDescent="0.25">
      <c r="A450" t="s">
        <v>38</v>
      </c>
      <c r="B450">
        <v>5765.55</v>
      </c>
      <c r="C450">
        <v>0</v>
      </c>
      <c r="D450">
        <v>0</v>
      </c>
      <c r="E450">
        <v>0</v>
      </c>
      <c r="F450">
        <v>0</v>
      </c>
      <c r="G450">
        <v>0.30819000000000002</v>
      </c>
      <c r="H450">
        <v>1</v>
      </c>
      <c r="I450">
        <v>0</v>
      </c>
    </row>
    <row r="451" spans="1:9" x14ac:dyDescent="0.25">
      <c r="A451" t="s">
        <v>38</v>
      </c>
      <c r="B451">
        <v>5762.37</v>
      </c>
      <c r="C451">
        <v>0</v>
      </c>
      <c r="D451">
        <v>0</v>
      </c>
      <c r="E451">
        <v>0</v>
      </c>
      <c r="F451">
        <v>0</v>
      </c>
      <c r="G451">
        <v>0.5</v>
      </c>
      <c r="H451">
        <v>1</v>
      </c>
      <c r="I451">
        <v>0</v>
      </c>
    </row>
    <row r="452" spans="1:9" x14ac:dyDescent="0.25">
      <c r="A452" t="s">
        <v>38</v>
      </c>
      <c r="B452">
        <v>5757.62</v>
      </c>
      <c r="C452">
        <v>0</v>
      </c>
      <c r="D452">
        <v>0</v>
      </c>
      <c r="E452">
        <v>0</v>
      </c>
      <c r="F452">
        <v>0</v>
      </c>
      <c r="G452">
        <v>0.5</v>
      </c>
      <c r="H452">
        <v>1</v>
      </c>
      <c r="I452">
        <v>0</v>
      </c>
    </row>
    <row r="453" spans="1:9" x14ac:dyDescent="0.25">
      <c r="A453" t="s">
        <v>38</v>
      </c>
      <c r="B453">
        <v>5757.83</v>
      </c>
      <c r="C453">
        <v>0</v>
      </c>
      <c r="D453">
        <v>0</v>
      </c>
      <c r="E453">
        <v>0</v>
      </c>
      <c r="F453">
        <v>0</v>
      </c>
      <c r="G453">
        <v>0.5</v>
      </c>
      <c r="H453">
        <v>1</v>
      </c>
      <c r="I453">
        <v>0</v>
      </c>
    </row>
    <row r="454" spans="1:9" x14ac:dyDescent="0.25">
      <c r="A454" t="s">
        <v>38</v>
      </c>
      <c r="B454">
        <v>5760.37</v>
      </c>
      <c r="C454">
        <v>0</v>
      </c>
      <c r="D454">
        <v>0</v>
      </c>
      <c r="E454">
        <v>0</v>
      </c>
      <c r="F454">
        <v>0</v>
      </c>
      <c r="G454">
        <v>0.5</v>
      </c>
      <c r="H454">
        <v>1</v>
      </c>
      <c r="I454">
        <v>0</v>
      </c>
    </row>
    <row r="455" spans="1:9" x14ac:dyDescent="0.25">
      <c r="A455" t="s">
        <v>38</v>
      </c>
      <c r="B455">
        <v>5754.92</v>
      </c>
      <c r="C455">
        <v>0</v>
      </c>
      <c r="D455">
        <v>0</v>
      </c>
      <c r="E455">
        <v>0</v>
      </c>
      <c r="F455">
        <v>0</v>
      </c>
      <c r="G455">
        <v>0.5</v>
      </c>
      <c r="H455">
        <v>1</v>
      </c>
      <c r="I455">
        <v>0</v>
      </c>
    </row>
    <row r="456" spans="1:9" x14ac:dyDescent="0.25">
      <c r="A456" t="s">
        <v>38</v>
      </c>
      <c r="B456">
        <v>5760.31</v>
      </c>
      <c r="C456">
        <v>0</v>
      </c>
      <c r="D456">
        <v>0</v>
      </c>
      <c r="E456">
        <v>0</v>
      </c>
      <c r="F456">
        <v>0</v>
      </c>
      <c r="G456">
        <v>0.5</v>
      </c>
      <c r="H456">
        <v>1</v>
      </c>
      <c r="I456">
        <v>0</v>
      </c>
    </row>
    <row r="457" spans="1:9" x14ac:dyDescent="0.25">
      <c r="A457" t="s">
        <v>38</v>
      </c>
      <c r="B457">
        <v>5753.02</v>
      </c>
      <c r="C457">
        <v>0</v>
      </c>
      <c r="D457">
        <v>0</v>
      </c>
      <c r="E457">
        <v>0</v>
      </c>
      <c r="F457">
        <v>0</v>
      </c>
      <c r="G457">
        <v>0.5</v>
      </c>
      <c r="H457">
        <v>1</v>
      </c>
      <c r="I457">
        <v>0</v>
      </c>
    </row>
    <row r="458" spans="1:9" x14ac:dyDescent="0.25">
      <c r="A458" t="s">
        <v>38</v>
      </c>
      <c r="B458">
        <v>5758.17</v>
      </c>
      <c r="C458">
        <v>0</v>
      </c>
      <c r="D458">
        <v>0</v>
      </c>
      <c r="E458">
        <v>0</v>
      </c>
      <c r="F458">
        <v>0</v>
      </c>
      <c r="G458">
        <v>0.5</v>
      </c>
      <c r="H458">
        <v>1</v>
      </c>
      <c r="I458">
        <v>0</v>
      </c>
    </row>
    <row r="459" spans="1:9" x14ac:dyDescent="0.25">
      <c r="A459" t="s">
        <v>38</v>
      </c>
      <c r="B459">
        <v>5758.62</v>
      </c>
      <c r="C459">
        <v>0</v>
      </c>
      <c r="D459">
        <v>0</v>
      </c>
      <c r="E459">
        <v>0</v>
      </c>
      <c r="F459">
        <v>0</v>
      </c>
      <c r="G459">
        <v>0.5</v>
      </c>
      <c r="H459">
        <v>1</v>
      </c>
      <c r="I459">
        <v>0</v>
      </c>
    </row>
    <row r="460" spans="1:9" x14ac:dyDescent="0.25">
      <c r="A460" t="s">
        <v>38</v>
      </c>
      <c r="B460">
        <v>5757.27</v>
      </c>
      <c r="C460">
        <v>0</v>
      </c>
      <c r="D460">
        <v>0</v>
      </c>
      <c r="E460">
        <v>0</v>
      </c>
      <c r="F460">
        <v>0</v>
      </c>
      <c r="G460">
        <v>0.5</v>
      </c>
      <c r="H460">
        <v>1</v>
      </c>
      <c r="I460">
        <v>0</v>
      </c>
    </row>
    <row r="461" spans="1:9" x14ac:dyDescent="0.25">
      <c r="A461" t="s">
        <v>38</v>
      </c>
      <c r="B461">
        <v>5757.22</v>
      </c>
      <c r="C461">
        <v>0</v>
      </c>
      <c r="D461">
        <v>0</v>
      </c>
      <c r="E461">
        <v>0</v>
      </c>
      <c r="F461">
        <v>0</v>
      </c>
      <c r="G461">
        <v>0.5</v>
      </c>
      <c r="H461">
        <v>1</v>
      </c>
      <c r="I461">
        <v>0</v>
      </c>
    </row>
    <row r="462" spans="1:9" x14ac:dyDescent="0.25">
      <c r="A462" t="s">
        <v>38</v>
      </c>
      <c r="B462">
        <v>5755.74</v>
      </c>
      <c r="C462">
        <v>0</v>
      </c>
      <c r="D462">
        <v>0</v>
      </c>
      <c r="E462">
        <v>0</v>
      </c>
      <c r="F462">
        <v>0</v>
      </c>
      <c r="G462">
        <v>0.15146100000000001</v>
      </c>
      <c r="H462">
        <v>1</v>
      </c>
      <c r="I462">
        <v>0</v>
      </c>
    </row>
    <row r="463" spans="1:9" x14ac:dyDescent="0.25">
      <c r="A463" t="s">
        <v>38</v>
      </c>
      <c r="B463">
        <v>5757.84</v>
      </c>
      <c r="C463">
        <v>0</v>
      </c>
      <c r="D463">
        <v>0</v>
      </c>
      <c r="E463">
        <v>0</v>
      </c>
      <c r="F463">
        <v>0</v>
      </c>
      <c r="G463">
        <v>0.5</v>
      </c>
      <c r="H463">
        <v>1</v>
      </c>
      <c r="I463">
        <v>0</v>
      </c>
    </row>
    <row r="464" spans="1:9" x14ac:dyDescent="0.25">
      <c r="A464" t="s">
        <v>38</v>
      </c>
      <c r="B464">
        <v>5753.66</v>
      </c>
      <c r="C464">
        <v>0</v>
      </c>
      <c r="D464">
        <v>0</v>
      </c>
      <c r="E464">
        <v>0</v>
      </c>
      <c r="F464">
        <v>0</v>
      </c>
      <c r="G464">
        <v>0.5</v>
      </c>
      <c r="H464">
        <v>1</v>
      </c>
      <c r="I464">
        <v>0</v>
      </c>
    </row>
    <row r="465" spans="1:9" x14ac:dyDescent="0.25">
      <c r="A465" t="s">
        <v>38</v>
      </c>
      <c r="B465">
        <v>5761.81</v>
      </c>
      <c r="C465">
        <v>0</v>
      </c>
      <c r="D465">
        <v>0</v>
      </c>
      <c r="E465">
        <v>0</v>
      </c>
      <c r="F465">
        <v>0</v>
      </c>
      <c r="G465">
        <v>0.5</v>
      </c>
      <c r="H465">
        <v>1</v>
      </c>
      <c r="I465">
        <v>0</v>
      </c>
    </row>
    <row r="466" spans="1:9" x14ac:dyDescent="0.25">
      <c r="A466" t="s">
        <v>38</v>
      </c>
      <c r="B466">
        <v>5760.01</v>
      </c>
      <c r="C466">
        <v>0</v>
      </c>
      <c r="D466">
        <v>0</v>
      </c>
      <c r="E466">
        <v>0</v>
      </c>
      <c r="F466">
        <v>0</v>
      </c>
      <c r="G466">
        <v>0.5</v>
      </c>
      <c r="H466">
        <v>1</v>
      </c>
      <c r="I466">
        <v>0</v>
      </c>
    </row>
    <row r="467" spans="1:9" x14ac:dyDescent="0.25">
      <c r="A467" t="s">
        <v>38</v>
      </c>
      <c r="B467">
        <v>5757.43</v>
      </c>
      <c r="C467">
        <v>0</v>
      </c>
      <c r="D467">
        <v>0</v>
      </c>
      <c r="E467">
        <v>0</v>
      </c>
      <c r="F467">
        <v>0</v>
      </c>
      <c r="G467">
        <v>0.5</v>
      </c>
      <c r="H467">
        <v>1</v>
      </c>
      <c r="I467">
        <v>0</v>
      </c>
    </row>
    <row r="468" spans="1:9" x14ac:dyDescent="0.25">
      <c r="A468" t="s">
        <v>38</v>
      </c>
      <c r="B468">
        <v>5758.73</v>
      </c>
      <c r="C468">
        <v>0</v>
      </c>
      <c r="D468">
        <v>0</v>
      </c>
      <c r="E468">
        <v>0</v>
      </c>
      <c r="F468">
        <v>0</v>
      </c>
      <c r="G468">
        <v>0.5</v>
      </c>
      <c r="H468">
        <v>1</v>
      </c>
      <c r="I468">
        <v>0</v>
      </c>
    </row>
    <row r="469" spans="1:9" x14ac:dyDescent="0.25">
      <c r="A469" t="s">
        <v>38</v>
      </c>
      <c r="B469">
        <v>5758.73</v>
      </c>
      <c r="C469">
        <v>0</v>
      </c>
      <c r="D469">
        <v>0</v>
      </c>
      <c r="E469">
        <v>0</v>
      </c>
      <c r="F469">
        <v>0</v>
      </c>
      <c r="G469">
        <v>0.5</v>
      </c>
      <c r="H469">
        <v>1</v>
      </c>
      <c r="I469">
        <v>0</v>
      </c>
    </row>
    <row r="470" spans="1:9" x14ac:dyDescent="0.25">
      <c r="A470" t="s">
        <v>38</v>
      </c>
      <c r="B470">
        <v>5757.08</v>
      </c>
      <c r="C470">
        <v>0</v>
      </c>
      <c r="D470">
        <v>0</v>
      </c>
      <c r="E470">
        <v>0</v>
      </c>
      <c r="F470">
        <v>0</v>
      </c>
      <c r="G470">
        <v>0.5</v>
      </c>
      <c r="H470">
        <v>1</v>
      </c>
      <c r="I470">
        <v>0</v>
      </c>
    </row>
    <row r="471" spans="1:9" x14ac:dyDescent="0.25">
      <c r="A471" t="s">
        <v>38</v>
      </c>
      <c r="B471">
        <v>5757.34</v>
      </c>
      <c r="C471">
        <v>0</v>
      </c>
      <c r="D471">
        <v>0</v>
      </c>
      <c r="E471">
        <v>0</v>
      </c>
      <c r="F471">
        <v>0</v>
      </c>
      <c r="G471">
        <v>0.5</v>
      </c>
      <c r="H471">
        <v>1</v>
      </c>
      <c r="I471">
        <v>0</v>
      </c>
    </row>
    <row r="472" spans="1:9" x14ac:dyDescent="0.25">
      <c r="A472" t="s">
        <v>38</v>
      </c>
      <c r="B472">
        <v>5756.62</v>
      </c>
      <c r="C472">
        <v>0</v>
      </c>
      <c r="D472">
        <v>0</v>
      </c>
      <c r="E472">
        <v>0</v>
      </c>
      <c r="F472">
        <v>0</v>
      </c>
      <c r="G472">
        <v>0.5</v>
      </c>
      <c r="H472">
        <v>1</v>
      </c>
      <c r="I472">
        <v>0</v>
      </c>
    </row>
    <row r="473" spans="1:9" x14ac:dyDescent="0.25">
      <c r="A473" t="s">
        <v>38</v>
      </c>
      <c r="B473">
        <v>5754.03</v>
      </c>
      <c r="C473">
        <v>0</v>
      </c>
      <c r="D473">
        <v>0</v>
      </c>
      <c r="E473">
        <v>0</v>
      </c>
      <c r="F473">
        <v>0</v>
      </c>
      <c r="G473">
        <v>3.4724999999999999E-2</v>
      </c>
      <c r="H473">
        <v>1</v>
      </c>
      <c r="I473">
        <v>0</v>
      </c>
    </row>
    <row r="474" spans="1:9" x14ac:dyDescent="0.25">
      <c r="A474" t="s">
        <v>38</v>
      </c>
      <c r="B474">
        <v>5758.3</v>
      </c>
      <c r="C474">
        <v>0</v>
      </c>
      <c r="D474">
        <v>0</v>
      </c>
      <c r="E474">
        <v>0</v>
      </c>
      <c r="F474">
        <v>0</v>
      </c>
      <c r="G474">
        <v>0.5</v>
      </c>
      <c r="H474">
        <v>1</v>
      </c>
      <c r="I474">
        <v>0</v>
      </c>
    </row>
    <row r="475" spans="1:9" x14ac:dyDescent="0.25">
      <c r="A475" t="s">
        <v>38</v>
      </c>
      <c r="B475">
        <v>5754.5</v>
      </c>
      <c r="C475">
        <v>0</v>
      </c>
      <c r="D475">
        <v>0</v>
      </c>
      <c r="E475">
        <v>0</v>
      </c>
      <c r="F475">
        <v>0</v>
      </c>
      <c r="G475">
        <v>0.5</v>
      </c>
      <c r="H475">
        <v>1</v>
      </c>
      <c r="I475">
        <v>0</v>
      </c>
    </row>
    <row r="476" spans="1:9" x14ac:dyDescent="0.25">
      <c r="A476" t="s">
        <v>38</v>
      </c>
      <c r="B476">
        <v>5759.87</v>
      </c>
      <c r="C476">
        <v>0</v>
      </c>
      <c r="D476">
        <v>0</v>
      </c>
      <c r="E476">
        <v>0</v>
      </c>
      <c r="F476">
        <v>0</v>
      </c>
      <c r="G476">
        <v>0.5</v>
      </c>
      <c r="H476">
        <v>1</v>
      </c>
      <c r="I476">
        <v>0</v>
      </c>
    </row>
    <row r="477" spans="1:9" x14ac:dyDescent="0.25">
      <c r="A477" t="s">
        <v>38</v>
      </c>
      <c r="B477">
        <v>5756.22</v>
      </c>
      <c r="C477">
        <v>0</v>
      </c>
      <c r="D477">
        <v>0</v>
      </c>
      <c r="E477">
        <v>0</v>
      </c>
      <c r="F477">
        <v>0</v>
      </c>
      <c r="G477">
        <v>0.5</v>
      </c>
      <c r="H477">
        <v>1</v>
      </c>
      <c r="I477">
        <v>0</v>
      </c>
    </row>
    <row r="478" spans="1:9" x14ac:dyDescent="0.25">
      <c r="A478" t="s">
        <v>38</v>
      </c>
      <c r="B478">
        <v>5759.4</v>
      </c>
      <c r="C478">
        <v>0</v>
      </c>
      <c r="D478">
        <v>0</v>
      </c>
      <c r="E478">
        <v>0</v>
      </c>
      <c r="F478">
        <v>0</v>
      </c>
      <c r="G478">
        <v>0.5</v>
      </c>
      <c r="H478">
        <v>1</v>
      </c>
      <c r="I478">
        <v>0</v>
      </c>
    </row>
    <row r="479" spans="1:9" x14ac:dyDescent="0.25">
      <c r="A479" t="s">
        <v>38</v>
      </c>
      <c r="B479">
        <v>5758.28</v>
      </c>
      <c r="C479">
        <v>0</v>
      </c>
      <c r="D479">
        <v>0</v>
      </c>
      <c r="E479">
        <v>0</v>
      </c>
      <c r="F479">
        <v>0</v>
      </c>
      <c r="G479">
        <v>0.5</v>
      </c>
      <c r="H479">
        <v>1</v>
      </c>
      <c r="I479">
        <v>0</v>
      </c>
    </row>
    <row r="480" spans="1:9" x14ac:dyDescent="0.25">
      <c r="A480" t="s">
        <v>38</v>
      </c>
      <c r="B480">
        <v>5759.7</v>
      </c>
      <c r="C480">
        <v>0</v>
      </c>
      <c r="D480">
        <v>0</v>
      </c>
      <c r="E480">
        <v>0</v>
      </c>
      <c r="F480">
        <v>0</v>
      </c>
      <c r="G480">
        <v>0.5</v>
      </c>
      <c r="H480">
        <v>1</v>
      </c>
      <c r="I480">
        <v>0</v>
      </c>
    </row>
    <row r="481" spans="1:9" x14ac:dyDescent="0.25">
      <c r="A481" t="s">
        <v>38</v>
      </c>
      <c r="B481">
        <v>5747.42</v>
      </c>
      <c r="C481">
        <v>0</v>
      </c>
      <c r="D481">
        <v>0</v>
      </c>
      <c r="E481">
        <v>0</v>
      </c>
      <c r="F481">
        <v>0</v>
      </c>
      <c r="G481">
        <v>0.5</v>
      </c>
      <c r="H481">
        <v>1</v>
      </c>
      <c r="I481">
        <v>0</v>
      </c>
    </row>
    <row r="482" spans="1:9" x14ac:dyDescent="0.25">
      <c r="A482" t="s">
        <v>38</v>
      </c>
      <c r="B482">
        <v>5741.17</v>
      </c>
      <c r="C482">
        <v>0</v>
      </c>
      <c r="D482">
        <v>0</v>
      </c>
      <c r="E482">
        <v>0</v>
      </c>
      <c r="F482">
        <v>0</v>
      </c>
      <c r="G482">
        <v>1.7204200000000001E-3</v>
      </c>
      <c r="H482">
        <v>1</v>
      </c>
      <c r="I482">
        <v>0</v>
      </c>
    </row>
    <row r="483" spans="1:9" x14ac:dyDescent="0.25">
      <c r="A483" t="s">
        <v>38</v>
      </c>
      <c r="B483">
        <v>5741.19</v>
      </c>
      <c r="C483">
        <v>0</v>
      </c>
      <c r="D483">
        <v>0</v>
      </c>
      <c r="E483">
        <v>0</v>
      </c>
      <c r="F483">
        <v>0</v>
      </c>
      <c r="G483">
        <v>0.5</v>
      </c>
      <c r="H483">
        <v>1</v>
      </c>
      <c r="I483">
        <v>0</v>
      </c>
    </row>
    <row r="484" spans="1:9" x14ac:dyDescent="0.25">
      <c r="A484" t="s">
        <v>38</v>
      </c>
      <c r="B484">
        <v>5746.46</v>
      </c>
      <c r="C484">
        <v>0</v>
      </c>
      <c r="D484">
        <v>0</v>
      </c>
      <c r="E484">
        <v>0</v>
      </c>
      <c r="F484">
        <v>0</v>
      </c>
      <c r="G484">
        <v>0.5</v>
      </c>
      <c r="H484">
        <v>1</v>
      </c>
      <c r="I484">
        <v>0</v>
      </c>
    </row>
    <row r="485" spans="1:9" x14ac:dyDescent="0.25">
      <c r="A485" t="s">
        <v>38</v>
      </c>
      <c r="B485">
        <v>5738.65</v>
      </c>
      <c r="C485">
        <v>0</v>
      </c>
      <c r="D485">
        <v>0</v>
      </c>
      <c r="E485">
        <v>0</v>
      </c>
      <c r="F485">
        <v>0</v>
      </c>
      <c r="G485">
        <v>0.5</v>
      </c>
      <c r="H485">
        <v>1</v>
      </c>
      <c r="I485">
        <v>0</v>
      </c>
    </row>
    <row r="486" spans="1:9" x14ac:dyDescent="0.25">
      <c r="A486" t="s">
        <v>38</v>
      </c>
      <c r="B486">
        <v>5738.41</v>
      </c>
      <c r="C486">
        <v>0</v>
      </c>
      <c r="D486">
        <v>0</v>
      </c>
      <c r="E486">
        <v>0</v>
      </c>
      <c r="F486">
        <v>0</v>
      </c>
      <c r="G486">
        <v>0.5</v>
      </c>
      <c r="H486">
        <v>1</v>
      </c>
      <c r="I486">
        <v>0</v>
      </c>
    </row>
    <row r="487" spans="1:9" x14ac:dyDescent="0.25">
      <c r="A487" t="s">
        <v>38</v>
      </c>
      <c r="B487">
        <v>5736.86</v>
      </c>
      <c r="C487">
        <v>0</v>
      </c>
      <c r="D487">
        <v>0</v>
      </c>
      <c r="E487">
        <v>0</v>
      </c>
      <c r="F487">
        <v>0</v>
      </c>
      <c r="G487">
        <v>0.5</v>
      </c>
      <c r="H487">
        <v>1</v>
      </c>
      <c r="I487">
        <v>0</v>
      </c>
    </row>
    <row r="488" spans="1:9" x14ac:dyDescent="0.25">
      <c r="A488" t="s">
        <v>38</v>
      </c>
      <c r="B488">
        <v>5740.58</v>
      </c>
      <c r="C488">
        <v>0</v>
      </c>
      <c r="D488">
        <v>0</v>
      </c>
      <c r="E488">
        <v>0</v>
      </c>
      <c r="F488">
        <v>0</v>
      </c>
      <c r="G488">
        <v>0.5</v>
      </c>
      <c r="H488">
        <v>1</v>
      </c>
      <c r="I488">
        <v>0</v>
      </c>
    </row>
    <row r="489" spans="1:9" x14ac:dyDescent="0.25">
      <c r="A489" t="s">
        <v>38</v>
      </c>
      <c r="B489">
        <v>5737.96</v>
      </c>
      <c r="C489">
        <v>0</v>
      </c>
      <c r="D489">
        <v>0</v>
      </c>
      <c r="E489">
        <v>0</v>
      </c>
      <c r="F489">
        <v>0</v>
      </c>
      <c r="G489">
        <v>0.5</v>
      </c>
      <c r="H489">
        <v>1</v>
      </c>
      <c r="I489">
        <v>0</v>
      </c>
    </row>
    <row r="490" spans="1:9" x14ac:dyDescent="0.25">
      <c r="A490" t="s">
        <v>38</v>
      </c>
      <c r="B490">
        <v>5737.52</v>
      </c>
      <c r="C490">
        <v>0</v>
      </c>
      <c r="D490">
        <v>0</v>
      </c>
      <c r="E490">
        <v>0</v>
      </c>
      <c r="F490">
        <v>0</v>
      </c>
      <c r="G490">
        <v>0.5</v>
      </c>
      <c r="H490">
        <v>1</v>
      </c>
      <c r="I490">
        <v>0</v>
      </c>
    </row>
    <row r="491" spans="1:9" x14ac:dyDescent="0.25">
      <c r="A491" t="s">
        <v>38</v>
      </c>
      <c r="B491">
        <v>5736.6</v>
      </c>
      <c r="C491">
        <v>0</v>
      </c>
      <c r="D491">
        <v>0</v>
      </c>
      <c r="E491">
        <v>0</v>
      </c>
      <c r="F491">
        <v>0</v>
      </c>
      <c r="G491">
        <v>0.5</v>
      </c>
      <c r="H491">
        <v>1</v>
      </c>
      <c r="I491">
        <v>0</v>
      </c>
    </row>
    <row r="492" spans="1:9" x14ac:dyDescent="0.25">
      <c r="A492" t="s">
        <v>38</v>
      </c>
      <c r="B492">
        <v>5737.48</v>
      </c>
      <c r="C492">
        <v>0</v>
      </c>
      <c r="D492">
        <v>0</v>
      </c>
      <c r="E492">
        <v>0</v>
      </c>
      <c r="F492">
        <v>0</v>
      </c>
      <c r="G492">
        <v>0.5</v>
      </c>
      <c r="H492">
        <v>1</v>
      </c>
      <c r="I492">
        <v>0</v>
      </c>
    </row>
    <row r="493" spans="1:9" x14ac:dyDescent="0.25">
      <c r="A493" t="s">
        <v>38</v>
      </c>
      <c r="B493">
        <v>5739.01</v>
      </c>
      <c r="C493">
        <v>0</v>
      </c>
      <c r="D493">
        <v>0</v>
      </c>
      <c r="E493">
        <v>0</v>
      </c>
      <c r="F493">
        <v>0</v>
      </c>
      <c r="G493">
        <v>0.5</v>
      </c>
      <c r="H493">
        <v>1</v>
      </c>
      <c r="I493">
        <v>0</v>
      </c>
    </row>
    <row r="494" spans="1:9" x14ac:dyDescent="0.25">
      <c r="A494" t="s">
        <v>38</v>
      </c>
      <c r="B494">
        <v>5732.47</v>
      </c>
      <c r="C494">
        <v>0</v>
      </c>
      <c r="D494">
        <v>0</v>
      </c>
      <c r="E494">
        <v>0</v>
      </c>
      <c r="F494">
        <v>0</v>
      </c>
      <c r="G494">
        <v>0.5</v>
      </c>
      <c r="H494">
        <v>1</v>
      </c>
      <c r="I494">
        <v>0</v>
      </c>
    </row>
    <row r="495" spans="1:9" x14ac:dyDescent="0.25">
      <c r="A495" t="s">
        <v>38</v>
      </c>
      <c r="B495">
        <v>5733.93</v>
      </c>
      <c r="C495">
        <v>0</v>
      </c>
      <c r="D495">
        <v>0</v>
      </c>
      <c r="E495">
        <v>0</v>
      </c>
      <c r="F495">
        <v>0</v>
      </c>
      <c r="G495">
        <v>0.5</v>
      </c>
      <c r="H495">
        <v>1</v>
      </c>
      <c r="I495">
        <v>0</v>
      </c>
    </row>
    <row r="496" spans="1:9" x14ac:dyDescent="0.25">
      <c r="A496" t="s">
        <v>38</v>
      </c>
      <c r="B496">
        <v>5732.76</v>
      </c>
      <c r="C496">
        <v>0</v>
      </c>
      <c r="D496">
        <v>0</v>
      </c>
      <c r="E496">
        <v>0</v>
      </c>
      <c r="F496">
        <v>0</v>
      </c>
      <c r="G496">
        <v>0.5</v>
      </c>
      <c r="H496">
        <v>1</v>
      </c>
      <c r="I496">
        <v>0</v>
      </c>
    </row>
    <row r="497" spans="1:25" x14ac:dyDescent="0.25">
      <c r="A497" t="s">
        <v>38</v>
      </c>
      <c r="B497">
        <v>5735.59</v>
      </c>
      <c r="C497">
        <v>0</v>
      </c>
      <c r="D497">
        <v>0</v>
      </c>
      <c r="E497">
        <v>0</v>
      </c>
      <c r="F497">
        <v>0</v>
      </c>
      <c r="G497">
        <v>0.5</v>
      </c>
      <c r="H497">
        <v>1</v>
      </c>
      <c r="I497">
        <v>0</v>
      </c>
    </row>
    <row r="498" spans="1:25" x14ac:dyDescent="0.25">
      <c r="A498" t="s">
        <v>38</v>
      </c>
      <c r="B498">
        <v>5741.31</v>
      </c>
      <c r="C498">
        <v>0</v>
      </c>
      <c r="D498">
        <v>0</v>
      </c>
      <c r="E498">
        <v>0</v>
      </c>
      <c r="F498">
        <v>0</v>
      </c>
      <c r="G498">
        <v>0.5</v>
      </c>
      <c r="H498">
        <v>1</v>
      </c>
      <c r="I498">
        <v>0</v>
      </c>
    </row>
    <row r="499" spans="1:25" x14ac:dyDescent="0.25">
      <c r="A499" t="s">
        <v>38</v>
      </c>
      <c r="B499">
        <v>5739.04</v>
      </c>
      <c r="C499">
        <v>0</v>
      </c>
      <c r="D499">
        <v>0</v>
      </c>
      <c r="E499">
        <v>0</v>
      </c>
      <c r="F499">
        <v>0</v>
      </c>
      <c r="G499">
        <v>0.5</v>
      </c>
      <c r="H499">
        <v>1</v>
      </c>
      <c r="I499">
        <v>0</v>
      </c>
    </row>
    <row r="500" spans="1:25" x14ac:dyDescent="0.25">
      <c r="A500" t="s">
        <v>38</v>
      </c>
      <c r="B500">
        <v>5737.48</v>
      </c>
      <c r="C500">
        <v>0</v>
      </c>
      <c r="D500">
        <v>0</v>
      </c>
      <c r="E500">
        <v>0</v>
      </c>
      <c r="F500">
        <v>0</v>
      </c>
      <c r="G500">
        <v>0.49997599999999998</v>
      </c>
      <c r="H500">
        <v>1</v>
      </c>
      <c r="I500">
        <v>0</v>
      </c>
    </row>
    <row r="501" spans="1:25" x14ac:dyDescent="0.25">
      <c r="A501" t="s">
        <v>38</v>
      </c>
      <c r="B501">
        <v>5738.63</v>
      </c>
      <c r="C501">
        <v>0</v>
      </c>
      <c r="D501">
        <v>0</v>
      </c>
      <c r="E501">
        <v>0</v>
      </c>
      <c r="F501">
        <v>0</v>
      </c>
      <c r="G501">
        <v>0.5</v>
      </c>
      <c r="H501">
        <v>1</v>
      </c>
      <c r="I501">
        <v>0</v>
      </c>
    </row>
    <row r="502" spans="1:25" x14ac:dyDescent="0.25">
      <c r="A502" t="s">
        <v>38</v>
      </c>
      <c r="B502">
        <v>5734.84</v>
      </c>
      <c r="C502">
        <v>0</v>
      </c>
      <c r="D502">
        <v>0</v>
      </c>
      <c r="E502">
        <v>0</v>
      </c>
      <c r="F502">
        <v>0</v>
      </c>
      <c r="G502">
        <v>8.6300000000000002E-2</v>
      </c>
      <c r="H502">
        <v>1</v>
      </c>
      <c r="I502">
        <v>0</v>
      </c>
    </row>
    <row r="503" spans="1:25" x14ac:dyDescent="0.25">
      <c r="A503" t="s">
        <v>38</v>
      </c>
      <c r="B503">
        <v>5738.4</v>
      </c>
      <c r="C503">
        <v>0</v>
      </c>
      <c r="D503">
        <v>0</v>
      </c>
      <c r="E503">
        <v>0</v>
      </c>
      <c r="F503">
        <v>0</v>
      </c>
      <c r="G503">
        <v>0.5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5734.67</v>
      </c>
      <c r="C504">
        <v>0</v>
      </c>
      <c r="D504">
        <v>0</v>
      </c>
      <c r="E504">
        <v>0</v>
      </c>
      <c r="F504">
        <v>0</v>
      </c>
      <c r="G504">
        <v>0.216531</v>
      </c>
      <c r="H504">
        <v>1</v>
      </c>
      <c r="I504">
        <v>0</v>
      </c>
      <c r="R504">
        <f>AVERAGE(B455:B504)</f>
        <v>5748.2650000000003</v>
      </c>
      <c r="S504">
        <f>AVERAGE(C455:C504)</f>
        <v>0</v>
      </c>
      <c r="U504">
        <f>_xlfn.VAR.P(B455:B504)</f>
        <v>100.78352099999992</v>
      </c>
      <c r="V504">
        <f>_xlfn.VAR.P(C455:C504)</f>
        <v>0</v>
      </c>
      <c r="X504">
        <f>1.96*SQRT(U504)/50</f>
        <v>0.39353270475201912</v>
      </c>
      <c r="Y504">
        <f>1.96*SQRT(V504)/50</f>
        <v>0</v>
      </c>
    </row>
    <row r="505" spans="1:25" x14ac:dyDescent="0.25">
      <c r="A505" t="s">
        <v>38</v>
      </c>
      <c r="B505">
        <v>287526.99080000003</v>
      </c>
      <c r="C505" t="s">
        <v>36</v>
      </c>
    </row>
    <row r="506" spans="1:25" x14ac:dyDescent="0.25">
      <c r="A506" t="s">
        <v>39</v>
      </c>
      <c r="B506">
        <v>5745.64</v>
      </c>
      <c r="C506">
        <v>5721.55</v>
      </c>
      <c r="D506">
        <v>5646</v>
      </c>
      <c r="E506">
        <v>398.79899999999998</v>
      </c>
      <c r="F506">
        <v>0</v>
      </c>
      <c r="G506">
        <v>0.5</v>
      </c>
      <c r="H506">
        <v>1</v>
      </c>
      <c r="I506">
        <v>0</v>
      </c>
    </row>
    <row r="507" spans="1:25" x14ac:dyDescent="0.25">
      <c r="A507" t="s">
        <v>39</v>
      </c>
      <c r="B507">
        <v>5747.13</v>
      </c>
      <c r="C507">
        <v>5724.37</v>
      </c>
      <c r="D507">
        <v>5646.04</v>
      </c>
      <c r="E507">
        <v>397.82499999999999</v>
      </c>
      <c r="F507">
        <v>0</v>
      </c>
      <c r="G507">
        <v>0.5</v>
      </c>
      <c r="H507">
        <v>1</v>
      </c>
      <c r="I507">
        <v>0</v>
      </c>
    </row>
    <row r="508" spans="1:25" x14ac:dyDescent="0.25">
      <c r="A508" t="s">
        <v>39</v>
      </c>
      <c r="B508">
        <v>5744.44</v>
      </c>
      <c r="C508">
        <v>5721.33</v>
      </c>
      <c r="D508">
        <v>5645.64</v>
      </c>
      <c r="E508">
        <v>398.1</v>
      </c>
      <c r="F508">
        <v>0</v>
      </c>
      <c r="G508">
        <v>0.5</v>
      </c>
      <c r="H508">
        <v>1</v>
      </c>
      <c r="I508">
        <v>0</v>
      </c>
    </row>
    <row r="509" spans="1:25" x14ac:dyDescent="0.25">
      <c r="A509" t="s">
        <v>39</v>
      </c>
      <c r="B509">
        <v>5741.57</v>
      </c>
      <c r="C509">
        <v>5719.96</v>
      </c>
      <c r="D509">
        <v>5644.98</v>
      </c>
      <c r="E509">
        <v>398.24799999999999</v>
      </c>
      <c r="F509">
        <v>0</v>
      </c>
      <c r="G509">
        <v>0.5</v>
      </c>
      <c r="H509">
        <v>1</v>
      </c>
      <c r="I509">
        <v>0</v>
      </c>
    </row>
    <row r="510" spans="1:25" x14ac:dyDescent="0.25">
      <c r="A510" t="s">
        <v>39</v>
      </c>
      <c r="B510">
        <v>5738.81</v>
      </c>
      <c r="C510">
        <v>5716.05</v>
      </c>
      <c r="D510">
        <v>5643.97</v>
      </c>
      <c r="E510">
        <v>397.90100000000001</v>
      </c>
      <c r="F510">
        <v>0</v>
      </c>
      <c r="G510">
        <v>0.5</v>
      </c>
      <c r="H510">
        <v>1</v>
      </c>
      <c r="I510">
        <v>0</v>
      </c>
    </row>
    <row r="511" spans="1:25" x14ac:dyDescent="0.25">
      <c r="A511" t="s">
        <v>39</v>
      </c>
      <c r="B511">
        <v>5747.22</v>
      </c>
      <c r="C511">
        <v>5724.69</v>
      </c>
      <c r="D511">
        <v>5645.37</v>
      </c>
      <c r="E511">
        <v>398.44299999999998</v>
      </c>
      <c r="F511">
        <v>0</v>
      </c>
      <c r="G511">
        <v>0.5</v>
      </c>
      <c r="H511">
        <v>1</v>
      </c>
      <c r="I511">
        <v>0</v>
      </c>
    </row>
    <row r="512" spans="1:25" x14ac:dyDescent="0.25">
      <c r="A512" t="s">
        <v>39</v>
      </c>
      <c r="B512">
        <v>5743.34</v>
      </c>
      <c r="C512">
        <v>5720.17</v>
      </c>
      <c r="D512">
        <v>5643.71</v>
      </c>
      <c r="E512">
        <v>397.65</v>
      </c>
      <c r="F512">
        <v>0</v>
      </c>
      <c r="G512">
        <v>0.5</v>
      </c>
      <c r="H512">
        <v>1</v>
      </c>
      <c r="I512">
        <v>0</v>
      </c>
    </row>
    <row r="513" spans="1:9" x14ac:dyDescent="0.25">
      <c r="A513" t="s">
        <v>39</v>
      </c>
      <c r="B513">
        <v>5744.52</v>
      </c>
      <c r="C513">
        <v>5722.52</v>
      </c>
      <c r="D513">
        <v>5644.62</v>
      </c>
      <c r="E513">
        <v>398.01499999999999</v>
      </c>
      <c r="F513">
        <v>0</v>
      </c>
      <c r="G513">
        <v>0.5</v>
      </c>
      <c r="H513">
        <v>1</v>
      </c>
      <c r="I513">
        <v>0</v>
      </c>
    </row>
    <row r="514" spans="1:9" x14ac:dyDescent="0.25">
      <c r="A514" t="s">
        <v>39</v>
      </c>
      <c r="B514">
        <v>5749.85</v>
      </c>
      <c r="C514">
        <v>5726.12</v>
      </c>
      <c r="D514">
        <v>5646.07</v>
      </c>
      <c r="E514">
        <v>398.36399999999998</v>
      </c>
      <c r="F514">
        <v>0</v>
      </c>
      <c r="G514">
        <v>0.5</v>
      </c>
      <c r="H514">
        <v>1</v>
      </c>
      <c r="I514">
        <v>0</v>
      </c>
    </row>
    <row r="515" spans="1:9" x14ac:dyDescent="0.25">
      <c r="A515" t="s">
        <v>39</v>
      </c>
      <c r="B515">
        <v>5740.9</v>
      </c>
      <c r="C515">
        <v>5718.52</v>
      </c>
      <c r="D515">
        <v>5645.76</v>
      </c>
      <c r="E515">
        <v>398.42099999999999</v>
      </c>
      <c r="F515">
        <v>0</v>
      </c>
      <c r="G515">
        <v>0.5</v>
      </c>
      <c r="H515">
        <v>1</v>
      </c>
      <c r="I515">
        <v>0</v>
      </c>
    </row>
    <row r="516" spans="1:9" x14ac:dyDescent="0.25">
      <c r="A516" t="s">
        <v>39</v>
      </c>
      <c r="B516">
        <v>5740.57</v>
      </c>
      <c r="C516">
        <v>5717.48</v>
      </c>
      <c r="D516">
        <v>5644.86</v>
      </c>
      <c r="E516">
        <v>397.904</v>
      </c>
      <c r="F516">
        <v>0</v>
      </c>
      <c r="G516">
        <v>0.5</v>
      </c>
      <c r="H516">
        <v>1</v>
      </c>
      <c r="I516">
        <v>0</v>
      </c>
    </row>
    <row r="517" spans="1:9" x14ac:dyDescent="0.25">
      <c r="A517" t="s">
        <v>39</v>
      </c>
      <c r="B517">
        <v>5744.56</v>
      </c>
      <c r="C517">
        <v>5721.42</v>
      </c>
      <c r="D517">
        <v>5645.76</v>
      </c>
      <c r="E517">
        <v>397.99799999999999</v>
      </c>
      <c r="F517">
        <v>0</v>
      </c>
      <c r="G517">
        <v>0.5</v>
      </c>
      <c r="H517">
        <v>1</v>
      </c>
      <c r="I517">
        <v>0</v>
      </c>
    </row>
    <row r="518" spans="1:9" x14ac:dyDescent="0.25">
      <c r="A518" t="s">
        <v>39</v>
      </c>
      <c r="B518">
        <v>5743.34</v>
      </c>
      <c r="C518">
        <v>5720.66</v>
      </c>
      <c r="D518">
        <v>5644.79</v>
      </c>
      <c r="E518">
        <v>397.76900000000001</v>
      </c>
      <c r="F518">
        <v>0</v>
      </c>
      <c r="G518">
        <v>0.5</v>
      </c>
      <c r="H518">
        <v>1</v>
      </c>
      <c r="I518">
        <v>0</v>
      </c>
    </row>
    <row r="519" spans="1:9" x14ac:dyDescent="0.25">
      <c r="A519" t="s">
        <v>39</v>
      </c>
      <c r="B519">
        <v>5743.37</v>
      </c>
      <c r="C519">
        <v>5720.79</v>
      </c>
      <c r="D519">
        <v>5644.61</v>
      </c>
      <c r="E519">
        <v>398.13099999999997</v>
      </c>
      <c r="F519">
        <v>0</v>
      </c>
      <c r="G519">
        <v>0.5</v>
      </c>
      <c r="H519">
        <v>1</v>
      </c>
      <c r="I519">
        <v>0</v>
      </c>
    </row>
    <row r="520" spans="1:9" x14ac:dyDescent="0.25">
      <c r="A520" t="s">
        <v>39</v>
      </c>
      <c r="B520">
        <v>5742.17</v>
      </c>
      <c r="C520">
        <v>5719.41</v>
      </c>
      <c r="D520">
        <v>5643.8</v>
      </c>
      <c r="E520">
        <v>398.20299999999997</v>
      </c>
      <c r="F520">
        <v>0</v>
      </c>
      <c r="G520">
        <v>0.5</v>
      </c>
      <c r="H520">
        <v>1</v>
      </c>
      <c r="I520">
        <v>0</v>
      </c>
    </row>
    <row r="521" spans="1:9" x14ac:dyDescent="0.25">
      <c r="A521" t="s">
        <v>39</v>
      </c>
      <c r="B521">
        <v>5745.56</v>
      </c>
      <c r="C521">
        <v>5723.43</v>
      </c>
      <c r="D521">
        <v>5645.48</v>
      </c>
      <c r="E521">
        <v>398.25900000000001</v>
      </c>
      <c r="F521">
        <v>0</v>
      </c>
      <c r="G521">
        <v>0.5</v>
      </c>
      <c r="H521">
        <v>1</v>
      </c>
      <c r="I521">
        <v>0</v>
      </c>
    </row>
    <row r="522" spans="1:9" x14ac:dyDescent="0.25">
      <c r="A522" t="s">
        <v>39</v>
      </c>
      <c r="B522">
        <v>5745.76</v>
      </c>
      <c r="C522">
        <v>5723.21</v>
      </c>
      <c r="D522">
        <v>5646.51</v>
      </c>
      <c r="E522">
        <v>398.66500000000002</v>
      </c>
      <c r="F522">
        <v>0</v>
      </c>
      <c r="G522">
        <v>0.5</v>
      </c>
      <c r="H522">
        <v>1</v>
      </c>
      <c r="I522">
        <v>0</v>
      </c>
    </row>
    <row r="523" spans="1:9" x14ac:dyDescent="0.25">
      <c r="A523" t="s">
        <v>39</v>
      </c>
      <c r="B523">
        <v>5746.44</v>
      </c>
      <c r="C523">
        <v>5724.32</v>
      </c>
      <c r="D523">
        <v>5645.55</v>
      </c>
      <c r="E523">
        <v>398.15</v>
      </c>
      <c r="F523">
        <v>0</v>
      </c>
      <c r="G523">
        <v>0.5</v>
      </c>
      <c r="H523">
        <v>1</v>
      </c>
      <c r="I523">
        <v>0</v>
      </c>
    </row>
    <row r="524" spans="1:9" x14ac:dyDescent="0.25">
      <c r="A524" t="s">
        <v>39</v>
      </c>
      <c r="B524">
        <v>5745.85</v>
      </c>
      <c r="C524">
        <v>5723.29</v>
      </c>
      <c r="D524">
        <v>5644.26</v>
      </c>
      <c r="E524">
        <v>397.51100000000002</v>
      </c>
      <c r="F524">
        <v>0</v>
      </c>
      <c r="G524">
        <v>0.5</v>
      </c>
      <c r="H524">
        <v>1</v>
      </c>
      <c r="I524">
        <v>0</v>
      </c>
    </row>
    <row r="525" spans="1:9" x14ac:dyDescent="0.25">
      <c r="A525" t="s">
        <v>39</v>
      </c>
      <c r="B525">
        <v>5751.43</v>
      </c>
      <c r="C525">
        <v>5728.43</v>
      </c>
      <c r="D525">
        <v>5644.81</v>
      </c>
      <c r="E525">
        <v>397.81599999999997</v>
      </c>
      <c r="F525">
        <v>0</v>
      </c>
      <c r="G525">
        <v>0.5</v>
      </c>
      <c r="H525">
        <v>1</v>
      </c>
      <c r="I525">
        <v>0</v>
      </c>
    </row>
    <row r="526" spans="1:9" x14ac:dyDescent="0.25">
      <c r="A526" t="s">
        <v>39</v>
      </c>
      <c r="B526">
        <v>5745.85</v>
      </c>
      <c r="C526">
        <v>5723.36</v>
      </c>
      <c r="D526">
        <v>5645.48</v>
      </c>
      <c r="E526">
        <v>398.45499999999998</v>
      </c>
      <c r="F526">
        <v>0</v>
      </c>
      <c r="G526">
        <v>0.5</v>
      </c>
      <c r="H526">
        <v>1</v>
      </c>
      <c r="I526">
        <v>0</v>
      </c>
    </row>
    <row r="527" spans="1:9" x14ac:dyDescent="0.25">
      <c r="A527" t="s">
        <v>39</v>
      </c>
      <c r="B527">
        <v>5744.75</v>
      </c>
      <c r="C527">
        <v>5722.43</v>
      </c>
      <c r="D527">
        <v>5644.77</v>
      </c>
      <c r="E527">
        <v>398.07600000000002</v>
      </c>
      <c r="F527">
        <v>0</v>
      </c>
      <c r="G527">
        <v>0.25672099999999998</v>
      </c>
      <c r="H527">
        <v>1</v>
      </c>
      <c r="I527">
        <v>0</v>
      </c>
    </row>
    <row r="528" spans="1:9" x14ac:dyDescent="0.25">
      <c r="A528" t="s">
        <v>39</v>
      </c>
      <c r="B528">
        <v>5744.87</v>
      </c>
      <c r="C528">
        <v>5721.96</v>
      </c>
      <c r="D528">
        <v>5645.3</v>
      </c>
      <c r="E528">
        <v>398.35199999999998</v>
      </c>
      <c r="F528">
        <v>0</v>
      </c>
      <c r="G528">
        <v>0.5</v>
      </c>
      <c r="H528">
        <v>1</v>
      </c>
      <c r="I528">
        <v>0</v>
      </c>
    </row>
    <row r="529" spans="1:9" x14ac:dyDescent="0.25">
      <c r="A529" t="s">
        <v>39</v>
      </c>
      <c r="B529">
        <v>5738.62</v>
      </c>
      <c r="C529">
        <v>5716.35</v>
      </c>
      <c r="D529">
        <v>5643.7</v>
      </c>
      <c r="E529">
        <v>398.02300000000002</v>
      </c>
      <c r="F529">
        <v>0</v>
      </c>
      <c r="G529">
        <v>0.5</v>
      </c>
      <c r="H529">
        <v>1</v>
      </c>
      <c r="I529">
        <v>0</v>
      </c>
    </row>
    <row r="530" spans="1:9" x14ac:dyDescent="0.25">
      <c r="A530" t="s">
        <v>39</v>
      </c>
      <c r="B530">
        <v>5743.01</v>
      </c>
      <c r="C530">
        <v>5720.23</v>
      </c>
      <c r="D530">
        <v>5645.53</v>
      </c>
      <c r="E530">
        <v>398.399</v>
      </c>
      <c r="F530">
        <v>0</v>
      </c>
      <c r="G530">
        <v>0.5</v>
      </c>
      <c r="H530">
        <v>1</v>
      </c>
      <c r="I530">
        <v>0</v>
      </c>
    </row>
    <row r="531" spans="1:9" x14ac:dyDescent="0.25">
      <c r="A531" t="s">
        <v>39</v>
      </c>
      <c r="B531">
        <v>5743.42</v>
      </c>
      <c r="C531">
        <v>5720.92</v>
      </c>
      <c r="D531">
        <v>5644.99</v>
      </c>
      <c r="E531">
        <v>398.553</v>
      </c>
      <c r="F531">
        <v>0</v>
      </c>
      <c r="G531">
        <v>0.5</v>
      </c>
      <c r="H531">
        <v>1</v>
      </c>
      <c r="I531">
        <v>0</v>
      </c>
    </row>
    <row r="532" spans="1:9" x14ac:dyDescent="0.25">
      <c r="A532" t="s">
        <v>39</v>
      </c>
      <c r="B532">
        <v>5746.06</v>
      </c>
      <c r="C532">
        <v>5723.21</v>
      </c>
      <c r="D532">
        <v>5645.44</v>
      </c>
      <c r="E532">
        <v>398.09500000000003</v>
      </c>
      <c r="F532">
        <v>0</v>
      </c>
      <c r="G532">
        <v>0.5</v>
      </c>
      <c r="H532">
        <v>1</v>
      </c>
      <c r="I532">
        <v>0</v>
      </c>
    </row>
    <row r="533" spans="1:9" x14ac:dyDescent="0.25">
      <c r="A533" t="s">
        <v>39</v>
      </c>
      <c r="B533">
        <v>5746.33</v>
      </c>
      <c r="C533">
        <v>5723.71</v>
      </c>
      <c r="D533">
        <v>5644.9</v>
      </c>
      <c r="E533">
        <v>398.54500000000002</v>
      </c>
      <c r="F533">
        <v>0</v>
      </c>
      <c r="G533">
        <v>0.5</v>
      </c>
      <c r="H533">
        <v>1</v>
      </c>
      <c r="I533">
        <v>0</v>
      </c>
    </row>
    <row r="534" spans="1:9" x14ac:dyDescent="0.25">
      <c r="A534" t="s">
        <v>39</v>
      </c>
      <c r="B534">
        <v>5741.79</v>
      </c>
      <c r="C534">
        <v>5718.58</v>
      </c>
      <c r="D534">
        <v>5642.26</v>
      </c>
      <c r="E534">
        <v>397.714</v>
      </c>
      <c r="F534">
        <v>0</v>
      </c>
      <c r="G534">
        <v>0.5</v>
      </c>
      <c r="H534">
        <v>1</v>
      </c>
      <c r="I534">
        <v>0</v>
      </c>
    </row>
    <row r="535" spans="1:9" x14ac:dyDescent="0.25">
      <c r="A535" t="s">
        <v>39</v>
      </c>
      <c r="B535">
        <v>5747.18</v>
      </c>
      <c r="C535">
        <v>5724.68</v>
      </c>
      <c r="D535">
        <v>5645.87</v>
      </c>
      <c r="E535">
        <v>398.61700000000002</v>
      </c>
      <c r="F535">
        <v>0</v>
      </c>
      <c r="G535">
        <v>0.5</v>
      </c>
      <c r="H535">
        <v>1</v>
      </c>
      <c r="I535">
        <v>0</v>
      </c>
    </row>
    <row r="536" spans="1:9" x14ac:dyDescent="0.25">
      <c r="A536" t="s">
        <v>39</v>
      </c>
      <c r="B536">
        <v>5744.89</v>
      </c>
      <c r="C536">
        <v>5722.44</v>
      </c>
      <c r="D536">
        <v>5644.86</v>
      </c>
      <c r="E536">
        <v>397.916</v>
      </c>
      <c r="F536">
        <v>0</v>
      </c>
      <c r="G536">
        <v>0.5</v>
      </c>
      <c r="H536">
        <v>1</v>
      </c>
      <c r="I536">
        <v>0</v>
      </c>
    </row>
    <row r="537" spans="1:9" x14ac:dyDescent="0.25">
      <c r="A537" t="s">
        <v>39</v>
      </c>
      <c r="B537">
        <v>5744.65</v>
      </c>
      <c r="C537">
        <v>5722.13</v>
      </c>
      <c r="D537">
        <v>5645.52</v>
      </c>
      <c r="E537">
        <v>398.012</v>
      </c>
      <c r="F537">
        <v>0</v>
      </c>
      <c r="G537">
        <v>0.5</v>
      </c>
      <c r="H537">
        <v>1</v>
      </c>
      <c r="I537">
        <v>0</v>
      </c>
    </row>
    <row r="538" spans="1:9" x14ac:dyDescent="0.25">
      <c r="A538" t="s">
        <v>39</v>
      </c>
      <c r="B538">
        <v>5741.57</v>
      </c>
      <c r="C538">
        <v>5719.32</v>
      </c>
      <c r="D538">
        <v>5645.29</v>
      </c>
      <c r="E538">
        <v>398.50099999999998</v>
      </c>
      <c r="F538">
        <v>0</v>
      </c>
      <c r="G538">
        <v>0.5</v>
      </c>
      <c r="H538">
        <v>1</v>
      </c>
      <c r="I538">
        <v>0</v>
      </c>
    </row>
    <row r="539" spans="1:9" x14ac:dyDescent="0.25">
      <c r="A539" t="s">
        <v>39</v>
      </c>
      <c r="B539">
        <v>5740.46</v>
      </c>
      <c r="C539">
        <v>5717.97</v>
      </c>
      <c r="D539">
        <v>5644.09</v>
      </c>
      <c r="E539">
        <v>398.245</v>
      </c>
      <c r="F539">
        <v>0</v>
      </c>
      <c r="G539">
        <v>0.5</v>
      </c>
      <c r="H539">
        <v>1</v>
      </c>
      <c r="I539">
        <v>0</v>
      </c>
    </row>
    <row r="540" spans="1:9" x14ac:dyDescent="0.25">
      <c r="A540" t="s">
        <v>39</v>
      </c>
      <c r="B540">
        <v>5745.56</v>
      </c>
      <c r="C540">
        <v>5722.53</v>
      </c>
      <c r="D540">
        <v>5644.8</v>
      </c>
      <c r="E540">
        <v>398.82400000000001</v>
      </c>
      <c r="F540">
        <v>0</v>
      </c>
      <c r="G540">
        <v>0.5</v>
      </c>
      <c r="H540">
        <v>1</v>
      </c>
      <c r="I540">
        <v>0</v>
      </c>
    </row>
    <row r="541" spans="1:9" x14ac:dyDescent="0.25">
      <c r="A541" t="s">
        <v>39</v>
      </c>
      <c r="B541">
        <v>5741.57</v>
      </c>
      <c r="C541">
        <v>5719.38</v>
      </c>
      <c r="D541">
        <v>5644.11</v>
      </c>
      <c r="E541">
        <v>397.98200000000003</v>
      </c>
      <c r="F541">
        <v>0</v>
      </c>
      <c r="G541">
        <v>0.5</v>
      </c>
      <c r="H541">
        <v>1</v>
      </c>
      <c r="I541">
        <v>0</v>
      </c>
    </row>
    <row r="542" spans="1:9" x14ac:dyDescent="0.25">
      <c r="A542" t="s">
        <v>39</v>
      </c>
      <c r="B542">
        <v>5738.77</v>
      </c>
      <c r="C542">
        <v>5716.42</v>
      </c>
      <c r="D542">
        <v>5642.86</v>
      </c>
      <c r="E542">
        <v>398.00700000000001</v>
      </c>
      <c r="F542">
        <v>0</v>
      </c>
      <c r="G542">
        <v>0.5</v>
      </c>
      <c r="H542">
        <v>1</v>
      </c>
      <c r="I542">
        <v>0</v>
      </c>
    </row>
    <row r="543" spans="1:9" x14ac:dyDescent="0.25">
      <c r="A543" t="s">
        <v>39</v>
      </c>
      <c r="B543">
        <v>5742.33</v>
      </c>
      <c r="C543">
        <v>5720.16</v>
      </c>
      <c r="D543">
        <v>5643.06</v>
      </c>
      <c r="E543">
        <v>398.21699999999998</v>
      </c>
      <c r="F543">
        <v>0</v>
      </c>
      <c r="G543">
        <v>0.5</v>
      </c>
      <c r="H543">
        <v>1</v>
      </c>
      <c r="I543">
        <v>0</v>
      </c>
    </row>
    <row r="544" spans="1:9" x14ac:dyDescent="0.25">
      <c r="A544" t="s">
        <v>39</v>
      </c>
      <c r="B544">
        <v>5736.21</v>
      </c>
      <c r="C544">
        <v>5714.01</v>
      </c>
      <c r="D544">
        <v>5641.73</v>
      </c>
      <c r="E544">
        <v>398.58600000000001</v>
      </c>
      <c r="F544">
        <v>0</v>
      </c>
      <c r="G544">
        <v>0.5</v>
      </c>
      <c r="H544">
        <v>1</v>
      </c>
      <c r="I544">
        <v>0</v>
      </c>
    </row>
    <row r="545" spans="1:25" x14ac:dyDescent="0.25">
      <c r="A545" t="s">
        <v>39</v>
      </c>
      <c r="B545">
        <v>5737.58</v>
      </c>
      <c r="C545">
        <v>5715.71</v>
      </c>
      <c r="D545">
        <v>5642.36</v>
      </c>
      <c r="E545">
        <v>398.55700000000002</v>
      </c>
      <c r="F545">
        <v>0</v>
      </c>
      <c r="G545">
        <v>0.5</v>
      </c>
      <c r="H545">
        <v>1</v>
      </c>
      <c r="I545">
        <v>0</v>
      </c>
    </row>
    <row r="546" spans="1:25" x14ac:dyDescent="0.25">
      <c r="A546" t="s">
        <v>39</v>
      </c>
      <c r="B546">
        <v>5741.87</v>
      </c>
      <c r="C546">
        <v>5719.25</v>
      </c>
      <c r="D546">
        <v>5642.47</v>
      </c>
      <c r="E546">
        <v>397.98</v>
      </c>
      <c r="F546">
        <v>0</v>
      </c>
      <c r="G546">
        <v>0.5</v>
      </c>
      <c r="H546">
        <v>1</v>
      </c>
      <c r="I546">
        <v>0</v>
      </c>
    </row>
    <row r="547" spans="1:25" x14ac:dyDescent="0.25">
      <c r="A547" t="s">
        <v>39</v>
      </c>
      <c r="B547">
        <v>5734.38</v>
      </c>
      <c r="C547">
        <v>5711.94</v>
      </c>
      <c r="D547">
        <v>5641.86</v>
      </c>
      <c r="E547">
        <v>398.48599999999999</v>
      </c>
      <c r="F547">
        <v>0</v>
      </c>
      <c r="G547">
        <v>0.5</v>
      </c>
      <c r="H547">
        <v>1</v>
      </c>
      <c r="I547">
        <v>0</v>
      </c>
    </row>
    <row r="548" spans="1:25" x14ac:dyDescent="0.25">
      <c r="A548" t="s">
        <v>39</v>
      </c>
      <c r="B548">
        <v>5738.48</v>
      </c>
      <c r="C548">
        <v>5716.33</v>
      </c>
      <c r="D548">
        <v>5642.76</v>
      </c>
      <c r="E548">
        <v>398.10500000000002</v>
      </c>
      <c r="F548">
        <v>0</v>
      </c>
      <c r="G548">
        <v>0.5</v>
      </c>
      <c r="H548">
        <v>1</v>
      </c>
      <c r="I548">
        <v>0</v>
      </c>
    </row>
    <row r="549" spans="1:25" x14ac:dyDescent="0.25">
      <c r="A549" t="s">
        <v>39</v>
      </c>
      <c r="B549">
        <v>5737.9</v>
      </c>
      <c r="C549">
        <v>5715.12</v>
      </c>
      <c r="D549">
        <v>5641.84</v>
      </c>
      <c r="E549">
        <v>397.9</v>
      </c>
      <c r="F549">
        <v>0</v>
      </c>
      <c r="G549">
        <v>0.5</v>
      </c>
      <c r="H549">
        <v>1</v>
      </c>
      <c r="I549">
        <v>0</v>
      </c>
    </row>
    <row r="550" spans="1:25" x14ac:dyDescent="0.25">
      <c r="A550" t="s">
        <v>39</v>
      </c>
      <c r="B550">
        <v>5739.38</v>
      </c>
      <c r="C550">
        <v>5716.62</v>
      </c>
      <c r="D550">
        <v>5643.73</v>
      </c>
      <c r="E550">
        <v>398.12</v>
      </c>
      <c r="F550">
        <v>0</v>
      </c>
      <c r="G550">
        <v>0.5</v>
      </c>
      <c r="H550">
        <v>1</v>
      </c>
      <c r="I550">
        <v>0</v>
      </c>
    </row>
    <row r="551" spans="1:25" x14ac:dyDescent="0.25">
      <c r="A551" t="s">
        <v>39</v>
      </c>
      <c r="B551">
        <v>5738.75</v>
      </c>
      <c r="C551">
        <v>5715.93</v>
      </c>
      <c r="D551">
        <v>5642.24</v>
      </c>
      <c r="E551">
        <v>397.44600000000003</v>
      </c>
      <c r="F551">
        <v>0</v>
      </c>
      <c r="G551">
        <v>0.5</v>
      </c>
      <c r="H551">
        <v>1</v>
      </c>
      <c r="I551">
        <v>0</v>
      </c>
    </row>
    <row r="552" spans="1:25" x14ac:dyDescent="0.25">
      <c r="A552" t="s">
        <v>39</v>
      </c>
      <c r="B552">
        <v>5740.05</v>
      </c>
      <c r="C552">
        <v>5717.35</v>
      </c>
      <c r="D552">
        <v>5642.64</v>
      </c>
      <c r="E552">
        <v>398.14600000000002</v>
      </c>
      <c r="F552">
        <v>0</v>
      </c>
      <c r="G552">
        <v>0.5</v>
      </c>
      <c r="H552">
        <v>1</v>
      </c>
      <c r="I552">
        <v>0</v>
      </c>
    </row>
    <row r="553" spans="1:25" x14ac:dyDescent="0.25">
      <c r="A553" t="s">
        <v>39</v>
      </c>
      <c r="B553">
        <v>5742.52</v>
      </c>
      <c r="C553">
        <v>5718.96</v>
      </c>
      <c r="D553">
        <v>5644.04</v>
      </c>
      <c r="E553">
        <v>397.90300000000002</v>
      </c>
      <c r="F553">
        <v>0</v>
      </c>
      <c r="G553">
        <v>0.5</v>
      </c>
      <c r="H553">
        <v>1</v>
      </c>
      <c r="I553">
        <v>0</v>
      </c>
    </row>
    <row r="554" spans="1:25" x14ac:dyDescent="0.25">
      <c r="A554" t="s">
        <v>39</v>
      </c>
      <c r="B554">
        <v>5737.47</v>
      </c>
      <c r="C554">
        <v>5714.78</v>
      </c>
      <c r="D554">
        <v>5642.2</v>
      </c>
      <c r="E554">
        <v>398.13499999999999</v>
      </c>
      <c r="F554">
        <v>0</v>
      </c>
      <c r="G554">
        <v>0.5</v>
      </c>
      <c r="H554">
        <v>1</v>
      </c>
      <c r="I554">
        <v>0</v>
      </c>
    </row>
    <row r="555" spans="1:25" x14ac:dyDescent="0.25">
      <c r="A555" t="s">
        <v>39</v>
      </c>
      <c r="B555">
        <v>5740.02</v>
      </c>
      <c r="C555">
        <v>5717.27</v>
      </c>
      <c r="D555">
        <v>5642.8</v>
      </c>
      <c r="E555">
        <v>398.13900000000001</v>
      </c>
      <c r="F555">
        <v>0</v>
      </c>
      <c r="G555">
        <v>0.5</v>
      </c>
      <c r="H555">
        <v>1</v>
      </c>
      <c r="I555">
        <v>0</v>
      </c>
    </row>
    <row r="556" spans="1:25" x14ac:dyDescent="0.25">
      <c r="A556" t="s">
        <v>39</v>
      </c>
      <c r="B556">
        <v>5740.34</v>
      </c>
      <c r="C556">
        <v>5717.43</v>
      </c>
      <c r="D556">
        <v>5644.06</v>
      </c>
      <c r="E556">
        <v>398.6</v>
      </c>
      <c r="F556">
        <v>0</v>
      </c>
      <c r="G556">
        <v>0.5</v>
      </c>
      <c r="H556">
        <v>1</v>
      </c>
      <c r="I556">
        <v>0</v>
      </c>
    </row>
    <row r="557" spans="1:25" x14ac:dyDescent="0.25">
      <c r="A557" t="s">
        <v>39</v>
      </c>
      <c r="B557">
        <v>5737.91</v>
      </c>
      <c r="C557">
        <v>5715.84</v>
      </c>
      <c r="D557">
        <v>5643.11</v>
      </c>
      <c r="E557">
        <v>398.43400000000003</v>
      </c>
      <c r="F557">
        <v>0</v>
      </c>
      <c r="G557">
        <v>0.5</v>
      </c>
      <c r="H557">
        <v>1</v>
      </c>
      <c r="I557">
        <v>0</v>
      </c>
    </row>
    <row r="558" spans="1:25" x14ac:dyDescent="0.25">
      <c r="A558" t="s">
        <v>39</v>
      </c>
      <c r="B558">
        <v>5747.64</v>
      </c>
      <c r="C558">
        <v>5724.74</v>
      </c>
      <c r="D558">
        <v>5645.55</v>
      </c>
      <c r="E558">
        <v>398.55500000000001</v>
      </c>
      <c r="F558">
        <v>0</v>
      </c>
      <c r="G558">
        <v>0.5</v>
      </c>
      <c r="H558">
        <v>1</v>
      </c>
      <c r="I558">
        <v>0</v>
      </c>
    </row>
    <row r="559" spans="1:25" x14ac:dyDescent="0.25">
      <c r="A559" t="s">
        <v>39</v>
      </c>
      <c r="B559">
        <v>5746.86</v>
      </c>
      <c r="C559">
        <v>5723.63</v>
      </c>
      <c r="D559">
        <v>5643.96</v>
      </c>
      <c r="E559">
        <v>398.16199999999998</v>
      </c>
      <c r="F559">
        <v>0</v>
      </c>
      <c r="G559">
        <v>0.5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5745.66</v>
      </c>
      <c r="C560">
        <v>5722.56</v>
      </c>
      <c r="D560">
        <v>5644.19</v>
      </c>
      <c r="E560">
        <v>397.75599999999997</v>
      </c>
      <c r="F560">
        <v>0</v>
      </c>
      <c r="G560">
        <v>0.5</v>
      </c>
      <c r="H560">
        <v>1</v>
      </c>
      <c r="I560">
        <v>0</v>
      </c>
      <c r="R560">
        <f>AVERAGE(B511:B560)</f>
        <v>5742.7915999999977</v>
      </c>
      <c r="S560">
        <f>AVERAGE(C511:C560)</f>
        <v>5720.1542000000009</v>
      </c>
      <c r="U560">
        <f>_xlfn.VAR.P(B511:B560)</f>
        <v>13.051649440000553</v>
      </c>
      <c r="V560">
        <f>_xlfn.VAR.P(C511:C560)</f>
        <v>12.22338435999996</v>
      </c>
      <c r="X560">
        <f>1.96*SQRT(U560)/50</f>
        <v>0.14161810122820617</v>
      </c>
      <c r="Y560">
        <f>1.96*SQRT(V560)/50</f>
        <v>0.13705087136881086</v>
      </c>
    </row>
    <row r="561" spans="1:9" x14ac:dyDescent="0.25">
      <c r="A561" t="s">
        <v>38</v>
      </c>
      <c r="B561">
        <v>287275.21460000001</v>
      </c>
      <c r="C561" t="s">
        <v>36</v>
      </c>
    </row>
    <row r="562" spans="1:9" x14ac:dyDescent="0.25">
      <c r="A562" t="s">
        <v>40</v>
      </c>
      <c r="B562">
        <v>5674.41</v>
      </c>
      <c r="C562">
        <v>5656.78</v>
      </c>
      <c r="D562">
        <v>5579.45</v>
      </c>
      <c r="E562">
        <v>340.96800000000002</v>
      </c>
      <c r="F562">
        <v>0</v>
      </c>
      <c r="G562">
        <v>0.5</v>
      </c>
      <c r="H562">
        <v>1</v>
      </c>
      <c r="I562">
        <v>0</v>
      </c>
    </row>
    <row r="563" spans="1:9" x14ac:dyDescent="0.25">
      <c r="A563" t="s">
        <v>40</v>
      </c>
      <c r="B563">
        <v>5673.94</v>
      </c>
      <c r="C563">
        <v>5657.22</v>
      </c>
      <c r="D563">
        <v>5580.87</v>
      </c>
      <c r="E563">
        <v>341.33600000000001</v>
      </c>
      <c r="F563">
        <v>0</v>
      </c>
      <c r="G563">
        <v>0.5</v>
      </c>
      <c r="H563">
        <v>1</v>
      </c>
      <c r="I563">
        <v>0</v>
      </c>
    </row>
    <row r="564" spans="1:9" x14ac:dyDescent="0.25">
      <c r="A564" t="s">
        <v>40</v>
      </c>
      <c r="B564">
        <v>5676.69</v>
      </c>
      <c r="C564">
        <v>5659.76</v>
      </c>
      <c r="D564">
        <v>5580.24</v>
      </c>
      <c r="E564">
        <v>341.05900000000003</v>
      </c>
      <c r="F564">
        <v>0</v>
      </c>
      <c r="G564">
        <v>0.5</v>
      </c>
      <c r="H564">
        <v>1</v>
      </c>
      <c r="I564">
        <v>0</v>
      </c>
    </row>
    <row r="565" spans="1:9" x14ac:dyDescent="0.25">
      <c r="A565" t="s">
        <v>40</v>
      </c>
      <c r="B565">
        <v>5672.2</v>
      </c>
      <c r="C565">
        <v>5656.25</v>
      </c>
      <c r="D565">
        <v>5580.18</v>
      </c>
      <c r="E565">
        <v>341.21</v>
      </c>
      <c r="F565">
        <v>0</v>
      </c>
      <c r="G565">
        <v>0.5</v>
      </c>
      <c r="H565">
        <v>1</v>
      </c>
      <c r="I565">
        <v>0</v>
      </c>
    </row>
    <row r="566" spans="1:9" x14ac:dyDescent="0.25">
      <c r="A566" t="s">
        <v>40</v>
      </c>
      <c r="B566">
        <v>5678.35</v>
      </c>
      <c r="C566">
        <v>5661.92</v>
      </c>
      <c r="D566">
        <v>5582.03</v>
      </c>
      <c r="E566">
        <v>341.77300000000002</v>
      </c>
      <c r="F566">
        <v>0</v>
      </c>
      <c r="G566">
        <v>0.5</v>
      </c>
      <c r="H566">
        <v>1</v>
      </c>
      <c r="I566">
        <v>0</v>
      </c>
    </row>
    <row r="567" spans="1:9" x14ac:dyDescent="0.25">
      <c r="A567" t="s">
        <v>40</v>
      </c>
      <c r="B567">
        <v>5674.96</v>
      </c>
      <c r="C567">
        <v>5658.29</v>
      </c>
      <c r="D567">
        <v>5580.4</v>
      </c>
      <c r="E567">
        <v>341.32100000000003</v>
      </c>
      <c r="F567">
        <v>0</v>
      </c>
      <c r="G567">
        <v>0.5</v>
      </c>
      <c r="H567">
        <v>1</v>
      </c>
      <c r="I567">
        <v>0</v>
      </c>
    </row>
    <row r="568" spans="1:9" x14ac:dyDescent="0.25">
      <c r="A568" t="s">
        <v>40</v>
      </c>
      <c r="B568">
        <v>5674.41</v>
      </c>
      <c r="C568">
        <v>5658.49</v>
      </c>
      <c r="D568">
        <v>5581.06</v>
      </c>
      <c r="E568">
        <v>341.12299999999999</v>
      </c>
      <c r="F568">
        <v>0</v>
      </c>
      <c r="G568">
        <v>0.5</v>
      </c>
      <c r="H568">
        <v>1</v>
      </c>
      <c r="I568">
        <v>0</v>
      </c>
    </row>
    <row r="569" spans="1:9" x14ac:dyDescent="0.25">
      <c r="A569" t="s">
        <v>40</v>
      </c>
      <c r="B569">
        <v>5674.33</v>
      </c>
      <c r="C569">
        <v>5657.96</v>
      </c>
      <c r="D569">
        <v>5581.77</v>
      </c>
      <c r="E569">
        <v>341.29500000000002</v>
      </c>
      <c r="F569">
        <v>0</v>
      </c>
      <c r="G569">
        <v>0.5</v>
      </c>
      <c r="H569">
        <v>1</v>
      </c>
      <c r="I569">
        <v>0</v>
      </c>
    </row>
    <row r="570" spans="1:9" x14ac:dyDescent="0.25">
      <c r="A570" t="s">
        <v>40</v>
      </c>
      <c r="B570">
        <v>5673.68</v>
      </c>
      <c r="C570">
        <v>5657.62</v>
      </c>
      <c r="D570">
        <v>5581.42</v>
      </c>
      <c r="E570">
        <v>341.41500000000002</v>
      </c>
      <c r="F570">
        <v>0</v>
      </c>
      <c r="G570">
        <v>0.5</v>
      </c>
      <c r="H570">
        <v>1</v>
      </c>
      <c r="I570">
        <v>0</v>
      </c>
    </row>
    <row r="571" spans="1:9" x14ac:dyDescent="0.25">
      <c r="A571" t="s">
        <v>40</v>
      </c>
      <c r="B571">
        <v>5675.29</v>
      </c>
      <c r="C571">
        <v>5658.66</v>
      </c>
      <c r="D571">
        <v>5580.69</v>
      </c>
      <c r="E571">
        <v>341.46</v>
      </c>
      <c r="F571">
        <v>0</v>
      </c>
      <c r="G571">
        <v>0.5</v>
      </c>
      <c r="H571">
        <v>1</v>
      </c>
      <c r="I571">
        <v>0</v>
      </c>
    </row>
    <row r="572" spans="1:9" x14ac:dyDescent="0.25">
      <c r="A572" t="s">
        <v>40</v>
      </c>
      <c r="B572">
        <v>5675.82</v>
      </c>
      <c r="C572">
        <v>5659.91</v>
      </c>
      <c r="D572">
        <v>5582.53</v>
      </c>
      <c r="E572">
        <v>341.62299999999999</v>
      </c>
      <c r="F572">
        <v>0</v>
      </c>
      <c r="G572">
        <v>0.5</v>
      </c>
      <c r="H572">
        <v>1</v>
      </c>
      <c r="I572">
        <v>0</v>
      </c>
    </row>
    <row r="573" spans="1:9" x14ac:dyDescent="0.25">
      <c r="A573" t="s">
        <v>40</v>
      </c>
      <c r="B573">
        <v>5676.29</v>
      </c>
      <c r="C573">
        <v>5659.77</v>
      </c>
      <c r="D573">
        <v>5581.71</v>
      </c>
      <c r="E573">
        <v>341.18200000000002</v>
      </c>
      <c r="F573">
        <v>0</v>
      </c>
      <c r="G573">
        <v>0.5</v>
      </c>
      <c r="H573">
        <v>1</v>
      </c>
      <c r="I573">
        <v>0</v>
      </c>
    </row>
    <row r="574" spans="1:9" x14ac:dyDescent="0.25">
      <c r="A574" t="s">
        <v>40</v>
      </c>
      <c r="B574">
        <v>5676.15</v>
      </c>
      <c r="C574">
        <v>5658.3</v>
      </c>
      <c r="D574">
        <v>5581.47</v>
      </c>
      <c r="E574">
        <v>340.887</v>
      </c>
      <c r="F574">
        <v>0</v>
      </c>
      <c r="G574">
        <v>0.5</v>
      </c>
      <c r="H574">
        <v>1</v>
      </c>
      <c r="I574">
        <v>0</v>
      </c>
    </row>
    <row r="575" spans="1:9" x14ac:dyDescent="0.25">
      <c r="A575" t="s">
        <v>40</v>
      </c>
      <c r="B575">
        <v>5671.07</v>
      </c>
      <c r="C575">
        <v>5655.09</v>
      </c>
      <c r="D575">
        <v>5580</v>
      </c>
      <c r="E575">
        <v>341.46199999999999</v>
      </c>
      <c r="F575">
        <v>0</v>
      </c>
      <c r="G575">
        <v>0.5</v>
      </c>
      <c r="H575">
        <v>1</v>
      </c>
      <c r="I575">
        <v>0</v>
      </c>
    </row>
    <row r="576" spans="1:9" x14ac:dyDescent="0.25">
      <c r="A576" t="s">
        <v>40</v>
      </c>
      <c r="B576">
        <v>5673.62</v>
      </c>
      <c r="C576">
        <v>5657.32</v>
      </c>
      <c r="D576">
        <v>5581.41</v>
      </c>
      <c r="E576">
        <v>341.255</v>
      </c>
      <c r="F576">
        <v>0</v>
      </c>
      <c r="G576">
        <v>0.5</v>
      </c>
      <c r="H576">
        <v>1</v>
      </c>
      <c r="I576">
        <v>0</v>
      </c>
    </row>
    <row r="577" spans="1:9" x14ac:dyDescent="0.25">
      <c r="A577" t="s">
        <v>40</v>
      </c>
      <c r="B577">
        <v>5673.87</v>
      </c>
      <c r="C577">
        <v>5657.05</v>
      </c>
      <c r="D577">
        <v>5580.48</v>
      </c>
      <c r="E577">
        <v>341.06900000000002</v>
      </c>
      <c r="F577">
        <v>0</v>
      </c>
      <c r="G577">
        <v>0.5</v>
      </c>
      <c r="H577">
        <v>1</v>
      </c>
      <c r="I577">
        <v>0</v>
      </c>
    </row>
    <row r="578" spans="1:9" x14ac:dyDescent="0.25">
      <c r="A578" t="s">
        <v>40</v>
      </c>
      <c r="B578">
        <v>5675.21</v>
      </c>
      <c r="C578">
        <v>5658.47</v>
      </c>
      <c r="D578">
        <v>5582.14</v>
      </c>
      <c r="E578">
        <v>341.11099999999999</v>
      </c>
      <c r="F578">
        <v>0</v>
      </c>
      <c r="G578">
        <v>0.5</v>
      </c>
      <c r="H578">
        <v>1</v>
      </c>
      <c r="I578">
        <v>0</v>
      </c>
    </row>
    <row r="579" spans="1:9" x14ac:dyDescent="0.25">
      <c r="A579" t="s">
        <v>40</v>
      </c>
      <c r="B579">
        <v>5671.91</v>
      </c>
      <c r="C579">
        <v>5655.35</v>
      </c>
      <c r="D579">
        <v>5580.96</v>
      </c>
      <c r="E579">
        <v>340.916</v>
      </c>
      <c r="F579">
        <v>0</v>
      </c>
      <c r="G579">
        <v>0.5</v>
      </c>
      <c r="H579">
        <v>1</v>
      </c>
      <c r="I579">
        <v>0</v>
      </c>
    </row>
    <row r="580" spans="1:9" x14ac:dyDescent="0.25">
      <c r="A580" t="s">
        <v>40</v>
      </c>
      <c r="B580">
        <v>5672.41</v>
      </c>
      <c r="C580">
        <v>5655.83</v>
      </c>
      <c r="D580">
        <v>5580.53</v>
      </c>
      <c r="E580">
        <v>341.38099999999997</v>
      </c>
      <c r="F580">
        <v>0</v>
      </c>
      <c r="G580">
        <v>0.5</v>
      </c>
      <c r="H580">
        <v>1</v>
      </c>
      <c r="I580">
        <v>0</v>
      </c>
    </row>
    <row r="581" spans="1:9" x14ac:dyDescent="0.25">
      <c r="A581" t="s">
        <v>40</v>
      </c>
      <c r="B581">
        <v>5672.57</v>
      </c>
      <c r="C581">
        <v>5656.16</v>
      </c>
      <c r="D581">
        <v>5579.8</v>
      </c>
      <c r="E581">
        <v>341.17200000000003</v>
      </c>
      <c r="F581">
        <v>0</v>
      </c>
      <c r="G581">
        <v>0.5</v>
      </c>
      <c r="H581">
        <v>1</v>
      </c>
      <c r="I581">
        <v>0</v>
      </c>
    </row>
    <row r="582" spans="1:9" x14ac:dyDescent="0.25">
      <c r="A582" t="s">
        <v>40</v>
      </c>
      <c r="B582">
        <v>5670.52</v>
      </c>
      <c r="C582">
        <v>5654.55</v>
      </c>
      <c r="D582">
        <v>5579.45</v>
      </c>
      <c r="E582">
        <v>341.697</v>
      </c>
      <c r="F582">
        <v>0</v>
      </c>
      <c r="G582">
        <v>0.5</v>
      </c>
      <c r="H582">
        <v>1</v>
      </c>
      <c r="I582">
        <v>0</v>
      </c>
    </row>
    <row r="583" spans="1:9" x14ac:dyDescent="0.25">
      <c r="A583" t="s">
        <v>40</v>
      </c>
      <c r="B583">
        <v>5667.67</v>
      </c>
      <c r="C583">
        <v>5651.24</v>
      </c>
      <c r="D583">
        <v>5579.76</v>
      </c>
      <c r="E583">
        <v>341.55700000000002</v>
      </c>
      <c r="F583">
        <v>0</v>
      </c>
      <c r="G583">
        <v>0.5</v>
      </c>
      <c r="H583">
        <v>1</v>
      </c>
      <c r="I583">
        <v>0</v>
      </c>
    </row>
    <row r="584" spans="1:9" x14ac:dyDescent="0.25">
      <c r="A584" t="s">
        <v>40</v>
      </c>
      <c r="B584">
        <v>5675.91</v>
      </c>
      <c r="C584">
        <v>5659.41</v>
      </c>
      <c r="D584">
        <v>5582.3</v>
      </c>
      <c r="E584">
        <v>341.20299999999997</v>
      </c>
      <c r="F584">
        <v>0</v>
      </c>
      <c r="G584">
        <v>0.5</v>
      </c>
      <c r="H584">
        <v>1</v>
      </c>
      <c r="I584">
        <v>0</v>
      </c>
    </row>
    <row r="585" spans="1:9" x14ac:dyDescent="0.25">
      <c r="A585" t="s">
        <v>40</v>
      </c>
      <c r="B585">
        <v>5674.52</v>
      </c>
      <c r="C585">
        <v>5657.78</v>
      </c>
      <c r="D585">
        <v>5581.28</v>
      </c>
      <c r="E585">
        <v>341.17399999999998</v>
      </c>
      <c r="F585">
        <v>0</v>
      </c>
      <c r="G585">
        <v>0.5</v>
      </c>
      <c r="H585">
        <v>1</v>
      </c>
      <c r="I585">
        <v>0</v>
      </c>
    </row>
    <row r="586" spans="1:9" x14ac:dyDescent="0.25">
      <c r="A586" t="s">
        <v>40</v>
      </c>
      <c r="B586">
        <v>5668.42</v>
      </c>
      <c r="C586">
        <v>5652.49</v>
      </c>
      <c r="D586">
        <v>5579.22</v>
      </c>
      <c r="E586">
        <v>340.71699999999998</v>
      </c>
      <c r="F586">
        <v>0</v>
      </c>
      <c r="G586">
        <v>0.5</v>
      </c>
      <c r="H586">
        <v>1</v>
      </c>
      <c r="I586">
        <v>0</v>
      </c>
    </row>
    <row r="587" spans="1:9" x14ac:dyDescent="0.25">
      <c r="A587" t="s">
        <v>40</v>
      </c>
      <c r="B587">
        <v>5676.55</v>
      </c>
      <c r="C587">
        <v>5659.76</v>
      </c>
      <c r="D587">
        <v>5581.89</v>
      </c>
      <c r="E587">
        <v>341.57</v>
      </c>
      <c r="F587">
        <v>0</v>
      </c>
      <c r="G587">
        <v>0.5</v>
      </c>
      <c r="H587">
        <v>1</v>
      </c>
      <c r="I587">
        <v>0</v>
      </c>
    </row>
    <row r="588" spans="1:9" x14ac:dyDescent="0.25">
      <c r="A588" t="s">
        <v>40</v>
      </c>
      <c r="B588">
        <v>5671.94</v>
      </c>
      <c r="C588">
        <v>5655.25</v>
      </c>
      <c r="D588">
        <v>5580.28</v>
      </c>
      <c r="E588">
        <v>341.38099999999997</v>
      </c>
      <c r="F588">
        <v>0</v>
      </c>
      <c r="G588">
        <v>0.5</v>
      </c>
      <c r="H588">
        <v>1</v>
      </c>
      <c r="I588">
        <v>0</v>
      </c>
    </row>
    <row r="589" spans="1:9" x14ac:dyDescent="0.25">
      <c r="A589" t="s">
        <v>40</v>
      </c>
      <c r="B589">
        <v>5670.5</v>
      </c>
      <c r="C589">
        <v>5654.14</v>
      </c>
      <c r="D589">
        <v>5579.61</v>
      </c>
      <c r="E589">
        <v>341.21899999999999</v>
      </c>
      <c r="F589">
        <v>0</v>
      </c>
      <c r="G589">
        <v>0.5</v>
      </c>
      <c r="H589">
        <v>1</v>
      </c>
      <c r="I589">
        <v>0</v>
      </c>
    </row>
    <row r="590" spans="1:9" x14ac:dyDescent="0.25">
      <c r="A590" t="s">
        <v>40</v>
      </c>
      <c r="B590">
        <v>5669.88</v>
      </c>
      <c r="C590">
        <v>5653.74</v>
      </c>
      <c r="D590">
        <v>5580.29</v>
      </c>
      <c r="E590">
        <v>341.27699999999999</v>
      </c>
      <c r="F590">
        <v>0</v>
      </c>
      <c r="G590">
        <v>0.5</v>
      </c>
      <c r="H590">
        <v>1</v>
      </c>
      <c r="I590">
        <v>0</v>
      </c>
    </row>
    <row r="591" spans="1:9" x14ac:dyDescent="0.25">
      <c r="A591" t="s">
        <v>40</v>
      </c>
      <c r="B591">
        <v>5674.76</v>
      </c>
      <c r="C591">
        <v>5657.65</v>
      </c>
      <c r="D591">
        <v>5581.47</v>
      </c>
      <c r="E591">
        <v>341.26100000000002</v>
      </c>
      <c r="F591">
        <v>0</v>
      </c>
      <c r="G591">
        <v>0.5</v>
      </c>
      <c r="H591">
        <v>1</v>
      </c>
      <c r="I591">
        <v>0</v>
      </c>
    </row>
    <row r="592" spans="1:9" x14ac:dyDescent="0.25">
      <c r="A592" t="s">
        <v>40</v>
      </c>
      <c r="B592">
        <v>5670.98</v>
      </c>
      <c r="C592">
        <v>5654.71</v>
      </c>
      <c r="D592">
        <v>5580.29</v>
      </c>
      <c r="E592">
        <v>341.25099999999998</v>
      </c>
      <c r="F592">
        <v>0</v>
      </c>
      <c r="G592">
        <v>0.5</v>
      </c>
      <c r="H592">
        <v>1</v>
      </c>
      <c r="I592">
        <v>0</v>
      </c>
    </row>
    <row r="593" spans="1:9" x14ac:dyDescent="0.25">
      <c r="A593" t="s">
        <v>40</v>
      </c>
      <c r="B593">
        <v>5673.81</v>
      </c>
      <c r="C593">
        <v>5658.09</v>
      </c>
      <c r="D593">
        <v>5581.41</v>
      </c>
      <c r="E593">
        <v>341.13499999999999</v>
      </c>
      <c r="F593">
        <v>0</v>
      </c>
      <c r="G593">
        <v>0.5</v>
      </c>
      <c r="H593">
        <v>1</v>
      </c>
      <c r="I593">
        <v>0</v>
      </c>
    </row>
    <row r="594" spans="1:9" x14ac:dyDescent="0.25">
      <c r="A594" t="s">
        <v>40</v>
      </c>
      <c r="B594">
        <v>5676.01</v>
      </c>
      <c r="C594">
        <v>5659.06</v>
      </c>
      <c r="D594">
        <v>5581.53</v>
      </c>
      <c r="E594">
        <v>341.31799999999998</v>
      </c>
      <c r="F594">
        <v>0</v>
      </c>
      <c r="G594">
        <v>0.5</v>
      </c>
      <c r="H594">
        <v>1</v>
      </c>
      <c r="I594">
        <v>0</v>
      </c>
    </row>
    <row r="595" spans="1:9" x14ac:dyDescent="0.25">
      <c r="A595" t="s">
        <v>40</v>
      </c>
      <c r="B595">
        <v>5673.87</v>
      </c>
      <c r="C595">
        <v>5657.53</v>
      </c>
      <c r="D595">
        <v>5580.03</v>
      </c>
      <c r="E595">
        <v>340.67599999999999</v>
      </c>
      <c r="F595">
        <v>0</v>
      </c>
      <c r="G595">
        <v>0.5</v>
      </c>
      <c r="H595">
        <v>1</v>
      </c>
      <c r="I595">
        <v>0</v>
      </c>
    </row>
    <row r="596" spans="1:9" x14ac:dyDescent="0.25">
      <c r="A596" t="s">
        <v>40</v>
      </c>
      <c r="B596">
        <v>5674.91</v>
      </c>
      <c r="C596">
        <v>5658.2</v>
      </c>
      <c r="D596">
        <v>5580.3</v>
      </c>
      <c r="E596">
        <v>341.33600000000001</v>
      </c>
      <c r="F596">
        <v>0</v>
      </c>
      <c r="G596">
        <v>0.5</v>
      </c>
      <c r="H596">
        <v>1</v>
      </c>
      <c r="I596">
        <v>0</v>
      </c>
    </row>
    <row r="597" spans="1:9" x14ac:dyDescent="0.25">
      <c r="A597" t="s">
        <v>40</v>
      </c>
      <c r="B597">
        <v>5675.61</v>
      </c>
      <c r="C597">
        <v>5658.6</v>
      </c>
      <c r="D597">
        <v>5579.54</v>
      </c>
      <c r="E597">
        <v>341.07100000000003</v>
      </c>
      <c r="F597">
        <v>0</v>
      </c>
      <c r="G597">
        <v>0.5</v>
      </c>
      <c r="H597">
        <v>1</v>
      </c>
      <c r="I597">
        <v>0</v>
      </c>
    </row>
    <row r="598" spans="1:9" x14ac:dyDescent="0.25">
      <c r="A598" t="s">
        <v>40</v>
      </c>
      <c r="B598">
        <v>5674.73</v>
      </c>
      <c r="C598">
        <v>5658.46</v>
      </c>
      <c r="D598">
        <v>5580.71</v>
      </c>
      <c r="E598">
        <v>341.2</v>
      </c>
      <c r="F598">
        <v>0</v>
      </c>
      <c r="G598">
        <v>0.5</v>
      </c>
      <c r="H598">
        <v>1</v>
      </c>
      <c r="I598">
        <v>0</v>
      </c>
    </row>
    <row r="599" spans="1:9" x14ac:dyDescent="0.25">
      <c r="A599" t="s">
        <v>40</v>
      </c>
      <c r="B599">
        <v>5676.31</v>
      </c>
      <c r="C599">
        <v>5659.85</v>
      </c>
      <c r="D599">
        <v>5582.55</v>
      </c>
      <c r="E599">
        <v>341.20400000000001</v>
      </c>
      <c r="F599">
        <v>0</v>
      </c>
      <c r="G599">
        <v>0.5</v>
      </c>
      <c r="H599">
        <v>1</v>
      </c>
      <c r="I599">
        <v>0</v>
      </c>
    </row>
    <row r="600" spans="1:9" x14ac:dyDescent="0.25">
      <c r="A600" t="s">
        <v>40</v>
      </c>
      <c r="B600">
        <v>5672.38</v>
      </c>
      <c r="C600">
        <v>5655.4</v>
      </c>
      <c r="D600">
        <v>5581.73</v>
      </c>
      <c r="E600">
        <v>341.68400000000003</v>
      </c>
      <c r="F600">
        <v>0</v>
      </c>
      <c r="G600">
        <v>0.5</v>
      </c>
      <c r="H600">
        <v>1</v>
      </c>
      <c r="I600">
        <v>0</v>
      </c>
    </row>
    <row r="601" spans="1:9" x14ac:dyDescent="0.25">
      <c r="A601" t="s">
        <v>40</v>
      </c>
      <c r="B601">
        <v>5673.73</v>
      </c>
      <c r="C601">
        <v>5657.14</v>
      </c>
      <c r="D601">
        <v>5581.72</v>
      </c>
      <c r="E601">
        <v>341.31900000000002</v>
      </c>
      <c r="F601">
        <v>0</v>
      </c>
      <c r="G601">
        <v>0.5</v>
      </c>
      <c r="H601">
        <v>1</v>
      </c>
      <c r="I601">
        <v>0</v>
      </c>
    </row>
    <row r="602" spans="1:9" x14ac:dyDescent="0.25">
      <c r="A602" t="s">
        <v>40</v>
      </c>
      <c r="B602">
        <v>5676.61</v>
      </c>
      <c r="C602">
        <v>5659.6</v>
      </c>
      <c r="D602">
        <v>5581.53</v>
      </c>
      <c r="E602">
        <v>340.82299999999998</v>
      </c>
      <c r="F602">
        <v>0</v>
      </c>
      <c r="G602">
        <v>0.5</v>
      </c>
      <c r="H602">
        <v>1</v>
      </c>
      <c r="I602">
        <v>0</v>
      </c>
    </row>
    <row r="603" spans="1:9" x14ac:dyDescent="0.25">
      <c r="A603" t="s">
        <v>40</v>
      </c>
      <c r="B603">
        <v>5678.25</v>
      </c>
      <c r="C603">
        <v>5661.29</v>
      </c>
      <c r="D603">
        <v>5583.54</v>
      </c>
      <c r="E603">
        <v>341.06</v>
      </c>
      <c r="F603">
        <v>0</v>
      </c>
      <c r="G603">
        <v>0.5</v>
      </c>
      <c r="H603">
        <v>1</v>
      </c>
      <c r="I603">
        <v>0</v>
      </c>
    </row>
    <row r="604" spans="1:9" x14ac:dyDescent="0.25">
      <c r="A604" t="s">
        <v>40</v>
      </c>
      <c r="B604">
        <v>5670.99</v>
      </c>
      <c r="C604">
        <v>5655.53</v>
      </c>
      <c r="D604">
        <v>5581.67</v>
      </c>
      <c r="E604">
        <v>341.24</v>
      </c>
      <c r="F604">
        <v>0</v>
      </c>
      <c r="G604">
        <v>0.5</v>
      </c>
      <c r="H604">
        <v>1</v>
      </c>
      <c r="I604">
        <v>0</v>
      </c>
    </row>
    <row r="605" spans="1:9" x14ac:dyDescent="0.25">
      <c r="A605" t="s">
        <v>40</v>
      </c>
      <c r="B605">
        <v>5677.81</v>
      </c>
      <c r="C605">
        <v>5661.15</v>
      </c>
      <c r="D605">
        <v>5583.15</v>
      </c>
      <c r="E605">
        <v>341.45100000000002</v>
      </c>
      <c r="F605">
        <v>0</v>
      </c>
      <c r="G605">
        <v>0.5</v>
      </c>
      <c r="H605">
        <v>1</v>
      </c>
      <c r="I605">
        <v>0</v>
      </c>
    </row>
    <row r="606" spans="1:9" x14ac:dyDescent="0.25">
      <c r="A606" t="s">
        <v>40</v>
      </c>
      <c r="B606">
        <v>5673.23</v>
      </c>
      <c r="C606">
        <v>5656.12</v>
      </c>
      <c r="D606">
        <v>5581.14</v>
      </c>
      <c r="E606">
        <v>341.49299999999999</v>
      </c>
      <c r="F606">
        <v>0</v>
      </c>
      <c r="G606">
        <v>0.5</v>
      </c>
      <c r="H606">
        <v>1</v>
      </c>
      <c r="I606">
        <v>0</v>
      </c>
    </row>
    <row r="607" spans="1:9" x14ac:dyDescent="0.25">
      <c r="A607" t="s">
        <v>40</v>
      </c>
      <c r="B607">
        <v>5675.18</v>
      </c>
      <c r="C607">
        <v>5658.71</v>
      </c>
      <c r="D607">
        <v>5581.63</v>
      </c>
      <c r="E607">
        <v>340.85399999999998</v>
      </c>
      <c r="F607">
        <v>0</v>
      </c>
      <c r="G607">
        <v>0.5</v>
      </c>
      <c r="H607">
        <v>1</v>
      </c>
      <c r="I607">
        <v>0</v>
      </c>
    </row>
    <row r="608" spans="1:9" x14ac:dyDescent="0.25">
      <c r="A608" t="s">
        <v>40</v>
      </c>
      <c r="B608">
        <v>5673.76</v>
      </c>
      <c r="C608">
        <v>5656.69</v>
      </c>
      <c r="D608">
        <v>5582.02</v>
      </c>
      <c r="E608">
        <v>341.35199999999998</v>
      </c>
      <c r="F608">
        <v>0</v>
      </c>
      <c r="G608">
        <v>0.5</v>
      </c>
      <c r="H608">
        <v>1</v>
      </c>
      <c r="I608">
        <v>0</v>
      </c>
    </row>
    <row r="609" spans="1:25" x14ac:dyDescent="0.25">
      <c r="A609" t="s">
        <v>40</v>
      </c>
      <c r="B609">
        <v>5672.68</v>
      </c>
      <c r="C609">
        <v>5656.69</v>
      </c>
      <c r="D609">
        <v>5582.49</v>
      </c>
      <c r="E609">
        <v>341.654</v>
      </c>
      <c r="F609">
        <v>0</v>
      </c>
      <c r="G609">
        <v>0.5</v>
      </c>
      <c r="H609">
        <v>1</v>
      </c>
      <c r="I609">
        <v>0</v>
      </c>
    </row>
    <row r="610" spans="1:25" x14ac:dyDescent="0.25">
      <c r="A610" t="s">
        <v>40</v>
      </c>
      <c r="B610">
        <v>5675.57</v>
      </c>
      <c r="C610">
        <v>5658.47</v>
      </c>
      <c r="D610">
        <v>5581.62</v>
      </c>
      <c r="E610">
        <v>341.24099999999999</v>
      </c>
      <c r="F610">
        <v>0</v>
      </c>
      <c r="G610">
        <v>0.5</v>
      </c>
      <c r="H610">
        <v>1</v>
      </c>
      <c r="I610">
        <v>0</v>
      </c>
    </row>
    <row r="611" spans="1:25" x14ac:dyDescent="0.25">
      <c r="A611" t="s">
        <v>40</v>
      </c>
      <c r="B611">
        <v>5675.25</v>
      </c>
      <c r="C611">
        <v>5658.26</v>
      </c>
      <c r="D611">
        <v>5581.25</v>
      </c>
      <c r="E611">
        <v>340.91</v>
      </c>
      <c r="F611">
        <v>0</v>
      </c>
      <c r="G611">
        <v>0.5</v>
      </c>
      <c r="H611">
        <v>1</v>
      </c>
      <c r="I611">
        <v>0</v>
      </c>
    </row>
    <row r="612" spans="1:25" x14ac:dyDescent="0.25">
      <c r="A612" t="s">
        <v>40</v>
      </c>
      <c r="B612">
        <v>5679.29</v>
      </c>
      <c r="C612">
        <v>5662.24</v>
      </c>
      <c r="D612">
        <v>5582.27</v>
      </c>
      <c r="E612">
        <v>341.291</v>
      </c>
      <c r="F612">
        <v>0</v>
      </c>
      <c r="G612">
        <v>0.5</v>
      </c>
      <c r="H612">
        <v>1</v>
      </c>
      <c r="I612">
        <v>0</v>
      </c>
    </row>
    <row r="613" spans="1:25" x14ac:dyDescent="0.25">
      <c r="A613" t="s">
        <v>40</v>
      </c>
      <c r="B613">
        <v>5673.32</v>
      </c>
      <c r="C613">
        <v>5656.48</v>
      </c>
      <c r="D613">
        <v>5580.08</v>
      </c>
      <c r="E613">
        <v>340.75900000000001</v>
      </c>
      <c r="F613">
        <v>0</v>
      </c>
      <c r="G613">
        <v>0.5</v>
      </c>
      <c r="H613">
        <v>1</v>
      </c>
      <c r="I613">
        <v>0</v>
      </c>
    </row>
    <row r="614" spans="1:25" x14ac:dyDescent="0.25">
      <c r="A614" t="s">
        <v>40</v>
      </c>
      <c r="B614">
        <v>5674.98</v>
      </c>
      <c r="C614">
        <v>5658.63</v>
      </c>
      <c r="D614">
        <v>5581.09</v>
      </c>
      <c r="E614">
        <v>341.60399999999998</v>
      </c>
      <c r="F614">
        <v>0</v>
      </c>
      <c r="G614">
        <v>0.5</v>
      </c>
      <c r="H614">
        <v>1</v>
      </c>
      <c r="I614">
        <v>0</v>
      </c>
    </row>
    <row r="615" spans="1:25" x14ac:dyDescent="0.25">
      <c r="A615" t="s">
        <v>40</v>
      </c>
      <c r="B615">
        <v>5677.22</v>
      </c>
      <c r="C615">
        <v>5659.99</v>
      </c>
      <c r="D615">
        <v>5581.17</v>
      </c>
      <c r="E615">
        <v>341.20600000000002</v>
      </c>
      <c r="F615">
        <v>0</v>
      </c>
      <c r="G615">
        <v>0.5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5673.8</v>
      </c>
      <c r="C616">
        <v>5657.08</v>
      </c>
      <c r="D616">
        <v>5581.48</v>
      </c>
      <c r="E616">
        <v>341.524</v>
      </c>
      <c r="F616">
        <v>0</v>
      </c>
      <c r="G616">
        <v>0.5</v>
      </c>
      <c r="H616">
        <v>1</v>
      </c>
      <c r="I616">
        <v>0</v>
      </c>
      <c r="R616">
        <f>AVERAGE(B567:B616)</f>
        <v>5674.0508</v>
      </c>
      <c r="S616">
        <f>AVERAGE(C567:C616)</f>
        <v>5657.4849999999997</v>
      </c>
      <c r="U616">
        <f>_xlfn.VAR.P(B567:B616)</f>
        <v>5.6845513600000803</v>
      </c>
      <c r="V616">
        <f>_xlfn.VAR.P(C567:C616)</f>
        <v>4.7976290000001569</v>
      </c>
      <c r="X616">
        <f>1.96*SQRT(U616)/50</f>
        <v>9.34618050426511E-2</v>
      </c>
      <c r="Y616">
        <f>1.96*SQRT(V616)/50</f>
        <v>8.5861683110455278E-2</v>
      </c>
    </row>
    <row r="617" spans="1:25" x14ac:dyDescent="0.25">
      <c r="A617" t="s">
        <v>40</v>
      </c>
      <c r="B617">
        <v>283838.71629999997</v>
      </c>
      <c r="C617" t="s">
        <v>36</v>
      </c>
    </row>
    <row r="618" spans="1:25" x14ac:dyDescent="0.25">
      <c r="A618" t="s">
        <v>89</v>
      </c>
      <c r="B618">
        <v>6226.98</v>
      </c>
      <c r="C618">
        <v>6203.39</v>
      </c>
      <c r="D618">
        <v>6122.4</v>
      </c>
      <c r="E618">
        <v>1301.8900000000001</v>
      </c>
      <c r="F618">
        <v>0</v>
      </c>
      <c r="G618">
        <v>1.2300499999999999E-3</v>
      </c>
      <c r="H618">
        <v>0.99934699999999999</v>
      </c>
      <c r="I618">
        <v>0</v>
      </c>
    </row>
    <row r="619" spans="1:25" x14ac:dyDescent="0.25">
      <c r="A619" t="s">
        <v>89</v>
      </c>
      <c r="B619">
        <v>6223.97</v>
      </c>
      <c r="C619">
        <v>6201.59</v>
      </c>
      <c r="D619">
        <v>6122.69</v>
      </c>
      <c r="E619">
        <v>1300.99</v>
      </c>
      <c r="F619">
        <v>0</v>
      </c>
      <c r="G619">
        <v>1.2300499999999999E-3</v>
      </c>
      <c r="H619">
        <v>0.99969699999999995</v>
      </c>
      <c r="I619">
        <v>0</v>
      </c>
    </row>
    <row r="620" spans="1:25" x14ac:dyDescent="0.25">
      <c r="A620" t="s">
        <v>89</v>
      </c>
      <c r="B620">
        <v>6232.26</v>
      </c>
      <c r="C620">
        <v>6209.02</v>
      </c>
      <c r="D620">
        <v>6126.04</v>
      </c>
      <c r="E620">
        <v>1301.4100000000001</v>
      </c>
      <c r="F620">
        <v>0</v>
      </c>
      <c r="G620">
        <v>1.23007E-3</v>
      </c>
      <c r="H620">
        <v>0.99990199999999996</v>
      </c>
      <c r="I620">
        <v>0</v>
      </c>
    </row>
    <row r="621" spans="1:25" x14ac:dyDescent="0.25">
      <c r="A621" t="s">
        <v>89</v>
      </c>
      <c r="B621">
        <v>6226.49</v>
      </c>
      <c r="C621">
        <v>6203.79</v>
      </c>
      <c r="D621">
        <v>6123.2</v>
      </c>
      <c r="E621">
        <v>1299.69</v>
      </c>
      <c r="F621">
        <v>0</v>
      </c>
      <c r="G621">
        <v>1.2300900000000001E-3</v>
      </c>
      <c r="H621">
        <v>0.99923600000000001</v>
      </c>
      <c r="I621">
        <v>0</v>
      </c>
    </row>
    <row r="622" spans="1:25" x14ac:dyDescent="0.25">
      <c r="A622" t="s">
        <v>89</v>
      </c>
      <c r="B622">
        <v>6225.96</v>
      </c>
      <c r="C622">
        <v>6203.4</v>
      </c>
      <c r="D622">
        <v>6123.63</v>
      </c>
      <c r="E622">
        <v>1300.3800000000001</v>
      </c>
      <c r="F622">
        <v>0</v>
      </c>
      <c r="G622">
        <v>1.2300499999999999E-3</v>
      </c>
      <c r="H622">
        <v>0.99958100000000005</v>
      </c>
      <c r="I622">
        <v>0</v>
      </c>
    </row>
    <row r="623" spans="1:25" x14ac:dyDescent="0.25">
      <c r="A623" t="s">
        <v>89</v>
      </c>
      <c r="B623">
        <v>6226.31</v>
      </c>
      <c r="C623">
        <v>6202.96</v>
      </c>
      <c r="D623">
        <v>6122.96</v>
      </c>
      <c r="E623">
        <v>1300.47</v>
      </c>
      <c r="F623">
        <v>0</v>
      </c>
      <c r="G623">
        <v>1.2300499999999999E-3</v>
      </c>
      <c r="H623">
        <v>0.99802500000000005</v>
      </c>
      <c r="I623">
        <v>0</v>
      </c>
    </row>
    <row r="624" spans="1:25" x14ac:dyDescent="0.25">
      <c r="A624" t="s">
        <v>89</v>
      </c>
      <c r="B624">
        <v>6217.51</v>
      </c>
      <c r="C624">
        <v>6194.66</v>
      </c>
      <c r="D624">
        <v>6120.61</v>
      </c>
      <c r="E624">
        <v>1300.3800000000001</v>
      </c>
      <c r="F624">
        <v>0</v>
      </c>
      <c r="G624">
        <v>1.23007E-3</v>
      </c>
      <c r="H624">
        <v>0.99781200000000003</v>
      </c>
      <c r="I624">
        <v>0</v>
      </c>
    </row>
    <row r="625" spans="1:9" x14ac:dyDescent="0.25">
      <c r="A625" t="s">
        <v>89</v>
      </c>
      <c r="B625">
        <v>6221.8</v>
      </c>
      <c r="C625">
        <v>6198.9</v>
      </c>
      <c r="D625">
        <v>6121.99</v>
      </c>
      <c r="E625">
        <v>1300.6199999999999</v>
      </c>
      <c r="F625">
        <v>0</v>
      </c>
      <c r="G625">
        <v>1.23007E-3</v>
      </c>
      <c r="H625">
        <v>0.99999700000000002</v>
      </c>
      <c r="I625">
        <v>0</v>
      </c>
    </row>
    <row r="626" spans="1:9" x14ac:dyDescent="0.25">
      <c r="A626" t="s">
        <v>89</v>
      </c>
      <c r="B626">
        <v>6220.19</v>
      </c>
      <c r="C626">
        <v>6197.95</v>
      </c>
      <c r="D626">
        <v>6121.17</v>
      </c>
      <c r="E626">
        <v>1300.3399999999999</v>
      </c>
      <c r="F626">
        <v>0</v>
      </c>
      <c r="G626">
        <v>1.2300499999999999E-3</v>
      </c>
      <c r="H626">
        <v>0.99902400000000002</v>
      </c>
      <c r="I626">
        <v>0</v>
      </c>
    </row>
    <row r="627" spans="1:9" x14ac:dyDescent="0.25">
      <c r="A627" t="s">
        <v>89</v>
      </c>
      <c r="B627">
        <v>6220.61</v>
      </c>
      <c r="C627">
        <v>6198.36</v>
      </c>
      <c r="D627">
        <v>6121.09</v>
      </c>
      <c r="E627">
        <v>1300.56</v>
      </c>
      <c r="F627">
        <v>0</v>
      </c>
      <c r="G627">
        <v>1.2300600000000001E-3</v>
      </c>
      <c r="H627">
        <v>0.99976100000000001</v>
      </c>
      <c r="I627">
        <v>0</v>
      </c>
    </row>
    <row r="628" spans="1:9" x14ac:dyDescent="0.25">
      <c r="A628" t="s">
        <v>89</v>
      </c>
      <c r="B628">
        <v>6221.63</v>
      </c>
      <c r="C628">
        <v>6199.16</v>
      </c>
      <c r="D628">
        <v>6121.26</v>
      </c>
      <c r="E628">
        <v>1300.55</v>
      </c>
      <c r="F628">
        <v>0</v>
      </c>
      <c r="G628">
        <v>1.2300499999999999E-3</v>
      </c>
      <c r="H628">
        <v>0.999726</v>
      </c>
      <c r="I628">
        <v>0</v>
      </c>
    </row>
    <row r="629" spans="1:9" x14ac:dyDescent="0.25">
      <c r="A629" t="s">
        <v>89</v>
      </c>
      <c r="B629">
        <v>6224.2</v>
      </c>
      <c r="C629">
        <v>6201.81</v>
      </c>
      <c r="D629">
        <v>6122.62</v>
      </c>
      <c r="E629">
        <v>1301.27</v>
      </c>
      <c r="F629">
        <v>0</v>
      </c>
      <c r="G629">
        <v>1.23043E-3</v>
      </c>
      <c r="H629">
        <v>0.99890299999999999</v>
      </c>
      <c r="I629">
        <v>0</v>
      </c>
    </row>
    <row r="630" spans="1:9" x14ac:dyDescent="0.25">
      <c r="A630" t="s">
        <v>89</v>
      </c>
      <c r="B630">
        <v>6216.5</v>
      </c>
      <c r="C630">
        <v>6194.29</v>
      </c>
      <c r="D630">
        <v>6120.16</v>
      </c>
      <c r="E630">
        <v>1300.32</v>
      </c>
      <c r="F630">
        <v>0</v>
      </c>
      <c r="G630">
        <v>1.2300600000000001E-3</v>
      </c>
      <c r="H630">
        <v>0.99845899999999999</v>
      </c>
      <c r="I630">
        <v>0</v>
      </c>
    </row>
    <row r="631" spans="1:9" x14ac:dyDescent="0.25">
      <c r="A631" t="s">
        <v>89</v>
      </c>
      <c r="B631">
        <v>6221.56</v>
      </c>
      <c r="C631">
        <v>6198.47</v>
      </c>
      <c r="D631">
        <v>6122.57</v>
      </c>
      <c r="E631">
        <v>1301.1600000000001</v>
      </c>
      <c r="F631">
        <v>0</v>
      </c>
      <c r="G631">
        <v>1.2300499999999999E-3</v>
      </c>
      <c r="H631">
        <v>0.99946400000000002</v>
      </c>
      <c r="I631">
        <v>0</v>
      </c>
    </row>
    <row r="632" spans="1:9" x14ac:dyDescent="0.25">
      <c r="A632" t="s">
        <v>89</v>
      </c>
      <c r="B632">
        <v>6218.93</v>
      </c>
      <c r="C632">
        <v>6196.11</v>
      </c>
      <c r="D632">
        <v>6122.03</v>
      </c>
      <c r="E632">
        <v>1301.03</v>
      </c>
      <c r="F632">
        <v>0</v>
      </c>
      <c r="G632">
        <v>1.2300499999999999E-3</v>
      </c>
      <c r="H632">
        <v>0.99956599999999995</v>
      </c>
      <c r="I632">
        <v>0</v>
      </c>
    </row>
    <row r="633" spans="1:9" x14ac:dyDescent="0.25">
      <c r="A633" t="s">
        <v>89</v>
      </c>
      <c r="B633">
        <v>6224.37</v>
      </c>
      <c r="C633">
        <v>6202.22</v>
      </c>
      <c r="D633">
        <v>6123.09</v>
      </c>
      <c r="E633">
        <v>1300.6500000000001</v>
      </c>
      <c r="F633">
        <v>0</v>
      </c>
      <c r="G633">
        <v>1.2300600000000001E-3</v>
      </c>
      <c r="H633">
        <v>0.99945899999999999</v>
      </c>
      <c r="I633">
        <v>0</v>
      </c>
    </row>
    <row r="634" spans="1:9" x14ac:dyDescent="0.25">
      <c r="A634" t="s">
        <v>89</v>
      </c>
      <c r="B634">
        <v>6226.78</v>
      </c>
      <c r="C634">
        <v>6204.31</v>
      </c>
      <c r="D634">
        <v>6123.83</v>
      </c>
      <c r="E634">
        <v>1300.3599999999999</v>
      </c>
      <c r="F634">
        <v>0</v>
      </c>
      <c r="G634">
        <v>1.2300600000000001E-3</v>
      </c>
      <c r="H634">
        <v>0.99825699999999995</v>
      </c>
      <c r="I634">
        <v>0</v>
      </c>
    </row>
    <row r="635" spans="1:9" x14ac:dyDescent="0.25">
      <c r="A635" t="s">
        <v>89</v>
      </c>
      <c r="B635">
        <v>6238.62</v>
      </c>
      <c r="C635">
        <v>6216.49</v>
      </c>
      <c r="D635">
        <v>6126.91</v>
      </c>
      <c r="E635">
        <v>1301.21</v>
      </c>
      <c r="F635">
        <v>0</v>
      </c>
      <c r="G635">
        <v>1.2300600000000001E-3</v>
      </c>
      <c r="H635">
        <v>0.99954699999999996</v>
      </c>
      <c r="I635">
        <v>0</v>
      </c>
    </row>
    <row r="636" spans="1:9" x14ac:dyDescent="0.25">
      <c r="A636" t="s">
        <v>89</v>
      </c>
      <c r="B636">
        <v>6230.02</v>
      </c>
      <c r="C636">
        <v>6207.54</v>
      </c>
      <c r="D636">
        <v>6125.71</v>
      </c>
      <c r="E636">
        <v>1301.67</v>
      </c>
      <c r="F636">
        <v>0</v>
      </c>
      <c r="G636">
        <v>1.2300799999999999E-3</v>
      </c>
      <c r="H636">
        <v>0.99956699999999998</v>
      </c>
      <c r="I636">
        <v>0</v>
      </c>
    </row>
    <row r="637" spans="1:9" x14ac:dyDescent="0.25">
      <c r="A637" t="s">
        <v>89</v>
      </c>
      <c r="B637">
        <v>6223.37</v>
      </c>
      <c r="C637">
        <v>6200.42</v>
      </c>
      <c r="D637">
        <v>6123.02</v>
      </c>
      <c r="E637">
        <v>1301.8699999999999</v>
      </c>
      <c r="F637">
        <v>0</v>
      </c>
      <c r="G637">
        <v>1.2300799999999999E-3</v>
      </c>
      <c r="H637">
        <v>0.99960199999999999</v>
      </c>
      <c r="I637">
        <v>0</v>
      </c>
    </row>
    <row r="638" spans="1:9" x14ac:dyDescent="0.25">
      <c r="A638" t="s">
        <v>89</v>
      </c>
      <c r="B638">
        <v>6225.35</v>
      </c>
      <c r="C638">
        <v>6201.19</v>
      </c>
      <c r="D638">
        <v>6123.29</v>
      </c>
      <c r="E638">
        <v>1302.32</v>
      </c>
      <c r="F638">
        <v>0</v>
      </c>
      <c r="G638">
        <v>1.2300499999999999E-3</v>
      </c>
      <c r="H638">
        <v>0.99938400000000005</v>
      </c>
      <c r="I638">
        <v>0</v>
      </c>
    </row>
    <row r="639" spans="1:9" x14ac:dyDescent="0.25">
      <c r="A639" t="s">
        <v>89</v>
      </c>
      <c r="B639">
        <v>6219.72</v>
      </c>
      <c r="C639">
        <v>6197.74</v>
      </c>
      <c r="D639">
        <v>6121.77</v>
      </c>
      <c r="E639">
        <v>1301.68</v>
      </c>
      <c r="F639">
        <v>0</v>
      </c>
      <c r="G639">
        <v>1.2300499999999999E-3</v>
      </c>
      <c r="H639">
        <v>0.99936599999999998</v>
      </c>
      <c r="I639">
        <v>0</v>
      </c>
    </row>
    <row r="640" spans="1:9" x14ac:dyDescent="0.25">
      <c r="A640" t="s">
        <v>89</v>
      </c>
      <c r="B640">
        <v>6232.07</v>
      </c>
      <c r="C640">
        <v>6209.18</v>
      </c>
      <c r="D640">
        <v>6125.27</v>
      </c>
      <c r="E640">
        <v>1302.1400000000001</v>
      </c>
      <c r="F640">
        <v>0</v>
      </c>
      <c r="G640">
        <v>1.2302700000000001E-3</v>
      </c>
      <c r="H640">
        <v>0.99977700000000003</v>
      </c>
      <c r="I640">
        <v>0</v>
      </c>
    </row>
    <row r="641" spans="1:9" x14ac:dyDescent="0.25">
      <c r="A641" t="s">
        <v>89</v>
      </c>
      <c r="B641">
        <v>6220.86</v>
      </c>
      <c r="C641">
        <v>6198.49</v>
      </c>
      <c r="D641">
        <v>6121.68</v>
      </c>
      <c r="E641">
        <v>1300.68</v>
      </c>
      <c r="F641">
        <v>0</v>
      </c>
      <c r="G641">
        <v>1.2300499999999999E-3</v>
      </c>
      <c r="H641">
        <v>0.99671900000000002</v>
      </c>
      <c r="I641">
        <v>0</v>
      </c>
    </row>
    <row r="642" spans="1:9" x14ac:dyDescent="0.25">
      <c r="A642" t="s">
        <v>89</v>
      </c>
      <c r="B642">
        <v>6225.95</v>
      </c>
      <c r="C642">
        <v>6202.71</v>
      </c>
      <c r="D642">
        <v>6123.52</v>
      </c>
      <c r="E642">
        <v>1301.3499999999999</v>
      </c>
      <c r="F642">
        <v>0</v>
      </c>
      <c r="G642">
        <v>1.2300600000000001E-3</v>
      </c>
      <c r="H642">
        <v>0.99935300000000005</v>
      </c>
      <c r="I642">
        <v>0</v>
      </c>
    </row>
    <row r="643" spans="1:9" x14ac:dyDescent="0.25">
      <c r="A643" t="s">
        <v>89</v>
      </c>
      <c r="B643">
        <v>6231.05</v>
      </c>
      <c r="C643">
        <v>6208.29</v>
      </c>
      <c r="D643">
        <v>6124.51</v>
      </c>
      <c r="E643">
        <v>1300.31</v>
      </c>
      <c r="F643">
        <v>0</v>
      </c>
      <c r="G643">
        <v>1.2300600000000001E-3</v>
      </c>
      <c r="H643">
        <v>0.99809999999999999</v>
      </c>
      <c r="I643">
        <v>0</v>
      </c>
    </row>
    <row r="644" spans="1:9" x14ac:dyDescent="0.25">
      <c r="A644" t="s">
        <v>89</v>
      </c>
      <c r="B644">
        <v>6226.48</v>
      </c>
      <c r="C644">
        <v>6202.97</v>
      </c>
      <c r="D644">
        <v>6123.83</v>
      </c>
      <c r="E644">
        <v>1300.99</v>
      </c>
      <c r="F644">
        <v>0</v>
      </c>
      <c r="G644">
        <v>1.2300499999999999E-3</v>
      </c>
      <c r="H644">
        <v>0.99724199999999996</v>
      </c>
      <c r="I644">
        <v>0</v>
      </c>
    </row>
    <row r="645" spans="1:9" x14ac:dyDescent="0.25">
      <c r="A645" t="s">
        <v>89</v>
      </c>
      <c r="B645">
        <v>6228.2</v>
      </c>
      <c r="C645">
        <v>6205.26</v>
      </c>
      <c r="D645">
        <v>6124.84</v>
      </c>
      <c r="E645">
        <v>1300.68</v>
      </c>
      <c r="F645">
        <v>0</v>
      </c>
      <c r="G645">
        <v>1.2300600000000001E-3</v>
      </c>
      <c r="H645">
        <v>0.99850399999999995</v>
      </c>
      <c r="I645">
        <v>0</v>
      </c>
    </row>
    <row r="646" spans="1:9" x14ac:dyDescent="0.25">
      <c r="A646" t="s">
        <v>89</v>
      </c>
      <c r="B646">
        <v>6228.33</v>
      </c>
      <c r="C646">
        <v>6206.23</v>
      </c>
      <c r="D646">
        <v>6124.53</v>
      </c>
      <c r="E646">
        <v>1302.57</v>
      </c>
      <c r="F646">
        <v>0</v>
      </c>
      <c r="G646">
        <v>1.2300799999999999E-3</v>
      </c>
      <c r="H646">
        <v>0.99889499999999998</v>
      </c>
      <c r="I646">
        <v>0</v>
      </c>
    </row>
    <row r="647" spans="1:9" x14ac:dyDescent="0.25">
      <c r="A647" t="s">
        <v>89</v>
      </c>
      <c r="B647">
        <v>6226.26</v>
      </c>
      <c r="C647">
        <v>6203.46</v>
      </c>
      <c r="D647">
        <v>6123.46</v>
      </c>
      <c r="E647">
        <v>1301.2</v>
      </c>
      <c r="F647">
        <v>0</v>
      </c>
      <c r="G647">
        <v>1.2300499999999999E-3</v>
      </c>
      <c r="H647">
        <v>0.99886900000000001</v>
      </c>
      <c r="I647">
        <v>0</v>
      </c>
    </row>
    <row r="648" spans="1:9" x14ac:dyDescent="0.25">
      <c r="A648" t="s">
        <v>89</v>
      </c>
      <c r="B648">
        <v>6228.31</v>
      </c>
      <c r="C648">
        <v>6205.68</v>
      </c>
      <c r="D648">
        <v>6123.99</v>
      </c>
      <c r="E648">
        <v>1302.55</v>
      </c>
      <c r="F648">
        <v>0</v>
      </c>
      <c r="G648">
        <v>1.2300499999999999E-3</v>
      </c>
      <c r="H648">
        <v>0.99887499999999996</v>
      </c>
      <c r="I648">
        <v>0</v>
      </c>
    </row>
    <row r="649" spans="1:9" x14ac:dyDescent="0.25">
      <c r="A649" t="s">
        <v>89</v>
      </c>
      <c r="B649">
        <v>6223.93</v>
      </c>
      <c r="C649">
        <v>6201.67</v>
      </c>
      <c r="D649">
        <v>6122.24</v>
      </c>
      <c r="E649">
        <v>1302.27</v>
      </c>
      <c r="F649">
        <v>0</v>
      </c>
      <c r="G649">
        <v>1.2304E-3</v>
      </c>
      <c r="H649">
        <v>0.99971500000000002</v>
      </c>
      <c r="I649">
        <v>0</v>
      </c>
    </row>
    <row r="650" spans="1:9" x14ac:dyDescent="0.25">
      <c r="A650" t="s">
        <v>89</v>
      </c>
      <c r="B650">
        <v>6224.44</v>
      </c>
      <c r="C650">
        <v>6201.37</v>
      </c>
      <c r="D650">
        <v>6123.42</v>
      </c>
      <c r="E650">
        <v>1302.3800000000001</v>
      </c>
      <c r="F650">
        <v>0</v>
      </c>
      <c r="G650">
        <v>1.2300600000000001E-3</v>
      </c>
      <c r="H650">
        <v>0.99981799999999998</v>
      </c>
      <c r="I650">
        <v>0</v>
      </c>
    </row>
    <row r="651" spans="1:9" x14ac:dyDescent="0.25">
      <c r="A651" t="s">
        <v>89</v>
      </c>
      <c r="B651">
        <v>6225.31</v>
      </c>
      <c r="C651">
        <v>6202.84</v>
      </c>
      <c r="D651">
        <v>6123.4</v>
      </c>
      <c r="E651">
        <v>1302.29</v>
      </c>
      <c r="F651">
        <v>0</v>
      </c>
      <c r="G651">
        <v>1.2300499999999999E-3</v>
      </c>
      <c r="H651">
        <v>0.99984899999999999</v>
      </c>
      <c r="I651">
        <v>0</v>
      </c>
    </row>
    <row r="652" spans="1:9" x14ac:dyDescent="0.25">
      <c r="A652" t="s">
        <v>89</v>
      </c>
      <c r="B652">
        <v>6228.24</v>
      </c>
      <c r="C652">
        <v>6204.52</v>
      </c>
      <c r="D652">
        <v>6124.29</v>
      </c>
      <c r="E652">
        <v>1302.24</v>
      </c>
      <c r="F652">
        <v>0</v>
      </c>
      <c r="G652">
        <v>1.2300600000000001E-3</v>
      </c>
      <c r="H652">
        <v>0.99944200000000005</v>
      </c>
      <c r="I652">
        <v>0</v>
      </c>
    </row>
    <row r="653" spans="1:9" x14ac:dyDescent="0.25">
      <c r="A653" t="s">
        <v>89</v>
      </c>
      <c r="B653">
        <v>6225.92</v>
      </c>
      <c r="C653">
        <v>6202.42</v>
      </c>
      <c r="D653">
        <v>6123.38</v>
      </c>
      <c r="E653">
        <v>1302.4100000000001</v>
      </c>
      <c r="F653">
        <v>0</v>
      </c>
      <c r="G653">
        <v>1.2300499999999999E-3</v>
      </c>
      <c r="H653">
        <v>0.99952600000000003</v>
      </c>
      <c r="I653">
        <v>0</v>
      </c>
    </row>
    <row r="654" spans="1:9" x14ac:dyDescent="0.25">
      <c r="A654" t="s">
        <v>89</v>
      </c>
      <c r="B654">
        <v>6215.45</v>
      </c>
      <c r="C654">
        <v>6193.55</v>
      </c>
      <c r="D654">
        <v>6123.32</v>
      </c>
      <c r="E654">
        <v>1302.67</v>
      </c>
      <c r="F654">
        <v>0</v>
      </c>
      <c r="G654">
        <v>1.2300499999999999E-3</v>
      </c>
      <c r="H654">
        <v>0.99972899999999998</v>
      </c>
      <c r="I654">
        <v>0</v>
      </c>
    </row>
    <row r="655" spans="1:9" x14ac:dyDescent="0.25">
      <c r="A655" t="s">
        <v>89</v>
      </c>
      <c r="B655">
        <v>6224.76</v>
      </c>
      <c r="C655">
        <v>6201.7</v>
      </c>
      <c r="D655">
        <v>6123.12</v>
      </c>
      <c r="E655">
        <v>1300.47</v>
      </c>
      <c r="F655">
        <v>0</v>
      </c>
      <c r="G655">
        <v>1.2300600000000001E-3</v>
      </c>
      <c r="H655">
        <v>0.99928099999999997</v>
      </c>
      <c r="I655">
        <v>0</v>
      </c>
    </row>
    <row r="656" spans="1:9" x14ac:dyDescent="0.25">
      <c r="A656" t="s">
        <v>89</v>
      </c>
      <c r="B656">
        <v>6231.7</v>
      </c>
      <c r="C656">
        <v>6208.44</v>
      </c>
      <c r="D656">
        <v>6124.36</v>
      </c>
      <c r="E656">
        <v>1300.8900000000001</v>
      </c>
      <c r="F656">
        <v>0</v>
      </c>
      <c r="G656">
        <v>1.23007E-3</v>
      </c>
      <c r="H656">
        <v>0.99882000000000004</v>
      </c>
      <c r="I656">
        <v>0</v>
      </c>
    </row>
    <row r="657" spans="1:25" x14ac:dyDescent="0.25">
      <c r="A657" t="s">
        <v>89</v>
      </c>
      <c r="B657">
        <v>6223.58</v>
      </c>
      <c r="C657">
        <v>6201.48</v>
      </c>
      <c r="D657">
        <v>6123.18</v>
      </c>
      <c r="E657">
        <v>1301.23</v>
      </c>
      <c r="F657">
        <v>0</v>
      </c>
      <c r="G657">
        <v>1.2300499999999999E-3</v>
      </c>
      <c r="H657">
        <v>0.99814000000000003</v>
      </c>
      <c r="I657">
        <v>0</v>
      </c>
    </row>
    <row r="658" spans="1:25" x14ac:dyDescent="0.25">
      <c r="A658" t="s">
        <v>89</v>
      </c>
      <c r="B658">
        <v>6227.69</v>
      </c>
      <c r="C658">
        <v>6205.1</v>
      </c>
      <c r="D658">
        <v>6124.31</v>
      </c>
      <c r="E658">
        <v>1301.9000000000001</v>
      </c>
      <c r="F658">
        <v>0</v>
      </c>
      <c r="G658">
        <v>1.2300499999999999E-3</v>
      </c>
      <c r="H658">
        <v>0.99982599999999999</v>
      </c>
      <c r="I658">
        <v>0</v>
      </c>
    </row>
    <row r="659" spans="1:25" x14ac:dyDescent="0.25">
      <c r="A659" t="s">
        <v>89</v>
      </c>
      <c r="B659">
        <v>6226.27</v>
      </c>
      <c r="C659">
        <v>6203.84</v>
      </c>
      <c r="D659">
        <v>6124.51</v>
      </c>
      <c r="E659">
        <v>1300.74</v>
      </c>
      <c r="F659">
        <v>0</v>
      </c>
      <c r="G659">
        <v>1.2300799999999999E-3</v>
      </c>
      <c r="H659">
        <v>0.99932100000000001</v>
      </c>
      <c r="I659">
        <v>0</v>
      </c>
    </row>
    <row r="660" spans="1:25" x14ac:dyDescent="0.25">
      <c r="A660" t="s">
        <v>89</v>
      </c>
      <c r="B660">
        <v>6228.28</v>
      </c>
      <c r="C660">
        <v>6206.32</v>
      </c>
      <c r="D660">
        <v>6124.87</v>
      </c>
      <c r="E660">
        <v>1300.93</v>
      </c>
      <c r="F660">
        <v>0</v>
      </c>
      <c r="G660">
        <v>1.23007E-3</v>
      </c>
      <c r="H660">
        <v>0.99865999999999999</v>
      </c>
      <c r="I660">
        <v>0</v>
      </c>
    </row>
    <row r="661" spans="1:25" x14ac:dyDescent="0.25">
      <c r="A661" t="s">
        <v>89</v>
      </c>
      <c r="B661">
        <v>6226.22</v>
      </c>
      <c r="C661">
        <v>6203.82</v>
      </c>
      <c r="D661">
        <v>6123.65</v>
      </c>
      <c r="E661">
        <v>1302.01</v>
      </c>
      <c r="F661">
        <v>0</v>
      </c>
      <c r="G661">
        <v>1.2300499999999999E-3</v>
      </c>
      <c r="H661">
        <v>0.99907599999999996</v>
      </c>
      <c r="I661">
        <v>0</v>
      </c>
    </row>
    <row r="662" spans="1:25" x14ac:dyDescent="0.25">
      <c r="A662" t="s">
        <v>89</v>
      </c>
      <c r="B662">
        <v>6229.05</v>
      </c>
      <c r="C662">
        <v>6207.17</v>
      </c>
      <c r="D662">
        <v>6123.96</v>
      </c>
      <c r="E662">
        <v>1301.77</v>
      </c>
      <c r="F662">
        <v>0</v>
      </c>
      <c r="G662">
        <v>1.2300499999999999E-3</v>
      </c>
      <c r="H662">
        <v>0.99973400000000001</v>
      </c>
      <c r="I662">
        <v>0</v>
      </c>
    </row>
    <row r="663" spans="1:25" x14ac:dyDescent="0.25">
      <c r="A663" t="s">
        <v>89</v>
      </c>
      <c r="B663">
        <v>6221.55</v>
      </c>
      <c r="C663">
        <v>6198.76</v>
      </c>
      <c r="D663">
        <v>6122.52</v>
      </c>
      <c r="E663">
        <v>1301.69</v>
      </c>
      <c r="F663">
        <v>0</v>
      </c>
      <c r="G663">
        <v>1.2300600000000001E-3</v>
      </c>
      <c r="H663">
        <v>0.99816300000000002</v>
      </c>
      <c r="I663">
        <v>0</v>
      </c>
    </row>
    <row r="664" spans="1:25" x14ac:dyDescent="0.25">
      <c r="A664" t="s">
        <v>89</v>
      </c>
      <c r="B664">
        <v>6219.74</v>
      </c>
      <c r="C664">
        <v>6197.46</v>
      </c>
      <c r="D664">
        <v>6123.68</v>
      </c>
      <c r="E664">
        <v>1303.23</v>
      </c>
      <c r="F664">
        <v>0</v>
      </c>
      <c r="G664">
        <v>1.2300499999999999E-3</v>
      </c>
      <c r="H664">
        <v>0.99895400000000001</v>
      </c>
      <c r="I664">
        <v>0</v>
      </c>
    </row>
    <row r="665" spans="1:25" x14ac:dyDescent="0.25">
      <c r="A665" t="s">
        <v>89</v>
      </c>
      <c r="B665">
        <v>6219.33</v>
      </c>
      <c r="C665">
        <v>6195.75</v>
      </c>
      <c r="D665">
        <v>6122.46</v>
      </c>
      <c r="E665">
        <v>1302.48</v>
      </c>
      <c r="F665">
        <v>0</v>
      </c>
      <c r="G665">
        <v>1.2300600000000001E-3</v>
      </c>
      <c r="H665">
        <v>0.99919000000000002</v>
      </c>
      <c r="I665">
        <v>0</v>
      </c>
    </row>
    <row r="666" spans="1:25" x14ac:dyDescent="0.25">
      <c r="A666" t="s">
        <v>89</v>
      </c>
      <c r="B666">
        <v>6216.85</v>
      </c>
      <c r="C666">
        <v>6194.55</v>
      </c>
      <c r="D666">
        <v>6121.24</v>
      </c>
      <c r="E666">
        <v>1301.5899999999999</v>
      </c>
      <c r="F666">
        <v>0</v>
      </c>
      <c r="G666">
        <v>1.2300499999999999E-3</v>
      </c>
      <c r="H666">
        <v>0.99947900000000001</v>
      </c>
      <c r="I666">
        <v>0</v>
      </c>
    </row>
    <row r="667" spans="1:25" x14ac:dyDescent="0.25">
      <c r="A667" t="s">
        <v>89</v>
      </c>
      <c r="B667">
        <v>6221.37</v>
      </c>
      <c r="C667">
        <v>6199.2</v>
      </c>
      <c r="D667">
        <v>6121.77</v>
      </c>
      <c r="E667">
        <v>1301.53</v>
      </c>
      <c r="F667">
        <v>0</v>
      </c>
      <c r="G667">
        <v>1.2300499999999999E-3</v>
      </c>
      <c r="H667">
        <v>0.99865099999999996</v>
      </c>
      <c r="I667">
        <v>0</v>
      </c>
    </row>
    <row r="668" spans="1:25" x14ac:dyDescent="0.25">
      <c r="A668" t="s">
        <v>89</v>
      </c>
      <c r="B668">
        <v>6220.01</v>
      </c>
      <c r="C668">
        <v>6198.03</v>
      </c>
      <c r="D668">
        <v>6122.27</v>
      </c>
      <c r="E668">
        <v>1302.9100000000001</v>
      </c>
      <c r="F668">
        <v>0</v>
      </c>
      <c r="G668">
        <v>1.2300499999999999E-3</v>
      </c>
      <c r="H668">
        <v>0.99969399999999997</v>
      </c>
      <c r="I668">
        <v>0</v>
      </c>
    </row>
    <row r="669" spans="1:25" x14ac:dyDescent="0.25">
      <c r="A669" t="s">
        <v>89</v>
      </c>
      <c r="B669">
        <v>6223.7</v>
      </c>
      <c r="C669">
        <v>6201.71</v>
      </c>
      <c r="D669">
        <v>6122.95</v>
      </c>
      <c r="E669">
        <v>1302.6099999999999</v>
      </c>
      <c r="F669">
        <v>0</v>
      </c>
      <c r="G669">
        <v>1.2300499999999999E-3</v>
      </c>
      <c r="H669">
        <v>0.99826800000000004</v>
      </c>
      <c r="I669">
        <v>0</v>
      </c>
    </row>
    <row r="670" spans="1:25" x14ac:dyDescent="0.25">
      <c r="A670" t="s">
        <v>89</v>
      </c>
      <c r="B670">
        <v>6219.84</v>
      </c>
      <c r="C670">
        <v>6197.62</v>
      </c>
      <c r="D670">
        <v>6120.6</v>
      </c>
      <c r="E670">
        <v>1301.6500000000001</v>
      </c>
      <c r="F670">
        <v>0</v>
      </c>
      <c r="G670">
        <v>1.2300499999999999E-3</v>
      </c>
      <c r="H670">
        <v>0.99956599999999995</v>
      </c>
      <c r="I670">
        <v>0</v>
      </c>
    </row>
    <row r="671" spans="1:25" x14ac:dyDescent="0.25">
      <c r="A671" t="s">
        <v>89</v>
      </c>
      <c r="B671">
        <v>6218.74</v>
      </c>
      <c r="C671">
        <v>6196.31</v>
      </c>
      <c r="D671">
        <v>6120.89</v>
      </c>
      <c r="E671">
        <v>1301.55</v>
      </c>
      <c r="F671">
        <v>0</v>
      </c>
      <c r="G671">
        <v>1.2300499999999999E-3</v>
      </c>
      <c r="H671">
        <v>0.99940099999999998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6221.24</v>
      </c>
      <c r="C672">
        <v>6198.51</v>
      </c>
      <c r="D672">
        <v>6122.18</v>
      </c>
      <c r="E672">
        <v>1302.74</v>
      </c>
      <c r="F672">
        <v>0</v>
      </c>
      <c r="G672">
        <v>1.2301199999999999E-3</v>
      </c>
      <c r="H672">
        <v>0.99887499999999996</v>
      </c>
      <c r="I672">
        <v>0</v>
      </c>
      <c r="R672">
        <f>AVERAGE(B623:B672)</f>
        <v>6224.1637999999984</v>
      </c>
      <c r="S672">
        <f>AVERAGE(C623:C672)</f>
        <v>6201.5398000000023</v>
      </c>
      <c r="U672">
        <f>_xlfn.VAR.P(B623:B672)</f>
        <v>20.809427559999886</v>
      </c>
      <c r="V672">
        <f>_xlfn.VAR.P(C623:C672)</f>
        <v>20.20710196000006</v>
      </c>
      <c r="X672">
        <f>1.96*SQRT(U672)/50</f>
        <v>0.17882001779945728</v>
      </c>
      <c r="Y672">
        <f>1.96*SQRT(V672)/50</f>
        <v>0.17621305614458449</v>
      </c>
    </row>
    <row r="673" spans="1:9" x14ac:dyDescent="0.25">
      <c r="A673" t="s">
        <v>89</v>
      </c>
      <c r="B673">
        <v>311339.19669999997</v>
      </c>
      <c r="C673" t="s">
        <v>36</v>
      </c>
    </row>
    <row r="674" spans="1:9" x14ac:dyDescent="0.25">
      <c r="A674" t="s">
        <v>90</v>
      </c>
      <c r="B674">
        <v>6199.05</v>
      </c>
      <c r="C674">
        <v>6182.18</v>
      </c>
      <c r="D674">
        <v>6102.85</v>
      </c>
      <c r="E674">
        <v>1283.1300000000001</v>
      </c>
      <c r="F674">
        <v>0</v>
      </c>
      <c r="G674">
        <v>1.2300499999999999E-3</v>
      </c>
      <c r="H674">
        <v>0.99957600000000002</v>
      </c>
      <c r="I674">
        <v>0</v>
      </c>
    </row>
    <row r="675" spans="1:9" x14ac:dyDescent="0.25">
      <c r="A675" t="s">
        <v>90</v>
      </c>
      <c r="B675">
        <v>6198.54</v>
      </c>
      <c r="C675">
        <v>6181.91</v>
      </c>
      <c r="D675">
        <v>6102.32</v>
      </c>
      <c r="E675">
        <v>1282.92</v>
      </c>
      <c r="F675">
        <v>0</v>
      </c>
      <c r="G675">
        <v>1.2300600000000001E-3</v>
      </c>
      <c r="H675">
        <v>0.99994799999999995</v>
      </c>
      <c r="I675">
        <v>0</v>
      </c>
    </row>
    <row r="676" spans="1:9" x14ac:dyDescent="0.25">
      <c r="A676" t="s">
        <v>90</v>
      </c>
      <c r="B676">
        <v>6195.71</v>
      </c>
      <c r="C676">
        <v>6178.82</v>
      </c>
      <c r="D676">
        <v>6102.94</v>
      </c>
      <c r="E676">
        <v>1283.1600000000001</v>
      </c>
      <c r="F676">
        <v>0</v>
      </c>
      <c r="G676">
        <v>1.2300499999999999E-3</v>
      </c>
      <c r="H676">
        <v>0.99867600000000001</v>
      </c>
      <c r="I676">
        <v>0</v>
      </c>
    </row>
    <row r="677" spans="1:9" x14ac:dyDescent="0.25">
      <c r="A677" t="s">
        <v>90</v>
      </c>
      <c r="B677">
        <v>6195.93</v>
      </c>
      <c r="C677">
        <v>6179.17</v>
      </c>
      <c r="D677">
        <v>6103</v>
      </c>
      <c r="E677">
        <v>1283.17</v>
      </c>
      <c r="F677">
        <v>0</v>
      </c>
      <c r="G677">
        <v>1.2300600000000001E-3</v>
      </c>
      <c r="H677">
        <v>0.999834</v>
      </c>
      <c r="I677">
        <v>0</v>
      </c>
    </row>
    <row r="678" spans="1:9" x14ac:dyDescent="0.25">
      <c r="A678" t="s">
        <v>90</v>
      </c>
      <c r="B678">
        <v>6195.26</v>
      </c>
      <c r="C678">
        <v>6178.73</v>
      </c>
      <c r="D678">
        <v>6103.35</v>
      </c>
      <c r="E678">
        <v>1283.1199999999999</v>
      </c>
      <c r="F678">
        <v>0</v>
      </c>
      <c r="G678">
        <v>1.23007E-3</v>
      </c>
      <c r="H678">
        <v>0.99824800000000002</v>
      </c>
      <c r="I678">
        <v>0</v>
      </c>
    </row>
    <row r="679" spans="1:9" x14ac:dyDescent="0.25">
      <c r="A679" t="s">
        <v>90</v>
      </c>
      <c r="B679">
        <v>6201.2</v>
      </c>
      <c r="C679">
        <v>6184.62</v>
      </c>
      <c r="D679">
        <v>6105.46</v>
      </c>
      <c r="E679">
        <v>1283.3699999999999</v>
      </c>
      <c r="F679">
        <v>0</v>
      </c>
      <c r="G679">
        <v>1.2300499999999999E-3</v>
      </c>
      <c r="H679">
        <v>0.99909800000000004</v>
      </c>
      <c r="I679">
        <v>0</v>
      </c>
    </row>
    <row r="680" spans="1:9" x14ac:dyDescent="0.25">
      <c r="A680" t="s">
        <v>90</v>
      </c>
      <c r="B680">
        <v>6198.54</v>
      </c>
      <c r="C680">
        <v>6181.52</v>
      </c>
      <c r="D680">
        <v>6104.2</v>
      </c>
      <c r="E680">
        <v>1283.26</v>
      </c>
      <c r="F680">
        <v>0</v>
      </c>
      <c r="G680">
        <v>1.2300600000000001E-3</v>
      </c>
      <c r="H680">
        <v>0.99933799999999995</v>
      </c>
      <c r="I680">
        <v>0</v>
      </c>
    </row>
    <row r="681" spans="1:9" x14ac:dyDescent="0.25">
      <c r="A681" t="s">
        <v>90</v>
      </c>
      <c r="B681">
        <v>6194.55</v>
      </c>
      <c r="C681">
        <v>6178.24</v>
      </c>
      <c r="D681">
        <v>6103.14</v>
      </c>
      <c r="E681">
        <v>1283.32</v>
      </c>
      <c r="F681">
        <v>0</v>
      </c>
      <c r="G681">
        <v>1.2301199999999999E-3</v>
      </c>
      <c r="H681">
        <v>0.99834500000000004</v>
      </c>
      <c r="I681">
        <v>0</v>
      </c>
    </row>
    <row r="682" spans="1:9" x14ac:dyDescent="0.25">
      <c r="A682" t="s">
        <v>90</v>
      </c>
      <c r="B682">
        <v>6200.24</v>
      </c>
      <c r="C682">
        <v>6183.34</v>
      </c>
      <c r="D682">
        <v>6104.87</v>
      </c>
      <c r="E682">
        <v>1283.7</v>
      </c>
      <c r="F682">
        <v>0</v>
      </c>
      <c r="G682">
        <v>1.2300600000000001E-3</v>
      </c>
      <c r="H682">
        <v>0.99969399999999997</v>
      </c>
      <c r="I682">
        <v>0</v>
      </c>
    </row>
    <row r="683" spans="1:9" x14ac:dyDescent="0.25">
      <c r="A683" t="s">
        <v>90</v>
      </c>
      <c r="B683">
        <v>6205.55</v>
      </c>
      <c r="C683">
        <v>6188.28</v>
      </c>
      <c r="D683">
        <v>6105.34</v>
      </c>
      <c r="E683">
        <v>1283.28</v>
      </c>
      <c r="F683">
        <v>0</v>
      </c>
      <c r="G683">
        <v>1.2301E-3</v>
      </c>
      <c r="H683">
        <v>0.99862799999999996</v>
      </c>
      <c r="I683">
        <v>0</v>
      </c>
    </row>
    <row r="684" spans="1:9" x14ac:dyDescent="0.25">
      <c r="A684" t="s">
        <v>90</v>
      </c>
      <c r="B684">
        <v>6200.04</v>
      </c>
      <c r="C684">
        <v>6183.4</v>
      </c>
      <c r="D684">
        <v>6104.86</v>
      </c>
      <c r="E684">
        <v>1283.21</v>
      </c>
      <c r="F684">
        <v>0</v>
      </c>
      <c r="G684">
        <v>1.2300600000000001E-3</v>
      </c>
      <c r="H684">
        <v>0.999664</v>
      </c>
      <c r="I684">
        <v>0</v>
      </c>
    </row>
    <row r="685" spans="1:9" x14ac:dyDescent="0.25">
      <c r="A685" t="s">
        <v>90</v>
      </c>
      <c r="B685">
        <v>6196.83</v>
      </c>
      <c r="C685">
        <v>6180.08</v>
      </c>
      <c r="D685">
        <v>6105.06</v>
      </c>
      <c r="E685">
        <v>1283.3900000000001</v>
      </c>
      <c r="F685">
        <v>0</v>
      </c>
      <c r="G685">
        <v>1.2300600000000001E-3</v>
      </c>
      <c r="H685">
        <v>0.99856299999999998</v>
      </c>
      <c r="I685">
        <v>0</v>
      </c>
    </row>
    <row r="686" spans="1:9" x14ac:dyDescent="0.25">
      <c r="A686" t="s">
        <v>90</v>
      </c>
      <c r="B686">
        <v>6196.37</v>
      </c>
      <c r="C686">
        <v>6179.78</v>
      </c>
      <c r="D686">
        <v>6105</v>
      </c>
      <c r="E686">
        <v>1283.4100000000001</v>
      </c>
      <c r="F686">
        <v>0</v>
      </c>
      <c r="G686">
        <v>1.23015E-3</v>
      </c>
      <c r="H686">
        <v>0.99974200000000002</v>
      </c>
      <c r="I686">
        <v>0</v>
      </c>
    </row>
    <row r="687" spans="1:9" x14ac:dyDescent="0.25">
      <c r="A687" t="s">
        <v>90</v>
      </c>
      <c r="B687">
        <v>6201.85</v>
      </c>
      <c r="C687">
        <v>6185.35</v>
      </c>
      <c r="D687">
        <v>6105.44</v>
      </c>
      <c r="E687">
        <v>1283.3399999999999</v>
      </c>
      <c r="F687">
        <v>0</v>
      </c>
      <c r="G687">
        <v>1.2300499999999999E-3</v>
      </c>
      <c r="H687">
        <v>0.99954299999999996</v>
      </c>
      <c r="I687">
        <v>0</v>
      </c>
    </row>
    <row r="688" spans="1:9" x14ac:dyDescent="0.25">
      <c r="A688" t="s">
        <v>90</v>
      </c>
      <c r="B688">
        <v>6208.59</v>
      </c>
      <c r="C688">
        <v>6191.71</v>
      </c>
      <c r="D688">
        <v>6105.3</v>
      </c>
      <c r="E688">
        <v>1283.3499999999999</v>
      </c>
      <c r="F688">
        <v>0</v>
      </c>
      <c r="G688">
        <v>1.2300499999999999E-3</v>
      </c>
      <c r="H688">
        <v>0.99885500000000005</v>
      </c>
      <c r="I688">
        <v>0</v>
      </c>
    </row>
    <row r="689" spans="1:9" x14ac:dyDescent="0.25">
      <c r="A689" t="s">
        <v>90</v>
      </c>
      <c r="B689">
        <v>6205.19</v>
      </c>
      <c r="C689">
        <v>6188.77</v>
      </c>
      <c r="D689">
        <v>6105.04</v>
      </c>
      <c r="E689">
        <v>1283.29</v>
      </c>
      <c r="F689">
        <v>0</v>
      </c>
      <c r="G689">
        <v>1.2300799999999999E-3</v>
      </c>
      <c r="H689">
        <v>0.99814099999999994</v>
      </c>
      <c r="I689">
        <v>0</v>
      </c>
    </row>
    <row r="690" spans="1:9" x14ac:dyDescent="0.25">
      <c r="A690" t="s">
        <v>90</v>
      </c>
      <c r="B690">
        <v>6208.16</v>
      </c>
      <c r="C690">
        <v>6189.91</v>
      </c>
      <c r="D690">
        <v>6106.19</v>
      </c>
      <c r="E690">
        <v>1283.45</v>
      </c>
      <c r="F690">
        <v>0</v>
      </c>
      <c r="G690">
        <v>1.2300499999999999E-3</v>
      </c>
      <c r="H690">
        <v>0.99922100000000003</v>
      </c>
      <c r="I690">
        <v>0</v>
      </c>
    </row>
    <row r="691" spans="1:9" x14ac:dyDescent="0.25">
      <c r="A691" t="s">
        <v>90</v>
      </c>
      <c r="B691">
        <v>6205.57</v>
      </c>
      <c r="C691">
        <v>6188.97</v>
      </c>
      <c r="D691">
        <v>6105.6</v>
      </c>
      <c r="E691">
        <v>1283.4000000000001</v>
      </c>
      <c r="F691">
        <v>0</v>
      </c>
      <c r="G691">
        <v>1.23015E-3</v>
      </c>
      <c r="H691">
        <v>0.99953199999999998</v>
      </c>
      <c r="I691">
        <v>0</v>
      </c>
    </row>
    <row r="692" spans="1:9" x14ac:dyDescent="0.25">
      <c r="A692" t="s">
        <v>90</v>
      </c>
      <c r="B692">
        <v>6206.27</v>
      </c>
      <c r="C692">
        <v>6189.9</v>
      </c>
      <c r="D692">
        <v>6106.12</v>
      </c>
      <c r="E692">
        <v>1283.49</v>
      </c>
      <c r="F692">
        <v>0</v>
      </c>
      <c r="G692">
        <v>1.2300499999999999E-3</v>
      </c>
      <c r="H692">
        <v>0.99947799999999998</v>
      </c>
      <c r="I692">
        <v>0</v>
      </c>
    </row>
    <row r="693" spans="1:9" x14ac:dyDescent="0.25">
      <c r="A693" t="s">
        <v>90</v>
      </c>
      <c r="B693">
        <v>6206.14</v>
      </c>
      <c r="C693">
        <v>6189.49</v>
      </c>
      <c r="D693">
        <v>6105.77</v>
      </c>
      <c r="E693">
        <v>1283.3499999999999</v>
      </c>
      <c r="F693">
        <v>0</v>
      </c>
      <c r="G693">
        <v>1.2300499999999999E-3</v>
      </c>
      <c r="H693">
        <v>0.99978999999999996</v>
      </c>
      <c r="I693">
        <v>0</v>
      </c>
    </row>
    <row r="694" spans="1:9" x14ac:dyDescent="0.25">
      <c r="A694" t="s">
        <v>90</v>
      </c>
      <c r="B694">
        <v>6211.79</v>
      </c>
      <c r="C694">
        <v>6195.56</v>
      </c>
      <c r="D694">
        <v>6108.1</v>
      </c>
      <c r="E694">
        <v>1283.48</v>
      </c>
      <c r="F694">
        <v>0</v>
      </c>
      <c r="G694">
        <v>1.2300499999999999E-3</v>
      </c>
      <c r="H694">
        <v>0.99973500000000004</v>
      </c>
      <c r="I694">
        <v>0</v>
      </c>
    </row>
    <row r="695" spans="1:9" x14ac:dyDescent="0.25">
      <c r="A695" t="s">
        <v>90</v>
      </c>
      <c r="B695">
        <v>6205.08</v>
      </c>
      <c r="C695">
        <v>6188.04</v>
      </c>
      <c r="D695">
        <v>6105.72</v>
      </c>
      <c r="E695">
        <v>1283.25</v>
      </c>
      <c r="F695">
        <v>0</v>
      </c>
      <c r="G695">
        <v>1.2300499999999999E-3</v>
      </c>
      <c r="H695">
        <v>0.99936899999999995</v>
      </c>
      <c r="I695">
        <v>0</v>
      </c>
    </row>
    <row r="696" spans="1:9" x14ac:dyDescent="0.25">
      <c r="A696" t="s">
        <v>90</v>
      </c>
      <c r="B696">
        <v>6208.83</v>
      </c>
      <c r="C696">
        <v>6192.51</v>
      </c>
      <c r="D696">
        <v>6105.41</v>
      </c>
      <c r="E696">
        <v>1283.22</v>
      </c>
      <c r="F696">
        <v>0</v>
      </c>
      <c r="G696">
        <v>1.2300600000000001E-3</v>
      </c>
      <c r="H696">
        <v>0.99870300000000001</v>
      </c>
      <c r="I696">
        <v>0</v>
      </c>
    </row>
    <row r="697" spans="1:9" x14ac:dyDescent="0.25">
      <c r="A697" t="s">
        <v>90</v>
      </c>
      <c r="B697">
        <v>6205.23</v>
      </c>
      <c r="C697">
        <v>6188.87</v>
      </c>
      <c r="D697">
        <v>6104.44</v>
      </c>
      <c r="E697">
        <v>1283.2</v>
      </c>
      <c r="F697">
        <v>0</v>
      </c>
      <c r="G697">
        <v>1.23007E-3</v>
      </c>
      <c r="H697">
        <v>0.99890800000000002</v>
      </c>
      <c r="I697">
        <v>0</v>
      </c>
    </row>
    <row r="698" spans="1:9" x14ac:dyDescent="0.25">
      <c r="A698" t="s">
        <v>90</v>
      </c>
      <c r="B698">
        <v>6213.14</v>
      </c>
      <c r="C698">
        <v>6196.73</v>
      </c>
      <c r="D698">
        <v>6107.54</v>
      </c>
      <c r="E698">
        <v>1283.3499999999999</v>
      </c>
      <c r="F698">
        <v>0</v>
      </c>
      <c r="G698">
        <v>1.2300499999999999E-3</v>
      </c>
      <c r="H698">
        <v>0.99832799999999999</v>
      </c>
      <c r="I698">
        <v>0</v>
      </c>
    </row>
    <row r="699" spans="1:9" x14ac:dyDescent="0.25">
      <c r="A699" t="s">
        <v>90</v>
      </c>
      <c r="B699">
        <v>6208.26</v>
      </c>
      <c r="C699">
        <v>6191.93</v>
      </c>
      <c r="D699">
        <v>6106.47</v>
      </c>
      <c r="E699">
        <v>1283.54</v>
      </c>
      <c r="F699">
        <v>0</v>
      </c>
      <c r="G699">
        <v>1.23007E-3</v>
      </c>
      <c r="H699">
        <v>0.999726</v>
      </c>
      <c r="I699">
        <v>0</v>
      </c>
    </row>
    <row r="700" spans="1:9" x14ac:dyDescent="0.25">
      <c r="A700" t="s">
        <v>90</v>
      </c>
      <c r="B700">
        <v>6207.69</v>
      </c>
      <c r="C700">
        <v>6190.52</v>
      </c>
      <c r="D700">
        <v>6106.31</v>
      </c>
      <c r="E700">
        <v>1283.3399999999999</v>
      </c>
      <c r="F700">
        <v>0</v>
      </c>
      <c r="G700">
        <v>1.2300499999999999E-3</v>
      </c>
      <c r="H700">
        <v>0.99952399999999997</v>
      </c>
      <c r="I700">
        <v>0</v>
      </c>
    </row>
    <row r="701" spans="1:9" x14ac:dyDescent="0.25">
      <c r="A701" t="s">
        <v>90</v>
      </c>
      <c r="B701">
        <v>6209.47</v>
      </c>
      <c r="C701">
        <v>6192.36</v>
      </c>
      <c r="D701">
        <v>6106.96</v>
      </c>
      <c r="E701">
        <v>1283.3800000000001</v>
      </c>
      <c r="F701">
        <v>0</v>
      </c>
      <c r="G701">
        <v>1.23007E-3</v>
      </c>
      <c r="H701">
        <v>0.99841000000000002</v>
      </c>
      <c r="I701">
        <v>0</v>
      </c>
    </row>
    <row r="702" spans="1:9" x14ac:dyDescent="0.25">
      <c r="A702" t="s">
        <v>90</v>
      </c>
      <c r="B702">
        <v>6202.55</v>
      </c>
      <c r="C702">
        <v>6186.49</v>
      </c>
      <c r="D702">
        <v>6105.19</v>
      </c>
      <c r="E702">
        <v>1283.3</v>
      </c>
      <c r="F702">
        <v>0</v>
      </c>
      <c r="G702">
        <v>1.2300499999999999E-3</v>
      </c>
      <c r="H702">
        <v>0.99983599999999995</v>
      </c>
      <c r="I702">
        <v>0</v>
      </c>
    </row>
    <row r="703" spans="1:9" x14ac:dyDescent="0.25">
      <c r="A703" t="s">
        <v>90</v>
      </c>
      <c r="B703">
        <v>6186.14</v>
      </c>
      <c r="C703">
        <v>6169.54</v>
      </c>
      <c r="D703">
        <v>6102.31</v>
      </c>
      <c r="E703">
        <v>1283.4000000000001</v>
      </c>
      <c r="F703">
        <v>0</v>
      </c>
      <c r="G703">
        <v>1.2300499999999999E-3</v>
      </c>
      <c r="H703">
        <v>0.99946500000000005</v>
      </c>
      <c r="I703">
        <v>0</v>
      </c>
    </row>
    <row r="704" spans="1:9" x14ac:dyDescent="0.25">
      <c r="A704" t="s">
        <v>90</v>
      </c>
      <c r="B704">
        <v>6198.55</v>
      </c>
      <c r="C704">
        <v>6181.81</v>
      </c>
      <c r="D704">
        <v>6104.97</v>
      </c>
      <c r="E704">
        <v>1283.49</v>
      </c>
      <c r="F704">
        <v>0</v>
      </c>
      <c r="G704">
        <v>1.2301E-3</v>
      </c>
      <c r="H704">
        <v>0.99907100000000004</v>
      </c>
      <c r="I704">
        <v>0</v>
      </c>
    </row>
    <row r="705" spans="1:9" x14ac:dyDescent="0.25">
      <c r="A705" t="s">
        <v>90</v>
      </c>
      <c r="B705">
        <v>6194.76</v>
      </c>
      <c r="C705">
        <v>6178.05</v>
      </c>
      <c r="D705">
        <v>6104.56</v>
      </c>
      <c r="E705">
        <v>1283.55</v>
      </c>
      <c r="F705">
        <v>0</v>
      </c>
      <c r="G705">
        <v>1.2300499999999999E-3</v>
      </c>
      <c r="H705">
        <v>0.999417</v>
      </c>
      <c r="I705">
        <v>0</v>
      </c>
    </row>
    <row r="706" spans="1:9" x14ac:dyDescent="0.25">
      <c r="A706" t="s">
        <v>90</v>
      </c>
      <c r="B706">
        <v>6192.22</v>
      </c>
      <c r="C706">
        <v>6175.84</v>
      </c>
      <c r="D706">
        <v>6104.75</v>
      </c>
      <c r="E706">
        <v>1283.6400000000001</v>
      </c>
      <c r="F706">
        <v>0</v>
      </c>
      <c r="G706">
        <v>1.2300499999999999E-3</v>
      </c>
      <c r="H706">
        <v>0.99945300000000004</v>
      </c>
      <c r="I706">
        <v>0</v>
      </c>
    </row>
    <row r="707" spans="1:9" x14ac:dyDescent="0.25">
      <c r="A707" t="s">
        <v>90</v>
      </c>
      <c r="B707">
        <v>6189.33</v>
      </c>
      <c r="C707">
        <v>6173.29</v>
      </c>
      <c r="D707">
        <v>6103.51</v>
      </c>
      <c r="E707">
        <v>1283.53</v>
      </c>
      <c r="F707">
        <v>0</v>
      </c>
      <c r="G707">
        <v>1.2300600000000001E-3</v>
      </c>
      <c r="H707">
        <v>0.99957600000000002</v>
      </c>
      <c r="I707">
        <v>0</v>
      </c>
    </row>
    <row r="708" spans="1:9" x14ac:dyDescent="0.25">
      <c r="A708" t="s">
        <v>90</v>
      </c>
      <c r="B708">
        <v>6181.38</v>
      </c>
      <c r="C708">
        <v>6165.3</v>
      </c>
      <c r="D708">
        <v>6101.5</v>
      </c>
      <c r="E708">
        <v>1283.56</v>
      </c>
      <c r="F708">
        <v>0</v>
      </c>
      <c r="G708">
        <v>1.23007E-3</v>
      </c>
      <c r="H708">
        <v>0.99942399999999998</v>
      </c>
      <c r="I708">
        <v>0</v>
      </c>
    </row>
    <row r="709" spans="1:9" x14ac:dyDescent="0.25">
      <c r="A709" t="s">
        <v>90</v>
      </c>
      <c r="B709">
        <v>6181.79</v>
      </c>
      <c r="C709">
        <v>6166.17</v>
      </c>
      <c r="D709">
        <v>6101.31</v>
      </c>
      <c r="E709">
        <v>1283.54</v>
      </c>
      <c r="F709">
        <v>0</v>
      </c>
      <c r="G709">
        <v>1.2300600000000001E-3</v>
      </c>
      <c r="H709">
        <v>0.99911399999999995</v>
      </c>
      <c r="I709">
        <v>0</v>
      </c>
    </row>
    <row r="710" spans="1:9" x14ac:dyDescent="0.25">
      <c r="A710" t="s">
        <v>90</v>
      </c>
      <c r="B710">
        <v>6182.45</v>
      </c>
      <c r="C710">
        <v>6166.23</v>
      </c>
      <c r="D710">
        <v>6102.46</v>
      </c>
      <c r="E710">
        <v>1283.6500000000001</v>
      </c>
      <c r="F710">
        <v>0</v>
      </c>
      <c r="G710">
        <v>1.2300900000000001E-3</v>
      </c>
      <c r="H710">
        <v>0.999579</v>
      </c>
      <c r="I710">
        <v>0</v>
      </c>
    </row>
    <row r="711" spans="1:9" x14ac:dyDescent="0.25">
      <c r="A711" t="s">
        <v>90</v>
      </c>
      <c r="B711">
        <v>6181.69</v>
      </c>
      <c r="C711">
        <v>6165.81</v>
      </c>
      <c r="D711">
        <v>6102.07</v>
      </c>
      <c r="E711">
        <v>1283.73</v>
      </c>
      <c r="F711">
        <v>0</v>
      </c>
      <c r="G711">
        <v>1.2300600000000001E-3</v>
      </c>
      <c r="H711">
        <v>0.99969600000000003</v>
      </c>
      <c r="I711">
        <v>0</v>
      </c>
    </row>
    <row r="712" spans="1:9" x14ac:dyDescent="0.25">
      <c r="A712" t="s">
        <v>90</v>
      </c>
      <c r="B712">
        <v>6188.54</v>
      </c>
      <c r="C712">
        <v>6172.77</v>
      </c>
      <c r="D712">
        <v>6104.11</v>
      </c>
      <c r="E712">
        <v>1283.83</v>
      </c>
      <c r="F712">
        <v>0</v>
      </c>
      <c r="G712">
        <v>1.2300799999999999E-3</v>
      </c>
      <c r="H712">
        <v>0.99974099999999999</v>
      </c>
      <c r="I712">
        <v>0</v>
      </c>
    </row>
    <row r="713" spans="1:9" x14ac:dyDescent="0.25">
      <c r="A713" t="s">
        <v>90</v>
      </c>
      <c r="B713">
        <v>6185.07</v>
      </c>
      <c r="C713">
        <v>6168.65</v>
      </c>
      <c r="D713">
        <v>6102.26</v>
      </c>
      <c r="E713">
        <v>1283.5899999999999</v>
      </c>
      <c r="F713">
        <v>0</v>
      </c>
      <c r="G713">
        <v>1.2300600000000001E-3</v>
      </c>
      <c r="H713">
        <v>0.99935300000000005</v>
      </c>
      <c r="I713">
        <v>0</v>
      </c>
    </row>
    <row r="714" spans="1:9" x14ac:dyDescent="0.25">
      <c r="A714" t="s">
        <v>90</v>
      </c>
      <c r="B714">
        <v>6182.8</v>
      </c>
      <c r="C714">
        <v>6166.4</v>
      </c>
      <c r="D714">
        <v>6101.5</v>
      </c>
      <c r="E714">
        <v>1283.57</v>
      </c>
      <c r="F714">
        <v>0</v>
      </c>
      <c r="G714">
        <v>1.2300499999999999E-3</v>
      </c>
      <c r="H714">
        <v>0.99949900000000003</v>
      </c>
      <c r="I714">
        <v>0</v>
      </c>
    </row>
    <row r="715" spans="1:9" x14ac:dyDescent="0.25">
      <c r="A715" t="s">
        <v>90</v>
      </c>
      <c r="B715">
        <v>6182.73</v>
      </c>
      <c r="C715">
        <v>6166.3</v>
      </c>
      <c r="D715">
        <v>6102.11</v>
      </c>
      <c r="E715">
        <v>1283.6500000000001</v>
      </c>
      <c r="F715">
        <v>0</v>
      </c>
      <c r="G715">
        <v>1.2300600000000001E-3</v>
      </c>
      <c r="H715">
        <v>0.99948499999999996</v>
      </c>
      <c r="I715">
        <v>0</v>
      </c>
    </row>
    <row r="716" spans="1:9" x14ac:dyDescent="0.25">
      <c r="A716" t="s">
        <v>90</v>
      </c>
      <c r="B716">
        <v>6183.97</v>
      </c>
      <c r="C716">
        <v>6167.66</v>
      </c>
      <c r="D716">
        <v>6102.78</v>
      </c>
      <c r="E716">
        <v>1283.72</v>
      </c>
      <c r="F716">
        <v>0</v>
      </c>
      <c r="G716">
        <v>1.2300499999999999E-3</v>
      </c>
      <c r="H716">
        <v>0.99919899999999995</v>
      </c>
      <c r="I716">
        <v>0</v>
      </c>
    </row>
    <row r="717" spans="1:9" x14ac:dyDescent="0.25">
      <c r="A717" t="s">
        <v>90</v>
      </c>
      <c r="B717">
        <v>6184.99</v>
      </c>
      <c r="C717">
        <v>6168.55</v>
      </c>
      <c r="D717">
        <v>6103</v>
      </c>
      <c r="E717">
        <v>1283.6500000000001</v>
      </c>
      <c r="F717">
        <v>0</v>
      </c>
      <c r="G717">
        <v>1.2300799999999999E-3</v>
      </c>
      <c r="H717">
        <v>0.99857499999999999</v>
      </c>
      <c r="I717">
        <v>0</v>
      </c>
    </row>
    <row r="718" spans="1:9" x14ac:dyDescent="0.25">
      <c r="A718" t="s">
        <v>90</v>
      </c>
      <c r="B718">
        <v>6183.11</v>
      </c>
      <c r="C718">
        <v>6166.81</v>
      </c>
      <c r="D718">
        <v>6102.3</v>
      </c>
      <c r="E718">
        <v>1283.6300000000001</v>
      </c>
      <c r="F718">
        <v>0</v>
      </c>
      <c r="G718">
        <v>1.2300499999999999E-3</v>
      </c>
      <c r="H718">
        <v>0.99925900000000001</v>
      </c>
      <c r="I718">
        <v>0</v>
      </c>
    </row>
    <row r="719" spans="1:9" x14ac:dyDescent="0.25">
      <c r="A719" t="s">
        <v>90</v>
      </c>
      <c r="B719">
        <v>6181.04</v>
      </c>
      <c r="C719">
        <v>6165.11</v>
      </c>
      <c r="D719">
        <v>6101.3</v>
      </c>
      <c r="E719">
        <v>1283.51</v>
      </c>
      <c r="F719">
        <v>0</v>
      </c>
      <c r="G719">
        <v>1.2300499999999999E-3</v>
      </c>
      <c r="H719">
        <v>0.999556</v>
      </c>
      <c r="I719">
        <v>0</v>
      </c>
    </row>
    <row r="720" spans="1:9" x14ac:dyDescent="0.25">
      <c r="A720" t="s">
        <v>90</v>
      </c>
      <c r="B720">
        <v>6185.7</v>
      </c>
      <c r="C720">
        <v>6169.28</v>
      </c>
      <c r="D720">
        <v>6102.37</v>
      </c>
      <c r="E720">
        <v>1283.56</v>
      </c>
      <c r="F720">
        <v>0</v>
      </c>
      <c r="G720">
        <v>1.2300600000000001E-3</v>
      </c>
      <c r="H720">
        <v>0.99892499999999995</v>
      </c>
      <c r="I720">
        <v>0</v>
      </c>
    </row>
    <row r="721" spans="1:25" x14ac:dyDescent="0.25">
      <c r="A721" t="s">
        <v>90</v>
      </c>
      <c r="B721">
        <v>6189.15</v>
      </c>
      <c r="C721">
        <v>6172.73</v>
      </c>
      <c r="D721">
        <v>6103.97</v>
      </c>
      <c r="E721">
        <v>1283.56</v>
      </c>
      <c r="F721">
        <v>0</v>
      </c>
      <c r="G721">
        <v>1.2300499999999999E-3</v>
      </c>
      <c r="H721">
        <v>0.99920799999999999</v>
      </c>
      <c r="I721">
        <v>0</v>
      </c>
    </row>
    <row r="722" spans="1:25" x14ac:dyDescent="0.25">
      <c r="A722" t="s">
        <v>90</v>
      </c>
      <c r="B722">
        <v>6199.1</v>
      </c>
      <c r="C722">
        <v>6182.59</v>
      </c>
      <c r="D722">
        <v>6107.14</v>
      </c>
      <c r="E722">
        <v>1283.26</v>
      </c>
      <c r="F722">
        <v>0</v>
      </c>
      <c r="G722">
        <v>1.23007E-3</v>
      </c>
      <c r="H722">
        <v>0.99857499999999999</v>
      </c>
      <c r="I722">
        <v>0</v>
      </c>
    </row>
    <row r="723" spans="1:25" x14ac:dyDescent="0.25">
      <c r="A723" t="s">
        <v>90</v>
      </c>
      <c r="B723">
        <v>6201.65</v>
      </c>
      <c r="C723">
        <v>6184.3</v>
      </c>
      <c r="D723">
        <v>6107.75</v>
      </c>
      <c r="E723">
        <v>1283.3800000000001</v>
      </c>
      <c r="F723">
        <v>0</v>
      </c>
      <c r="G723">
        <v>1.2300499999999999E-3</v>
      </c>
      <c r="H723">
        <v>0.99952099999999999</v>
      </c>
      <c r="I723">
        <v>0</v>
      </c>
    </row>
    <row r="724" spans="1:25" x14ac:dyDescent="0.25">
      <c r="A724" t="s">
        <v>90</v>
      </c>
      <c r="B724">
        <v>6200.14</v>
      </c>
      <c r="C724">
        <v>6183.93</v>
      </c>
      <c r="D724">
        <v>6108.29</v>
      </c>
      <c r="E724">
        <v>1283.45</v>
      </c>
      <c r="F724">
        <v>0</v>
      </c>
      <c r="G724">
        <v>1.2300499999999999E-3</v>
      </c>
      <c r="H724">
        <v>0.99928399999999995</v>
      </c>
      <c r="I724">
        <v>0</v>
      </c>
    </row>
    <row r="725" spans="1:25" x14ac:dyDescent="0.25">
      <c r="A725" t="s">
        <v>90</v>
      </c>
      <c r="B725">
        <v>6202.08</v>
      </c>
      <c r="C725">
        <v>6185.69</v>
      </c>
      <c r="D725">
        <v>6109.45</v>
      </c>
      <c r="E725">
        <v>1283.9000000000001</v>
      </c>
      <c r="F725">
        <v>0</v>
      </c>
      <c r="G725">
        <v>1.2300600000000001E-3</v>
      </c>
      <c r="H725">
        <v>0.99855099999999997</v>
      </c>
      <c r="I725">
        <v>0</v>
      </c>
    </row>
    <row r="726" spans="1:25" x14ac:dyDescent="0.25">
      <c r="A726" t="s">
        <v>90</v>
      </c>
      <c r="B726">
        <v>6200.54</v>
      </c>
      <c r="C726">
        <v>6184.04</v>
      </c>
      <c r="D726">
        <v>6107.77</v>
      </c>
      <c r="E726">
        <v>1283.52</v>
      </c>
      <c r="F726">
        <v>0</v>
      </c>
      <c r="G726">
        <v>1.2300600000000001E-3</v>
      </c>
      <c r="H726">
        <v>0.99917599999999995</v>
      </c>
      <c r="I726">
        <v>0</v>
      </c>
    </row>
    <row r="727" spans="1:25" x14ac:dyDescent="0.25">
      <c r="A727" t="s">
        <v>90</v>
      </c>
      <c r="B727">
        <v>6203.97</v>
      </c>
      <c r="C727">
        <v>6187.21</v>
      </c>
      <c r="D727">
        <v>6106.1</v>
      </c>
      <c r="E727">
        <v>1283.28</v>
      </c>
      <c r="F727">
        <v>0</v>
      </c>
      <c r="G727">
        <v>1.2301199999999999E-3</v>
      </c>
      <c r="H727">
        <v>0.99965000000000004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6205.96</v>
      </c>
      <c r="C728">
        <v>6189.16</v>
      </c>
      <c r="D728">
        <v>6107.59</v>
      </c>
      <c r="E728">
        <v>1283.42</v>
      </c>
      <c r="F728">
        <v>0</v>
      </c>
      <c r="G728">
        <v>1.2300600000000001E-3</v>
      </c>
      <c r="H728">
        <v>0.99829900000000005</v>
      </c>
      <c r="I728">
        <v>0</v>
      </c>
      <c r="R728">
        <f>AVERAGE(B679:B728)</f>
        <v>6197.1196000000009</v>
      </c>
      <c r="S728">
        <f>AVERAGE(C679:C728)</f>
        <v>6180.5917999999974</v>
      </c>
      <c r="U728">
        <f>_xlfn.VAR.P(B679:B728)</f>
        <v>95.844967840001104</v>
      </c>
      <c r="V728">
        <f>_xlfn.VAR.P(C679:C728)</f>
        <v>91.652794760000276</v>
      </c>
      <c r="X728">
        <f>1.96*SQRT(U728)/50</f>
        <v>0.3837697374489803</v>
      </c>
      <c r="Y728">
        <f>1.96*SQRT(V728)/50</f>
        <v>0.37528302724744533</v>
      </c>
    </row>
    <row r="729" spans="1:25" x14ac:dyDescent="0.25">
      <c r="A729" t="s">
        <v>90</v>
      </c>
      <c r="B729">
        <v>310013.598</v>
      </c>
      <c r="C729" t="s">
        <v>36</v>
      </c>
      <c r="U729" t="s">
        <v>75</v>
      </c>
    </row>
    <row r="730" spans="1:25" x14ac:dyDescent="0.25">
      <c r="A730" t="s">
        <v>109</v>
      </c>
      <c r="B730">
        <v>6541.14</v>
      </c>
      <c r="C730">
        <v>6516.87</v>
      </c>
      <c r="D730">
        <v>6435.16</v>
      </c>
      <c r="E730">
        <v>1296.6600000000001</v>
      </c>
      <c r="F730">
        <v>0</v>
      </c>
      <c r="G730">
        <v>1.2300600000000001E-3</v>
      </c>
      <c r="H730">
        <v>0.99954299999999996</v>
      </c>
      <c r="I730">
        <v>0</v>
      </c>
      <c r="U730">
        <f>_xlfn.STDEV.P(B679:B728)</f>
        <v>9.7900443226780691</v>
      </c>
      <c r="V730">
        <f>_xlfn.STDEV.P(C679:C728)</f>
        <v>9.5735466134552389</v>
      </c>
    </row>
    <row r="731" spans="1:25" x14ac:dyDescent="0.25">
      <c r="A731" t="s">
        <v>109</v>
      </c>
      <c r="B731">
        <v>6538.45</v>
      </c>
      <c r="C731">
        <v>6515.22</v>
      </c>
      <c r="D731">
        <v>6433.02</v>
      </c>
      <c r="E731">
        <v>1296.54</v>
      </c>
      <c r="F731">
        <v>0</v>
      </c>
      <c r="G731">
        <v>1.2300600000000001E-3</v>
      </c>
      <c r="H731">
        <v>0.99957300000000004</v>
      </c>
      <c r="I731">
        <v>0</v>
      </c>
    </row>
    <row r="732" spans="1:25" x14ac:dyDescent="0.25">
      <c r="A732" t="s">
        <v>109</v>
      </c>
      <c r="B732">
        <v>6540.08</v>
      </c>
      <c r="C732">
        <v>6517.63</v>
      </c>
      <c r="D732">
        <v>6434.14</v>
      </c>
      <c r="E732">
        <v>1296.4000000000001</v>
      </c>
      <c r="F732">
        <v>0</v>
      </c>
      <c r="G732">
        <v>1.2300600000000001E-3</v>
      </c>
      <c r="H732">
        <v>0.99978400000000001</v>
      </c>
      <c r="I732">
        <v>0</v>
      </c>
    </row>
    <row r="733" spans="1:25" x14ac:dyDescent="0.25">
      <c r="A733" t="s">
        <v>109</v>
      </c>
      <c r="B733">
        <v>6524.94</v>
      </c>
      <c r="C733">
        <v>6502.13</v>
      </c>
      <c r="D733">
        <v>6432.36</v>
      </c>
      <c r="E733">
        <v>1296.5</v>
      </c>
      <c r="F733">
        <v>0</v>
      </c>
      <c r="G733">
        <v>1.2300499999999999E-3</v>
      </c>
      <c r="H733">
        <v>0.99927100000000002</v>
      </c>
      <c r="I733">
        <v>0</v>
      </c>
    </row>
    <row r="734" spans="1:25" x14ac:dyDescent="0.25">
      <c r="A734" t="s">
        <v>109</v>
      </c>
      <c r="B734">
        <v>6537.24</v>
      </c>
      <c r="C734">
        <v>6514.29</v>
      </c>
      <c r="D734">
        <v>6433.28</v>
      </c>
      <c r="E734">
        <v>1296.45</v>
      </c>
      <c r="F734">
        <v>0</v>
      </c>
      <c r="G734">
        <v>1.2300600000000001E-3</v>
      </c>
      <c r="H734">
        <v>0.99859799999999999</v>
      </c>
      <c r="I734">
        <v>0</v>
      </c>
    </row>
    <row r="735" spans="1:25" x14ac:dyDescent="0.25">
      <c r="A735" t="s">
        <v>109</v>
      </c>
      <c r="B735">
        <v>6525.28</v>
      </c>
      <c r="C735">
        <v>6502.94</v>
      </c>
      <c r="D735">
        <v>6432.13</v>
      </c>
      <c r="E735">
        <v>1296.45</v>
      </c>
      <c r="F735">
        <v>0</v>
      </c>
      <c r="G735">
        <v>1.2300900000000001E-3</v>
      </c>
      <c r="H735">
        <v>0.99980100000000005</v>
      </c>
      <c r="I735">
        <v>0</v>
      </c>
    </row>
    <row r="736" spans="1:25" x14ac:dyDescent="0.25">
      <c r="A736" t="s">
        <v>109</v>
      </c>
      <c r="B736">
        <v>6520.22</v>
      </c>
      <c r="C736">
        <v>6498.18</v>
      </c>
      <c r="D736">
        <v>6431.67</v>
      </c>
      <c r="E736">
        <v>1296.57</v>
      </c>
      <c r="F736">
        <v>0</v>
      </c>
      <c r="G736">
        <v>1.2300499999999999E-3</v>
      </c>
      <c r="H736">
        <v>0.99953999999999998</v>
      </c>
      <c r="I736">
        <v>0</v>
      </c>
    </row>
    <row r="737" spans="1:9" x14ac:dyDescent="0.25">
      <c r="A737" t="s">
        <v>109</v>
      </c>
      <c r="B737">
        <v>6530.97</v>
      </c>
      <c r="C737">
        <v>6508.15</v>
      </c>
      <c r="D737">
        <v>6433.59</v>
      </c>
      <c r="E737">
        <v>1296.5899999999999</v>
      </c>
      <c r="F737">
        <v>0</v>
      </c>
      <c r="G737">
        <v>1.2300499999999999E-3</v>
      </c>
      <c r="H737">
        <v>0.999274</v>
      </c>
      <c r="I737">
        <v>0</v>
      </c>
    </row>
    <row r="738" spans="1:9" x14ac:dyDescent="0.25">
      <c r="A738" t="s">
        <v>109</v>
      </c>
      <c r="B738">
        <v>6532.06</v>
      </c>
      <c r="C738">
        <v>6509.81</v>
      </c>
      <c r="D738">
        <v>6433.18</v>
      </c>
      <c r="E738">
        <v>1296.52</v>
      </c>
      <c r="F738">
        <v>0</v>
      </c>
      <c r="G738">
        <v>1.2300499999999999E-3</v>
      </c>
      <c r="H738">
        <v>0.99798799999999999</v>
      </c>
      <c r="I738">
        <v>0</v>
      </c>
    </row>
    <row r="739" spans="1:9" x14ac:dyDescent="0.25">
      <c r="A739" t="s">
        <v>109</v>
      </c>
      <c r="B739">
        <v>6527.58</v>
      </c>
      <c r="C739">
        <v>6504.79</v>
      </c>
      <c r="D739">
        <v>6432.39</v>
      </c>
      <c r="E739">
        <v>1296.57</v>
      </c>
      <c r="F739">
        <v>0</v>
      </c>
      <c r="G739">
        <v>1.2300499999999999E-3</v>
      </c>
      <c r="H739">
        <v>0.99940300000000004</v>
      </c>
      <c r="I739">
        <v>0</v>
      </c>
    </row>
    <row r="740" spans="1:9" x14ac:dyDescent="0.25">
      <c r="A740" t="s">
        <v>109</v>
      </c>
      <c r="B740">
        <v>6532.02</v>
      </c>
      <c r="C740">
        <v>6509.11</v>
      </c>
      <c r="D740">
        <v>6433.19</v>
      </c>
      <c r="E740">
        <v>1296.58</v>
      </c>
      <c r="F740">
        <v>0</v>
      </c>
      <c r="G740">
        <v>1.2300499999999999E-3</v>
      </c>
      <c r="H740">
        <v>0.99915200000000004</v>
      </c>
      <c r="I740">
        <v>0</v>
      </c>
    </row>
    <row r="741" spans="1:9" x14ac:dyDescent="0.25">
      <c r="A741" t="s">
        <v>109</v>
      </c>
      <c r="B741">
        <v>6524.89</v>
      </c>
      <c r="C741">
        <v>6501.87</v>
      </c>
      <c r="D741">
        <v>6429.96</v>
      </c>
      <c r="E741">
        <v>1296.6099999999999</v>
      </c>
      <c r="F741">
        <v>0</v>
      </c>
      <c r="G741">
        <v>1.23007E-3</v>
      </c>
      <c r="H741">
        <v>0.99786799999999998</v>
      </c>
      <c r="I741">
        <v>0</v>
      </c>
    </row>
    <row r="742" spans="1:9" x14ac:dyDescent="0.25">
      <c r="A742" t="s">
        <v>109</v>
      </c>
      <c r="B742">
        <v>6518.14</v>
      </c>
      <c r="C742">
        <v>6495.05</v>
      </c>
      <c r="D742">
        <v>6428.15</v>
      </c>
      <c r="E742">
        <v>1296.68</v>
      </c>
      <c r="F742">
        <v>0</v>
      </c>
      <c r="G742">
        <v>1.23007E-3</v>
      </c>
      <c r="H742">
        <v>0.99897599999999998</v>
      </c>
      <c r="I742">
        <v>0</v>
      </c>
    </row>
    <row r="743" spans="1:9" x14ac:dyDescent="0.25">
      <c r="A743" t="s">
        <v>109</v>
      </c>
      <c r="B743">
        <v>6517.43</v>
      </c>
      <c r="C743">
        <v>6495.21</v>
      </c>
      <c r="D743">
        <v>6428.78</v>
      </c>
      <c r="E743">
        <v>1296.82</v>
      </c>
      <c r="F743">
        <v>0</v>
      </c>
      <c r="G743">
        <v>1.2300499999999999E-3</v>
      </c>
      <c r="H743">
        <v>0.99982400000000005</v>
      </c>
      <c r="I743">
        <v>0</v>
      </c>
    </row>
    <row r="744" spans="1:9" x14ac:dyDescent="0.25">
      <c r="A744" t="s">
        <v>109</v>
      </c>
      <c r="B744">
        <v>6516.7</v>
      </c>
      <c r="C744">
        <v>6495.24</v>
      </c>
      <c r="D744">
        <v>6428.55</v>
      </c>
      <c r="E744">
        <v>1296.81</v>
      </c>
      <c r="F744">
        <v>0</v>
      </c>
      <c r="G744">
        <v>1.2300499999999999E-3</v>
      </c>
      <c r="H744">
        <v>0.99865999999999999</v>
      </c>
      <c r="I744">
        <v>0</v>
      </c>
    </row>
    <row r="745" spans="1:9" x14ac:dyDescent="0.25">
      <c r="A745" t="s">
        <v>109</v>
      </c>
      <c r="B745">
        <v>6516.65</v>
      </c>
      <c r="C745">
        <v>6494.67</v>
      </c>
      <c r="D745">
        <v>6428.3</v>
      </c>
      <c r="E745">
        <v>1296.72</v>
      </c>
      <c r="F745">
        <v>0</v>
      </c>
      <c r="G745">
        <v>1.2300600000000001E-3</v>
      </c>
      <c r="H745">
        <v>0.999309</v>
      </c>
      <c r="I745">
        <v>0</v>
      </c>
    </row>
    <row r="746" spans="1:9" x14ac:dyDescent="0.25">
      <c r="A746" t="s">
        <v>109</v>
      </c>
      <c r="B746">
        <v>6520.49</v>
      </c>
      <c r="C746">
        <v>6498.1</v>
      </c>
      <c r="D746">
        <v>6428.55</v>
      </c>
      <c r="E746">
        <v>1296.72</v>
      </c>
      <c r="F746">
        <v>0</v>
      </c>
      <c r="G746">
        <v>1.2300499999999999E-3</v>
      </c>
      <c r="H746">
        <v>0.99883299999999997</v>
      </c>
      <c r="I746">
        <v>0</v>
      </c>
    </row>
    <row r="747" spans="1:9" x14ac:dyDescent="0.25">
      <c r="A747" t="s">
        <v>109</v>
      </c>
      <c r="B747">
        <v>6517.36</v>
      </c>
      <c r="C747">
        <v>6495.41</v>
      </c>
      <c r="D747">
        <v>6428.26</v>
      </c>
      <c r="E747">
        <v>1296.75</v>
      </c>
      <c r="F747">
        <v>0</v>
      </c>
      <c r="G747">
        <v>1.2300499999999999E-3</v>
      </c>
      <c r="H747">
        <v>0.99906600000000001</v>
      </c>
      <c r="I747">
        <v>0</v>
      </c>
    </row>
    <row r="748" spans="1:9" x14ac:dyDescent="0.25">
      <c r="A748" t="s">
        <v>109</v>
      </c>
      <c r="B748">
        <v>6520.7</v>
      </c>
      <c r="C748">
        <v>6497.97</v>
      </c>
      <c r="D748">
        <v>6429.12</v>
      </c>
      <c r="E748">
        <v>1296.8699999999999</v>
      </c>
      <c r="F748">
        <v>0</v>
      </c>
      <c r="G748">
        <v>1.2300499999999999E-3</v>
      </c>
      <c r="H748">
        <v>0.99780899999999995</v>
      </c>
      <c r="I748">
        <v>0</v>
      </c>
    </row>
    <row r="749" spans="1:9" x14ac:dyDescent="0.25">
      <c r="A749" t="s">
        <v>109</v>
      </c>
      <c r="B749">
        <v>6516.81</v>
      </c>
      <c r="C749">
        <v>6495.4</v>
      </c>
      <c r="D749">
        <v>6428.96</v>
      </c>
      <c r="E749">
        <v>1296.77</v>
      </c>
      <c r="F749">
        <v>0</v>
      </c>
      <c r="G749">
        <v>1.2300499999999999E-3</v>
      </c>
      <c r="H749">
        <v>0.99921899999999997</v>
      </c>
      <c r="I749">
        <v>0</v>
      </c>
    </row>
    <row r="750" spans="1:9" x14ac:dyDescent="0.25">
      <c r="A750" t="s">
        <v>109</v>
      </c>
      <c r="B750">
        <v>6516.11</v>
      </c>
      <c r="C750">
        <v>6494.49</v>
      </c>
      <c r="D750">
        <v>6427.56</v>
      </c>
      <c r="E750">
        <v>1296.48</v>
      </c>
      <c r="F750">
        <v>0</v>
      </c>
      <c r="G750">
        <v>1.2300499999999999E-3</v>
      </c>
      <c r="H750">
        <v>0.99900800000000001</v>
      </c>
      <c r="I750">
        <v>0</v>
      </c>
    </row>
    <row r="751" spans="1:9" x14ac:dyDescent="0.25">
      <c r="A751" t="s">
        <v>109</v>
      </c>
      <c r="B751">
        <v>6516.15</v>
      </c>
      <c r="C751">
        <v>6494.28</v>
      </c>
      <c r="D751">
        <v>6428.19</v>
      </c>
      <c r="E751">
        <v>1296.69</v>
      </c>
      <c r="F751">
        <v>0</v>
      </c>
      <c r="G751">
        <v>1.2300499999999999E-3</v>
      </c>
      <c r="H751">
        <v>0.99977000000000005</v>
      </c>
      <c r="I751">
        <v>0</v>
      </c>
    </row>
    <row r="752" spans="1:9" x14ac:dyDescent="0.25">
      <c r="A752" t="s">
        <v>109</v>
      </c>
      <c r="B752">
        <v>6517.53</v>
      </c>
      <c r="C752">
        <v>6495.56</v>
      </c>
      <c r="D752">
        <v>6427.99</v>
      </c>
      <c r="E752">
        <v>1296.52</v>
      </c>
      <c r="F752">
        <v>0</v>
      </c>
      <c r="G752">
        <v>1.2300799999999999E-3</v>
      </c>
      <c r="H752">
        <v>0.99959900000000002</v>
      </c>
      <c r="I752">
        <v>0</v>
      </c>
    </row>
    <row r="753" spans="1:9" x14ac:dyDescent="0.25">
      <c r="A753" t="s">
        <v>109</v>
      </c>
      <c r="B753">
        <v>6520.45</v>
      </c>
      <c r="C753">
        <v>6498.62</v>
      </c>
      <c r="D753">
        <v>6428.56</v>
      </c>
      <c r="E753">
        <v>1296.6600000000001</v>
      </c>
      <c r="F753">
        <v>0</v>
      </c>
      <c r="G753">
        <v>1.2300499999999999E-3</v>
      </c>
      <c r="H753">
        <v>0.99916300000000002</v>
      </c>
      <c r="I753">
        <v>0</v>
      </c>
    </row>
    <row r="754" spans="1:9" x14ac:dyDescent="0.25">
      <c r="A754" t="s">
        <v>109</v>
      </c>
      <c r="B754">
        <v>6521.55</v>
      </c>
      <c r="C754">
        <v>6499.01</v>
      </c>
      <c r="D754">
        <v>6429.96</v>
      </c>
      <c r="E754">
        <v>1296.82</v>
      </c>
      <c r="F754">
        <v>0</v>
      </c>
      <c r="G754">
        <v>1.2300900000000001E-3</v>
      </c>
      <c r="H754">
        <v>0.99724000000000002</v>
      </c>
      <c r="I754">
        <v>0</v>
      </c>
    </row>
    <row r="755" spans="1:9" x14ac:dyDescent="0.25">
      <c r="A755" t="s">
        <v>109</v>
      </c>
      <c r="B755">
        <v>6520.83</v>
      </c>
      <c r="C755">
        <v>6498.03</v>
      </c>
      <c r="D755">
        <v>6429.75</v>
      </c>
      <c r="E755">
        <v>1296.77</v>
      </c>
      <c r="F755">
        <v>0</v>
      </c>
      <c r="G755">
        <v>1.2300499999999999E-3</v>
      </c>
      <c r="H755">
        <v>0.99974799999999997</v>
      </c>
      <c r="I755">
        <v>0</v>
      </c>
    </row>
    <row r="756" spans="1:9" x14ac:dyDescent="0.25">
      <c r="A756" t="s">
        <v>109</v>
      </c>
      <c r="B756">
        <v>6520.4</v>
      </c>
      <c r="C756">
        <v>6498.19</v>
      </c>
      <c r="D756">
        <v>6429.5</v>
      </c>
      <c r="E756">
        <v>1296.8499999999999</v>
      </c>
      <c r="F756">
        <v>0</v>
      </c>
      <c r="G756">
        <v>1.2300600000000001E-3</v>
      </c>
      <c r="H756">
        <v>0.99939999999999996</v>
      </c>
      <c r="I756">
        <v>0</v>
      </c>
    </row>
    <row r="757" spans="1:9" x14ac:dyDescent="0.25">
      <c r="A757" t="s">
        <v>109</v>
      </c>
      <c r="B757">
        <v>6517.89</v>
      </c>
      <c r="C757">
        <v>6495.93</v>
      </c>
      <c r="D757">
        <v>6429.07</v>
      </c>
      <c r="E757">
        <v>1296.9000000000001</v>
      </c>
      <c r="F757">
        <v>0</v>
      </c>
      <c r="G757">
        <v>1.2300499999999999E-3</v>
      </c>
      <c r="H757">
        <v>0.99979799999999996</v>
      </c>
      <c r="I757">
        <v>0</v>
      </c>
    </row>
    <row r="758" spans="1:9" x14ac:dyDescent="0.25">
      <c r="A758" t="s">
        <v>109</v>
      </c>
      <c r="B758">
        <v>6522.65</v>
      </c>
      <c r="C758">
        <v>6500.87</v>
      </c>
      <c r="D758">
        <v>6429.71</v>
      </c>
      <c r="E758">
        <v>1296.7</v>
      </c>
      <c r="F758">
        <v>0</v>
      </c>
      <c r="G758">
        <v>1.2300499999999999E-3</v>
      </c>
      <c r="H758">
        <v>0.99949699999999997</v>
      </c>
      <c r="I758">
        <v>0</v>
      </c>
    </row>
    <row r="759" spans="1:9" x14ac:dyDescent="0.25">
      <c r="A759" t="s">
        <v>109</v>
      </c>
      <c r="B759">
        <v>6521.63</v>
      </c>
      <c r="C759">
        <v>6499.14</v>
      </c>
      <c r="D759">
        <v>6429.77</v>
      </c>
      <c r="E759">
        <v>1296.74</v>
      </c>
      <c r="F759">
        <v>0</v>
      </c>
      <c r="G759">
        <v>1.2300600000000001E-3</v>
      </c>
      <c r="H759">
        <v>0.99957099999999999</v>
      </c>
      <c r="I759">
        <v>0</v>
      </c>
    </row>
    <row r="760" spans="1:9" x14ac:dyDescent="0.25">
      <c r="A760" t="s">
        <v>109</v>
      </c>
      <c r="B760">
        <v>6534.23</v>
      </c>
      <c r="C760">
        <v>6512.52</v>
      </c>
      <c r="D760">
        <v>6433.23</v>
      </c>
      <c r="E760">
        <v>1296.6300000000001</v>
      </c>
      <c r="F760">
        <v>0</v>
      </c>
      <c r="G760">
        <v>1.2300499999999999E-3</v>
      </c>
      <c r="H760">
        <v>0.99871600000000005</v>
      </c>
      <c r="I760">
        <v>0</v>
      </c>
    </row>
    <row r="761" spans="1:9" x14ac:dyDescent="0.25">
      <c r="A761" t="s">
        <v>109</v>
      </c>
      <c r="B761">
        <v>6534.35</v>
      </c>
      <c r="C761">
        <v>6511.09</v>
      </c>
      <c r="D761">
        <v>6434.86</v>
      </c>
      <c r="E761">
        <v>1296.5</v>
      </c>
      <c r="F761">
        <v>0</v>
      </c>
      <c r="G761">
        <v>1.2300499999999999E-3</v>
      </c>
      <c r="H761">
        <v>0.99916000000000005</v>
      </c>
      <c r="I761">
        <v>0</v>
      </c>
    </row>
    <row r="762" spans="1:9" x14ac:dyDescent="0.25">
      <c r="A762" t="s">
        <v>109</v>
      </c>
      <c r="B762">
        <v>6534.15</v>
      </c>
      <c r="C762">
        <v>6511.81</v>
      </c>
      <c r="D762">
        <v>6435.51</v>
      </c>
      <c r="E762">
        <v>1296.68</v>
      </c>
      <c r="F762">
        <v>0</v>
      </c>
      <c r="G762">
        <v>1.2300499999999999E-3</v>
      </c>
      <c r="H762">
        <v>0.99876399999999999</v>
      </c>
      <c r="I762">
        <v>0</v>
      </c>
    </row>
    <row r="763" spans="1:9" x14ac:dyDescent="0.25">
      <c r="A763" t="s">
        <v>109</v>
      </c>
      <c r="B763">
        <v>6535.51</v>
      </c>
      <c r="C763">
        <v>6513.29</v>
      </c>
      <c r="D763">
        <v>6435.7</v>
      </c>
      <c r="E763">
        <v>1296.6600000000001</v>
      </c>
      <c r="F763">
        <v>0</v>
      </c>
      <c r="G763">
        <v>1.2300499999999999E-3</v>
      </c>
      <c r="H763">
        <v>0.99922100000000003</v>
      </c>
      <c r="I763">
        <v>0</v>
      </c>
    </row>
    <row r="764" spans="1:9" x14ac:dyDescent="0.25">
      <c r="A764" t="s">
        <v>109</v>
      </c>
      <c r="B764">
        <v>6535.87</v>
      </c>
      <c r="C764">
        <v>6514.21</v>
      </c>
      <c r="D764">
        <v>6436.35</v>
      </c>
      <c r="E764">
        <v>1296.81</v>
      </c>
      <c r="F764">
        <v>0</v>
      </c>
      <c r="G764">
        <v>1.2300600000000001E-3</v>
      </c>
      <c r="H764">
        <v>0.99670700000000001</v>
      </c>
      <c r="I764">
        <v>0</v>
      </c>
    </row>
    <row r="765" spans="1:9" x14ac:dyDescent="0.25">
      <c r="A765" t="s">
        <v>109</v>
      </c>
      <c r="B765">
        <v>6532.57</v>
      </c>
      <c r="C765">
        <v>6510.61</v>
      </c>
      <c r="D765">
        <v>6435.36</v>
      </c>
      <c r="E765">
        <v>1296.6600000000001</v>
      </c>
      <c r="F765">
        <v>0</v>
      </c>
      <c r="G765">
        <v>1.2300499999999999E-3</v>
      </c>
      <c r="H765">
        <v>0.99910299999999996</v>
      </c>
      <c r="I765">
        <v>0</v>
      </c>
    </row>
    <row r="766" spans="1:9" x14ac:dyDescent="0.25">
      <c r="A766" t="s">
        <v>109</v>
      </c>
      <c r="B766">
        <v>6533.99</v>
      </c>
      <c r="C766">
        <v>6512.02</v>
      </c>
      <c r="D766">
        <v>6434.89</v>
      </c>
      <c r="E766">
        <v>1296.5899999999999</v>
      </c>
      <c r="F766">
        <v>0</v>
      </c>
      <c r="G766">
        <v>1.2300499999999999E-3</v>
      </c>
      <c r="H766">
        <v>0.99950000000000006</v>
      </c>
      <c r="I766">
        <v>0</v>
      </c>
    </row>
    <row r="767" spans="1:9" x14ac:dyDescent="0.25">
      <c r="A767" t="s">
        <v>109</v>
      </c>
      <c r="B767">
        <v>6530.44</v>
      </c>
      <c r="C767">
        <v>6508.51</v>
      </c>
      <c r="D767">
        <v>6433.44</v>
      </c>
      <c r="E767">
        <v>1296.48</v>
      </c>
      <c r="F767">
        <v>0</v>
      </c>
      <c r="G767">
        <v>1.2300600000000001E-3</v>
      </c>
      <c r="H767">
        <v>0.99787800000000004</v>
      </c>
      <c r="I767">
        <v>0</v>
      </c>
    </row>
    <row r="768" spans="1:9" x14ac:dyDescent="0.25">
      <c r="A768" t="s">
        <v>109</v>
      </c>
      <c r="B768">
        <v>6538.8</v>
      </c>
      <c r="C768">
        <v>6516.5</v>
      </c>
      <c r="D768">
        <v>6435.99</v>
      </c>
      <c r="E768">
        <v>1296.7</v>
      </c>
      <c r="F768">
        <v>0</v>
      </c>
      <c r="G768">
        <v>1.2300600000000001E-3</v>
      </c>
      <c r="H768">
        <v>0.99934299999999998</v>
      </c>
      <c r="I768">
        <v>0</v>
      </c>
    </row>
    <row r="769" spans="1:25" x14ac:dyDescent="0.25">
      <c r="A769" t="s">
        <v>109</v>
      </c>
      <c r="B769">
        <v>6532.22</v>
      </c>
      <c r="C769">
        <v>6510.48</v>
      </c>
      <c r="D769">
        <v>6436.81</v>
      </c>
      <c r="E769">
        <v>1296.8699999999999</v>
      </c>
      <c r="F769">
        <v>0</v>
      </c>
      <c r="G769">
        <v>1.2300499999999999E-3</v>
      </c>
      <c r="H769">
        <v>0.99930300000000005</v>
      </c>
      <c r="I769">
        <v>0</v>
      </c>
    </row>
    <row r="770" spans="1:25" x14ac:dyDescent="0.25">
      <c r="A770" t="s">
        <v>109</v>
      </c>
      <c r="B770">
        <v>6532.22</v>
      </c>
      <c r="C770">
        <v>6509.82</v>
      </c>
      <c r="D770">
        <v>6436.61</v>
      </c>
      <c r="E770">
        <v>1296.83</v>
      </c>
      <c r="F770">
        <v>0</v>
      </c>
      <c r="G770">
        <v>1.23018E-3</v>
      </c>
      <c r="H770">
        <v>0.99909300000000001</v>
      </c>
      <c r="I770">
        <v>0</v>
      </c>
    </row>
    <row r="771" spans="1:25" x14ac:dyDescent="0.25">
      <c r="A771" t="s">
        <v>109</v>
      </c>
      <c r="B771">
        <v>6536.94</v>
      </c>
      <c r="C771">
        <v>6514.67</v>
      </c>
      <c r="D771">
        <v>6436.56</v>
      </c>
      <c r="E771">
        <v>1296.94</v>
      </c>
      <c r="F771">
        <v>0</v>
      </c>
      <c r="G771">
        <v>1.2300600000000001E-3</v>
      </c>
      <c r="H771">
        <v>0.99992199999999998</v>
      </c>
      <c r="I771">
        <v>0</v>
      </c>
    </row>
    <row r="772" spans="1:25" x14ac:dyDescent="0.25">
      <c r="A772" t="s">
        <v>109</v>
      </c>
      <c r="B772">
        <v>6530.68</v>
      </c>
      <c r="C772">
        <v>6508.75</v>
      </c>
      <c r="D772">
        <v>6436.61</v>
      </c>
      <c r="E772">
        <v>1296.8599999999999</v>
      </c>
      <c r="F772">
        <v>0</v>
      </c>
      <c r="G772">
        <v>1.2300499999999999E-3</v>
      </c>
      <c r="H772">
        <v>0.999085</v>
      </c>
      <c r="I772">
        <v>0</v>
      </c>
    </row>
    <row r="773" spans="1:25" x14ac:dyDescent="0.25">
      <c r="A773" t="s">
        <v>109</v>
      </c>
      <c r="B773">
        <v>6529.86</v>
      </c>
      <c r="C773">
        <v>6508.31</v>
      </c>
      <c r="D773">
        <v>6436.11</v>
      </c>
      <c r="E773">
        <v>1296.71</v>
      </c>
      <c r="F773">
        <v>0</v>
      </c>
      <c r="G773">
        <v>1.23007E-3</v>
      </c>
      <c r="H773">
        <v>0.99875000000000003</v>
      </c>
      <c r="I773">
        <v>0</v>
      </c>
    </row>
    <row r="774" spans="1:25" x14ac:dyDescent="0.25">
      <c r="A774" t="s">
        <v>109</v>
      </c>
      <c r="B774">
        <v>6531.73</v>
      </c>
      <c r="C774">
        <v>6510.31</v>
      </c>
      <c r="D774">
        <v>6435.81</v>
      </c>
      <c r="E774">
        <v>1296.69</v>
      </c>
      <c r="F774">
        <v>0</v>
      </c>
      <c r="G774">
        <v>1.2300499999999999E-3</v>
      </c>
      <c r="H774">
        <v>0.99968599999999996</v>
      </c>
      <c r="I774">
        <v>0</v>
      </c>
    </row>
    <row r="775" spans="1:25" x14ac:dyDescent="0.25">
      <c r="A775" t="s">
        <v>109</v>
      </c>
      <c r="B775">
        <v>6533.69</v>
      </c>
      <c r="C775">
        <v>6511.49</v>
      </c>
      <c r="D775">
        <v>6435.42</v>
      </c>
      <c r="E775">
        <v>1296.7</v>
      </c>
      <c r="F775">
        <v>0</v>
      </c>
      <c r="G775">
        <v>1.2301300000000001E-3</v>
      </c>
      <c r="H775">
        <v>0.99960300000000002</v>
      </c>
      <c r="I775">
        <v>0</v>
      </c>
    </row>
    <row r="776" spans="1:25" x14ac:dyDescent="0.25">
      <c r="A776" t="s">
        <v>109</v>
      </c>
      <c r="B776">
        <v>6532.36</v>
      </c>
      <c r="C776">
        <v>6510.11</v>
      </c>
      <c r="D776">
        <v>6435.19</v>
      </c>
      <c r="E776">
        <v>1296.67</v>
      </c>
      <c r="F776">
        <v>0</v>
      </c>
      <c r="G776">
        <v>1.2300499999999999E-3</v>
      </c>
      <c r="H776">
        <v>0.99830600000000003</v>
      </c>
      <c r="I776">
        <v>0</v>
      </c>
    </row>
    <row r="777" spans="1:25" x14ac:dyDescent="0.25">
      <c r="A777" t="s">
        <v>109</v>
      </c>
      <c r="B777">
        <v>6532.11</v>
      </c>
      <c r="C777">
        <v>6509.46</v>
      </c>
      <c r="D777">
        <v>6435.81</v>
      </c>
      <c r="E777">
        <v>1296.8900000000001</v>
      </c>
      <c r="F777">
        <v>0</v>
      </c>
      <c r="G777">
        <v>1.2300499999999999E-3</v>
      </c>
      <c r="H777">
        <v>0.99892800000000004</v>
      </c>
      <c r="I777">
        <v>0</v>
      </c>
    </row>
    <row r="778" spans="1:25" x14ac:dyDescent="0.25">
      <c r="A778" t="s">
        <v>109</v>
      </c>
      <c r="B778">
        <v>6520.31</v>
      </c>
      <c r="C778">
        <v>6497.92</v>
      </c>
      <c r="D778">
        <v>6430.04</v>
      </c>
      <c r="E778">
        <v>1296.75</v>
      </c>
      <c r="F778">
        <v>0</v>
      </c>
      <c r="G778">
        <v>1.2300600000000001E-3</v>
      </c>
      <c r="H778">
        <v>0.99902299999999999</v>
      </c>
      <c r="I778">
        <v>0</v>
      </c>
    </row>
    <row r="779" spans="1:25" x14ac:dyDescent="0.25">
      <c r="A779" t="s">
        <v>109</v>
      </c>
      <c r="B779">
        <v>6516.41</v>
      </c>
      <c r="C779">
        <v>6494.61</v>
      </c>
      <c r="D779">
        <v>6428.19</v>
      </c>
      <c r="E779">
        <v>1296.79</v>
      </c>
      <c r="F779">
        <v>0</v>
      </c>
      <c r="G779">
        <v>1.2300600000000001E-3</v>
      </c>
      <c r="H779">
        <v>0.999749</v>
      </c>
      <c r="I779">
        <v>0</v>
      </c>
    </row>
    <row r="780" spans="1:25" x14ac:dyDescent="0.25">
      <c r="A780" t="s">
        <v>109</v>
      </c>
      <c r="B780">
        <v>6516.67</v>
      </c>
      <c r="C780">
        <v>6494.35</v>
      </c>
      <c r="D780">
        <v>6427.8</v>
      </c>
      <c r="E780">
        <v>1296.5899999999999</v>
      </c>
      <c r="F780">
        <v>0</v>
      </c>
      <c r="G780">
        <v>1.2300600000000001E-3</v>
      </c>
      <c r="H780">
        <v>0.99939999999999996</v>
      </c>
      <c r="I780">
        <v>0</v>
      </c>
    </row>
    <row r="781" spans="1:25" x14ac:dyDescent="0.25">
      <c r="A781" t="s">
        <v>109</v>
      </c>
      <c r="B781">
        <v>6516.83</v>
      </c>
      <c r="C781">
        <v>6494.66</v>
      </c>
      <c r="D781">
        <v>6428.25</v>
      </c>
      <c r="E781">
        <v>1296.69</v>
      </c>
      <c r="F781">
        <v>0</v>
      </c>
      <c r="G781">
        <v>1.2300799999999999E-3</v>
      </c>
      <c r="H781">
        <v>0.99878699999999998</v>
      </c>
      <c r="I781">
        <v>0</v>
      </c>
    </row>
    <row r="782" spans="1:25" x14ac:dyDescent="0.25">
      <c r="A782" t="s">
        <v>109</v>
      </c>
      <c r="B782">
        <v>6517.86</v>
      </c>
      <c r="C782">
        <v>6496.68</v>
      </c>
      <c r="D782">
        <v>6429.62</v>
      </c>
      <c r="E782">
        <v>1297.24</v>
      </c>
      <c r="F782">
        <v>0</v>
      </c>
      <c r="G782">
        <v>1.23007E-3</v>
      </c>
      <c r="H782">
        <v>0.99958599999999997</v>
      </c>
      <c r="I782">
        <v>0</v>
      </c>
    </row>
    <row r="783" spans="1:25" x14ac:dyDescent="0.25">
      <c r="A783" t="s">
        <v>109</v>
      </c>
      <c r="B783">
        <v>6522.32</v>
      </c>
      <c r="C783">
        <v>6499.91</v>
      </c>
      <c r="D783">
        <v>6429.29</v>
      </c>
      <c r="E783">
        <v>1296.76</v>
      </c>
      <c r="F783">
        <v>0</v>
      </c>
      <c r="G783">
        <v>1.23007E-3</v>
      </c>
      <c r="H783">
        <v>0.99806799999999996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6517.38</v>
      </c>
      <c r="C784">
        <v>6495.32</v>
      </c>
      <c r="D784">
        <v>6428.72</v>
      </c>
      <c r="E784">
        <v>1296.8499999999999</v>
      </c>
      <c r="F784">
        <v>0</v>
      </c>
      <c r="G784">
        <v>1.2300499999999999E-3</v>
      </c>
      <c r="H784">
        <v>0.99899000000000004</v>
      </c>
      <c r="I784">
        <v>0</v>
      </c>
      <c r="R784">
        <f>AVERAGE(B735:B784)</f>
        <v>6525.2397999999985</v>
      </c>
      <c r="S784">
        <f>AVERAGE(C735:C784)</f>
        <v>6503.0685999999987</v>
      </c>
      <c r="U784">
        <f>_xlfn.VAR.P(B735:B784)</f>
        <v>52.799473959999951</v>
      </c>
      <c r="V784">
        <f>_xlfn.VAR.P(C735:C784)</f>
        <v>51.918892040000308</v>
      </c>
      <c r="X784">
        <f>1.96*SQRT(U784)/50</f>
        <v>0.28483992639005917</v>
      </c>
      <c r="Y784">
        <f>1.96*SQRT(V784)/50</f>
        <v>0.28245468001848734</v>
      </c>
    </row>
    <row r="785" spans="1:15" x14ac:dyDescent="0.25">
      <c r="A785" t="s">
        <v>109</v>
      </c>
      <c r="B785">
        <v>326398.35759999999</v>
      </c>
      <c r="C785" t="s">
        <v>36</v>
      </c>
    </row>
    <row r="786" spans="1:15" x14ac:dyDescent="0.25">
      <c r="A786" t="s">
        <v>41</v>
      </c>
      <c r="B786">
        <v>1246.1099999999999</v>
      </c>
      <c r="C786">
        <v>1162.33</v>
      </c>
      <c r="D786">
        <v>1162.27</v>
      </c>
      <c r="E786">
        <v>1125.46</v>
      </c>
      <c r="F786">
        <v>12.733000000000001</v>
      </c>
      <c r="G786">
        <v>105.40300000000001</v>
      </c>
      <c r="H786">
        <v>18.433900000000001</v>
      </c>
      <c r="I786">
        <v>13.0799</v>
      </c>
      <c r="J786">
        <v>48.6203</v>
      </c>
      <c r="K786">
        <v>988.39200000000005</v>
      </c>
      <c r="L786">
        <v>1.2300799999999999E-3</v>
      </c>
      <c r="M786">
        <v>0.99987300000000001</v>
      </c>
      <c r="N786">
        <v>0</v>
      </c>
      <c r="O786" t="s">
        <v>42</v>
      </c>
    </row>
    <row r="787" spans="1:15" x14ac:dyDescent="0.25">
      <c r="A787" t="s">
        <v>41</v>
      </c>
      <c r="B787">
        <v>1333.48</v>
      </c>
      <c r="C787">
        <v>1257.23</v>
      </c>
      <c r="D787">
        <v>1257.17</v>
      </c>
      <c r="E787">
        <v>1221.43</v>
      </c>
      <c r="F787">
        <v>12.545</v>
      </c>
      <c r="G787">
        <v>101.202</v>
      </c>
      <c r="H787">
        <v>17.893000000000001</v>
      </c>
      <c r="I787">
        <v>12.1999</v>
      </c>
      <c r="J787">
        <v>46.612499999999997</v>
      </c>
      <c r="K787">
        <v>1089.44</v>
      </c>
      <c r="L787">
        <v>1.2301E-3</v>
      </c>
      <c r="M787">
        <v>0.99977000000000005</v>
      </c>
      <c r="N787">
        <v>0</v>
      </c>
      <c r="O787" t="s">
        <v>42</v>
      </c>
    </row>
    <row r="788" spans="1:15" x14ac:dyDescent="0.25">
      <c r="A788" t="s">
        <v>41</v>
      </c>
      <c r="B788">
        <v>1343.2</v>
      </c>
      <c r="C788">
        <v>1268.6500000000001</v>
      </c>
      <c r="D788">
        <v>1268.5999999999999</v>
      </c>
      <c r="E788">
        <v>1232.83</v>
      </c>
      <c r="F788">
        <v>12.515000000000001</v>
      </c>
      <c r="G788">
        <v>103.169</v>
      </c>
      <c r="H788">
        <v>18.488</v>
      </c>
      <c r="I788">
        <v>12.207000000000001</v>
      </c>
      <c r="J788">
        <v>48.088099999999997</v>
      </c>
      <c r="K788">
        <v>1098.8800000000001</v>
      </c>
      <c r="L788">
        <v>1.2300499999999999E-3</v>
      </c>
      <c r="M788">
        <v>0.99965899999999996</v>
      </c>
      <c r="N788">
        <v>0</v>
      </c>
      <c r="O788" t="s">
        <v>42</v>
      </c>
    </row>
    <row r="789" spans="1:15" x14ac:dyDescent="0.25">
      <c r="A789" t="s">
        <v>41</v>
      </c>
      <c r="B789">
        <v>1346.52</v>
      </c>
      <c r="C789">
        <v>1272.6300000000001</v>
      </c>
      <c r="D789">
        <v>1272.57</v>
      </c>
      <c r="E789">
        <v>1236.8499999999999</v>
      </c>
      <c r="F789">
        <v>12.488200000000001</v>
      </c>
      <c r="G789">
        <v>101.017</v>
      </c>
      <c r="H789">
        <v>17.930299999999999</v>
      </c>
      <c r="I789">
        <v>12.2386</v>
      </c>
      <c r="J789">
        <v>46.4709</v>
      </c>
      <c r="K789">
        <v>1105.1199999999999</v>
      </c>
      <c r="L789">
        <v>1.2300600000000001E-3</v>
      </c>
      <c r="M789">
        <v>0.99965700000000002</v>
      </c>
      <c r="N789">
        <v>0</v>
      </c>
      <c r="O789" t="s">
        <v>42</v>
      </c>
    </row>
    <row r="790" spans="1:15" x14ac:dyDescent="0.25">
      <c r="A790" t="s">
        <v>41</v>
      </c>
      <c r="B790">
        <v>1306.56</v>
      </c>
      <c r="C790">
        <v>1230.6099999999999</v>
      </c>
      <c r="D790">
        <v>1230.56</v>
      </c>
      <c r="E790">
        <v>1194.8499999999999</v>
      </c>
      <c r="F790">
        <v>12.576599999999999</v>
      </c>
      <c r="G790">
        <v>100.71299999999999</v>
      </c>
      <c r="H790">
        <v>17.929300000000001</v>
      </c>
      <c r="I790">
        <v>12.168200000000001</v>
      </c>
      <c r="J790">
        <v>46.142400000000002</v>
      </c>
      <c r="K790">
        <v>1063.4100000000001</v>
      </c>
      <c r="L790">
        <v>1.2300600000000001E-3</v>
      </c>
      <c r="M790">
        <v>0.99859799999999999</v>
      </c>
      <c r="N790">
        <v>0</v>
      </c>
      <c r="O790" t="s">
        <v>42</v>
      </c>
    </row>
    <row r="791" spans="1:15" x14ac:dyDescent="0.25">
      <c r="A791" t="s">
        <v>41</v>
      </c>
      <c r="B791">
        <v>1279.31</v>
      </c>
      <c r="C791">
        <v>1204.68</v>
      </c>
      <c r="D791">
        <v>1204.6300000000001</v>
      </c>
      <c r="E791">
        <v>1168.6500000000001</v>
      </c>
      <c r="F791">
        <v>12.6592</v>
      </c>
      <c r="G791">
        <v>101.089</v>
      </c>
      <c r="H791">
        <v>17.9772</v>
      </c>
      <c r="I791">
        <v>12.2118</v>
      </c>
      <c r="J791">
        <v>46.247</v>
      </c>
      <c r="K791">
        <v>1036.33</v>
      </c>
      <c r="L791">
        <v>1.2300499999999999E-3</v>
      </c>
      <c r="M791">
        <v>0.99999199999999999</v>
      </c>
      <c r="N791">
        <v>0</v>
      </c>
      <c r="O791" t="s">
        <v>42</v>
      </c>
    </row>
    <row r="792" spans="1:15" x14ac:dyDescent="0.25">
      <c r="A792" t="s">
        <v>41</v>
      </c>
      <c r="B792">
        <v>1332.42</v>
      </c>
      <c r="C792">
        <v>1255.72</v>
      </c>
      <c r="D792">
        <v>1255.6500000000001</v>
      </c>
      <c r="E792">
        <v>1219.3800000000001</v>
      </c>
      <c r="F792">
        <v>12.9232</v>
      </c>
      <c r="G792">
        <v>105.142</v>
      </c>
      <c r="H792">
        <v>18.286899999999999</v>
      </c>
      <c r="I792">
        <v>12.38</v>
      </c>
      <c r="J792">
        <v>49.783499999999997</v>
      </c>
      <c r="K792">
        <v>1082.82</v>
      </c>
      <c r="L792">
        <v>1.2300499999999999E-3</v>
      </c>
      <c r="M792">
        <v>0.99976799999999999</v>
      </c>
      <c r="N792">
        <v>0</v>
      </c>
      <c r="O792" t="s">
        <v>42</v>
      </c>
    </row>
    <row r="793" spans="1:15" x14ac:dyDescent="0.25">
      <c r="A793" t="s">
        <v>41</v>
      </c>
      <c r="B793">
        <v>1302.1600000000001</v>
      </c>
      <c r="C793">
        <v>1223.98</v>
      </c>
      <c r="D793">
        <v>1223.92</v>
      </c>
      <c r="E793">
        <v>1188.0899999999999</v>
      </c>
      <c r="F793">
        <v>12.5098</v>
      </c>
      <c r="G793">
        <v>101.209</v>
      </c>
      <c r="H793">
        <v>18.066199999999998</v>
      </c>
      <c r="I793">
        <v>12.217599999999999</v>
      </c>
      <c r="J793">
        <v>46.465400000000002</v>
      </c>
      <c r="K793">
        <v>1056.18</v>
      </c>
      <c r="L793">
        <v>1.2300900000000001E-3</v>
      </c>
      <c r="M793">
        <v>0.99989499999999998</v>
      </c>
      <c r="N793">
        <v>0</v>
      </c>
      <c r="O793" t="s">
        <v>42</v>
      </c>
    </row>
    <row r="794" spans="1:15" x14ac:dyDescent="0.25">
      <c r="A794" t="s">
        <v>41</v>
      </c>
      <c r="B794">
        <v>1336.73</v>
      </c>
      <c r="C794">
        <v>1259.67</v>
      </c>
      <c r="D794">
        <v>1259.6099999999999</v>
      </c>
      <c r="E794">
        <v>1223.92</v>
      </c>
      <c r="F794">
        <v>12.4482</v>
      </c>
      <c r="G794">
        <v>101.557</v>
      </c>
      <c r="H794">
        <v>17.927399999999999</v>
      </c>
      <c r="I794">
        <v>12.178599999999999</v>
      </c>
      <c r="J794">
        <v>46.934100000000001</v>
      </c>
      <c r="K794">
        <v>1091.73</v>
      </c>
      <c r="L794">
        <v>1.2300799999999999E-3</v>
      </c>
      <c r="M794">
        <v>0.99977899999999997</v>
      </c>
      <c r="N794">
        <v>0</v>
      </c>
      <c r="O794" t="s">
        <v>42</v>
      </c>
    </row>
    <row r="795" spans="1:15" x14ac:dyDescent="0.25">
      <c r="A795" t="s">
        <v>41</v>
      </c>
      <c r="B795">
        <v>1326.47</v>
      </c>
      <c r="C795">
        <v>1248.92</v>
      </c>
      <c r="D795">
        <v>1248.8599999999999</v>
      </c>
      <c r="E795">
        <v>1213.22</v>
      </c>
      <c r="F795">
        <v>12.504099999999999</v>
      </c>
      <c r="G795">
        <v>100.041</v>
      </c>
      <c r="H795">
        <v>17.822399999999998</v>
      </c>
      <c r="I795">
        <v>12.1942</v>
      </c>
      <c r="J795">
        <v>45.840800000000002</v>
      </c>
      <c r="K795">
        <v>1082.56</v>
      </c>
      <c r="L795">
        <v>1.2300499999999999E-3</v>
      </c>
      <c r="M795">
        <v>0.99893900000000002</v>
      </c>
      <c r="N795">
        <v>0</v>
      </c>
      <c r="O795" t="s">
        <v>42</v>
      </c>
    </row>
    <row r="796" spans="1:15" x14ac:dyDescent="0.25">
      <c r="A796" t="s">
        <v>41</v>
      </c>
      <c r="B796">
        <v>1307.03</v>
      </c>
      <c r="C796">
        <v>1230.47</v>
      </c>
      <c r="D796">
        <v>1230.4100000000001</v>
      </c>
      <c r="E796">
        <v>1194.56</v>
      </c>
      <c r="F796">
        <v>12.7037</v>
      </c>
      <c r="G796">
        <v>101.556</v>
      </c>
      <c r="H796">
        <v>17.957799999999999</v>
      </c>
      <c r="I796">
        <v>12.2125</v>
      </c>
      <c r="J796">
        <v>47.008899999999997</v>
      </c>
      <c r="K796">
        <v>1062.1199999999999</v>
      </c>
      <c r="L796">
        <v>1.2301199999999999E-3</v>
      </c>
      <c r="M796">
        <v>0.99951999999999996</v>
      </c>
      <c r="N796">
        <v>0</v>
      </c>
      <c r="O796" t="s">
        <v>42</v>
      </c>
    </row>
    <row r="797" spans="1:15" x14ac:dyDescent="0.25">
      <c r="A797" t="s">
        <v>41</v>
      </c>
      <c r="B797">
        <v>1324.32</v>
      </c>
      <c r="C797">
        <v>1248.71</v>
      </c>
      <c r="D797">
        <v>1248.6300000000001</v>
      </c>
      <c r="E797">
        <v>1212.18</v>
      </c>
      <c r="F797">
        <v>13.321199999999999</v>
      </c>
      <c r="G797">
        <v>106.044</v>
      </c>
      <c r="H797">
        <v>18.409600000000001</v>
      </c>
      <c r="I797">
        <v>12.472</v>
      </c>
      <c r="J797">
        <v>50.188499999999998</v>
      </c>
      <c r="K797">
        <v>1074.1300000000001</v>
      </c>
      <c r="L797">
        <v>1.23007E-3</v>
      </c>
      <c r="M797">
        <v>0.99980999999999998</v>
      </c>
      <c r="N797">
        <v>0</v>
      </c>
      <c r="O797" t="s">
        <v>42</v>
      </c>
    </row>
    <row r="798" spans="1:15" x14ac:dyDescent="0.25">
      <c r="A798" t="s">
        <v>41</v>
      </c>
      <c r="B798">
        <v>1349.76</v>
      </c>
      <c r="C798">
        <v>1265.4100000000001</v>
      </c>
      <c r="D798">
        <v>1265.33</v>
      </c>
      <c r="E798">
        <v>1228.68</v>
      </c>
      <c r="F798">
        <v>13.604100000000001</v>
      </c>
      <c r="G798">
        <v>106.61</v>
      </c>
      <c r="H798">
        <v>18.4876</v>
      </c>
      <c r="I798">
        <v>12.4291</v>
      </c>
      <c r="J798">
        <v>50.835999999999999</v>
      </c>
      <c r="K798">
        <v>1089.8900000000001</v>
      </c>
      <c r="L798">
        <v>1.2300499999999999E-3</v>
      </c>
      <c r="M798">
        <v>0.998421</v>
      </c>
      <c r="N798">
        <v>0</v>
      </c>
      <c r="O798" t="s">
        <v>42</v>
      </c>
    </row>
    <row r="799" spans="1:15" x14ac:dyDescent="0.25">
      <c r="A799" t="s">
        <v>41</v>
      </c>
      <c r="B799">
        <v>1328.83</v>
      </c>
      <c r="C799">
        <v>1249.96</v>
      </c>
      <c r="D799">
        <v>1249.8900000000001</v>
      </c>
      <c r="E799">
        <v>1213.52</v>
      </c>
      <c r="F799">
        <v>13.172000000000001</v>
      </c>
      <c r="G799">
        <v>106.08199999999999</v>
      </c>
      <c r="H799">
        <v>18.2333</v>
      </c>
      <c r="I799">
        <v>12.3749</v>
      </c>
      <c r="J799">
        <v>50.652000000000001</v>
      </c>
      <c r="K799">
        <v>1075.56</v>
      </c>
      <c r="L799">
        <v>1.2300600000000001E-3</v>
      </c>
      <c r="M799">
        <v>0.99954500000000002</v>
      </c>
      <c r="N799">
        <v>0</v>
      </c>
      <c r="O799" t="s">
        <v>42</v>
      </c>
    </row>
    <row r="800" spans="1:15" x14ac:dyDescent="0.25">
      <c r="A800" t="s">
        <v>41</v>
      </c>
      <c r="B800">
        <v>1349.38</v>
      </c>
      <c r="C800">
        <v>1274.71</v>
      </c>
      <c r="D800">
        <v>1274.6400000000001</v>
      </c>
      <c r="E800">
        <v>1238.3900000000001</v>
      </c>
      <c r="F800">
        <v>12.9094</v>
      </c>
      <c r="G800">
        <v>104.51900000000001</v>
      </c>
      <c r="H800">
        <v>18.125</v>
      </c>
      <c r="I800">
        <v>12.5054</v>
      </c>
      <c r="J800">
        <v>49.1541</v>
      </c>
      <c r="K800">
        <v>1102.46</v>
      </c>
      <c r="L800">
        <v>1.2300900000000001E-3</v>
      </c>
      <c r="M800">
        <v>0.99931000000000003</v>
      </c>
      <c r="N800">
        <v>0</v>
      </c>
      <c r="O800" t="s">
        <v>42</v>
      </c>
    </row>
    <row r="801" spans="1:15" x14ac:dyDescent="0.25">
      <c r="A801" t="s">
        <v>41</v>
      </c>
      <c r="B801">
        <v>1349.96</v>
      </c>
      <c r="C801">
        <v>1273.4000000000001</v>
      </c>
      <c r="D801">
        <v>1273.33</v>
      </c>
      <c r="E801">
        <v>1237.18</v>
      </c>
      <c r="F801">
        <v>12.867000000000001</v>
      </c>
      <c r="G801">
        <v>102.901</v>
      </c>
      <c r="H801">
        <v>18.078099999999999</v>
      </c>
      <c r="I801">
        <v>12.3056</v>
      </c>
      <c r="J801">
        <v>48.095700000000001</v>
      </c>
      <c r="K801">
        <v>1103.1099999999999</v>
      </c>
      <c r="L801">
        <v>1.2300499999999999E-3</v>
      </c>
      <c r="M801">
        <v>0.99999800000000005</v>
      </c>
      <c r="N801">
        <v>0</v>
      </c>
      <c r="O801" t="s">
        <v>42</v>
      </c>
    </row>
    <row r="802" spans="1:15" x14ac:dyDescent="0.25">
      <c r="A802" t="s">
        <v>41</v>
      </c>
      <c r="B802">
        <v>1325.11</v>
      </c>
      <c r="C802">
        <v>1245.82</v>
      </c>
      <c r="D802">
        <v>1245.76</v>
      </c>
      <c r="E802">
        <v>1209.93</v>
      </c>
      <c r="F802">
        <v>12.6187</v>
      </c>
      <c r="G802">
        <v>101.624</v>
      </c>
      <c r="H802">
        <v>18.003699999999998</v>
      </c>
      <c r="I802">
        <v>12.2376</v>
      </c>
      <c r="J802">
        <v>46.952300000000001</v>
      </c>
      <c r="K802">
        <v>1077.44</v>
      </c>
      <c r="L802">
        <v>1.2300600000000001E-3</v>
      </c>
      <c r="M802">
        <v>0.99978999999999996</v>
      </c>
      <c r="N802">
        <v>0</v>
      </c>
      <c r="O802" t="s">
        <v>42</v>
      </c>
    </row>
    <row r="803" spans="1:15" x14ac:dyDescent="0.25">
      <c r="A803" t="s">
        <v>41</v>
      </c>
      <c r="B803">
        <v>1352.11</v>
      </c>
      <c r="C803">
        <v>1276.79</v>
      </c>
      <c r="D803">
        <v>1276.73</v>
      </c>
      <c r="E803">
        <v>1240.97</v>
      </c>
      <c r="F803">
        <v>12.5733</v>
      </c>
      <c r="G803">
        <v>101.474</v>
      </c>
      <c r="H803">
        <v>17.944700000000001</v>
      </c>
      <c r="I803">
        <v>12.2239</v>
      </c>
      <c r="J803">
        <v>46.927799999999998</v>
      </c>
      <c r="K803">
        <v>1108.6199999999999</v>
      </c>
      <c r="L803">
        <v>1.23007E-3</v>
      </c>
      <c r="M803">
        <v>0.99984700000000004</v>
      </c>
      <c r="N803">
        <v>0</v>
      </c>
      <c r="O803" t="s">
        <v>42</v>
      </c>
    </row>
    <row r="804" spans="1:15" x14ac:dyDescent="0.25">
      <c r="A804" t="s">
        <v>41</v>
      </c>
      <c r="B804">
        <v>1297.69</v>
      </c>
      <c r="C804">
        <v>1222.5999999999999</v>
      </c>
      <c r="D804">
        <v>1222.55</v>
      </c>
      <c r="E804">
        <v>1186.79</v>
      </c>
      <c r="F804">
        <v>12.5403</v>
      </c>
      <c r="G804">
        <v>100.64100000000001</v>
      </c>
      <c r="H804">
        <v>17.899000000000001</v>
      </c>
      <c r="I804">
        <v>12.176299999999999</v>
      </c>
      <c r="J804">
        <v>46.189900000000002</v>
      </c>
      <c r="K804">
        <v>1055.3800000000001</v>
      </c>
      <c r="L804">
        <v>1.2300600000000001E-3</v>
      </c>
      <c r="M804">
        <v>0.99992000000000003</v>
      </c>
      <c r="N804">
        <v>0</v>
      </c>
      <c r="O804" t="s">
        <v>42</v>
      </c>
    </row>
    <row r="805" spans="1:15" x14ac:dyDescent="0.25">
      <c r="A805" t="s">
        <v>41</v>
      </c>
      <c r="B805">
        <v>1322.78</v>
      </c>
      <c r="C805">
        <v>1245.3599999999999</v>
      </c>
      <c r="D805">
        <v>1245.3</v>
      </c>
      <c r="E805">
        <v>1209.33</v>
      </c>
      <c r="F805">
        <v>12.7864</v>
      </c>
      <c r="G805">
        <v>101.554</v>
      </c>
      <c r="H805">
        <v>18.0581</v>
      </c>
      <c r="I805">
        <v>12.1708</v>
      </c>
      <c r="J805">
        <v>47.136800000000001</v>
      </c>
      <c r="K805">
        <v>1076.9000000000001</v>
      </c>
      <c r="L805">
        <v>1.23011E-3</v>
      </c>
      <c r="M805">
        <v>0.99959399999999998</v>
      </c>
      <c r="N805">
        <v>0</v>
      </c>
      <c r="O805" t="s">
        <v>42</v>
      </c>
    </row>
    <row r="806" spans="1:15" x14ac:dyDescent="0.25">
      <c r="A806" t="s">
        <v>41</v>
      </c>
      <c r="B806">
        <v>1303</v>
      </c>
      <c r="C806">
        <v>1226.42</v>
      </c>
      <c r="D806">
        <v>1226.3699999999999</v>
      </c>
      <c r="E806">
        <v>1190.72</v>
      </c>
      <c r="F806">
        <v>12.4011</v>
      </c>
      <c r="G806">
        <v>100.682</v>
      </c>
      <c r="H806">
        <v>17.890599999999999</v>
      </c>
      <c r="I806">
        <v>12.231999999999999</v>
      </c>
      <c r="J806">
        <v>46.164999999999999</v>
      </c>
      <c r="K806">
        <v>1059.32</v>
      </c>
      <c r="L806">
        <v>1.2300799999999999E-3</v>
      </c>
      <c r="M806">
        <v>0.99938000000000005</v>
      </c>
      <c r="N806">
        <v>0</v>
      </c>
      <c r="O806" t="s">
        <v>42</v>
      </c>
    </row>
    <row r="807" spans="1:15" x14ac:dyDescent="0.25">
      <c r="A807" t="s">
        <v>41</v>
      </c>
      <c r="B807">
        <v>1300.25</v>
      </c>
      <c r="C807">
        <v>1222.4100000000001</v>
      </c>
      <c r="D807">
        <v>1222.3599999999999</v>
      </c>
      <c r="E807">
        <v>1186.6600000000001</v>
      </c>
      <c r="F807">
        <v>12.4133</v>
      </c>
      <c r="G807">
        <v>100.563</v>
      </c>
      <c r="H807">
        <v>17.924399999999999</v>
      </c>
      <c r="I807">
        <v>12.1881</v>
      </c>
      <c r="J807">
        <v>46.2179</v>
      </c>
      <c r="K807">
        <v>1055.46</v>
      </c>
      <c r="L807">
        <v>1.2300600000000001E-3</v>
      </c>
      <c r="M807">
        <v>0.99941899999999995</v>
      </c>
      <c r="N807">
        <v>0</v>
      </c>
      <c r="O807" t="s">
        <v>42</v>
      </c>
    </row>
    <row r="808" spans="1:15" x14ac:dyDescent="0.25">
      <c r="A808" t="s">
        <v>41</v>
      </c>
      <c r="B808">
        <v>1295.44</v>
      </c>
      <c r="C808">
        <v>1221.3599999999999</v>
      </c>
      <c r="D808">
        <v>1221.3</v>
      </c>
      <c r="E808">
        <v>1185.56</v>
      </c>
      <c r="F808">
        <v>12.5236</v>
      </c>
      <c r="G808">
        <v>101.081</v>
      </c>
      <c r="H808">
        <v>17.930499999999999</v>
      </c>
      <c r="I808">
        <v>12.1983</v>
      </c>
      <c r="J808">
        <v>46.526299999999999</v>
      </c>
      <c r="K808">
        <v>1053.6600000000001</v>
      </c>
      <c r="L808">
        <v>1.2300499999999999E-3</v>
      </c>
      <c r="M808">
        <v>0.99962200000000001</v>
      </c>
      <c r="N808">
        <v>0</v>
      </c>
      <c r="O808" t="s">
        <v>42</v>
      </c>
    </row>
    <row r="809" spans="1:15" x14ac:dyDescent="0.25">
      <c r="A809" t="s">
        <v>41</v>
      </c>
      <c r="B809">
        <v>1341.77</v>
      </c>
      <c r="C809">
        <v>1263.51</v>
      </c>
      <c r="D809">
        <v>1263.45</v>
      </c>
      <c r="E809">
        <v>1227.79</v>
      </c>
      <c r="F809">
        <v>12.568</v>
      </c>
      <c r="G809">
        <v>101.116</v>
      </c>
      <c r="H809">
        <v>17.98</v>
      </c>
      <c r="I809">
        <v>12.216200000000001</v>
      </c>
      <c r="J809">
        <v>46.765799999999999</v>
      </c>
      <c r="K809">
        <v>1095.8800000000001</v>
      </c>
      <c r="L809">
        <v>1.2300600000000001E-3</v>
      </c>
      <c r="M809">
        <v>0.99903699999999995</v>
      </c>
      <c r="N809">
        <v>0</v>
      </c>
      <c r="O809" t="s">
        <v>42</v>
      </c>
    </row>
    <row r="810" spans="1:15" x14ac:dyDescent="0.25">
      <c r="A810" t="s">
        <v>41</v>
      </c>
      <c r="B810">
        <v>1284.3800000000001</v>
      </c>
      <c r="C810">
        <v>1210.99</v>
      </c>
      <c r="D810">
        <v>1210.93</v>
      </c>
      <c r="E810">
        <v>1174.9100000000001</v>
      </c>
      <c r="F810">
        <v>12.698</v>
      </c>
      <c r="G810">
        <v>102.145</v>
      </c>
      <c r="H810">
        <v>17.895600000000002</v>
      </c>
      <c r="I810">
        <v>12.277699999999999</v>
      </c>
      <c r="J810">
        <v>47.644399999999997</v>
      </c>
      <c r="K810">
        <v>1041.8599999999999</v>
      </c>
      <c r="L810">
        <v>1.2300499999999999E-3</v>
      </c>
      <c r="M810">
        <v>0.99955099999999997</v>
      </c>
      <c r="N810">
        <v>0</v>
      </c>
      <c r="O810" t="s">
        <v>42</v>
      </c>
    </row>
    <row r="811" spans="1:15" x14ac:dyDescent="0.25">
      <c r="A811" t="s">
        <v>41</v>
      </c>
      <c r="B811">
        <v>1314.89</v>
      </c>
      <c r="C811">
        <v>1241.21</v>
      </c>
      <c r="D811">
        <v>1241.1500000000001</v>
      </c>
      <c r="E811">
        <v>1205.04</v>
      </c>
      <c r="F811">
        <v>12.708299999999999</v>
      </c>
      <c r="G811">
        <v>102.708</v>
      </c>
      <c r="H811">
        <v>18.1023</v>
      </c>
      <c r="I811">
        <v>12.318</v>
      </c>
      <c r="J811">
        <v>47.894199999999998</v>
      </c>
      <c r="K811">
        <v>1071.29</v>
      </c>
      <c r="L811">
        <v>1.2301E-3</v>
      </c>
      <c r="M811">
        <v>0.99945399999999995</v>
      </c>
      <c r="N811">
        <v>0</v>
      </c>
      <c r="O811" t="s">
        <v>42</v>
      </c>
    </row>
    <row r="812" spans="1:15" x14ac:dyDescent="0.25">
      <c r="A812" t="s">
        <v>41</v>
      </c>
      <c r="B812">
        <v>1385.33</v>
      </c>
      <c r="C812">
        <v>1311.3</v>
      </c>
      <c r="D812">
        <v>1311.24</v>
      </c>
      <c r="E812">
        <v>1275.24</v>
      </c>
      <c r="F812">
        <v>12.5974</v>
      </c>
      <c r="G812">
        <v>102.34</v>
      </c>
      <c r="H812">
        <v>17.981300000000001</v>
      </c>
      <c r="I812">
        <v>12.248200000000001</v>
      </c>
      <c r="J812">
        <v>47.707700000000003</v>
      </c>
      <c r="K812">
        <v>1141.96</v>
      </c>
      <c r="L812">
        <v>1.2300499999999999E-3</v>
      </c>
      <c r="M812">
        <v>0.99990599999999996</v>
      </c>
      <c r="N812">
        <v>0</v>
      </c>
      <c r="O812" t="s">
        <v>42</v>
      </c>
    </row>
    <row r="813" spans="1:15" x14ac:dyDescent="0.25">
      <c r="A813" t="s">
        <v>41</v>
      </c>
      <c r="B813">
        <v>1314.35</v>
      </c>
      <c r="C813">
        <v>1236.77</v>
      </c>
      <c r="D813">
        <v>1236.71</v>
      </c>
      <c r="E813">
        <v>1200.75</v>
      </c>
      <c r="F813">
        <v>12.8156</v>
      </c>
      <c r="G813">
        <v>102.215</v>
      </c>
      <c r="H813">
        <v>18.001999999999999</v>
      </c>
      <c r="I813">
        <v>12.227499999999999</v>
      </c>
      <c r="J813">
        <v>47.285800000000002</v>
      </c>
      <c r="K813">
        <v>1067.47</v>
      </c>
      <c r="L813">
        <v>1.2300600000000001E-3</v>
      </c>
      <c r="M813">
        <v>0.99992400000000004</v>
      </c>
      <c r="N813">
        <v>0</v>
      </c>
      <c r="O813" t="s">
        <v>42</v>
      </c>
    </row>
    <row r="814" spans="1:15" x14ac:dyDescent="0.25">
      <c r="A814" t="s">
        <v>41</v>
      </c>
      <c r="B814">
        <v>1322.94</v>
      </c>
      <c r="C814">
        <v>1248.3800000000001</v>
      </c>
      <c r="D814">
        <v>1248.32</v>
      </c>
      <c r="E814">
        <v>1212.4000000000001</v>
      </c>
      <c r="F814">
        <v>12.731400000000001</v>
      </c>
      <c r="G814">
        <v>102.384</v>
      </c>
      <c r="H814">
        <v>17.967600000000001</v>
      </c>
      <c r="I814">
        <v>12.2112</v>
      </c>
      <c r="J814">
        <v>47.782299999999999</v>
      </c>
      <c r="K814">
        <v>1079.08</v>
      </c>
      <c r="L814">
        <v>1.2300499999999999E-3</v>
      </c>
      <c r="M814">
        <v>0.999915</v>
      </c>
      <c r="N814">
        <v>0</v>
      </c>
      <c r="O814" t="s">
        <v>42</v>
      </c>
    </row>
    <row r="815" spans="1:15" x14ac:dyDescent="0.25">
      <c r="A815" t="s">
        <v>41</v>
      </c>
      <c r="B815">
        <v>1307.8599999999999</v>
      </c>
      <c r="C815">
        <v>1233.69</v>
      </c>
      <c r="D815">
        <v>1233.6199999999999</v>
      </c>
      <c r="E815">
        <v>1197.55</v>
      </c>
      <c r="F815">
        <v>13.007199999999999</v>
      </c>
      <c r="G815">
        <v>103.90600000000001</v>
      </c>
      <c r="H815">
        <v>18.139900000000001</v>
      </c>
      <c r="I815">
        <v>12.2623</v>
      </c>
      <c r="J815">
        <v>48.985100000000003</v>
      </c>
      <c r="K815">
        <v>1062.3599999999999</v>
      </c>
      <c r="L815">
        <v>1.2300499999999999E-3</v>
      </c>
      <c r="M815">
        <v>0.99993900000000002</v>
      </c>
      <c r="N815">
        <v>0</v>
      </c>
      <c r="O815" t="s">
        <v>42</v>
      </c>
    </row>
    <row r="816" spans="1:15" x14ac:dyDescent="0.25">
      <c r="A816" t="s">
        <v>41</v>
      </c>
      <c r="B816">
        <v>1337.51</v>
      </c>
      <c r="C816">
        <v>1263.45</v>
      </c>
      <c r="D816">
        <v>1263.3900000000001</v>
      </c>
      <c r="E816">
        <v>1227.31</v>
      </c>
      <c r="F816">
        <v>12.7514</v>
      </c>
      <c r="G816">
        <v>103.143</v>
      </c>
      <c r="H816">
        <v>17.983699999999999</v>
      </c>
      <c r="I816">
        <v>12.2638</v>
      </c>
      <c r="J816">
        <v>48.424399999999999</v>
      </c>
      <c r="K816">
        <v>1093.0999999999999</v>
      </c>
      <c r="L816">
        <v>1.2300499999999999E-3</v>
      </c>
      <c r="M816">
        <v>0.99977000000000005</v>
      </c>
      <c r="N816">
        <v>0</v>
      </c>
      <c r="O816" t="s">
        <v>42</v>
      </c>
    </row>
    <row r="817" spans="1:15" x14ac:dyDescent="0.25">
      <c r="A817" t="s">
        <v>41</v>
      </c>
      <c r="B817">
        <v>1332.33</v>
      </c>
      <c r="C817">
        <v>1256.48</v>
      </c>
      <c r="D817">
        <v>1256.42</v>
      </c>
      <c r="E817">
        <v>1220.6300000000001</v>
      </c>
      <c r="F817">
        <v>12.4198</v>
      </c>
      <c r="G817">
        <v>101.819</v>
      </c>
      <c r="H817">
        <v>17.9681</v>
      </c>
      <c r="I817">
        <v>12.286300000000001</v>
      </c>
      <c r="J817">
        <v>47.314799999999998</v>
      </c>
      <c r="K817">
        <v>1088.1400000000001</v>
      </c>
      <c r="L817">
        <v>1.2300499999999999E-3</v>
      </c>
      <c r="M817">
        <v>0.99997400000000003</v>
      </c>
      <c r="N817">
        <v>0</v>
      </c>
      <c r="O817" t="s">
        <v>42</v>
      </c>
    </row>
    <row r="818" spans="1:15" x14ac:dyDescent="0.25">
      <c r="A818" t="s">
        <v>41</v>
      </c>
      <c r="B818">
        <v>1294.02</v>
      </c>
      <c r="C818">
        <v>1217.6199999999999</v>
      </c>
      <c r="D818">
        <v>1217.57</v>
      </c>
      <c r="E818">
        <v>1181.9000000000001</v>
      </c>
      <c r="F818">
        <v>12.520799999999999</v>
      </c>
      <c r="G818">
        <v>100.306</v>
      </c>
      <c r="H818">
        <v>17.891999999999999</v>
      </c>
      <c r="I818">
        <v>12.187900000000001</v>
      </c>
      <c r="J818">
        <v>46.050400000000003</v>
      </c>
      <c r="K818">
        <v>1050.93</v>
      </c>
      <c r="L818">
        <v>1.2300499999999999E-3</v>
      </c>
      <c r="M818">
        <v>0.99997899999999995</v>
      </c>
      <c r="N818">
        <v>0</v>
      </c>
      <c r="O818" t="s">
        <v>42</v>
      </c>
    </row>
    <row r="819" spans="1:15" x14ac:dyDescent="0.25">
      <c r="A819" t="s">
        <v>41</v>
      </c>
      <c r="B819">
        <v>1300.45</v>
      </c>
      <c r="C819">
        <v>1225.22</v>
      </c>
      <c r="D819">
        <v>1225.1600000000001</v>
      </c>
      <c r="E819">
        <v>1189.56</v>
      </c>
      <c r="F819">
        <v>12.4818</v>
      </c>
      <c r="G819">
        <v>100.80800000000001</v>
      </c>
      <c r="H819">
        <v>17.883099999999999</v>
      </c>
      <c r="I819">
        <v>12.223699999999999</v>
      </c>
      <c r="J819">
        <v>46.407400000000003</v>
      </c>
      <c r="K819">
        <v>1058.05</v>
      </c>
      <c r="L819">
        <v>1.2300499999999999E-3</v>
      </c>
      <c r="M819">
        <v>0.99992300000000001</v>
      </c>
      <c r="N819">
        <v>0</v>
      </c>
      <c r="O819" t="s">
        <v>42</v>
      </c>
    </row>
    <row r="820" spans="1:15" x14ac:dyDescent="0.25">
      <c r="A820" t="s">
        <v>41</v>
      </c>
      <c r="B820">
        <v>1311.65</v>
      </c>
      <c r="C820">
        <v>1235.53</v>
      </c>
      <c r="D820">
        <v>1235.47</v>
      </c>
      <c r="E820">
        <v>1199.6300000000001</v>
      </c>
      <c r="F820">
        <v>12.7933</v>
      </c>
      <c r="G820">
        <v>101.694</v>
      </c>
      <c r="H820">
        <v>17.915500000000002</v>
      </c>
      <c r="I820">
        <v>12.219099999999999</v>
      </c>
      <c r="J820">
        <v>47.013100000000001</v>
      </c>
      <c r="K820">
        <v>1066.95</v>
      </c>
      <c r="L820">
        <v>1.2300499999999999E-3</v>
      </c>
      <c r="M820">
        <v>0.99988900000000003</v>
      </c>
      <c r="N820">
        <v>0</v>
      </c>
      <c r="O820" t="s">
        <v>42</v>
      </c>
    </row>
    <row r="821" spans="1:15" x14ac:dyDescent="0.25">
      <c r="A821" t="s">
        <v>41</v>
      </c>
      <c r="B821">
        <v>1312.67</v>
      </c>
      <c r="C821">
        <v>1239.0899999999999</v>
      </c>
      <c r="D821">
        <v>1239.03</v>
      </c>
      <c r="E821">
        <v>1203.25</v>
      </c>
      <c r="F821">
        <v>12.6356</v>
      </c>
      <c r="G821">
        <v>101.04900000000001</v>
      </c>
      <c r="H821">
        <v>17.851900000000001</v>
      </c>
      <c r="I821">
        <v>12.2441</v>
      </c>
      <c r="J821">
        <v>46.735599999999998</v>
      </c>
      <c r="K821">
        <v>1071.47</v>
      </c>
      <c r="L821">
        <v>1.2300499999999999E-3</v>
      </c>
      <c r="M821">
        <v>0.99937500000000001</v>
      </c>
      <c r="N821">
        <v>0</v>
      </c>
      <c r="O821" t="s">
        <v>42</v>
      </c>
    </row>
    <row r="822" spans="1:15" x14ac:dyDescent="0.25">
      <c r="A822" t="s">
        <v>41</v>
      </c>
      <c r="B822">
        <v>1278.94</v>
      </c>
      <c r="C822">
        <v>1204.8800000000001</v>
      </c>
      <c r="D822">
        <v>1204.82</v>
      </c>
      <c r="E822">
        <v>1169</v>
      </c>
      <c r="F822">
        <v>12.6068</v>
      </c>
      <c r="G822">
        <v>101.502</v>
      </c>
      <c r="H822">
        <v>17.900500000000001</v>
      </c>
      <c r="I822">
        <v>12.170299999999999</v>
      </c>
      <c r="J822">
        <v>47.0627</v>
      </c>
      <c r="K822">
        <v>1036.8</v>
      </c>
      <c r="L822">
        <v>1.2300900000000001E-3</v>
      </c>
      <c r="M822">
        <v>0.99736199999999997</v>
      </c>
      <c r="N822">
        <v>0</v>
      </c>
      <c r="O822" t="s">
        <v>42</v>
      </c>
    </row>
    <row r="823" spans="1:15" x14ac:dyDescent="0.25">
      <c r="A823" t="s">
        <v>41</v>
      </c>
      <c r="B823">
        <v>1333.61</v>
      </c>
      <c r="C823">
        <v>1259.8399999999999</v>
      </c>
      <c r="D823">
        <v>1259.77</v>
      </c>
      <c r="E823">
        <v>1223.71</v>
      </c>
      <c r="F823">
        <v>12.945600000000001</v>
      </c>
      <c r="G823">
        <v>103.846</v>
      </c>
      <c r="H823">
        <v>18.1037</v>
      </c>
      <c r="I823">
        <v>12.3483</v>
      </c>
      <c r="J823">
        <v>48.845599999999997</v>
      </c>
      <c r="K823">
        <v>1088.53</v>
      </c>
      <c r="L823">
        <v>1.2300499999999999E-3</v>
      </c>
      <c r="M823">
        <v>0.99951599999999996</v>
      </c>
      <c r="N823">
        <v>0</v>
      </c>
      <c r="O823" t="s">
        <v>42</v>
      </c>
    </row>
    <row r="824" spans="1:15" x14ac:dyDescent="0.25">
      <c r="A824" t="s">
        <v>41</v>
      </c>
      <c r="B824">
        <v>1307.6600000000001</v>
      </c>
      <c r="C824">
        <v>1231.75</v>
      </c>
      <c r="D824">
        <v>1231.69</v>
      </c>
      <c r="E824">
        <v>1195.3</v>
      </c>
      <c r="F824">
        <v>13.021599999999999</v>
      </c>
      <c r="G824">
        <v>105.074</v>
      </c>
      <c r="H824">
        <v>18.218900000000001</v>
      </c>
      <c r="I824">
        <v>12.246499999999999</v>
      </c>
      <c r="J824">
        <v>50.141199999999998</v>
      </c>
      <c r="K824">
        <v>1058.8800000000001</v>
      </c>
      <c r="L824">
        <v>1.2300499999999999E-3</v>
      </c>
      <c r="M824">
        <v>0.99984399999999996</v>
      </c>
      <c r="N824">
        <v>0</v>
      </c>
      <c r="O824" t="s">
        <v>42</v>
      </c>
    </row>
    <row r="825" spans="1:15" x14ac:dyDescent="0.25">
      <c r="A825" t="s">
        <v>41</v>
      </c>
      <c r="B825">
        <v>1330.53</v>
      </c>
      <c r="C825">
        <v>1255.1500000000001</v>
      </c>
      <c r="D825">
        <v>1255.0899999999999</v>
      </c>
      <c r="E825">
        <v>1219.3800000000001</v>
      </c>
      <c r="F825">
        <v>12.528499999999999</v>
      </c>
      <c r="G825">
        <v>102.277</v>
      </c>
      <c r="H825">
        <v>18.0246</v>
      </c>
      <c r="I825">
        <v>12.2864</v>
      </c>
      <c r="J825">
        <v>47.752800000000001</v>
      </c>
      <c r="K825">
        <v>1086.3399999999999</v>
      </c>
      <c r="L825">
        <v>1.23007E-3</v>
      </c>
      <c r="M825">
        <v>0.99995400000000001</v>
      </c>
      <c r="N825">
        <v>0</v>
      </c>
      <c r="O825" t="s">
        <v>42</v>
      </c>
    </row>
    <row r="826" spans="1:15" x14ac:dyDescent="0.25">
      <c r="A826" t="s">
        <v>41</v>
      </c>
      <c r="B826">
        <v>1337.82</v>
      </c>
      <c r="C826">
        <v>1261.9000000000001</v>
      </c>
      <c r="D826">
        <v>1261.8399999999999</v>
      </c>
      <c r="E826">
        <v>1226.05</v>
      </c>
      <c r="F826">
        <v>12.6195</v>
      </c>
      <c r="G826">
        <v>101.87</v>
      </c>
      <c r="H826">
        <v>17.949000000000002</v>
      </c>
      <c r="I826">
        <v>12.264799999999999</v>
      </c>
      <c r="J826">
        <v>47.257599999999996</v>
      </c>
      <c r="K826">
        <v>1093.25</v>
      </c>
      <c r="L826">
        <v>1.2300600000000001E-3</v>
      </c>
      <c r="M826">
        <v>0.999529</v>
      </c>
      <c r="N826">
        <v>0</v>
      </c>
      <c r="O826" t="s">
        <v>42</v>
      </c>
    </row>
    <row r="827" spans="1:15" x14ac:dyDescent="0.25">
      <c r="A827" t="s">
        <v>41</v>
      </c>
      <c r="B827">
        <v>1302.79</v>
      </c>
      <c r="C827">
        <v>1228.75</v>
      </c>
      <c r="D827">
        <v>1228.7</v>
      </c>
      <c r="E827">
        <v>1192.8599999999999</v>
      </c>
      <c r="F827">
        <v>12.545199999999999</v>
      </c>
      <c r="G827">
        <v>100.771</v>
      </c>
      <c r="H827">
        <v>17.989699999999999</v>
      </c>
      <c r="I827">
        <v>12.2249</v>
      </c>
      <c r="J827">
        <v>46.271999999999998</v>
      </c>
      <c r="K827">
        <v>1061.42</v>
      </c>
      <c r="L827">
        <v>1.2300499999999999E-3</v>
      </c>
      <c r="M827">
        <v>0.99943899999999997</v>
      </c>
      <c r="N827">
        <v>0</v>
      </c>
      <c r="O827" t="s">
        <v>42</v>
      </c>
    </row>
    <row r="828" spans="1:15" x14ac:dyDescent="0.25">
      <c r="A828" t="s">
        <v>41</v>
      </c>
      <c r="B828">
        <v>1339.91</v>
      </c>
      <c r="C828">
        <v>1266.07</v>
      </c>
      <c r="D828">
        <v>1266.02</v>
      </c>
      <c r="E828">
        <v>1230.29</v>
      </c>
      <c r="F828">
        <v>12.400399999999999</v>
      </c>
      <c r="G828">
        <v>100.884</v>
      </c>
      <c r="H828">
        <v>17.9405</v>
      </c>
      <c r="I828">
        <v>12.286300000000001</v>
      </c>
      <c r="J828">
        <v>46.367100000000001</v>
      </c>
      <c r="K828">
        <v>1098.73</v>
      </c>
      <c r="L828">
        <v>1.2300499999999999E-3</v>
      </c>
      <c r="M828">
        <v>0.99998200000000004</v>
      </c>
      <c r="N828">
        <v>0</v>
      </c>
      <c r="O828" t="s">
        <v>42</v>
      </c>
    </row>
    <row r="829" spans="1:15" x14ac:dyDescent="0.25">
      <c r="A829" t="s">
        <v>41</v>
      </c>
      <c r="B829">
        <v>1323.01</v>
      </c>
      <c r="C829">
        <v>1246.26</v>
      </c>
      <c r="D829">
        <v>1246.2</v>
      </c>
      <c r="E829">
        <v>1210.53</v>
      </c>
      <c r="F829">
        <v>12.4711</v>
      </c>
      <c r="G829">
        <v>100.679</v>
      </c>
      <c r="H829">
        <v>17.934200000000001</v>
      </c>
      <c r="I829">
        <v>12.1699</v>
      </c>
      <c r="J829">
        <v>46.143000000000001</v>
      </c>
      <c r="K829">
        <v>1079.0899999999999</v>
      </c>
      <c r="L829">
        <v>1.2300900000000001E-3</v>
      </c>
      <c r="M829">
        <v>0.99971500000000002</v>
      </c>
      <c r="N829">
        <v>0</v>
      </c>
      <c r="O829" t="s">
        <v>42</v>
      </c>
    </row>
    <row r="830" spans="1:15" x14ac:dyDescent="0.25">
      <c r="A830" t="s">
        <v>41</v>
      </c>
      <c r="B830">
        <v>1320.15</v>
      </c>
      <c r="C830">
        <v>1244.04</v>
      </c>
      <c r="D830">
        <v>1243.98</v>
      </c>
      <c r="E830">
        <v>1208.31</v>
      </c>
      <c r="F830">
        <v>12.635</v>
      </c>
      <c r="G830">
        <v>100.514</v>
      </c>
      <c r="H830">
        <v>17.864599999999999</v>
      </c>
      <c r="I830">
        <v>12.159599999999999</v>
      </c>
      <c r="J830">
        <v>45.995800000000003</v>
      </c>
      <c r="K830">
        <v>1077.0999999999999</v>
      </c>
      <c r="L830">
        <v>1.23007E-3</v>
      </c>
      <c r="M830">
        <v>0.99943499999999996</v>
      </c>
      <c r="N830">
        <v>0</v>
      </c>
      <c r="O830" t="s">
        <v>42</v>
      </c>
    </row>
    <row r="831" spans="1:15" x14ac:dyDescent="0.25">
      <c r="A831" t="s">
        <v>41</v>
      </c>
      <c r="B831">
        <v>1302.77</v>
      </c>
      <c r="C831">
        <v>1229.28</v>
      </c>
      <c r="D831">
        <v>1229.22</v>
      </c>
      <c r="E831">
        <v>1193.33</v>
      </c>
      <c r="F831">
        <v>12.684799999999999</v>
      </c>
      <c r="G831">
        <v>101.259</v>
      </c>
      <c r="H831">
        <v>18.017499999999998</v>
      </c>
      <c r="I831">
        <v>12.2181</v>
      </c>
      <c r="J831">
        <v>46.754899999999999</v>
      </c>
      <c r="K831">
        <v>1061.2</v>
      </c>
      <c r="L831">
        <v>1.2300600000000001E-3</v>
      </c>
      <c r="M831">
        <v>0.99961900000000004</v>
      </c>
      <c r="N831">
        <v>0</v>
      </c>
      <c r="O831" t="s">
        <v>42</v>
      </c>
    </row>
    <row r="832" spans="1:15" x14ac:dyDescent="0.25">
      <c r="A832" t="s">
        <v>41</v>
      </c>
      <c r="B832">
        <v>1306.81</v>
      </c>
      <c r="C832">
        <v>1233.4000000000001</v>
      </c>
      <c r="D832">
        <v>1233.3399999999999</v>
      </c>
      <c r="E832">
        <v>1197.6600000000001</v>
      </c>
      <c r="F832">
        <v>12.484999999999999</v>
      </c>
      <c r="G832">
        <v>100.673</v>
      </c>
      <c r="H832">
        <v>17.9054</v>
      </c>
      <c r="I832">
        <v>12.2041</v>
      </c>
      <c r="J832">
        <v>46.153799999999997</v>
      </c>
      <c r="K832">
        <v>1066.32</v>
      </c>
      <c r="L832">
        <v>1.2300499999999999E-3</v>
      </c>
      <c r="M832">
        <v>0.99963100000000005</v>
      </c>
      <c r="N832">
        <v>0</v>
      </c>
      <c r="O832" t="s">
        <v>42</v>
      </c>
    </row>
    <row r="833" spans="1:25" x14ac:dyDescent="0.25">
      <c r="A833" t="s">
        <v>41</v>
      </c>
      <c r="B833">
        <v>1315.92</v>
      </c>
      <c r="C833">
        <v>1236.31</v>
      </c>
      <c r="D833">
        <v>1236.26</v>
      </c>
      <c r="E833">
        <v>1200.55</v>
      </c>
      <c r="F833">
        <v>12.5359</v>
      </c>
      <c r="G833">
        <v>100.473</v>
      </c>
      <c r="H833">
        <v>17.920300000000001</v>
      </c>
      <c r="I833">
        <v>12.186199999999999</v>
      </c>
      <c r="J833">
        <v>46.103099999999998</v>
      </c>
      <c r="K833">
        <v>1069.3699999999999</v>
      </c>
      <c r="L833">
        <v>1.2300600000000001E-3</v>
      </c>
      <c r="M833">
        <v>0.99996799999999997</v>
      </c>
      <c r="N833">
        <v>0</v>
      </c>
      <c r="O833" t="s">
        <v>42</v>
      </c>
    </row>
    <row r="834" spans="1:25" x14ac:dyDescent="0.25">
      <c r="A834" t="s">
        <v>41</v>
      </c>
      <c r="B834">
        <v>1345.08</v>
      </c>
      <c r="C834">
        <v>1266.04</v>
      </c>
      <c r="D834">
        <v>1265.98</v>
      </c>
      <c r="E834">
        <v>1230.26</v>
      </c>
      <c r="F834">
        <v>12.7279</v>
      </c>
      <c r="G834">
        <v>100.996</v>
      </c>
      <c r="H834">
        <v>17.985199999999999</v>
      </c>
      <c r="I834">
        <v>12.1821</v>
      </c>
      <c r="J834">
        <v>46.491</v>
      </c>
      <c r="K834">
        <v>1098.33</v>
      </c>
      <c r="L834">
        <v>1.2300600000000001E-3</v>
      </c>
      <c r="M834">
        <v>0.99978800000000001</v>
      </c>
      <c r="N834">
        <v>0</v>
      </c>
      <c r="O834" t="s">
        <v>42</v>
      </c>
    </row>
    <row r="835" spans="1:25" x14ac:dyDescent="0.25">
      <c r="A835" t="s">
        <v>41</v>
      </c>
      <c r="B835">
        <v>1297.97</v>
      </c>
      <c r="C835">
        <v>1223.79</v>
      </c>
      <c r="D835">
        <v>1223.74</v>
      </c>
      <c r="E835">
        <v>1188.0899999999999</v>
      </c>
      <c r="F835">
        <v>12.4907</v>
      </c>
      <c r="G835">
        <v>100.125</v>
      </c>
      <c r="H835">
        <v>17.922699999999999</v>
      </c>
      <c r="I835">
        <v>12.2233</v>
      </c>
      <c r="J835">
        <v>45.777700000000003</v>
      </c>
      <c r="K835">
        <v>1057.4100000000001</v>
      </c>
      <c r="L835">
        <v>1.2300499999999999E-3</v>
      </c>
      <c r="M835">
        <v>0.99996600000000002</v>
      </c>
      <c r="N835">
        <v>0</v>
      </c>
      <c r="O835" t="s">
        <v>42</v>
      </c>
    </row>
    <row r="836" spans="1:25" x14ac:dyDescent="0.25">
      <c r="A836" t="s">
        <v>41</v>
      </c>
      <c r="B836">
        <v>1317.02</v>
      </c>
      <c r="C836">
        <v>1242.5899999999999</v>
      </c>
      <c r="D836">
        <v>1242.54</v>
      </c>
      <c r="E836">
        <v>1206.58</v>
      </c>
      <c r="F836">
        <v>12.5097</v>
      </c>
      <c r="G836">
        <v>101.33499999999999</v>
      </c>
      <c r="H836">
        <v>17.9879</v>
      </c>
      <c r="I836">
        <v>12.228</v>
      </c>
      <c r="J836">
        <v>46.719900000000003</v>
      </c>
      <c r="K836">
        <v>1074.5</v>
      </c>
      <c r="L836">
        <v>1.2300499999999999E-3</v>
      </c>
      <c r="M836">
        <v>0.99968699999999999</v>
      </c>
      <c r="N836">
        <v>0</v>
      </c>
      <c r="O836" t="s">
        <v>42</v>
      </c>
    </row>
    <row r="837" spans="1:25" x14ac:dyDescent="0.25">
      <c r="A837" t="s">
        <v>41</v>
      </c>
      <c r="B837">
        <v>1346.55</v>
      </c>
      <c r="C837">
        <v>1271.08</v>
      </c>
      <c r="D837">
        <v>1271.01</v>
      </c>
      <c r="E837">
        <v>1234.6300000000001</v>
      </c>
      <c r="F837">
        <v>12.821899999999999</v>
      </c>
      <c r="G837">
        <v>105.539</v>
      </c>
      <c r="H837">
        <v>18.407800000000002</v>
      </c>
      <c r="I837">
        <v>12.4931</v>
      </c>
      <c r="J837">
        <v>49.655099999999997</v>
      </c>
      <c r="K837">
        <v>1097.5899999999999</v>
      </c>
      <c r="L837">
        <v>1.23011E-3</v>
      </c>
      <c r="M837">
        <v>0.99988699999999997</v>
      </c>
      <c r="N837">
        <v>0</v>
      </c>
      <c r="O837" t="s">
        <v>42</v>
      </c>
    </row>
    <row r="838" spans="1:25" x14ac:dyDescent="0.25">
      <c r="A838" t="s">
        <v>41</v>
      </c>
      <c r="B838">
        <v>1340.49</v>
      </c>
      <c r="C838">
        <v>1264.0999999999999</v>
      </c>
      <c r="D838">
        <v>1264.04</v>
      </c>
      <c r="E838">
        <v>1228.1500000000001</v>
      </c>
      <c r="F838">
        <v>12.8079</v>
      </c>
      <c r="G838">
        <v>102.87</v>
      </c>
      <c r="H838">
        <v>17.970099999999999</v>
      </c>
      <c r="I838">
        <v>12.2849</v>
      </c>
      <c r="J838">
        <v>47.831699999999998</v>
      </c>
      <c r="K838">
        <v>1094.18</v>
      </c>
      <c r="L838">
        <v>1.2300799999999999E-3</v>
      </c>
      <c r="M838">
        <v>0.99975899999999995</v>
      </c>
      <c r="N838">
        <v>0</v>
      </c>
      <c r="O838" t="s">
        <v>42</v>
      </c>
    </row>
    <row r="839" spans="1:25" x14ac:dyDescent="0.25">
      <c r="A839" t="s">
        <v>41</v>
      </c>
      <c r="B839">
        <v>1360.49</v>
      </c>
      <c r="C839">
        <v>1282.45</v>
      </c>
      <c r="D839">
        <v>1282.3900000000001</v>
      </c>
      <c r="E839">
        <v>1246.57</v>
      </c>
      <c r="F839">
        <v>12.5525</v>
      </c>
      <c r="G839">
        <v>101.655</v>
      </c>
      <c r="H839">
        <v>18.086099999999998</v>
      </c>
      <c r="I839">
        <v>12.324999999999999</v>
      </c>
      <c r="J839">
        <v>46.985199999999999</v>
      </c>
      <c r="K839">
        <v>1114.07</v>
      </c>
      <c r="L839">
        <v>1.2300600000000001E-3</v>
      </c>
      <c r="M839">
        <v>0.99959399999999998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1293</v>
      </c>
      <c r="C840">
        <v>1215.01</v>
      </c>
      <c r="D840">
        <v>1214.95</v>
      </c>
      <c r="E840">
        <v>1179.01</v>
      </c>
      <c r="F840">
        <v>12.6396</v>
      </c>
      <c r="G840">
        <v>102.155</v>
      </c>
      <c r="H840">
        <v>18.0075</v>
      </c>
      <c r="I840">
        <v>12.228</v>
      </c>
      <c r="J840">
        <v>47.518900000000002</v>
      </c>
      <c r="K840">
        <v>1045.99</v>
      </c>
      <c r="L840">
        <v>1.2300499999999999E-3</v>
      </c>
      <c r="M840">
        <v>0.99915200000000004</v>
      </c>
      <c r="N840">
        <v>0</v>
      </c>
      <c r="O840" t="s">
        <v>42</v>
      </c>
      <c r="R840">
        <f>AVERAGE(B791:B840)</f>
        <v>1320.8683999999996</v>
      </c>
      <c r="S840">
        <f>AVERAGE(C791:C840)</f>
        <v>1244.8463999999999</v>
      </c>
      <c r="U840">
        <f>_xlfn.VAR.P(B791:B840)</f>
        <v>485.79758143999936</v>
      </c>
      <c r="V840">
        <f>_xlfn.VAR.P(C791:C840)</f>
        <v>467.11634303999995</v>
      </c>
      <c r="X840">
        <f>1.96*SQRT(U840)/50</f>
        <v>0.86399999742127354</v>
      </c>
      <c r="Y840">
        <f>1.96*SQRT(V840)/50</f>
        <v>0.84722467939088364</v>
      </c>
    </row>
    <row r="841" spans="1:25" x14ac:dyDescent="0.25">
      <c r="A841" t="s">
        <v>43</v>
      </c>
      <c r="B841">
        <v>66272.092699999994</v>
      </c>
      <c r="C841" t="s">
        <v>36</v>
      </c>
    </row>
    <row r="842" spans="1:25" x14ac:dyDescent="0.25">
      <c r="A842" t="s">
        <v>44</v>
      </c>
      <c r="B842">
        <v>712.20799999999997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1.2300499999999999E-3</v>
      </c>
      <c r="L842">
        <v>0.99983100000000003</v>
      </c>
      <c r="M842">
        <v>0</v>
      </c>
      <c r="N842" t="s">
        <v>42</v>
      </c>
    </row>
    <row r="843" spans="1:25" x14ac:dyDescent="0.25">
      <c r="A843" t="s">
        <v>44</v>
      </c>
      <c r="B843">
        <v>733.75099999999998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1.2300799999999999E-3</v>
      </c>
      <c r="L843">
        <v>0.99980800000000003</v>
      </c>
      <c r="M843">
        <v>0</v>
      </c>
      <c r="N843" t="s">
        <v>42</v>
      </c>
    </row>
    <row r="844" spans="1:25" x14ac:dyDescent="0.25">
      <c r="A844" t="s">
        <v>44</v>
      </c>
      <c r="B844">
        <v>712.26199999999994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1.2300499999999999E-3</v>
      </c>
      <c r="L844">
        <v>0.99919100000000005</v>
      </c>
      <c r="M844">
        <v>0</v>
      </c>
      <c r="N844" t="s">
        <v>42</v>
      </c>
    </row>
    <row r="845" spans="1:25" x14ac:dyDescent="0.25">
      <c r="A845" t="s">
        <v>44</v>
      </c>
      <c r="B845">
        <v>723.73500000000001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1.2300799999999999E-3</v>
      </c>
      <c r="L845">
        <v>0.99955099999999997</v>
      </c>
      <c r="M845">
        <v>0</v>
      </c>
      <c r="N845" t="s">
        <v>42</v>
      </c>
    </row>
    <row r="846" spans="1:25" x14ac:dyDescent="0.25">
      <c r="A846" t="s">
        <v>44</v>
      </c>
      <c r="B846">
        <v>726.68100000000004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1.2300499999999999E-3</v>
      </c>
      <c r="L846">
        <v>0.99636400000000003</v>
      </c>
      <c r="M846">
        <v>0</v>
      </c>
      <c r="N846" t="s">
        <v>42</v>
      </c>
    </row>
    <row r="847" spans="1:25" x14ac:dyDescent="0.25">
      <c r="A847" t="s">
        <v>44</v>
      </c>
      <c r="B847">
        <v>715.15599999999995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1.2300499999999999E-3</v>
      </c>
      <c r="L847">
        <v>0.99979300000000004</v>
      </c>
      <c r="M847">
        <v>0</v>
      </c>
      <c r="N847" t="s">
        <v>42</v>
      </c>
    </row>
    <row r="848" spans="1:25" x14ac:dyDescent="0.25">
      <c r="A848" t="s">
        <v>44</v>
      </c>
      <c r="B848">
        <v>718.13900000000001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1.2300499999999999E-3</v>
      </c>
      <c r="L848">
        <v>0.99984099999999998</v>
      </c>
      <c r="M848">
        <v>0</v>
      </c>
      <c r="N848" t="s">
        <v>42</v>
      </c>
    </row>
    <row r="849" spans="1:14" x14ac:dyDescent="0.25">
      <c r="A849" t="s">
        <v>44</v>
      </c>
      <c r="B849">
        <v>721.89800000000002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1.23007E-3</v>
      </c>
      <c r="L849">
        <v>0.99894799999999995</v>
      </c>
      <c r="M849">
        <v>0</v>
      </c>
      <c r="N849" t="s">
        <v>42</v>
      </c>
    </row>
    <row r="850" spans="1:14" x14ac:dyDescent="0.25">
      <c r="A850" t="s">
        <v>44</v>
      </c>
      <c r="B850">
        <v>716.51199999999994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1.2300499999999999E-3</v>
      </c>
      <c r="L850">
        <v>0.99927900000000003</v>
      </c>
      <c r="M850">
        <v>0</v>
      </c>
      <c r="N850" t="s">
        <v>42</v>
      </c>
    </row>
    <row r="851" spans="1:14" x14ac:dyDescent="0.25">
      <c r="A851" t="s">
        <v>44</v>
      </c>
      <c r="B851">
        <v>714.67100000000005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1.2300499999999999E-3</v>
      </c>
      <c r="L851">
        <v>0.998969</v>
      </c>
      <c r="M851">
        <v>0</v>
      </c>
      <c r="N851" t="s">
        <v>42</v>
      </c>
    </row>
    <row r="852" spans="1:14" x14ac:dyDescent="0.25">
      <c r="A852" t="s">
        <v>44</v>
      </c>
      <c r="B852">
        <v>721.02700000000004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1.2300499999999999E-3</v>
      </c>
      <c r="L852">
        <v>0.99995299999999998</v>
      </c>
      <c r="M852">
        <v>0</v>
      </c>
      <c r="N852" t="s">
        <v>42</v>
      </c>
    </row>
    <row r="853" spans="1:14" x14ac:dyDescent="0.25">
      <c r="A853" t="s">
        <v>44</v>
      </c>
      <c r="B853">
        <v>716.18399999999997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1.2300499999999999E-3</v>
      </c>
      <c r="L853">
        <v>0.99995100000000003</v>
      </c>
      <c r="M853">
        <v>0</v>
      </c>
      <c r="N853" t="s">
        <v>42</v>
      </c>
    </row>
    <row r="854" spans="1:14" x14ac:dyDescent="0.25">
      <c r="A854" t="s">
        <v>44</v>
      </c>
      <c r="B854">
        <v>727.93499999999995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1.2300600000000001E-3</v>
      </c>
      <c r="L854">
        <v>0.99995599999999996</v>
      </c>
      <c r="M854">
        <v>0</v>
      </c>
      <c r="N854" t="s">
        <v>42</v>
      </c>
    </row>
    <row r="855" spans="1:14" x14ac:dyDescent="0.25">
      <c r="A855" t="s">
        <v>44</v>
      </c>
      <c r="B855">
        <v>715.67100000000005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1.2300499999999999E-3</v>
      </c>
      <c r="L855">
        <v>0.99969699999999995</v>
      </c>
      <c r="M855">
        <v>0</v>
      </c>
      <c r="N855" t="s">
        <v>42</v>
      </c>
    </row>
    <row r="856" spans="1:14" x14ac:dyDescent="0.25">
      <c r="A856" t="s">
        <v>44</v>
      </c>
      <c r="B856">
        <v>718.83600000000001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1.2301300000000001E-3</v>
      </c>
      <c r="L856">
        <v>0.99979499999999999</v>
      </c>
      <c r="M856">
        <v>0</v>
      </c>
      <c r="N856" t="s">
        <v>42</v>
      </c>
    </row>
    <row r="857" spans="1:14" x14ac:dyDescent="0.25">
      <c r="A857" t="s">
        <v>44</v>
      </c>
      <c r="B857">
        <v>730.56700000000001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1.2300499999999999E-3</v>
      </c>
      <c r="L857">
        <v>0.99946100000000004</v>
      </c>
      <c r="M857">
        <v>0</v>
      </c>
      <c r="N857" t="s">
        <v>42</v>
      </c>
    </row>
    <row r="858" spans="1:14" x14ac:dyDescent="0.25">
      <c r="A858" t="s">
        <v>44</v>
      </c>
      <c r="B858">
        <v>712.00199999999995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1.2300799999999999E-3</v>
      </c>
      <c r="L858">
        <v>0.99986699999999995</v>
      </c>
      <c r="M858">
        <v>0</v>
      </c>
      <c r="N858" t="s">
        <v>42</v>
      </c>
    </row>
    <row r="859" spans="1:14" x14ac:dyDescent="0.25">
      <c r="A859" t="s">
        <v>44</v>
      </c>
      <c r="B859">
        <v>724.072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1.2300499999999999E-3</v>
      </c>
      <c r="L859">
        <v>0.99937900000000002</v>
      </c>
      <c r="M859">
        <v>0</v>
      </c>
      <c r="N859" t="s">
        <v>42</v>
      </c>
    </row>
    <row r="860" spans="1:14" x14ac:dyDescent="0.25">
      <c r="A860" t="s">
        <v>44</v>
      </c>
      <c r="B860">
        <v>717.70899999999995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1.2300499999999999E-3</v>
      </c>
      <c r="L860">
        <v>0.99944599999999995</v>
      </c>
      <c r="M860">
        <v>0</v>
      </c>
      <c r="N860" t="s">
        <v>42</v>
      </c>
    </row>
    <row r="861" spans="1:14" x14ac:dyDescent="0.25">
      <c r="A861" t="s">
        <v>44</v>
      </c>
      <c r="B861">
        <v>721.51099999999997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1.2300600000000001E-3</v>
      </c>
      <c r="L861">
        <v>0.99998699999999996</v>
      </c>
      <c r="M861">
        <v>0</v>
      </c>
      <c r="N861" t="s">
        <v>42</v>
      </c>
    </row>
    <row r="862" spans="1:14" x14ac:dyDescent="0.25">
      <c r="A862" t="s">
        <v>44</v>
      </c>
      <c r="B862">
        <v>712.83500000000004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1.2300499999999999E-3</v>
      </c>
      <c r="L862">
        <v>0.99867799999999995</v>
      </c>
      <c r="M862">
        <v>0</v>
      </c>
      <c r="N862" t="s">
        <v>42</v>
      </c>
    </row>
    <row r="863" spans="1:14" x14ac:dyDescent="0.25">
      <c r="A863" t="s">
        <v>44</v>
      </c>
      <c r="B863">
        <v>713.46799999999996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1.2300499999999999E-3</v>
      </c>
      <c r="L863">
        <v>0.99942200000000003</v>
      </c>
      <c r="M863">
        <v>0</v>
      </c>
      <c r="N863" t="s">
        <v>42</v>
      </c>
    </row>
    <row r="864" spans="1:14" x14ac:dyDescent="0.25">
      <c r="A864" t="s">
        <v>44</v>
      </c>
      <c r="B864">
        <v>718.29300000000001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1.2300600000000001E-3</v>
      </c>
      <c r="L864">
        <v>0.99934199999999995</v>
      </c>
      <c r="M864">
        <v>0</v>
      </c>
      <c r="N864" t="s">
        <v>42</v>
      </c>
    </row>
    <row r="865" spans="1:14" x14ac:dyDescent="0.25">
      <c r="A865" t="s">
        <v>44</v>
      </c>
      <c r="B865">
        <v>713.85500000000002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1.2300600000000001E-3</v>
      </c>
      <c r="L865">
        <v>0.99982400000000005</v>
      </c>
      <c r="M865">
        <v>0</v>
      </c>
      <c r="N865" t="s">
        <v>42</v>
      </c>
    </row>
    <row r="866" spans="1:14" x14ac:dyDescent="0.25">
      <c r="A866" t="s">
        <v>44</v>
      </c>
      <c r="B866">
        <v>721.17499999999995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1.23007E-3</v>
      </c>
      <c r="L866">
        <v>0.99967600000000001</v>
      </c>
      <c r="M866">
        <v>0</v>
      </c>
      <c r="N866" t="s">
        <v>42</v>
      </c>
    </row>
    <row r="867" spans="1:14" x14ac:dyDescent="0.25">
      <c r="A867" t="s">
        <v>44</v>
      </c>
      <c r="B867">
        <v>717.827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1.2300499999999999E-3</v>
      </c>
      <c r="L867">
        <v>0.99991300000000005</v>
      </c>
      <c r="M867">
        <v>0</v>
      </c>
      <c r="N867" t="s">
        <v>42</v>
      </c>
    </row>
    <row r="868" spans="1:14" x14ac:dyDescent="0.25">
      <c r="A868" t="s">
        <v>44</v>
      </c>
      <c r="B868">
        <v>716.98599999999999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1.2300499999999999E-3</v>
      </c>
      <c r="L868">
        <v>0.99968299999999999</v>
      </c>
      <c r="M868">
        <v>0</v>
      </c>
      <c r="N868" t="s">
        <v>42</v>
      </c>
    </row>
    <row r="869" spans="1:14" x14ac:dyDescent="0.25">
      <c r="A869" t="s">
        <v>44</v>
      </c>
      <c r="B869">
        <v>709.72199999999998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1.2300499999999999E-3</v>
      </c>
      <c r="L869">
        <v>0.99798200000000004</v>
      </c>
      <c r="M869">
        <v>0</v>
      </c>
      <c r="N869" t="s">
        <v>42</v>
      </c>
    </row>
    <row r="870" spans="1:14" x14ac:dyDescent="0.25">
      <c r="A870" t="s">
        <v>44</v>
      </c>
      <c r="B870">
        <v>713.00800000000004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1.2300499999999999E-3</v>
      </c>
      <c r="L870">
        <v>0.99984499999999998</v>
      </c>
      <c r="M870">
        <v>0</v>
      </c>
      <c r="N870" t="s">
        <v>42</v>
      </c>
    </row>
    <row r="871" spans="1:14" x14ac:dyDescent="0.25">
      <c r="A871" t="s">
        <v>44</v>
      </c>
      <c r="B871">
        <v>719.97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1.2300499999999999E-3</v>
      </c>
      <c r="L871">
        <v>0.99948899999999996</v>
      </c>
      <c r="M871">
        <v>0</v>
      </c>
      <c r="N871" t="s">
        <v>42</v>
      </c>
    </row>
    <row r="872" spans="1:14" x14ac:dyDescent="0.25">
      <c r="A872" t="s">
        <v>44</v>
      </c>
      <c r="B872">
        <v>712.68100000000004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1.2300600000000001E-3</v>
      </c>
      <c r="L872">
        <v>0.99998900000000002</v>
      </c>
      <c r="M872">
        <v>0</v>
      </c>
      <c r="N872" t="s">
        <v>42</v>
      </c>
    </row>
    <row r="873" spans="1:14" x14ac:dyDescent="0.25">
      <c r="A873" t="s">
        <v>44</v>
      </c>
      <c r="B873">
        <v>721.83900000000006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1.23007E-3</v>
      </c>
      <c r="L873">
        <v>0.99990199999999996</v>
      </c>
      <c r="M873">
        <v>0</v>
      </c>
      <c r="N873" t="s">
        <v>42</v>
      </c>
    </row>
    <row r="874" spans="1:14" x14ac:dyDescent="0.25">
      <c r="A874" t="s">
        <v>44</v>
      </c>
      <c r="B874">
        <v>723.197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1.2300799999999999E-3</v>
      </c>
      <c r="L874">
        <v>0.99929299999999999</v>
      </c>
      <c r="M874">
        <v>0</v>
      </c>
      <c r="N874" t="s">
        <v>42</v>
      </c>
    </row>
    <row r="875" spans="1:14" x14ac:dyDescent="0.25">
      <c r="A875" t="s">
        <v>44</v>
      </c>
      <c r="B875">
        <v>719.33900000000006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1.2300499999999999E-3</v>
      </c>
      <c r="L875">
        <v>0.99965899999999996</v>
      </c>
      <c r="M875">
        <v>0</v>
      </c>
      <c r="N875" t="s">
        <v>42</v>
      </c>
    </row>
    <row r="876" spans="1:14" x14ac:dyDescent="0.25">
      <c r="A876" t="s">
        <v>44</v>
      </c>
      <c r="B876">
        <v>714.82600000000002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1.2300600000000001E-3</v>
      </c>
      <c r="L876">
        <v>0.99982899999999997</v>
      </c>
      <c r="M876">
        <v>0</v>
      </c>
      <c r="N876" t="s">
        <v>42</v>
      </c>
    </row>
    <row r="877" spans="1:14" x14ac:dyDescent="0.25">
      <c r="A877" t="s">
        <v>44</v>
      </c>
      <c r="B877">
        <v>717.64700000000005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1.2300900000000001E-3</v>
      </c>
      <c r="L877">
        <v>0.99996399999999996</v>
      </c>
      <c r="M877">
        <v>0</v>
      </c>
      <c r="N877" t="s">
        <v>42</v>
      </c>
    </row>
    <row r="878" spans="1:14" x14ac:dyDescent="0.25">
      <c r="A878" t="s">
        <v>44</v>
      </c>
      <c r="B878">
        <v>720.76099999999997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1.2300600000000001E-3</v>
      </c>
      <c r="L878">
        <v>0.99823700000000004</v>
      </c>
      <c r="M878">
        <v>0</v>
      </c>
      <c r="N878" t="s">
        <v>42</v>
      </c>
    </row>
    <row r="879" spans="1:14" x14ac:dyDescent="0.25">
      <c r="A879" t="s">
        <v>44</v>
      </c>
      <c r="B879">
        <v>720.26599999999996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1.2300600000000001E-3</v>
      </c>
      <c r="L879">
        <v>0.99891300000000005</v>
      </c>
      <c r="M879">
        <v>0</v>
      </c>
      <c r="N879" t="s">
        <v>42</v>
      </c>
    </row>
    <row r="880" spans="1:14" x14ac:dyDescent="0.25">
      <c r="A880" t="s">
        <v>44</v>
      </c>
      <c r="B880">
        <v>712.07500000000005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1.2300499999999999E-3</v>
      </c>
      <c r="L880">
        <v>0.99970499999999995</v>
      </c>
      <c r="M880">
        <v>0</v>
      </c>
      <c r="N880" t="s">
        <v>42</v>
      </c>
    </row>
    <row r="881" spans="1:25" x14ac:dyDescent="0.25">
      <c r="A881" t="s">
        <v>44</v>
      </c>
      <c r="B881">
        <v>715.11800000000005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1.23007E-3</v>
      </c>
      <c r="L881">
        <v>0.99954699999999996</v>
      </c>
      <c r="M881">
        <v>0</v>
      </c>
      <c r="N881" t="s">
        <v>42</v>
      </c>
    </row>
    <row r="882" spans="1:25" x14ac:dyDescent="0.25">
      <c r="A882" t="s">
        <v>44</v>
      </c>
      <c r="B882">
        <v>722.495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1.2300499999999999E-3</v>
      </c>
      <c r="L882">
        <v>0.99965700000000002</v>
      </c>
      <c r="M882">
        <v>0</v>
      </c>
      <c r="N882" t="s">
        <v>42</v>
      </c>
    </row>
    <row r="883" spans="1:25" x14ac:dyDescent="0.25">
      <c r="A883" t="s">
        <v>44</v>
      </c>
      <c r="B883">
        <v>727.55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1.2300499999999999E-3</v>
      </c>
      <c r="L883">
        <v>0.99987700000000002</v>
      </c>
      <c r="M883">
        <v>0</v>
      </c>
      <c r="N883" t="s">
        <v>42</v>
      </c>
    </row>
    <row r="884" spans="1:25" x14ac:dyDescent="0.25">
      <c r="A884" t="s">
        <v>44</v>
      </c>
      <c r="B884">
        <v>719.60400000000004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1.2300600000000001E-3</v>
      </c>
      <c r="L884">
        <v>0.99948599999999999</v>
      </c>
      <c r="M884">
        <v>0</v>
      </c>
      <c r="N884" t="s">
        <v>42</v>
      </c>
    </row>
    <row r="885" spans="1:25" x14ac:dyDescent="0.25">
      <c r="A885" t="s">
        <v>44</v>
      </c>
      <c r="B885">
        <v>719.16399999999999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1.2300600000000001E-3</v>
      </c>
      <c r="L885">
        <v>0.99872099999999997</v>
      </c>
      <c r="M885">
        <v>0</v>
      </c>
      <c r="N885" t="s">
        <v>42</v>
      </c>
    </row>
    <row r="886" spans="1:25" x14ac:dyDescent="0.25">
      <c r="A886" t="s">
        <v>44</v>
      </c>
      <c r="B886">
        <v>719.13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1.2300499999999999E-3</v>
      </c>
      <c r="L886">
        <v>0.99827900000000003</v>
      </c>
      <c r="M886">
        <v>0</v>
      </c>
      <c r="N886" t="s">
        <v>42</v>
      </c>
    </row>
    <row r="887" spans="1:25" x14ac:dyDescent="0.25">
      <c r="A887" t="s">
        <v>44</v>
      </c>
      <c r="B887">
        <v>710.077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1.2300600000000001E-3</v>
      </c>
      <c r="L887">
        <v>0.99976399999999999</v>
      </c>
      <c r="M887">
        <v>0</v>
      </c>
      <c r="N887" t="s">
        <v>42</v>
      </c>
    </row>
    <row r="888" spans="1:25" x14ac:dyDescent="0.25">
      <c r="A888" t="s">
        <v>44</v>
      </c>
      <c r="B888">
        <v>713.07500000000005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1.2300499999999999E-3</v>
      </c>
      <c r="L888">
        <v>0.99960599999999999</v>
      </c>
      <c r="M888">
        <v>0</v>
      </c>
      <c r="N888" t="s">
        <v>42</v>
      </c>
    </row>
    <row r="889" spans="1:25" x14ac:dyDescent="0.25">
      <c r="A889" t="s">
        <v>44</v>
      </c>
      <c r="B889">
        <v>723.65700000000004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1.2300499999999999E-3</v>
      </c>
      <c r="L889">
        <v>0.99958100000000005</v>
      </c>
      <c r="M889">
        <v>0</v>
      </c>
      <c r="N889" t="s">
        <v>42</v>
      </c>
    </row>
    <row r="890" spans="1:25" x14ac:dyDescent="0.25">
      <c r="A890" t="s">
        <v>44</v>
      </c>
      <c r="B890">
        <v>709.50199999999995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1.23007E-3</v>
      </c>
      <c r="L890">
        <v>0.99967099999999998</v>
      </c>
      <c r="M890">
        <v>0</v>
      </c>
      <c r="N890" t="s">
        <v>42</v>
      </c>
    </row>
    <row r="891" spans="1:25" x14ac:dyDescent="0.25">
      <c r="A891" t="s">
        <v>44</v>
      </c>
      <c r="B891">
        <v>712.08299999999997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1.2300600000000001E-3</v>
      </c>
      <c r="L891">
        <v>0.99827200000000005</v>
      </c>
      <c r="M891">
        <v>0</v>
      </c>
      <c r="N891" t="s">
        <v>42</v>
      </c>
    </row>
    <row r="892" spans="1:25" x14ac:dyDescent="0.25">
      <c r="A892" t="s">
        <v>44</v>
      </c>
      <c r="B892">
        <v>715.32399999999996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1.23011E-3</v>
      </c>
      <c r="L892">
        <v>0.99756</v>
      </c>
      <c r="M892">
        <v>0</v>
      </c>
      <c r="N892" t="s">
        <v>42</v>
      </c>
    </row>
    <row r="893" spans="1:25" x14ac:dyDescent="0.25">
      <c r="A893" t="s">
        <v>44</v>
      </c>
      <c r="B893">
        <v>718.95100000000002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1.2300499999999999E-3</v>
      </c>
      <c r="L893">
        <v>0.999722</v>
      </c>
      <c r="M893">
        <v>0</v>
      </c>
      <c r="N893" t="s">
        <v>42</v>
      </c>
    </row>
    <row r="894" spans="1:25" x14ac:dyDescent="0.25">
      <c r="A894" t="s">
        <v>44</v>
      </c>
      <c r="B894">
        <v>708.66899999999998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1.2300499999999999E-3</v>
      </c>
      <c r="L894">
        <v>0.99862399999999996</v>
      </c>
      <c r="M894">
        <v>0</v>
      </c>
      <c r="N894" t="s">
        <v>42</v>
      </c>
    </row>
    <row r="895" spans="1:25" x14ac:dyDescent="0.25">
      <c r="A895" t="s">
        <v>44</v>
      </c>
      <c r="B895">
        <v>715.72699999999998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0.99978999999999996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718.90499999999997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1.23007E-3</v>
      </c>
      <c r="L896">
        <v>0.99993399999999999</v>
      </c>
      <c r="M896">
        <v>0</v>
      </c>
      <c r="N896" t="s">
        <v>42</v>
      </c>
      <c r="R896">
        <f>AVERAGE(B847:B896)</f>
        <v>717.61382000000015</v>
      </c>
      <c r="S896">
        <f>AVERAGE(C847:C896)</f>
        <v>0</v>
      </c>
      <c r="U896">
        <f>_xlfn.VAR.P(B847:B896)</f>
        <v>22.895053827599995</v>
      </c>
      <c r="V896">
        <f>_xlfn.VAR.P(C847:C896)</f>
        <v>0</v>
      </c>
      <c r="X896">
        <f>1.96*SQRT(U896)/50</f>
        <v>0.18756720265985535</v>
      </c>
      <c r="Y896">
        <f>1.96*SQRT(V896)/50</f>
        <v>0</v>
      </c>
    </row>
    <row r="897" spans="1:13" x14ac:dyDescent="0.25">
      <c r="A897" t="s">
        <v>45</v>
      </c>
      <c r="B897">
        <v>36042.504200000003</v>
      </c>
      <c r="C897" t="s">
        <v>36</v>
      </c>
    </row>
    <row r="898" spans="1:13" x14ac:dyDescent="0.25">
      <c r="A898" t="s">
        <v>46</v>
      </c>
      <c r="B898">
        <v>1194.42</v>
      </c>
      <c r="C898">
        <v>1179.26</v>
      </c>
      <c r="D898">
        <v>1179.2</v>
      </c>
      <c r="E898">
        <v>1143.22</v>
      </c>
      <c r="F898">
        <v>12.6036</v>
      </c>
      <c r="G898">
        <v>0</v>
      </c>
      <c r="H898">
        <v>18.263500000000001</v>
      </c>
      <c r="I898">
        <v>0</v>
      </c>
      <c r="J898">
        <v>1.2300499999999999E-3</v>
      </c>
      <c r="K898">
        <v>0.99867899999999998</v>
      </c>
      <c r="L898">
        <v>0</v>
      </c>
      <c r="M898" t="s">
        <v>42</v>
      </c>
    </row>
    <row r="899" spans="1:13" x14ac:dyDescent="0.25">
      <c r="A899" t="s">
        <v>46</v>
      </c>
      <c r="B899">
        <v>1226.24</v>
      </c>
      <c r="C899">
        <v>1211.4000000000001</v>
      </c>
      <c r="D899">
        <v>1211.3399999999999</v>
      </c>
      <c r="E899">
        <v>1175.31</v>
      </c>
      <c r="F899">
        <v>12.6671</v>
      </c>
      <c r="G899">
        <v>0</v>
      </c>
      <c r="H899">
        <v>19.133199999999999</v>
      </c>
      <c r="I899">
        <v>0</v>
      </c>
      <c r="J899">
        <v>1.2300499999999999E-3</v>
      </c>
      <c r="K899">
        <v>0.99930300000000005</v>
      </c>
      <c r="L899">
        <v>0</v>
      </c>
      <c r="M899" t="s">
        <v>42</v>
      </c>
    </row>
    <row r="900" spans="1:13" x14ac:dyDescent="0.25">
      <c r="A900" t="s">
        <v>46</v>
      </c>
      <c r="B900">
        <v>1223.42</v>
      </c>
      <c r="C900">
        <v>1208.53</v>
      </c>
      <c r="D900">
        <v>1208.48</v>
      </c>
      <c r="E900">
        <v>1172.6300000000001</v>
      </c>
      <c r="F900">
        <v>12.5502</v>
      </c>
      <c r="G900">
        <v>0</v>
      </c>
      <c r="H900">
        <v>18.401800000000001</v>
      </c>
      <c r="I900">
        <v>0</v>
      </c>
      <c r="J900">
        <v>1.2300499999999999E-3</v>
      </c>
      <c r="K900">
        <v>0.99977899999999997</v>
      </c>
      <c r="L900">
        <v>0</v>
      </c>
      <c r="M900" t="s">
        <v>42</v>
      </c>
    </row>
    <row r="901" spans="1:13" x14ac:dyDescent="0.25">
      <c r="A901" t="s">
        <v>46</v>
      </c>
      <c r="B901">
        <v>1223.74</v>
      </c>
      <c r="C901">
        <v>1208.74</v>
      </c>
      <c r="D901">
        <v>1208.68</v>
      </c>
      <c r="E901">
        <v>1172.6600000000001</v>
      </c>
      <c r="F901">
        <v>12.659000000000001</v>
      </c>
      <c r="G901">
        <v>0</v>
      </c>
      <c r="H901">
        <v>18.422000000000001</v>
      </c>
      <c r="I901">
        <v>0</v>
      </c>
      <c r="J901">
        <v>1.2300499999999999E-3</v>
      </c>
      <c r="K901">
        <v>0.99996399999999996</v>
      </c>
      <c r="L901">
        <v>0</v>
      </c>
      <c r="M901" t="s">
        <v>42</v>
      </c>
    </row>
    <row r="902" spans="1:13" x14ac:dyDescent="0.25">
      <c r="A902" t="s">
        <v>46</v>
      </c>
      <c r="B902">
        <v>1218.77</v>
      </c>
      <c r="C902">
        <v>1203.93</v>
      </c>
      <c r="D902">
        <v>1203.8699999999999</v>
      </c>
      <c r="E902">
        <v>1168.02</v>
      </c>
      <c r="F902">
        <v>12.6738</v>
      </c>
      <c r="G902">
        <v>0</v>
      </c>
      <c r="H902">
        <v>18.451699999999999</v>
      </c>
      <c r="I902">
        <v>0</v>
      </c>
      <c r="J902">
        <v>1.2300600000000001E-3</v>
      </c>
      <c r="K902">
        <v>0.99993200000000004</v>
      </c>
      <c r="L902">
        <v>0</v>
      </c>
      <c r="M902" t="s">
        <v>42</v>
      </c>
    </row>
    <row r="903" spans="1:13" x14ac:dyDescent="0.25">
      <c r="A903" t="s">
        <v>46</v>
      </c>
      <c r="B903">
        <v>1211.04</v>
      </c>
      <c r="C903">
        <v>1196</v>
      </c>
      <c r="D903">
        <v>1195.94</v>
      </c>
      <c r="E903">
        <v>1160.01</v>
      </c>
      <c r="F903">
        <v>12.675700000000001</v>
      </c>
      <c r="G903">
        <v>0</v>
      </c>
      <c r="H903">
        <v>18.354199999999999</v>
      </c>
      <c r="I903">
        <v>0</v>
      </c>
      <c r="J903">
        <v>1.2300499999999999E-3</v>
      </c>
      <c r="K903">
        <v>0.99981500000000001</v>
      </c>
      <c r="L903">
        <v>0</v>
      </c>
      <c r="M903" t="s">
        <v>42</v>
      </c>
    </row>
    <row r="904" spans="1:13" x14ac:dyDescent="0.25">
      <c r="A904" t="s">
        <v>46</v>
      </c>
      <c r="B904">
        <v>1215.33</v>
      </c>
      <c r="C904">
        <v>1200.3800000000001</v>
      </c>
      <c r="D904">
        <v>1200.32</v>
      </c>
      <c r="E904">
        <v>1164.29</v>
      </c>
      <c r="F904">
        <v>12.586399999999999</v>
      </c>
      <c r="G904">
        <v>0</v>
      </c>
      <c r="H904">
        <v>18.294699999999999</v>
      </c>
      <c r="I904">
        <v>0</v>
      </c>
      <c r="J904">
        <v>1.2300799999999999E-3</v>
      </c>
      <c r="K904">
        <v>0.99981100000000001</v>
      </c>
      <c r="L904">
        <v>0</v>
      </c>
      <c r="M904" t="s">
        <v>42</v>
      </c>
    </row>
    <row r="905" spans="1:13" x14ac:dyDescent="0.25">
      <c r="A905" t="s">
        <v>46</v>
      </c>
      <c r="B905">
        <v>1230.5899999999999</v>
      </c>
      <c r="C905">
        <v>1215.53</v>
      </c>
      <c r="D905">
        <v>1215.47</v>
      </c>
      <c r="E905">
        <v>1179.43</v>
      </c>
      <c r="F905">
        <v>13.918699999999999</v>
      </c>
      <c r="G905">
        <v>0</v>
      </c>
      <c r="H905">
        <v>18.555199999999999</v>
      </c>
      <c r="I905">
        <v>0</v>
      </c>
      <c r="J905">
        <v>1.2300600000000001E-3</v>
      </c>
      <c r="K905">
        <v>0.99798799999999999</v>
      </c>
      <c r="L905">
        <v>0</v>
      </c>
      <c r="M905" t="s">
        <v>42</v>
      </c>
    </row>
    <row r="906" spans="1:13" x14ac:dyDescent="0.25">
      <c r="A906" t="s">
        <v>46</v>
      </c>
      <c r="B906">
        <v>1195.29</v>
      </c>
      <c r="C906">
        <v>1179.56</v>
      </c>
      <c r="D906">
        <v>1179.51</v>
      </c>
      <c r="E906">
        <v>1143.55</v>
      </c>
      <c r="F906">
        <v>12.698399999999999</v>
      </c>
      <c r="G906">
        <v>0</v>
      </c>
      <c r="H906">
        <v>18.541799999999999</v>
      </c>
      <c r="I906">
        <v>0</v>
      </c>
      <c r="J906">
        <v>1.2300600000000001E-3</v>
      </c>
      <c r="K906">
        <v>0.99982300000000002</v>
      </c>
      <c r="L906">
        <v>0</v>
      </c>
      <c r="M906" t="s">
        <v>42</v>
      </c>
    </row>
    <row r="907" spans="1:13" x14ac:dyDescent="0.25">
      <c r="A907" t="s">
        <v>46</v>
      </c>
      <c r="B907">
        <v>1206.22</v>
      </c>
      <c r="C907">
        <v>1190.9100000000001</v>
      </c>
      <c r="D907">
        <v>1190.8499999999999</v>
      </c>
      <c r="E907">
        <v>1155.02</v>
      </c>
      <c r="F907">
        <v>12.6386</v>
      </c>
      <c r="G907">
        <v>0</v>
      </c>
      <c r="H907">
        <v>18.358799999999999</v>
      </c>
      <c r="I907">
        <v>0</v>
      </c>
      <c r="J907">
        <v>1.2300499999999999E-3</v>
      </c>
      <c r="K907">
        <v>0.99913399999999997</v>
      </c>
      <c r="L907">
        <v>0</v>
      </c>
      <c r="M907" t="s">
        <v>42</v>
      </c>
    </row>
    <row r="908" spans="1:13" x14ac:dyDescent="0.25">
      <c r="A908" t="s">
        <v>46</v>
      </c>
      <c r="B908">
        <v>1234.8900000000001</v>
      </c>
      <c r="C908">
        <v>1220.07</v>
      </c>
      <c r="D908">
        <v>1220</v>
      </c>
      <c r="E908">
        <v>1184.1500000000001</v>
      </c>
      <c r="F908">
        <v>12.677099999999999</v>
      </c>
      <c r="G908">
        <v>0</v>
      </c>
      <c r="H908">
        <v>18.372</v>
      </c>
      <c r="I908">
        <v>0</v>
      </c>
      <c r="J908">
        <v>1.2300900000000001E-3</v>
      </c>
      <c r="K908">
        <v>0.99957399999999996</v>
      </c>
      <c r="L908">
        <v>0</v>
      </c>
      <c r="M908" t="s">
        <v>42</v>
      </c>
    </row>
    <row r="909" spans="1:13" x14ac:dyDescent="0.25">
      <c r="A909" t="s">
        <v>46</v>
      </c>
      <c r="B909">
        <v>1214.44</v>
      </c>
      <c r="C909">
        <v>1199.46</v>
      </c>
      <c r="D909">
        <v>1199.4000000000001</v>
      </c>
      <c r="E909">
        <v>1163.54</v>
      </c>
      <c r="F909">
        <v>12.570499999999999</v>
      </c>
      <c r="G909">
        <v>0</v>
      </c>
      <c r="H909">
        <v>18.391100000000002</v>
      </c>
      <c r="I909">
        <v>0</v>
      </c>
      <c r="J909">
        <v>1.2300499999999999E-3</v>
      </c>
      <c r="K909">
        <v>0.99927699999999997</v>
      </c>
      <c r="L909">
        <v>0</v>
      </c>
      <c r="M909" t="s">
        <v>42</v>
      </c>
    </row>
    <row r="910" spans="1:13" x14ac:dyDescent="0.25">
      <c r="A910" t="s">
        <v>46</v>
      </c>
      <c r="B910">
        <v>1213.02</v>
      </c>
      <c r="C910">
        <v>1197.98</v>
      </c>
      <c r="D910">
        <v>1197.9100000000001</v>
      </c>
      <c r="E910">
        <v>1160.8499999999999</v>
      </c>
      <c r="F910">
        <v>13.2537</v>
      </c>
      <c r="G910">
        <v>0</v>
      </c>
      <c r="H910">
        <v>18.968699999999998</v>
      </c>
      <c r="I910">
        <v>0</v>
      </c>
      <c r="J910">
        <v>1.2300600000000001E-3</v>
      </c>
      <c r="K910">
        <v>0.99927200000000005</v>
      </c>
      <c r="L910">
        <v>0</v>
      </c>
      <c r="M910" t="s">
        <v>42</v>
      </c>
    </row>
    <row r="911" spans="1:13" x14ac:dyDescent="0.25">
      <c r="A911" t="s">
        <v>46</v>
      </c>
      <c r="B911">
        <v>1225.71</v>
      </c>
      <c r="C911">
        <v>1210.72</v>
      </c>
      <c r="D911">
        <v>1210.6500000000001</v>
      </c>
      <c r="E911">
        <v>1172.77</v>
      </c>
      <c r="F911">
        <v>13.032500000000001</v>
      </c>
      <c r="G911">
        <v>0</v>
      </c>
      <c r="H911">
        <v>18.6159</v>
      </c>
      <c r="I911">
        <v>0</v>
      </c>
      <c r="J911">
        <v>1.2300499999999999E-3</v>
      </c>
      <c r="K911">
        <v>0.99932299999999996</v>
      </c>
      <c r="L911">
        <v>0</v>
      </c>
      <c r="M911" t="s">
        <v>42</v>
      </c>
    </row>
    <row r="912" spans="1:13" x14ac:dyDescent="0.25">
      <c r="A912" t="s">
        <v>46</v>
      </c>
      <c r="B912">
        <v>1245.49</v>
      </c>
      <c r="C912">
        <v>1230.76</v>
      </c>
      <c r="D912">
        <v>1230.7</v>
      </c>
      <c r="E912">
        <v>1194.1099999999999</v>
      </c>
      <c r="F912">
        <v>12.7239</v>
      </c>
      <c r="G912">
        <v>0</v>
      </c>
      <c r="H912">
        <v>18.3567</v>
      </c>
      <c r="I912">
        <v>0</v>
      </c>
      <c r="J912">
        <v>1.2300499999999999E-3</v>
      </c>
      <c r="K912">
        <v>0.99943000000000004</v>
      </c>
      <c r="L912">
        <v>0</v>
      </c>
      <c r="M912" t="s">
        <v>42</v>
      </c>
    </row>
    <row r="913" spans="1:13" x14ac:dyDescent="0.25">
      <c r="A913" t="s">
        <v>46</v>
      </c>
      <c r="B913">
        <v>1175.5999999999999</v>
      </c>
      <c r="C913">
        <v>1160.3800000000001</v>
      </c>
      <c r="D913">
        <v>1160.31</v>
      </c>
      <c r="E913">
        <v>1123.19</v>
      </c>
      <c r="F913">
        <v>12.9918</v>
      </c>
      <c r="G913">
        <v>0</v>
      </c>
      <c r="H913">
        <v>18.850200000000001</v>
      </c>
      <c r="I913">
        <v>0</v>
      </c>
      <c r="J913">
        <v>1.2300499999999999E-3</v>
      </c>
      <c r="K913">
        <v>0.99922299999999997</v>
      </c>
      <c r="L913">
        <v>0</v>
      </c>
      <c r="M913" t="s">
        <v>42</v>
      </c>
    </row>
    <row r="914" spans="1:13" x14ac:dyDescent="0.25">
      <c r="A914" t="s">
        <v>46</v>
      </c>
      <c r="B914">
        <v>1228.22</v>
      </c>
      <c r="C914">
        <v>1212.51</v>
      </c>
      <c r="D914">
        <v>1212.44</v>
      </c>
      <c r="E914">
        <v>1176.03</v>
      </c>
      <c r="F914">
        <v>13.024800000000001</v>
      </c>
      <c r="G914">
        <v>0</v>
      </c>
      <c r="H914">
        <v>18.618500000000001</v>
      </c>
      <c r="I914">
        <v>0</v>
      </c>
      <c r="J914">
        <v>1.2300499999999999E-3</v>
      </c>
      <c r="K914">
        <v>0.99927100000000002</v>
      </c>
      <c r="L914">
        <v>0</v>
      </c>
      <c r="M914" t="s">
        <v>42</v>
      </c>
    </row>
    <row r="915" spans="1:13" x14ac:dyDescent="0.25">
      <c r="A915" t="s">
        <v>46</v>
      </c>
      <c r="B915">
        <v>1207</v>
      </c>
      <c r="C915">
        <v>1191.04</v>
      </c>
      <c r="D915">
        <v>1190.97</v>
      </c>
      <c r="E915">
        <v>1154.83</v>
      </c>
      <c r="F915">
        <v>12.682700000000001</v>
      </c>
      <c r="G915">
        <v>0</v>
      </c>
      <c r="H915">
        <v>18.3993</v>
      </c>
      <c r="I915">
        <v>0</v>
      </c>
      <c r="J915">
        <v>1.2300900000000001E-3</v>
      </c>
      <c r="K915">
        <v>0.99716199999999999</v>
      </c>
      <c r="L915">
        <v>0</v>
      </c>
      <c r="M915" t="s">
        <v>42</v>
      </c>
    </row>
    <row r="916" spans="1:13" x14ac:dyDescent="0.25">
      <c r="A916" t="s">
        <v>46</v>
      </c>
      <c r="B916">
        <v>1232.42</v>
      </c>
      <c r="C916">
        <v>1217.46</v>
      </c>
      <c r="D916">
        <v>1217.4000000000001</v>
      </c>
      <c r="E916">
        <v>1180.83</v>
      </c>
      <c r="F916">
        <v>12.729200000000001</v>
      </c>
      <c r="G916">
        <v>0</v>
      </c>
      <c r="H916">
        <v>18.526599999999998</v>
      </c>
      <c r="I916">
        <v>0</v>
      </c>
      <c r="J916">
        <v>1.2300499999999999E-3</v>
      </c>
      <c r="K916">
        <v>0.99973299999999998</v>
      </c>
      <c r="L916">
        <v>0</v>
      </c>
      <c r="M916" t="s">
        <v>42</v>
      </c>
    </row>
    <row r="917" spans="1:13" x14ac:dyDescent="0.25">
      <c r="A917" t="s">
        <v>46</v>
      </c>
      <c r="B917">
        <v>1218.77</v>
      </c>
      <c r="C917">
        <v>1203.6199999999999</v>
      </c>
      <c r="D917">
        <v>1203.56</v>
      </c>
      <c r="E917">
        <v>1167.23</v>
      </c>
      <c r="F917">
        <v>12.6891</v>
      </c>
      <c r="G917">
        <v>0</v>
      </c>
      <c r="H917">
        <v>18.393999999999998</v>
      </c>
      <c r="I917">
        <v>0</v>
      </c>
      <c r="J917">
        <v>1.2300499999999999E-3</v>
      </c>
      <c r="K917">
        <v>0.99873100000000004</v>
      </c>
      <c r="L917">
        <v>0</v>
      </c>
      <c r="M917" t="s">
        <v>42</v>
      </c>
    </row>
    <row r="918" spans="1:13" x14ac:dyDescent="0.25">
      <c r="A918" t="s">
        <v>46</v>
      </c>
      <c r="B918">
        <v>1248.01</v>
      </c>
      <c r="C918">
        <v>1232.54</v>
      </c>
      <c r="D918">
        <v>1232.47</v>
      </c>
      <c r="E918">
        <v>1196.3699999999999</v>
      </c>
      <c r="F918">
        <v>12.632400000000001</v>
      </c>
      <c r="G918">
        <v>0</v>
      </c>
      <c r="H918">
        <v>18.303599999999999</v>
      </c>
      <c r="I918">
        <v>0</v>
      </c>
      <c r="J918">
        <v>1.2300600000000001E-3</v>
      </c>
      <c r="K918">
        <v>0.99985100000000005</v>
      </c>
      <c r="L918">
        <v>0</v>
      </c>
      <c r="M918" t="s">
        <v>42</v>
      </c>
    </row>
    <row r="919" spans="1:13" x14ac:dyDescent="0.25">
      <c r="A919" t="s">
        <v>46</v>
      </c>
      <c r="B919">
        <v>1177.73</v>
      </c>
      <c r="C919">
        <v>1162.6199999999999</v>
      </c>
      <c r="D919">
        <v>1162.55</v>
      </c>
      <c r="E919">
        <v>1126.2</v>
      </c>
      <c r="F919">
        <v>13.0977</v>
      </c>
      <c r="G919">
        <v>0</v>
      </c>
      <c r="H919">
        <v>18.334199999999999</v>
      </c>
      <c r="I919">
        <v>0</v>
      </c>
      <c r="J919">
        <v>1.2300499999999999E-3</v>
      </c>
      <c r="K919">
        <v>0.99999800000000005</v>
      </c>
      <c r="L919">
        <v>0</v>
      </c>
      <c r="M919" t="s">
        <v>42</v>
      </c>
    </row>
    <row r="920" spans="1:13" x14ac:dyDescent="0.25">
      <c r="A920" t="s">
        <v>46</v>
      </c>
      <c r="B920">
        <v>1246.06</v>
      </c>
      <c r="C920">
        <v>1230.56</v>
      </c>
      <c r="D920">
        <v>1230.5</v>
      </c>
      <c r="E920">
        <v>1194.01</v>
      </c>
      <c r="F920">
        <v>12.969099999999999</v>
      </c>
      <c r="G920">
        <v>0</v>
      </c>
      <c r="H920">
        <v>18.702400000000001</v>
      </c>
      <c r="I920">
        <v>0</v>
      </c>
      <c r="J920">
        <v>1.2300600000000001E-3</v>
      </c>
      <c r="K920">
        <v>0.99931499999999995</v>
      </c>
      <c r="L920">
        <v>0</v>
      </c>
      <c r="M920" t="s">
        <v>42</v>
      </c>
    </row>
    <row r="921" spans="1:13" x14ac:dyDescent="0.25">
      <c r="A921" t="s">
        <v>46</v>
      </c>
      <c r="B921">
        <v>1249.57</v>
      </c>
      <c r="C921">
        <v>1234.03</v>
      </c>
      <c r="D921">
        <v>1233.97</v>
      </c>
      <c r="E921">
        <v>1197.96</v>
      </c>
      <c r="F921">
        <v>12.8635</v>
      </c>
      <c r="G921">
        <v>0</v>
      </c>
      <c r="H921">
        <v>18.3948</v>
      </c>
      <c r="I921">
        <v>0</v>
      </c>
      <c r="J921">
        <v>1.2300799999999999E-3</v>
      </c>
      <c r="K921">
        <v>0.99952700000000005</v>
      </c>
      <c r="L921">
        <v>0</v>
      </c>
      <c r="M921" t="s">
        <v>42</v>
      </c>
    </row>
    <row r="922" spans="1:13" x14ac:dyDescent="0.25">
      <c r="A922" t="s">
        <v>46</v>
      </c>
      <c r="B922">
        <v>1225.3900000000001</v>
      </c>
      <c r="C922">
        <v>1209.83</v>
      </c>
      <c r="D922">
        <v>1209.77</v>
      </c>
      <c r="E922">
        <v>1173.46</v>
      </c>
      <c r="F922">
        <v>12.6958</v>
      </c>
      <c r="G922">
        <v>0</v>
      </c>
      <c r="H922">
        <v>18.425899999999999</v>
      </c>
      <c r="I922">
        <v>0</v>
      </c>
      <c r="J922">
        <v>1.2300600000000001E-3</v>
      </c>
      <c r="K922">
        <v>0.99980100000000005</v>
      </c>
      <c r="L922">
        <v>0</v>
      </c>
      <c r="M922" t="s">
        <v>42</v>
      </c>
    </row>
    <row r="923" spans="1:13" x14ac:dyDescent="0.25">
      <c r="A923" t="s">
        <v>46</v>
      </c>
      <c r="B923">
        <v>1216.51</v>
      </c>
      <c r="C923">
        <v>1201.05</v>
      </c>
      <c r="D923">
        <v>1200.99</v>
      </c>
      <c r="E923">
        <v>1164.92</v>
      </c>
      <c r="F923">
        <v>12.6066</v>
      </c>
      <c r="G923">
        <v>0</v>
      </c>
      <c r="H923">
        <v>18.418399999999998</v>
      </c>
      <c r="I923">
        <v>0</v>
      </c>
      <c r="J923">
        <v>1.2300600000000001E-3</v>
      </c>
      <c r="K923">
        <v>0.99949699999999997</v>
      </c>
      <c r="L923">
        <v>0</v>
      </c>
      <c r="M923" t="s">
        <v>42</v>
      </c>
    </row>
    <row r="924" spans="1:13" x14ac:dyDescent="0.25">
      <c r="A924" t="s">
        <v>46</v>
      </c>
      <c r="B924">
        <v>1235.98</v>
      </c>
      <c r="C924">
        <v>1220.5899999999999</v>
      </c>
      <c r="D924">
        <v>1220.52</v>
      </c>
      <c r="E924">
        <v>1184.5999999999999</v>
      </c>
      <c r="F924">
        <v>12.62</v>
      </c>
      <c r="G924">
        <v>0</v>
      </c>
      <c r="H924">
        <v>18.4298</v>
      </c>
      <c r="I924">
        <v>0</v>
      </c>
      <c r="J924">
        <v>1.2300600000000001E-3</v>
      </c>
      <c r="K924">
        <v>0.99977400000000005</v>
      </c>
      <c r="L924">
        <v>0</v>
      </c>
      <c r="M924" t="s">
        <v>42</v>
      </c>
    </row>
    <row r="925" spans="1:13" x14ac:dyDescent="0.25">
      <c r="A925" t="s">
        <v>46</v>
      </c>
      <c r="B925">
        <v>1213.42</v>
      </c>
      <c r="C925">
        <v>1197.8699999999999</v>
      </c>
      <c r="D925">
        <v>1197.81</v>
      </c>
      <c r="E925">
        <v>1161.8699999999999</v>
      </c>
      <c r="F925">
        <v>12.818</v>
      </c>
      <c r="G925">
        <v>0</v>
      </c>
      <c r="H925">
        <v>18.528600000000001</v>
      </c>
      <c r="I925">
        <v>0</v>
      </c>
      <c r="J925">
        <v>1.2300499999999999E-3</v>
      </c>
      <c r="K925">
        <v>0.999471</v>
      </c>
      <c r="L925">
        <v>0</v>
      </c>
      <c r="M925" t="s">
        <v>42</v>
      </c>
    </row>
    <row r="926" spans="1:13" x14ac:dyDescent="0.25">
      <c r="A926" t="s">
        <v>46</v>
      </c>
      <c r="B926">
        <v>1233.6199999999999</v>
      </c>
      <c r="C926">
        <v>1218.3599999999999</v>
      </c>
      <c r="D926">
        <v>1218.3</v>
      </c>
      <c r="E926">
        <v>1182.33</v>
      </c>
      <c r="F926">
        <v>12.7775</v>
      </c>
      <c r="G926">
        <v>0</v>
      </c>
      <c r="H926">
        <v>18.503499999999999</v>
      </c>
      <c r="I926">
        <v>0</v>
      </c>
      <c r="J926">
        <v>1.23007E-3</v>
      </c>
      <c r="K926">
        <v>0.99994700000000003</v>
      </c>
      <c r="L926">
        <v>0</v>
      </c>
      <c r="M926" t="s">
        <v>42</v>
      </c>
    </row>
    <row r="927" spans="1:13" x14ac:dyDescent="0.25">
      <c r="A927" t="s">
        <v>46</v>
      </c>
      <c r="B927">
        <v>1200.8800000000001</v>
      </c>
      <c r="C927">
        <v>1185.97</v>
      </c>
      <c r="D927">
        <v>1185.92</v>
      </c>
      <c r="E927">
        <v>1149.76</v>
      </c>
      <c r="F927">
        <v>12.61</v>
      </c>
      <c r="G927">
        <v>0</v>
      </c>
      <c r="H927">
        <v>19.021000000000001</v>
      </c>
      <c r="I927">
        <v>0</v>
      </c>
      <c r="J927">
        <v>1.2300499999999999E-3</v>
      </c>
      <c r="K927">
        <v>0.99984899999999999</v>
      </c>
      <c r="L927">
        <v>0</v>
      </c>
      <c r="M927" t="s">
        <v>42</v>
      </c>
    </row>
    <row r="928" spans="1:13" x14ac:dyDescent="0.25">
      <c r="A928" t="s">
        <v>46</v>
      </c>
      <c r="B928">
        <v>1241.4100000000001</v>
      </c>
      <c r="C928">
        <v>1225.58</v>
      </c>
      <c r="D928">
        <v>1225.52</v>
      </c>
      <c r="E928">
        <v>1189.51</v>
      </c>
      <c r="F928">
        <v>12.754200000000001</v>
      </c>
      <c r="G928">
        <v>0</v>
      </c>
      <c r="H928">
        <v>18.480499999999999</v>
      </c>
      <c r="I928">
        <v>0</v>
      </c>
      <c r="J928">
        <v>1.2300499999999999E-3</v>
      </c>
      <c r="K928">
        <v>0.99973800000000002</v>
      </c>
      <c r="L928">
        <v>0</v>
      </c>
      <c r="M928" t="s">
        <v>42</v>
      </c>
    </row>
    <row r="929" spans="1:13" x14ac:dyDescent="0.25">
      <c r="A929" t="s">
        <v>46</v>
      </c>
      <c r="B929">
        <v>1206.27</v>
      </c>
      <c r="C929">
        <v>1191.4100000000001</v>
      </c>
      <c r="D929">
        <v>1191.3499999999999</v>
      </c>
      <c r="E929">
        <v>1155.48</v>
      </c>
      <c r="F929">
        <v>12.862</v>
      </c>
      <c r="G929">
        <v>0</v>
      </c>
      <c r="H929">
        <v>18.334299999999999</v>
      </c>
      <c r="I929">
        <v>0</v>
      </c>
      <c r="J929">
        <v>1.2300499999999999E-3</v>
      </c>
      <c r="K929">
        <v>0.99806799999999996</v>
      </c>
      <c r="L929">
        <v>0</v>
      </c>
      <c r="M929" t="s">
        <v>42</v>
      </c>
    </row>
    <row r="930" spans="1:13" x14ac:dyDescent="0.25">
      <c r="A930" t="s">
        <v>46</v>
      </c>
      <c r="B930">
        <v>1229.82</v>
      </c>
      <c r="C930">
        <v>1214.82</v>
      </c>
      <c r="D930">
        <v>1214.76</v>
      </c>
      <c r="E930">
        <v>1178.6099999999999</v>
      </c>
      <c r="F930">
        <v>12.603300000000001</v>
      </c>
      <c r="G930">
        <v>0</v>
      </c>
      <c r="H930">
        <v>19.043199999999999</v>
      </c>
      <c r="I930">
        <v>0</v>
      </c>
      <c r="J930">
        <v>1.23007E-3</v>
      </c>
      <c r="K930">
        <v>0.99954399999999999</v>
      </c>
      <c r="L930">
        <v>0</v>
      </c>
      <c r="M930" t="s">
        <v>42</v>
      </c>
    </row>
    <row r="931" spans="1:13" x14ac:dyDescent="0.25">
      <c r="A931" t="s">
        <v>46</v>
      </c>
      <c r="B931">
        <v>1222.07</v>
      </c>
      <c r="C931">
        <v>1206.7</v>
      </c>
      <c r="D931">
        <v>1206.6400000000001</v>
      </c>
      <c r="E931">
        <v>1170.83</v>
      </c>
      <c r="F931">
        <v>13.101699999999999</v>
      </c>
      <c r="G931">
        <v>0</v>
      </c>
      <c r="H931">
        <v>18.423400000000001</v>
      </c>
      <c r="I931">
        <v>0</v>
      </c>
      <c r="J931">
        <v>1.2300499999999999E-3</v>
      </c>
      <c r="K931">
        <v>0.99936899999999995</v>
      </c>
      <c r="L931">
        <v>0</v>
      </c>
      <c r="M931" t="s">
        <v>42</v>
      </c>
    </row>
    <row r="932" spans="1:13" x14ac:dyDescent="0.25">
      <c r="A932" t="s">
        <v>46</v>
      </c>
      <c r="B932">
        <v>1206.1099999999999</v>
      </c>
      <c r="C932">
        <v>1190.0899999999999</v>
      </c>
      <c r="D932">
        <v>1190.03</v>
      </c>
      <c r="E932">
        <v>1153.78</v>
      </c>
      <c r="F932">
        <v>12.6509</v>
      </c>
      <c r="G932">
        <v>0</v>
      </c>
      <c r="H932">
        <v>18.346900000000002</v>
      </c>
      <c r="I932">
        <v>0</v>
      </c>
      <c r="J932">
        <v>1.2300600000000001E-3</v>
      </c>
      <c r="K932">
        <v>0.99950700000000003</v>
      </c>
      <c r="L932">
        <v>0</v>
      </c>
      <c r="M932" t="s">
        <v>42</v>
      </c>
    </row>
    <row r="933" spans="1:13" x14ac:dyDescent="0.25">
      <c r="A933" t="s">
        <v>46</v>
      </c>
      <c r="B933">
        <v>1219.6099999999999</v>
      </c>
      <c r="C933">
        <v>1204.6099999999999</v>
      </c>
      <c r="D933">
        <v>1204.54</v>
      </c>
      <c r="E933">
        <v>1168.67</v>
      </c>
      <c r="F933">
        <v>12.6913</v>
      </c>
      <c r="G933">
        <v>0</v>
      </c>
      <c r="H933">
        <v>18.363600000000002</v>
      </c>
      <c r="I933">
        <v>0</v>
      </c>
      <c r="J933">
        <v>1.2300499999999999E-3</v>
      </c>
      <c r="K933">
        <v>0.99952399999999997</v>
      </c>
      <c r="L933">
        <v>0</v>
      </c>
      <c r="M933" t="s">
        <v>42</v>
      </c>
    </row>
    <row r="934" spans="1:13" x14ac:dyDescent="0.25">
      <c r="A934" t="s">
        <v>46</v>
      </c>
      <c r="B934">
        <v>1223.1400000000001</v>
      </c>
      <c r="C934">
        <v>1207.8399999999999</v>
      </c>
      <c r="D934">
        <v>1207.77</v>
      </c>
      <c r="E934">
        <v>1171.77</v>
      </c>
      <c r="F934">
        <v>12.6538</v>
      </c>
      <c r="G934">
        <v>0</v>
      </c>
      <c r="H934">
        <v>18.405100000000001</v>
      </c>
      <c r="I934">
        <v>0</v>
      </c>
      <c r="J934">
        <v>1.2300600000000001E-3</v>
      </c>
      <c r="K934">
        <v>0.999637</v>
      </c>
      <c r="L934">
        <v>0</v>
      </c>
      <c r="M934" t="s">
        <v>42</v>
      </c>
    </row>
    <row r="935" spans="1:13" x14ac:dyDescent="0.25">
      <c r="A935" t="s">
        <v>46</v>
      </c>
      <c r="B935">
        <v>1232.93</v>
      </c>
      <c r="C935">
        <v>1217.99</v>
      </c>
      <c r="D935">
        <v>1217.93</v>
      </c>
      <c r="E935">
        <v>1181.78</v>
      </c>
      <c r="F935">
        <v>12.605700000000001</v>
      </c>
      <c r="G935">
        <v>0</v>
      </c>
      <c r="H935">
        <v>18.482099999999999</v>
      </c>
      <c r="I935">
        <v>0</v>
      </c>
      <c r="J935">
        <v>1.2302000000000001E-3</v>
      </c>
      <c r="K935">
        <v>0.99897800000000003</v>
      </c>
      <c r="L935">
        <v>0</v>
      </c>
      <c r="M935" t="s">
        <v>42</v>
      </c>
    </row>
    <row r="936" spans="1:13" x14ac:dyDescent="0.25">
      <c r="A936" t="s">
        <v>46</v>
      </c>
      <c r="B936">
        <v>1229</v>
      </c>
      <c r="C936">
        <v>1213.68</v>
      </c>
      <c r="D936">
        <v>1213.6199999999999</v>
      </c>
      <c r="E936">
        <v>1177.55</v>
      </c>
      <c r="F936">
        <v>12.742000000000001</v>
      </c>
      <c r="G936">
        <v>0</v>
      </c>
      <c r="H936">
        <v>18.4133</v>
      </c>
      <c r="I936">
        <v>0</v>
      </c>
      <c r="J936">
        <v>1.2300499999999999E-3</v>
      </c>
      <c r="K936">
        <v>0.99953400000000003</v>
      </c>
      <c r="L936">
        <v>0</v>
      </c>
      <c r="M936" t="s">
        <v>42</v>
      </c>
    </row>
    <row r="937" spans="1:13" x14ac:dyDescent="0.25">
      <c r="A937" t="s">
        <v>46</v>
      </c>
      <c r="B937">
        <v>1211.99</v>
      </c>
      <c r="C937">
        <v>1195.4000000000001</v>
      </c>
      <c r="D937">
        <v>1195.3399999999999</v>
      </c>
      <c r="E937">
        <v>1159.47</v>
      </c>
      <c r="F937">
        <v>12.784700000000001</v>
      </c>
      <c r="G937">
        <v>0</v>
      </c>
      <c r="H937">
        <v>18.3018</v>
      </c>
      <c r="I937">
        <v>0</v>
      </c>
      <c r="J937">
        <v>1.2300499999999999E-3</v>
      </c>
      <c r="K937">
        <v>0.99981900000000001</v>
      </c>
      <c r="L937">
        <v>0</v>
      </c>
      <c r="M937" t="s">
        <v>42</v>
      </c>
    </row>
    <row r="938" spans="1:13" x14ac:dyDescent="0.25">
      <c r="A938" t="s">
        <v>46</v>
      </c>
      <c r="B938">
        <v>1212.8800000000001</v>
      </c>
      <c r="C938">
        <v>1198.0999999999999</v>
      </c>
      <c r="D938">
        <v>1198.04</v>
      </c>
      <c r="E938">
        <v>1162.23</v>
      </c>
      <c r="F938">
        <v>12.549200000000001</v>
      </c>
      <c r="G938">
        <v>0</v>
      </c>
      <c r="H938">
        <v>19.275500000000001</v>
      </c>
      <c r="I938">
        <v>0</v>
      </c>
      <c r="J938">
        <v>1.2300499999999999E-3</v>
      </c>
      <c r="K938">
        <v>0.99947399999999997</v>
      </c>
      <c r="L938">
        <v>0</v>
      </c>
      <c r="M938" t="s">
        <v>42</v>
      </c>
    </row>
    <row r="939" spans="1:13" x14ac:dyDescent="0.25">
      <c r="A939" t="s">
        <v>46</v>
      </c>
      <c r="B939">
        <v>1198.27</v>
      </c>
      <c r="C939">
        <v>1183.44</v>
      </c>
      <c r="D939">
        <v>1183.3800000000001</v>
      </c>
      <c r="E939">
        <v>1146.8900000000001</v>
      </c>
      <c r="F939">
        <v>12.728300000000001</v>
      </c>
      <c r="G939">
        <v>0</v>
      </c>
      <c r="H939">
        <v>18.255600000000001</v>
      </c>
      <c r="I939">
        <v>0</v>
      </c>
      <c r="J939">
        <v>1.23007E-3</v>
      </c>
      <c r="K939">
        <v>0.99999300000000002</v>
      </c>
      <c r="L939">
        <v>0</v>
      </c>
      <c r="M939" t="s">
        <v>42</v>
      </c>
    </row>
    <row r="940" spans="1:13" x14ac:dyDescent="0.25">
      <c r="A940" t="s">
        <v>46</v>
      </c>
      <c r="B940">
        <v>1210.0899999999999</v>
      </c>
      <c r="C940">
        <v>1194.57</v>
      </c>
      <c r="D940">
        <v>1194.51</v>
      </c>
      <c r="E940">
        <v>1158.3800000000001</v>
      </c>
      <c r="F940">
        <v>12.888400000000001</v>
      </c>
      <c r="G940">
        <v>0</v>
      </c>
      <c r="H940">
        <v>18.458300000000001</v>
      </c>
      <c r="I940">
        <v>0</v>
      </c>
      <c r="J940">
        <v>1.2300600000000001E-3</v>
      </c>
      <c r="K940">
        <v>0.99935700000000005</v>
      </c>
      <c r="L940">
        <v>0</v>
      </c>
      <c r="M940" t="s">
        <v>42</v>
      </c>
    </row>
    <row r="941" spans="1:13" x14ac:dyDescent="0.25">
      <c r="A941" t="s">
        <v>46</v>
      </c>
      <c r="B941">
        <v>1230.45</v>
      </c>
      <c r="C941">
        <v>1215.47</v>
      </c>
      <c r="D941">
        <v>1215.4000000000001</v>
      </c>
      <c r="E941">
        <v>1179.4100000000001</v>
      </c>
      <c r="F941">
        <v>12.8048</v>
      </c>
      <c r="G941">
        <v>0</v>
      </c>
      <c r="H941">
        <v>18.483699999999999</v>
      </c>
      <c r="I941">
        <v>0</v>
      </c>
      <c r="J941">
        <v>1.2300600000000001E-3</v>
      </c>
      <c r="K941">
        <v>0.99965099999999996</v>
      </c>
      <c r="L941">
        <v>0</v>
      </c>
      <c r="M941" t="s">
        <v>42</v>
      </c>
    </row>
    <row r="942" spans="1:13" x14ac:dyDescent="0.25">
      <c r="A942" t="s">
        <v>46</v>
      </c>
      <c r="B942">
        <v>1253.4100000000001</v>
      </c>
      <c r="C942">
        <v>1238.48</v>
      </c>
      <c r="D942">
        <v>1238.42</v>
      </c>
      <c r="E942">
        <v>1202.45</v>
      </c>
      <c r="F942">
        <v>12.5831</v>
      </c>
      <c r="G942">
        <v>0</v>
      </c>
      <c r="H942">
        <v>18.365400000000001</v>
      </c>
      <c r="I942">
        <v>0</v>
      </c>
      <c r="J942">
        <v>1.2300600000000001E-3</v>
      </c>
      <c r="K942">
        <v>0.99979600000000002</v>
      </c>
      <c r="L942">
        <v>0</v>
      </c>
      <c r="M942" t="s">
        <v>42</v>
      </c>
    </row>
    <row r="943" spans="1:13" x14ac:dyDescent="0.25">
      <c r="A943" t="s">
        <v>46</v>
      </c>
      <c r="B943">
        <v>1188.92</v>
      </c>
      <c r="C943">
        <v>1173.6400000000001</v>
      </c>
      <c r="D943">
        <v>1173.58</v>
      </c>
      <c r="E943">
        <v>1137.73</v>
      </c>
      <c r="F943">
        <v>12.563499999999999</v>
      </c>
      <c r="G943">
        <v>0</v>
      </c>
      <c r="H943">
        <v>18.3444</v>
      </c>
      <c r="I943">
        <v>0</v>
      </c>
      <c r="J943">
        <v>1.2300499999999999E-3</v>
      </c>
      <c r="K943">
        <v>0.99989399999999995</v>
      </c>
      <c r="L943">
        <v>0</v>
      </c>
      <c r="M943" t="s">
        <v>42</v>
      </c>
    </row>
    <row r="944" spans="1:13" x14ac:dyDescent="0.25">
      <c r="A944" t="s">
        <v>46</v>
      </c>
      <c r="B944">
        <v>1212.6500000000001</v>
      </c>
      <c r="C944">
        <v>1197.67</v>
      </c>
      <c r="D944">
        <v>1197.6099999999999</v>
      </c>
      <c r="E944">
        <v>1161.75</v>
      </c>
      <c r="F944">
        <v>12.6242</v>
      </c>
      <c r="G944">
        <v>0</v>
      </c>
      <c r="H944">
        <v>18.3889</v>
      </c>
      <c r="I944">
        <v>0</v>
      </c>
      <c r="J944">
        <v>1.2301E-3</v>
      </c>
      <c r="K944">
        <v>0.99946699999999999</v>
      </c>
      <c r="L944">
        <v>0</v>
      </c>
      <c r="M944" t="s">
        <v>42</v>
      </c>
    </row>
    <row r="945" spans="1:25" x14ac:dyDescent="0.25">
      <c r="A945" t="s">
        <v>46</v>
      </c>
      <c r="B945">
        <v>1213.06</v>
      </c>
      <c r="C945">
        <v>1197.97</v>
      </c>
      <c r="D945">
        <v>1197.9100000000001</v>
      </c>
      <c r="E945">
        <v>1161.94</v>
      </c>
      <c r="F945">
        <v>12.7689</v>
      </c>
      <c r="G945">
        <v>0</v>
      </c>
      <c r="H945">
        <v>18.302199999999999</v>
      </c>
      <c r="I945">
        <v>0</v>
      </c>
      <c r="J945">
        <v>1.2300499999999999E-3</v>
      </c>
      <c r="K945">
        <v>0.99914000000000003</v>
      </c>
      <c r="L945">
        <v>0</v>
      </c>
      <c r="M945" t="s">
        <v>42</v>
      </c>
    </row>
    <row r="946" spans="1:25" x14ac:dyDescent="0.25">
      <c r="A946" t="s">
        <v>46</v>
      </c>
      <c r="B946">
        <v>1227.43</v>
      </c>
      <c r="C946">
        <v>1211.67</v>
      </c>
      <c r="D946">
        <v>1211.5999999999999</v>
      </c>
      <c r="E946">
        <v>1175.57</v>
      </c>
      <c r="F946">
        <v>12.7159</v>
      </c>
      <c r="G946">
        <v>0</v>
      </c>
      <c r="H946">
        <v>18.4435</v>
      </c>
      <c r="I946">
        <v>0</v>
      </c>
      <c r="J946">
        <v>1.2300499999999999E-3</v>
      </c>
      <c r="K946">
        <v>0.99937399999999998</v>
      </c>
      <c r="L946">
        <v>0</v>
      </c>
      <c r="M946" t="s">
        <v>42</v>
      </c>
    </row>
    <row r="947" spans="1:25" x14ac:dyDescent="0.25">
      <c r="A947" t="s">
        <v>46</v>
      </c>
      <c r="B947">
        <v>1230.8800000000001</v>
      </c>
      <c r="C947">
        <v>1215.92</v>
      </c>
      <c r="D947">
        <v>1215.8599999999999</v>
      </c>
      <c r="E947">
        <v>1180</v>
      </c>
      <c r="F947">
        <v>12.6967</v>
      </c>
      <c r="G947">
        <v>0</v>
      </c>
      <c r="H947">
        <v>18.380400000000002</v>
      </c>
      <c r="I947">
        <v>0</v>
      </c>
      <c r="J947">
        <v>1.2300600000000001E-3</v>
      </c>
      <c r="K947">
        <v>0.99984799999999996</v>
      </c>
      <c r="L947">
        <v>0</v>
      </c>
      <c r="M947" t="s">
        <v>42</v>
      </c>
    </row>
    <row r="948" spans="1:25" x14ac:dyDescent="0.25">
      <c r="A948" t="s">
        <v>46</v>
      </c>
      <c r="B948">
        <v>1182.43</v>
      </c>
      <c r="C948">
        <v>1167.56</v>
      </c>
      <c r="D948">
        <v>1167.49</v>
      </c>
      <c r="E948">
        <v>1131.6600000000001</v>
      </c>
      <c r="F948">
        <v>12.6675</v>
      </c>
      <c r="G948">
        <v>0</v>
      </c>
      <c r="H948">
        <v>18.2973</v>
      </c>
      <c r="I948">
        <v>0</v>
      </c>
      <c r="J948">
        <v>1.23007E-3</v>
      </c>
      <c r="K948">
        <v>0.99988699999999997</v>
      </c>
      <c r="L948">
        <v>0</v>
      </c>
      <c r="M948" t="s">
        <v>42</v>
      </c>
    </row>
    <row r="949" spans="1:25" x14ac:dyDescent="0.25">
      <c r="A949" t="s">
        <v>46</v>
      </c>
      <c r="B949">
        <v>1228.4100000000001</v>
      </c>
      <c r="C949">
        <v>1213.54</v>
      </c>
      <c r="D949">
        <v>1213.48</v>
      </c>
      <c r="E949">
        <v>1177.57</v>
      </c>
      <c r="F949">
        <v>12.627599999999999</v>
      </c>
      <c r="G949">
        <v>0</v>
      </c>
      <c r="H949">
        <v>18.3551</v>
      </c>
      <c r="I949">
        <v>0</v>
      </c>
      <c r="J949">
        <v>1.2300600000000001E-3</v>
      </c>
      <c r="K949">
        <v>0.99853599999999998</v>
      </c>
      <c r="L949">
        <v>0</v>
      </c>
      <c r="M949" t="s">
        <v>42</v>
      </c>
    </row>
    <row r="950" spans="1:25" x14ac:dyDescent="0.25">
      <c r="A950" t="s">
        <v>46</v>
      </c>
      <c r="B950">
        <v>1236.08</v>
      </c>
      <c r="C950">
        <v>1221.03</v>
      </c>
      <c r="D950">
        <v>1220.97</v>
      </c>
      <c r="E950">
        <v>1184.33</v>
      </c>
      <c r="F950">
        <v>12.623799999999999</v>
      </c>
      <c r="G950">
        <v>0</v>
      </c>
      <c r="H950">
        <v>18.421199999999999</v>
      </c>
      <c r="I950">
        <v>0</v>
      </c>
      <c r="J950">
        <v>1.2300600000000001E-3</v>
      </c>
      <c r="K950">
        <v>0.99938499999999997</v>
      </c>
      <c r="L950">
        <v>0</v>
      </c>
      <c r="M950" t="s">
        <v>42</v>
      </c>
    </row>
    <row r="951" spans="1:25" x14ac:dyDescent="0.25">
      <c r="A951" t="s">
        <v>46</v>
      </c>
      <c r="B951">
        <v>1243.54</v>
      </c>
      <c r="C951">
        <v>1228.79</v>
      </c>
      <c r="D951">
        <v>1228.73</v>
      </c>
      <c r="E951">
        <v>1192.42</v>
      </c>
      <c r="F951">
        <v>12.7067</v>
      </c>
      <c r="G951">
        <v>0</v>
      </c>
      <c r="H951">
        <v>18.390899999999998</v>
      </c>
      <c r="I951">
        <v>0</v>
      </c>
      <c r="J951">
        <v>1.23015E-3</v>
      </c>
      <c r="K951">
        <v>0.99948999999999999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1200.94</v>
      </c>
      <c r="C952">
        <v>1186.1099999999999</v>
      </c>
      <c r="D952">
        <v>1186.05</v>
      </c>
      <c r="E952">
        <v>1150.27</v>
      </c>
      <c r="F952">
        <v>12.553699999999999</v>
      </c>
      <c r="G952">
        <v>0</v>
      </c>
      <c r="H952">
        <v>18.340299999999999</v>
      </c>
      <c r="I952">
        <v>0</v>
      </c>
      <c r="J952">
        <v>1.2300799999999999E-3</v>
      </c>
      <c r="K952">
        <v>0.99981399999999998</v>
      </c>
      <c r="L952">
        <v>0</v>
      </c>
      <c r="M952" t="s">
        <v>42</v>
      </c>
      <c r="R952">
        <f>AVERAGE(B903:B952)</f>
        <v>1219.8597999999997</v>
      </c>
      <c r="S952">
        <f>AVERAGE(C903:C952)</f>
        <v>1204.6375999999998</v>
      </c>
      <c r="U952">
        <f>_xlfn.VAR.P(B903:B952)</f>
        <v>327.72570195999998</v>
      </c>
      <c r="V952">
        <f>_xlfn.VAR.P(C903:C952)</f>
        <v>328.20009423999966</v>
      </c>
      <c r="X952">
        <f>1.96*SQRT(U952)/50</f>
        <v>0.7096452794599668</v>
      </c>
      <c r="Y952">
        <f>1.96*SQRT(V952)/50</f>
        <v>0.71015870959451943</v>
      </c>
    </row>
    <row r="953" spans="1:25" x14ac:dyDescent="0.25">
      <c r="A953" t="s">
        <v>46</v>
      </c>
      <c r="B953">
        <v>61175.064299999998</v>
      </c>
      <c r="C953" t="s">
        <v>36</v>
      </c>
    </row>
    <row r="954" spans="1:25" x14ac:dyDescent="0.25">
      <c r="A954" t="s">
        <v>47</v>
      </c>
      <c r="B954">
        <v>28626.2</v>
      </c>
      <c r="C954">
        <v>24078.799999999999</v>
      </c>
      <c r="D954">
        <v>24035.5</v>
      </c>
      <c r="E954">
        <v>23976.3</v>
      </c>
      <c r="F954">
        <v>47.528399999999998</v>
      </c>
      <c r="G954">
        <v>222.339</v>
      </c>
      <c r="H954">
        <v>43.6845</v>
      </c>
      <c r="I954">
        <v>1.2300499999999999E-3</v>
      </c>
      <c r="J954">
        <v>0.99979300000000004</v>
      </c>
      <c r="K954">
        <v>0</v>
      </c>
      <c r="L954" t="s">
        <v>42</v>
      </c>
    </row>
    <row r="955" spans="1:25" x14ac:dyDescent="0.25">
      <c r="A955" t="s">
        <v>47</v>
      </c>
      <c r="B955">
        <v>28371.599999999999</v>
      </c>
      <c r="C955">
        <v>23883.599999999999</v>
      </c>
      <c r="D955">
        <v>23841</v>
      </c>
      <c r="E955">
        <v>23781.8</v>
      </c>
      <c r="F955">
        <v>46.292200000000001</v>
      </c>
      <c r="G955">
        <v>225.86699999999999</v>
      </c>
      <c r="H955">
        <v>42.969499999999996</v>
      </c>
      <c r="I955">
        <v>1.2300499999999999E-3</v>
      </c>
      <c r="J955">
        <v>0.99985100000000005</v>
      </c>
      <c r="K955">
        <v>0</v>
      </c>
      <c r="L955" t="s">
        <v>42</v>
      </c>
    </row>
    <row r="956" spans="1:25" x14ac:dyDescent="0.25">
      <c r="A956" t="s">
        <v>47</v>
      </c>
      <c r="B956">
        <v>28418.799999999999</v>
      </c>
      <c r="C956">
        <v>23927.599999999999</v>
      </c>
      <c r="D956">
        <v>23884.799999999999</v>
      </c>
      <c r="E956">
        <v>23825.3</v>
      </c>
      <c r="F956">
        <v>46.778199999999998</v>
      </c>
      <c r="G956">
        <v>232.429</v>
      </c>
      <c r="H956">
        <v>43.1511</v>
      </c>
      <c r="I956">
        <v>1.2300600000000001E-3</v>
      </c>
      <c r="J956">
        <v>0.99956299999999998</v>
      </c>
      <c r="K956">
        <v>0</v>
      </c>
      <c r="L956" t="s">
        <v>42</v>
      </c>
    </row>
    <row r="957" spans="1:25" x14ac:dyDescent="0.25">
      <c r="A957" t="s">
        <v>47</v>
      </c>
      <c r="B957">
        <v>28317.7</v>
      </c>
      <c r="C957">
        <v>23850.1</v>
      </c>
      <c r="D957">
        <v>23807.7</v>
      </c>
      <c r="E957">
        <v>23748.2</v>
      </c>
      <c r="F957">
        <v>46.155900000000003</v>
      </c>
      <c r="G957">
        <v>226.953</v>
      </c>
      <c r="H957">
        <v>42.823</v>
      </c>
      <c r="I957">
        <v>1.2300499999999999E-3</v>
      </c>
      <c r="J957">
        <v>0.99990400000000002</v>
      </c>
      <c r="K957">
        <v>0</v>
      </c>
      <c r="L957" t="s">
        <v>42</v>
      </c>
    </row>
    <row r="958" spans="1:25" x14ac:dyDescent="0.25">
      <c r="A958" t="s">
        <v>47</v>
      </c>
      <c r="B958">
        <v>28565.8</v>
      </c>
      <c r="C958">
        <v>24002.5</v>
      </c>
      <c r="D958">
        <v>23959.4</v>
      </c>
      <c r="E958">
        <v>23899.1</v>
      </c>
      <c r="F958">
        <v>46.859400000000001</v>
      </c>
      <c r="G958">
        <v>229.41800000000001</v>
      </c>
      <c r="H958">
        <v>43.703200000000002</v>
      </c>
      <c r="I958">
        <v>1.2300499999999999E-3</v>
      </c>
      <c r="J958">
        <v>0.99984499999999998</v>
      </c>
      <c r="K958">
        <v>0</v>
      </c>
      <c r="L958" t="s">
        <v>42</v>
      </c>
    </row>
    <row r="959" spans="1:25" x14ac:dyDescent="0.25">
      <c r="A959" t="s">
        <v>47</v>
      </c>
      <c r="B959">
        <v>29406.799999999999</v>
      </c>
      <c r="C959">
        <v>24811.8</v>
      </c>
      <c r="D959">
        <v>24766.2</v>
      </c>
      <c r="E959">
        <v>24705.599999999999</v>
      </c>
      <c r="F959">
        <v>51.878399999999999</v>
      </c>
      <c r="G959">
        <v>247.08799999999999</v>
      </c>
      <c r="H959">
        <v>46.729799999999997</v>
      </c>
      <c r="I959">
        <v>1.2300499999999999E-3</v>
      </c>
      <c r="J959">
        <v>0.999718</v>
      </c>
      <c r="K959">
        <v>0</v>
      </c>
      <c r="L959" t="s">
        <v>42</v>
      </c>
    </row>
    <row r="960" spans="1:25" x14ac:dyDescent="0.25">
      <c r="A960" t="s">
        <v>47</v>
      </c>
      <c r="B960">
        <v>30026.3</v>
      </c>
      <c r="C960">
        <v>25235.7</v>
      </c>
      <c r="D960">
        <v>25189.3</v>
      </c>
      <c r="E960">
        <v>25127.599999999999</v>
      </c>
      <c r="F960">
        <v>53.320700000000002</v>
      </c>
      <c r="G960">
        <v>251.23</v>
      </c>
      <c r="H960">
        <v>47.508200000000002</v>
      </c>
      <c r="I960">
        <v>1.2300600000000001E-3</v>
      </c>
      <c r="J960">
        <v>0.99925299999999995</v>
      </c>
      <c r="K960">
        <v>0</v>
      </c>
      <c r="L960" t="s">
        <v>42</v>
      </c>
    </row>
    <row r="961" spans="1:12" x14ac:dyDescent="0.25">
      <c r="A961" t="s">
        <v>47</v>
      </c>
      <c r="B961">
        <v>29852.5</v>
      </c>
      <c r="C961">
        <v>25026.3</v>
      </c>
      <c r="D961">
        <v>24980.9</v>
      </c>
      <c r="E961">
        <v>24920.400000000001</v>
      </c>
      <c r="F961">
        <v>52.846200000000003</v>
      </c>
      <c r="G961">
        <v>250.18799999999999</v>
      </c>
      <c r="H961">
        <v>47.254300000000001</v>
      </c>
      <c r="I961">
        <v>1.2300600000000001E-3</v>
      </c>
      <c r="J961">
        <v>0.99938099999999996</v>
      </c>
      <c r="K961">
        <v>0</v>
      </c>
      <c r="L961" t="s">
        <v>42</v>
      </c>
    </row>
    <row r="962" spans="1:12" x14ac:dyDescent="0.25">
      <c r="A962" t="s">
        <v>47</v>
      </c>
      <c r="B962">
        <v>29300.7</v>
      </c>
      <c r="C962">
        <v>24650.3</v>
      </c>
      <c r="D962">
        <v>24605.3</v>
      </c>
      <c r="E962">
        <v>24545</v>
      </c>
      <c r="F962">
        <v>51.698900000000002</v>
      </c>
      <c r="G962">
        <v>233.49799999999999</v>
      </c>
      <c r="H962">
        <v>46.33</v>
      </c>
      <c r="I962">
        <v>1.2300499999999999E-3</v>
      </c>
      <c r="J962">
        <v>0.99953800000000004</v>
      </c>
      <c r="K962">
        <v>0</v>
      </c>
      <c r="L962" t="s">
        <v>42</v>
      </c>
    </row>
    <row r="963" spans="1:12" x14ac:dyDescent="0.25">
      <c r="A963" t="s">
        <v>47</v>
      </c>
      <c r="B963">
        <v>29789.1</v>
      </c>
      <c r="C963">
        <v>25142</v>
      </c>
      <c r="D963">
        <v>25096.6</v>
      </c>
      <c r="E963">
        <v>25034.9</v>
      </c>
      <c r="F963">
        <v>50.987699999999997</v>
      </c>
      <c r="G963">
        <v>246.31700000000001</v>
      </c>
      <c r="H963">
        <v>47.101500000000001</v>
      </c>
      <c r="I963">
        <v>1.2301E-3</v>
      </c>
      <c r="J963">
        <v>0.99988999999999995</v>
      </c>
      <c r="K963">
        <v>0</v>
      </c>
      <c r="L963" t="s">
        <v>42</v>
      </c>
    </row>
    <row r="964" spans="1:12" x14ac:dyDescent="0.25">
      <c r="A964" t="s">
        <v>47</v>
      </c>
      <c r="B964">
        <v>28617</v>
      </c>
      <c r="C964">
        <v>24058.400000000001</v>
      </c>
      <c r="D964">
        <v>24015</v>
      </c>
      <c r="E964">
        <v>23955.7</v>
      </c>
      <c r="F964">
        <v>48.653700000000001</v>
      </c>
      <c r="G964">
        <v>244.441</v>
      </c>
      <c r="H964">
        <v>43.671199999999999</v>
      </c>
      <c r="I964">
        <v>1.2300499999999999E-3</v>
      </c>
      <c r="J964">
        <v>0.99985900000000005</v>
      </c>
      <c r="K964">
        <v>0</v>
      </c>
      <c r="L964" t="s">
        <v>42</v>
      </c>
    </row>
    <row r="965" spans="1:12" x14ac:dyDescent="0.25">
      <c r="A965" t="s">
        <v>47</v>
      </c>
      <c r="B965">
        <v>28437.4</v>
      </c>
      <c r="C965">
        <v>23902.799999999999</v>
      </c>
      <c r="D965">
        <v>23860.2</v>
      </c>
      <c r="E965">
        <v>23800.6</v>
      </c>
      <c r="F965">
        <v>46.419899999999998</v>
      </c>
      <c r="G965">
        <v>234.59899999999999</v>
      </c>
      <c r="H965">
        <v>43.092500000000001</v>
      </c>
      <c r="I965">
        <v>1.2300499999999999E-3</v>
      </c>
      <c r="J965">
        <v>0.99952600000000003</v>
      </c>
      <c r="K965">
        <v>0</v>
      </c>
      <c r="L965" t="s">
        <v>42</v>
      </c>
    </row>
    <row r="966" spans="1:12" x14ac:dyDescent="0.25">
      <c r="A966" t="s">
        <v>47</v>
      </c>
      <c r="B966">
        <v>28393.5</v>
      </c>
      <c r="C966">
        <v>23909.5</v>
      </c>
      <c r="D966">
        <v>23866.9</v>
      </c>
      <c r="E966">
        <v>23807.1</v>
      </c>
      <c r="F966">
        <v>46.631500000000003</v>
      </c>
      <c r="G966">
        <v>239.22800000000001</v>
      </c>
      <c r="H966">
        <v>43.383200000000002</v>
      </c>
      <c r="I966">
        <v>1.2300600000000001E-3</v>
      </c>
      <c r="J966">
        <v>0.99940600000000002</v>
      </c>
      <c r="K966">
        <v>0</v>
      </c>
      <c r="L966" t="s">
        <v>42</v>
      </c>
    </row>
    <row r="967" spans="1:12" x14ac:dyDescent="0.25">
      <c r="A967" t="s">
        <v>47</v>
      </c>
      <c r="B967">
        <v>28571.8</v>
      </c>
      <c r="C967">
        <v>24073.8</v>
      </c>
      <c r="D967">
        <v>24029.8</v>
      </c>
      <c r="E967">
        <v>23970.7</v>
      </c>
      <c r="F967">
        <v>48.693399999999997</v>
      </c>
      <c r="G967">
        <v>238.10300000000001</v>
      </c>
      <c r="H967">
        <v>44.420999999999999</v>
      </c>
      <c r="I967">
        <v>1.2300499999999999E-3</v>
      </c>
      <c r="J967">
        <v>0.99929100000000004</v>
      </c>
      <c r="K967">
        <v>0</v>
      </c>
      <c r="L967" t="s">
        <v>42</v>
      </c>
    </row>
    <row r="968" spans="1:12" x14ac:dyDescent="0.25">
      <c r="A968" t="s">
        <v>47</v>
      </c>
      <c r="B968">
        <v>28656</v>
      </c>
      <c r="C968">
        <v>24081.200000000001</v>
      </c>
      <c r="D968">
        <v>24037.4</v>
      </c>
      <c r="E968">
        <v>23978.5</v>
      </c>
      <c r="F968">
        <v>48.6569</v>
      </c>
      <c r="G968">
        <v>236.185</v>
      </c>
      <c r="H968">
        <v>44.300899999999999</v>
      </c>
      <c r="I968">
        <v>1.2300499999999999E-3</v>
      </c>
      <c r="J968">
        <v>0.99963900000000006</v>
      </c>
      <c r="K968">
        <v>0</v>
      </c>
      <c r="L968" t="s">
        <v>42</v>
      </c>
    </row>
    <row r="969" spans="1:12" x14ac:dyDescent="0.25">
      <c r="A969" t="s">
        <v>47</v>
      </c>
      <c r="B969">
        <v>28759.1</v>
      </c>
      <c r="C969">
        <v>24194</v>
      </c>
      <c r="D969">
        <v>24149.9</v>
      </c>
      <c r="E969">
        <v>24090.400000000001</v>
      </c>
      <c r="F969">
        <v>49.9435</v>
      </c>
      <c r="G969">
        <v>247.31</v>
      </c>
      <c r="H969">
        <v>45.036700000000003</v>
      </c>
      <c r="I969">
        <v>1.2300499999999999E-3</v>
      </c>
      <c r="J969">
        <v>0.99891799999999997</v>
      </c>
      <c r="K969">
        <v>0</v>
      </c>
      <c r="L969" t="s">
        <v>42</v>
      </c>
    </row>
    <row r="970" spans="1:12" x14ac:dyDescent="0.25">
      <c r="A970" t="s">
        <v>47</v>
      </c>
      <c r="B970">
        <v>28575.7</v>
      </c>
      <c r="C970">
        <v>24052.799999999999</v>
      </c>
      <c r="D970">
        <v>24009.4</v>
      </c>
      <c r="E970">
        <v>23950.1</v>
      </c>
      <c r="F970">
        <v>48.095199999999998</v>
      </c>
      <c r="G970">
        <v>240.73699999999999</v>
      </c>
      <c r="H970">
        <v>44.080399999999997</v>
      </c>
      <c r="I970">
        <v>1.2300499999999999E-3</v>
      </c>
      <c r="J970">
        <v>0.999942</v>
      </c>
      <c r="K970">
        <v>0</v>
      </c>
      <c r="L970" t="s">
        <v>42</v>
      </c>
    </row>
    <row r="971" spans="1:12" x14ac:dyDescent="0.25">
      <c r="A971" t="s">
        <v>47</v>
      </c>
      <c r="B971">
        <v>28508.9</v>
      </c>
      <c r="C971">
        <v>23966</v>
      </c>
      <c r="D971">
        <v>23923.200000000001</v>
      </c>
      <c r="E971">
        <v>23863.7</v>
      </c>
      <c r="F971">
        <v>46.786700000000003</v>
      </c>
      <c r="G971">
        <v>229.47300000000001</v>
      </c>
      <c r="H971">
        <v>43.042700000000004</v>
      </c>
      <c r="I971">
        <v>1.2300499999999999E-3</v>
      </c>
      <c r="J971">
        <v>0.99935799999999997</v>
      </c>
      <c r="K971">
        <v>0</v>
      </c>
      <c r="L971" t="s">
        <v>42</v>
      </c>
    </row>
    <row r="972" spans="1:12" x14ac:dyDescent="0.25">
      <c r="A972" t="s">
        <v>47</v>
      </c>
      <c r="B972">
        <v>29377.8</v>
      </c>
      <c r="C972">
        <v>24775.200000000001</v>
      </c>
      <c r="D972">
        <v>24729.3</v>
      </c>
      <c r="E972">
        <v>24668.5</v>
      </c>
      <c r="F972">
        <v>54.164999999999999</v>
      </c>
      <c r="G972">
        <v>272.649</v>
      </c>
      <c r="H972">
        <v>48.856000000000002</v>
      </c>
      <c r="I972">
        <v>1.2300499999999999E-3</v>
      </c>
      <c r="J972">
        <v>0.99955700000000003</v>
      </c>
      <c r="K972">
        <v>0</v>
      </c>
      <c r="L972" t="s">
        <v>42</v>
      </c>
    </row>
    <row r="973" spans="1:12" x14ac:dyDescent="0.25">
      <c r="A973" t="s">
        <v>47</v>
      </c>
      <c r="B973">
        <v>28853.5</v>
      </c>
      <c r="C973">
        <v>24187.7</v>
      </c>
      <c r="D973">
        <v>24144.1</v>
      </c>
      <c r="E973">
        <v>24084.6</v>
      </c>
      <c r="F973">
        <v>48.748399999999997</v>
      </c>
      <c r="G973">
        <v>238.71899999999999</v>
      </c>
      <c r="H973">
        <v>45.127699999999997</v>
      </c>
      <c r="I973">
        <v>1.2300499999999999E-3</v>
      </c>
      <c r="J973">
        <v>0.99934999999999996</v>
      </c>
      <c r="K973">
        <v>0</v>
      </c>
      <c r="L973" t="s">
        <v>42</v>
      </c>
    </row>
    <row r="974" spans="1:12" x14ac:dyDescent="0.25">
      <c r="A974" t="s">
        <v>47</v>
      </c>
      <c r="B974">
        <v>28429.7</v>
      </c>
      <c r="C974">
        <v>23958.7</v>
      </c>
      <c r="D974">
        <v>23915.8</v>
      </c>
      <c r="E974">
        <v>23856.1</v>
      </c>
      <c r="F974">
        <v>46.708799999999997</v>
      </c>
      <c r="G974">
        <v>242.333</v>
      </c>
      <c r="H974">
        <v>42.999499999999998</v>
      </c>
      <c r="I974">
        <v>1.2300499999999999E-3</v>
      </c>
      <c r="J974">
        <v>0.99976600000000004</v>
      </c>
      <c r="K974">
        <v>0</v>
      </c>
      <c r="L974" t="s">
        <v>42</v>
      </c>
    </row>
    <row r="975" spans="1:12" x14ac:dyDescent="0.25">
      <c r="A975" t="s">
        <v>47</v>
      </c>
      <c r="B975">
        <v>28693.4</v>
      </c>
      <c r="C975">
        <v>24146.3</v>
      </c>
      <c r="D975">
        <v>24102.1</v>
      </c>
      <c r="E975">
        <v>24042.6</v>
      </c>
      <c r="F975">
        <v>48.3673</v>
      </c>
      <c r="G975">
        <v>228.077</v>
      </c>
      <c r="H975">
        <v>44.067300000000003</v>
      </c>
      <c r="I975">
        <v>1.2300499999999999E-3</v>
      </c>
      <c r="J975">
        <v>0.99989899999999998</v>
      </c>
      <c r="K975">
        <v>0</v>
      </c>
      <c r="L975" t="s">
        <v>42</v>
      </c>
    </row>
    <row r="976" spans="1:12" x14ac:dyDescent="0.25">
      <c r="A976" t="s">
        <v>47</v>
      </c>
      <c r="B976">
        <v>28789.5</v>
      </c>
      <c r="C976">
        <v>24197.5</v>
      </c>
      <c r="D976">
        <v>24153.3</v>
      </c>
      <c r="E976">
        <v>24093.5</v>
      </c>
      <c r="F976">
        <v>49.763199999999998</v>
      </c>
      <c r="G976">
        <v>246.37200000000001</v>
      </c>
      <c r="H976">
        <v>45.593200000000003</v>
      </c>
      <c r="I976">
        <v>1.2300499999999999E-3</v>
      </c>
      <c r="J976">
        <v>0.99953199999999998</v>
      </c>
      <c r="K976">
        <v>0</v>
      </c>
      <c r="L976" t="s">
        <v>42</v>
      </c>
    </row>
    <row r="977" spans="1:12" x14ac:dyDescent="0.25">
      <c r="A977" t="s">
        <v>47</v>
      </c>
      <c r="B977">
        <v>28864.3</v>
      </c>
      <c r="C977">
        <v>24308.7</v>
      </c>
      <c r="D977">
        <v>24264.400000000001</v>
      </c>
      <c r="E977">
        <v>24204.9</v>
      </c>
      <c r="F977">
        <v>49.747300000000003</v>
      </c>
      <c r="G977">
        <v>236.54499999999999</v>
      </c>
      <c r="H977">
        <v>44.747100000000003</v>
      </c>
      <c r="I977">
        <v>1.2300499999999999E-3</v>
      </c>
      <c r="J977">
        <v>0.99990400000000002</v>
      </c>
      <c r="K977">
        <v>0</v>
      </c>
      <c r="L977" t="s">
        <v>42</v>
      </c>
    </row>
    <row r="978" spans="1:12" x14ac:dyDescent="0.25">
      <c r="A978" t="s">
        <v>47</v>
      </c>
      <c r="B978">
        <v>28814.400000000001</v>
      </c>
      <c r="C978">
        <v>24266.400000000001</v>
      </c>
      <c r="D978">
        <v>24221.599999999999</v>
      </c>
      <c r="E978">
        <v>24162.3</v>
      </c>
      <c r="F978">
        <v>50.821199999999997</v>
      </c>
      <c r="G978">
        <v>252.584</v>
      </c>
      <c r="H978">
        <v>44.674799999999998</v>
      </c>
      <c r="I978">
        <v>1.2300600000000001E-3</v>
      </c>
      <c r="J978">
        <v>0.999498</v>
      </c>
      <c r="K978">
        <v>0</v>
      </c>
      <c r="L978" t="s">
        <v>42</v>
      </c>
    </row>
    <row r="979" spans="1:12" x14ac:dyDescent="0.25">
      <c r="A979" t="s">
        <v>47</v>
      </c>
      <c r="B979">
        <v>28717.1</v>
      </c>
      <c r="C979">
        <v>24135.200000000001</v>
      </c>
      <c r="D979">
        <v>24091.1</v>
      </c>
      <c r="E979">
        <v>24031.9</v>
      </c>
      <c r="F979">
        <v>48.241599999999998</v>
      </c>
      <c r="G979">
        <v>232.876</v>
      </c>
      <c r="H979">
        <v>44.117199999999997</v>
      </c>
      <c r="I979">
        <v>1.2300499999999999E-3</v>
      </c>
      <c r="J979">
        <v>0.99894400000000005</v>
      </c>
      <c r="K979">
        <v>0</v>
      </c>
      <c r="L979" t="s">
        <v>42</v>
      </c>
    </row>
    <row r="980" spans="1:12" x14ac:dyDescent="0.25">
      <c r="A980" t="s">
        <v>47</v>
      </c>
      <c r="B980">
        <v>28515.4</v>
      </c>
      <c r="C980">
        <v>23985.5</v>
      </c>
      <c r="D980">
        <v>23942.2</v>
      </c>
      <c r="E980">
        <v>23882.5</v>
      </c>
      <c r="F980">
        <v>46.904400000000003</v>
      </c>
      <c r="G980">
        <v>241.291</v>
      </c>
      <c r="H980">
        <v>43.041600000000003</v>
      </c>
      <c r="I980">
        <v>1.2300600000000001E-3</v>
      </c>
      <c r="J980">
        <v>0.99867600000000001</v>
      </c>
      <c r="K980">
        <v>0</v>
      </c>
      <c r="L980" t="s">
        <v>42</v>
      </c>
    </row>
    <row r="981" spans="1:12" x14ac:dyDescent="0.25">
      <c r="A981" t="s">
        <v>47</v>
      </c>
      <c r="B981">
        <v>28656.6</v>
      </c>
      <c r="C981">
        <v>24103.200000000001</v>
      </c>
      <c r="D981">
        <v>24059.7</v>
      </c>
      <c r="E981">
        <v>23999.8</v>
      </c>
      <c r="F981">
        <v>47.6629</v>
      </c>
      <c r="G981">
        <v>237.584</v>
      </c>
      <c r="H981">
        <v>43.526299999999999</v>
      </c>
      <c r="I981">
        <v>1.2300499999999999E-3</v>
      </c>
      <c r="J981">
        <v>0.99966500000000003</v>
      </c>
      <c r="K981">
        <v>0</v>
      </c>
      <c r="L981" t="s">
        <v>42</v>
      </c>
    </row>
    <row r="982" spans="1:12" x14ac:dyDescent="0.25">
      <c r="A982" t="s">
        <v>47</v>
      </c>
      <c r="B982">
        <v>28546.5</v>
      </c>
      <c r="C982">
        <v>23990.3</v>
      </c>
      <c r="D982">
        <v>23946.9</v>
      </c>
      <c r="E982">
        <v>23887</v>
      </c>
      <c r="F982">
        <v>47.369199999999999</v>
      </c>
      <c r="G982">
        <v>234.16300000000001</v>
      </c>
      <c r="H982">
        <v>43.178100000000001</v>
      </c>
      <c r="I982">
        <v>1.2300499999999999E-3</v>
      </c>
      <c r="J982">
        <v>0.99908699999999995</v>
      </c>
      <c r="K982">
        <v>0</v>
      </c>
      <c r="L982" t="s">
        <v>42</v>
      </c>
    </row>
    <row r="983" spans="1:12" x14ac:dyDescent="0.25">
      <c r="A983" t="s">
        <v>47</v>
      </c>
      <c r="B983">
        <v>28631.200000000001</v>
      </c>
      <c r="C983">
        <v>24097.1</v>
      </c>
      <c r="D983">
        <v>24053.200000000001</v>
      </c>
      <c r="E983">
        <v>23993.7</v>
      </c>
      <c r="F983">
        <v>47.890099999999997</v>
      </c>
      <c r="G983">
        <v>236.56700000000001</v>
      </c>
      <c r="H983">
        <v>43.695999999999998</v>
      </c>
      <c r="I983">
        <v>1.2300499999999999E-3</v>
      </c>
      <c r="J983">
        <v>0.99996799999999997</v>
      </c>
      <c r="K983">
        <v>0</v>
      </c>
      <c r="L983" t="s">
        <v>42</v>
      </c>
    </row>
    <row r="984" spans="1:12" x14ac:dyDescent="0.25">
      <c r="A984" t="s">
        <v>47</v>
      </c>
      <c r="B984">
        <v>28728</v>
      </c>
      <c r="C984">
        <v>24184.799999999999</v>
      </c>
      <c r="D984">
        <v>24140</v>
      </c>
      <c r="E984">
        <v>24080.1</v>
      </c>
      <c r="F984">
        <v>48.2119</v>
      </c>
      <c r="G984">
        <v>234.58099999999999</v>
      </c>
      <c r="H984">
        <v>44.336500000000001</v>
      </c>
      <c r="I984">
        <v>1.2300600000000001E-3</v>
      </c>
      <c r="J984">
        <v>0.99878900000000004</v>
      </c>
      <c r="K984">
        <v>0</v>
      </c>
      <c r="L984" t="s">
        <v>42</v>
      </c>
    </row>
    <row r="985" spans="1:12" x14ac:dyDescent="0.25">
      <c r="A985" t="s">
        <v>47</v>
      </c>
      <c r="B985">
        <v>28871.9</v>
      </c>
      <c r="C985">
        <v>24274.3</v>
      </c>
      <c r="D985">
        <v>24229.7</v>
      </c>
      <c r="E985">
        <v>24169.9</v>
      </c>
      <c r="F985">
        <v>49.252600000000001</v>
      </c>
      <c r="G985">
        <v>258.25799999999998</v>
      </c>
      <c r="H985">
        <v>44.698</v>
      </c>
      <c r="I985">
        <v>1.2300600000000001E-3</v>
      </c>
      <c r="J985">
        <v>0.99878900000000004</v>
      </c>
      <c r="K985">
        <v>0</v>
      </c>
      <c r="L985" t="s">
        <v>42</v>
      </c>
    </row>
    <row r="986" spans="1:12" x14ac:dyDescent="0.25">
      <c r="A986" t="s">
        <v>47</v>
      </c>
      <c r="B986">
        <v>28899.3</v>
      </c>
      <c r="C986">
        <v>24267.4</v>
      </c>
      <c r="D986">
        <v>24222.6</v>
      </c>
      <c r="E986">
        <v>24163.599999999999</v>
      </c>
      <c r="F986">
        <v>48.929400000000001</v>
      </c>
      <c r="G986">
        <v>229.328</v>
      </c>
      <c r="H986">
        <v>45.132399999999997</v>
      </c>
      <c r="I986">
        <v>1.2300600000000001E-3</v>
      </c>
      <c r="J986">
        <v>0.99859600000000004</v>
      </c>
      <c r="K986">
        <v>0</v>
      </c>
      <c r="L986" t="s">
        <v>42</v>
      </c>
    </row>
    <row r="987" spans="1:12" x14ac:dyDescent="0.25">
      <c r="A987" t="s">
        <v>47</v>
      </c>
      <c r="B987">
        <v>28839.8</v>
      </c>
      <c r="C987">
        <v>24262.5</v>
      </c>
      <c r="D987">
        <v>24218.1</v>
      </c>
      <c r="E987">
        <v>24159</v>
      </c>
      <c r="F987">
        <v>49.130899999999997</v>
      </c>
      <c r="G987">
        <v>237.54</v>
      </c>
      <c r="H987">
        <v>44.796100000000003</v>
      </c>
      <c r="I987">
        <v>1.2300499999999999E-3</v>
      </c>
      <c r="J987">
        <v>0.99781600000000004</v>
      </c>
      <c r="K987">
        <v>0</v>
      </c>
      <c r="L987" t="s">
        <v>42</v>
      </c>
    </row>
    <row r="988" spans="1:12" x14ac:dyDescent="0.25">
      <c r="A988" t="s">
        <v>47</v>
      </c>
      <c r="B988">
        <v>28430.9</v>
      </c>
      <c r="C988">
        <v>23935.1</v>
      </c>
      <c r="D988">
        <v>23892.3</v>
      </c>
      <c r="E988">
        <v>23832.799999999999</v>
      </c>
      <c r="F988">
        <v>46.418799999999997</v>
      </c>
      <c r="G988">
        <v>224.964</v>
      </c>
      <c r="H988">
        <v>42.997199999999999</v>
      </c>
      <c r="I988">
        <v>1.2300499999999999E-3</v>
      </c>
      <c r="J988">
        <v>0.99863100000000005</v>
      </c>
      <c r="K988">
        <v>0</v>
      </c>
      <c r="L988" t="s">
        <v>42</v>
      </c>
    </row>
    <row r="989" spans="1:12" x14ac:dyDescent="0.25">
      <c r="A989" t="s">
        <v>47</v>
      </c>
      <c r="B989">
        <v>28479.5</v>
      </c>
      <c r="C989">
        <v>23951.200000000001</v>
      </c>
      <c r="D989">
        <v>23908.5</v>
      </c>
      <c r="E989">
        <v>23848.799999999999</v>
      </c>
      <c r="F989">
        <v>46.466099999999997</v>
      </c>
      <c r="G989">
        <v>247.01400000000001</v>
      </c>
      <c r="H989">
        <v>43.019199999999998</v>
      </c>
      <c r="I989">
        <v>1.2300600000000001E-3</v>
      </c>
      <c r="J989">
        <v>0.99995400000000001</v>
      </c>
      <c r="K989">
        <v>0</v>
      </c>
      <c r="L989" t="s">
        <v>42</v>
      </c>
    </row>
    <row r="990" spans="1:12" x14ac:dyDescent="0.25">
      <c r="A990" t="s">
        <v>47</v>
      </c>
      <c r="B990">
        <v>28515.7</v>
      </c>
      <c r="C990">
        <v>23964.5</v>
      </c>
      <c r="D990">
        <v>23921.4</v>
      </c>
      <c r="E990">
        <v>23861.4</v>
      </c>
      <c r="F990">
        <v>46.554699999999997</v>
      </c>
      <c r="G990">
        <v>236.94499999999999</v>
      </c>
      <c r="H990">
        <v>42.942599999999999</v>
      </c>
      <c r="I990">
        <v>1.2300600000000001E-3</v>
      </c>
      <c r="J990">
        <v>0.99970400000000004</v>
      </c>
      <c r="K990">
        <v>0</v>
      </c>
      <c r="L990" t="s">
        <v>42</v>
      </c>
    </row>
    <row r="991" spans="1:12" x14ac:dyDescent="0.25">
      <c r="A991" t="s">
        <v>47</v>
      </c>
      <c r="B991">
        <v>28545.9</v>
      </c>
      <c r="C991">
        <v>24007.8</v>
      </c>
      <c r="D991">
        <v>23964.6</v>
      </c>
      <c r="E991">
        <v>23905</v>
      </c>
      <c r="F991">
        <v>47.308300000000003</v>
      </c>
      <c r="G991">
        <v>229.65600000000001</v>
      </c>
      <c r="H991">
        <v>43.267099999999999</v>
      </c>
      <c r="I991">
        <v>1.23007E-3</v>
      </c>
      <c r="J991">
        <v>0.99984099999999998</v>
      </c>
      <c r="K991">
        <v>0</v>
      </c>
      <c r="L991" t="s">
        <v>42</v>
      </c>
    </row>
    <row r="992" spans="1:12" x14ac:dyDescent="0.25">
      <c r="A992" t="s">
        <v>47</v>
      </c>
      <c r="B992">
        <v>28879.1</v>
      </c>
      <c r="C992">
        <v>24242.400000000001</v>
      </c>
      <c r="D992">
        <v>24197.7</v>
      </c>
      <c r="E992">
        <v>24138.400000000001</v>
      </c>
      <c r="F992">
        <v>49.025799999999997</v>
      </c>
      <c r="G992">
        <v>256.97800000000001</v>
      </c>
      <c r="H992">
        <v>44.908999999999999</v>
      </c>
      <c r="I992">
        <v>1.2300600000000001E-3</v>
      </c>
      <c r="J992">
        <v>0.99958000000000002</v>
      </c>
      <c r="K992">
        <v>0</v>
      </c>
      <c r="L992" t="s">
        <v>42</v>
      </c>
    </row>
    <row r="993" spans="1:25" x14ac:dyDescent="0.25">
      <c r="A993" t="s">
        <v>47</v>
      </c>
      <c r="B993">
        <v>28772.7</v>
      </c>
      <c r="C993">
        <v>24181.200000000001</v>
      </c>
      <c r="D993">
        <v>24136.2</v>
      </c>
      <c r="E993">
        <v>24077.1</v>
      </c>
      <c r="F993">
        <v>48.473599999999998</v>
      </c>
      <c r="G993">
        <v>253.58699999999999</v>
      </c>
      <c r="H993">
        <v>44.460099999999997</v>
      </c>
      <c r="I993">
        <v>1.2300600000000001E-3</v>
      </c>
      <c r="J993">
        <v>0.99984499999999998</v>
      </c>
      <c r="K993">
        <v>0</v>
      </c>
      <c r="L993" t="s">
        <v>42</v>
      </c>
    </row>
    <row r="994" spans="1:25" x14ac:dyDescent="0.25">
      <c r="A994" t="s">
        <v>47</v>
      </c>
      <c r="B994">
        <v>28847.5</v>
      </c>
      <c r="C994">
        <v>24265.7</v>
      </c>
      <c r="D994">
        <v>24221.200000000001</v>
      </c>
      <c r="E994">
        <v>24160.6</v>
      </c>
      <c r="F994">
        <v>48.850099999999998</v>
      </c>
      <c r="G994">
        <v>267.06299999999999</v>
      </c>
      <c r="H994">
        <v>44.890300000000003</v>
      </c>
      <c r="I994">
        <v>1.2300600000000001E-3</v>
      </c>
      <c r="J994">
        <v>0.99842399999999998</v>
      </c>
      <c r="K994">
        <v>0</v>
      </c>
      <c r="L994" t="s">
        <v>42</v>
      </c>
    </row>
    <row r="995" spans="1:25" x14ac:dyDescent="0.25">
      <c r="A995" t="s">
        <v>47</v>
      </c>
      <c r="B995">
        <v>28902.1</v>
      </c>
      <c r="C995">
        <v>24227.200000000001</v>
      </c>
      <c r="D995">
        <v>24182.400000000001</v>
      </c>
      <c r="E995">
        <v>24123.1</v>
      </c>
      <c r="F995">
        <v>48.784500000000001</v>
      </c>
      <c r="G995">
        <v>250.29400000000001</v>
      </c>
      <c r="H995">
        <v>44.723399999999998</v>
      </c>
      <c r="I995">
        <v>1.2300600000000001E-3</v>
      </c>
      <c r="J995">
        <v>0.99899400000000005</v>
      </c>
      <c r="K995">
        <v>0</v>
      </c>
      <c r="L995" t="s">
        <v>42</v>
      </c>
    </row>
    <row r="996" spans="1:25" x14ac:dyDescent="0.25">
      <c r="A996" t="s">
        <v>47</v>
      </c>
      <c r="B996">
        <v>28546.7</v>
      </c>
      <c r="C996">
        <v>23986.1</v>
      </c>
      <c r="D996">
        <v>23942.9</v>
      </c>
      <c r="E996">
        <v>23883.4</v>
      </c>
      <c r="F996">
        <v>46.581400000000002</v>
      </c>
      <c r="G996">
        <v>218.983</v>
      </c>
      <c r="H996">
        <v>43.369100000000003</v>
      </c>
      <c r="I996">
        <v>1.2300600000000001E-3</v>
      </c>
      <c r="J996">
        <v>0.99911399999999995</v>
      </c>
      <c r="K996">
        <v>0</v>
      </c>
      <c r="L996" t="s">
        <v>42</v>
      </c>
    </row>
    <row r="997" spans="1:25" x14ac:dyDescent="0.25">
      <c r="A997" t="s">
        <v>47</v>
      </c>
      <c r="B997">
        <v>28472.1</v>
      </c>
      <c r="C997">
        <v>23959</v>
      </c>
      <c r="D997">
        <v>23916.1</v>
      </c>
      <c r="E997">
        <v>23856.2</v>
      </c>
      <c r="F997">
        <v>46.299700000000001</v>
      </c>
      <c r="G997">
        <v>232.11799999999999</v>
      </c>
      <c r="H997">
        <v>42.9437</v>
      </c>
      <c r="I997">
        <v>1.2300499999999999E-3</v>
      </c>
      <c r="J997">
        <v>0.99996099999999999</v>
      </c>
      <c r="K997">
        <v>0</v>
      </c>
      <c r="L997" t="s">
        <v>42</v>
      </c>
    </row>
    <row r="998" spans="1:25" x14ac:dyDescent="0.25">
      <c r="A998" t="s">
        <v>47</v>
      </c>
      <c r="B998">
        <v>28482.3</v>
      </c>
      <c r="C998">
        <v>23925.1</v>
      </c>
      <c r="D998">
        <v>23882.2</v>
      </c>
      <c r="E998">
        <v>23822.3</v>
      </c>
      <c r="F998">
        <v>46.239899999999999</v>
      </c>
      <c r="G998">
        <v>242.26</v>
      </c>
      <c r="H998">
        <v>43.201700000000002</v>
      </c>
      <c r="I998">
        <v>1.2300600000000001E-3</v>
      </c>
      <c r="J998">
        <v>0.99991699999999994</v>
      </c>
      <c r="K998">
        <v>0</v>
      </c>
      <c r="L998" t="s">
        <v>42</v>
      </c>
    </row>
    <row r="999" spans="1:25" x14ac:dyDescent="0.25">
      <c r="A999" t="s">
        <v>47</v>
      </c>
      <c r="B999">
        <v>28520</v>
      </c>
      <c r="C999">
        <v>23926.7</v>
      </c>
      <c r="D999">
        <v>23883.9</v>
      </c>
      <c r="E999">
        <v>23824</v>
      </c>
      <c r="F999">
        <v>46.030200000000001</v>
      </c>
      <c r="G999">
        <v>228.45500000000001</v>
      </c>
      <c r="H999">
        <v>42.685499999999998</v>
      </c>
      <c r="I999">
        <v>1.2300499999999999E-3</v>
      </c>
      <c r="J999">
        <v>0.99985199999999996</v>
      </c>
      <c r="K999">
        <v>0</v>
      </c>
      <c r="L999" t="s">
        <v>42</v>
      </c>
    </row>
    <row r="1000" spans="1:25" x14ac:dyDescent="0.25">
      <c r="A1000" t="s">
        <v>47</v>
      </c>
      <c r="B1000">
        <v>28669.9</v>
      </c>
      <c r="C1000">
        <v>24129.599999999999</v>
      </c>
      <c r="D1000">
        <v>24085.8</v>
      </c>
      <c r="E1000">
        <v>24026</v>
      </c>
      <c r="F1000">
        <v>47.947699999999998</v>
      </c>
      <c r="G1000">
        <v>252.51900000000001</v>
      </c>
      <c r="H1000">
        <v>43.916800000000002</v>
      </c>
      <c r="I1000">
        <v>1.2300499999999999E-3</v>
      </c>
      <c r="J1000">
        <v>0.99974200000000002</v>
      </c>
      <c r="K1000">
        <v>0</v>
      </c>
      <c r="L1000" t="s">
        <v>42</v>
      </c>
    </row>
    <row r="1001" spans="1:25" x14ac:dyDescent="0.25">
      <c r="A1001" t="s">
        <v>47</v>
      </c>
      <c r="B1001">
        <v>28827.5</v>
      </c>
      <c r="C1001">
        <v>24203.200000000001</v>
      </c>
      <c r="D1001">
        <v>24158.6</v>
      </c>
      <c r="E1001">
        <v>24099.200000000001</v>
      </c>
      <c r="F1001">
        <v>48.3703</v>
      </c>
      <c r="G1001">
        <v>230.92699999999999</v>
      </c>
      <c r="H1001">
        <v>44.666800000000002</v>
      </c>
      <c r="I1001">
        <v>1.2300499999999999E-3</v>
      </c>
      <c r="J1001">
        <v>0.99916400000000005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28995.599999999999</v>
      </c>
      <c r="C1002">
        <v>24277.5</v>
      </c>
      <c r="D1002">
        <v>24232.799999999999</v>
      </c>
      <c r="E1002">
        <v>24173.599999999999</v>
      </c>
      <c r="F1002">
        <v>49.021000000000001</v>
      </c>
      <c r="G1002">
        <v>235.566</v>
      </c>
      <c r="H1002">
        <v>44.853099999999998</v>
      </c>
      <c r="I1002">
        <v>1.2300499999999999E-3</v>
      </c>
      <c r="J1002">
        <v>0.99980100000000005</v>
      </c>
      <c r="K1002">
        <v>0</v>
      </c>
      <c r="L1002" t="s">
        <v>42</v>
      </c>
    </row>
    <row r="1003" spans="1:25" x14ac:dyDescent="0.25">
      <c r="A1003" t="s">
        <v>47</v>
      </c>
      <c r="B1003">
        <v>28860.9</v>
      </c>
      <c r="C1003">
        <v>24267.4</v>
      </c>
      <c r="D1003">
        <v>24222.7</v>
      </c>
      <c r="E1003">
        <v>24163.200000000001</v>
      </c>
      <c r="F1003">
        <v>49.403399999999998</v>
      </c>
      <c r="G1003">
        <v>263.06599999999997</v>
      </c>
      <c r="H1003">
        <v>45.124899999999997</v>
      </c>
      <c r="I1003">
        <v>1.2300600000000001E-3</v>
      </c>
      <c r="J1003">
        <v>0.99973500000000004</v>
      </c>
      <c r="K1003">
        <v>0</v>
      </c>
      <c r="L1003" t="s">
        <v>42</v>
      </c>
    </row>
    <row r="1004" spans="1:25" x14ac:dyDescent="0.25">
      <c r="A1004" t="s">
        <v>47</v>
      </c>
      <c r="B1004">
        <v>28729.4</v>
      </c>
      <c r="C1004">
        <v>24161.1</v>
      </c>
      <c r="D1004">
        <v>24117.1</v>
      </c>
      <c r="E1004">
        <v>24057.4</v>
      </c>
      <c r="F1004">
        <v>47.5779</v>
      </c>
      <c r="G1004">
        <v>256.79599999999999</v>
      </c>
      <c r="H1004">
        <v>44.2029</v>
      </c>
      <c r="I1004">
        <v>1.2300499999999999E-3</v>
      </c>
      <c r="J1004">
        <v>0.99984700000000004</v>
      </c>
      <c r="K1004">
        <v>0</v>
      </c>
      <c r="L1004" t="s">
        <v>42</v>
      </c>
    </row>
    <row r="1005" spans="1:25" x14ac:dyDescent="0.25">
      <c r="A1005" t="s">
        <v>47</v>
      </c>
      <c r="B1005">
        <v>28436.3</v>
      </c>
      <c r="C1005">
        <v>23929.1</v>
      </c>
      <c r="D1005">
        <v>23886.2</v>
      </c>
      <c r="E1005">
        <v>23826.5</v>
      </c>
      <c r="F1005">
        <v>46.740099999999998</v>
      </c>
      <c r="G1005">
        <v>224.75800000000001</v>
      </c>
      <c r="H1005">
        <v>43.127400000000002</v>
      </c>
      <c r="I1005">
        <v>1.2300499999999999E-3</v>
      </c>
      <c r="J1005">
        <v>0.99865899999999996</v>
      </c>
      <c r="K1005">
        <v>0</v>
      </c>
      <c r="L1005" t="s">
        <v>42</v>
      </c>
    </row>
    <row r="1006" spans="1:25" x14ac:dyDescent="0.25">
      <c r="A1006" t="s">
        <v>47</v>
      </c>
      <c r="B1006">
        <v>28574.9</v>
      </c>
      <c r="C1006">
        <v>24009.7</v>
      </c>
      <c r="D1006">
        <v>23966.5</v>
      </c>
      <c r="E1006">
        <v>23906.799999999999</v>
      </c>
      <c r="F1006">
        <v>47.2211</v>
      </c>
      <c r="G1006">
        <v>238.06899999999999</v>
      </c>
      <c r="H1006">
        <v>43.565899999999999</v>
      </c>
      <c r="I1006">
        <v>1.2300499999999999E-3</v>
      </c>
      <c r="J1006">
        <v>0.99993500000000002</v>
      </c>
      <c r="K1006">
        <v>0</v>
      </c>
      <c r="L1006" t="s">
        <v>42</v>
      </c>
    </row>
    <row r="1007" spans="1:25" x14ac:dyDescent="0.25">
      <c r="A1007" t="s">
        <v>47</v>
      </c>
      <c r="B1007">
        <v>28497.7</v>
      </c>
      <c r="C1007">
        <v>23974</v>
      </c>
      <c r="D1007">
        <v>23930.799999999999</v>
      </c>
      <c r="E1007">
        <v>23870.7</v>
      </c>
      <c r="F1007">
        <v>46.877699999999997</v>
      </c>
      <c r="G1007">
        <v>223.93700000000001</v>
      </c>
      <c r="H1007">
        <v>43.013599999999997</v>
      </c>
      <c r="I1007">
        <v>1.2300600000000001E-3</v>
      </c>
      <c r="J1007">
        <v>0.99995599999999996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28584.799999999999</v>
      </c>
      <c r="C1008">
        <v>24043.4</v>
      </c>
      <c r="D1008">
        <v>23999.5</v>
      </c>
      <c r="E1008">
        <v>23939.599999999999</v>
      </c>
      <c r="F1008">
        <v>47.351999999999997</v>
      </c>
      <c r="G1008">
        <v>249.32400000000001</v>
      </c>
      <c r="H1008">
        <v>43.456699999999998</v>
      </c>
      <c r="I1008">
        <v>1.2300499999999999E-3</v>
      </c>
      <c r="J1008">
        <v>0.99985100000000005</v>
      </c>
      <c r="K1008">
        <v>0</v>
      </c>
      <c r="L1008" t="s">
        <v>42</v>
      </c>
      <c r="R1008">
        <f>AVERAGE(B959:B1008)</f>
        <v>28773.894</v>
      </c>
      <c r="S1008">
        <f>AVERAGE(C959:C1008)</f>
        <v>24196.247999999992</v>
      </c>
      <c r="U1008">
        <f>_xlfn.VAR.P(B959:B1008)</f>
        <v>131348.46816399985</v>
      </c>
      <c r="V1008">
        <f>_xlfn.VAR.P(C959:C1008)</f>
        <v>94862.82889600005</v>
      </c>
      <c r="X1008">
        <f>1.96*SQRT(U1008)/50</f>
        <v>14.206875452383212</v>
      </c>
      <c r="Y1008">
        <f>1.96*SQRT(V1008)/50</f>
        <v>12.073525474969999</v>
      </c>
    </row>
    <row r="1009" spans="1:12" x14ac:dyDescent="0.25">
      <c r="A1009" t="s">
        <v>48</v>
      </c>
      <c r="B1009">
        <v>1438856.3722000001</v>
      </c>
      <c r="C1009" t="s">
        <v>36</v>
      </c>
    </row>
    <row r="1010" spans="1:12" x14ac:dyDescent="0.25">
      <c r="A1010" t="s">
        <v>49</v>
      </c>
      <c r="B1010">
        <v>24030.6</v>
      </c>
      <c r="C1010">
        <v>24010.7</v>
      </c>
      <c r="D1010">
        <v>23967.3</v>
      </c>
      <c r="E1010">
        <v>23907.8</v>
      </c>
      <c r="F1010">
        <v>45.8476</v>
      </c>
      <c r="G1010">
        <v>0</v>
      </c>
      <c r="H1010">
        <v>44.6312</v>
      </c>
      <c r="I1010">
        <v>1.2300499999999999E-3</v>
      </c>
      <c r="J1010">
        <v>0.99977400000000005</v>
      </c>
      <c r="K1010">
        <v>0</v>
      </c>
      <c r="L1010" t="s">
        <v>42</v>
      </c>
    </row>
    <row r="1011" spans="1:12" x14ac:dyDescent="0.25">
      <c r="A1011" t="s">
        <v>49</v>
      </c>
      <c r="B1011">
        <v>24027.5</v>
      </c>
      <c r="C1011">
        <v>24009.200000000001</v>
      </c>
      <c r="D1011">
        <v>23965.7</v>
      </c>
      <c r="E1011">
        <v>23906.6</v>
      </c>
      <c r="F1011">
        <v>46.409799999999997</v>
      </c>
      <c r="G1011">
        <v>0</v>
      </c>
      <c r="H1011">
        <v>44.517000000000003</v>
      </c>
      <c r="I1011">
        <v>1.2300499999999999E-3</v>
      </c>
      <c r="J1011">
        <v>0.99958100000000005</v>
      </c>
      <c r="K1011">
        <v>0</v>
      </c>
      <c r="L1011" t="s">
        <v>42</v>
      </c>
    </row>
    <row r="1012" spans="1:12" x14ac:dyDescent="0.25">
      <c r="A1012" t="s">
        <v>49</v>
      </c>
      <c r="B1012">
        <v>24044.9</v>
      </c>
      <c r="C1012">
        <v>24025.7</v>
      </c>
      <c r="D1012">
        <v>23982.9</v>
      </c>
      <c r="E1012">
        <v>23923.3</v>
      </c>
      <c r="F1012">
        <v>46.127800000000001</v>
      </c>
      <c r="G1012">
        <v>0</v>
      </c>
      <c r="H1012">
        <v>43.867899999999999</v>
      </c>
      <c r="I1012">
        <v>1.2300499999999999E-3</v>
      </c>
      <c r="J1012">
        <v>0.99969699999999995</v>
      </c>
      <c r="K1012">
        <v>0</v>
      </c>
      <c r="L1012" t="s">
        <v>42</v>
      </c>
    </row>
    <row r="1013" spans="1:12" x14ac:dyDescent="0.25">
      <c r="A1013" t="s">
        <v>49</v>
      </c>
      <c r="B1013">
        <v>23986.799999999999</v>
      </c>
      <c r="C1013">
        <v>23968.799999999999</v>
      </c>
      <c r="D1013">
        <v>23925.3</v>
      </c>
      <c r="E1013">
        <v>23866.6</v>
      </c>
      <c r="F1013">
        <v>46.362699999999997</v>
      </c>
      <c r="G1013">
        <v>0</v>
      </c>
      <c r="H1013">
        <v>44.859000000000002</v>
      </c>
      <c r="I1013">
        <v>1.2300499999999999E-3</v>
      </c>
      <c r="J1013">
        <v>0.99846900000000005</v>
      </c>
      <c r="K1013">
        <v>0</v>
      </c>
      <c r="L1013" t="s">
        <v>42</v>
      </c>
    </row>
    <row r="1014" spans="1:12" x14ac:dyDescent="0.25">
      <c r="A1014" t="s">
        <v>49</v>
      </c>
      <c r="B1014">
        <v>24001.7</v>
      </c>
      <c r="C1014">
        <v>23983.200000000001</v>
      </c>
      <c r="D1014">
        <v>23940.1</v>
      </c>
      <c r="E1014">
        <v>23880.799999999999</v>
      </c>
      <c r="F1014">
        <v>45.9636</v>
      </c>
      <c r="G1014">
        <v>0</v>
      </c>
      <c r="H1014">
        <v>44.563400000000001</v>
      </c>
      <c r="I1014">
        <v>1.2300499999999999E-3</v>
      </c>
      <c r="J1014">
        <v>0.99987499999999996</v>
      </c>
      <c r="K1014">
        <v>0</v>
      </c>
      <c r="L1014" t="s">
        <v>42</v>
      </c>
    </row>
    <row r="1015" spans="1:12" x14ac:dyDescent="0.25">
      <c r="A1015" t="s">
        <v>49</v>
      </c>
      <c r="B1015">
        <v>23756.2</v>
      </c>
      <c r="C1015">
        <v>23736.799999999999</v>
      </c>
      <c r="D1015">
        <v>23695.1</v>
      </c>
      <c r="E1015">
        <v>23634.9</v>
      </c>
      <c r="F1015">
        <v>45.0944</v>
      </c>
      <c r="G1015">
        <v>0</v>
      </c>
      <c r="H1015">
        <v>42.808199999999999</v>
      </c>
      <c r="I1015">
        <v>1.2300499999999999E-3</v>
      </c>
      <c r="J1015">
        <v>0.99856299999999998</v>
      </c>
      <c r="K1015">
        <v>0</v>
      </c>
      <c r="L1015" t="s">
        <v>42</v>
      </c>
    </row>
    <row r="1016" spans="1:12" x14ac:dyDescent="0.25">
      <c r="A1016" t="s">
        <v>49</v>
      </c>
      <c r="B1016">
        <v>23805.9</v>
      </c>
      <c r="C1016">
        <v>23787</v>
      </c>
      <c r="D1016">
        <v>23744.7</v>
      </c>
      <c r="E1016">
        <v>23684.9</v>
      </c>
      <c r="F1016">
        <v>45.147300000000001</v>
      </c>
      <c r="G1016">
        <v>0</v>
      </c>
      <c r="H1016">
        <v>43.091900000000003</v>
      </c>
      <c r="I1016">
        <v>1.23007E-3</v>
      </c>
      <c r="J1016">
        <v>0.99976699999999996</v>
      </c>
      <c r="K1016">
        <v>0</v>
      </c>
      <c r="L1016" t="s">
        <v>42</v>
      </c>
    </row>
    <row r="1017" spans="1:12" x14ac:dyDescent="0.25">
      <c r="A1017" t="s">
        <v>49</v>
      </c>
      <c r="B1017">
        <v>23768.3</v>
      </c>
      <c r="C1017">
        <v>23748.9</v>
      </c>
      <c r="D1017">
        <v>23706.799999999999</v>
      </c>
      <c r="E1017">
        <v>23647.1</v>
      </c>
      <c r="F1017">
        <v>45.091999999999999</v>
      </c>
      <c r="G1017">
        <v>0</v>
      </c>
      <c r="H1017">
        <v>42.933500000000002</v>
      </c>
      <c r="I1017">
        <v>1.2300600000000001E-3</v>
      </c>
      <c r="J1017">
        <v>0.99967399999999995</v>
      </c>
      <c r="K1017">
        <v>0</v>
      </c>
      <c r="L1017" t="s">
        <v>42</v>
      </c>
    </row>
    <row r="1018" spans="1:12" x14ac:dyDescent="0.25">
      <c r="A1018" t="s">
        <v>49</v>
      </c>
      <c r="B1018">
        <v>23756</v>
      </c>
      <c r="C1018">
        <v>23737.8</v>
      </c>
      <c r="D1018">
        <v>23695.7</v>
      </c>
      <c r="E1018">
        <v>23636.1</v>
      </c>
      <c r="F1018">
        <v>45.008400000000002</v>
      </c>
      <c r="G1018">
        <v>0</v>
      </c>
      <c r="H1018">
        <v>42.933</v>
      </c>
      <c r="I1018">
        <v>1.2300600000000001E-3</v>
      </c>
      <c r="J1018">
        <v>0.99926499999999996</v>
      </c>
      <c r="K1018">
        <v>0</v>
      </c>
      <c r="L1018" t="s">
        <v>42</v>
      </c>
    </row>
    <row r="1019" spans="1:12" x14ac:dyDescent="0.25">
      <c r="A1019" t="s">
        <v>49</v>
      </c>
      <c r="B1019">
        <v>23840.9</v>
      </c>
      <c r="C1019">
        <v>23822.9</v>
      </c>
      <c r="D1019">
        <v>23780.3</v>
      </c>
      <c r="E1019">
        <v>23720.5</v>
      </c>
      <c r="F1019">
        <v>45.712000000000003</v>
      </c>
      <c r="G1019">
        <v>0</v>
      </c>
      <c r="H1019">
        <v>43.461300000000001</v>
      </c>
      <c r="I1019">
        <v>1.2300600000000001E-3</v>
      </c>
      <c r="J1019">
        <v>0.99993299999999996</v>
      </c>
      <c r="K1019">
        <v>0</v>
      </c>
      <c r="L1019" t="s">
        <v>42</v>
      </c>
    </row>
    <row r="1020" spans="1:12" x14ac:dyDescent="0.25">
      <c r="A1020" t="s">
        <v>49</v>
      </c>
      <c r="B1020">
        <v>23991.5</v>
      </c>
      <c r="C1020">
        <v>23972.2</v>
      </c>
      <c r="D1020">
        <v>23928.799999999999</v>
      </c>
      <c r="E1020">
        <v>23869.599999999999</v>
      </c>
      <c r="F1020">
        <v>45.921799999999998</v>
      </c>
      <c r="G1020">
        <v>0</v>
      </c>
      <c r="H1020">
        <v>45.316099999999999</v>
      </c>
      <c r="I1020">
        <v>1.2300499999999999E-3</v>
      </c>
      <c r="J1020">
        <v>0.99925299999999995</v>
      </c>
      <c r="K1020">
        <v>0</v>
      </c>
      <c r="L1020" t="s">
        <v>42</v>
      </c>
    </row>
    <row r="1021" spans="1:12" x14ac:dyDescent="0.25">
      <c r="A1021" t="s">
        <v>49</v>
      </c>
      <c r="B1021">
        <v>24001.200000000001</v>
      </c>
      <c r="C1021">
        <v>23983</v>
      </c>
      <c r="D1021">
        <v>23939.7</v>
      </c>
      <c r="E1021">
        <v>23880.3</v>
      </c>
      <c r="F1021">
        <v>45.753599999999999</v>
      </c>
      <c r="G1021">
        <v>0</v>
      </c>
      <c r="H1021">
        <v>44.290399999999998</v>
      </c>
      <c r="I1021">
        <v>1.2300499999999999E-3</v>
      </c>
      <c r="J1021">
        <v>0.99996600000000002</v>
      </c>
      <c r="K1021">
        <v>0</v>
      </c>
      <c r="L1021" t="s">
        <v>42</v>
      </c>
    </row>
    <row r="1022" spans="1:12" x14ac:dyDescent="0.25">
      <c r="A1022" t="s">
        <v>49</v>
      </c>
      <c r="B1022">
        <v>24016</v>
      </c>
      <c r="C1022">
        <v>23996.9</v>
      </c>
      <c r="D1022">
        <v>23953.1</v>
      </c>
      <c r="E1022">
        <v>23893.599999999999</v>
      </c>
      <c r="F1022">
        <v>47.202500000000001</v>
      </c>
      <c r="G1022">
        <v>0</v>
      </c>
      <c r="H1022">
        <v>44.642200000000003</v>
      </c>
      <c r="I1022">
        <v>1.2300499999999999E-3</v>
      </c>
      <c r="J1022">
        <v>0.99983500000000003</v>
      </c>
      <c r="K1022">
        <v>0</v>
      </c>
      <c r="L1022" t="s">
        <v>42</v>
      </c>
    </row>
    <row r="1023" spans="1:12" x14ac:dyDescent="0.25">
      <c r="A1023" t="s">
        <v>49</v>
      </c>
      <c r="B1023">
        <v>24011.8</v>
      </c>
      <c r="C1023">
        <v>23993.599999999999</v>
      </c>
      <c r="D1023">
        <v>23949.5</v>
      </c>
      <c r="E1023">
        <v>23890.1</v>
      </c>
      <c r="F1023">
        <v>46.630899999999997</v>
      </c>
      <c r="G1023">
        <v>0</v>
      </c>
      <c r="H1023">
        <v>44.762500000000003</v>
      </c>
      <c r="I1023">
        <v>1.2300600000000001E-3</v>
      </c>
      <c r="J1023">
        <v>0.99949600000000005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24000</v>
      </c>
      <c r="C1024">
        <v>23981.7</v>
      </c>
      <c r="D1024">
        <v>23938.400000000001</v>
      </c>
      <c r="E1024">
        <v>23879</v>
      </c>
      <c r="F1024">
        <v>47.071399999999997</v>
      </c>
      <c r="G1024">
        <v>0</v>
      </c>
      <c r="H1024">
        <v>44.326900000000002</v>
      </c>
      <c r="I1024">
        <v>1.2300600000000001E-3</v>
      </c>
      <c r="J1024">
        <v>0.99985400000000002</v>
      </c>
      <c r="K1024">
        <v>0</v>
      </c>
      <c r="L1024" t="s">
        <v>42</v>
      </c>
    </row>
    <row r="1025" spans="1:12" x14ac:dyDescent="0.25">
      <c r="A1025" t="s">
        <v>49</v>
      </c>
      <c r="B1025">
        <v>23805.200000000001</v>
      </c>
      <c r="C1025">
        <v>23786.5</v>
      </c>
      <c r="D1025">
        <v>23744.7</v>
      </c>
      <c r="E1025">
        <v>23685</v>
      </c>
      <c r="F1025">
        <v>44.796399999999998</v>
      </c>
      <c r="G1025">
        <v>0</v>
      </c>
      <c r="H1025">
        <v>43.095999999999997</v>
      </c>
      <c r="I1025">
        <v>1.2300499999999999E-3</v>
      </c>
      <c r="J1025">
        <v>0.999386</v>
      </c>
      <c r="K1025">
        <v>0</v>
      </c>
      <c r="L1025" t="s">
        <v>42</v>
      </c>
    </row>
    <row r="1026" spans="1:12" x14ac:dyDescent="0.25">
      <c r="A1026" t="s">
        <v>49</v>
      </c>
      <c r="B1026">
        <v>23761.8</v>
      </c>
      <c r="C1026">
        <v>23743</v>
      </c>
      <c r="D1026">
        <v>23701.3</v>
      </c>
      <c r="E1026">
        <v>23641.8</v>
      </c>
      <c r="F1026">
        <v>45.1248</v>
      </c>
      <c r="G1026">
        <v>0</v>
      </c>
      <c r="H1026">
        <v>42.967100000000002</v>
      </c>
      <c r="I1026">
        <v>1.2300499999999999E-3</v>
      </c>
      <c r="J1026">
        <v>0.99951400000000001</v>
      </c>
      <c r="K1026">
        <v>0</v>
      </c>
      <c r="L1026" t="s">
        <v>42</v>
      </c>
    </row>
    <row r="1027" spans="1:12" x14ac:dyDescent="0.25">
      <c r="A1027" t="s">
        <v>49</v>
      </c>
      <c r="B1027">
        <v>23853.3</v>
      </c>
      <c r="C1027">
        <v>23834.5</v>
      </c>
      <c r="D1027">
        <v>23792.1</v>
      </c>
      <c r="E1027">
        <v>23732.2</v>
      </c>
      <c r="F1027">
        <v>45.426099999999998</v>
      </c>
      <c r="G1027">
        <v>0</v>
      </c>
      <c r="H1027">
        <v>43.294400000000003</v>
      </c>
      <c r="I1027">
        <v>1.2300600000000001E-3</v>
      </c>
      <c r="J1027">
        <v>0.99986799999999998</v>
      </c>
      <c r="K1027">
        <v>0</v>
      </c>
      <c r="L1027" t="s">
        <v>42</v>
      </c>
    </row>
    <row r="1028" spans="1:12" x14ac:dyDescent="0.25">
      <c r="A1028" t="s">
        <v>49</v>
      </c>
      <c r="B1028">
        <v>23779.3</v>
      </c>
      <c r="C1028">
        <v>23760.7</v>
      </c>
      <c r="D1028">
        <v>23718.5</v>
      </c>
      <c r="E1028">
        <v>23658.9</v>
      </c>
      <c r="F1028">
        <v>44.669600000000003</v>
      </c>
      <c r="G1028">
        <v>0</v>
      </c>
      <c r="H1028">
        <v>42.862000000000002</v>
      </c>
      <c r="I1028">
        <v>1.2300499999999999E-3</v>
      </c>
      <c r="J1028">
        <v>0.99985900000000005</v>
      </c>
      <c r="K1028">
        <v>0</v>
      </c>
      <c r="L1028" t="s">
        <v>42</v>
      </c>
    </row>
    <row r="1029" spans="1:12" x14ac:dyDescent="0.25">
      <c r="A1029" t="s">
        <v>49</v>
      </c>
      <c r="B1029">
        <v>23826.799999999999</v>
      </c>
      <c r="C1029">
        <v>23807.599999999999</v>
      </c>
      <c r="D1029">
        <v>23764.9</v>
      </c>
      <c r="E1029">
        <v>23705.4</v>
      </c>
      <c r="F1029">
        <v>45.620100000000001</v>
      </c>
      <c r="G1029">
        <v>0</v>
      </c>
      <c r="H1029">
        <v>43.402099999999997</v>
      </c>
      <c r="I1029">
        <v>1.2300499999999999E-3</v>
      </c>
      <c r="J1029">
        <v>0.999942</v>
      </c>
      <c r="K1029">
        <v>0</v>
      </c>
      <c r="L1029" t="s">
        <v>42</v>
      </c>
    </row>
    <row r="1030" spans="1:12" x14ac:dyDescent="0.25">
      <c r="A1030" t="s">
        <v>49</v>
      </c>
      <c r="B1030">
        <v>24007.599999999999</v>
      </c>
      <c r="C1030">
        <v>23989.1</v>
      </c>
      <c r="D1030">
        <v>23945.4</v>
      </c>
      <c r="E1030">
        <v>23885.200000000001</v>
      </c>
      <c r="F1030">
        <v>45.9163</v>
      </c>
      <c r="G1030">
        <v>0</v>
      </c>
      <c r="H1030">
        <v>44.441299999999998</v>
      </c>
      <c r="I1030">
        <v>1.2300499999999999E-3</v>
      </c>
      <c r="J1030">
        <v>0.99976200000000004</v>
      </c>
      <c r="K1030">
        <v>0</v>
      </c>
      <c r="L1030" t="s">
        <v>42</v>
      </c>
    </row>
    <row r="1031" spans="1:12" x14ac:dyDescent="0.25">
      <c r="A1031" t="s">
        <v>49</v>
      </c>
      <c r="B1031">
        <v>24048.9</v>
      </c>
      <c r="C1031">
        <v>24029.3</v>
      </c>
      <c r="D1031">
        <v>23985.8</v>
      </c>
      <c r="E1031">
        <v>23926.2</v>
      </c>
      <c r="F1031">
        <v>46.9375</v>
      </c>
      <c r="G1031">
        <v>0</v>
      </c>
      <c r="H1031">
        <v>44.731400000000001</v>
      </c>
      <c r="I1031">
        <v>1.23007E-3</v>
      </c>
      <c r="J1031">
        <v>0.99919000000000002</v>
      </c>
      <c r="K1031">
        <v>0</v>
      </c>
      <c r="L1031" t="s">
        <v>42</v>
      </c>
    </row>
    <row r="1032" spans="1:12" x14ac:dyDescent="0.25">
      <c r="A1032" t="s">
        <v>49</v>
      </c>
      <c r="B1032">
        <v>24137.7</v>
      </c>
      <c r="C1032">
        <v>24119.3</v>
      </c>
      <c r="D1032">
        <v>24075.599999999999</v>
      </c>
      <c r="E1032">
        <v>24016.1</v>
      </c>
      <c r="F1032">
        <v>46.606299999999997</v>
      </c>
      <c r="G1032">
        <v>0</v>
      </c>
      <c r="H1032">
        <v>45.103400000000001</v>
      </c>
      <c r="I1032">
        <v>1.2300499999999999E-3</v>
      </c>
      <c r="J1032">
        <v>0.99949399999999999</v>
      </c>
      <c r="K1032">
        <v>0</v>
      </c>
      <c r="L1032" t="s">
        <v>42</v>
      </c>
    </row>
    <row r="1033" spans="1:12" x14ac:dyDescent="0.25">
      <c r="A1033" t="s">
        <v>49</v>
      </c>
      <c r="B1033">
        <v>24017.1</v>
      </c>
      <c r="C1033">
        <v>23998.1</v>
      </c>
      <c r="D1033">
        <v>23954.5</v>
      </c>
      <c r="E1033">
        <v>23895.3</v>
      </c>
      <c r="F1033">
        <v>46.620899999999999</v>
      </c>
      <c r="G1033">
        <v>0</v>
      </c>
      <c r="H1033">
        <v>44.595799999999997</v>
      </c>
      <c r="I1033">
        <v>1.2300499999999999E-3</v>
      </c>
      <c r="J1033">
        <v>0.99967600000000001</v>
      </c>
      <c r="K1033">
        <v>0</v>
      </c>
      <c r="L1033" t="s">
        <v>42</v>
      </c>
    </row>
    <row r="1034" spans="1:12" x14ac:dyDescent="0.25">
      <c r="A1034" t="s">
        <v>49</v>
      </c>
      <c r="B1034">
        <v>24055.4</v>
      </c>
      <c r="C1034">
        <v>24037.200000000001</v>
      </c>
      <c r="D1034">
        <v>23993.200000000001</v>
      </c>
      <c r="E1034">
        <v>23933.3</v>
      </c>
      <c r="F1034">
        <v>46.540100000000002</v>
      </c>
      <c r="G1034">
        <v>0</v>
      </c>
      <c r="H1034">
        <v>44.679699999999997</v>
      </c>
      <c r="I1034">
        <v>1.2300600000000001E-3</v>
      </c>
      <c r="J1034">
        <v>0.99960899999999997</v>
      </c>
      <c r="K1034">
        <v>0</v>
      </c>
      <c r="L1034" t="s">
        <v>42</v>
      </c>
    </row>
    <row r="1035" spans="1:12" x14ac:dyDescent="0.25">
      <c r="A1035" t="s">
        <v>49</v>
      </c>
      <c r="B1035">
        <v>23797</v>
      </c>
      <c r="C1035">
        <v>23777.599999999999</v>
      </c>
      <c r="D1035">
        <v>23735.9</v>
      </c>
      <c r="E1035">
        <v>23676.1</v>
      </c>
      <c r="F1035">
        <v>44.715699999999998</v>
      </c>
      <c r="G1035">
        <v>0</v>
      </c>
      <c r="H1035">
        <v>42.978999999999999</v>
      </c>
      <c r="I1035">
        <v>1.2300600000000001E-3</v>
      </c>
      <c r="J1035">
        <v>0.99937399999999998</v>
      </c>
      <c r="K1035">
        <v>0</v>
      </c>
      <c r="L1035" t="s">
        <v>42</v>
      </c>
    </row>
    <row r="1036" spans="1:12" x14ac:dyDescent="0.25">
      <c r="A1036" t="s">
        <v>49</v>
      </c>
      <c r="B1036">
        <v>23777</v>
      </c>
      <c r="C1036">
        <v>23758.2</v>
      </c>
      <c r="D1036">
        <v>23716.400000000001</v>
      </c>
      <c r="E1036">
        <v>23656.400000000001</v>
      </c>
      <c r="F1036">
        <v>45.1113</v>
      </c>
      <c r="G1036">
        <v>0</v>
      </c>
      <c r="H1036">
        <v>42.811700000000002</v>
      </c>
      <c r="I1036">
        <v>1.2300600000000001E-3</v>
      </c>
      <c r="J1036">
        <v>0.99992499999999995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23838.9</v>
      </c>
      <c r="C1037">
        <v>23820</v>
      </c>
      <c r="D1037">
        <v>23777.7</v>
      </c>
      <c r="E1037">
        <v>23718.3</v>
      </c>
      <c r="F1037">
        <v>45.577599999999997</v>
      </c>
      <c r="G1037">
        <v>0</v>
      </c>
      <c r="H1037">
        <v>43.3339</v>
      </c>
      <c r="I1037">
        <v>1.2300499999999999E-3</v>
      </c>
      <c r="J1037">
        <v>0.99959399999999998</v>
      </c>
      <c r="K1037">
        <v>0</v>
      </c>
      <c r="L1037" t="s">
        <v>42</v>
      </c>
    </row>
    <row r="1038" spans="1:12" x14ac:dyDescent="0.25">
      <c r="A1038" t="s">
        <v>49</v>
      </c>
      <c r="B1038">
        <v>23772.1</v>
      </c>
      <c r="C1038">
        <v>23753.9</v>
      </c>
      <c r="D1038">
        <v>23711.599999999999</v>
      </c>
      <c r="E1038">
        <v>23652</v>
      </c>
      <c r="F1038">
        <v>45.049399999999999</v>
      </c>
      <c r="G1038">
        <v>0</v>
      </c>
      <c r="H1038">
        <v>42.991999999999997</v>
      </c>
      <c r="I1038">
        <v>1.2300499999999999E-3</v>
      </c>
      <c r="J1038">
        <v>0.99963100000000005</v>
      </c>
      <c r="K1038">
        <v>0</v>
      </c>
      <c r="L1038" t="s">
        <v>42</v>
      </c>
    </row>
    <row r="1039" spans="1:12" x14ac:dyDescent="0.25">
      <c r="A1039" t="s">
        <v>49</v>
      </c>
      <c r="B1039">
        <v>23885.200000000001</v>
      </c>
      <c r="C1039">
        <v>23867.1</v>
      </c>
      <c r="D1039">
        <v>23824.3</v>
      </c>
      <c r="E1039">
        <v>23764.799999999999</v>
      </c>
      <c r="F1039">
        <v>45.472999999999999</v>
      </c>
      <c r="G1039">
        <v>0</v>
      </c>
      <c r="H1039">
        <v>43.690600000000003</v>
      </c>
      <c r="I1039">
        <v>1.2300499999999999E-3</v>
      </c>
      <c r="J1039">
        <v>0.99973599999999996</v>
      </c>
      <c r="K1039">
        <v>0</v>
      </c>
      <c r="L1039" t="s">
        <v>42</v>
      </c>
    </row>
    <row r="1040" spans="1:12" x14ac:dyDescent="0.25">
      <c r="A1040" t="s">
        <v>49</v>
      </c>
      <c r="B1040">
        <v>24024.7</v>
      </c>
      <c r="C1040">
        <v>24005.9</v>
      </c>
      <c r="D1040">
        <v>23962.6</v>
      </c>
      <c r="E1040">
        <v>23903.200000000001</v>
      </c>
      <c r="F1040">
        <v>46.3645</v>
      </c>
      <c r="G1040">
        <v>0</v>
      </c>
      <c r="H1040">
        <v>44.633200000000002</v>
      </c>
      <c r="I1040">
        <v>1.2300499999999999E-3</v>
      </c>
      <c r="J1040">
        <v>0.999996</v>
      </c>
      <c r="K1040">
        <v>0</v>
      </c>
      <c r="L1040" t="s">
        <v>42</v>
      </c>
    </row>
    <row r="1041" spans="1:12" x14ac:dyDescent="0.25">
      <c r="A1041" t="s">
        <v>49</v>
      </c>
      <c r="B1041">
        <v>24044.400000000001</v>
      </c>
      <c r="C1041">
        <v>24026.1</v>
      </c>
      <c r="D1041">
        <v>23982.5</v>
      </c>
      <c r="E1041">
        <v>23923.5</v>
      </c>
      <c r="F1041">
        <v>46.537599999999998</v>
      </c>
      <c r="G1041">
        <v>0</v>
      </c>
      <c r="H1041">
        <v>44.488199999999999</v>
      </c>
      <c r="I1041">
        <v>1.2300499999999999E-3</v>
      </c>
      <c r="J1041">
        <v>0.99970000000000003</v>
      </c>
      <c r="K1041">
        <v>0</v>
      </c>
      <c r="L1041" t="s">
        <v>42</v>
      </c>
    </row>
    <row r="1042" spans="1:12" x14ac:dyDescent="0.25">
      <c r="A1042" t="s">
        <v>49</v>
      </c>
      <c r="B1042">
        <v>24058.6</v>
      </c>
      <c r="C1042">
        <v>24040.2</v>
      </c>
      <c r="D1042">
        <v>23996.6</v>
      </c>
      <c r="E1042">
        <v>23937.1</v>
      </c>
      <c r="F1042">
        <v>46.926000000000002</v>
      </c>
      <c r="G1042">
        <v>0</v>
      </c>
      <c r="H1042">
        <v>44.777999999999999</v>
      </c>
      <c r="I1042">
        <v>1.23007E-3</v>
      </c>
      <c r="J1042">
        <v>0.99917500000000004</v>
      </c>
      <c r="K1042">
        <v>0</v>
      </c>
      <c r="L1042" t="s">
        <v>42</v>
      </c>
    </row>
    <row r="1043" spans="1:12" x14ac:dyDescent="0.25">
      <c r="A1043" t="s">
        <v>49</v>
      </c>
      <c r="B1043">
        <v>24007.9</v>
      </c>
      <c r="C1043">
        <v>23989.200000000001</v>
      </c>
      <c r="D1043">
        <v>23945.9</v>
      </c>
      <c r="E1043">
        <v>23886.400000000001</v>
      </c>
      <c r="F1043">
        <v>46.678699999999999</v>
      </c>
      <c r="G1043">
        <v>0</v>
      </c>
      <c r="H1043">
        <v>44.910699999999999</v>
      </c>
      <c r="I1043">
        <v>1.2300499999999999E-3</v>
      </c>
      <c r="J1043">
        <v>0.99997499999999995</v>
      </c>
      <c r="K1043">
        <v>0</v>
      </c>
      <c r="L1043" t="s">
        <v>42</v>
      </c>
    </row>
    <row r="1044" spans="1:12" x14ac:dyDescent="0.25">
      <c r="A1044" t="s">
        <v>49</v>
      </c>
      <c r="B1044">
        <v>24026.9</v>
      </c>
      <c r="C1044">
        <v>24008.3</v>
      </c>
      <c r="D1044">
        <v>23964.1</v>
      </c>
      <c r="E1044">
        <v>23904.799999999999</v>
      </c>
      <c r="F1044">
        <v>46.124499999999998</v>
      </c>
      <c r="G1044">
        <v>0</v>
      </c>
      <c r="H1044">
        <v>44.680500000000002</v>
      </c>
      <c r="I1044">
        <v>1.2300499999999999E-3</v>
      </c>
      <c r="J1044">
        <v>0.99960400000000005</v>
      </c>
      <c r="K1044">
        <v>0</v>
      </c>
      <c r="L1044" t="s">
        <v>42</v>
      </c>
    </row>
    <row r="1045" spans="1:12" x14ac:dyDescent="0.25">
      <c r="A1045" t="s">
        <v>49</v>
      </c>
      <c r="B1045">
        <v>23802.3</v>
      </c>
      <c r="C1045">
        <v>23784.1</v>
      </c>
      <c r="D1045">
        <v>23742.2</v>
      </c>
      <c r="E1045">
        <v>23682.5</v>
      </c>
      <c r="F1045">
        <v>45.364199999999997</v>
      </c>
      <c r="G1045">
        <v>0</v>
      </c>
      <c r="H1045">
        <v>43.013100000000001</v>
      </c>
      <c r="I1045">
        <v>1.2300499999999999E-3</v>
      </c>
      <c r="J1045">
        <v>0.999915</v>
      </c>
      <c r="K1045">
        <v>0</v>
      </c>
      <c r="L1045" t="s">
        <v>42</v>
      </c>
    </row>
    <row r="1046" spans="1:12" x14ac:dyDescent="0.25">
      <c r="A1046" t="s">
        <v>49</v>
      </c>
      <c r="B1046">
        <v>23803.1</v>
      </c>
      <c r="C1046">
        <v>23784.1</v>
      </c>
      <c r="D1046">
        <v>23742.5</v>
      </c>
      <c r="E1046">
        <v>23683</v>
      </c>
      <c r="F1046">
        <v>45.210500000000003</v>
      </c>
      <c r="G1046">
        <v>0</v>
      </c>
      <c r="H1046">
        <v>42.824199999999998</v>
      </c>
      <c r="I1046">
        <v>1.2300499999999999E-3</v>
      </c>
      <c r="J1046">
        <v>0.99998399999999998</v>
      </c>
      <c r="K1046">
        <v>0</v>
      </c>
      <c r="L1046" t="s">
        <v>42</v>
      </c>
    </row>
    <row r="1047" spans="1:12" x14ac:dyDescent="0.25">
      <c r="A1047" t="s">
        <v>49</v>
      </c>
      <c r="B1047">
        <v>23882.7</v>
      </c>
      <c r="C1047">
        <v>23864.400000000001</v>
      </c>
      <c r="D1047">
        <v>23822</v>
      </c>
      <c r="E1047">
        <v>23762.3</v>
      </c>
      <c r="F1047">
        <v>45.658299999999997</v>
      </c>
      <c r="G1047">
        <v>0</v>
      </c>
      <c r="H1047">
        <v>43.702599999999997</v>
      </c>
      <c r="I1047">
        <v>1.2300499999999999E-3</v>
      </c>
      <c r="J1047">
        <v>0.99973599999999996</v>
      </c>
      <c r="K1047">
        <v>0</v>
      </c>
      <c r="L1047" t="s">
        <v>42</v>
      </c>
    </row>
    <row r="1048" spans="1:12" x14ac:dyDescent="0.25">
      <c r="A1048" t="s">
        <v>49</v>
      </c>
      <c r="B1048">
        <v>23750.9</v>
      </c>
      <c r="C1048">
        <v>23732.7</v>
      </c>
      <c r="D1048">
        <v>23690.7</v>
      </c>
      <c r="E1048">
        <v>23631</v>
      </c>
      <c r="F1048">
        <v>44.934399999999997</v>
      </c>
      <c r="G1048">
        <v>0</v>
      </c>
      <c r="H1048">
        <v>43.062199999999997</v>
      </c>
      <c r="I1048">
        <v>1.2300499999999999E-3</v>
      </c>
      <c r="J1048">
        <v>0.99945799999999996</v>
      </c>
      <c r="K1048">
        <v>0</v>
      </c>
      <c r="L1048" t="s">
        <v>42</v>
      </c>
    </row>
    <row r="1049" spans="1:12" x14ac:dyDescent="0.25">
      <c r="A1049" t="s">
        <v>49</v>
      </c>
      <c r="B1049">
        <v>23836.7</v>
      </c>
      <c r="C1049">
        <v>23817.5</v>
      </c>
      <c r="D1049">
        <v>23774.9</v>
      </c>
      <c r="E1049">
        <v>23715.200000000001</v>
      </c>
      <c r="F1049">
        <v>45.651600000000002</v>
      </c>
      <c r="G1049">
        <v>0</v>
      </c>
      <c r="H1049">
        <v>43.476700000000001</v>
      </c>
      <c r="I1049">
        <v>1.2300499999999999E-3</v>
      </c>
      <c r="J1049">
        <v>0.99962099999999998</v>
      </c>
      <c r="K1049">
        <v>0</v>
      </c>
      <c r="L1049" t="s">
        <v>42</v>
      </c>
    </row>
    <row r="1050" spans="1:12" x14ac:dyDescent="0.25">
      <c r="A1050" t="s">
        <v>49</v>
      </c>
      <c r="B1050">
        <v>24015.4</v>
      </c>
      <c r="C1050">
        <v>23997.3</v>
      </c>
      <c r="D1050">
        <v>23954</v>
      </c>
      <c r="E1050">
        <v>23894.799999999999</v>
      </c>
      <c r="F1050">
        <v>45.817900000000002</v>
      </c>
      <c r="G1050">
        <v>0</v>
      </c>
      <c r="H1050">
        <v>45.087000000000003</v>
      </c>
      <c r="I1050">
        <v>1.2300499999999999E-3</v>
      </c>
      <c r="J1050">
        <v>0.99923099999999998</v>
      </c>
      <c r="K1050">
        <v>0</v>
      </c>
      <c r="L1050" t="s">
        <v>42</v>
      </c>
    </row>
    <row r="1051" spans="1:12" x14ac:dyDescent="0.25">
      <c r="A1051" t="s">
        <v>49</v>
      </c>
      <c r="B1051">
        <v>23988</v>
      </c>
      <c r="C1051">
        <v>23969.8</v>
      </c>
      <c r="D1051">
        <v>23926.3</v>
      </c>
      <c r="E1051">
        <v>23867</v>
      </c>
      <c r="F1051">
        <v>46.129600000000003</v>
      </c>
      <c r="G1051">
        <v>0</v>
      </c>
      <c r="H1051">
        <v>44.200200000000002</v>
      </c>
      <c r="I1051">
        <v>1.23007E-3</v>
      </c>
      <c r="J1051">
        <v>0.99981600000000004</v>
      </c>
      <c r="K1051">
        <v>0</v>
      </c>
      <c r="L1051" t="s">
        <v>42</v>
      </c>
    </row>
    <row r="1052" spans="1:12" x14ac:dyDescent="0.25">
      <c r="A1052" t="s">
        <v>49</v>
      </c>
      <c r="B1052">
        <v>24321.599999999999</v>
      </c>
      <c r="C1052">
        <v>24303.5</v>
      </c>
      <c r="D1052">
        <v>24259.3</v>
      </c>
      <c r="E1052">
        <v>24199.9</v>
      </c>
      <c r="F1052">
        <v>49.299599999999998</v>
      </c>
      <c r="G1052">
        <v>0</v>
      </c>
      <c r="H1052">
        <v>46.316800000000001</v>
      </c>
      <c r="I1052">
        <v>1.2300499999999999E-3</v>
      </c>
      <c r="J1052">
        <v>0.99973299999999998</v>
      </c>
      <c r="K1052">
        <v>0</v>
      </c>
      <c r="L1052" t="s">
        <v>42</v>
      </c>
    </row>
    <row r="1053" spans="1:12" x14ac:dyDescent="0.25">
      <c r="A1053" t="s">
        <v>49</v>
      </c>
      <c r="B1053">
        <v>24214</v>
      </c>
      <c r="C1053">
        <v>24195.8</v>
      </c>
      <c r="D1053">
        <v>24151</v>
      </c>
      <c r="E1053">
        <v>24091.1</v>
      </c>
      <c r="F1053">
        <v>49.870699999999999</v>
      </c>
      <c r="G1053">
        <v>0</v>
      </c>
      <c r="H1053">
        <v>45.807299999999998</v>
      </c>
      <c r="I1053">
        <v>1.2300499999999999E-3</v>
      </c>
      <c r="J1053">
        <v>0.99971500000000002</v>
      </c>
      <c r="K1053">
        <v>0</v>
      </c>
      <c r="L1053" t="s">
        <v>42</v>
      </c>
    </row>
    <row r="1054" spans="1:12" x14ac:dyDescent="0.25">
      <c r="A1054" t="s">
        <v>49</v>
      </c>
      <c r="B1054">
        <v>24164.1</v>
      </c>
      <c r="C1054">
        <v>24145.8</v>
      </c>
      <c r="D1054">
        <v>24100.799999999999</v>
      </c>
      <c r="E1054">
        <v>24041.200000000001</v>
      </c>
      <c r="F1054">
        <v>47.951799999999999</v>
      </c>
      <c r="G1054">
        <v>0</v>
      </c>
      <c r="H1054">
        <v>45.595999999999997</v>
      </c>
      <c r="I1054">
        <v>1.2300600000000001E-3</v>
      </c>
      <c r="J1054">
        <v>0.999857</v>
      </c>
      <c r="K1054">
        <v>0</v>
      </c>
      <c r="L1054" t="s">
        <v>42</v>
      </c>
    </row>
    <row r="1055" spans="1:12" x14ac:dyDescent="0.25">
      <c r="A1055" t="s">
        <v>49</v>
      </c>
      <c r="B1055">
        <v>23827.200000000001</v>
      </c>
      <c r="C1055">
        <v>23808.9</v>
      </c>
      <c r="D1055">
        <v>23767.1</v>
      </c>
      <c r="E1055">
        <v>23707.4</v>
      </c>
      <c r="F1055">
        <v>45.378999999999998</v>
      </c>
      <c r="G1055">
        <v>0</v>
      </c>
      <c r="H1055">
        <v>43.418999999999997</v>
      </c>
      <c r="I1055">
        <v>1.2300499999999999E-3</v>
      </c>
      <c r="J1055">
        <v>0.99960400000000005</v>
      </c>
      <c r="K1055">
        <v>0</v>
      </c>
      <c r="L1055" t="s">
        <v>42</v>
      </c>
    </row>
    <row r="1056" spans="1:12" x14ac:dyDescent="0.25">
      <c r="A1056" t="s">
        <v>49</v>
      </c>
      <c r="B1056">
        <v>23887</v>
      </c>
      <c r="C1056">
        <v>23867.9</v>
      </c>
      <c r="D1056">
        <v>23826</v>
      </c>
      <c r="E1056">
        <v>23766.400000000001</v>
      </c>
      <c r="F1056">
        <v>45.8416</v>
      </c>
      <c r="G1056">
        <v>0</v>
      </c>
      <c r="H1056">
        <v>43.377899999999997</v>
      </c>
      <c r="I1056">
        <v>1.2300499999999999E-3</v>
      </c>
      <c r="J1056">
        <v>0.99987800000000004</v>
      </c>
      <c r="K1056">
        <v>0</v>
      </c>
      <c r="L1056" t="s">
        <v>42</v>
      </c>
    </row>
    <row r="1057" spans="1:25" x14ac:dyDescent="0.25">
      <c r="A1057" t="s">
        <v>49</v>
      </c>
      <c r="B1057">
        <v>24454.6</v>
      </c>
      <c r="C1057">
        <v>24436.400000000001</v>
      </c>
      <c r="D1057">
        <v>24391.9</v>
      </c>
      <c r="E1057">
        <v>24331.9</v>
      </c>
      <c r="F1057">
        <v>50.879300000000001</v>
      </c>
      <c r="G1057">
        <v>0</v>
      </c>
      <c r="H1057">
        <v>47.451700000000002</v>
      </c>
      <c r="I1057">
        <v>1.2300499999999999E-3</v>
      </c>
      <c r="J1057">
        <v>0.99998100000000001</v>
      </c>
      <c r="K1057">
        <v>0</v>
      </c>
      <c r="L1057" t="s">
        <v>42</v>
      </c>
    </row>
    <row r="1058" spans="1:25" x14ac:dyDescent="0.25">
      <c r="A1058" t="s">
        <v>49</v>
      </c>
      <c r="B1058">
        <v>24286.5</v>
      </c>
      <c r="C1058">
        <v>24267.599999999999</v>
      </c>
      <c r="D1058">
        <v>24223.9</v>
      </c>
      <c r="E1058">
        <v>24164</v>
      </c>
      <c r="F1058">
        <v>50.149900000000002</v>
      </c>
      <c r="G1058">
        <v>0</v>
      </c>
      <c r="H1058">
        <v>46.737400000000001</v>
      </c>
      <c r="I1058">
        <v>1.2300600000000001E-3</v>
      </c>
      <c r="J1058">
        <v>0.99980100000000005</v>
      </c>
      <c r="K1058">
        <v>0</v>
      </c>
      <c r="L1058" t="s">
        <v>42</v>
      </c>
    </row>
    <row r="1059" spans="1:25" x14ac:dyDescent="0.25">
      <c r="A1059" t="s">
        <v>49</v>
      </c>
      <c r="B1059">
        <v>24512.400000000001</v>
      </c>
      <c r="C1059">
        <v>24493.3</v>
      </c>
      <c r="D1059">
        <v>24448.1</v>
      </c>
      <c r="E1059">
        <v>24388.1</v>
      </c>
      <c r="F1059">
        <v>52.502899999999997</v>
      </c>
      <c r="G1059">
        <v>0</v>
      </c>
      <c r="H1059">
        <v>48.406500000000001</v>
      </c>
      <c r="I1059">
        <v>1.2300600000000001E-3</v>
      </c>
      <c r="J1059">
        <v>0.99994099999999997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24176.2</v>
      </c>
      <c r="C1060">
        <v>24157.3</v>
      </c>
      <c r="D1060">
        <v>24111.9</v>
      </c>
      <c r="E1060">
        <v>24052.2</v>
      </c>
      <c r="F1060">
        <v>48.666499999999999</v>
      </c>
      <c r="G1060">
        <v>0</v>
      </c>
      <c r="H1060">
        <v>46.084400000000002</v>
      </c>
      <c r="I1060">
        <v>1.2300499999999999E-3</v>
      </c>
      <c r="J1060">
        <v>0.99935399999999996</v>
      </c>
      <c r="K1060">
        <v>0</v>
      </c>
      <c r="L1060" t="s">
        <v>42</v>
      </c>
    </row>
    <row r="1061" spans="1:25" x14ac:dyDescent="0.25">
      <c r="A1061" t="s">
        <v>49</v>
      </c>
      <c r="B1061">
        <v>24291.4</v>
      </c>
      <c r="C1061">
        <v>24272.7</v>
      </c>
      <c r="D1061">
        <v>24228.5</v>
      </c>
      <c r="E1061">
        <v>24168.5</v>
      </c>
      <c r="F1061">
        <v>48.884300000000003</v>
      </c>
      <c r="G1061">
        <v>0</v>
      </c>
      <c r="H1061">
        <v>47.381300000000003</v>
      </c>
      <c r="I1061">
        <v>1.2300499999999999E-3</v>
      </c>
      <c r="J1061">
        <v>0.99986699999999995</v>
      </c>
      <c r="K1061">
        <v>0</v>
      </c>
      <c r="L1061" t="s">
        <v>42</v>
      </c>
    </row>
    <row r="1062" spans="1:25" x14ac:dyDescent="0.25">
      <c r="A1062" t="s">
        <v>49</v>
      </c>
      <c r="B1062">
        <v>24303</v>
      </c>
      <c r="C1062">
        <v>24284.2</v>
      </c>
      <c r="D1062">
        <v>24239.599999999999</v>
      </c>
      <c r="E1062">
        <v>24180.1</v>
      </c>
      <c r="F1062">
        <v>48.882899999999999</v>
      </c>
      <c r="G1062">
        <v>0</v>
      </c>
      <c r="H1062">
        <v>46.713799999999999</v>
      </c>
      <c r="I1062">
        <v>1.2300499999999999E-3</v>
      </c>
      <c r="J1062">
        <v>0.99983</v>
      </c>
      <c r="K1062">
        <v>0</v>
      </c>
      <c r="L1062" t="s">
        <v>42</v>
      </c>
    </row>
    <row r="1063" spans="1:25" x14ac:dyDescent="0.25">
      <c r="A1063" t="s">
        <v>49</v>
      </c>
      <c r="B1063">
        <v>24509.8</v>
      </c>
      <c r="C1063">
        <v>24491.7</v>
      </c>
      <c r="D1063">
        <v>24446.5</v>
      </c>
      <c r="E1063">
        <v>24386.5</v>
      </c>
      <c r="F1063">
        <v>51.342599999999997</v>
      </c>
      <c r="G1063">
        <v>0</v>
      </c>
      <c r="H1063">
        <v>47.758899999999997</v>
      </c>
      <c r="I1063">
        <v>1.2300499999999999E-3</v>
      </c>
      <c r="J1063">
        <v>0.99939599999999995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24459.7</v>
      </c>
      <c r="C1064">
        <v>24441.599999999999</v>
      </c>
      <c r="D1064">
        <v>24396.7</v>
      </c>
      <c r="E1064">
        <v>24337.1</v>
      </c>
      <c r="F1064">
        <v>50.799599999999998</v>
      </c>
      <c r="G1064">
        <v>0</v>
      </c>
      <c r="H1064">
        <v>47.3628</v>
      </c>
      <c r="I1064">
        <v>1.2300600000000001E-3</v>
      </c>
      <c r="J1064">
        <v>0.99769399999999997</v>
      </c>
      <c r="K1064">
        <v>0</v>
      </c>
      <c r="L1064" t="s">
        <v>42</v>
      </c>
      <c r="R1064">
        <f>AVERAGE(B1015:B1064)</f>
        <v>23999.203999999991</v>
      </c>
      <c r="S1064">
        <f>AVERAGE(C1015:C1064)</f>
        <v>23980.584000000003</v>
      </c>
      <c r="U1064">
        <f>_xlfn.VAR.P(B1015:B1064)</f>
        <v>45487.199583999987</v>
      </c>
      <c r="V1064">
        <f>_xlfn.VAR.P(C1015:C1064)</f>
        <v>45528.068543999958</v>
      </c>
      <c r="X1064">
        <f>1.96*SQRT(U1064)/50</f>
        <v>8.3604695064785535</v>
      </c>
      <c r="Y1064">
        <f>1.96*SQRT(V1064)/50</f>
        <v>8.3642244857160595</v>
      </c>
    </row>
    <row r="1065" spans="1:25" x14ac:dyDescent="0.25">
      <c r="A1065" t="s">
        <v>50</v>
      </c>
      <c r="B1065">
        <v>1200055.5105999999</v>
      </c>
      <c r="C1065" t="s">
        <v>36</v>
      </c>
    </row>
    <row r="1066" spans="1:25" x14ac:dyDescent="0.25">
      <c r="A1066" t="s">
        <v>51</v>
      </c>
      <c r="B1066">
        <v>804.375</v>
      </c>
      <c r="C1066">
        <v>721.83199999999999</v>
      </c>
      <c r="D1066">
        <v>721.75800000000004</v>
      </c>
      <c r="E1066">
        <v>684.74400000000003</v>
      </c>
      <c r="F1066">
        <v>13.585599999999999</v>
      </c>
      <c r="G1066">
        <v>90.956299999999999</v>
      </c>
      <c r="H1066">
        <v>18.871500000000001</v>
      </c>
      <c r="I1066">
        <v>1.2300499999999999E-3</v>
      </c>
      <c r="J1066">
        <v>0.99928499999999998</v>
      </c>
      <c r="K1066">
        <v>0</v>
      </c>
      <c r="L1066" t="s">
        <v>42</v>
      </c>
    </row>
    <row r="1067" spans="1:25" x14ac:dyDescent="0.25">
      <c r="A1067" t="s">
        <v>51</v>
      </c>
      <c r="B1067">
        <v>788.48099999999999</v>
      </c>
      <c r="C1067">
        <v>697.29</v>
      </c>
      <c r="D1067">
        <v>697.22199999999998</v>
      </c>
      <c r="E1067">
        <v>660.53099999999995</v>
      </c>
      <c r="F1067">
        <v>14.103300000000001</v>
      </c>
      <c r="G1067">
        <v>79.945800000000006</v>
      </c>
      <c r="H1067">
        <v>18.424499999999998</v>
      </c>
      <c r="I1067">
        <v>1.23014E-3</v>
      </c>
      <c r="J1067">
        <v>0.99933000000000005</v>
      </c>
      <c r="K1067">
        <v>0</v>
      </c>
      <c r="L1067" t="s">
        <v>42</v>
      </c>
    </row>
    <row r="1068" spans="1:25" x14ac:dyDescent="0.25">
      <c r="A1068" t="s">
        <v>51</v>
      </c>
      <c r="B1068">
        <v>776.68600000000004</v>
      </c>
      <c r="C1068">
        <v>694.94899999999996</v>
      </c>
      <c r="D1068">
        <v>694.88599999999997</v>
      </c>
      <c r="E1068">
        <v>658.46900000000005</v>
      </c>
      <c r="F1068">
        <v>13.049200000000001</v>
      </c>
      <c r="G1068">
        <v>79.189400000000006</v>
      </c>
      <c r="H1068">
        <v>18.346800000000002</v>
      </c>
      <c r="I1068">
        <v>1.23015E-3</v>
      </c>
      <c r="J1068">
        <v>0.99940600000000002</v>
      </c>
      <c r="K1068">
        <v>0</v>
      </c>
      <c r="L1068" t="s">
        <v>42</v>
      </c>
    </row>
    <row r="1069" spans="1:25" x14ac:dyDescent="0.25">
      <c r="A1069" t="s">
        <v>51</v>
      </c>
      <c r="B1069">
        <v>783.94</v>
      </c>
      <c r="C1069">
        <v>703.03899999999999</v>
      </c>
      <c r="D1069">
        <v>702.96900000000005</v>
      </c>
      <c r="E1069">
        <v>666.298</v>
      </c>
      <c r="F1069">
        <v>14.4072</v>
      </c>
      <c r="G1069">
        <v>83.619500000000002</v>
      </c>
      <c r="H1069">
        <v>18.5182</v>
      </c>
      <c r="I1069">
        <v>1.2300499999999999E-3</v>
      </c>
      <c r="J1069">
        <v>0.99955000000000005</v>
      </c>
      <c r="K1069">
        <v>0</v>
      </c>
      <c r="L1069" t="s">
        <v>42</v>
      </c>
    </row>
    <row r="1070" spans="1:25" x14ac:dyDescent="0.25">
      <c r="A1070" t="s">
        <v>51</v>
      </c>
      <c r="B1070">
        <v>788.904</v>
      </c>
      <c r="C1070">
        <v>705.91899999999998</v>
      </c>
      <c r="D1070">
        <v>705.84699999999998</v>
      </c>
      <c r="E1070">
        <v>669.00699999999995</v>
      </c>
      <c r="F1070">
        <v>13.3797</v>
      </c>
      <c r="G1070">
        <v>82.610699999999994</v>
      </c>
      <c r="H1070">
        <v>18.6447</v>
      </c>
      <c r="I1070">
        <v>1.2300499999999999E-3</v>
      </c>
      <c r="J1070">
        <v>0.999336</v>
      </c>
      <c r="K1070">
        <v>0</v>
      </c>
      <c r="L1070" t="s">
        <v>42</v>
      </c>
    </row>
    <row r="1071" spans="1:25" x14ac:dyDescent="0.25">
      <c r="A1071" t="s">
        <v>51</v>
      </c>
      <c r="B1071">
        <v>785.26</v>
      </c>
      <c r="C1071">
        <v>700.33600000000001</v>
      </c>
      <c r="D1071">
        <v>700.27300000000002</v>
      </c>
      <c r="E1071">
        <v>663.72400000000005</v>
      </c>
      <c r="F1071">
        <v>14.113200000000001</v>
      </c>
      <c r="G1071">
        <v>82.796800000000005</v>
      </c>
      <c r="H1071">
        <v>18.510100000000001</v>
      </c>
      <c r="I1071">
        <v>1.2300499999999999E-3</v>
      </c>
      <c r="J1071">
        <v>0.999915</v>
      </c>
      <c r="K1071">
        <v>0</v>
      </c>
      <c r="L1071" t="s">
        <v>42</v>
      </c>
    </row>
    <row r="1072" spans="1:25" x14ac:dyDescent="0.25">
      <c r="A1072" t="s">
        <v>51</v>
      </c>
      <c r="B1072">
        <v>777.34</v>
      </c>
      <c r="C1072">
        <v>696.73800000000006</v>
      </c>
      <c r="D1072">
        <v>696.67100000000005</v>
      </c>
      <c r="E1072">
        <v>660.09799999999996</v>
      </c>
      <c r="F1072">
        <v>13.0503</v>
      </c>
      <c r="G1072">
        <v>81.508899999999997</v>
      </c>
      <c r="H1072">
        <v>18.5427</v>
      </c>
      <c r="I1072">
        <v>1.2300600000000001E-3</v>
      </c>
      <c r="J1072">
        <v>0.99980400000000003</v>
      </c>
      <c r="K1072">
        <v>0</v>
      </c>
      <c r="L1072" t="s">
        <v>42</v>
      </c>
    </row>
    <row r="1073" spans="1:12" x14ac:dyDescent="0.25">
      <c r="A1073" t="s">
        <v>51</v>
      </c>
      <c r="B1073">
        <v>872.15599999999995</v>
      </c>
      <c r="C1073">
        <v>781.39099999999996</v>
      </c>
      <c r="D1073">
        <v>781.28300000000002</v>
      </c>
      <c r="E1073">
        <v>741.26300000000003</v>
      </c>
      <c r="F1073">
        <v>16.428899999999999</v>
      </c>
      <c r="G1073">
        <v>97.31</v>
      </c>
      <c r="H1073">
        <v>20.8644</v>
      </c>
      <c r="I1073">
        <v>1.2300600000000001E-3</v>
      </c>
      <c r="J1073">
        <v>0.99987300000000001</v>
      </c>
      <c r="K1073">
        <v>0</v>
      </c>
      <c r="L1073" t="s">
        <v>42</v>
      </c>
    </row>
    <row r="1074" spans="1:12" x14ac:dyDescent="0.25">
      <c r="A1074" t="s">
        <v>51</v>
      </c>
      <c r="B1074">
        <v>798.01300000000003</v>
      </c>
      <c r="C1074">
        <v>711.23900000000003</v>
      </c>
      <c r="D1074">
        <v>711.16600000000005</v>
      </c>
      <c r="E1074">
        <v>674.13900000000001</v>
      </c>
      <c r="F1074">
        <v>13.6534</v>
      </c>
      <c r="G1074">
        <v>83.558199999999999</v>
      </c>
      <c r="H1074">
        <v>18.8429</v>
      </c>
      <c r="I1074">
        <v>1.2300799999999999E-3</v>
      </c>
      <c r="J1074">
        <v>0.99994400000000006</v>
      </c>
      <c r="K1074">
        <v>0</v>
      </c>
      <c r="L1074" t="s">
        <v>42</v>
      </c>
    </row>
    <row r="1075" spans="1:12" x14ac:dyDescent="0.25">
      <c r="A1075" t="s">
        <v>51</v>
      </c>
      <c r="B1075">
        <v>862.404</v>
      </c>
      <c r="C1075">
        <v>771.84900000000005</v>
      </c>
      <c r="D1075">
        <v>771.74300000000005</v>
      </c>
      <c r="E1075">
        <v>732.46</v>
      </c>
      <c r="F1075">
        <v>16.467600000000001</v>
      </c>
      <c r="G1075">
        <v>97.898600000000002</v>
      </c>
      <c r="H1075">
        <v>20.334</v>
      </c>
      <c r="I1075">
        <v>1.2300499999999999E-3</v>
      </c>
      <c r="J1075">
        <v>0.99975599999999998</v>
      </c>
      <c r="K1075">
        <v>0</v>
      </c>
      <c r="L1075" t="s">
        <v>42</v>
      </c>
    </row>
    <row r="1076" spans="1:12" x14ac:dyDescent="0.25">
      <c r="A1076" t="s">
        <v>51</v>
      </c>
      <c r="B1076">
        <v>793.61</v>
      </c>
      <c r="C1076">
        <v>710.29300000000001</v>
      </c>
      <c r="D1076">
        <v>710.21100000000001</v>
      </c>
      <c r="E1076">
        <v>673.02599999999995</v>
      </c>
      <c r="F1076">
        <v>13.967599999999999</v>
      </c>
      <c r="G1076">
        <v>84.823700000000002</v>
      </c>
      <c r="H1076">
        <v>18.9666</v>
      </c>
      <c r="I1076">
        <v>1.2300600000000001E-3</v>
      </c>
      <c r="J1076">
        <v>0.99977700000000003</v>
      </c>
      <c r="K1076">
        <v>0</v>
      </c>
      <c r="L1076" t="s">
        <v>42</v>
      </c>
    </row>
    <row r="1077" spans="1:12" x14ac:dyDescent="0.25">
      <c r="A1077" t="s">
        <v>51</v>
      </c>
      <c r="B1077">
        <v>790.495</v>
      </c>
      <c r="C1077">
        <v>711.19899999999996</v>
      </c>
      <c r="D1077">
        <v>711.125</v>
      </c>
      <c r="E1077">
        <v>674.072</v>
      </c>
      <c r="F1077">
        <v>14.6402</v>
      </c>
      <c r="G1077">
        <v>83.822400000000002</v>
      </c>
      <c r="H1077">
        <v>18.752600000000001</v>
      </c>
      <c r="I1077">
        <v>1.2300499999999999E-3</v>
      </c>
      <c r="J1077">
        <v>0.99994400000000006</v>
      </c>
      <c r="K1077">
        <v>0</v>
      </c>
      <c r="L1077" t="s">
        <v>42</v>
      </c>
    </row>
    <row r="1078" spans="1:12" x14ac:dyDescent="0.25">
      <c r="A1078" t="s">
        <v>51</v>
      </c>
      <c r="B1078">
        <v>780.13400000000001</v>
      </c>
      <c r="C1078">
        <v>701.50099999999998</v>
      </c>
      <c r="D1078">
        <v>701.43399999999997</v>
      </c>
      <c r="E1078">
        <v>664.678</v>
      </c>
      <c r="F1078">
        <v>13.2644</v>
      </c>
      <c r="G1078">
        <v>80.709900000000005</v>
      </c>
      <c r="H1078">
        <v>18.3597</v>
      </c>
      <c r="I1078">
        <v>1.2300600000000001E-3</v>
      </c>
      <c r="J1078">
        <v>0.99888900000000003</v>
      </c>
      <c r="K1078">
        <v>0</v>
      </c>
      <c r="L1078" t="s">
        <v>42</v>
      </c>
    </row>
    <row r="1079" spans="1:12" x14ac:dyDescent="0.25">
      <c r="A1079" t="s">
        <v>51</v>
      </c>
      <c r="B1079">
        <v>779.85299999999995</v>
      </c>
      <c r="C1079">
        <v>701.02499999999998</v>
      </c>
      <c r="D1079">
        <v>700.95299999999997</v>
      </c>
      <c r="E1079">
        <v>664.46600000000001</v>
      </c>
      <c r="F1079">
        <v>14.2828</v>
      </c>
      <c r="G1079">
        <v>81.339299999999994</v>
      </c>
      <c r="H1079">
        <v>18.420500000000001</v>
      </c>
      <c r="I1079">
        <v>1.2300600000000001E-3</v>
      </c>
      <c r="J1079">
        <v>0.99961800000000001</v>
      </c>
      <c r="K1079">
        <v>0</v>
      </c>
      <c r="L1079" t="s">
        <v>42</v>
      </c>
    </row>
    <row r="1080" spans="1:12" x14ac:dyDescent="0.25">
      <c r="A1080" t="s">
        <v>51</v>
      </c>
      <c r="B1080">
        <v>765.08699999999999</v>
      </c>
      <c r="C1080">
        <v>687.18700000000001</v>
      </c>
      <c r="D1080">
        <v>687.13199999999995</v>
      </c>
      <c r="E1080">
        <v>651.04499999999996</v>
      </c>
      <c r="F1080">
        <v>12.898</v>
      </c>
      <c r="G1080">
        <v>77.287199999999999</v>
      </c>
      <c r="H1080">
        <v>18.157800000000002</v>
      </c>
      <c r="I1080">
        <v>1.2300600000000001E-3</v>
      </c>
      <c r="J1080">
        <v>0.99944500000000003</v>
      </c>
      <c r="K1080">
        <v>0</v>
      </c>
      <c r="L1080" t="s">
        <v>42</v>
      </c>
    </row>
    <row r="1081" spans="1:12" x14ac:dyDescent="0.25">
      <c r="A1081" t="s">
        <v>51</v>
      </c>
      <c r="B1081">
        <v>804.303</v>
      </c>
      <c r="C1081">
        <v>724.78</v>
      </c>
      <c r="D1081">
        <v>724.69200000000001</v>
      </c>
      <c r="E1081">
        <v>687.06299999999999</v>
      </c>
      <c r="F1081">
        <v>14.967000000000001</v>
      </c>
      <c r="G1081">
        <v>85.045900000000003</v>
      </c>
      <c r="H1081">
        <v>19.064900000000002</v>
      </c>
      <c r="I1081">
        <v>1.2300600000000001E-3</v>
      </c>
      <c r="J1081">
        <v>0.99929199999999996</v>
      </c>
      <c r="K1081">
        <v>0</v>
      </c>
      <c r="L1081" t="s">
        <v>42</v>
      </c>
    </row>
    <row r="1082" spans="1:12" x14ac:dyDescent="0.25">
      <c r="A1082" t="s">
        <v>51</v>
      </c>
      <c r="B1082">
        <v>790.21100000000001</v>
      </c>
      <c r="C1082">
        <v>709.04200000000003</v>
      </c>
      <c r="D1082">
        <v>708.97</v>
      </c>
      <c r="E1082">
        <v>671.99300000000005</v>
      </c>
      <c r="F1082">
        <v>13.4354</v>
      </c>
      <c r="G1082">
        <v>83.742099999999994</v>
      </c>
      <c r="H1082">
        <v>18.9129</v>
      </c>
      <c r="I1082">
        <v>1.2300499999999999E-3</v>
      </c>
      <c r="J1082">
        <v>0.99999499999999997</v>
      </c>
      <c r="K1082">
        <v>0</v>
      </c>
      <c r="L1082" t="s">
        <v>42</v>
      </c>
    </row>
    <row r="1083" spans="1:12" x14ac:dyDescent="0.25">
      <c r="A1083" t="s">
        <v>51</v>
      </c>
      <c r="B1083">
        <v>786.28800000000001</v>
      </c>
      <c r="C1083">
        <v>705.27499999999998</v>
      </c>
      <c r="D1083">
        <v>705.20699999999999</v>
      </c>
      <c r="E1083">
        <v>668.53499999999997</v>
      </c>
      <c r="F1083">
        <v>14.3729</v>
      </c>
      <c r="G1083">
        <v>81.026300000000006</v>
      </c>
      <c r="H1083">
        <v>18.5566</v>
      </c>
      <c r="I1083">
        <v>1.2300600000000001E-3</v>
      </c>
      <c r="J1083">
        <v>0.99979300000000004</v>
      </c>
      <c r="K1083">
        <v>0</v>
      </c>
      <c r="L1083" t="s">
        <v>42</v>
      </c>
    </row>
    <row r="1084" spans="1:12" x14ac:dyDescent="0.25">
      <c r="A1084" t="s">
        <v>51</v>
      </c>
      <c r="B1084">
        <v>767.28700000000003</v>
      </c>
      <c r="C1084">
        <v>689.31299999999999</v>
      </c>
      <c r="D1084">
        <v>689.24599999999998</v>
      </c>
      <c r="E1084">
        <v>653.221</v>
      </c>
      <c r="F1084">
        <v>13.079499999999999</v>
      </c>
      <c r="G1084">
        <v>78.248500000000007</v>
      </c>
      <c r="H1084">
        <v>18.106100000000001</v>
      </c>
      <c r="I1084">
        <v>1.2300499999999999E-3</v>
      </c>
      <c r="J1084">
        <v>0.99984200000000001</v>
      </c>
      <c r="K1084">
        <v>0</v>
      </c>
      <c r="L1084" t="s">
        <v>42</v>
      </c>
    </row>
    <row r="1085" spans="1:12" x14ac:dyDescent="0.25">
      <c r="A1085" t="s">
        <v>51</v>
      </c>
      <c r="B1085">
        <v>775.62</v>
      </c>
      <c r="C1085">
        <v>696.13199999999995</v>
      </c>
      <c r="D1085">
        <v>696.06500000000005</v>
      </c>
      <c r="E1085">
        <v>659.57799999999997</v>
      </c>
      <c r="F1085">
        <v>14.270200000000001</v>
      </c>
      <c r="G1085">
        <v>79.707499999999996</v>
      </c>
      <c r="H1085">
        <v>18.451899999999998</v>
      </c>
      <c r="I1085">
        <v>1.23007E-3</v>
      </c>
      <c r="J1085">
        <v>0.999753</v>
      </c>
      <c r="K1085">
        <v>0</v>
      </c>
      <c r="L1085" t="s">
        <v>42</v>
      </c>
    </row>
    <row r="1086" spans="1:12" x14ac:dyDescent="0.25">
      <c r="A1086" t="s">
        <v>51</v>
      </c>
      <c r="B1086">
        <v>773.23199999999997</v>
      </c>
      <c r="C1086">
        <v>695.923</v>
      </c>
      <c r="D1086">
        <v>695.86</v>
      </c>
      <c r="E1086">
        <v>659.41099999999994</v>
      </c>
      <c r="F1086">
        <v>13.1332</v>
      </c>
      <c r="G1086">
        <v>79.225300000000004</v>
      </c>
      <c r="H1086">
        <v>18.503299999999999</v>
      </c>
      <c r="I1086">
        <v>1.23007E-3</v>
      </c>
      <c r="J1086">
        <v>0.999552</v>
      </c>
      <c r="K1086">
        <v>0</v>
      </c>
      <c r="L1086" t="s">
        <v>42</v>
      </c>
    </row>
    <row r="1087" spans="1:12" x14ac:dyDescent="0.25">
      <c r="A1087" t="s">
        <v>51</v>
      </c>
      <c r="B1087">
        <v>794.52200000000005</v>
      </c>
      <c r="C1087">
        <v>717.10299999999995</v>
      </c>
      <c r="D1087">
        <v>717.024</v>
      </c>
      <c r="E1087">
        <v>679.72799999999995</v>
      </c>
      <c r="F1087">
        <v>14.8149</v>
      </c>
      <c r="G1087">
        <v>83.212199999999996</v>
      </c>
      <c r="H1087">
        <v>18.850999999999999</v>
      </c>
      <c r="I1087">
        <v>1.2300600000000001E-3</v>
      </c>
      <c r="J1087">
        <v>0.99906799999999996</v>
      </c>
      <c r="K1087">
        <v>0</v>
      </c>
      <c r="L1087" t="s">
        <v>42</v>
      </c>
    </row>
    <row r="1088" spans="1:12" x14ac:dyDescent="0.25">
      <c r="A1088" t="s">
        <v>51</v>
      </c>
      <c r="B1088">
        <v>776.68700000000001</v>
      </c>
      <c r="C1088">
        <v>697.54200000000003</v>
      </c>
      <c r="D1088">
        <v>697.47299999999996</v>
      </c>
      <c r="E1088">
        <v>661</v>
      </c>
      <c r="F1088">
        <v>13.1889</v>
      </c>
      <c r="G1088">
        <v>78.409099999999995</v>
      </c>
      <c r="H1088">
        <v>18.199300000000001</v>
      </c>
      <c r="I1088">
        <v>1.2300499999999999E-3</v>
      </c>
      <c r="J1088">
        <v>0.99989300000000003</v>
      </c>
      <c r="K1088">
        <v>0</v>
      </c>
      <c r="L1088" t="s">
        <v>42</v>
      </c>
    </row>
    <row r="1089" spans="1:12" x14ac:dyDescent="0.25">
      <c r="A1089" t="s">
        <v>51</v>
      </c>
      <c r="B1089">
        <v>786.91700000000003</v>
      </c>
      <c r="C1089">
        <v>699.61599999999999</v>
      </c>
      <c r="D1089">
        <v>699.54300000000001</v>
      </c>
      <c r="E1089">
        <v>662.62099999999998</v>
      </c>
      <c r="F1089">
        <v>14.5381</v>
      </c>
      <c r="G1089">
        <v>80.3078</v>
      </c>
      <c r="H1089">
        <v>18.5883</v>
      </c>
      <c r="I1089">
        <v>1.2300499999999999E-3</v>
      </c>
      <c r="J1089">
        <v>0.99990800000000002</v>
      </c>
      <c r="K1089">
        <v>0</v>
      </c>
      <c r="L1089" t="s">
        <v>42</v>
      </c>
    </row>
    <row r="1090" spans="1:12" x14ac:dyDescent="0.25">
      <c r="A1090" t="s">
        <v>51</v>
      </c>
      <c r="B1090">
        <v>774.16800000000001</v>
      </c>
      <c r="C1090">
        <v>696.30899999999997</v>
      </c>
      <c r="D1090">
        <v>696.23699999999997</v>
      </c>
      <c r="E1090">
        <v>659.66</v>
      </c>
      <c r="F1090">
        <v>13.2072</v>
      </c>
      <c r="G1090">
        <v>80.325199999999995</v>
      </c>
      <c r="H1090">
        <v>18.379300000000001</v>
      </c>
      <c r="I1090">
        <v>1.2300499999999999E-3</v>
      </c>
      <c r="J1090">
        <v>0.99973199999999995</v>
      </c>
      <c r="K1090">
        <v>0</v>
      </c>
      <c r="L1090" t="s">
        <v>42</v>
      </c>
    </row>
    <row r="1091" spans="1:12" x14ac:dyDescent="0.25">
      <c r="A1091" t="s">
        <v>51</v>
      </c>
      <c r="B1091">
        <v>757.08799999999997</v>
      </c>
      <c r="C1091">
        <v>682.46799999999996</v>
      </c>
      <c r="D1091">
        <v>682.41499999999996</v>
      </c>
      <c r="E1091">
        <v>646.63300000000004</v>
      </c>
      <c r="F1091">
        <v>13.725899999999999</v>
      </c>
      <c r="G1091">
        <v>76.113600000000005</v>
      </c>
      <c r="H1091">
        <v>17.933700000000002</v>
      </c>
      <c r="I1091">
        <v>1.2300600000000001E-3</v>
      </c>
      <c r="J1091">
        <v>0.99931199999999998</v>
      </c>
      <c r="K1091">
        <v>0</v>
      </c>
      <c r="L1091" t="s">
        <v>42</v>
      </c>
    </row>
    <row r="1092" spans="1:12" x14ac:dyDescent="0.25">
      <c r="A1092" t="s">
        <v>51</v>
      </c>
      <c r="B1092">
        <v>764.30100000000004</v>
      </c>
      <c r="C1092">
        <v>686.49800000000005</v>
      </c>
      <c r="D1092">
        <v>686.44100000000003</v>
      </c>
      <c r="E1092">
        <v>648.36500000000001</v>
      </c>
      <c r="F1092">
        <v>12.795500000000001</v>
      </c>
      <c r="G1092">
        <v>76.373000000000005</v>
      </c>
      <c r="H1092">
        <v>18.091799999999999</v>
      </c>
      <c r="I1092">
        <v>1.2300499999999999E-3</v>
      </c>
      <c r="J1092">
        <v>0.99995599999999996</v>
      </c>
      <c r="K1092">
        <v>0</v>
      </c>
      <c r="L1092" t="s">
        <v>42</v>
      </c>
    </row>
    <row r="1093" spans="1:12" x14ac:dyDescent="0.25">
      <c r="A1093" t="s">
        <v>51</v>
      </c>
      <c r="B1093">
        <v>763.41099999999994</v>
      </c>
      <c r="C1093">
        <v>686.61</v>
      </c>
      <c r="D1093">
        <v>686.548</v>
      </c>
      <c r="E1093">
        <v>650.21900000000005</v>
      </c>
      <c r="F1093">
        <v>14.0413</v>
      </c>
      <c r="G1093">
        <v>78.116</v>
      </c>
      <c r="H1093">
        <v>18.3202</v>
      </c>
      <c r="I1093">
        <v>1.2300600000000001E-3</v>
      </c>
      <c r="J1093">
        <v>0.99961199999999995</v>
      </c>
      <c r="K1093">
        <v>0</v>
      </c>
      <c r="L1093" t="s">
        <v>42</v>
      </c>
    </row>
    <row r="1094" spans="1:12" x14ac:dyDescent="0.25">
      <c r="A1094" t="s">
        <v>51</v>
      </c>
      <c r="B1094">
        <v>788.678</v>
      </c>
      <c r="C1094">
        <v>707.22199999999998</v>
      </c>
      <c r="D1094">
        <v>707.15</v>
      </c>
      <c r="E1094">
        <v>670.11900000000003</v>
      </c>
      <c r="F1094">
        <v>13.589600000000001</v>
      </c>
      <c r="G1094">
        <v>81.842299999999994</v>
      </c>
      <c r="H1094">
        <v>18.803899999999999</v>
      </c>
      <c r="I1094">
        <v>1.2300499999999999E-3</v>
      </c>
      <c r="J1094">
        <v>0.99983900000000003</v>
      </c>
      <c r="K1094">
        <v>0</v>
      </c>
      <c r="L1094" t="s">
        <v>42</v>
      </c>
    </row>
    <row r="1095" spans="1:12" x14ac:dyDescent="0.25">
      <c r="A1095" t="s">
        <v>51</v>
      </c>
      <c r="B1095">
        <v>789.97</v>
      </c>
      <c r="C1095">
        <v>710.13400000000001</v>
      </c>
      <c r="D1095">
        <v>710.05899999999997</v>
      </c>
      <c r="E1095">
        <v>672.76900000000001</v>
      </c>
      <c r="F1095">
        <v>14.6851</v>
      </c>
      <c r="G1095">
        <v>81.9358</v>
      </c>
      <c r="H1095">
        <v>18.8416</v>
      </c>
      <c r="I1095">
        <v>1.2300499999999999E-3</v>
      </c>
      <c r="J1095">
        <v>0.99970800000000004</v>
      </c>
      <c r="K1095">
        <v>0</v>
      </c>
      <c r="L1095" t="s">
        <v>42</v>
      </c>
    </row>
    <row r="1096" spans="1:12" x14ac:dyDescent="0.25">
      <c r="A1096" t="s">
        <v>51</v>
      </c>
      <c r="B1096">
        <v>787.07299999999998</v>
      </c>
      <c r="C1096">
        <v>709.69799999999998</v>
      </c>
      <c r="D1096">
        <v>709.62900000000002</v>
      </c>
      <c r="E1096">
        <v>672.28499999999997</v>
      </c>
      <c r="F1096">
        <v>13.5764</v>
      </c>
      <c r="G1096">
        <v>82.422600000000003</v>
      </c>
      <c r="H1096">
        <v>18.9053</v>
      </c>
      <c r="I1096">
        <v>1.2300600000000001E-3</v>
      </c>
      <c r="J1096">
        <v>0.99947200000000003</v>
      </c>
      <c r="K1096">
        <v>0</v>
      </c>
      <c r="L1096" t="s">
        <v>42</v>
      </c>
    </row>
    <row r="1097" spans="1:12" x14ac:dyDescent="0.25">
      <c r="A1097" t="s">
        <v>51</v>
      </c>
      <c r="B1097">
        <v>774.35400000000004</v>
      </c>
      <c r="C1097">
        <v>697.495</v>
      </c>
      <c r="D1097">
        <v>697.42700000000002</v>
      </c>
      <c r="E1097">
        <v>661.02700000000004</v>
      </c>
      <c r="F1097">
        <v>14.2759</v>
      </c>
      <c r="G1097">
        <v>79.647599999999997</v>
      </c>
      <c r="H1097">
        <v>18.593</v>
      </c>
      <c r="I1097">
        <v>1.2300499999999999E-3</v>
      </c>
      <c r="J1097">
        <v>0.99920699999999996</v>
      </c>
      <c r="K1097">
        <v>0</v>
      </c>
      <c r="L1097" t="s">
        <v>42</v>
      </c>
    </row>
    <row r="1098" spans="1:12" x14ac:dyDescent="0.25">
      <c r="A1098" t="s">
        <v>51</v>
      </c>
      <c r="B1098">
        <v>820.41499999999996</v>
      </c>
      <c r="C1098">
        <v>737.49800000000005</v>
      </c>
      <c r="D1098">
        <v>737.40700000000004</v>
      </c>
      <c r="E1098">
        <v>698.64200000000005</v>
      </c>
      <c r="F1098">
        <v>14.297000000000001</v>
      </c>
      <c r="G1098">
        <v>88.712999999999994</v>
      </c>
      <c r="H1098">
        <v>19.807500000000001</v>
      </c>
      <c r="I1098">
        <v>1.2300499999999999E-3</v>
      </c>
      <c r="J1098">
        <v>0.99861699999999998</v>
      </c>
      <c r="K1098">
        <v>0</v>
      </c>
      <c r="L1098" t="s">
        <v>42</v>
      </c>
    </row>
    <row r="1099" spans="1:12" x14ac:dyDescent="0.25">
      <c r="A1099" t="s">
        <v>51</v>
      </c>
      <c r="B1099">
        <v>788.54399999999998</v>
      </c>
      <c r="C1099">
        <v>710.77499999999998</v>
      </c>
      <c r="D1099">
        <v>710.697</v>
      </c>
      <c r="E1099">
        <v>673.476</v>
      </c>
      <c r="F1099">
        <v>14.7996</v>
      </c>
      <c r="G1099">
        <v>82.964799999999997</v>
      </c>
      <c r="H1099">
        <v>19.093800000000002</v>
      </c>
      <c r="I1099">
        <v>1.2300600000000001E-3</v>
      </c>
      <c r="J1099">
        <v>0.99860899999999997</v>
      </c>
      <c r="K1099">
        <v>0</v>
      </c>
      <c r="L1099" t="s">
        <v>42</v>
      </c>
    </row>
    <row r="1100" spans="1:12" x14ac:dyDescent="0.25">
      <c r="A1100" t="s">
        <v>51</v>
      </c>
      <c r="B1100">
        <v>783.10900000000004</v>
      </c>
      <c r="C1100">
        <v>705.94</v>
      </c>
      <c r="D1100">
        <v>705.86699999999996</v>
      </c>
      <c r="E1100">
        <v>668.77599999999995</v>
      </c>
      <c r="F1100">
        <v>13.273999999999999</v>
      </c>
      <c r="G1100">
        <v>81.736400000000003</v>
      </c>
      <c r="H1100">
        <v>18.790099999999999</v>
      </c>
      <c r="I1100">
        <v>1.2301E-3</v>
      </c>
      <c r="J1100">
        <v>0.99940700000000005</v>
      </c>
      <c r="K1100">
        <v>0</v>
      </c>
      <c r="L1100" t="s">
        <v>42</v>
      </c>
    </row>
    <row r="1101" spans="1:12" x14ac:dyDescent="0.25">
      <c r="A1101" t="s">
        <v>51</v>
      </c>
      <c r="B1101">
        <v>790.81700000000001</v>
      </c>
      <c r="C1101">
        <v>715.13199999999995</v>
      </c>
      <c r="D1101">
        <v>715.05899999999997</v>
      </c>
      <c r="E1101">
        <v>677.774</v>
      </c>
      <c r="F1101">
        <v>14.6425</v>
      </c>
      <c r="G1101">
        <v>81.9529</v>
      </c>
      <c r="H1101">
        <v>18.8202</v>
      </c>
      <c r="I1101">
        <v>1.2300499999999999E-3</v>
      </c>
      <c r="J1101">
        <v>0.99950899999999998</v>
      </c>
      <c r="K1101">
        <v>0</v>
      </c>
      <c r="L1101" t="s">
        <v>42</v>
      </c>
    </row>
    <row r="1102" spans="1:12" x14ac:dyDescent="0.25">
      <c r="A1102" t="s">
        <v>51</v>
      </c>
      <c r="B1102">
        <v>762.70399999999995</v>
      </c>
      <c r="C1102">
        <v>687.18600000000004</v>
      </c>
      <c r="D1102">
        <v>687.11800000000005</v>
      </c>
      <c r="E1102">
        <v>650.59900000000005</v>
      </c>
      <c r="F1102">
        <v>13.1692</v>
      </c>
      <c r="G1102">
        <v>79.113900000000001</v>
      </c>
      <c r="H1102">
        <v>18.309999999999999</v>
      </c>
      <c r="I1102">
        <v>1.2300499999999999E-3</v>
      </c>
      <c r="J1102">
        <v>0.99934800000000001</v>
      </c>
      <c r="K1102">
        <v>0</v>
      </c>
      <c r="L1102" t="s">
        <v>42</v>
      </c>
    </row>
    <row r="1103" spans="1:12" x14ac:dyDescent="0.25">
      <c r="A1103" t="s">
        <v>51</v>
      </c>
      <c r="B1103">
        <v>778.08900000000006</v>
      </c>
      <c r="C1103">
        <v>699.38400000000001</v>
      </c>
      <c r="D1103">
        <v>699.31299999999999</v>
      </c>
      <c r="E1103">
        <v>662.67499999999995</v>
      </c>
      <c r="F1103">
        <v>14.6119</v>
      </c>
      <c r="G1103">
        <v>79.288300000000007</v>
      </c>
      <c r="H1103">
        <v>18.4907</v>
      </c>
      <c r="I1103">
        <v>1.2300799999999999E-3</v>
      </c>
      <c r="J1103">
        <v>0.999946</v>
      </c>
      <c r="K1103">
        <v>0</v>
      </c>
      <c r="L1103" t="s">
        <v>42</v>
      </c>
    </row>
    <row r="1104" spans="1:12" x14ac:dyDescent="0.25">
      <c r="A1104" t="s">
        <v>51</v>
      </c>
      <c r="B1104">
        <v>784.70500000000004</v>
      </c>
      <c r="C1104">
        <v>704.62599999999998</v>
      </c>
      <c r="D1104">
        <v>704.55200000000002</v>
      </c>
      <c r="E1104">
        <v>667.34500000000003</v>
      </c>
      <c r="F1104">
        <v>13.478</v>
      </c>
      <c r="G1104">
        <v>82.162499999999994</v>
      </c>
      <c r="H1104">
        <v>18.802399999999999</v>
      </c>
      <c r="I1104">
        <v>1.2300600000000001E-3</v>
      </c>
      <c r="J1104">
        <v>0.99961800000000001</v>
      </c>
      <c r="K1104">
        <v>0</v>
      </c>
      <c r="L1104" t="s">
        <v>42</v>
      </c>
    </row>
    <row r="1105" spans="1:25" x14ac:dyDescent="0.25">
      <c r="A1105" t="s">
        <v>51</v>
      </c>
      <c r="B1105">
        <v>784.96</v>
      </c>
      <c r="C1105">
        <v>706.68799999999999</v>
      </c>
      <c r="D1105">
        <v>706.62099999999998</v>
      </c>
      <c r="E1105">
        <v>669.60400000000004</v>
      </c>
      <c r="F1105">
        <v>14.4742</v>
      </c>
      <c r="G1105">
        <v>80.827600000000004</v>
      </c>
      <c r="H1105">
        <v>18.863399999999999</v>
      </c>
      <c r="I1105">
        <v>1.2300600000000001E-3</v>
      </c>
      <c r="J1105">
        <v>0.99876299999999996</v>
      </c>
      <c r="K1105">
        <v>0</v>
      </c>
      <c r="L1105" t="s">
        <v>42</v>
      </c>
    </row>
    <row r="1106" spans="1:25" x14ac:dyDescent="0.25">
      <c r="A1106" t="s">
        <v>51</v>
      </c>
      <c r="B1106">
        <v>772.33199999999999</v>
      </c>
      <c r="C1106">
        <v>695.55100000000004</v>
      </c>
      <c r="D1106">
        <v>695.48199999999997</v>
      </c>
      <c r="E1106">
        <v>658.78</v>
      </c>
      <c r="F1106">
        <v>13.1861</v>
      </c>
      <c r="G1106">
        <v>79.876099999999994</v>
      </c>
      <c r="H1106">
        <v>18.3855</v>
      </c>
      <c r="I1106">
        <v>1.2300600000000001E-3</v>
      </c>
      <c r="J1106">
        <v>0.99854699999999996</v>
      </c>
      <c r="K1106">
        <v>0</v>
      </c>
      <c r="L1106" t="s">
        <v>42</v>
      </c>
    </row>
    <row r="1107" spans="1:25" x14ac:dyDescent="0.25">
      <c r="A1107" t="s">
        <v>51</v>
      </c>
      <c r="B1107">
        <v>786.21299999999997</v>
      </c>
      <c r="C1107">
        <v>710.61900000000003</v>
      </c>
      <c r="D1107">
        <v>710.55399999999997</v>
      </c>
      <c r="E1107">
        <v>673.63699999999994</v>
      </c>
      <c r="F1107">
        <v>14.584899999999999</v>
      </c>
      <c r="G1107">
        <v>80.319800000000001</v>
      </c>
      <c r="H1107">
        <v>18.796700000000001</v>
      </c>
      <c r="I1107">
        <v>1.2300600000000001E-3</v>
      </c>
      <c r="J1107">
        <v>0.99984799999999996</v>
      </c>
      <c r="K1107">
        <v>0</v>
      </c>
      <c r="L1107" t="s">
        <v>42</v>
      </c>
    </row>
    <row r="1108" spans="1:25" x14ac:dyDescent="0.25">
      <c r="A1108" t="s">
        <v>51</v>
      </c>
      <c r="B1108">
        <v>769.75400000000002</v>
      </c>
      <c r="C1108">
        <v>689.77300000000002</v>
      </c>
      <c r="D1108">
        <v>689.71500000000003</v>
      </c>
      <c r="E1108">
        <v>653.57899999999995</v>
      </c>
      <c r="F1108">
        <v>12.8965</v>
      </c>
      <c r="G1108">
        <v>78.421199999999999</v>
      </c>
      <c r="H1108">
        <v>18.250699999999998</v>
      </c>
      <c r="I1108">
        <v>1.2300600000000001E-3</v>
      </c>
      <c r="J1108">
        <v>0.99950799999999995</v>
      </c>
      <c r="K1108">
        <v>0</v>
      </c>
      <c r="L1108" t="s">
        <v>42</v>
      </c>
    </row>
    <row r="1109" spans="1:25" x14ac:dyDescent="0.25">
      <c r="A1109" t="s">
        <v>51</v>
      </c>
      <c r="B1109">
        <v>769.18399999999997</v>
      </c>
      <c r="C1109">
        <v>692.88599999999997</v>
      </c>
      <c r="D1109">
        <v>692.81600000000003</v>
      </c>
      <c r="E1109">
        <v>655.995</v>
      </c>
      <c r="F1109">
        <v>14.2781</v>
      </c>
      <c r="G1109">
        <v>79.799700000000001</v>
      </c>
      <c r="H1109">
        <v>18.648900000000001</v>
      </c>
      <c r="I1109">
        <v>1.2300499999999999E-3</v>
      </c>
      <c r="J1109">
        <v>0.99983</v>
      </c>
      <c r="K1109">
        <v>0</v>
      </c>
      <c r="L1109" t="s">
        <v>42</v>
      </c>
    </row>
    <row r="1110" spans="1:25" x14ac:dyDescent="0.25">
      <c r="A1110" t="s">
        <v>51</v>
      </c>
      <c r="B1110">
        <v>780.81299999999999</v>
      </c>
      <c r="C1110">
        <v>702.71</v>
      </c>
      <c r="D1110">
        <v>702.63699999999994</v>
      </c>
      <c r="E1110">
        <v>666.19600000000003</v>
      </c>
      <c r="F1110">
        <v>13.162100000000001</v>
      </c>
      <c r="G1110">
        <v>80.254499999999993</v>
      </c>
      <c r="H1110">
        <v>18.402000000000001</v>
      </c>
      <c r="I1110">
        <v>1.2300499999999999E-3</v>
      </c>
      <c r="J1110">
        <v>0.99946000000000002</v>
      </c>
      <c r="K1110">
        <v>0</v>
      </c>
      <c r="L1110" t="s">
        <v>42</v>
      </c>
    </row>
    <row r="1111" spans="1:25" x14ac:dyDescent="0.25">
      <c r="A1111" t="s">
        <v>51</v>
      </c>
      <c r="B1111">
        <v>788.43799999999999</v>
      </c>
      <c r="C1111">
        <v>709.96</v>
      </c>
      <c r="D1111">
        <v>709.87599999999998</v>
      </c>
      <c r="E1111">
        <v>672.36900000000003</v>
      </c>
      <c r="F1111">
        <v>14.6473</v>
      </c>
      <c r="G1111">
        <v>81.882599999999996</v>
      </c>
      <c r="H1111">
        <v>18.885999999999999</v>
      </c>
      <c r="I1111">
        <v>1.2300499999999999E-3</v>
      </c>
      <c r="J1111">
        <v>0.99843099999999996</v>
      </c>
      <c r="K1111">
        <v>0</v>
      </c>
      <c r="L1111" t="s">
        <v>42</v>
      </c>
    </row>
    <row r="1112" spans="1:25" x14ac:dyDescent="0.25">
      <c r="A1112" t="s">
        <v>51</v>
      </c>
      <c r="B1112">
        <v>780.54700000000003</v>
      </c>
      <c r="C1112">
        <v>702.58399999999995</v>
      </c>
      <c r="D1112">
        <v>702.51099999999997</v>
      </c>
      <c r="E1112">
        <v>665.54300000000001</v>
      </c>
      <c r="F1112">
        <v>13.581799999999999</v>
      </c>
      <c r="G1112">
        <v>80.751999999999995</v>
      </c>
      <c r="H1112">
        <v>18.5549</v>
      </c>
      <c r="I1112">
        <v>1.2300799999999999E-3</v>
      </c>
      <c r="J1112">
        <v>0.99992199999999998</v>
      </c>
      <c r="K1112">
        <v>0</v>
      </c>
      <c r="L1112" t="s">
        <v>42</v>
      </c>
    </row>
    <row r="1113" spans="1:25" x14ac:dyDescent="0.25">
      <c r="A1113" t="s">
        <v>51</v>
      </c>
      <c r="B1113">
        <v>783.77700000000004</v>
      </c>
      <c r="C1113">
        <v>707.53599999999994</v>
      </c>
      <c r="D1113">
        <v>707.46500000000003</v>
      </c>
      <c r="E1113">
        <v>670.59</v>
      </c>
      <c r="F1113">
        <v>14.657999999999999</v>
      </c>
      <c r="G1113">
        <v>81.635499999999993</v>
      </c>
      <c r="H1113">
        <v>18.8187</v>
      </c>
      <c r="I1113">
        <v>1.2300499999999999E-3</v>
      </c>
      <c r="J1113">
        <v>0.99997400000000003</v>
      </c>
      <c r="K1113">
        <v>0</v>
      </c>
      <c r="L1113" t="s">
        <v>42</v>
      </c>
    </row>
    <row r="1114" spans="1:25" x14ac:dyDescent="0.25">
      <c r="A1114" t="s">
        <v>51</v>
      </c>
      <c r="B1114">
        <v>771.404</v>
      </c>
      <c r="C1114">
        <v>693.72799999999995</v>
      </c>
      <c r="D1114">
        <v>693.65499999999997</v>
      </c>
      <c r="E1114">
        <v>657.51700000000005</v>
      </c>
      <c r="F1114">
        <v>13.1431</v>
      </c>
      <c r="G1114">
        <v>80.723699999999994</v>
      </c>
      <c r="H1114">
        <v>18.378399999999999</v>
      </c>
      <c r="I1114">
        <v>1.2300499999999999E-3</v>
      </c>
      <c r="J1114">
        <v>0.99985900000000005</v>
      </c>
      <c r="K1114">
        <v>0</v>
      </c>
      <c r="L1114" t="s">
        <v>42</v>
      </c>
    </row>
    <row r="1115" spans="1:25" x14ac:dyDescent="0.25">
      <c r="A1115" t="s">
        <v>51</v>
      </c>
      <c r="B1115">
        <v>778.41899999999998</v>
      </c>
      <c r="C1115">
        <v>696.81299999999999</v>
      </c>
      <c r="D1115">
        <v>696.74599999999998</v>
      </c>
      <c r="E1115">
        <v>660.49</v>
      </c>
      <c r="F1115">
        <v>14.2736</v>
      </c>
      <c r="G1115">
        <v>79.821100000000001</v>
      </c>
      <c r="H1115">
        <v>18.413799999999998</v>
      </c>
      <c r="I1115">
        <v>1.23007E-3</v>
      </c>
      <c r="J1115">
        <v>0.99985400000000002</v>
      </c>
      <c r="K1115">
        <v>0</v>
      </c>
      <c r="L1115" t="s">
        <v>42</v>
      </c>
    </row>
    <row r="1116" spans="1:25" x14ac:dyDescent="0.25">
      <c r="A1116" t="s">
        <v>51</v>
      </c>
      <c r="B1116">
        <v>812.8</v>
      </c>
      <c r="C1116">
        <v>733.54899999999998</v>
      </c>
      <c r="D1116">
        <v>733.45799999999997</v>
      </c>
      <c r="E1116">
        <v>695.09199999999998</v>
      </c>
      <c r="F1116">
        <v>13.9559</v>
      </c>
      <c r="G1116">
        <v>85.835700000000003</v>
      </c>
      <c r="H1116">
        <v>19.2864</v>
      </c>
      <c r="I1116">
        <v>1.2300499999999999E-3</v>
      </c>
      <c r="J1116">
        <v>0.99977899999999997</v>
      </c>
      <c r="K1116">
        <v>0</v>
      </c>
      <c r="L1116" t="s">
        <v>42</v>
      </c>
    </row>
    <row r="1117" spans="1:25" x14ac:dyDescent="0.25">
      <c r="A1117" t="s">
        <v>51</v>
      </c>
      <c r="B1117">
        <v>787.20500000000004</v>
      </c>
      <c r="C1117">
        <v>708.05499999999995</v>
      </c>
      <c r="D1117">
        <v>707.97799999999995</v>
      </c>
      <c r="E1117">
        <v>670.93299999999999</v>
      </c>
      <c r="F1117">
        <v>14.4567</v>
      </c>
      <c r="G1117">
        <v>81.503900000000002</v>
      </c>
      <c r="H1117">
        <v>18.8111</v>
      </c>
      <c r="I1117">
        <v>1.23007E-3</v>
      </c>
      <c r="J1117">
        <v>0.999942</v>
      </c>
      <c r="K1117">
        <v>0</v>
      </c>
      <c r="L1117" t="s">
        <v>42</v>
      </c>
    </row>
    <row r="1118" spans="1:25" x14ac:dyDescent="0.25">
      <c r="A1118" t="s">
        <v>51</v>
      </c>
      <c r="B1118">
        <v>770.82500000000005</v>
      </c>
      <c r="C1118">
        <v>694.25900000000001</v>
      </c>
      <c r="D1118">
        <v>694.19399999999996</v>
      </c>
      <c r="E1118">
        <v>657.88300000000004</v>
      </c>
      <c r="F1118">
        <v>13.022600000000001</v>
      </c>
      <c r="G1118">
        <v>78.786299999999997</v>
      </c>
      <c r="H1118">
        <v>18.2729</v>
      </c>
      <c r="I1118">
        <v>1.2300499999999999E-3</v>
      </c>
      <c r="J1118">
        <v>0.99976299999999996</v>
      </c>
      <c r="K1118">
        <v>0</v>
      </c>
      <c r="L1118" t="s">
        <v>42</v>
      </c>
    </row>
    <row r="1119" spans="1:25" x14ac:dyDescent="0.25">
      <c r="A1119" t="s">
        <v>51</v>
      </c>
      <c r="B1119">
        <v>790.84400000000005</v>
      </c>
      <c r="C1119">
        <v>711.05200000000002</v>
      </c>
      <c r="D1119">
        <v>710.98</v>
      </c>
      <c r="E1119">
        <v>673.57600000000002</v>
      </c>
      <c r="F1119">
        <v>14.576000000000001</v>
      </c>
      <c r="G1119">
        <v>81.775499999999994</v>
      </c>
      <c r="H1119">
        <v>18.8948</v>
      </c>
      <c r="I1119">
        <v>1.2300499999999999E-3</v>
      </c>
      <c r="J1119">
        <v>0.99956999999999996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775.38699999999994</v>
      </c>
      <c r="C1120">
        <v>700.57600000000002</v>
      </c>
      <c r="D1120">
        <v>700.51199999999994</v>
      </c>
      <c r="E1120">
        <v>663.99300000000005</v>
      </c>
      <c r="F1120">
        <v>13.116899999999999</v>
      </c>
      <c r="G1120">
        <v>80.469899999999996</v>
      </c>
      <c r="H1120">
        <v>18.5669</v>
      </c>
      <c r="I1120">
        <v>1.2300799999999999E-3</v>
      </c>
      <c r="J1120">
        <v>0.99938499999999997</v>
      </c>
      <c r="K1120">
        <v>0</v>
      </c>
      <c r="L1120" t="s">
        <v>42</v>
      </c>
      <c r="R1120">
        <f>AVERAGE(B1071:B1120)</f>
        <v>785.39494000000025</v>
      </c>
      <c r="S1120">
        <f>AVERAGE(C1071:C1120)</f>
        <v>706.01595999999972</v>
      </c>
      <c r="U1120">
        <f>_xlfn.VAR.P(B1071:B1120)</f>
        <v>425.76954337639989</v>
      </c>
      <c r="V1120">
        <f>_xlfn.VAR.P(C1071:C1120)</f>
        <v>329.78571747840004</v>
      </c>
      <c r="X1120">
        <f>1.96*SQRT(U1120)/50</f>
        <v>0.80886000712973261</v>
      </c>
      <c r="Y1120">
        <f>1.96*SQRT(V1120)/50</f>
        <v>0.71187212679385647</v>
      </c>
    </row>
    <row r="1121" spans="1:12" x14ac:dyDescent="0.25">
      <c r="A1121" t="s">
        <v>51</v>
      </c>
      <c r="B1121">
        <v>39399.019200000002</v>
      </c>
      <c r="C1121" t="s">
        <v>36</v>
      </c>
    </row>
    <row r="1122" spans="1:12" x14ac:dyDescent="0.25">
      <c r="A1122" t="s">
        <v>70</v>
      </c>
      <c r="B1122">
        <v>651.18100000000004</v>
      </c>
      <c r="C1122">
        <v>636.03800000000001</v>
      </c>
      <c r="D1122">
        <v>635.97199999999998</v>
      </c>
      <c r="E1122">
        <v>598.995</v>
      </c>
      <c r="F1122">
        <v>14.539400000000001</v>
      </c>
      <c r="G1122">
        <v>0</v>
      </c>
      <c r="H1122">
        <v>18.8874</v>
      </c>
      <c r="I1122">
        <v>1.2300600000000001E-3</v>
      </c>
      <c r="J1122">
        <v>0.99949500000000002</v>
      </c>
      <c r="K1122">
        <v>0</v>
      </c>
      <c r="L1122" t="s">
        <v>42</v>
      </c>
    </row>
    <row r="1123" spans="1:12" x14ac:dyDescent="0.25">
      <c r="A1123" t="s">
        <v>70</v>
      </c>
      <c r="B1123">
        <v>656.18600000000004</v>
      </c>
      <c r="C1123">
        <v>640.20699999999999</v>
      </c>
      <c r="D1123">
        <v>640.14099999999996</v>
      </c>
      <c r="E1123">
        <v>603.23400000000004</v>
      </c>
      <c r="F1123">
        <v>13.2837</v>
      </c>
      <c r="G1123">
        <v>0</v>
      </c>
      <c r="H1123">
        <v>18.635400000000001</v>
      </c>
      <c r="I1123">
        <v>1.2300600000000001E-3</v>
      </c>
      <c r="J1123">
        <v>0.99914199999999997</v>
      </c>
      <c r="K1123">
        <v>0</v>
      </c>
      <c r="L1123" t="s">
        <v>42</v>
      </c>
    </row>
    <row r="1124" spans="1:12" x14ac:dyDescent="0.25">
      <c r="A1124" t="s">
        <v>70</v>
      </c>
      <c r="B1124">
        <v>676.952</v>
      </c>
      <c r="C1124">
        <v>661.01800000000003</v>
      </c>
      <c r="D1124">
        <v>660.94600000000003</v>
      </c>
      <c r="E1124">
        <v>623.03599999999994</v>
      </c>
      <c r="F1124">
        <v>14.8598</v>
      </c>
      <c r="G1124">
        <v>0</v>
      </c>
      <c r="H1124">
        <v>19.2973</v>
      </c>
      <c r="I1124">
        <v>1.2300600000000001E-3</v>
      </c>
      <c r="J1124">
        <v>0.99986399999999998</v>
      </c>
      <c r="K1124">
        <v>0</v>
      </c>
      <c r="L1124" t="s">
        <v>42</v>
      </c>
    </row>
    <row r="1125" spans="1:12" x14ac:dyDescent="0.25">
      <c r="A1125" t="s">
        <v>70</v>
      </c>
      <c r="B1125">
        <v>651.62699999999995</v>
      </c>
      <c r="C1125">
        <v>635.66200000000003</v>
      </c>
      <c r="D1125">
        <v>635.59299999999996</v>
      </c>
      <c r="E1125">
        <v>598.78499999999997</v>
      </c>
      <c r="F1125">
        <v>13.649100000000001</v>
      </c>
      <c r="G1125">
        <v>0</v>
      </c>
      <c r="H1125">
        <v>18.805499999999999</v>
      </c>
      <c r="I1125">
        <v>1.2300499999999999E-3</v>
      </c>
      <c r="J1125">
        <v>0.99989799999999995</v>
      </c>
      <c r="K1125">
        <v>0</v>
      </c>
      <c r="L1125" t="s">
        <v>42</v>
      </c>
    </row>
    <row r="1126" spans="1:12" x14ac:dyDescent="0.25">
      <c r="A1126" t="s">
        <v>70</v>
      </c>
      <c r="B1126">
        <v>672.61</v>
      </c>
      <c r="C1126">
        <v>657.31700000000001</v>
      </c>
      <c r="D1126">
        <v>657.24300000000005</v>
      </c>
      <c r="E1126">
        <v>619.44600000000003</v>
      </c>
      <c r="F1126">
        <v>14.8843</v>
      </c>
      <c r="G1126">
        <v>0</v>
      </c>
      <c r="H1126">
        <v>19.209199999999999</v>
      </c>
      <c r="I1126">
        <v>1.23007E-3</v>
      </c>
      <c r="J1126">
        <v>0.99921199999999999</v>
      </c>
      <c r="K1126">
        <v>0</v>
      </c>
      <c r="L1126" t="s">
        <v>42</v>
      </c>
    </row>
    <row r="1127" spans="1:12" x14ac:dyDescent="0.25">
      <c r="A1127" t="s">
        <v>70</v>
      </c>
      <c r="B1127">
        <v>671.154</v>
      </c>
      <c r="C1127">
        <v>654.95100000000002</v>
      </c>
      <c r="D1127">
        <v>654.89</v>
      </c>
      <c r="E1127">
        <v>616.85500000000002</v>
      </c>
      <c r="F1127">
        <v>13.719099999999999</v>
      </c>
      <c r="G1127">
        <v>0</v>
      </c>
      <c r="H1127">
        <v>19.335999999999999</v>
      </c>
      <c r="I1127">
        <v>1.2300600000000001E-3</v>
      </c>
      <c r="J1127">
        <v>0.99923499999999998</v>
      </c>
      <c r="K1127">
        <v>0</v>
      </c>
      <c r="L1127" t="s">
        <v>42</v>
      </c>
    </row>
    <row r="1128" spans="1:12" x14ac:dyDescent="0.25">
      <c r="A1128" t="s">
        <v>70</v>
      </c>
      <c r="B1128">
        <v>660.35299999999995</v>
      </c>
      <c r="C1128">
        <v>643.88199999999995</v>
      </c>
      <c r="D1128">
        <v>643.79999999999995</v>
      </c>
      <c r="E1128">
        <v>606.47500000000002</v>
      </c>
      <c r="F1128">
        <v>15.236499999999999</v>
      </c>
      <c r="G1128">
        <v>0</v>
      </c>
      <c r="H1128">
        <v>18.886700000000001</v>
      </c>
      <c r="I1128">
        <v>1.2300499999999999E-3</v>
      </c>
      <c r="J1128">
        <v>0.99921800000000005</v>
      </c>
      <c r="K1128">
        <v>0</v>
      </c>
      <c r="L1128" t="s">
        <v>42</v>
      </c>
    </row>
    <row r="1129" spans="1:12" x14ac:dyDescent="0.25">
      <c r="A1129" t="s">
        <v>70</v>
      </c>
      <c r="B1129">
        <v>653.59900000000005</v>
      </c>
      <c r="C1129">
        <v>638.26800000000003</v>
      </c>
      <c r="D1129">
        <v>638.19500000000005</v>
      </c>
      <c r="E1129">
        <v>601.50699999999995</v>
      </c>
      <c r="F1129">
        <v>13.753</v>
      </c>
      <c r="G1129">
        <v>0</v>
      </c>
      <c r="H1129">
        <v>18.679300000000001</v>
      </c>
      <c r="I1129">
        <v>1.2300799999999999E-3</v>
      </c>
      <c r="J1129">
        <v>0.99928700000000004</v>
      </c>
      <c r="K1129">
        <v>0</v>
      </c>
      <c r="L1129" t="s">
        <v>42</v>
      </c>
    </row>
    <row r="1130" spans="1:12" x14ac:dyDescent="0.25">
      <c r="A1130" t="s">
        <v>70</v>
      </c>
      <c r="B1130">
        <v>660.09400000000005</v>
      </c>
      <c r="C1130">
        <v>644.20600000000002</v>
      </c>
      <c r="D1130">
        <v>644.14099999999996</v>
      </c>
      <c r="E1130">
        <v>606.98</v>
      </c>
      <c r="F1130">
        <v>14.823</v>
      </c>
      <c r="G1130">
        <v>0</v>
      </c>
      <c r="H1130">
        <v>18.841999999999999</v>
      </c>
      <c r="I1130">
        <v>1.2300499999999999E-3</v>
      </c>
      <c r="J1130">
        <v>0.99976299999999996</v>
      </c>
      <c r="K1130">
        <v>0</v>
      </c>
      <c r="L1130" t="s">
        <v>42</v>
      </c>
    </row>
    <row r="1131" spans="1:12" x14ac:dyDescent="0.25">
      <c r="A1131" t="s">
        <v>70</v>
      </c>
      <c r="B1131">
        <v>663.41899999999998</v>
      </c>
      <c r="C1131">
        <v>647.08399999999995</v>
      </c>
      <c r="D1131">
        <v>647.01199999999994</v>
      </c>
      <c r="E1131">
        <v>609.61599999999999</v>
      </c>
      <c r="F1131">
        <v>13.419499999999999</v>
      </c>
      <c r="G1131">
        <v>0</v>
      </c>
      <c r="H1131">
        <v>19.1098</v>
      </c>
      <c r="I1131">
        <v>1.2300499999999999E-3</v>
      </c>
      <c r="J1131">
        <v>0.99973400000000001</v>
      </c>
      <c r="K1131">
        <v>0</v>
      </c>
      <c r="L1131" t="s">
        <v>42</v>
      </c>
    </row>
    <row r="1132" spans="1:12" x14ac:dyDescent="0.25">
      <c r="A1132" t="s">
        <v>70</v>
      </c>
      <c r="B1132">
        <v>661.73099999999999</v>
      </c>
      <c r="C1132">
        <v>645.58000000000004</v>
      </c>
      <c r="D1132">
        <v>645.50599999999997</v>
      </c>
      <c r="E1132">
        <v>608.10400000000004</v>
      </c>
      <c r="F1132">
        <v>14.6859</v>
      </c>
      <c r="G1132">
        <v>0</v>
      </c>
      <c r="H1132">
        <v>18.9346</v>
      </c>
      <c r="I1132">
        <v>1.23007E-3</v>
      </c>
      <c r="J1132">
        <v>0.99861</v>
      </c>
      <c r="K1132">
        <v>0</v>
      </c>
      <c r="L1132" t="s">
        <v>42</v>
      </c>
    </row>
    <row r="1133" spans="1:12" x14ac:dyDescent="0.25">
      <c r="A1133" t="s">
        <v>70</v>
      </c>
      <c r="B1133">
        <v>656.72900000000004</v>
      </c>
      <c r="C1133">
        <v>640.53599999999994</v>
      </c>
      <c r="D1133">
        <v>640.46699999999998</v>
      </c>
      <c r="E1133">
        <v>603.32600000000002</v>
      </c>
      <c r="F1133">
        <v>13.7226</v>
      </c>
      <c r="G1133">
        <v>0</v>
      </c>
      <c r="H1133">
        <v>19.0684</v>
      </c>
      <c r="I1133">
        <v>1.2300600000000001E-3</v>
      </c>
      <c r="J1133">
        <v>0.99956800000000001</v>
      </c>
      <c r="K1133">
        <v>0</v>
      </c>
      <c r="L1133" t="s">
        <v>42</v>
      </c>
    </row>
    <row r="1134" spans="1:12" x14ac:dyDescent="0.25">
      <c r="A1134" t="s">
        <v>70</v>
      </c>
      <c r="B1134">
        <v>648.40800000000002</v>
      </c>
      <c r="C1134">
        <v>632.47799999999995</v>
      </c>
      <c r="D1134">
        <v>632.41300000000001</v>
      </c>
      <c r="E1134">
        <v>595.91899999999998</v>
      </c>
      <c r="F1134">
        <v>14.3065</v>
      </c>
      <c r="G1134">
        <v>0</v>
      </c>
      <c r="H1134">
        <v>18.6614</v>
      </c>
      <c r="I1134">
        <v>1.2300900000000001E-3</v>
      </c>
      <c r="J1134">
        <v>0.99998200000000004</v>
      </c>
      <c r="K1134">
        <v>0</v>
      </c>
      <c r="L1134" t="s">
        <v>42</v>
      </c>
    </row>
    <row r="1135" spans="1:12" x14ac:dyDescent="0.25">
      <c r="A1135" t="s">
        <v>70</v>
      </c>
      <c r="B1135">
        <v>657.88699999999994</v>
      </c>
      <c r="C1135">
        <v>641.68299999999999</v>
      </c>
      <c r="D1135">
        <v>641.61800000000005</v>
      </c>
      <c r="E1135">
        <v>604.66399999999999</v>
      </c>
      <c r="F1135">
        <v>13.4938</v>
      </c>
      <c r="G1135">
        <v>0</v>
      </c>
      <c r="H1135">
        <v>18.715900000000001</v>
      </c>
      <c r="I1135">
        <v>1.2300600000000001E-3</v>
      </c>
      <c r="J1135">
        <v>0.99988600000000005</v>
      </c>
      <c r="K1135">
        <v>0</v>
      </c>
      <c r="L1135" t="s">
        <v>42</v>
      </c>
    </row>
    <row r="1136" spans="1:12" x14ac:dyDescent="0.25">
      <c r="A1136" t="s">
        <v>70</v>
      </c>
      <c r="B1136">
        <v>647.09699999999998</v>
      </c>
      <c r="C1136">
        <v>632.06799999999998</v>
      </c>
      <c r="D1136">
        <v>632.00199999999995</v>
      </c>
      <c r="E1136">
        <v>595.52599999999995</v>
      </c>
      <c r="F1136">
        <v>14.2704</v>
      </c>
      <c r="G1136">
        <v>0</v>
      </c>
      <c r="H1136">
        <v>18.580500000000001</v>
      </c>
      <c r="I1136">
        <v>1.2300499999999999E-3</v>
      </c>
      <c r="J1136">
        <v>0.99888399999999999</v>
      </c>
      <c r="K1136">
        <v>0</v>
      </c>
      <c r="L1136" t="s">
        <v>42</v>
      </c>
    </row>
    <row r="1137" spans="1:12" x14ac:dyDescent="0.25">
      <c r="A1137" t="s">
        <v>70</v>
      </c>
      <c r="B1137">
        <v>643.51199999999994</v>
      </c>
      <c r="C1137">
        <v>628.24300000000005</v>
      </c>
      <c r="D1137">
        <v>628.18399999999997</v>
      </c>
      <c r="E1137">
        <v>591.94299999999998</v>
      </c>
      <c r="F1137">
        <v>12.912599999999999</v>
      </c>
      <c r="G1137">
        <v>0</v>
      </c>
      <c r="H1137">
        <v>18.367799999999999</v>
      </c>
      <c r="I1137">
        <v>1.2300499999999999E-3</v>
      </c>
      <c r="J1137">
        <v>0.99989099999999997</v>
      </c>
      <c r="K1137">
        <v>0</v>
      </c>
      <c r="L1137" t="s">
        <v>42</v>
      </c>
    </row>
    <row r="1138" spans="1:12" x14ac:dyDescent="0.25">
      <c r="A1138" t="s">
        <v>70</v>
      </c>
      <c r="B1138">
        <v>647.23599999999999</v>
      </c>
      <c r="C1138">
        <v>632.03</v>
      </c>
      <c r="D1138">
        <v>631.95899999999995</v>
      </c>
      <c r="E1138">
        <v>595.47799999999995</v>
      </c>
      <c r="F1138">
        <v>15.012600000000001</v>
      </c>
      <c r="G1138">
        <v>0</v>
      </c>
      <c r="H1138">
        <v>18.461400000000001</v>
      </c>
      <c r="I1138">
        <v>1.2300499999999999E-3</v>
      </c>
      <c r="J1138">
        <v>0.99941000000000002</v>
      </c>
      <c r="K1138">
        <v>0</v>
      </c>
      <c r="L1138" t="s">
        <v>42</v>
      </c>
    </row>
    <row r="1139" spans="1:12" x14ac:dyDescent="0.25">
      <c r="A1139" t="s">
        <v>70</v>
      </c>
      <c r="B1139">
        <v>647.05499999999995</v>
      </c>
      <c r="C1139">
        <v>631.35</v>
      </c>
      <c r="D1139">
        <v>631.28300000000002</v>
      </c>
      <c r="E1139">
        <v>594.56700000000001</v>
      </c>
      <c r="F1139">
        <v>13.211499999999999</v>
      </c>
      <c r="G1139">
        <v>0</v>
      </c>
      <c r="H1139">
        <v>18.555599999999998</v>
      </c>
      <c r="I1139">
        <v>1.2300499999999999E-3</v>
      </c>
      <c r="J1139">
        <v>0.99990500000000004</v>
      </c>
      <c r="K1139">
        <v>0</v>
      </c>
      <c r="L1139" t="s">
        <v>42</v>
      </c>
    </row>
    <row r="1140" spans="1:12" x14ac:dyDescent="0.25">
      <c r="A1140" t="s">
        <v>70</v>
      </c>
      <c r="B1140">
        <v>646.01900000000001</v>
      </c>
      <c r="C1140">
        <v>629.67499999999995</v>
      </c>
      <c r="D1140">
        <v>629.62300000000005</v>
      </c>
      <c r="E1140">
        <v>593.39300000000003</v>
      </c>
      <c r="F1140">
        <v>14.2668</v>
      </c>
      <c r="G1140">
        <v>0</v>
      </c>
      <c r="H1140">
        <v>18.239100000000001</v>
      </c>
      <c r="I1140">
        <v>1.2300499999999999E-3</v>
      </c>
      <c r="J1140">
        <v>0.99947299999999994</v>
      </c>
      <c r="K1140">
        <v>0</v>
      </c>
      <c r="L1140" t="s">
        <v>42</v>
      </c>
    </row>
    <row r="1141" spans="1:12" x14ac:dyDescent="0.25">
      <c r="A1141" t="s">
        <v>70</v>
      </c>
      <c r="B1141">
        <v>646.15300000000002</v>
      </c>
      <c r="C1141">
        <v>631.13900000000001</v>
      </c>
      <c r="D1141">
        <v>631.07299999999998</v>
      </c>
      <c r="E1141">
        <v>594.49</v>
      </c>
      <c r="F1141">
        <v>13.205</v>
      </c>
      <c r="G1141">
        <v>0</v>
      </c>
      <c r="H1141">
        <v>18.856999999999999</v>
      </c>
      <c r="I1141">
        <v>1.2300799999999999E-3</v>
      </c>
      <c r="J1141">
        <v>0.99921800000000005</v>
      </c>
      <c r="K1141">
        <v>0</v>
      </c>
      <c r="L1141" t="s">
        <v>42</v>
      </c>
    </row>
    <row r="1142" spans="1:12" x14ac:dyDescent="0.25">
      <c r="A1142" t="s">
        <v>70</v>
      </c>
      <c r="B1142">
        <v>657.46600000000001</v>
      </c>
      <c r="C1142">
        <v>642.45000000000005</v>
      </c>
      <c r="D1142">
        <v>642.38199999999995</v>
      </c>
      <c r="E1142">
        <v>604.67100000000005</v>
      </c>
      <c r="F1142">
        <v>14.6721</v>
      </c>
      <c r="G1142">
        <v>0</v>
      </c>
      <c r="H1142">
        <v>18.8293</v>
      </c>
      <c r="I1142">
        <v>1.2300499999999999E-3</v>
      </c>
      <c r="J1142">
        <v>0.99932200000000004</v>
      </c>
      <c r="K1142">
        <v>0</v>
      </c>
      <c r="L1142" t="s">
        <v>42</v>
      </c>
    </row>
    <row r="1143" spans="1:12" x14ac:dyDescent="0.25">
      <c r="A1143" t="s">
        <v>70</v>
      </c>
      <c r="B1143">
        <v>654.30999999999995</v>
      </c>
      <c r="C1143">
        <v>639.15599999999995</v>
      </c>
      <c r="D1143">
        <v>639.08900000000006</v>
      </c>
      <c r="E1143">
        <v>602.19600000000003</v>
      </c>
      <c r="F1143">
        <v>13.303900000000001</v>
      </c>
      <c r="G1143">
        <v>0</v>
      </c>
      <c r="H1143">
        <v>18.860900000000001</v>
      </c>
      <c r="I1143">
        <v>1.2300499999999999E-3</v>
      </c>
      <c r="J1143">
        <v>0.99961800000000001</v>
      </c>
      <c r="K1143">
        <v>0</v>
      </c>
      <c r="L1143" t="s">
        <v>42</v>
      </c>
    </row>
    <row r="1144" spans="1:12" x14ac:dyDescent="0.25">
      <c r="A1144" t="s">
        <v>70</v>
      </c>
      <c r="B1144">
        <v>648.30499999999995</v>
      </c>
      <c r="C1144">
        <v>632.31299999999999</v>
      </c>
      <c r="D1144">
        <v>632.25400000000002</v>
      </c>
      <c r="E1144">
        <v>595.84</v>
      </c>
      <c r="F1144">
        <v>14.273099999999999</v>
      </c>
      <c r="G1144">
        <v>0</v>
      </c>
      <c r="H1144">
        <v>18.321200000000001</v>
      </c>
      <c r="I1144">
        <v>1.2300499999999999E-3</v>
      </c>
      <c r="J1144">
        <v>0.99782300000000002</v>
      </c>
      <c r="K1144">
        <v>0</v>
      </c>
      <c r="L1144" t="s">
        <v>42</v>
      </c>
    </row>
    <row r="1145" spans="1:12" x14ac:dyDescent="0.25">
      <c r="A1145" t="s">
        <v>70</v>
      </c>
      <c r="B1145">
        <v>640.64099999999996</v>
      </c>
      <c r="C1145">
        <v>624.721</v>
      </c>
      <c r="D1145">
        <v>624.66999999999996</v>
      </c>
      <c r="E1145">
        <v>588.52200000000005</v>
      </c>
      <c r="F1145">
        <v>12.914199999999999</v>
      </c>
      <c r="G1145">
        <v>0</v>
      </c>
      <c r="H1145">
        <v>18.357399999999998</v>
      </c>
      <c r="I1145">
        <v>1.2300600000000001E-3</v>
      </c>
      <c r="J1145">
        <v>0.99996600000000002</v>
      </c>
      <c r="K1145">
        <v>0</v>
      </c>
      <c r="L1145" t="s">
        <v>42</v>
      </c>
    </row>
    <row r="1146" spans="1:12" x14ac:dyDescent="0.25">
      <c r="A1146" t="s">
        <v>70</v>
      </c>
      <c r="B1146">
        <v>670.18799999999999</v>
      </c>
      <c r="C1146">
        <v>655.10900000000004</v>
      </c>
      <c r="D1146">
        <v>655.03</v>
      </c>
      <c r="E1146">
        <v>617.44899999999996</v>
      </c>
      <c r="F1146">
        <v>14.9557</v>
      </c>
      <c r="G1146">
        <v>0</v>
      </c>
      <c r="H1146">
        <v>19.219200000000001</v>
      </c>
      <c r="I1146">
        <v>1.2300499999999999E-3</v>
      </c>
      <c r="J1146">
        <v>0.99937799999999999</v>
      </c>
      <c r="K1146">
        <v>0</v>
      </c>
      <c r="L1146" t="s">
        <v>42</v>
      </c>
    </row>
    <row r="1147" spans="1:12" x14ac:dyDescent="0.25">
      <c r="A1147" t="s">
        <v>70</v>
      </c>
      <c r="B1147">
        <v>647.26700000000005</v>
      </c>
      <c r="C1147">
        <v>632.36400000000003</v>
      </c>
      <c r="D1147">
        <v>632.29999999999995</v>
      </c>
      <c r="E1147">
        <v>595.52300000000002</v>
      </c>
      <c r="F1147">
        <v>13.271699999999999</v>
      </c>
      <c r="G1147">
        <v>0</v>
      </c>
      <c r="H1147">
        <v>18.4313</v>
      </c>
      <c r="I1147">
        <v>1.2300499999999999E-3</v>
      </c>
      <c r="J1147">
        <v>0.99985299999999999</v>
      </c>
      <c r="K1147">
        <v>0</v>
      </c>
      <c r="L1147" t="s">
        <v>42</v>
      </c>
    </row>
    <row r="1148" spans="1:12" x14ac:dyDescent="0.25">
      <c r="A1148" t="s">
        <v>70</v>
      </c>
      <c r="B1148">
        <v>651.60299999999995</v>
      </c>
      <c r="C1148">
        <v>635.15700000000004</v>
      </c>
      <c r="D1148">
        <v>635.08900000000006</v>
      </c>
      <c r="E1148">
        <v>598.87199999999996</v>
      </c>
      <c r="F1148">
        <v>14.440099999999999</v>
      </c>
      <c r="G1148">
        <v>0</v>
      </c>
      <c r="H1148">
        <v>18.310199999999998</v>
      </c>
      <c r="I1148">
        <v>1.2300499999999999E-3</v>
      </c>
      <c r="J1148">
        <v>0.99881900000000001</v>
      </c>
      <c r="K1148">
        <v>0</v>
      </c>
      <c r="L1148" t="s">
        <v>42</v>
      </c>
    </row>
    <row r="1149" spans="1:12" x14ac:dyDescent="0.25">
      <c r="A1149" t="s">
        <v>70</v>
      </c>
      <c r="B1149">
        <v>647.34900000000005</v>
      </c>
      <c r="C1149">
        <v>631.05899999999997</v>
      </c>
      <c r="D1149">
        <v>630.99900000000002</v>
      </c>
      <c r="E1149">
        <v>594.27</v>
      </c>
      <c r="F1149">
        <v>13.186400000000001</v>
      </c>
      <c r="G1149">
        <v>0</v>
      </c>
      <c r="H1149">
        <v>18.595800000000001</v>
      </c>
      <c r="I1149">
        <v>1.2300499999999999E-3</v>
      </c>
      <c r="J1149">
        <v>0.999699</v>
      </c>
      <c r="K1149">
        <v>0</v>
      </c>
      <c r="L1149" t="s">
        <v>42</v>
      </c>
    </row>
    <row r="1150" spans="1:12" x14ac:dyDescent="0.25">
      <c r="A1150" t="s">
        <v>70</v>
      </c>
      <c r="B1150">
        <v>670.42600000000004</v>
      </c>
      <c r="C1150">
        <v>654.45600000000002</v>
      </c>
      <c r="D1150">
        <v>654.38699999999994</v>
      </c>
      <c r="E1150">
        <v>616.47299999999996</v>
      </c>
      <c r="F1150">
        <v>14.814299999999999</v>
      </c>
      <c r="G1150">
        <v>0</v>
      </c>
      <c r="H1150">
        <v>19.3093</v>
      </c>
      <c r="I1150">
        <v>1.2300499999999999E-3</v>
      </c>
      <c r="J1150">
        <v>0.99979899999999999</v>
      </c>
      <c r="K1150">
        <v>0</v>
      </c>
      <c r="L1150" t="s">
        <v>42</v>
      </c>
    </row>
    <row r="1151" spans="1:12" x14ac:dyDescent="0.25">
      <c r="A1151" t="s">
        <v>70</v>
      </c>
      <c r="B1151">
        <v>669.125</v>
      </c>
      <c r="C1151">
        <v>652.904</v>
      </c>
      <c r="D1151">
        <v>652.82500000000005</v>
      </c>
      <c r="E1151">
        <v>614.97199999999998</v>
      </c>
      <c r="F1151">
        <v>13.7506</v>
      </c>
      <c r="G1151">
        <v>0</v>
      </c>
      <c r="H1151">
        <v>19.122699999999998</v>
      </c>
      <c r="I1151">
        <v>1.23007E-3</v>
      </c>
      <c r="J1151">
        <v>0.999969</v>
      </c>
      <c r="K1151">
        <v>0</v>
      </c>
      <c r="L1151" t="s">
        <v>42</v>
      </c>
    </row>
    <row r="1152" spans="1:12" x14ac:dyDescent="0.25">
      <c r="A1152" t="s">
        <v>70</v>
      </c>
      <c r="B1152">
        <v>652.10199999999998</v>
      </c>
      <c r="C1152">
        <v>636.97699999999998</v>
      </c>
      <c r="D1152">
        <v>636.91399999999999</v>
      </c>
      <c r="E1152">
        <v>600.09699999999998</v>
      </c>
      <c r="F1152">
        <v>14.3071</v>
      </c>
      <c r="G1152">
        <v>0</v>
      </c>
      <c r="H1152">
        <v>18.646699999999999</v>
      </c>
      <c r="I1152">
        <v>1.2300499999999999E-3</v>
      </c>
      <c r="J1152">
        <v>0.99961299999999997</v>
      </c>
      <c r="K1152">
        <v>0</v>
      </c>
      <c r="L1152" t="s">
        <v>42</v>
      </c>
    </row>
    <row r="1153" spans="1:12" x14ac:dyDescent="0.25">
      <c r="A1153" t="s">
        <v>70</v>
      </c>
      <c r="B1153">
        <v>656.56299999999999</v>
      </c>
      <c r="C1153">
        <v>641.154</v>
      </c>
      <c r="D1153">
        <v>641.08600000000001</v>
      </c>
      <c r="E1153">
        <v>603.95399999999995</v>
      </c>
      <c r="F1153">
        <v>13.545500000000001</v>
      </c>
      <c r="G1153">
        <v>0</v>
      </c>
      <c r="H1153">
        <v>18.723600000000001</v>
      </c>
      <c r="I1153">
        <v>1.2300600000000001E-3</v>
      </c>
      <c r="J1153">
        <v>0.99873199999999995</v>
      </c>
      <c r="K1153">
        <v>0</v>
      </c>
      <c r="L1153" t="s">
        <v>42</v>
      </c>
    </row>
    <row r="1154" spans="1:12" x14ac:dyDescent="0.25">
      <c r="A1154" t="s">
        <v>70</v>
      </c>
      <c r="B1154">
        <v>679.10599999999999</v>
      </c>
      <c r="C1154">
        <v>663.07899999999995</v>
      </c>
      <c r="D1154">
        <v>662.99800000000005</v>
      </c>
      <c r="E1154">
        <v>625.18499999999995</v>
      </c>
      <c r="F1154">
        <v>14.9842</v>
      </c>
      <c r="G1154">
        <v>0</v>
      </c>
      <c r="H1154">
        <v>19.293600000000001</v>
      </c>
      <c r="I1154">
        <v>1.2300499999999999E-3</v>
      </c>
      <c r="J1154">
        <v>0.99935799999999997</v>
      </c>
      <c r="K1154">
        <v>0</v>
      </c>
      <c r="L1154" t="s">
        <v>42</v>
      </c>
    </row>
    <row r="1155" spans="1:12" x14ac:dyDescent="0.25">
      <c r="A1155" t="s">
        <v>70</v>
      </c>
      <c r="B1155">
        <v>638.92700000000002</v>
      </c>
      <c r="C1155">
        <v>622.64700000000005</v>
      </c>
      <c r="D1155">
        <v>622.59699999999998</v>
      </c>
      <c r="E1155">
        <v>586.66200000000003</v>
      </c>
      <c r="F1155">
        <v>12.788399999999999</v>
      </c>
      <c r="G1155">
        <v>0</v>
      </c>
      <c r="H1155">
        <v>18.206299999999999</v>
      </c>
      <c r="I1155">
        <v>1.2300900000000001E-3</v>
      </c>
      <c r="J1155">
        <v>0.99805299999999997</v>
      </c>
      <c r="K1155">
        <v>0</v>
      </c>
      <c r="L1155" t="s">
        <v>42</v>
      </c>
    </row>
    <row r="1156" spans="1:12" x14ac:dyDescent="0.25">
      <c r="A1156" t="s">
        <v>70</v>
      </c>
      <c r="B1156">
        <v>665.88099999999997</v>
      </c>
      <c r="C1156">
        <v>650.23599999999999</v>
      </c>
      <c r="D1156">
        <v>650.16600000000005</v>
      </c>
      <c r="E1156">
        <v>612.726</v>
      </c>
      <c r="F1156">
        <v>14.9359</v>
      </c>
      <c r="G1156">
        <v>0</v>
      </c>
      <c r="H1156">
        <v>19.211099999999998</v>
      </c>
      <c r="I1156">
        <v>1.2300499999999999E-3</v>
      </c>
      <c r="J1156">
        <v>0.99948199999999998</v>
      </c>
      <c r="K1156">
        <v>0</v>
      </c>
      <c r="L1156" t="s">
        <v>42</v>
      </c>
    </row>
    <row r="1157" spans="1:12" x14ac:dyDescent="0.25">
      <c r="A1157" t="s">
        <v>70</v>
      </c>
      <c r="B1157">
        <v>649.99599999999998</v>
      </c>
      <c r="C1157">
        <v>633.18700000000001</v>
      </c>
      <c r="D1157">
        <v>633.11199999999997</v>
      </c>
      <c r="E1157">
        <v>596.54300000000001</v>
      </c>
      <c r="F1157">
        <v>13.3306</v>
      </c>
      <c r="G1157">
        <v>0</v>
      </c>
      <c r="H1157">
        <v>18.619</v>
      </c>
      <c r="I1157">
        <v>1.2300499999999999E-3</v>
      </c>
      <c r="J1157">
        <v>0.99896600000000002</v>
      </c>
      <c r="K1157">
        <v>0</v>
      </c>
      <c r="L1157" t="s">
        <v>42</v>
      </c>
    </row>
    <row r="1158" spans="1:12" x14ac:dyDescent="0.25">
      <c r="A1158" t="s">
        <v>70</v>
      </c>
      <c r="B1158">
        <v>648.73800000000006</v>
      </c>
      <c r="C1158">
        <v>633.31700000000001</v>
      </c>
      <c r="D1158">
        <v>633.25</v>
      </c>
      <c r="E1158">
        <v>596.721</v>
      </c>
      <c r="F1158">
        <v>14.266</v>
      </c>
      <c r="G1158">
        <v>0</v>
      </c>
      <c r="H1158">
        <v>18.544799999999999</v>
      </c>
      <c r="I1158">
        <v>1.2301E-3</v>
      </c>
      <c r="J1158">
        <v>0.99934199999999995</v>
      </c>
      <c r="K1158">
        <v>0</v>
      </c>
      <c r="L1158" t="s">
        <v>42</v>
      </c>
    </row>
    <row r="1159" spans="1:12" x14ac:dyDescent="0.25">
      <c r="A1159" t="s">
        <v>70</v>
      </c>
      <c r="B1159">
        <v>639.31299999999999</v>
      </c>
      <c r="C1159">
        <v>623.40300000000002</v>
      </c>
      <c r="D1159">
        <v>623.34199999999998</v>
      </c>
      <c r="E1159">
        <v>587.19799999999998</v>
      </c>
      <c r="F1159">
        <v>13.098100000000001</v>
      </c>
      <c r="G1159">
        <v>0</v>
      </c>
      <c r="H1159">
        <v>18.317</v>
      </c>
      <c r="I1159">
        <v>1.2300499999999999E-3</v>
      </c>
      <c r="J1159">
        <v>0.99975099999999995</v>
      </c>
      <c r="K1159">
        <v>0</v>
      </c>
      <c r="L1159" t="s">
        <v>42</v>
      </c>
    </row>
    <row r="1160" spans="1:12" x14ac:dyDescent="0.25">
      <c r="A1160" t="s">
        <v>70</v>
      </c>
      <c r="B1160">
        <v>636.71699999999998</v>
      </c>
      <c r="C1160">
        <v>621.58100000000002</v>
      </c>
      <c r="D1160">
        <v>621.52499999999998</v>
      </c>
      <c r="E1160">
        <v>585.68100000000004</v>
      </c>
      <c r="F1160">
        <v>14.1754</v>
      </c>
      <c r="G1160">
        <v>0</v>
      </c>
      <c r="H1160">
        <v>18.256699999999999</v>
      </c>
      <c r="I1160">
        <v>1.2300600000000001E-3</v>
      </c>
      <c r="J1160">
        <v>0.99975899999999995</v>
      </c>
      <c r="K1160">
        <v>0</v>
      </c>
      <c r="L1160" t="s">
        <v>42</v>
      </c>
    </row>
    <row r="1161" spans="1:12" x14ac:dyDescent="0.25">
      <c r="A1161" t="s">
        <v>70</v>
      </c>
      <c r="B1161">
        <v>638.005</v>
      </c>
      <c r="C1161">
        <v>621.88300000000004</v>
      </c>
      <c r="D1161">
        <v>621.83600000000001</v>
      </c>
      <c r="E1161">
        <v>585.851</v>
      </c>
      <c r="F1161">
        <v>12.716799999999999</v>
      </c>
      <c r="G1161">
        <v>0</v>
      </c>
      <c r="H1161">
        <v>18.1782</v>
      </c>
      <c r="I1161">
        <v>1.2300499999999999E-3</v>
      </c>
      <c r="J1161">
        <v>0.99916099999999997</v>
      </c>
      <c r="K1161">
        <v>0</v>
      </c>
      <c r="L1161" t="s">
        <v>42</v>
      </c>
    </row>
    <row r="1162" spans="1:12" x14ac:dyDescent="0.25">
      <c r="A1162" t="s">
        <v>70</v>
      </c>
      <c r="B1162">
        <v>639.30200000000002</v>
      </c>
      <c r="C1162">
        <v>623.90200000000004</v>
      </c>
      <c r="D1162">
        <v>623.85400000000004</v>
      </c>
      <c r="E1162">
        <v>587.74400000000003</v>
      </c>
      <c r="F1162">
        <v>13.8543</v>
      </c>
      <c r="G1162">
        <v>0</v>
      </c>
      <c r="H1162">
        <v>18.2273</v>
      </c>
      <c r="I1162">
        <v>1.2300499999999999E-3</v>
      </c>
      <c r="J1162">
        <v>0.99990199999999996</v>
      </c>
      <c r="K1162">
        <v>0</v>
      </c>
      <c r="L1162" t="s">
        <v>42</v>
      </c>
    </row>
    <row r="1163" spans="1:12" x14ac:dyDescent="0.25">
      <c r="A1163" t="s">
        <v>70</v>
      </c>
      <c r="B1163">
        <v>638.15300000000002</v>
      </c>
      <c r="C1163">
        <v>623.33299999999997</v>
      </c>
      <c r="D1163">
        <v>623.28200000000004</v>
      </c>
      <c r="E1163">
        <v>587.13</v>
      </c>
      <c r="F1163">
        <v>12.8979</v>
      </c>
      <c r="G1163">
        <v>0</v>
      </c>
      <c r="H1163">
        <v>18.5349</v>
      </c>
      <c r="I1163">
        <v>1.2300799999999999E-3</v>
      </c>
      <c r="J1163">
        <v>0.99899000000000004</v>
      </c>
      <c r="K1163">
        <v>0</v>
      </c>
      <c r="L1163" t="s">
        <v>42</v>
      </c>
    </row>
    <row r="1164" spans="1:12" x14ac:dyDescent="0.25">
      <c r="A1164" t="s">
        <v>70</v>
      </c>
      <c r="B1164">
        <v>651.73299999999995</v>
      </c>
      <c r="C1164">
        <v>634.83100000000002</v>
      </c>
      <c r="D1164">
        <v>634.76400000000001</v>
      </c>
      <c r="E1164">
        <v>598.18799999999999</v>
      </c>
      <c r="F1164">
        <v>14.2219</v>
      </c>
      <c r="G1164">
        <v>0</v>
      </c>
      <c r="H1164">
        <v>18.560400000000001</v>
      </c>
      <c r="I1164">
        <v>1.2300900000000001E-3</v>
      </c>
      <c r="J1164">
        <v>0.99978</v>
      </c>
      <c r="K1164">
        <v>0</v>
      </c>
      <c r="L1164" t="s">
        <v>42</v>
      </c>
    </row>
    <row r="1165" spans="1:12" x14ac:dyDescent="0.25">
      <c r="A1165" t="s">
        <v>70</v>
      </c>
      <c r="B1165">
        <v>648.36599999999999</v>
      </c>
      <c r="C1165">
        <v>633.38699999999994</v>
      </c>
      <c r="D1165">
        <v>633.33500000000004</v>
      </c>
      <c r="E1165">
        <v>596.67100000000005</v>
      </c>
      <c r="F1165">
        <v>12.937799999999999</v>
      </c>
      <c r="G1165">
        <v>0</v>
      </c>
      <c r="H1165">
        <v>18.2318</v>
      </c>
      <c r="I1165">
        <v>1.2300600000000001E-3</v>
      </c>
      <c r="J1165">
        <v>0.99997800000000003</v>
      </c>
      <c r="K1165">
        <v>0</v>
      </c>
      <c r="L1165" t="s">
        <v>42</v>
      </c>
    </row>
    <row r="1166" spans="1:12" x14ac:dyDescent="0.25">
      <c r="A1166" t="s">
        <v>70</v>
      </c>
      <c r="B1166">
        <v>648.05499999999995</v>
      </c>
      <c r="C1166">
        <v>631.82899999999995</v>
      </c>
      <c r="D1166">
        <v>631.76800000000003</v>
      </c>
      <c r="E1166">
        <v>594.97900000000004</v>
      </c>
      <c r="F1166">
        <v>14.4438</v>
      </c>
      <c r="G1166">
        <v>0</v>
      </c>
      <c r="H1166">
        <v>18.621400000000001</v>
      </c>
      <c r="I1166">
        <v>1.2300499999999999E-3</v>
      </c>
      <c r="J1166">
        <v>0.99811499999999997</v>
      </c>
      <c r="K1166">
        <v>0</v>
      </c>
      <c r="L1166" t="s">
        <v>42</v>
      </c>
    </row>
    <row r="1167" spans="1:12" x14ac:dyDescent="0.25">
      <c r="A1167" t="s">
        <v>70</v>
      </c>
      <c r="B1167">
        <v>669.34199999999998</v>
      </c>
      <c r="C1167">
        <v>652.91200000000003</v>
      </c>
      <c r="D1167">
        <v>652.83900000000006</v>
      </c>
      <c r="E1167">
        <v>615.43100000000004</v>
      </c>
      <c r="F1167">
        <v>13.686999999999999</v>
      </c>
      <c r="G1167">
        <v>0</v>
      </c>
      <c r="H1167">
        <v>19.422599999999999</v>
      </c>
      <c r="I1167">
        <v>1.2300499999999999E-3</v>
      </c>
      <c r="J1167">
        <v>0.99973500000000004</v>
      </c>
      <c r="K1167">
        <v>0</v>
      </c>
      <c r="L1167" t="s">
        <v>42</v>
      </c>
    </row>
    <row r="1168" spans="1:12" x14ac:dyDescent="0.25">
      <c r="A1168" t="s">
        <v>70</v>
      </c>
      <c r="B1168">
        <v>673.83199999999999</v>
      </c>
      <c r="C1168">
        <v>657.99</v>
      </c>
      <c r="D1168">
        <v>657.91300000000001</v>
      </c>
      <c r="E1168">
        <v>620.29</v>
      </c>
      <c r="F1168">
        <v>14.916600000000001</v>
      </c>
      <c r="G1168">
        <v>0</v>
      </c>
      <c r="H1168">
        <v>19.091200000000001</v>
      </c>
      <c r="I1168">
        <v>1.2300499999999999E-3</v>
      </c>
      <c r="J1168">
        <v>0.99956500000000004</v>
      </c>
      <c r="K1168">
        <v>0</v>
      </c>
      <c r="L1168" t="s">
        <v>42</v>
      </c>
    </row>
    <row r="1169" spans="1:25" x14ac:dyDescent="0.25">
      <c r="A1169" t="s">
        <v>70</v>
      </c>
      <c r="B1169">
        <v>654.73800000000006</v>
      </c>
      <c r="C1169">
        <v>638.51099999999997</v>
      </c>
      <c r="D1169">
        <v>638.40499999999997</v>
      </c>
      <c r="E1169">
        <v>600.71600000000001</v>
      </c>
      <c r="F1169">
        <v>13.565899999999999</v>
      </c>
      <c r="G1169">
        <v>0</v>
      </c>
      <c r="H1169">
        <v>18.613499999999998</v>
      </c>
      <c r="I1169">
        <v>1.2300600000000001E-3</v>
      </c>
      <c r="J1169">
        <v>0.99982599999999999</v>
      </c>
      <c r="K1169">
        <v>0</v>
      </c>
      <c r="L1169" t="s">
        <v>42</v>
      </c>
    </row>
    <row r="1170" spans="1:25" x14ac:dyDescent="0.25">
      <c r="A1170" t="s">
        <v>70</v>
      </c>
      <c r="B1170">
        <v>662.75099999999998</v>
      </c>
      <c r="C1170">
        <v>646.25199999999995</v>
      </c>
      <c r="D1170">
        <v>646.17600000000004</v>
      </c>
      <c r="E1170">
        <v>608.86500000000001</v>
      </c>
      <c r="F1170">
        <v>14.872400000000001</v>
      </c>
      <c r="G1170">
        <v>0</v>
      </c>
      <c r="H1170">
        <v>18.9438</v>
      </c>
      <c r="I1170">
        <v>1.2300600000000001E-3</v>
      </c>
      <c r="J1170">
        <v>0.99831199999999998</v>
      </c>
      <c r="K1170">
        <v>0</v>
      </c>
      <c r="L1170" t="s">
        <v>42</v>
      </c>
    </row>
    <row r="1171" spans="1:25" x14ac:dyDescent="0.25">
      <c r="A1171" t="s">
        <v>70</v>
      </c>
      <c r="B1171">
        <v>644.91399999999999</v>
      </c>
      <c r="C1171">
        <v>629.03300000000002</v>
      </c>
      <c r="D1171">
        <v>628.96900000000005</v>
      </c>
      <c r="E1171">
        <v>592.42700000000002</v>
      </c>
      <c r="F1171">
        <v>13.576599999999999</v>
      </c>
      <c r="G1171">
        <v>0</v>
      </c>
      <c r="H1171">
        <v>18.446000000000002</v>
      </c>
      <c r="I1171">
        <v>1.2300499999999999E-3</v>
      </c>
      <c r="J1171">
        <v>0.99993100000000001</v>
      </c>
      <c r="K1171">
        <v>0</v>
      </c>
      <c r="L1171" t="s">
        <v>42</v>
      </c>
    </row>
    <row r="1172" spans="1:25" x14ac:dyDescent="0.25">
      <c r="A1172" t="s">
        <v>70</v>
      </c>
      <c r="B1172">
        <v>631.197</v>
      </c>
      <c r="C1172">
        <v>616.03</v>
      </c>
      <c r="D1172">
        <v>615.98800000000006</v>
      </c>
      <c r="E1172">
        <v>580.08699999999999</v>
      </c>
      <c r="F1172">
        <v>13.9154</v>
      </c>
      <c r="G1172">
        <v>0</v>
      </c>
      <c r="H1172">
        <v>18.107099999999999</v>
      </c>
      <c r="I1172">
        <v>1.2300499999999999E-3</v>
      </c>
      <c r="J1172">
        <v>0.99933000000000005</v>
      </c>
      <c r="K1172">
        <v>0</v>
      </c>
      <c r="L1172" t="s">
        <v>42</v>
      </c>
    </row>
    <row r="1173" spans="1:25" x14ac:dyDescent="0.25">
      <c r="A1173" t="s">
        <v>70</v>
      </c>
      <c r="B1173">
        <v>632.39800000000002</v>
      </c>
      <c r="C1173">
        <v>617.48400000000004</v>
      </c>
      <c r="D1173">
        <v>617.43200000000002</v>
      </c>
      <c r="E1173">
        <v>581.48699999999997</v>
      </c>
      <c r="F1173">
        <v>12.7218</v>
      </c>
      <c r="G1173">
        <v>0</v>
      </c>
      <c r="H1173">
        <v>18.2836</v>
      </c>
      <c r="I1173">
        <v>1.2300499999999999E-3</v>
      </c>
      <c r="J1173">
        <v>0.99885900000000005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630.53399999999999</v>
      </c>
      <c r="C1174">
        <v>615.25</v>
      </c>
      <c r="D1174">
        <v>615.20600000000002</v>
      </c>
      <c r="E1174">
        <v>579.524</v>
      </c>
      <c r="F1174">
        <v>13.7545</v>
      </c>
      <c r="G1174">
        <v>0</v>
      </c>
      <c r="H1174">
        <v>18.150300000000001</v>
      </c>
      <c r="I1174">
        <v>1.2300499999999999E-3</v>
      </c>
      <c r="J1174">
        <v>0.999695</v>
      </c>
      <c r="K1174">
        <v>0</v>
      </c>
      <c r="L1174" t="s">
        <v>42</v>
      </c>
    </row>
    <row r="1175" spans="1:25" x14ac:dyDescent="0.25">
      <c r="A1175" t="s">
        <v>70</v>
      </c>
      <c r="B1175">
        <v>636.02599999999995</v>
      </c>
      <c r="C1175">
        <v>619.71400000000006</v>
      </c>
      <c r="D1175">
        <v>619.66499999999996</v>
      </c>
      <c r="E1175">
        <v>583.75</v>
      </c>
      <c r="F1175">
        <v>12.765599999999999</v>
      </c>
      <c r="G1175">
        <v>0</v>
      </c>
      <c r="H1175">
        <v>18.240600000000001</v>
      </c>
      <c r="I1175">
        <v>1.2300499999999999E-3</v>
      </c>
      <c r="J1175">
        <v>0.99903500000000001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640.178</v>
      </c>
      <c r="C1176">
        <v>624.20100000000002</v>
      </c>
      <c r="D1176">
        <v>624.15200000000004</v>
      </c>
      <c r="E1176">
        <v>588.15099999999995</v>
      </c>
      <c r="F1176">
        <v>13.843400000000001</v>
      </c>
      <c r="G1176">
        <v>0</v>
      </c>
      <c r="H1176">
        <v>18.313199999999998</v>
      </c>
      <c r="I1176">
        <v>1.2300600000000001E-3</v>
      </c>
      <c r="J1176">
        <v>0.99965199999999999</v>
      </c>
      <c r="K1176">
        <v>0</v>
      </c>
      <c r="L1176" t="s">
        <v>42</v>
      </c>
      <c r="R1176">
        <f>AVERAGE(B1127:B1176)</f>
        <v>651.47986000000003</v>
      </c>
      <c r="S1176">
        <f>AVERAGE(C1127:C1176)</f>
        <v>635.69969999999989</v>
      </c>
      <c r="U1176">
        <f>_xlfn.VAR.P(B1127:B1176)</f>
        <v>138.28950620039998</v>
      </c>
      <c r="V1176">
        <f>_xlfn.VAR.P(C1127:C1176)</f>
        <v>134.58746024999988</v>
      </c>
      <c r="X1176">
        <f>1.96*SQRT(U1176)/50</f>
        <v>0.46097851013662511</v>
      </c>
      <c r="Y1176">
        <f>1.96*SQRT(V1176)/50</f>
        <v>0.45476639598651064</v>
      </c>
    </row>
    <row r="1177" spans="1:25" x14ac:dyDescent="0.25">
      <c r="A1177" t="s">
        <v>70</v>
      </c>
      <c r="B1177">
        <v>32675.767800000001</v>
      </c>
      <c r="C1177" t="s">
        <v>36</v>
      </c>
    </row>
    <row r="1178" spans="1:25" x14ac:dyDescent="0.25">
      <c r="A1178" t="s">
        <v>153</v>
      </c>
      <c r="B1178">
        <v>876.58100000000002</v>
      </c>
      <c r="C1178">
        <v>792.91700000000003</v>
      </c>
      <c r="D1178">
        <v>792.84699999999998</v>
      </c>
      <c r="E1178">
        <v>744.27599999999995</v>
      </c>
      <c r="F1178">
        <v>17.725000000000001</v>
      </c>
      <c r="G1178">
        <v>105.20699999999999</v>
      </c>
      <c r="H1178">
        <v>18.1692</v>
      </c>
      <c r="I1178">
        <v>11.3994</v>
      </c>
      <c r="J1178">
        <v>51.308</v>
      </c>
      <c r="K1178">
        <v>603.50599999999997</v>
      </c>
      <c r="L1178">
        <v>1.2300600000000001E-3</v>
      </c>
      <c r="M1178">
        <v>0.99989099999999997</v>
      </c>
      <c r="N1178">
        <v>0</v>
      </c>
      <c r="O1178" t="s">
        <v>42</v>
      </c>
    </row>
    <row r="1179" spans="1:25" x14ac:dyDescent="0.25">
      <c r="A1179" t="s">
        <v>153</v>
      </c>
      <c r="B1179">
        <v>880.22400000000005</v>
      </c>
      <c r="C1179">
        <v>786.61900000000003</v>
      </c>
      <c r="D1179">
        <v>786.55600000000004</v>
      </c>
      <c r="E1179">
        <v>739.41</v>
      </c>
      <c r="F1179">
        <v>16.575700000000001</v>
      </c>
      <c r="G1179">
        <v>99.621499999999997</v>
      </c>
      <c r="H1179">
        <v>18.203800000000001</v>
      </c>
      <c r="I1179">
        <v>11.4163</v>
      </c>
      <c r="J1179">
        <v>45.453000000000003</v>
      </c>
      <c r="K1179">
        <v>605.40099999999995</v>
      </c>
      <c r="L1179">
        <v>1.2300499999999999E-3</v>
      </c>
      <c r="M1179">
        <v>0.99963400000000002</v>
      </c>
      <c r="N1179">
        <v>0</v>
      </c>
      <c r="O1179" t="s">
        <v>42</v>
      </c>
    </row>
    <row r="1180" spans="1:25" x14ac:dyDescent="0.25">
      <c r="A1180" t="s">
        <v>153</v>
      </c>
      <c r="B1180">
        <v>870.62699999999995</v>
      </c>
      <c r="C1180">
        <v>790.53399999999999</v>
      </c>
      <c r="D1180">
        <v>790.46900000000005</v>
      </c>
      <c r="E1180">
        <v>742.88199999999995</v>
      </c>
      <c r="F1180">
        <v>17.8248</v>
      </c>
      <c r="G1180">
        <v>100.319</v>
      </c>
      <c r="H1180">
        <v>18.3002</v>
      </c>
      <c r="I1180">
        <v>11.3742</v>
      </c>
      <c r="J1180">
        <v>46.268700000000003</v>
      </c>
      <c r="K1180">
        <v>606.94100000000003</v>
      </c>
      <c r="L1180">
        <v>1.2300600000000001E-3</v>
      </c>
      <c r="M1180">
        <v>0.99918300000000004</v>
      </c>
      <c r="N1180">
        <v>0</v>
      </c>
      <c r="O1180" t="s">
        <v>42</v>
      </c>
    </row>
    <row r="1181" spans="1:25" x14ac:dyDescent="0.25">
      <c r="A1181" t="s">
        <v>153</v>
      </c>
      <c r="B1181">
        <v>874.95699999999999</v>
      </c>
      <c r="C1181">
        <v>790.20699999999999</v>
      </c>
      <c r="D1181">
        <v>790.13900000000001</v>
      </c>
      <c r="E1181">
        <v>742.49199999999996</v>
      </c>
      <c r="F1181">
        <v>16.694500000000001</v>
      </c>
      <c r="G1181">
        <v>99.962800000000001</v>
      </c>
      <c r="H1181">
        <v>18.182400000000001</v>
      </c>
      <c r="I1181">
        <v>11.4642</v>
      </c>
      <c r="J1181">
        <v>45.926400000000001</v>
      </c>
      <c r="K1181">
        <v>607.95600000000002</v>
      </c>
      <c r="L1181">
        <v>1.2300499999999999E-3</v>
      </c>
      <c r="M1181">
        <v>0.99962099999999998</v>
      </c>
      <c r="N1181">
        <v>0</v>
      </c>
      <c r="O1181" t="s">
        <v>42</v>
      </c>
    </row>
    <row r="1182" spans="1:25" x14ac:dyDescent="0.25">
      <c r="A1182" t="s">
        <v>153</v>
      </c>
      <c r="B1182">
        <v>872.04899999999998</v>
      </c>
      <c r="C1182">
        <v>793.33299999999997</v>
      </c>
      <c r="D1182">
        <v>793.26199999999994</v>
      </c>
      <c r="E1182">
        <v>744.95600000000002</v>
      </c>
      <c r="F1182">
        <v>18.164300000000001</v>
      </c>
      <c r="G1182">
        <v>100.721</v>
      </c>
      <c r="H1182">
        <v>18.2043</v>
      </c>
      <c r="I1182">
        <v>11.5556</v>
      </c>
      <c r="J1182">
        <v>46.585700000000003</v>
      </c>
      <c r="K1182">
        <v>608.19500000000005</v>
      </c>
      <c r="L1182">
        <v>1.2301300000000001E-3</v>
      </c>
      <c r="M1182">
        <v>0.99902599999999997</v>
      </c>
      <c r="N1182">
        <v>0</v>
      </c>
      <c r="O1182" t="s">
        <v>42</v>
      </c>
    </row>
    <row r="1183" spans="1:25" x14ac:dyDescent="0.25">
      <c r="A1183" t="s">
        <v>153</v>
      </c>
      <c r="B1183">
        <v>869.56500000000005</v>
      </c>
      <c r="C1183">
        <v>786.79499999999996</v>
      </c>
      <c r="D1183">
        <v>786.73400000000004</v>
      </c>
      <c r="E1183">
        <v>739.673</v>
      </c>
      <c r="F1183">
        <v>16.586500000000001</v>
      </c>
      <c r="G1183">
        <v>98.433000000000007</v>
      </c>
      <c r="H1183">
        <v>18.198399999999999</v>
      </c>
      <c r="I1183">
        <v>11.394</v>
      </c>
      <c r="J1183">
        <v>44.614899999999999</v>
      </c>
      <c r="K1183">
        <v>606.89700000000005</v>
      </c>
      <c r="L1183">
        <v>1.2300799999999999E-3</v>
      </c>
      <c r="M1183">
        <v>0.99951500000000004</v>
      </c>
      <c r="N1183">
        <v>0</v>
      </c>
      <c r="O1183" t="s">
        <v>42</v>
      </c>
    </row>
    <row r="1184" spans="1:25" x14ac:dyDescent="0.25">
      <c r="A1184" t="s">
        <v>153</v>
      </c>
      <c r="B1184">
        <v>860.65</v>
      </c>
      <c r="C1184">
        <v>784.17499999999995</v>
      </c>
      <c r="D1184">
        <v>784.11400000000003</v>
      </c>
      <c r="E1184">
        <v>737.375</v>
      </c>
      <c r="F1184">
        <v>17.636500000000002</v>
      </c>
      <c r="G1184">
        <v>99.233800000000002</v>
      </c>
      <c r="H1184">
        <v>18.2104</v>
      </c>
      <c r="I1184">
        <v>11.293799999999999</v>
      </c>
      <c r="J1184">
        <v>45.493299999999998</v>
      </c>
      <c r="K1184">
        <v>602.74</v>
      </c>
      <c r="L1184">
        <v>1.23015E-3</v>
      </c>
      <c r="M1184">
        <v>0.99987499999999996</v>
      </c>
      <c r="N1184">
        <v>0</v>
      </c>
      <c r="O1184" t="s">
        <v>42</v>
      </c>
    </row>
    <row r="1185" spans="1:15" x14ac:dyDescent="0.25">
      <c r="A1185" t="s">
        <v>153</v>
      </c>
      <c r="B1185">
        <v>858.12199999999996</v>
      </c>
      <c r="C1185">
        <v>782.24699999999996</v>
      </c>
      <c r="D1185">
        <v>782.18700000000001</v>
      </c>
      <c r="E1185">
        <v>735.74</v>
      </c>
      <c r="F1185">
        <v>16.384899999999998</v>
      </c>
      <c r="G1185">
        <v>97.951499999999996</v>
      </c>
      <c r="H1185">
        <v>18.071899999999999</v>
      </c>
      <c r="I1185">
        <v>11.2752</v>
      </c>
      <c r="J1185">
        <v>44.51</v>
      </c>
      <c r="K1185">
        <v>603.81299999999999</v>
      </c>
      <c r="L1185">
        <v>1.2300499999999999E-3</v>
      </c>
      <c r="M1185">
        <v>0.99960400000000005</v>
      </c>
      <c r="N1185">
        <v>0</v>
      </c>
      <c r="O1185" t="s">
        <v>42</v>
      </c>
    </row>
    <row r="1186" spans="1:15" x14ac:dyDescent="0.25">
      <c r="A1186" t="s">
        <v>153</v>
      </c>
      <c r="B1186">
        <v>864.601</v>
      </c>
      <c r="C1186">
        <v>785.23500000000001</v>
      </c>
      <c r="D1186">
        <v>785.178</v>
      </c>
      <c r="E1186">
        <v>738.72799999999995</v>
      </c>
      <c r="F1186">
        <v>17.782900000000001</v>
      </c>
      <c r="G1186">
        <v>98.177499999999995</v>
      </c>
      <c r="H1186">
        <v>18.123699999999999</v>
      </c>
      <c r="I1186">
        <v>11.213900000000001</v>
      </c>
      <c r="J1186">
        <v>44.5505</v>
      </c>
      <c r="K1186">
        <v>604.96100000000001</v>
      </c>
      <c r="L1186">
        <v>1.2300799999999999E-3</v>
      </c>
      <c r="M1186">
        <v>0.99975800000000004</v>
      </c>
      <c r="N1186">
        <v>0</v>
      </c>
      <c r="O1186" t="s">
        <v>42</v>
      </c>
    </row>
    <row r="1187" spans="1:15" x14ac:dyDescent="0.25">
      <c r="A1187" t="s">
        <v>153</v>
      </c>
      <c r="B1187">
        <v>859.94500000000005</v>
      </c>
      <c r="C1187">
        <v>782.09500000000003</v>
      </c>
      <c r="D1187">
        <v>782.02800000000002</v>
      </c>
      <c r="E1187">
        <v>734.947</v>
      </c>
      <c r="F1187">
        <v>16.634799999999998</v>
      </c>
      <c r="G1187">
        <v>98.241600000000005</v>
      </c>
      <c r="H1187">
        <v>18.158000000000001</v>
      </c>
      <c r="I1187">
        <v>11.2658</v>
      </c>
      <c r="J1187">
        <v>44.520499999999998</v>
      </c>
      <c r="K1187">
        <v>602.30399999999997</v>
      </c>
      <c r="L1187">
        <v>1.2300499999999999E-3</v>
      </c>
      <c r="M1187">
        <v>0.99951800000000002</v>
      </c>
      <c r="N1187">
        <v>0</v>
      </c>
      <c r="O1187" t="s">
        <v>42</v>
      </c>
    </row>
    <row r="1188" spans="1:15" x14ac:dyDescent="0.25">
      <c r="A1188" t="s">
        <v>153</v>
      </c>
      <c r="B1188">
        <v>857.51800000000003</v>
      </c>
      <c r="C1188">
        <v>779.88</v>
      </c>
      <c r="D1188">
        <v>779.81799999999998</v>
      </c>
      <c r="E1188">
        <v>733.30600000000004</v>
      </c>
      <c r="F1188">
        <v>17.3246</v>
      </c>
      <c r="G1188">
        <v>98.121700000000004</v>
      </c>
      <c r="H1188">
        <v>18.099399999999999</v>
      </c>
      <c r="I1188">
        <v>11.192299999999999</v>
      </c>
      <c r="J1188">
        <v>44.656700000000001</v>
      </c>
      <c r="K1188">
        <v>600.25099999999998</v>
      </c>
      <c r="L1188">
        <v>1.2300499999999999E-3</v>
      </c>
      <c r="M1188">
        <v>0.99953599999999998</v>
      </c>
      <c r="N1188">
        <v>0</v>
      </c>
      <c r="O1188" t="s">
        <v>42</v>
      </c>
    </row>
    <row r="1189" spans="1:15" x14ac:dyDescent="0.25">
      <c r="A1189" t="s">
        <v>153</v>
      </c>
      <c r="B1189">
        <v>861.49099999999999</v>
      </c>
      <c r="C1189">
        <v>784.52599999999995</v>
      </c>
      <c r="D1189">
        <v>784.46199999999999</v>
      </c>
      <c r="E1189">
        <v>738.08</v>
      </c>
      <c r="F1189">
        <v>16.473700000000001</v>
      </c>
      <c r="G1189">
        <v>98.167599999999993</v>
      </c>
      <c r="H1189">
        <v>18.1296</v>
      </c>
      <c r="I1189">
        <v>11.2296</v>
      </c>
      <c r="J1189">
        <v>44.466900000000003</v>
      </c>
      <c r="K1189">
        <v>605.6</v>
      </c>
      <c r="L1189">
        <v>1.2300499999999999E-3</v>
      </c>
      <c r="M1189">
        <v>0.99893699999999996</v>
      </c>
      <c r="N1189">
        <v>0</v>
      </c>
      <c r="O1189" t="s">
        <v>42</v>
      </c>
    </row>
    <row r="1190" spans="1:15" x14ac:dyDescent="0.25">
      <c r="A1190" t="s">
        <v>153</v>
      </c>
      <c r="B1190">
        <v>858.43200000000002</v>
      </c>
      <c r="C1190">
        <v>782.29700000000003</v>
      </c>
      <c r="D1190">
        <v>782.23199999999997</v>
      </c>
      <c r="E1190">
        <v>735.10299999999995</v>
      </c>
      <c r="F1190">
        <v>17.736000000000001</v>
      </c>
      <c r="G1190">
        <v>98.270600000000002</v>
      </c>
      <c r="H1190">
        <v>18.1967</v>
      </c>
      <c r="I1190">
        <v>11.360900000000001</v>
      </c>
      <c r="J1190">
        <v>44.485399999999998</v>
      </c>
      <c r="K1190">
        <v>601.47900000000004</v>
      </c>
      <c r="L1190">
        <v>1.2300499999999999E-3</v>
      </c>
      <c r="M1190">
        <v>0.99807800000000002</v>
      </c>
      <c r="N1190">
        <v>0</v>
      </c>
      <c r="O1190" t="s">
        <v>42</v>
      </c>
    </row>
    <row r="1191" spans="1:15" x14ac:dyDescent="0.25">
      <c r="A1191" t="s">
        <v>153</v>
      </c>
      <c r="B1191">
        <v>862.13199999999995</v>
      </c>
      <c r="C1191">
        <v>785.16499999999996</v>
      </c>
      <c r="D1191">
        <v>785.1</v>
      </c>
      <c r="E1191">
        <v>737.84699999999998</v>
      </c>
      <c r="F1191">
        <v>16.667899999999999</v>
      </c>
      <c r="G1191">
        <v>99.456800000000001</v>
      </c>
      <c r="H1191">
        <v>18.244299999999999</v>
      </c>
      <c r="I1191">
        <v>11.377700000000001</v>
      </c>
      <c r="J1191">
        <v>45.515900000000002</v>
      </c>
      <c r="K1191">
        <v>603.89499999999998</v>
      </c>
      <c r="L1191">
        <v>1.2300600000000001E-3</v>
      </c>
      <c r="M1191">
        <v>0.99973699999999999</v>
      </c>
      <c r="N1191">
        <v>0</v>
      </c>
      <c r="O1191" t="s">
        <v>42</v>
      </c>
    </row>
    <row r="1192" spans="1:15" x14ac:dyDescent="0.25">
      <c r="A1192" t="s">
        <v>153</v>
      </c>
      <c r="B1192">
        <v>862.15</v>
      </c>
      <c r="C1192">
        <v>786.67499999999995</v>
      </c>
      <c r="D1192">
        <v>786.61500000000001</v>
      </c>
      <c r="E1192">
        <v>739.83199999999999</v>
      </c>
      <c r="F1192">
        <v>17.417400000000001</v>
      </c>
      <c r="G1192">
        <v>98.558499999999995</v>
      </c>
      <c r="H1192">
        <v>18.1539</v>
      </c>
      <c r="I1192">
        <v>11.235900000000001</v>
      </c>
      <c r="J1192">
        <v>44.8</v>
      </c>
      <c r="K1192">
        <v>606.01499999999999</v>
      </c>
      <c r="L1192">
        <v>1.23007E-3</v>
      </c>
      <c r="M1192">
        <v>0.99971600000000005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855.96100000000001</v>
      </c>
      <c r="C1193">
        <v>777.86199999999997</v>
      </c>
      <c r="D1193">
        <v>777.80499999999995</v>
      </c>
      <c r="E1193">
        <v>731.06</v>
      </c>
      <c r="F1193">
        <v>16.667300000000001</v>
      </c>
      <c r="G1193">
        <v>97.497100000000003</v>
      </c>
      <c r="H1193">
        <v>18.043700000000001</v>
      </c>
      <c r="I1193">
        <v>11.2913</v>
      </c>
      <c r="J1193">
        <v>44.005499999999998</v>
      </c>
      <c r="K1193">
        <v>599.28599999999994</v>
      </c>
      <c r="L1193">
        <v>1.2300600000000001E-3</v>
      </c>
      <c r="M1193">
        <v>0.99962600000000001</v>
      </c>
      <c r="N1193">
        <v>0</v>
      </c>
      <c r="O1193" t="s">
        <v>42</v>
      </c>
    </row>
    <row r="1194" spans="1:15" x14ac:dyDescent="0.25">
      <c r="A1194" t="s">
        <v>153</v>
      </c>
      <c r="B1194">
        <v>858.21</v>
      </c>
      <c r="C1194">
        <v>782.27099999999996</v>
      </c>
      <c r="D1194">
        <v>782.20799999999997</v>
      </c>
      <c r="E1194">
        <v>735.79200000000003</v>
      </c>
      <c r="F1194">
        <v>17.200199999999999</v>
      </c>
      <c r="G1194">
        <v>97.822900000000004</v>
      </c>
      <c r="H1194">
        <v>18.1432</v>
      </c>
      <c r="I1194">
        <v>11.2226</v>
      </c>
      <c r="J1194">
        <v>44.353700000000003</v>
      </c>
      <c r="K1194">
        <v>603.11500000000001</v>
      </c>
      <c r="L1194">
        <v>1.2300499999999999E-3</v>
      </c>
      <c r="M1194">
        <v>0.99883900000000003</v>
      </c>
      <c r="N1194">
        <v>0</v>
      </c>
      <c r="O1194" t="s">
        <v>42</v>
      </c>
    </row>
    <row r="1195" spans="1:15" x14ac:dyDescent="0.25">
      <c r="A1195" t="s">
        <v>153</v>
      </c>
      <c r="B1195">
        <v>860.76400000000001</v>
      </c>
      <c r="C1195">
        <v>783.01199999999994</v>
      </c>
      <c r="D1195">
        <v>782.95299999999997</v>
      </c>
      <c r="E1195">
        <v>735.99199999999996</v>
      </c>
      <c r="F1195">
        <v>16.748999999999999</v>
      </c>
      <c r="G1195">
        <v>98.183499999999995</v>
      </c>
      <c r="H1195">
        <v>18.069700000000001</v>
      </c>
      <c r="I1195">
        <v>11.2615</v>
      </c>
      <c r="J1195">
        <v>44.508299999999998</v>
      </c>
      <c r="K1195">
        <v>603.28</v>
      </c>
      <c r="L1195">
        <v>1.2300499999999999E-3</v>
      </c>
      <c r="M1195">
        <v>0.99987400000000004</v>
      </c>
      <c r="N1195">
        <v>0</v>
      </c>
      <c r="O1195" t="s">
        <v>42</v>
      </c>
    </row>
    <row r="1196" spans="1:15" x14ac:dyDescent="0.25">
      <c r="A1196" t="s">
        <v>153</v>
      </c>
      <c r="B1196">
        <v>855.27200000000005</v>
      </c>
      <c r="C1196">
        <v>780.19399999999996</v>
      </c>
      <c r="D1196">
        <v>780.13199999999995</v>
      </c>
      <c r="E1196">
        <v>733.78200000000004</v>
      </c>
      <c r="F1196">
        <v>17.527799999999999</v>
      </c>
      <c r="G1196">
        <v>97.507999999999996</v>
      </c>
      <c r="H1196">
        <v>17.980399999999999</v>
      </c>
      <c r="I1196">
        <v>11.132999999999999</v>
      </c>
      <c r="J1196">
        <v>44.294199999999996</v>
      </c>
      <c r="K1196">
        <v>601.03700000000003</v>
      </c>
      <c r="L1196">
        <v>1.2301E-3</v>
      </c>
      <c r="M1196">
        <v>0.99950499999999998</v>
      </c>
      <c r="N1196">
        <v>0</v>
      </c>
      <c r="O1196" t="s">
        <v>42</v>
      </c>
    </row>
    <row r="1197" spans="1:15" x14ac:dyDescent="0.25">
      <c r="A1197" t="s">
        <v>153</v>
      </c>
      <c r="B1197">
        <v>865.07799999999997</v>
      </c>
      <c r="C1197">
        <v>787.86</v>
      </c>
      <c r="D1197">
        <v>787.79700000000003</v>
      </c>
      <c r="E1197">
        <v>741.30899999999997</v>
      </c>
      <c r="F1197">
        <v>16.377600000000001</v>
      </c>
      <c r="G1197">
        <v>98.057000000000002</v>
      </c>
      <c r="H1197">
        <v>18.146999999999998</v>
      </c>
      <c r="I1197">
        <v>11.225099999999999</v>
      </c>
      <c r="J1197">
        <v>44.373199999999997</v>
      </c>
      <c r="K1197">
        <v>609.10400000000004</v>
      </c>
      <c r="L1197">
        <v>1.23007E-3</v>
      </c>
      <c r="M1197">
        <v>0.999807</v>
      </c>
      <c r="N1197">
        <v>0</v>
      </c>
      <c r="O1197" t="s">
        <v>42</v>
      </c>
    </row>
    <row r="1198" spans="1:15" x14ac:dyDescent="0.25">
      <c r="A1198" t="s">
        <v>153</v>
      </c>
      <c r="B1198">
        <v>862.904</v>
      </c>
      <c r="C1198">
        <v>787.36400000000003</v>
      </c>
      <c r="D1198">
        <v>787.30200000000002</v>
      </c>
      <c r="E1198">
        <v>740.94</v>
      </c>
      <c r="F1198">
        <v>17.586300000000001</v>
      </c>
      <c r="G1198">
        <v>98.171400000000006</v>
      </c>
      <c r="H1198">
        <v>18.063300000000002</v>
      </c>
      <c r="I1198">
        <v>11.156599999999999</v>
      </c>
      <c r="J1198">
        <v>44.861499999999999</v>
      </c>
      <c r="K1198">
        <v>607.62800000000004</v>
      </c>
      <c r="L1198">
        <v>1.2300499999999999E-3</v>
      </c>
      <c r="M1198">
        <v>0.999112</v>
      </c>
      <c r="N1198">
        <v>0</v>
      </c>
      <c r="O1198" t="s">
        <v>42</v>
      </c>
    </row>
    <row r="1199" spans="1:15" x14ac:dyDescent="0.25">
      <c r="A1199" t="s">
        <v>153</v>
      </c>
      <c r="B1199">
        <v>858.03399999999999</v>
      </c>
      <c r="C1199">
        <v>782.553</v>
      </c>
      <c r="D1199">
        <v>782.49</v>
      </c>
      <c r="E1199">
        <v>735.95399999999995</v>
      </c>
      <c r="F1199">
        <v>16.699000000000002</v>
      </c>
      <c r="G1199">
        <v>98.227400000000003</v>
      </c>
      <c r="H1199">
        <v>18.1053</v>
      </c>
      <c r="I1199">
        <v>11.2098</v>
      </c>
      <c r="J1199">
        <v>44.688899999999997</v>
      </c>
      <c r="K1199">
        <v>603.35199999999998</v>
      </c>
      <c r="L1199">
        <v>1.2300499999999999E-3</v>
      </c>
      <c r="M1199">
        <v>0.99868699999999999</v>
      </c>
      <c r="N1199">
        <v>0</v>
      </c>
      <c r="O1199" t="s">
        <v>42</v>
      </c>
    </row>
    <row r="1200" spans="1:15" x14ac:dyDescent="0.25">
      <c r="A1200" t="s">
        <v>153</v>
      </c>
      <c r="B1200">
        <v>859.30200000000002</v>
      </c>
      <c r="C1200">
        <v>783.32299999999998</v>
      </c>
      <c r="D1200">
        <v>783.27</v>
      </c>
      <c r="E1200">
        <v>737.26700000000005</v>
      </c>
      <c r="F1200">
        <v>17.431000000000001</v>
      </c>
      <c r="G1200">
        <v>97.764899999999997</v>
      </c>
      <c r="H1200">
        <v>18.073499999999999</v>
      </c>
      <c r="I1200">
        <v>11.1586</v>
      </c>
      <c r="J1200">
        <v>44.347299999999997</v>
      </c>
      <c r="K1200">
        <v>604.49400000000003</v>
      </c>
      <c r="L1200">
        <v>1.2300499999999999E-3</v>
      </c>
      <c r="M1200">
        <v>0.99968000000000001</v>
      </c>
      <c r="N1200">
        <v>0</v>
      </c>
      <c r="O1200" t="s">
        <v>42</v>
      </c>
    </row>
    <row r="1201" spans="1:15" x14ac:dyDescent="0.25">
      <c r="A1201" t="s">
        <v>153</v>
      </c>
      <c r="B1201">
        <v>854.96799999999996</v>
      </c>
      <c r="C1201">
        <v>778.66700000000003</v>
      </c>
      <c r="D1201">
        <v>778.61</v>
      </c>
      <c r="E1201">
        <v>732.54600000000005</v>
      </c>
      <c r="F1201">
        <v>16.615200000000002</v>
      </c>
      <c r="G1201">
        <v>97.107200000000006</v>
      </c>
      <c r="H1201">
        <v>17.988299999999999</v>
      </c>
      <c r="I1201">
        <v>11.2949</v>
      </c>
      <c r="J1201">
        <v>43.8947</v>
      </c>
      <c r="K1201">
        <v>601.36199999999997</v>
      </c>
      <c r="L1201">
        <v>1.2300600000000001E-3</v>
      </c>
      <c r="M1201">
        <v>0.99934400000000001</v>
      </c>
      <c r="N1201">
        <v>0</v>
      </c>
      <c r="O1201" t="s">
        <v>42</v>
      </c>
    </row>
    <row r="1202" spans="1:15" x14ac:dyDescent="0.25">
      <c r="A1202" t="s">
        <v>153</v>
      </c>
      <c r="B1202">
        <v>880.68899999999996</v>
      </c>
      <c r="C1202">
        <v>800.39499999999998</v>
      </c>
      <c r="D1202">
        <v>800.31799999999998</v>
      </c>
      <c r="E1202">
        <v>751.49099999999999</v>
      </c>
      <c r="F1202">
        <v>17.984200000000001</v>
      </c>
      <c r="G1202">
        <v>101.842</v>
      </c>
      <c r="H1202">
        <v>18.407800000000002</v>
      </c>
      <c r="I1202">
        <v>11.5284</v>
      </c>
      <c r="J1202">
        <v>47.403500000000001</v>
      </c>
      <c r="K1202">
        <v>613.65</v>
      </c>
      <c r="L1202">
        <v>1.23007E-3</v>
      </c>
      <c r="M1202">
        <v>0.99893600000000005</v>
      </c>
      <c r="N1202">
        <v>0</v>
      </c>
      <c r="O1202" t="s">
        <v>42</v>
      </c>
    </row>
    <row r="1203" spans="1:15" x14ac:dyDescent="0.25">
      <c r="A1203" t="s">
        <v>153</v>
      </c>
      <c r="B1203">
        <v>858.59199999999998</v>
      </c>
      <c r="C1203">
        <v>781.65300000000002</v>
      </c>
      <c r="D1203">
        <v>781.59</v>
      </c>
      <c r="E1203">
        <v>734.53099999999995</v>
      </c>
      <c r="F1203">
        <v>16.688800000000001</v>
      </c>
      <c r="G1203">
        <v>98.256900000000002</v>
      </c>
      <c r="H1203">
        <v>18.1526</v>
      </c>
      <c r="I1203">
        <v>11.4316</v>
      </c>
      <c r="J1203">
        <v>44.585500000000003</v>
      </c>
      <c r="K1203">
        <v>601.86800000000005</v>
      </c>
      <c r="L1203">
        <v>1.23007E-3</v>
      </c>
      <c r="M1203">
        <v>0.99877099999999996</v>
      </c>
      <c r="N1203">
        <v>0</v>
      </c>
      <c r="O1203" t="s">
        <v>42</v>
      </c>
    </row>
    <row r="1204" spans="1:15" x14ac:dyDescent="0.25">
      <c r="A1204" t="s">
        <v>153</v>
      </c>
      <c r="B1204">
        <v>859.16</v>
      </c>
      <c r="C1204">
        <v>783.66099999999994</v>
      </c>
      <c r="D1204">
        <v>783.59900000000005</v>
      </c>
      <c r="E1204">
        <v>737.05799999999999</v>
      </c>
      <c r="F1204">
        <v>17.758199999999999</v>
      </c>
      <c r="G1204">
        <v>98.191699999999997</v>
      </c>
      <c r="H1204">
        <v>18.168199999999999</v>
      </c>
      <c r="I1204">
        <v>11.2494</v>
      </c>
      <c r="J1204">
        <v>44.680100000000003</v>
      </c>
      <c r="K1204">
        <v>603.52</v>
      </c>
      <c r="L1204">
        <v>1.2300600000000001E-3</v>
      </c>
      <c r="M1204">
        <v>0.99983500000000003</v>
      </c>
      <c r="N1204">
        <v>0</v>
      </c>
      <c r="O1204" t="s">
        <v>42</v>
      </c>
    </row>
    <row r="1205" spans="1:15" x14ac:dyDescent="0.25">
      <c r="A1205" t="s">
        <v>153</v>
      </c>
      <c r="B1205">
        <v>863.90200000000004</v>
      </c>
      <c r="C1205">
        <v>785.31500000000005</v>
      </c>
      <c r="D1205">
        <v>785.25599999999997</v>
      </c>
      <c r="E1205">
        <v>738.31</v>
      </c>
      <c r="F1205">
        <v>16.520800000000001</v>
      </c>
      <c r="G1205">
        <v>98.530600000000007</v>
      </c>
      <c r="H1205">
        <v>18.162099999999999</v>
      </c>
      <c r="I1205">
        <v>11.3825</v>
      </c>
      <c r="J1205">
        <v>44.6432</v>
      </c>
      <c r="K1205">
        <v>605.50300000000004</v>
      </c>
      <c r="L1205">
        <v>1.23007E-3</v>
      </c>
      <c r="M1205">
        <v>0.99992999999999999</v>
      </c>
      <c r="N1205">
        <v>0</v>
      </c>
      <c r="O1205" t="s">
        <v>42</v>
      </c>
    </row>
    <row r="1206" spans="1:15" x14ac:dyDescent="0.25">
      <c r="A1206" t="s">
        <v>153</v>
      </c>
      <c r="B1206">
        <v>860.73699999999997</v>
      </c>
      <c r="C1206">
        <v>785.30799999999999</v>
      </c>
      <c r="D1206">
        <v>785.25199999999995</v>
      </c>
      <c r="E1206">
        <v>738.86199999999997</v>
      </c>
      <c r="F1206">
        <v>17.3643</v>
      </c>
      <c r="G1206">
        <v>98.355099999999993</v>
      </c>
      <c r="H1206">
        <v>18.088899999999999</v>
      </c>
      <c r="I1206">
        <v>11.242100000000001</v>
      </c>
      <c r="J1206">
        <v>44.750999999999998</v>
      </c>
      <c r="K1206">
        <v>605.37400000000002</v>
      </c>
      <c r="L1206">
        <v>1.23007E-3</v>
      </c>
      <c r="M1206">
        <v>0.99983500000000003</v>
      </c>
      <c r="N1206">
        <v>0</v>
      </c>
      <c r="O1206" t="s">
        <v>42</v>
      </c>
    </row>
    <row r="1207" spans="1:15" x14ac:dyDescent="0.25">
      <c r="A1207" t="s">
        <v>153</v>
      </c>
      <c r="B1207">
        <v>860.505</v>
      </c>
      <c r="C1207">
        <v>784.51499999999999</v>
      </c>
      <c r="D1207">
        <v>784.45399999999995</v>
      </c>
      <c r="E1207">
        <v>737.91800000000001</v>
      </c>
      <c r="F1207">
        <v>16.466699999999999</v>
      </c>
      <c r="G1207">
        <v>98.226900000000001</v>
      </c>
      <c r="H1207">
        <v>18.059200000000001</v>
      </c>
      <c r="I1207">
        <v>11.1378</v>
      </c>
      <c r="J1207">
        <v>44.830800000000004</v>
      </c>
      <c r="K1207">
        <v>605.57799999999997</v>
      </c>
      <c r="L1207">
        <v>1.2301E-3</v>
      </c>
      <c r="M1207">
        <v>0.99944299999999997</v>
      </c>
      <c r="N1207">
        <v>0</v>
      </c>
      <c r="O1207" t="s">
        <v>42</v>
      </c>
    </row>
    <row r="1208" spans="1:15" x14ac:dyDescent="0.25">
      <c r="A1208" t="s">
        <v>153</v>
      </c>
      <c r="B1208">
        <v>861.726</v>
      </c>
      <c r="C1208">
        <v>780.69399999999996</v>
      </c>
      <c r="D1208">
        <v>780.63599999999997</v>
      </c>
      <c r="E1208">
        <v>733.81299999999999</v>
      </c>
      <c r="F1208">
        <v>18.2803</v>
      </c>
      <c r="G1208">
        <v>97.737099999999998</v>
      </c>
      <c r="H1208">
        <v>18.082899999999999</v>
      </c>
      <c r="I1208">
        <v>11.325200000000001</v>
      </c>
      <c r="J1208">
        <v>44.123600000000003</v>
      </c>
      <c r="K1208">
        <v>600.00599999999997</v>
      </c>
      <c r="L1208">
        <v>1.23015E-3</v>
      </c>
      <c r="M1208">
        <v>0.99935600000000002</v>
      </c>
      <c r="N1208">
        <v>0</v>
      </c>
      <c r="O1208" t="s">
        <v>42</v>
      </c>
    </row>
    <row r="1209" spans="1:15" x14ac:dyDescent="0.25">
      <c r="A1209" t="s">
        <v>153</v>
      </c>
      <c r="B1209">
        <v>906.04600000000005</v>
      </c>
      <c r="C1209">
        <v>825.726</v>
      </c>
      <c r="D1209">
        <v>825.64700000000005</v>
      </c>
      <c r="E1209">
        <v>775.33799999999997</v>
      </c>
      <c r="F1209">
        <v>17.5977</v>
      </c>
      <c r="G1209">
        <v>104.31699999999999</v>
      </c>
      <c r="H1209">
        <v>19.086500000000001</v>
      </c>
      <c r="I1209">
        <v>11.8147</v>
      </c>
      <c r="J1209">
        <v>47.903799999999997</v>
      </c>
      <c r="K1209">
        <v>634.87900000000002</v>
      </c>
      <c r="L1209">
        <v>1.2300499999999999E-3</v>
      </c>
      <c r="M1209">
        <v>0.99977400000000005</v>
      </c>
      <c r="N1209">
        <v>0</v>
      </c>
      <c r="O1209" t="s">
        <v>42</v>
      </c>
    </row>
    <row r="1210" spans="1:15" x14ac:dyDescent="0.25">
      <c r="A1210" t="s">
        <v>153</v>
      </c>
      <c r="B1210">
        <v>893.10900000000004</v>
      </c>
      <c r="C1210">
        <v>813.50400000000002</v>
      </c>
      <c r="D1210">
        <v>813.42</v>
      </c>
      <c r="E1210">
        <v>762.17200000000003</v>
      </c>
      <c r="F1210">
        <v>18.819900000000001</v>
      </c>
      <c r="G1210">
        <v>107.572</v>
      </c>
      <c r="H1210">
        <v>18.587800000000001</v>
      </c>
      <c r="I1210">
        <v>11.5627</v>
      </c>
      <c r="J1210">
        <v>52.218400000000003</v>
      </c>
      <c r="K1210">
        <v>617.60500000000002</v>
      </c>
      <c r="L1210">
        <v>1.2300499999999999E-3</v>
      </c>
      <c r="M1210">
        <v>0.99978500000000003</v>
      </c>
      <c r="N1210">
        <v>0</v>
      </c>
      <c r="O1210" t="s">
        <v>42</v>
      </c>
    </row>
    <row r="1211" spans="1:15" x14ac:dyDescent="0.25">
      <c r="A1211" t="s">
        <v>153</v>
      </c>
      <c r="B1211">
        <v>857.36699999999996</v>
      </c>
      <c r="C1211">
        <v>780.52700000000004</v>
      </c>
      <c r="D1211">
        <v>780.46199999999999</v>
      </c>
      <c r="E1211">
        <v>733.38300000000004</v>
      </c>
      <c r="F1211">
        <v>16.610600000000002</v>
      </c>
      <c r="G1211">
        <v>98.179699999999997</v>
      </c>
      <c r="H1211">
        <v>18.089700000000001</v>
      </c>
      <c r="I1211">
        <v>11.2569</v>
      </c>
      <c r="J1211">
        <v>44.505499999999998</v>
      </c>
      <c r="K1211">
        <v>600.85400000000004</v>
      </c>
      <c r="L1211">
        <v>1.2300600000000001E-3</v>
      </c>
      <c r="M1211">
        <v>0.999305</v>
      </c>
      <c r="N1211">
        <v>0</v>
      </c>
      <c r="O1211" t="s">
        <v>42</v>
      </c>
    </row>
    <row r="1212" spans="1:15" x14ac:dyDescent="0.25">
      <c r="A1212" t="s">
        <v>153</v>
      </c>
      <c r="B1212">
        <v>861.13499999999999</v>
      </c>
      <c r="C1212">
        <v>783.16200000000003</v>
      </c>
      <c r="D1212">
        <v>783.10299999999995</v>
      </c>
      <c r="E1212">
        <v>736.43299999999999</v>
      </c>
      <c r="F1212">
        <v>17.888100000000001</v>
      </c>
      <c r="G1212">
        <v>98.430300000000003</v>
      </c>
      <c r="H1212">
        <v>18.116</v>
      </c>
      <c r="I1212">
        <v>11.2004</v>
      </c>
      <c r="J1212">
        <v>44.866500000000002</v>
      </c>
      <c r="K1212">
        <v>602.36800000000005</v>
      </c>
      <c r="L1212">
        <v>1.23007E-3</v>
      </c>
      <c r="M1212">
        <v>0.99958499999999995</v>
      </c>
      <c r="N1212">
        <v>0</v>
      </c>
      <c r="O1212" t="s">
        <v>42</v>
      </c>
    </row>
    <row r="1213" spans="1:15" x14ac:dyDescent="0.25">
      <c r="A1213" t="s">
        <v>153</v>
      </c>
      <c r="B1213">
        <v>857.31</v>
      </c>
      <c r="C1213">
        <v>781.66700000000003</v>
      </c>
      <c r="D1213">
        <v>781.60400000000004</v>
      </c>
      <c r="E1213">
        <v>735.12300000000005</v>
      </c>
      <c r="F1213">
        <v>16.429300000000001</v>
      </c>
      <c r="G1213">
        <v>98.449100000000001</v>
      </c>
      <c r="H1213">
        <v>18.139399999999998</v>
      </c>
      <c r="I1213">
        <v>11.2454</v>
      </c>
      <c r="J1213">
        <v>44.779800000000002</v>
      </c>
      <c r="K1213">
        <v>602.63099999999997</v>
      </c>
      <c r="L1213">
        <v>1.23007E-3</v>
      </c>
      <c r="M1213">
        <v>0.99931099999999995</v>
      </c>
      <c r="N1213">
        <v>0</v>
      </c>
      <c r="O1213" t="s">
        <v>42</v>
      </c>
    </row>
    <row r="1214" spans="1:15" x14ac:dyDescent="0.25">
      <c r="A1214" t="s">
        <v>153</v>
      </c>
      <c r="B1214">
        <v>868.58399999999995</v>
      </c>
      <c r="C1214">
        <v>790.327</v>
      </c>
      <c r="D1214">
        <v>790.26599999999996</v>
      </c>
      <c r="E1214">
        <v>743.25699999999995</v>
      </c>
      <c r="F1214">
        <v>17.598400000000002</v>
      </c>
      <c r="G1214">
        <v>99.444299999999998</v>
      </c>
      <c r="H1214">
        <v>18.470800000000001</v>
      </c>
      <c r="I1214">
        <v>11.3185</v>
      </c>
      <c r="J1214">
        <v>45.305999999999997</v>
      </c>
      <c r="K1214">
        <v>608.44299999999998</v>
      </c>
      <c r="L1214">
        <v>1.2300600000000001E-3</v>
      </c>
      <c r="M1214">
        <v>0.99948899999999996</v>
      </c>
      <c r="N1214">
        <v>0</v>
      </c>
      <c r="O1214" t="s">
        <v>42</v>
      </c>
    </row>
    <row r="1215" spans="1:15" x14ac:dyDescent="0.25">
      <c r="A1215" t="s">
        <v>153</v>
      </c>
      <c r="B1215">
        <v>860.15800000000002</v>
      </c>
      <c r="C1215">
        <v>782.94399999999996</v>
      </c>
      <c r="D1215">
        <v>782.88199999999995</v>
      </c>
      <c r="E1215">
        <v>736.101</v>
      </c>
      <c r="F1215">
        <v>16.438099999999999</v>
      </c>
      <c r="G1215">
        <v>98.854699999999994</v>
      </c>
      <c r="H1215">
        <v>18.194500000000001</v>
      </c>
      <c r="I1215">
        <v>11.269299999999999</v>
      </c>
      <c r="J1215">
        <v>45.227699999999999</v>
      </c>
      <c r="K1215">
        <v>603.14</v>
      </c>
      <c r="L1215">
        <v>1.2300499999999999E-3</v>
      </c>
      <c r="M1215">
        <v>0.99979499999999999</v>
      </c>
      <c r="N1215">
        <v>0</v>
      </c>
      <c r="O1215" t="s">
        <v>42</v>
      </c>
    </row>
    <row r="1216" spans="1:15" x14ac:dyDescent="0.25">
      <c r="A1216" t="s">
        <v>153</v>
      </c>
      <c r="B1216">
        <v>857.61199999999997</v>
      </c>
      <c r="C1216">
        <v>778.774</v>
      </c>
      <c r="D1216">
        <v>778.71500000000003</v>
      </c>
      <c r="E1216">
        <v>732.07399999999996</v>
      </c>
      <c r="F1216">
        <v>17.9283</v>
      </c>
      <c r="G1216">
        <v>97.799899999999994</v>
      </c>
      <c r="H1216">
        <v>18.145800000000001</v>
      </c>
      <c r="I1216">
        <v>11.317600000000001</v>
      </c>
      <c r="J1216">
        <v>44.285400000000003</v>
      </c>
      <c r="K1216">
        <v>598.72299999999996</v>
      </c>
      <c r="L1216">
        <v>1.2300600000000001E-3</v>
      </c>
      <c r="M1216">
        <v>0.99822100000000002</v>
      </c>
      <c r="N1216">
        <v>0</v>
      </c>
      <c r="O1216" t="s">
        <v>42</v>
      </c>
    </row>
    <row r="1217" spans="1:25" x14ac:dyDescent="0.25">
      <c r="A1217" t="s">
        <v>153</v>
      </c>
      <c r="B1217">
        <v>856.32899999999995</v>
      </c>
      <c r="C1217">
        <v>777.65</v>
      </c>
      <c r="D1217">
        <v>777.59100000000001</v>
      </c>
      <c r="E1217">
        <v>730.71299999999997</v>
      </c>
      <c r="F1217">
        <v>16.546600000000002</v>
      </c>
      <c r="G1217">
        <v>97.936199999999999</v>
      </c>
      <c r="H1217">
        <v>18.070900000000002</v>
      </c>
      <c r="I1217">
        <v>11.3047</v>
      </c>
      <c r="J1217">
        <v>44.401699999999998</v>
      </c>
      <c r="K1217">
        <v>598.62099999999998</v>
      </c>
      <c r="L1217">
        <v>1.2300499999999999E-3</v>
      </c>
      <c r="M1217">
        <v>0.99914000000000003</v>
      </c>
      <c r="N1217">
        <v>0</v>
      </c>
      <c r="O1217" t="s">
        <v>42</v>
      </c>
    </row>
    <row r="1218" spans="1:25" x14ac:dyDescent="0.25">
      <c r="A1218" t="s">
        <v>153</v>
      </c>
      <c r="B1218">
        <v>864.68700000000001</v>
      </c>
      <c r="C1218">
        <v>785.14099999999996</v>
      </c>
      <c r="D1218">
        <v>785.077</v>
      </c>
      <c r="E1218">
        <v>737.29300000000001</v>
      </c>
      <c r="F1218">
        <v>18.006399999999999</v>
      </c>
      <c r="G1218">
        <v>99.116100000000003</v>
      </c>
      <c r="H1218">
        <v>18.1995</v>
      </c>
      <c r="I1218">
        <v>11.5215</v>
      </c>
      <c r="J1218">
        <v>45.088299999999997</v>
      </c>
      <c r="K1218">
        <v>602.40099999999995</v>
      </c>
      <c r="L1218">
        <v>1.2300499999999999E-3</v>
      </c>
      <c r="M1218">
        <v>0.99915299999999996</v>
      </c>
      <c r="N1218">
        <v>0</v>
      </c>
      <c r="O1218" t="s">
        <v>42</v>
      </c>
    </row>
    <row r="1219" spans="1:25" x14ac:dyDescent="0.25">
      <c r="A1219" t="s">
        <v>153</v>
      </c>
      <c r="B1219">
        <v>868.37199999999996</v>
      </c>
      <c r="C1219">
        <v>791.28300000000002</v>
      </c>
      <c r="D1219">
        <v>791.21699999999998</v>
      </c>
      <c r="E1219">
        <v>742.99599999999998</v>
      </c>
      <c r="F1219">
        <v>16.900099999999998</v>
      </c>
      <c r="G1219">
        <v>100.563</v>
      </c>
      <c r="H1219">
        <v>18.302299999999999</v>
      </c>
      <c r="I1219">
        <v>11.538600000000001</v>
      </c>
      <c r="J1219">
        <v>46.220300000000002</v>
      </c>
      <c r="K1219">
        <v>607.68200000000002</v>
      </c>
      <c r="L1219">
        <v>1.2300499999999999E-3</v>
      </c>
      <c r="M1219">
        <v>0.99977300000000002</v>
      </c>
      <c r="N1219">
        <v>0</v>
      </c>
      <c r="O1219" t="s">
        <v>42</v>
      </c>
    </row>
    <row r="1220" spans="1:25" x14ac:dyDescent="0.25">
      <c r="A1220" t="s">
        <v>153</v>
      </c>
      <c r="B1220">
        <v>867.62699999999995</v>
      </c>
      <c r="C1220">
        <v>790.37300000000005</v>
      </c>
      <c r="D1220">
        <v>790.303</v>
      </c>
      <c r="E1220">
        <v>742.28200000000004</v>
      </c>
      <c r="F1220">
        <v>17.9696</v>
      </c>
      <c r="G1220">
        <v>100.003</v>
      </c>
      <c r="H1220">
        <v>18.354099999999999</v>
      </c>
      <c r="I1220">
        <v>11.530799999999999</v>
      </c>
      <c r="J1220">
        <v>45.919600000000003</v>
      </c>
      <c r="K1220">
        <v>606.33699999999999</v>
      </c>
      <c r="L1220">
        <v>1.2300499999999999E-3</v>
      </c>
      <c r="M1220">
        <v>0.99997199999999997</v>
      </c>
      <c r="N1220">
        <v>0</v>
      </c>
      <c r="O1220" t="s">
        <v>42</v>
      </c>
    </row>
    <row r="1221" spans="1:25" x14ac:dyDescent="0.25">
      <c r="A1221" t="s">
        <v>153</v>
      </c>
      <c r="B1221">
        <v>868.54</v>
      </c>
      <c r="C1221">
        <v>790.86500000000001</v>
      </c>
      <c r="D1221">
        <v>790.80100000000004</v>
      </c>
      <c r="E1221">
        <v>742.86400000000003</v>
      </c>
      <c r="F1221">
        <v>16.7865</v>
      </c>
      <c r="G1221">
        <v>100.512</v>
      </c>
      <c r="H1221">
        <v>18.384499999999999</v>
      </c>
      <c r="I1221">
        <v>11.5322</v>
      </c>
      <c r="J1221">
        <v>45.998699999999999</v>
      </c>
      <c r="K1221">
        <v>607.78200000000004</v>
      </c>
      <c r="L1221">
        <v>1.2300499999999999E-3</v>
      </c>
      <c r="M1221">
        <v>0.99976100000000001</v>
      </c>
      <c r="N1221">
        <v>0</v>
      </c>
      <c r="O1221" t="s">
        <v>42</v>
      </c>
    </row>
    <row r="1222" spans="1:25" x14ac:dyDescent="0.25">
      <c r="A1222" t="s">
        <v>153</v>
      </c>
      <c r="B1222">
        <v>870.37800000000004</v>
      </c>
      <c r="C1222">
        <v>791.12800000000004</v>
      </c>
      <c r="D1222">
        <v>791.06100000000004</v>
      </c>
      <c r="E1222">
        <v>742.76800000000003</v>
      </c>
      <c r="F1222">
        <v>17.8628</v>
      </c>
      <c r="G1222">
        <v>100.57899999999999</v>
      </c>
      <c r="H1222">
        <v>18.277000000000001</v>
      </c>
      <c r="I1222">
        <v>11.691800000000001</v>
      </c>
      <c r="J1222">
        <v>46.051299999999998</v>
      </c>
      <c r="K1222">
        <v>606.55799999999999</v>
      </c>
      <c r="L1222">
        <v>1.2300499999999999E-3</v>
      </c>
      <c r="M1222">
        <v>0.99976299999999996</v>
      </c>
      <c r="N1222">
        <v>0</v>
      </c>
      <c r="O1222" t="s">
        <v>42</v>
      </c>
    </row>
    <row r="1223" spans="1:25" x14ac:dyDescent="0.25">
      <c r="A1223" t="s">
        <v>153</v>
      </c>
      <c r="B1223">
        <v>869.99400000000003</v>
      </c>
      <c r="C1223">
        <v>792.024</v>
      </c>
      <c r="D1223">
        <v>791.95699999999999</v>
      </c>
      <c r="E1223">
        <v>743.99400000000003</v>
      </c>
      <c r="F1223">
        <v>16.948399999999999</v>
      </c>
      <c r="G1223">
        <v>99.569400000000002</v>
      </c>
      <c r="H1223">
        <v>18.203099999999999</v>
      </c>
      <c r="I1223">
        <v>11.551600000000001</v>
      </c>
      <c r="J1223">
        <v>45.4587</v>
      </c>
      <c r="K1223">
        <v>609.18600000000004</v>
      </c>
      <c r="L1223">
        <v>1.2300499999999999E-3</v>
      </c>
      <c r="M1223">
        <v>0.99912800000000002</v>
      </c>
      <c r="N1223">
        <v>0</v>
      </c>
      <c r="O1223" t="s">
        <v>42</v>
      </c>
    </row>
    <row r="1224" spans="1:25" x14ac:dyDescent="0.25">
      <c r="A1224" t="s">
        <v>153</v>
      </c>
      <c r="B1224">
        <v>868.08</v>
      </c>
      <c r="C1224">
        <v>788.89099999999996</v>
      </c>
      <c r="D1224">
        <v>788.82299999999998</v>
      </c>
      <c r="E1224">
        <v>741.41800000000001</v>
      </c>
      <c r="F1224">
        <v>17.596800000000002</v>
      </c>
      <c r="G1224">
        <v>99.100999999999999</v>
      </c>
      <c r="H1224">
        <v>18.279</v>
      </c>
      <c r="I1224">
        <v>11.507199999999999</v>
      </c>
      <c r="J1224">
        <v>44.989899999999999</v>
      </c>
      <c r="K1224">
        <v>606.91</v>
      </c>
      <c r="L1224">
        <v>1.2300499999999999E-3</v>
      </c>
      <c r="M1224">
        <v>0.99989399999999995</v>
      </c>
      <c r="N1224">
        <v>0</v>
      </c>
      <c r="O1224" t="s">
        <v>42</v>
      </c>
    </row>
    <row r="1225" spans="1:25" x14ac:dyDescent="0.25">
      <c r="A1225" t="s">
        <v>153</v>
      </c>
      <c r="B1225">
        <v>863.00599999999997</v>
      </c>
      <c r="C1225">
        <v>783.64099999999996</v>
      </c>
      <c r="D1225">
        <v>783.57899999999995</v>
      </c>
      <c r="E1225">
        <v>735.80700000000002</v>
      </c>
      <c r="F1225">
        <v>16.765599999999999</v>
      </c>
      <c r="G1225">
        <v>98.861400000000003</v>
      </c>
      <c r="H1225">
        <v>18.215599999999998</v>
      </c>
      <c r="I1225">
        <v>11.3963</v>
      </c>
      <c r="J1225">
        <v>44.94</v>
      </c>
      <c r="K1225">
        <v>602.29399999999998</v>
      </c>
      <c r="L1225">
        <v>1.2300499999999999E-3</v>
      </c>
      <c r="M1225">
        <v>0.99970899999999996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869.23</v>
      </c>
      <c r="C1226">
        <v>792.22400000000005</v>
      </c>
      <c r="D1226">
        <v>792.154</v>
      </c>
      <c r="E1226">
        <v>744.15200000000004</v>
      </c>
      <c r="F1226">
        <v>18.1934</v>
      </c>
      <c r="G1226">
        <v>100.038</v>
      </c>
      <c r="H1226">
        <v>18.374099999999999</v>
      </c>
      <c r="I1226">
        <v>11.469900000000001</v>
      </c>
      <c r="J1226">
        <v>45.8001</v>
      </c>
      <c r="K1226">
        <v>607.98900000000003</v>
      </c>
      <c r="L1226">
        <v>1.2300499999999999E-3</v>
      </c>
      <c r="M1226">
        <v>0.998533</v>
      </c>
      <c r="N1226">
        <v>0</v>
      </c>
      <c r="O1226" t="s">
        <v>42</v>
      </c>
    </row>
    <row r="1227" spans="1:25" x14ac:dyDescent="0.25">
      <c r="A1227" t="s">
        <v>153</v>
      </c>
      <c r="B1227">
        <v>880.298</v>
      </c>
      <c r="C1227">
        <v>800.60900000000004</v>
      </c>
      <c r="D1227">
        <v>800.53200000000004</v>
      </c>
      <c r="E1227">
        <v>751.55499999999995</v>
      </c>
      <c r="F1227">
        <v>17.252099999999999</v>
      </c>
      <c r="G1227">
        <v>100.613</v>
      </c>
      <c r="H1227">
        <v>18.439599999999999</v>
      </c>
      <c r="I1227">
        <v>11.8606</v>
      </c>
      <c r="J1227">
        <v>45.962600000000002</v>
      </c>
      <c r="K1227">
        <v>615.66300000000001</v>
      </c>
      <c r="L1227">
        <v>1.2300600000000001E-3</v>
      </c>
      <c r="M1227">
        <v>0.99892999999999998</v>
      </c>
      <c r="N1227">
        <v>0</v>
      </c>
      <c r="O1227" t="s">
        <v>42</v>
      </c>
    </row>
    <row r="1228" spans="1:25" x14ac:dyDescent="0.25">
      <c r="A1228" t="s">
        <v>153</v>
      </c>
      <c r="B1228">
        <v>870.14200000000005</v>
      </c>
      <c r="C1228">
        <v>793.03</v>
      </c>
      <c r="D1228">
        <v>792.96100000000001</v>
      </c>
      <c r="E1228">
        <v>744.82</v>
      </c>
      <c r="F1228">
        <v>17.9953</v>
      </c>
      <c r="G1228">
        <v>100.502</v>
      </c>
      <c r="H1228">
        <v>18.376999999999999</v>
      </c>
      <c r="I1228">
        <v>11.5984</v>
      </c>
      <c r="J1228">
        <v>45.85</v>
      </c>
      <c r="K1228">
        <v>608.38499999999999</v>
      </c>
      <c r="L1228">
        <v>1.2300499999999999E-3</v>
      </c>
      <c r="M1228">
        <v>0.99924000000000002</v>
      </c>
      <c r="N1228">
        <v>0</v>
      </c>
      <c r="O1228" t="s">
        <v>42</v>
      </c>
    </row>
    <row r="1229" spans="1:25" x14ac:dyDescent="0.25">
      <c r="A1229" t="s">
        <v>153</v>
      </c>
      <c r="B1229">
        <v>876.43100000000004</v>
      </c>
      <c r="C1229">
        <v>799.17</v>
      </c>
      <c r="D1229">
        <v>799.1</v>
      </c>
      <c r="E1229">
        <v>750.22299999999996</v>
      </c>
      <c r="F1229">
        <v>16.932300000000001</v>
      </c>
      <c r="G1229">
        <v>101.71899999999999</v>
      </c>
      <c r="H1229">
        <v>18.360099999999999</v>
      </c>
      <c r="I1229">
        <v>11.5448</v>
      </c>
      <c r="J1229">
        <v>47.1815</v>
      </c>
      <c r="K1229">
        <v>613.58000000000004</v>
      </c>
      <c r="L1229">
        <v>1.2300499999999999E-3</v>
      </c>
      <c r="M1229">
        <v>0.99829000000000001</v>
      </c>
      <c r="N1229">
        <v>0</v>
      </c>
      <c r="O1229" t="s">
        <v>42</v>
      </c>
    </row>
    <row r="1230" spans="1:25" x14ac:dyDescent="0.25">
      <c r="A1230" t="s">
        <v>153</v>
      </c>
      <c r="B1230">
        <v>879.41</v>
      </c>
      <c r="C1230">
        <v>801.29399999999998</v>
      </c>
      <c r="D1230">
        <v>801.22400000000005</v>
      </c>
      <c r="E1230">
        <v>752.73199999999997</v>
      </c>
      <c r="F1230">
        <v>18.114799999999999</v>
      </c>
      <c r="G1230">
        <v>101.863</v>
      </c>
      <c r="H1230">
        <v>18.400700000000001</v>
      </c>
      <c r="I1230">
        <v>11.5693</v>
      </c>
      <c r="J1230">
        <v>47.141399999999997</v>
      </c>
      <c r="K1230">
        <v>614.73500000000001</v>
      </c>
      <c r="L1230">
        <v>1.2300600000000001E-3</v>
      </c>
      <c r="M1230">
        <v>0.99991099999999999</v>
      </c>
      <c r="N1230">
        <v>0</v>
      </c>
      <c r="O1230" t="s">
        <v>42</v>
      </c>
    </row>
    <row r="1231" spans="1:25" x14ac:dyDescent="0.25">
      <c r="A1231" t="s">
        <v>153</v>
      </c>
      <c r="B1231">
        <v>867.10699999999997</v>
      </c>
      <c r="C1231">
        <v>790.47400000000005</v>
      </c>
      <c r="D1231">
        <v>790.40700000000004</v>
      </c>
      <c r="E1231">
        <v>742.82299999999998</v>
      </c>
      <c r="F1231">
        <v>16.808800000000002</v>
      </c>
      <c r="G1231">
        <v>99.412800000000004</v>
      </c>
      <c r="H1231">
        <v>18.2942</v>
      </c>
      <c r="I1231">
        <v>11.7042</v>
      </c>
      <c r="J1231">
        <v>45.078800000000001</v>
      </c>
      <c r="K1231">
        <v>608.75400000000002</v>
      </c>
      <c r="L1231">
        <v>1.2300600000000001E-3</v>
      </c>
      <c r="M1231">
        <v>0.99977800000000006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863.85500000000002</v>
      </c>
      <c r="C1232">
        <v>787.92</v>
      </c>
      <c r="D1232">
        <v>787.84299999999996</v>
      </c>
      <c r="E1232">
        <v>739.95100000000002</v>
      </c>
      <c r="F1232">
        <v>17.8535</v>
      </c>
      <c r="G1232">
        <v>99.473299999999995</v>
      </c>
      <c r="H1232">
        <v>18.1816</v>
      </c>
      <c r="I1232">
        <v>11.4939</v>
      </c>
      <c r="J1232">
        <v>45.474400000000003</v>
      </c>
      <c r="K1232">
        <v>604.37099999999998</v>
      </c>
      <c r="L1232">
        <v>1.2300799999999999E-3</v>
      </c>
      <c r="M1232">
        <v>0.99930600000000003</v>
      </c>
      <c r="N1232">
        <v>0</v>
      </c>
      <c r="O1232" t="s">
        <v>42</v>
      </c>
      <c r="R1232">
        <f>AVERAGE(B1183:B1232)</f>
        <v>865.10433999999998</v>
      </c>
      <c r="S1232">
        <f>AVERAGE(C1183:C1232)</f>
        <v>787.52170000000012</v>
      </c>
      <c r="U1232">
        <f>_xlfn.VAR.P(B1183:B1232)</f>
        <v>90.639810944400153</v>
      </c>
      <c r="V1232">
        <f>_xlfn.VAR.P(C1183:C1232)</f>
        <v>77.167844050000085</v>
      </c>
      <c r="X1232">
        <f>1.96*SQRT(U1232)/50</f>
        <v>0.37320337497081008</v>
      </c>
      <c r="Y1232">
        <f>1.96*SQRT(V1232)/50</f>
        <v>0.34435330095846639</v>
      </c>
    </row>
    <row r="1233" spans="1:14" x14ac:dyDescent="0.25">
      <c r="A1233" t="s">
        <v>154</v>
      </c>
      <c r="B1233">
        <v>43414.656999999999</v>
      </c>
      <c r="C1233" t="s">
        <v>36</v>
      </c>
    </row>
    <row r="1234" spans="1:14" x14ac:dyDescent="0.25">
      <c r="A1234" t="s">
        <v>155</v>
      </c>
      <c r="B1234">
        <v>1288.6300000000001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1.2300600000000001E-3</v>
      </c>
      <c r="L1234">
        <v>0.999973</v>
      </c>
      <c r="M1234">
        <v>0</v>
      </c>
      <c r="N1234" t="s">
        <v>42</v>
      </c>
    </row>
    <row r="1235" spans="1:14" x14ac:dyDescent="0.25">
      <c r="A1235" t="s">
        <v>155</v>
      </c>
      <c r="B1235">
        <v>1281.74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1.2300499999999999E-3</v>
      </c>
      <c r="L1235">
        <v>0.99954100000000001</v>
      </c>
      <c r="M1235">
        <v>0</v>
      </c>
      <c r="N1235" t="s">
        <v>42</v>
      </c>
    </row>
    <row r="1236" spans="1:14" x14ac:dyDescent="0.25">
      <c r="A1236" t="s">
        <v>155</v>
      </c>
      <c r="B1236">
        <v>1295.5899999999999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1.2300799999999999E-3</v>
      </c>
      <c r="L1236">
        <v>0.99990500000000004</v>
      </c>
      <c r="M1236">
        <v>0</v>
      </c>
      <c r="N1236" t="s">
        <v>42</v>
      </c>
    </row>
    <row r="1237" spans="1:14" x14ac:dyDescent="0.25">
      <c r="A1237" t="s">
        <v>155</v>
      </c>
      <c r="B1237">
        <v>1277.55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1.23007E-3</v>
      </c>
      <c r="L1237">
        <v>0.99834500000000004</v>
      </c>
      <c r="M1237">
        <v>0</v>
      </c>
      <c r="N1237" t="s">
        <v>42</v>
      </c>
    </row>
    <row r="1238" spans="1:14" x14ac:dyDescent="0.25">
      <c r="A1238" t="s">
        <v>155</v>
      </c>
      <c r="B1238">
        <v>1292.05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1.2300900000000001E-3</v>
      </c>
      <c r="L1238">
        <v>0.999942</v>
      </c>
      <c r="M1238">
        <v>0</v>
      </c>
      <c r="N1238" t="s">
        <v>42</v>
      </c>
    </row>
    <row r="1239" spans="1:14" x14ac:dyDescent="0.25">
      <c r="A1239" t="s">
        <v>155</v>
      </c>
      <c r="B1239">
        <v>1274.28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1.2300499999999999E-3</v>
      </c>
      <c r="L1239">
        <v>0.99932699999999997</v>
      </c>
      <c r="M1239">
        <v>0</v>
      </c>
      <c r="N1239" t="s">
        <v>42</v>
      </c>
    </row>
    <row r="1240" spans="1:14" x14ac:dyDescent="0.25">
      <c r="A1240" t="s">
        <v>155</v>
      </c>
      <c r="B1240">
        <v>1296.3699999999999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1.2301300000000001E-3</v>
      </c>
      <c r="L1240">
        <v>0.99878800000000001</v>
      </c>
      <c r="M1240">
        <v>0</v>
      </c>
      <c r="N1240" t="s">
        <v>42</v>
      </c>
    </row>
    <row r="1241" spans="1:14" x14ac:dyDescent="0.25">
      <c r="A1241" t="s">
        <v>155</v>
      </c>
      <c r="B1241">
        <v>1281.5899999999999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1.2300499999999999E-3</v>
      </c>
      <c r="L1241">
        <v>0.99990400000000002</v>
      </c>
      <c r="M1241">
        <v>0</v>
      </c>
      <c r="N1241" t="s">
        <v>42</v>
      </c>
    </row>
    <row r="1242" spans="1:14" x14ac:dyDescent="0.25">
      <c r="A1242" t="s">
        <v>155</v>
      </c>
      <c r="B1242">
        <v>1300.71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1.23007E-3</v>
      </c>
      <c r="L1242">
        <v>0.99957600000000002</v>
      </c>
      <c r="M1242">
        <v>0</v>
      </c>
      <c r="N1242" t="s">
        <v>42</v>
      </c>
    </row>
    <row r="1243" spans="1:14" x14ac:dyDescent="0.25">
      <c r="A1243" t="s">
        <v>155</v>
      </c>
      <c r="B1243">
        <v>1293.05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1.2300499999999999E-3</v>
      </c>
      <c r="L1243">
        <v>0.999525</v>
      </c>
      <c r="M1243">
        <v>0</v>
      </c>
      <c r="N1243" t="s">
        <v>42</v>
      </c>
    </row>
    <row r="1244" spans="1:14" x14ac:dyDescent="0.25">
      <c r="A1244" t="s">
        <v>155</v>
      </c>
      <c r="B1244">
        <v>1282.02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1.2300499999999999E-3</v>
      </c>
      <c r="L1244">
        <v>0.99971100000000002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1280.1099999999999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1.2300499999999999E-3</v>
      </c>
      <c r="L1245">
        <v>0.99980000000000002</v>
      </c>
      <c r="M1245">
        <v>0</v>
      </c>
      <c r="N1245" t="s">
        <v>42</v>
      </c>
    </row>
    <row r="1246" spans="1:14" x14ac:dyDescent="0.25">
      <c r="A1246" t="s">
        <v>155</v>
      </c>
      <c r="B1246">
        <v>1297.1099999999999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1.2300499999999999E-3</v>
      </c>
      <c r="L1246">
        <v>0.99840899999999999</v>
      </c>
      <c r="M1246">
        <v>0</v>
      </c>
      <c r="N1246" t="s">
        <v>42</v>
      </c>
    </row>
    <row r="1247" spans="1:14" x14ac:dyDescent="0.25">
      <c r="A1247" t="s">
        <v>155</v>
      </c>
      <c r="B1247">
        <v>1293.98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1.2300499999999999E-3</v>
      </c>
      <c r="L1247">
        <v>0.99898200000000004</v>
      </c>
      <c r="M1247">
        <v>0</v>
      </c>
      <c r="N1247" t="s">
        <v>42</v>
      </c>
    </row>
    <row r="1248" spans="1:14" x14ac:dyDescent="0.25">
      <c r="A1248" t="s">
        <v>155</v>
      </c>
      <c r="B1248">
        <v>1302.76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1.2300600000000001E-3</v>
      </c>
      <c r="L1248">
        <v>0.99998900000000002</v>
      </c>
      <c r="M1248">
        <v>0</v>
      </c>
      <c r="N1248" t="s">
        <v>42</v>
      </c>
    </row>
    <row r="1249" spans="1:14" x14ac:dyDescent="0.25">
      <c r="A1249" t="s">
        <v>155</v>
      </c>
      <c r="B1249">
        <v>1293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1.2300600000000001E-3</v>
      </c>
      <c r="L1249">
        <v>0.99864299999999995</v>
      </c>
      <c r="M1249">
        <v>0</v>
      </c>
      <c r="N1249" t="s">
        <v>42</v>
      </c>
    </row>
    <row r="1250" spans="1:14" x14ac:dyDescent="0.25">
      <c r="A1250" t="s">
        <v>155</v>
      </c>
      <c r="B1250">
        <v>1289.79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1.2300499999999999E-3</v>
      </c>
      <c r="L1250">
        <v>0.99867499999999998</v>
      </c>
      <c r="M1250">
        <v>0</v>
      </c>
      <c r="N1250" t="s">
        <v>42</v>
      </c>
    </row>
    <row r="1251" spans="1:14" x14ac:dyDescent="0.25">
      <c r="A1251" t="s">
        <v>155</v>
      </c>
      <c r="B1251">
        <v>1236.57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1.2300499999999999E-3</v>
      </c>
      <c r="L1251">
        <v>0.99982599999999999</v>
      </c>
      <c r="M1251">
        <v>0</v>
      </c>
      <c r="N1251" t="s">
        <v>42</v>
      </c>
    </row>
    <row r="1252" spans="1:14" x14ac:dyDescent="0.25">
      <c r="A1252" t="s">
        <v>155</v>
      </c>
      <c r="B1252">
        <v>1313.19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1.2300600000000001E-3</v>
      </c>
      <c r="L1252">
        <v>0.99962799999999996</v>
      </c>
      <c r="M1252">
        <v>0</v>
      </c>
      <c r="N1252" t="s">
        <v>42</v>
      </c>
    </row>
    <row r="1253" spans="1:14" x14ac:dyDescent="0.25">
      <c r="A1253" t="s">
        <v>155</v>
      </c>
      <c r="B1253">
        <v>1301.8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1.2301199999999999E-3</v>
      </c>
      <c r="L1253">
        <v>0.99852799999999997</v>
      </c>
      <c r="M1253">
        <v>0</v>
      </c>
      <c r="N1253" t="s">
        <v>42</v>
      </c>
    </row>
    <row r="1254" spans="1:14" x14ac:dyDescent="0.25">
      <c r="A1254" t="s">
        <v>155</v>
      </c>
      <c r="B1254">
        <v>1275.1300000000001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1.2300499999999999E-3</v>
      </c>
      <c r="L1254">
        <v>0.99943199999999999</v>
      </c>
      <c r="M1254">
        <v>0</v>
      </c>
      <c r="N1254" t="s">
        <v>42</v>
      </c>
    </row>
    <row r="1255" spans="1:14" x14ac:dyDescent="0.25">
      <c r="A1255" t="s">
        <v>155</v>
      </c>
      <c r="B1255">
        <v>1287.67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1.2300499999999999E-3</v>
      </c>
      <c r="L1255">
        <v>0.99858599999999997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1284.3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1.2300799999999999E-3</v>
      </c>
      <c r="L1256">
        <v>0.99936800000000003</v>
      </c>
      <c r="M1256">
        <v>0</v>
      </c>
      <c r="N1256" t="s">
        <v>42</v>
      </c>
    </row>
    <row r="1257" spans="1:14" x14ac:dyDescent="0.25">
      <c r="A1257" t="s">
        <v>155</v>
      </c>
      <c r="B1257">
        <v>1283.5999999999999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1.2300499999999999E-3</v>
      </c>
      <c r="L1257">
        <v>0.99996399999999996</v>
      </c>
      <c r="M1257">
        <v>0</v>
      </c>
      <c r="N1257" t="s">
        <v>42</v>
      </c>
    </row>
    <row r="1258" spans="1:14" x14ac:dyDescent="0.25">
      <c r="A1258" t="s">
        <v>155</v>
      </c>
      <c r="B1258">
        <v>1296.9100000000001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1.23007E-3</v>
      </c>
      <c r="L1258">
        <v>0.99992999999999999</v>
      </c>
      <c r="M1258">
        <v>0</v>
      </c>
      <c r="N1258" t="s">
        <v>42</v>
      </c>
    </row>
    <row r="1259" spans="1:14" x14ac:dyDescent="0.25">
      <c r="A1259" t="s">
        <v>155</v>
      </c>
      <c r="B1259">
        <v>1257.29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1.2300499999999999E-3</v>
      </c>
      <c r="L1259">
        <v>0.99944699999999997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1293.6600000000001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1.2300499999999999E-3</v>
      </c>
      <c r="L1260">
        <v>0.99989899999999998</v>
      </c>
      <c r="M1260">
        <v>0</v>
      </c>
      <c r="N1260" t="s">
        <v>42</v>
      </c>
    </row>
    <row r="1261" spans="1:14" x14ac:dyDescent="0.25">
      <c r="A1261" t="s">
        <v>155</v>
      </c>
      <c r="B1261">
        <v>1283.6099999999999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1.2300499999999999E-3</v>
      </c>
      <c r="L1261">
        <v>0.99976500000000001</v>
      </c>
      <c r="M1261">
        <v>0</v>
      </c>
      <c r="N1261" t="s">
        <v>42</v>
      </c>
    </row>
    <row r="1262" spans="1:14" x14ac:dyDescent="0.25">
      <c r="A1262" t="s">
        <v>155</v>
      </c>
      <c r="B1262">
        <v>1282.99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1.2300499999999999E-3</v>
      </c>
      <c r="L1262">
        <v>0.99958499999999995</v>
      </c>
      <c r="M1262">
        <v>0</v>
      </c>
      <c r="N1262" t="s">
        <v>42</v>
      </c>
    </row>
    <row r="1263" spans="1:14" x14ac:dyDescent="0.25">
      <c r="A1263" t="s">
        <v>155</v>
      </c>
      <c r="B1263">
        <v>1282.77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1.2300499999999999E-3</v>
      </c>
      <c r="L1263">
        <v>0.99946699999999999</v>
      </c>
      <c r="M1263">
        <v>0</v>
      </c>
      <c r="N1263" t="s">
        <v>42</v>
      </c>
    </row>
    <row r="1264" spans="1:14" x14ac:dyDescent="0.25">
      <c r="A1264" t="s">
        <v>155</v>
      </c>
      <c r="B1264">
        <v>1324.48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1.2300499999999999E-3</v>
      </c>
      <c r="L1264">
        <v>0.99963500000000005</v>
      </c>
      <c r="M1264">
        <v>0</v>
      </c>
      <c r="N1264" t="s">
        <v>42</v>
      </c>
    </row>
    <row r="1265" spans="1:14" x14ac:dyDescent="0.25">
      <c r="A1265" t="s">
        <v>155</v>
      </c>
      <c r="B1265">
        <v>1303.03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1.2300799999999999E-3</v>
      </c>
      <c r="L1265">
        <v>0.99989499999999998</v>
      </c>
      <c r="M1265">
        <v>0</v>
      </c>
      <c r="N1265" t="s">
        <v>42</v>
      </c>
    </row>
    <row r="1266" spans="1:14" x14ac:dyDescent="0.25">
      <c r="A1266" t="s">
        <v>155</v>
      </c>
      <c r="B1266">
        <v>1292.8800000000001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1.2300600000000001E-3</v>
      </c>
      <c r="L1266">
        <v>0.99961299999999997</v>
      </c>
      <c r="M1266">
        <v>0</v>
      </c>
      <c r="N1266" t="s">
        <v>42</v>
      </c>
    </row>
    <row r="1267" spans="1:14" x14ac:dyDescent="0.25">
      <c r="A1267" t="s">
        <v>155</v>
      </c>
      <c r="B1267">
        <v>1291.8699999999999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1.2300600000000001E-3</v>
      </c>
      <c r="L1267">
        <v>0.999973</v>
      </c>
      <c r="M1267">
        <v>0</v>
      </c>
      <c r="N1267" t="s">
        <v>42</v>
      </c>
    </row>
    <row r="1268" spans="1:14" x14ac:dyDescent="0.25">
      <c r="A1268" t="s">
        <v>155</v>
      </c>
      <c r="B1268">
        <v>1286.81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1.2300600000000001E-3</v>
      </c>
      <c r="L1268">
        <v>0.99964399999999998</v>
      </c>
      <c r="M1268">
        <v>0</v>
      </c>
      <c r="N1268" t="s">
        <v>42</v>
      </c>
    </row>
    <row r="1269" spans="1:14" x14ac:dyDescent="0.25">
      <c r="A1269" t="s">
        <v>155</v>
      </c>
      <c r="B1269">
        <v>1279.3800000000001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1.2300499999999999E-3</v>
      </c>
      <c r="L1269">
        <v>0.99978500000000003</v>
      </c>
      <c r="M1269">
        <v>0</v>
      </c>
      <c r="N1269" t="s">
        <v>42</v>
      </c>
    </row>
    <row r="1270" spans="1:14" x14ac:dyDescent="0.25">
      <c r="A1270" t="s">
        <v>155</v>
      </c>
      <c r="B1270">
        <v>1314.23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1.2300600000000001E-3</v>
      </c>
      <c r="L1270">
        <v>0.99956299999999998</v>
      </c>
      <c r="M1270">
        <v>0</v>
      </c>
      <c r="N1270" t="s">
        <v>42</v>
      </c>
    </row>
    <row r="1271" spans="1:14" x14ac:dyDescent="0.25">
      <c r="A1271" t="s">
        <v>155</v>
      </c>
      <c r="B1271">
        <v>1285.9000000000001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1.23007E-3</v>
      </c>
      <c r="L1271">
        <v>0.99890999999999996</v>
      </c>
      <c r="M1271">
        <v>0</v>
      </c>
      <c r="N1271" t="s">
        <v>42</v>
      </c>
    </row>
    <row r="1272" spans="1:14" x14ac:dyDescent="0.25">
      <c r="A1272" t="s">
        <v>155</v>
      </c>
      <c r="B1272">
        <v>1306.8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1.2300499999999999E-3</v>
      </c>
      <c r="L1272">
        <v>0.99984200000000001</v>
      </c>
      <c r="M1272">
        <v>0</v>
      </c>
      <c r="N1272" t="s">
        <v>42</v>
      </c>
    </row>
    <row r="1273" spans="1:14" x14ac:dyDescent="0.25">
      <c r="A1273" t="s">
        <v>155</v>
      </c>
      <c r="B1273">
        <v>1298.6500000000001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1.2300499999999999E-3</v>
      </c>
      <c r="L1273">
        <v>0.999996</v>
      </c>
      <c r="M1273">
        <v>0</v>
      </c>
      <c r="N1273" t="s">
        <v>42</v>
      </c>
    </row>
    <row r="1274" spans="1:14" x14ac:dyDescent="0.25">
      <c r="A1274" t="s">
        <v>155</v>
      </c>
      <c r="B1274">
        <v>1304.6400000000001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1.2300499999999999E-3</v>
      </c>
      <c r="L1274">
        <v>0.99948099999999995</v>
      </c>
      <c r="M1274">
        <v>0</v>
      </c>
      <c r="N1274" t="s">
        <v>42</v>
      </c>
    </row>
    <row r="1275" spans="1:14" x14ac:dyDescent="0.25">
      <c r="A1275" t="s">
        <v>155</v>
      </c>
      <c r="B1275">
        <v>1257.58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1.2300499999999999E-3</v>
      </c>
      <c r="L1275">
        <v>0.99995500000000004</v>
      </c>
      <c r="M1275">
        <v>0</v>
      </c>
      <c r="N1275" t="s">
        <v>42</v>
      </c>
    </row>
    <row r="1276" spans="1:14" x14ac:dyDescent="0.25">
      <c r="A1276" t="s">
        <v>155</v>
      </c>
      <c r="B1276">
        <v>1319.24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1.2300499999999999E-3</v>
      </c>
      <c r="L1276">
        <v>0.99978</v>
      </c>
      <c r="M1276">
        <v>0</v>
      </c>
      <c r="N1276" t="s">
        <v>42</v>
      </c>
    </row>
    <row r="1277" spans="1:14" x14ac:dyDescent="0.25">
      <c r="A1277" t="s">
        <v>155</v>
      </c>
      <c r="B1277">
        <v>1299.75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1.2300600000000001E-3</v>
      </c>
      <c r="L1277">
        <v>0.99967799999999996</v>
      </c>
      <c r="M1277">
        <v>0</v>
      </c>
      <c r="N1277" t="s">
        <v>42</v>
      </c>
    </row>
    <row r="1278" spans="1:14" x14ac:dyDescent="0.25">
      <c r="A1278" t="s">
        <v>155</v>
      </c>
      <c r="B1278">
        <v>1298.67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1.23007E-3</v>
      </c>
      <c r="L1278">
        <v>0.99952200000000002</v>
      </c>
      <c r="M1278">
        <v>0</v>
      </c>
      <c r="N1278" t="s">
        <v>42</v>
      </c>
    </row>
    <row r="1279" spans="1:14" x14ac:dyDescent="0.25">
      <c r="A1279" t="s">
        <v>155</v>
      </c>
      <c r="B1279">
        <v>1285.8900000000001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1.2300799999999999E-3</v>
      </c>
      <c r="L1279">
        <v>0.99986600000000003</v>
      </c>
      <c r="M1279">
        <v>0</v>
      </c>
      <c r="N1279" t="s">
        <v>42</v>
      </c>
    </row>
    <row r="1280" spans="1:14" x14ac:dyDescent="0.25">
      <c r="A1280" t="s">
        <v>155</v>
      </c>
      <c r="B1280">
        <v>1309.05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1.2300499999999999E-3</v>
      </c>
      <c r="L1280">
        <v>0.99939500000000003</v>
      </c>
      <c r="M1280">
        <v>0</v>
      </c>
      <c r="N1280" t="s">
        <v>42</v>
      </c>
    </row>
    <row r="1281" spans="1:25" x14ac:dyDescent="0.25">
      <c r="A1281" t="s">
        <v>155</v>
      </c>
      <c r="B1281">
        <v>1300.3499999999999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1.2300499999999999E-3</v>
      </c>
      <c r="L1281">
        <v>0.99909499999999996</v>
      </c>
      <c r="M1281">
        <v>0</v>
      </c>
      <c r="N1281" t="s">
        <v>42</v>
      </c>
    </row>
    <row r="1282" spans="1:25" x14ac:dyDescent="0.25">
      <c r="A1282" t="s">
        <v>155</v>
      </c>
      <c r="B1282">
        <v>1288.8499999999999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1.2300600000000001E-3</v>
      </c>
      <c r="L1282">
        <v>0.99998500000000001</v>
      </c>
      <c r="M1282">
        <v>0</v>
      </c>
      <c r="N1282" t="s">
        <v>42</v>
      </c>
    </row>
    <row r="1283" spans="1:25" x14ac:dyDescent="0.25">
      <c r="A1283" t="s">
        <v>155</v>
      </c>
      <c r="B1283">
        <v>1320.38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1.2300499999999999E-3</v>
      </c>
      <c r="L1283">
        <v>0.99992099999999995</v>
      </c>
      <c r="M1283">
        <v>0</v>
      </c>
      <c r="N1283" t="s">
        <v>42</v>
      </c>
    </row>
    <row r="1284" spans="1:25" x14ac:dyDescent="0.25">
      <c r="A1284" t="s">
        <v>155</v>
      </c>
      <c r="B1284">
        <v>1313.16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1.2300499999999999E-3</v>
      </c>
      <c r="L1284">
        <v>0.999807</v>
      </c>
      <c r="M1284">
        <v>0</v>
      </c>
      <c r="N1284" t="s">
        <v>42</v>
      </c>
    </row>
    <row r="1285" spans="1:25" x14ac:dyDescent="0.25">
      <c r="A1285" t="s">
        <v>155</v>
      </c>
      <c r="B1285">
        <v>1294.7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1.23007E-3</v>
      </c>
      <c r="L1285">
        <v>0.999977</v>
      </c>
      <c r="M1285">
        <v>0</v>
      </c>
      <c r="N1285" t="s">
        <v>42</v>
      </c>
    </row>
    <row r="1286" spans="1:25" x14ac:dyDescent="0.25">
      <c r="A1286" t="s">
        <v>155</v>
      </c>
      <c r="B1286">
        <v>1284.17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1.2300499999999999E-3</v>
      </c>
      <c r="L1286">
        <v>0.99910600000000005</v>
      </c>
      <c r="M1286">
        <v>0</v>
      </c>
      <c r="N1286" t="s">
        <v>42</v>
      </c>
    </row>
    <row r="1287" spans="1:25" x14ac:dyDescent="0.25">
      <c r="A1287" t="s">
        <v>155</v>
      </c>
      <c r="B1287">
        <v>1286.73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1.2300499999999999E-3</v>
      </c>
      <c r="L1287">
        <v>0.99989700000000004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1294.56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1.2300499999999999E-3</v>
      </c>
      <c r="L1288">
        <v>0.99992899999999996</v>
      </c>
      <c r="M1288">
        <v>0</v>
      </c>
      <c r="N1288" t="s">
        <v>42</v>
      </c>
      <c r="R1288">
        <f>AVERAGE(B1239:B1288)</f>
        <v>1292.1201999999998</v>
      </c>
      <c r="S1288">
        <f>AVERAGE(C1239:C1288)</f>
        <v>0</v>
      </c>
      <c r="U1288">
        <f>_xlfn.VAR.P(B1239:B1288)</f>
        <v>250.85244996000057</v>
      </c>
      <c r="V1288">
        <f>_xlfn.VAR.P(C1239:C1288)</f>
        <v>0</v>
      </c>
      <c r="X1288">
        <f>1.96*SQRT(U1288)/50</f>
        <v>0.62086223005312158</v>
      </c>
      <c r="Y1288">
        <f>1.96*SQRT(V1288)/50</f>
        <v>0</v>
      </c>
    </row>
    <row r="1289" spans="1:25" x14ac:dyDescent="0.25">
      <c r="A1289" t="s">
        <v>156</v>
      </c>
      <c r="B1289">
        <v>64710.660499999998</v>
      </c>
      <c r="C1289" t="s">
        <v>36</v>
      </c>
    </row>
    <row r="1290" spans="1:25" x14ac:dyDescent="0.25">
      <c r="A1290" t="s">
        <v>157</v>
      </c>
      <c r="B1290">
        <v>1185.75</v>
      </c>
      <c r="C1290">
        <v>1168.6500000000001</v>
      </c>
      <c r="D1290">
        <v>1168.58</v>
      </c>
      <c r="E1290">
        <v>1118.43</v>
      </c>
      <c r="F1290">
        <v>17.549299999999999</v>
      </c>
      <c r="G1290">
        <v>0</v>
      </c>
      <c r="H1290">
        <v>18.960999999999999</v>
      </c>
      <c r="I1290">
        <v>0</v>
      </c>
      <c r="J1290">
        <v>1.2300600000000001E-3</v>
      </c>
      <c r="K1290">
        <v>0.99996300000000005</v>
      </c>
      <c r="L1290">
        <v>0</v>
      </c>
      <c r="M1290" t="s">
        <v>42</v>
      </c>
    </row>
    <row r="1291" spans="1:25" x14ac:dyDescent="0.25">
      <c r="A1291" t="s">
        <v>157</v>
      </c>
      <c r="B1291">
        <v>1184.67</v>
      </c>
      <c r="C1291">
        <v>1169.2</v>
      </c>
      <c r="D1291">
        <v>1169.1199999999999</v>
      </c>
      <c r="E1291">
        <v>1118.8599999999999</v>
      </c>
      <c r="F1291">
        <v>17.031700000000001</v>
      </c>
      <c r="G1291">
        <v>0</v>
      </c>
      <c r="H1291">
        <v>18.7986</v>
      </c>
      <c r="I1291">
        <v>0</v>
      </c>
      <c r="J1291">
        <v>1.2300600000000001E-3</v>
      </c>
      <c r="K1291">
        <v>0.99875999999999998</v>
      </c>
      <c r="L1291">
        <v>0</v>
      </c>
      <c r="M1291" t="s">
        <v>42</v>
      </c>
    </row>
    <row r="1292" spans="1:25" x14ac:dyDescent="0.25">
      <c r="A1292" t="s">
        <v>157</v>
      </c>
      <c r="B1292">
        <v>1201.3800000000001</v>
      </c>
      <c r="C1292">
        <v>1185.55</v>
      </c>
      <c r="D1292">
        <v>1185.49</v>
      </c>
      <c r="E1292">
        <v>1135.1199999999999</v>
      </c>
      <c r="F1292">
        <v>17.334</v>
      </c>
      <c r="G1292">
        <v>0</v>
      </c>
      <c r="H1292">
        <v>19.217199999999998</v>
      </c>
      <c r="I1292">
        <v>0</v>
      </c>
      <c r="J1292">
        <v>1.2302299999999999E-3</v>
      </c>
      <c r="K1292">
        <v>0.99945600000000001</v>
      </c>
      <c r="L1292">
        <v>0</v>
      </c>
      <c r="M1292" t="s">
        <v>42</v>
      </c>
    </row>
    <row r="1293" spans="1:25" x14ac:dyDescent="0.25">
      <c r="A1293" t="s">
        <v>157</v>
      </c>
      <c r="B1293">
        <v>1174.74</v>
      </c>
      <c r="C1293">
        <v>1158.8699999999999</v>
      </c>
      <c r="D1293">
        <v>1158.8</v>
      </c>
      <c r="E1293">
        <v>1108.54</v>
      </c>
      <c r="F1293">
        <v>17.1235</v>
      </c>
      <c r="G1293">
        <v>0</v>
      </c>
      <c r="H1293">
        <v>18.755099999999999</v>
      </c>
      <c r="I1293">
        <v>0</v>
      </c>
      <c r="J1293">
        <v>1.2300799999999999E-3</v>
      </c>
      <c r="K1293">
        <v>0.99956800000000001</v>
      </c>
      <c r="L1293">
        <v>0</v>
      </c>
      <c r="M1293" t="s">
        <v>42</v>
      </c>
    </row>
    <row r="1294" spans="1:25" x14ac:dyDescent="0.25">
      <c r="A1294" t="s">
        <v>157</v>
      </c>
      <c r="B1294">
        <v>1197.02</v>
      </c>
      <c r="C1294">
        <v>1180.8900000000001</v>
      </c>
      <c r="D1294">
        <v>1180.82</v>
      </c>
      <c r="E1294">
        <v>1130.68</v>
      </c>
      <c r="F1294">
        <v>17.483000000000001</v>
      </c>
      <c r="G1294">
        <v>0</v>
      </c>
      <c r="H1294">
        <v>19.023099999999999</v>
      </c>
      <c r="I1294">
        <v>0</v>
      </c>
      <c r="J1294">
        <v>1.2300600000000001E-3</v>
      </c>
      <c r="K1294">
        <v>0.99951599999999996</v>
      </c>
      <c r="L1294">
        <v>0</v>
      </c>
      <c r="M1294" t="s">
        <v>42</v>
      </c>
    </row>
    <row r="1295" spans="1:25" x14ac:dyDescent="0.25">
      <c r="A1295" t="s">
        <v>157</v>
      </c>
      <c r="B1295">
        <v>1167.9000000000001</v>
      </c>
      <c r="C1295">
        <v>1152.2</v>
      </c>
      <c r="D1295">
        <v>1152.1300000000001</v>
      </c>
      <c r="E1295">
        <v>1101.57</v>
      </c>
      <c r="F1295">
        <v>17.264700000000001</v>
      </c>
      <c r="G1295">
        <v>0</v>
      </c>
      <c r="H1295">
        <v>18.952500000000001</v>
      </c>
      <c r="I1295">
        <v>0</v>
      </c>
      <c r="J1295">
        <v>1.2300499999999999E-3</v>
      </c>
      <c r="K1295">
        <v>0.99990400000000002</v>
      </c>
      <c r="L1295">
        <v>0</v>
      </c>
      <c r="M1295" t="s">
        <v>42</v>
      </c>
    </row>
    <row r="1296" spans="1:25" x14ac:dyDescent="0.25">
      <c r="A1296" t="s">
        <v>157</v>
      </c>
      <c r="B1296">
        <v>1185.6400000000001</v>
      </c>
      <c r="C1296">
        <v>1169.69</v>
      </c>
      <c r="D1296">
        <v>1169.6300000000001</v>
      </c>
      <c r="E1296">
        <v>1119.81</v>
      </c>
      <c r="F1296">
        <v>17.338100000000001</v>
      </c>
      <c r="G1296">
        <v>0</v>
      </c>
      <c r="H1296">
        <v>18.828199999999999</v>
      </c>
      <c r="I1296">
        <v>0</v>
      </c>
      <c r="J1296">
        <v>1.2300499999999999E-3</v>
      </c>
      <c r="K1296">
        <v>0.99995599999999996</v>
      </c>
      <c r="L1296">
        <v>0</v>
      </c>
      <c r="M1296" t="s">
        <v>42</v>
      </c>
    </row>
    <row r="1297" spans="1:13" x14ac:dyDescent="0.25">
      <c r="A1297" t="s">
        <v>157</v>
      </c>
      <c r="B1297">
        <v>1183.56</v>
      </c>
      <c r="C1297">
        <v>1167.92</v>
      </c>
      <c r="D1297">
        <v>1167.8499999999999</v>
      </c>
      <c r="E1297">
        <v>1117.8900000000001</v>
      </c>
      <c r="F1297">
        <v>17.532</v>
      </c>
      <c r="G1297">
        <v>0</v>
      </c>
      <c r="H1297">
        <v>18.904</v>
      </c>
      <c r="I1297">
        <v>0</v>
      </c>
      <c r="J1297">
        <v>1.2300900000000001E-3</v>
      </c>
      <c r="K1297">
        <v>0.99985900000000005</v>
      </c>
      <c r="L1297">
        <v>0</v>
      </c>
      <c r="M1297" t="s">
        <v>42</v>
      </c>
    </row>
    <row r="1298" spans="1:13" x14ac:dyDescent="0.25">
      <c r="A1298" t="s">
        <v>157</v>
      </c>
      <c r="B1298">
        <v>1192.1300000000001</v>
      </c>
      <c r="C1298">
        <v>1175.73</v>
      </c>
      <c r="D1298">
        <v>1175.6600000000001</v>
      </c>
      <c r="E1298">
        <v>1125.8900000000001</v>
      </c>
      <c r="F1298">
        <v>17.526399999999999</v>
      </c>
      <c r="G1298">
        <v>0</v>
      </c>
      <c r="H1298">
        <v>18.8033</v>
      </c>
      <c r="I1298">
        <v>0</v>
      </c>
      <c r="J1298">
        <v>1.2300799999999999E-3</v>
      </c>
      <c r="K1298">
        <v>0.99957499999999999</v>
      </c>
      <c r="L1298">
        <v>0</v>
      </c>
      <c r="M1298" t="s">
        <v>42</v>
      </c>
    </row>
    <row r="1299" spans="1:13" x14ac:dyDescent="0.25">
      <c r="A1299" t="s">
        <v>157</v>
      </c>
      <c r="B1299">
        <v>1216.02</v>
      </c>
      <c r="C1299">
        <v>1200.3399999999999</v>
      </c>
      <c r="D1299">
        <v>1200.27</v>
      </c>
      <c r="E1299">
        <v>1149.77</v>
      </c>
      <c r="F1299">
        <v>17.5321</v>
      </c>
      <c r="G1299">
        <v>0</v>
      </c>
      <c r="H1299">
        <v>18.830400000000001</v>
      </c>
      <c r="I1299">
        <v>0</v>
      </c>
      <c r="J1299">
        <v>1.2300499999999999E-3</v>
      </c>
      <c r="K1299">
        <v>0.99975000000000003</v>
      </c>
      <c r="L1299">
        <v>0</v>
      </c>
      <c r="M1299" t="s">
        <v>42</v>
      </c>
    </row>
    <row r="1300" spans="1:13" x14ac:dyDescent="0.25">
      <c r="A1300" t="s">
        <v>157</v>
      </c>
      <c r="B1300">
        <v>1200.3599999999999</v>
      </c>
      <c r="C1300">
        <v>1184.08</v>
      </c>
      <c r="D1300">
        <v>1184.01</v>
      </c>
      <c r="E1300">
        <v>1134.05</v>
      </c>
      <c r="F1300">
        <v>17.478899999999999</v>
      </c>
      <c r="G1300">
        <v>0</v>
      </c>
      <c r="H1300">
        <v>18.750900000000001</v>
      </c>
      <c r="I1300">
        <v>0</v>
      </c>
      <c r="J1300">
        <v>1.2300499999999999E-3</v>
      </c>
      <c r="K1300">
        <v>0.99979799999999996</v>
      </c>
      <c r="L1300">
        <v>0</v>
      </c>
      <c r="M1300" t="s">
        <v>42</v>
      </c>
    </row>
    <row r="1301" spans="1:13" x14ac:dyDescent="0.25">
      <c r="A1301" t="s">
        <v>157</v>
      </c>
      <c r="B1301">
        <v>1167.81</v>
      </c>
      <c r="C1301">
        <v>1151.93</v>
      </c>
      <c r="D1301">
        <v>1151.8699999999999</v>
      </c>
      <c r="E1301">
        <v>1101.52</v>
      </c>
      <c r="F1301">
        <v>18.310099999999998</v>
      </c>
      <c r="G1301">
        <v>0</v>
      </c>
      <c r="H1301">
        <v>18.8948</v>
      </c>
      <c r="I1301">
        <v>0</v>
      </c>
      <c r="J1301">
        <v>1.2300600000000001E-3</v>
      </c>
      <c r="K1301">
        <v>0.99922200000000005</v>
      </c>
      <c r="L1301">
        <v>0</v>
      </c>
      <c r="M1301" t="s">
        <v>42</v>
      </c>
    </row>
    <row r="1302" spans="1:13" x14ac:dyDescent="0.25">
      <c r="A1302" t="s">
        <v>157</v>
      </c>
      <c r="B1302">
        <v>1192.6600000000001</v>
      </c>
      <c r="C1302">
        <v>1176.95</v>
      </c>
      <c r="D1302">
        <v>1176.8800000000001</v>
      </c>
      <c r="E1302">
        <v>1127.29</v>
      </c>
      <c r="F1302">
        <v>17.3916</v>
      </c>
      <c r="G1302">
        <v>0</v>
      </c>
      <c r="H1302">
        <v>19.428699999999999</v>
      </c>
      <c r="I1302">
        <v>0</v>
      </c>
      <c r="J1302">
        <v>1.2300499999999999E-3</v>
      </c>
      <c r="K1302">
        <v>0.999803</v>
      </c>
      <c r="L1302">
        <v>0</v>
      </c>
      <c r="M1302" t="s">
        <v>42</v>
      </c>
    </row>
    <row r="1303" spans="1:13" x14ac:dyDescent="0.25">
      <c r="A1303" t="s">
        <v>157</v>
      </c>
      <c r="B1303">
        <v>1174</v>
      </c>
      <c r="C1303">
        <v>1158.1600000000001</v>
      </c>
      <c r="D1303">
        <v>1157.8699999999999</v>
      </c>
      <c r="E1303">
        <v>1107.9000000000001</v>
      </c>
      <c r="F1303">
        <v>17.010999999999999</v>
      </c>
      <c r="G1303">
        <v>0</v>
      </c>
      <c r="H1303">
        <v>18.848800000000001</v>
      </c>
      <c r="I1303">
        <v>0</v>
      </c>
      <c r="J1303">
        <v>1.2300499999999999E-3</v>
      </c>
      <c r="K1303">
        <v>0.99990500000000004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1177.6600000000001</v>
      </c>
      <c r="C1304">
        <v>1162.23</v>
      </c>
      <c r="D1304">
        <v>1162.1600000000001</v>
      </c>
      <c r="E1304">
        <v>1110.99</v>
      </c>
      <c r="F1304">
        <v>17.698699999999999</v>
      </c>
      <c r="G1304">
        <v>0</v>
      </c>
      <c r="H1304">
        <v>18.906099999999999</v>
      </c>
      <c r="I1304">
        <v>0</v>
      </c>
      <c r="J1304">
        <v>1.2300499999999999E-3</v>
      </c>
      <c r="K1304">
        <v>0.999942</v>
      </c>
      <c r="L1304">
        <v>0</v>
      </c>
      <c r="M1304" t="s">
        <v>42</v>
      </c>
    </row>
    <row r="1305" spans="1:13" x14ac:dyDescent="0.25">
      <c r="A1305" t="s">
        <v>157</v>
      </c>
      <c r="B1305">
        <v>1176.77</v>
      </c>
      <c r="C1305">
        <v>1160.8499999999999</v>
      </c>
      <c r="D1305">
        <v>1160.78</v>
      </c>
      <c r="E1305">
        <v>1110.53</v>
      </c>
      <c r="F1305">
        <v>17.081600000000002</v>
      </c>
      <c r="G1305">
        <v>0</v>
      </c>
      <c r="H1305">
        <v>18.950600000000001</v>
      </c>
      <c r="I1305">
        <v>0</v>
      </c>
      <c r="J1305">
        <v>1.2300499999999999E-3</v>
      </c>
      <c r="K1305">
        <v>0.99972799999999995</v>
      </c>
      <c r="L1305">
        <v>0</v>
      </c>
      <c r="M1305" t="s">
        <v>42</v>
      </c>
    </row>
    <row r="1306" spans="1:13" x14ac:dyDescent="0.25">
      <c r="A1306" t="s">
        <v>157</v>
      </c>
      <c r="B1306">
        <v>1181.19</v>
      </c>
      <c r="C1306">
        <v>1165.4000000000001</v>
      </c>
      <c r="D1306">
        <v>1165.33</v>
      </c>
      <c r="E1306">
        <v>1115.57</v>
      </c>
      <c r="F1306">
        <v>17.841999999999999</v>
      </c>
      <c r="G1306">
        <v>0</v>
      </c>
      <c r="H1306">
        <v>18.729299999999999</v>
      </c>
      <c r="I1306">
        <v>0</v>
      </c>
      <c r="J1306">
        <v>1.23014E-3</v>
      </c>
      <c r="K1306">
        <v>0.99966900000000003</v>
      </c>
      <c r="L1306">
        <v>0</v>
      </c>
      <c r="M1306" t="s">
        <v>42</v>
      </c>
    </row>
    <row r="1307" spans="1:13" x14ac:dyDescent="0.25">
      <c r="A1307" t="s">
        <v>157</v>
      </c>
      <c r="B1307">
        <v>1182.02</v>
      </c>
      <c r="C1307">
        <v>1166.17</v>
      </c>
      <c r="D1307">
        <v>1166.0999999999999</v>
      </c>
      <c r="E1307">
        <v>1116.28</v>
      </c>
      <c r="F1307">
        <v>17.0824</v>
      </c>
      <c r="G1307">
        <v>0</v>
      </c>
      <c r="H1307">
        <v>18.754000000000001</v>
      </c>
      <c r="I1307">
        <v>0</v>
      </c>
      <c r="J1307">
        <v>1.2300600000000001E-3</v>
      </c>
      <c r="K1307">
        <v>0.99978400000000001</v>
      </c>
      <c r="L1307">
        <v>0</v>
      </c>
      <c r="M1307" t="s">
        <v>42</v>
      </c>
    </row>
    <row r="1308" spans="1:13" x14ac:dyDescent="0.25">
      <c r="A1308" t="s">
        <v>157</v>
      </c>
      <c r="B1308">
        <v>1194.03</v>
      </c>
      <c r="C1308">
        <v>1177.71</v>
      </c>
      <c r="D1308">
        <v>1177.6400000000001</v>
      </c>
      <c r="E1308">
        <v>1127.68</v>
      </c>
      <c r="F1308">
        <v>18.8842</v>
      </c>
      <c r="G1308">
        <v>0</v>
      </c>
      <c r="H1308">
        <v>18.660599999999999</v>
      </c>
      <c r="I1308">
        <v>0</v>
      </c>
      <c r="J1308">
        <v>1.2300499999999999E-3</v>
      </c>
      <c r="K1308">
        <v>0.99992099999999995</v>
      </c>
      <c r="L1308">
        <v>0</v>
      </c>
      <c r="M1308" t="s">
        <v>42</v>
      </c>
    </row>
    <row r="1309" spans="1:13" x14ac:dyDescent="0.25">
      <c r="A1309" t="s">
        <v>157</v>
      </c>
      <c r="B1309">
        <v>1159.92</v>
      </c>
      <c r="C1309">
        <v>1144.06</v>
      </c>
      <c r="D1309">
        <v>1144</v>
      </c>
      <c r="E1309">
        <v>1093.8</v>
      </c>
      <c r="F1309">
        <v>18.069299999999998</v>
      </c>
      <c r="G1309">
        <v>0</v>
      </c>
      <c r="H1309">
        <v>18.730699999999999</v>
      </c>
      <c r="I1309">
        <v>0</v>
      </c>
      <c r="J1309">
        <v>1.23007E-3</v>
      </c>
      <c r="K1309">
        <v>0.99879799999999996</v>
      </c>
      <c r="L1309">
        <v>0</v>
      </c>
      <c r="M1309" t="s">
        <v>42</v>
      </c>
    </row>
    <row r="1310" spans="1:13" x14ac:dyDescent="0.25">
      <c r="A1310" t="s">
        <v>157</v>
      </c>
      <c r="B1310">
        <v>1170.24</v>
      </c>
      <c r="C1310">
        <v>1154.94</v>
      </c>
      <c r="D1310">
        <v>1154.8800000000001</v>
      </c>
      <c r="E1310">
        <v>1104.8</v>
      </c>
      <c r="F1310">
        <v>17.345300000000002</v>
      </c>
      <c r="G1310">
        <v>0</v>
      </c>
      <c r="H1310">
        <v>18.841699999999999</v>
      </c>
      <c r="I1310">
        <v>0</v>
      </c>
      <c r="J1310">
        <v>1.23017E-3</v>
      </c>
      <c r="K1310">
        <v>0.99975499999999995</v>
      </c>
      <c r="L1310">
        <v>0</v>
      </c>
      <c r="M1310" t="s">
        <v>42</v>
      </c>
    </row>
    <row r="1311" spans="1:13" x14ac:dyDescent="0.25">
      <c r="A1311" t="s">
        <v>157</v>
      </c>
      <c r="B1311">
        <v>1165.08</v>
      </c>
      <c r="C1311">
        <v>1148.82</v>
      </c>
      <c r="D1311">
        <v>1148.75</v>
      </c>
      <c r="E1311">
        <v>1098.58</v>
      </c>
      <c r="F1311">
        <v>17.451000000000001</v>
      </c>
      <c r="G1311">
        <v>0</v>
      </c>
      <c r="H1311">
        <v>18.733699999999999</v>
      </c>
      <c r="I1311">
        <v>0</v>
      </c>
      <c r="J1311">
        <v>1.2300499999999999E-3</v>
      </c>
      <c r="K1311">
        <v>0.99927600000000005</v>
      </c>
      <c r="L1311">
        <v>0</v>
      </c>
      <c r="M1311" t="s">
        <v>42</v>
      </c>
    </row>
    <row r="1312" spans="1:13" x14ac:dyDescent="0.25">
      <c r="A1312" t="s">
        <v>157</v>
      </c>
      <c r="B1312">
        <v>1182.44</v>
      </c>
      <c r="C1312">
        <v>1166</v>
      </c>
      <c r="D1312">
        <v>1165.93</v>
      </c>
      <c r="E1312">
        <v>1115.52</v>
      </c>
      <c r="F1312">
        <v>18.001899999999999</v>
      </c>
      <c r="G1312">
        <v>0</v>
      </c>
      <c r="H1312">
        <v>18.7456</v>
      </c>
      <c r="I1312">
        <v>0</v>
      </c>
      <c r="J1312">
        <v>1.2300600000000001E-3</v>
      </c>
      <c r="K1312">
        <v>0.99987300000000001</v>
      </c>
      <c r="L1312">
        <v>0</v>
      </c>
      <c r="M1312" t="s">
        <v>42</v>
      </c>
    </row>
    <row r="1313" spans="1:13" x14ac:dyDescent="0.25">
      <c r="A1313" t="s">
        <v>157</v>
      </c>
      <c r="B1313">
        <v>1178.1300000000001</v>
      </c>
      <c r="C1313">
        <v>1162.58</v>
      </c>
      <c r="D1313">
        <v>1162.51</v>
      </c>
      <c r="E1313">
        <v>1112.8499999999999</v>
      </c>
      <c r="F1313">
        <v>16.832100000000001</v>
      </c>
      <c r="G1313">
        <v>0</v>
      </c>
      <c r="H1313">
        <v>18.7437</v>
      </c>
      <c r="I1313">
        <v>0</v>
      </c>
      <c r="J1313">
        <v>1.2300499999999999E-3</v>
      </c>
      <c r="K1313">
        <v>0.99998200000000004</v>
      </c>
      <c r="L1313">
        <v>0</v>
      </c>
      <c r="M1313" t="s">
        <v>42</v>
      </c>
    </row>
    <row r="1314" spans="1:13" x14ac:dyDescent="0.25">
      <c r="A1314" t="s">
        <v>157</v>
      </c>
      <c r="B1314">
        <v>1190.43</v>
      </c>
      <c r="C1314">
        <v>1174.33</v>
      </c>
      <c r="D1314">
        <v>1174.26</v>
      </c>
      <c r="E1314">
        <v>1121.8699999999999</v>
      </c>
      <c r="F1314">
        <v>18.000499999999999</v>
      </c>
      <c r="G1314">
        <v>0</v>
      </c>
      <c r="H1314">
        <v>19.212900000000001</v>
      </c>
      <c r="I1314">
        <v>0</v>
      </c>
      <c r="J1314">
        <v>1.2300600000000001E-3</v>
      </c>
      <c r="K1314">
        <v>0.99955799999999995</v>
      </c>
      <c r="L1314">
        <v>0</v>
      </c>
      <c r="M1314" t="s">
        <v>42</v>
      </c>
    </row>
    <row r="1315" spans="1:13" x14ac:dyDescent="0.25">
      <c r="A1315" t="s">
        <v>157</v>
      </c>
      <c r="B1315">
        <v>1194.23</v>
      </c>
      <c r="C1315">
        <v>1178.22</v>
      </c>
      <c r="D1315">
        <v>1178.1500000000001</v>
      </c>
      <c r="E1315">
        <v>1127.33</v>
      </c>
      <c r="F1315">
        <v>17.135300000000001</v>
      </c>
      <c r="G1315">
        <v>0</v>
      </c>
      <c r="H1315">
        <v>18.776399999999999</v>
      </c>
      <c r="I1315">
        <v>0</v>
      </c>
      <c r="J1315">
        <v>1.2300799999999999E-3</v>
      </c>
      <c r="K1315">
        <v>0.99990500000000004</v>
      </c>
      <c r="L1315">
        <v>0</v>
      </c>
      <c r="M1315" t="s">
        <v>42</v>
      </c>
    </row>
    <row r="1316" spans="1:13" x14ac:dyDescent="0.25">
      <c r="A1316" t="s">
        <v>157</v>
      </c>
      <c r="B1316">
        <v>1162.72</v>
      </c>
      <c r="C1316">
        <v>1146.95</v>
      </c>
      <c r="D1316">
        <v>1146.8900000000001</v>
      </c>
      <c r="E1316">
        <v>1096.99</v>
      </c>
      <c r="F1316">
        <v>17.3489</v>
      </c>
      <c r="G1316">
        <v>0</v>
      </c>
      <c r="H1316">
        <v>18.923999999999999</v>
      </c>
      <c r="I1316">
        <v>0</v>
      </c>
      <c r="J1316">
        <v>1.2300499999999999E-3</v>
      </c>
      <c r="K1316">
        <v>0.99967799999999996</v>
      </c>
      <c r="L1316">
        <v>0</v>
      </c>
      <c r="M1316" t="s">
        <v>42</v>
      </c>
    </row>
    <row r="1317" spans="1:13" x14ac:dyDescent="0.25">
      <c r="A1317" t="s">
        <v>157</v>
      </c>
      <c r="B1317">
        <v>1184.52</v>
      </c>
      <c r="C1317">
        <v>1168.9000000000001</v>
      </c>
      <c r="D1317">
        <v>1168.8399999999999</v>
      </c>
      <c r="E1317">
        <v>1119.0999999999999</v>
      </c>
      <c r="F1317">
        <v>16.9251</v>
      </c>
      <c r="G1317">
        <v>0</v>
      </c>
      <c r="H1317">
        <v>19.061499999999999</v>
      </c>
      <c r="I1317">
        <v>0</v>
      </c>
      <c r="J1317">
        <v>1.2300600000000001E-3</v>
      </c>
      <c r="K1317">
        <v>0.99980599999999997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1155.57</v>
      </c>
      <c r="C1318">
        <v>1140.02</v>
      </c>
      <c r="D1318">
        <v>1139.95</v>
      </c>
      <c r="E1318">
        <v>1089.92</v>
      </c>
      <c r="F1318">
        <v>17.410499999999999</v>
      </c>
      <c r="G1318">
        <v>0</v>
      </c>
      <c r="H1318">
        <v>19.235900000000001</v>
      </c>
      <c r="I1318">
        <v>0</v>
      </c>
      <c r="J1318">
        <v>1.2300499999999999E-3</v>
      </c>
      <c r="K1318">
        <v>0.99953199999999998</v>
      </c>
      <c r="L1318">
        <v>0</v>
      </c>
      <c r="M1318" t="s">
        <v>42</v>
      </c>
    </row>
    <row r="1319" spans="1:13" x14ac:dyDescent="0.25">
      <c r="A1319" t="s">
        <v>157</v>
      </c>
      <c r="B1319">
        <v>1174.58</v>
      </c>
      <c r="C1319">
        <v>1158.17</v>
      </c>
      <c r="D1319">
        <v>1158.0999999999999</v>
      </c>
      <c r="E1319">
        <v>1108.05</v>
      </c>
      <c r="F1319">
        <v>17.3125</v>
      </c>
      <c r="G1319">
        <v>0</v>
      </c>
      <c r="H1319">
        <v>18.7822</v>
      </c>
      <c r="I1319">
        <v>0</v>
      </c>
      <c r="J1319">
        <v>1.23007E-3</v>
      </c>
      <c r="K1319">
        <v>0.99968999999999997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1177.1300000000001</v>
      </c>
      <c r="C1320">
        <v>1160.81</v>
      </c>
      <c r="D1320">
        <v>1160.75</v>
      </c>
      <c r="E1320">
        <v>1111.98</v>
      </c>
      <c r="F1320">
        <v>17.206299999999999</v>
      </c>
      <c r="G1320">
        <v>0</v>
      </c>
      <c r="H1320">
        <v>18.712399999999999</v>
      </c>
      <c r="I1320">
        <v>0</v>
      </c>
      <c r="J1320">
        <v>1.2300499999999999E-3</v>
      </c>
      <c r="K1320">
        <v>0.99992300000000001</v>
      </c>
      <c r="L1320">
        <v>0</v>
      </c>
      <c r="M1320" t="s">
        <v>42</v>
      </c>
    </row>
    <row r="1321" spans="1:13" x14ac:dyDescent="0.25">
      <c r="A1321" t="s">
        <v>157</v>
      </c>
      <c r="B1321">
        <v>1198.47</v>
      </c>
      <c r="C1321">
        <v>1182.6500000000001</v>
      </c>
      <c r="D1321">
        <v>1182.5999999999999</v>
      </c>
      <c r="E1321">
        <v>1134.2</v>
      </c>
      <c r="F1321">
        <v>16.607800000000001</v>
      </c>
      <c r="G1321">
        <v>0</v>
      </c>
      <c r="H1321">
        <v>18.8279</v>
      </c>
      <c r="I1321">
        <v>0</v>
      </c>
      <c r="J1321">
        <v>1.2300499999999999E-3</v>
      </c>
      <c r="K1321">
        <v>0.99990400000000002</v>
      </c>
      <c r="L1321">
        <v>0</v>
      </c>
      <c r="M1321" t="s">
        <v>42</v>
      </c>
    </row>
    <row r="1322" spans="1:13" x14ac:dyDescent="0.25">
      <c r="A1322" t="s">
        <v>157</v>
      </c>
      <c r="B1322">
        <v>1196.1099999999999</v>
      </c>
      <c r="C1322">
        <v>1180.23</v>
      </c>
      <c r="D1322">
        <v>1180.18</v>
      </c>
      <c r="E1322">
        <v>1132.32</v>
      </c>
      <c r="F1322">
        <v>17.118300000000001</v>
      </c>
      <c r="G1322">
        <v>0</v>
      </c>
      <c r="H1322">
        <v>18.665199999999999</v>
      </c>
      <c r="I1322">
        <v>0</v>
      </c>
      <c r="J1322">
        <v>1.2300600000000001E-3</v>
      </c>
      <c r="K1322">
        <v>0.99993900000000002</v>
      </c>
      <c r="L1322">
        <v>0</v>
      </c>
      <c r="M1322" t="s">
        <v>42</v>
      </c>
    </row>
    <row r="1323" spans="1:13" x14ac:dyDescent="0.25">
      <c r="A1323" t="s">
        <v>157</v>
      </c>
      <c r="B1323">
        <v>1210.0999999999999</v>
      </c>
      <c r="C1323">
        <v>1194.22</v>
      </c>
      <c r="D1323">
        <v>1194.17</v>
      </c>
      <c r="E1323">
        <v>1146.32</v>
      </c>
      <c r="F1323">
        <v>16.627700000000001</v>
      </c>
      <c r="G1323">
        <v>0</v>
      </c>
      <c r="H1323">
        <v>18.6494</v>
      </c>
      <c r="I1323">
        <v>0</v>
      </c>
      <c r="J1323">
        <v>1.2300499999999999E-3</v>
      </c>
      <c r="K1323">
        <v>0.99995199999999995</v>
      </c>
      <c r="L1323">
        <v>0</v>
      </c>
      <c r="M1323" t="s">
        <v>42</v>
      </c>
    </row>
    <row r="1324" spans="1:13" x14ac:dyDescent="0.25">
      <c r="A1324" t="s">
        <v>157</v>
      </c>
      <c r="B1324">
        <v>1133.47</v>
      </c>
      <c r="C1324">
        <v>1117.1300000000001</v>
      </c>
      <c r="D1324">
        <v>1117.08</v>
      </c>
      <c r="E1324">
        <v>1069.1300000000001</v>
      </c>
      <c r="F1324">
        <v>17.260899999999999</v>
      </c>
      <c r="G1324">
        <v>0</v>
      </c>
      <c r="H1324">
        <v>18.7713</v>
      </c>
      <c r="I1324">
        <v>0</v>
      </c>
      <c r="J1324">
        <v>1.23007E-3</v>
      </c>
      <c r="K1324">
        <v>0.99982000000000004</v>
      </c>
      <c r="L1324">
        <v>0</v>
      </c>
      <c r="M1324" t="s">
        <v>42</v>
      </c>
    </row>
    <row r="1325" spans="1:13" x14ac:dyDescent="0.25">
      <c r="A1325" t="s">
        <v>157</v>
      </c>
      <c r="B1325">
        <v>1212.73</v>
      </c>
      <c r="C1325">
        <v>1196.8599999999999</v>
      </c>
      <c r="D1325">
        <v>1196.81</v>
      </c>
      <c r="E1325">
        <v>1148.97</v>
      </c>
      <c r="F1325">
        <v>16.368400000000001</v>
      </c>
      <c r="G1325">
        <v>0</v>
      </c>
      <c r="H1325">
        <v>18.603899999999999</v>
      </c>
      <c r="I1325">
        <v>0</v>
      </c>
      <c r="J1325">
        <v>1.2300499999999999E-3</v>
      </c>
      <c r="K1325">
        <v>0.99927900000000003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1243.32</v>
      </c>
      <c r="C1326">
        <v>1227.57</v>
      </c>
      <c r="D1326">
        <v>1227.52</v>
      </c>
      <c r="E1326">
        <v>1180.06</v>
      </c>
      <c r="F1326">
        <v>17.023900000000001</v>
      </c>
      <c r="G1326">
        <v>0</v>
      </c>
      <c r="H1326">
        <v>18.566400000000002</v>
      </c>
      <c r="I1326">
        <v>0</v>
      </c>
      <c r="J1326">
        <v>1.2300799999999999E-3</v>
      </c>
      <c r="K1326">
        <v>0.99988600000000005</v>
      </c>
      <c r="L1326">
        <v>0</v>
      </c>
      <c r="M1326" t="s">
        <v>42</v>
      </c>
    </row>
    <row r="1327" spans="1:13" x14ac:dyDescent="0.25">
      <c r="A1327" t="s">
        <v>157</v>
      </c>
      <c r="B1327">
        <v>1202.3</v>
      </c>
      <c r="C1327">
        <v>1186.05</v>
      </c>
      <c r="D1327">
        <v>1186</v>
      </c>
      <c r="E1327">
        <v>1138.05</v>
      </c>
      <c r="F1327">
        <v>16.483799999999999</v>
      </c>
      <c r="G1327">
        <v>0</v>
      </c>
      <c r="H1327">
        <v>18.607099999999999</v>
      </c>
      <c r="I1327">
        <v>0</v>
      </c>
      <c r="J1327">
        <v>1.2300499999999999E-3</v>
      </c>
      <c r="K1327">
        <v>0.99864399999999998</v>
      </c>
      <c r="L1327">
        <v>0</v>
      </c>
      <c r="M1327" t="s">
        <v>42</v>
      </c>
    </row>
    <row r="1328" spans="1:13" x14ac:dyDescent="0.25">
      <c r="A1328" t="s">
        <v>157</v>
      </c>
      <c r="B1328">
        <v>1216.68</v>
      </c>
      <c r="C1328">
        <v>1201.19</v>
      </c>
      <c r="D1328">
        <v>1201.1400000000001</v>
      </c>
      <c r="E1328">
        <v>1153.29</v>
      </c>
      <c r="F1328">
        <v>17.1632</v>
      </c>
      <c r="G1328">
        <v>0</v>
      </c>
      <c r="H1328">
        <v>18.843699999999998</v>
      </c>
      <c r="I1328">
        <v>0</v>
      </c>
      <c r="J1328">
        <v>1.2300499999999999E-3</v>
      </c>
      <c r="K1328">
        <v>0.99967700000000004</v>
      </c>
      <c r="L1328">
        <v>0</v>
      </c>
      <c r="M1328" t="s">
        <v>42</v>
      </c>
    </row>
    <row r="1329" spans="1:25" x14ac:dyDescent="0.25">
      <c r="A1329" t="s">
        <v>157</v>
      </c>
      <c r="B1329">
        <v>1165.83</v>
      </c>
      <c r="C1329">
        <v>1149.4000000000001</v>
      </c>
      <c r="D1329">
        <v>1149.3499999999999</v>
      </c>
      <c r="E1329">
        <v>1100.97</v>
      </c>
      <c r="F1329">
        <v>16.575299999999999</v>
      </c>
      <c r="G1329">
        <v>0</v>
      </c>
      <c r="H1329">
        <v>18.7697</v>
      </c>
      <c r="I1329">
        <v>0</v>
      </c>
      <c r="J1329">
        <v>1.2300499999999999E-3</v>
      </c>
      <c r="K1329">
        <v>0.99982899999999997</v>
      </c>
      <c r="L1329">
        <v>0</v>
      </c>
      <c r="M1329" t="s">
        <v>42</v>
      </c>
    </row>
    <row r="1330" spans="1:25" x14ac:dyDescent="0.25">
      <c r="A1330" t="s">
        <v>157</v>
      </c>
      <c r="B1330">
        <v>1209.1099999999999</v>
      </c>
      <c r="C1330">
        <v>1192.79</v>
      </c>
      <c r="D1330">
        <v>1192.73</v>
      </c>
      <c r="E1330">
        <v>1145.05</v>
      </c>
      <c r="F1330">
        <v>17.034600000000001</v>
      </c>
      <c r="G1330">
        <v>0</v>
      </c>
      <c r="H1330">
        <v>18.5899</v>
      </c>
      <c r="I1330">
        <v>0</v>
      </c>
      <c r="J1330">
        <v>1.2300900000000001E-3</v>
      </c>
      <c r="K1330">
        <v>0.99948599999999999</v>
      </c>
      <c r="L1330">
        <v>0</v>
      </c>
      <c r="M1330" t="s">
        <v>42</v>
      </c>
    </row>
    <row r="1331" spans="1:25" x14ac:dyDescent="0.25">
      <c r="A1331" t="s">
        <v>157</v>
      </c>
      <c r="B1331">
        <v>1239.48</v>
      </c>
      <c r="C1331">
        <v>1224.3499999999999</v>
      </c>
      <c r="D1331">
        <v>1224.3</v>
      </c>
      <c r="E1331">
        <v>1176.4100000000001</v>
      </c>
      <c r="F1331">
        <v>16.39</v>
      </c>
      <c r="G1331">
        <v>0</v>
      </c>
      <c r="H1331">
        <v>18.631699999999999</v>
      </c>
      <c r="I1331">
        <v>0</v>
      </c>
      <c r="J1331">
        <v>1.2300499999999999E-3</v>
      </c>
      <c r="K1331">
        <v>0.99979200000000001</v>
      </c>
      <c r="L1331">
        <v>0</v>
      </c>
      <c r="M1331" t="s">
        <v>42</v>
      </c>
    </row>
    <row r="1332" spans="1:25" x14ac:dyDescent="0.25">
      <c r="A1332" t="s">
        <v>157</v>
      </c>
      <c r="B1332">
        <v>1192.7</v>
      </c>
      <c r="C1332">
        <v>1176.95</v>
      </c>
      <c r="D1332">
        <v>1176.9000000000001</v>
      </c>
      <c r="E1332">
        <v>1129.4100000000001</v>
      </c>
      <c r="F1332">
        <v>17.010000000000002</v>
      </c>
      <c r="G1332">
        <v>0</v>
      </c>
      <c r="H1332">
        <v>18.553599999999999</v>
      </c>
      <c r="I1332">
        <v>0</v>
      </c>
      <c r="J1332">
        <v>1.23007E-3</v>
      </c>
      <c r="K1332">
        <v>0.999942</v>
      </c>
      <c r="L1332">
        <v>0</v>
      </c>
      <c r="M1332" t="s">
        <v>42</v>
      </c>
    </row>
    <row r="1333" spans="1:25" x14ac:dyDescent="0.25">
      <c r="A1333" t="s">
        <v>157</v>
      </c>
      <c r="B1333">
        <v>1215.26</v>
      </c>
      <c r="C1333">
        <v>1199.43</v>
      </c>
      <c r="D1333">
        <v>1199.3800000000001</v>
      </c>
      <c r="E1333">
        <v>1151.96</v>
      </c>
      <c r="F1333">
        <v>16.306999999999999</v>
      </c>
      <c r="G1333">
        <v>0</v>
      </c>
      <c r="H1333">
        <v>18.595300000000002</v>
      </c>
      <c r="I1333">
        <v>0</v>
      </c>
      <c r="J1333">
        <v>1.2300499999999999E-3</v>
      </c>
      <c r="K1333">
        <v>0.99966200000000005</v>
      </c>
      <c r="L1333">
        <v>0</v>
      </c>
      <c r="M1333" t="s">
        <v>42</v>
      </c>
    </row>
    <row r="1334" spans="1:25" x14ac:dyDescent="0.25">
      <c r="A1334" t="s">
        <v>157</v>
      </c>
      <c r="B1334">
        <v>1239.79</v>
      </c>
      <c r="C1334">
        <v>1223.79</v>
      </c>
      <c r="D1334">
        <v>1223.74</v>
      </c>
      <c r="E1334">
        <v>1175.78</v>
      </c>
      <c r="F1334">
        <v>17.316400000000002</v>
      </c>
      <c r="G1334">
        <v>0</v>
      </c>
      <c r="H1334">
        <v>18.649799999999999</v>
      </c>
      <c r="I1334">
        <v>0</v>
      </c>
      <c r="J1334">
        <v>1.2300799999999999E-3</v>
      </c>
      <c r="K1334">
        <v>0.99961999999999995</v>
      </c>
      <c r="L1334">
        <v>0</v>
      </c>
      <c r="M1334" t="s">
        <v>42</v>
      </c>
    </row>
    <row r="1335" spans="1:25" x14ac:dyDescent="0.25">
      <c r="A1335" t="s">
        <v>157</v>
      </c>
      <c r="B1335">
        <v>1222</v>
      </c>
      <c r="C1335">
        <v>1206</v>
      </c>
      <c r="D1335">
        <v>1205.95</v>
      </c>
      <c r="E1335">
        <v>1158.1300000000001</v>
      </c>
      <c r="F1335">
        <v>16.408999999999999</v>
      </c>
      <c r="G1335">
        <v>0</v>
      </c>
      <c r="H1335">
        <v>18.5961</v>
      </c>
      <c r="I1335">
        <v>0</v>
      </c>
      <c r="J1335">
        <v>1.2300499999999999E-3</v>
      </c>
      <c r="K1335">
        <v>0.99940600000000002</v>
      </c>
      <c r="L1335">
        <v>0</v>
      </c>
      <c r="M1335" t="s">
        <v>42</v>
      </c>
    </row>
    <row r="1336" spans="1:25" x14ac:dyDescent="0.25">
      <c r="A1336" t="s">
        <v>157</v>
      </c>
      <c r="B1336">
        <v>1223.6300000000001</v>
      </c>
      <c r="C1336">
        <v>1207.81</v>
      </c>
      <c r="D1336">
        <v>1207.75</v>
      </c>
      <c r="E1336">
        <v>1159.51</v>
      </c>
      <c r="F1336">
        <v>17.180299999999999</v>
      </c>
      <c r="G1336">
        <v>0</v>
      </c>
      <c r="H1336">
        <v>18.676300000000001</v>
      </c>
      <c r="I1336">
        <v>0</v>
      </c>
      <c r="J1336">
        <v>1.2300499999999999E-3</v>
      </c>
      <c r="K1336">
        <v>0.99862600000000001</v>
      </c>
      <c r="L1336">
        <v>0</v>
      </c>
      <c r="M1336" t="s">
        <v>42</v>
      </c>
    </row>
    <row r="1337" spans="1:25" x14ac:dyDescent="0.25">
      <c r="A1337" t="s">
        <v>157</v>
      </c>
      <c r="B1337">
        <v>1182.1300000000001</v>
      </c>
      <c r="C1337">
        <v>1165.92</v>
      </c>
      <c r="D1337">
        <v>1165.8699999999999</v>
      </c>
      <c r="E1337">
        <v>1117.7</v>
      </c>
      <c r="F1337">
        <v>16.5259</v>
      </c>
      <c r="G1337">
        <v>0</v>
      </c>
      <c r="H1337">
        <v>18.740100000000002</v>
      </c>
      <c r="I1337">
        <v>0</v>
      </c>
      <c r="J1337">
        <v>1.2300499999999999E-3</v>
      </c>
      <c r="K1337">
        <v>0.99993900000000002</v>
      </c>
      <c r="L1337">
        <v>0</v>
      </c>
      <c r="M1337" t="s">
        <v>42</v>
      </c>
    </row>
    <row r="1338" spans="1:25" x14ac:dyDescent="0.25">
      <c r="A1338" t="s">
        <v>157</v>
      </c>
      <c r="B1338">
        <v>1230.45</v>
      </c>
      <c r="C1338">
        <v>1214.49</v>
      </c>
      <c r="D1338">
        <v>1214.44</v>
      </c>
      <c r="E1338">
        <v>1166.72</v>
      </c>
      <c r="F1338">
        <v>17.177900000000001</v>
      </c>
      <c r="G1338">
        <v>0</v>
      </c>
      <c r="H1338">
        <v>18.639800000000001</v>
      </c>
      <c r="I1338">
        <v>0</v>
      </c>
      <c r="J1338">
        <v>1.2300799999999999E-3</v>
      </c>
      <c r="K1338">
        <v>0.99989499999999998</v>
      </c>
      <c r="L1338">
        <v>0</v>
      </c>
      <c r="M1338" t="s">
        <v>42</v>
      </c>
    </row>
    <row r="1339" spans="1:25" x14ac:dyDescent="0.25">
      <c r="A1339" t="s">
        <v>157</v>
      </c>
      <c r="B1339">
        <v>1216.43</v>
      </c>
      <c r="C1339">
        <v>1200.3900000000001</v>
      </c>
      <c r="D1339">
        <v>1200.33</v>
      </c>
      <c r="E1339">
        <v>1152.21</v>
      </c>
      <c r="F1339">
        <v>16.5276</v>
      </c>
      <c r="G1339">
        <v>0</v>
      </c>
      <c r="H1339">
        <v>18.7606</v>
      </c>
      <c r="I1339">
        <v>0</v>
      </c>
      <c r="J1339">
        <v>1.2300600000000001E-3</v>
      </c>
      <c r="K1339">
        <v>0.99921499999999996</v>
      </c>
      <c r="L1339">
        <v>0</v>
      </c>
      <c r="M1339" t="s">
        <v>42</v>
      </c>
    </row>
    <row r="1340" spans="1:25" x14ac:dyDescent="0.25">
      <c r="A1340" t="s">
        <v>157</v>
      </c>
      <c r="B1340">
        <v>1183.82</v>
      </c>
      <c r="C1340">
        <v>1167.83</v>
      </c>
      <c r="D1340">
        <v>1167.78</v>
      </c>
      <c r="E1340">
        <v>1120.3</v>
      </c>
      <c r="F1340">
        <v>17.062100000000001</v>
      </c>
      <c r="G1340">
        <v>0</v>
      </c>
      <c r="H1340">
        <v>18.645800000000001</v>
      </c>
      <c r="I1340">
        <v>0</v>
      </c>
      <c r="J1340">
        <v>1.2300600000000001E-3</v>
      </c>
      <c r="K1340">
        <v>0.99962899999999999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1196.92</v>
      </c>
      <c r="C1341">
        <v>1181.23</v>
      </c>
      <c r="D1341">
        <v>1181.18</v>
      </c>
      <c r="E1341">
        <v>1132.97</v>
      </c>
      <c r="F1341">
        <v>16.480799999999999</v>
      </c>
      <c r="G1341">
        <v>0</v>
      </c>
      <c r="H1341">
        <v>18.645399999999999</v>
      </c>
      <c r="I1341">
        <v>0</v>
      </c>
      <c r="J1341">
        <v>1.2300600000000001E-3</v>
      </c>
      <c r="K1341">
        <v>0.99892400000000003</v>
      </c>
      <c r="L1341">
        <v>0</v>
      </c>
      <c r="M1341" t="s">
        <v>42</v>
      </c>
    </row>
    <row r="1342" spans="1:25" x14ac:dyDescent="0.25">
      <c r="A1342" t="s">
        <v>157</v>
      </c>
      <c r="B1342">
        <v>1219.8699999999999</v>
      </c>
      <c r="C1342">
        <v>1203.29</v>
      </c>
      <c r="D1342">
        <v>1203.24</v>
      </c>
      <c r="E1342">
        <v>1155.7</v>
      </c>
      <c r="F1342">
        <v>17.083200000000001</v>
      </c>
      <c r="G1342">
        <v>0</v>
      </c>
      <c r="H1342">
        <v>18.616</v>
      </c>
      <c r="I1342">
        <v>0</v>
      </c>
      <c r="J1342">
        <v>1.2300499999999999E-3</v>
      </c>
      <c r="K1342">
        <v>0.99979399999999996</v>
      </c>
      <c r="L1342">
        <v>0</v>
      </c>
      <c r="M1342" t="s">
        <v>42</v>
      </c>
    </row>
    <row r="1343" spans="1:25" x14ac:dyDescent="0.25">
      <c r="A1343" t="s">
        <v>157</v>
      </c>
      <c r="B1343">
        <v>1208.23</v>
      </c>
      <c r="C1343">
        <v>1191.95</v>
      </c>
      <c r="D1343">
        <v>1191.9000000000001</v>
      </c>
      <c r="E1343">
        <v>1144.04</v>
      </c>
      <c r="F1343">
        <v>16.525099999999998</v>
      </c>
      <c r="G1343">
        <v>0</v>
      </c>
      <c r="H1343">
        <v>18.575199999999999</v>
      </c>
      <c r="I1343">
        <v>0</v>
      </c>
      <c r="J1343">
        <v>1.2300499999999999E-3</v>
      </c>
      <c r="K1343">
        <v>0.99993699999999996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1219.01</v>
      </c>
      <c r="C1344">
        <v>1203.08</v>
      </c>
      <c r="D1344">
        <v>1203.02</v>
      </c>
      <c r="E1344">
        <v>1155.21</v>
      </c>
      <c r="F1344">
        <v>17.0593</v>
      </c>
      <c r="G1344">
        <v>0</v>
      </c>
      <c r="H1344">
        <v>18.638400000000001</v>
      </c>
      <c r="I1344">
        <v>0</v>
      </c>
      <c r="J1344">
        <v>1.2300499999999999E-3</v>
      </c>
      <c r="K1344">
        <v>0.99903500000000001</v>
      </c>
      <c r="L1344">
        <v>0</v>
      </c>
      <c r="M1344" t="s">
        <v>42</v>
      </c>
      <c r="R1344">
        <f>AVERAGE(B1295:B1344)</f>
        <v>1193.2916000000002</v>
      </c>
      <c r="S1344">
        <f>AVERAGE(C1295:C1344)</f>
        <v>1177.3552000000002</v>
      </c>
      <c r="U1344">
        <f>_xlfn.VAR.P(B1295:B1344)</f>
        <v>553.78572943999973</v>
      </c>
      <c r="V1344">
        <f>_xlfn.VAR.P(C1295:C1344)</f>
        <v>555.24226095999893</v>
      </c>
      <c r="X1344">
        <f>1.96*SQRT(U1344)/50</f>
        <v>0.92247997446377183</v>
      </c>
      <c r="Y1344">
        <f>1.96*SQRT(V1344)/50</f>
        <v>0.92369230151689186</v>
      </c>
    </row>
    <row r="1345" spans="1:15" x14ac:dyDescent="0.25">
      <c r="A1345" t="s">
        <v>158</v>
      </c>
      <c r="B1345">
        <v>59766.872900000002</v>
      </c>
      <c r="C1345" t="s">
        <v>36</v>
      </c>
    </row>
    <row r="1346" spans="1:15" x14ac:dyDescent="0.25">
      <c r="A1346" t="s">
        <v>172</v>
      </c>
      <c r="B1346">
        <v>1332.75</v>
      </c>
      <c r="C1346">
        <v>1250.67</v>
      </c>
      <c r="D1346">
        <v>1250.5999999999999</v>
      </c>
      <c r="E1346">
        <v>1220.4000000000001</v>
      </c>
      <c r="F1346">
        <v>12.856299999999999</v>
      </c>
      <c r="G1346">
        <v>139.21899999999999</v>
      </c>
      <c r="H1346">
        <v>44.132399999999997</v>
      </c>
      <c r="I1346">
        <v>12.5977</v>
      </c>
      <c r="J1346">
        <v>57.470100000000002</v>
      </c>
      <c r="K1346">
        <v>1049.73</v>
      </c>
      <c r="L1346">
        <v>1.2300600000000001E-3</v>
      </c>
      <c r="M1346">
        <v>0.99984300000000004</v>
      </c>
      <c r="N1346">
        <v>0</v>
      </c>
      <c r="O1346" t="s">
        <v>42</v>
      </c>
    </row>
    <row r="1347" spans="1:15" x14ac:dyDescent="0.25">
      <c r="A1347" t="s">
        <v>172</v>
      </c>
      <c r="B1347">
        <v>1332.2</v>
      </c>
      <c r="C1347">
        <v>1247.3</v>
      </c>
      <c r="D1347">
        <v>1247.24</v>
      </c>
      <c r="E1347">
        <v>1217.53</v>
      </c>
      <c r="F1347">
        <v>11.723800000000001</v>
      </c>
      <c r="G1347">
        <v>130.91200000000001</v>
      </c>
      <c r="H1347">
        <v>44.473700000000001</v>
      </c>
      <c r="I1347">
        <v>12.6835</v>
      </c>
      <c r="J1347">
        <v>48.720799999999997</v>
      </c>
      <c r="K1347">
        <v>1056.22</v>
      </c>
      <c r="L1347">
        <v>1.2300600000000001E-3</v>
      </c>
      <c r="M1347">
        <v>0.99934100000000003</v>
      </c>
      <c r="N1347">
        <v>0</v>
      </c>
      <c r="O1347" t="s">
        <v>42</v>
      </c>
    </row>
    <row r="1348" spans="1:15" x14ac:dyDescent="0.25">
      <c r="A1348" t="s">
        <v>172</v>
      </c>
      <c r="B1348">
        <v>1302.9000000000001</v>
      </c>
      <c r="C1348">
        <v>1218.43</v>
      </c>
      <c r="D1348">
        <v>1218.3699999999999</v>
      </c>
      <c r="E1348">
        <v>1188.3900000000001</v>
      </c>
      <c r="F1348">
        <v>12.870100000000001</v>
      </c>
      <c r="G1348">
        <v>134.012</v>
      </c>
      <c r="H1348">
        <v>44.313099999999999</v>
      </c>
      <c r="I1348">
        <v>12.7704</v>
      </c>
      <c r="J1348">
        <v>51.770800000000001</v>
      </c>
      <c r="K1348">
        <v>1023.02</v>
      </c>
      <c r="L1348">
        <v>1.2300499999999999E-3</v>
      </c>
      <c r="M1348">
        <v>0.99967399999999995</v>
      </c>
      <c r="N1348">
        <v>0</v>
      </c>
      <c r="O1348" t="s">
        <v>42</v>
      </c>
    </row>
    <row r="1349" spans="1:15" x14ac:dyDescent="0.25">
      <c r="A1349" t="s">
        <v>172</v>
      </c>
      <c r="B1349">
        <v>1297.33</v>
      </c>
      <c r="C1349">
        <v>1212</v>
      </c>
      <c r="D1349">
        <v>1211.94</v>
      </c>
      <c r="E1349">
        <v>1182.44</v>
      </c>
      <c r="F1349">
        <v>11.6699</v>
      </c>
      <c r="G1349">
        <v>132.82300000000001</v>
      </c>
      <c r="H1349">
        <v>44.127800000000001</v>
      </c>
      <c r="I1349">
        <v>12.6945</v>
      </c>
      <c r="J1349">
        <v>50.709800000000001</v>
      </c>
      <c r="K1349">
        <v>1019.38</v>
      </c>
      <c r="L1349">
        <v>1.23011E-3</v>
      </c>
      <c r="M1349">
        <v>0.99951000000000001</v>
      </c>
      <c r="N1349">
        <v>0</v>
      </c>
      <c r="O1349" t="s">
        <v>42</v>
      </c>
    </row>
    <row r="1350" spans="1:15" x14ac:dyDescent="0.25">
      <c r="A1350" t="s">
        <v>172</v>
      </c>
      <c r="B1350">
        <v>1334.15</v>
      </c>
      <c r="C1350">
        <v>1250.6500000000001</v>
      </c>
      <c r="D1350">
        <v>1250.5899999999999</v>
      </c>
      <c r="E1350">
        <v>1220.83</v>
      </c>
      <c r="F1350">
        <v>12.751899999999999</v>
      </c>
      <c r="G1350">
        <v>131.523</v>
      </c>
      <c r="H1350">
        <v>44.517499999999998</v>
      </c>
      <c r="I1350">
        <v>12.6944</v>
      </c>
      <c r="J1350">
        <v>49.031399999999998</v>
      </c>
      <c r="K1350">
        <v>1057.9100000000001</v>
      </c>
      <c r="L1350">
        <v>1.2300799999999999E-3</v>
      </c>
      <c r="M1350">
        <v>0.99998600000000004</v>
      </c>
      <c r="N1350">
        <v>0</v>
      </c>
      <c r="O1350" t="s">
        <v>42</v>
      </c>
    </row>
    <row r="1351" spans="1:15" x14ac:dyDescent="0.25">
      <c r="A1351" t="s">
        <v>172</v>
      </c>
      <c r="B1351">
        <v>1319.1</v>
      </c>
      <c r="C1351">
        <v>1234.07</v>
      </c>
      <c r="D1351">
        <v>1234.01</v>
      </c>
      <c r="E1351">
        <v>1204.44</v>
      </c>
      <c r="F1351">
        <v>11.5328</v>
      </c>
      <c r="G1351">
        <v>133.107</v>
      </c>
      <c r="H1351">
        <v>44.822699999999998</v>
      </c>
      <c r="I1351">
        <v>12.7624</v>
      </c>
      <c r="J1351">
        <v>50.300199999999997</v>
      </c>
      <c r="K1351">
        <v>1041.1099999999999</v>
      </c>
      <c r="L1351">
        <v>1.2300499999999999E-3</v>
      </c>
      <c r="M1351">
        <v>0.99983900000000003</v>
      </c>
      <c r="N1351">
        <v>0</v>
      </c>
      <c r="O1351" t="s">
        <v>42</v>
      </c>
    </row>
    <row r="1352" spans="1:15" x14ac:dyDescent="0.25">
      <c r="A1352" t="s">
        <v>172</v>
      </c>
      <c r="B1352">
        <v>1329.08</v>
      </c>
      <c r="C1352">
        <v>1243.44</v>
      </c>
      <c r="D1352">
        <v>1243.3800000000001</v>
      </c>
      <c r="E1352">
        <v>1213.19</v>
      </c>
      <c r="F1352">
        <v>12.9686</v>
      </c>
      <c r="G1352">
        <v>134.43299999999999</v>
      </c>
      <c r="H1352">
        <v>45.139899999999997</v>
      </c>
      <c r="I1352">
        <v>12.730700000000001</v>
      </c>
      <c r="J1352">
        <v>51.200299999999999</v>
      </c>
      <c r="K1352">
        <v>1047.07</v>
      </c>
      <c r="L1352">
        <v>1.2300499999999999E-3</v>
      </c>
      <c r="M1352">
        <v>0.99964900000000001</v>
      </c>
      <c r="N1352">
        <v>0</v>
      </c>
      <c r="O1352" t="s">
        <v>42</v>
      </c>
    </row>
    <row r="1353" spans="1:15" x14ac:dyDescent="0.25">
      <c r="A1353" t="s">
        <v>172</v>
      </c>
      <c r="B1353">
        <v>1315.61</v>
      </c>
      <c r="C1353">
        <v>1232.7</v>
      </c>
      <c r="D1353">
        <v>1232.6400000000001</v>
      </c>
      <c r="E1353">
        <v>1203</v>
      </c>
      <c r="F1353">
        <v>11.517099999999999</v>
      </c>
      <c r="G1353">
        <v>134.41499999999999</v>
      </c>
      <c r="H1353">
        <v>45.178699999999999</v>
      </c>
      <c r="I1353">
        <v>12.838200000000001</v>
      </c>
      <c r="J1353">
        <v>51.002000000000002</v>
      </c>
      <c r="K1353">
        <v>1038.29</v>
      </c>
      <c r="L1353">
        <v>1.2300499999999999E-3</v>
      </c>
      <c r="M1353">
        <v>0.99978900000000004</v>
      </c>
      <c r="N1353">
        <v>0</v>
      </c>
      <c r="O1353" t="s">
        <v>42</v>
      </c>
    </row>
    <row r="1354" spans="1:15" x14ac:dyDescent="0.25">
      <c r="A1354" t="s">
        <v>172</v>
      </c>
      <c r="B1354">
        <v>1300.1600000000001</v>
      </c>
      <c r="C1354">
        <v>1214.17</v>
      </c>
      <c r="D1354">
        <v>1214.1099999999999</v>
      </c>
      <c r="E1354">
        <v>1184.57</v>
      </c>
      <c r="F1354">
        <v>12.5467</v>
      </c>
      <c r="G1354">
        <v>131.98599999999999</v>
      </c>
      <c r="H1354">
        <v>45.1188</v>
      </c>
      <c r="I1354">
        <v>12.8224</v>
      </c>
      <c r="J1354">
        <v>48.723700000000001</v>
      </c>
      <c r="K1354">
        <v>1021.42</v>
      </c>
      <c r="L1354">
        <v>1.2300499999999999E-3</v>
      </c>
      <c r="M1354">
        <v>0.999915</v>
      </c>
      <c r="N1354">
        <v>0</v>
      </c>
      <c r="O1354" t="s">
        <v>42</v>
      </c>
    </row>
    <row r="1355" spans="1:15" x14ac:dyDescent="0.25">
      <c r="A1355" t="s">
        <v>172</v>
      </c>
      <c r="B1355">
        <v>1281.31</v>
      </c>
      <c r="C1355">
        <v>1193.24</v>
      </c>
      <c r="D1355">
        <v>1193.18</v>
      </c>
      <c r="E1355">
        <v>1163.74</v>
      </c>
      <c r="F1355">
        <v>11.556900000000001</v>
      </c>
      <c r="G1355">
        <v>136.38499999999999</v>
      </c>
      <c r="H1355">
        <v>44.805399999999999</v>
      </c>
      <c r="I1355">
        <v>12.904199999999999</v>
      </c>
      <c r="J1355">
        <v>53.222900000000003</v>
      </c>
      <c r="K1355">
        <v>997.02200000000005</v>
      </c>
      <c r="L1355">
        <v>1.2300499999999999E-3</v>
      </c>
      <c r="M1355">
        <v>0.99948199999999998</v>
      </c>
      <c r="N1355">
        <v>0</v>
      </c>
      <c r="O1355" t="s">
        <v>42</v>
      </c>
    </row>
    <row r="1356" spans="1:15" x14ac:dyDescent="0.25">
      <c r="A1356" t="s">
        <v>172</v>
      </c>
      <c r="B1356">
        <v>1327.98</v>
      </c>
      <c r="C1356">
        <v>1243.54</v>
      </c>
      <c r="D1356">
        <v>1243.48</v>
      </c>
      <c r="E1356">
        <v>1213.79</v>
      </c>
      <c r="F1356">
        <v>12.5563</v>
      </c>
      <c r="G1356">
        <v>133.047</v>
      </c>
      <c r="H1356">
        <v>44.845700000000001</v>
      </c>
      <c r="I1356">
        <v>12.825699999999999</v>
      </c>
      <c r="J1356">
        <v>50.179499999999997</v>
      </c>
      <c r="K1356">
        <v>1049.54</v>
      </c>
      <c r="L1356">
        <v>1.2300600000000001E-3</v>
      </c>
      <c r="M1356">
        <v>0.99995599999999996</v>
      </c>
      <c r="N1356">
        <v>0</v>
      </c>
      <c r="O1356" t="s">
        <v>42</v>
      </c>
    </row>
    <row r="1357" spans="1:15" x14ac:dyDescent="0.25">
      <c r="A1357" t="s">
        <v>172</v>
      </c>
      <c r="B1357">
        <v>1334.88</v>
      </c>
      <c r="C1357">
        <v>1249.1400000000001</v>
      </c>
      <c r="D1357">
        <v>1249.08</v>
      </c>
      <c r="E1357">
        <v>1219.45</v>
      </c>
      <c r="F1357">
        <v>11.4619</v>
      </c>
      <c r="G1357">
        <v>134.49600000000001</v>
      </c>
      <c r="H1357">
        <v>45.113900000000001</v>
      </c>
      <c r="I1357">
        <v>12.967000000000001</v>
      </c>
      <c r="J1357">
        <v>51.0259</v>
      </c>
      <c r="K1357">
        <v>1054.7</v>
      </c>
      <c r="L1357">
        <v>1.2300499999999999E-3</v>
      </c>
      <c r="M1357">
        <v>0.99995699999999998</v>
      </c>
      <c r="N1357">
        <v>0</v>
      </c>
      <c r="O1357" t="s">
        <v>42</v>
      </c>
    </row>
    <row r="1358" spans="1:15" x14ac:dyDescent="0.25">
      <c r="A1358" t="s">
        <v>172</v>
      </c>
      <c r="B1358">
        <v>1308.97</v>
      </c>
      <c r="C1358">
        <v>1220.22</v>
      </c>
      <c r="D1358">
        <v>1220.1500000000001</v>
      </c>
      <c r="E1358">
        <v>1190.3699999999999</v>
      </c>
      <c r="F1358">
        <v>12.6435</v>
      </c>
      <c r="G1358">
        <v>135.434</v>
      </c>
      <c r="H1358">
        <v>45.264800000000001</v>
      </c>
      <c r="I1358">
        <v>12.8085</v>
      </c>
      <c r="J1358">
        <v>51.933399999999999</v>
      </c>
      <c r="K1358">
        <v>1023.55</v>
      </c>
      <c r="L1358">
        <v>1.23011E-3</v>
      </c>
      <c r="M1358">
        <v>0.99975000000000003</v>
      </c>
      <c r="N1358">
        <v>0</v>
      </c>
      <c r="O1358" t="s">
        <v>42</v>
      </c>
    </row>
    <row r="1359" spans="1:15" x14ac:dyDescent="0.25">
      <c r="A1359" t="s">
        <v>172</v>
      </c>
      <c r="B1359">
        <v>1313.49</v>
      </c>
      <c r="C1359">
        <v>1224.3900000000001</v>
      </c>
      <c r="D1359">
        <v>1224.33</v>
      </c>
      <c r="E1359">
        <v>1194.07</v>
      </c>
      <c r="F1359">
        <v>11.9505</v>
      </c>
      <c r="G1359">
        <v>134.91300000000001</v>
      </c>
      <c r="H1359">
        <v>44.7669</v>
      </c>
      <c r="I1359">
        <v>12.9155</v>
      </c>
      <c r="J1359">
        <v>51.786799999999999</v>
      </c>
      <c r="K1359">
        <v>1028.3</v>
      </c>
      <c r="L1359">
        <v>1.2300499999999999E-3</v>
      </c>
      <c r="M1359">
        <v>0.99983900000000003</v>
      </c>
      <c r="N1359">
        <v>0</v>
      </c>
      <c r="O1359" t="s">
        <v>42</v>
      </c>
    </row>
    <row r="1360" spans="1:15" x14ac:dyDescent="0.25">
      <c r="A1360" t="s">
        <v>172</v>
      </c>
      <c r="B1360">
        <v>1293.6099999999999</v>
      </c>
      <c r="C1360">
        <v>1206.23</v>
      </c>
      <c r="D1360">
        <v>1206.17</v>
      </c>
      <c r="E1360">
        <v>1176.6500000000001</v>
      </c>
      <c r="F1360">
        <v>12.5198</v>
      </c>
      <c r="G1360">
        <v>131.898</v>
      </c>
      <c r="H1360">
        <v>44.8523</v>
      </c>
      <c r="I1360">
        <v>12.8926</v>
      </c>
      <c r="J1360">
        <v>48.770499999999998</v>
      </c>
      <c r="K1360">
        <v>1013.38</v>
      </c>
      <c r="L1360">
        <v>1.23007E-3</v>
      </c>
      <c r="M1360">
        <v>0.99938800000000005</v>
      </c>
      <c r="N1360">
        <v>0</v>
      </c>
      <c r="O1360" t="s">
        <v>42</v>
      </c>
    </row>
    <row r="1361" spans="1:15" x14ac:dyDescent="0.25">
      <c r="A1361" t="s">
        <v>172</v>
      </c>
      <c r="B1361">
        <v>1319.11</v>
      </c>
      <c r="C1361">
        <v>1233.6099999999999</v>
      </c>
      <c r="D1361">
        <v>1233.55</v>
      </c>
      <c r="E1361">
        <v>1203.43</v>
      </c>
      <c r="F1361">
        <v>11.6746</v>
      </c>
      <c r="G1361">
        <v>133.27699999999999</v>
      </c>
      <c r="H1361">
        <v>45.070399999999999</v>
      </c>
      <c r="I1361">
        <v>12.9091</v>
      </c>
      <c r="J1361">
        <v>49.7072</v>
      </c>
      <c r="K1361">
        <v>1039.49</v>
      </c>
      <c r="L1361">
        <v>1.2300499999999999E-3</v>
      </c>
      <c r="M1361">
        <v>0.99986900000000001</v>
      </c>
      <c r="N1361">
        <v>0</v>
      </c>
      <c r="O1361" t="s">
        <v>42</v>
      </c>
    </row>
    <row r="1362" spans="1:15" x14ac:dyDescent="0.25">
      <c r="A1362" t="s">
        <v>172</v>
      </c>
      <c r="B1362">
        <v>1304.8699999999999</v>
      </c>
      <c r="C1362">
        <v>1221.3900000000001</v>
      </c>
      <c r="D1362">
        <v>1221.33</v>
      </c>
      <c r="E1362">
        <v>1191.57</v>
      </c>
      <c r="F1362">
        <v>12.6166</v>
      </c>
      <c r="G1362">
        <v>135.33000000000001</v>
      </c>
      <c r="H1362">
        <v>45.39</v>
      </c>
      <c r="I1362">
        <v>12.9719</v>
      </c>
      <c r="J1362">
        <v>51.611600000000003</v>
      </c>
      <c r="K1362">
        <v>1024.9000000000001</v>
      </c>
      <c r="L1362">
        <v>1.23007E-3</v>
      </c>
      <c r="M1362">
        <v>0.99712900000000004</v>
      </c>
      <c r="N1362">
        <v>0</v>
      </c>
      <c r="O1362" t="s">
        <v>42</v>
      </c>
    </row>
    <row r="1363" spans="1:15" x14ac:dyDescent="0.25">
      <c r="A1363" t="s">
        <v>172</v>
      </c>
      <c r="B1363">
        <v>1330.3</v>
      </c>
      <c r="C1363">
        <v>1244.8800000000001</v>
      </c>
      <c r="D1363">
        <v>1244.76</v>
      </c>
      <c r="E1363">
        <v>1212.9100000000001</v>
      </c>
      <c r="F1363">
        <v>12.8255</v>
      </c>
      <c r="G1363">
        <v>140.69300000000001</v>
      </c>
      <c r="H1363">
        <v>46.027799999999999</v>
      </c>
      <c r="I1363">
        <v>13.3827</v>
      </c>
      <c r="J1363">
        <v>54.989699999999999</v>
      </c>
      <c r="K1363">
        <v>1039.95</v>
      </c>
      <c r="L1363">
        <v>1.2300499999999999E-3</v>
      </c>
      <c r="M1363">
        <v>0.99979700000000005</v>
      </c>
      <c r="N1363">
        <v>0</v>
      </c>
      <c r="O1363" t="s">
        <v>42</v>
      </c>
    </row>
    <row r="1364" spans="1:15" x14ac:dyDescent="0.25">
      <c r="A1364" t="s">
        <v>172</v>
      </c>
      <c r="B1364">
        <v>1305.3900000000001</v>
      </c>
      <c r="C1364">
        <v>1224.76</v>
      </c>
      <c r="D1364">
        <v>1224.68</v>
      </c>
      <c r="E1364">
        <v>1195.24</v>
      </c>
      <c r="F1364">
        <v>12.760999999999999</v>
      </c>
      <c r="G1364">
        <v>131.672</v>
      </c>
      <c r="H1364">
        <v>44.0398</v>
      </c>
      <c r="I1364">
        <v>12.425599999999999</v>
      </c>
      <c r="J1364">
        <v>50.356400000000001</v>
      </c>
      <c r="K1364">
        <v>1032.3</v>
      </c>
      <c r="L1364">
        <v>1.2300499999999999E-3</v>
      </c>
      <c r="M1364">
        <v>0.99775199999999997</v>
      </c>
      <c r="N1364">
        <v>0</v>
      </c>
      <c r="O1364" t="s">
        <v>42</v>
      </c>
    </row>
    <row r="1365" spans="1:15" x14ac:dyDescent="0.25">
      <c r="A1365" t="s">
        <v>172</v>
      </c>
      <c r="B1365">
        <v>1291.6500000000001</v>
      </c>
      <c r="C1365">
        <v>1208.07</v>
      </c>
      <c r="D1365">
        <v>1208.01</v>
      </c>
      <c r="E1365">
        <v>1178.1600000000001</v>
      </c>
      <c r="F1365">
        <v>11.619300000000001</v>
      </c>
      <c r="G1365">
        <v>133.24100000000001</v>
      </c>
      <c r="H1365">
        <v>44.867199999999997</v>
      </c>
      <c r="I1365">
        <v>12.824400000000001</v>
      </c>
      <c r="J1365">
        <v>50.356900000000003</v>
      </c>
      <c r="K1365">
        <v>1014.58</v>
      </c>
      <c r="L1365">
        <v>1.2300600000000001E-3</v>
      </c>
      <c r="M1365">
        <v>0.99840499999999999</v>
      </c>
      <c r="N1365">
        <v>0</v>
      </c>
      <c r="O1365" t="s">
        <v>42</v>
      </c>
    </row>
    <row r="1366" spans="1:15" x14ac:dyDescent="0.25">
      <c r="A1366" t="s">
        <v>172</v>
      </c>
      <c r="B1366">
        <v>1320.41</v>
      </c>
      <c r="C1366">
        <v>1233.67</v>
      </c>
      <c r="D1366">
        <v>1233.5999999999999</v>
      </c>
      <c r="E1366">
        <v>1203.77</v>
      </c>
      <c r="F1366">
        <v>12.626300000000001</v>
      </c>
      <c r="G1366">
        <v>133.33000000000001</v>
      </c>
      <c r="H1366">
        <v>44.852800000000002</v>
      </c>
      <c r="I1366">
        <v>12.8574</v>
      </c>
      <c r="J1366">
        <v>50.2956</v>
      </c>
      <c r="K1366">
        <v>1039.06</v>
      </c>
      <c r="L1366">
        <v>1.2300600000000001E-3</v>
      </c>
      <c r="M1366">
        <v>0.99879399999999996</v>
      </c>
      <c r="N1366">
        <v>0</v>
      </c>
      <c r="O1366" t="s">
        <v>42</v>
      </c>
    </row>
    <row r="1367" spans="1:15" x14ac:dyDescent="0.25">
      <c r="A1367" t="s">
        <v>172</v>
      </c>
      <c r="B1367">
        <v>1342.02</v>
      </c>
      <c r="C1367">
        <v>1259.29</v>
      </c>
      <c r="D1367">
        <v>1259.24</v>
      </c>
      <c r="E1367">
        <v>1229.71</v>
      </c>
      <c r="F1367">
        <v>11.472799999999999</v>
      </c>
      <c r="G1367">
        <v>130.37700000000001</v>
      </c>
      <c r="H1367">
        <v>44.503</v>
      </c>
      <c r="I1367">
        <v>12.498699999999999</v>
      </c>
      <c r="J1367">
        <v>48.478099999999998</v>
      </c>
      <c r="K1367">
        <v>1069.27</v>
      </c>
      <c r="L1367">
        <v>1.2300499999999999E-3</v>
      </c>
      <c r="M1367">
        <v>0.99978999999999996</v>
      </c>
      <c r="N1367">
        <v>0</v>
      </c>
      <c r="O1367" t="s">
        <v>42</v>
      </c>
    </row>
    <row r="1368" spans="1:15" x14ac:dyDescent="0.25">
      <c r="A1368" t="s">
        <v>172</v>
      </c>
      <c r="B1368">
        <v>1355.81</v>
      </c>
      <c r="C1368">
        <v>1276.0899999999999</v>
      </c>
      <c r="D1368">
        <v>1276.03</v>
      </c>
      <c r="E1368">
        <v>1246.4100000000001</v>
      </c>
      <c r="F1368">
        <v>12.5914</v>
      </c>
      <c r="G1368">
        <v>132.214</v>
      </c>
      <c r="H1368">
        <v>44.414299999999997</v>
      </c>
      <c r="I1368">
        <v>12.4169</v>
      </c>
      <c r="J1368">
        <v>50.316000000000003</v>
      </c>
      <c r="K1368">
        <v>1083.08</v>
      </c>
      <c r="L1368">
        <v>1.23007E-3</v>
      </c>
      <c r="M1368">
        <v>0.99986600000000003</v>
      </c>
      <c r="N1368">
        <v>0</v>
      </c>
      <c r="O1368" t="s">
        <v>42</v>
      </c>
    </row>
    <row r="1369" spans="1:15" x14ac:dyDescent="0.25">
      <c r="A1369" t="s">
        <v>172</v>
      </c>
      <c r="B1369">
        <v>1290.05</v>
      </c>
      <c r="C1369">
        <v>1209.08</v>
      </c>
      <c r="D1369">
        <v>1209.02</v>
      </c>
      <c r="E1369">
        <v>1179.03</v>
      </c>
      <c r="F1369">
        <v>11.644299999999999</v>
      </c>
      <c r="G1369">
        <v>130.405</v>
      </c>
      <c r="H1369">
        <v>44.283999999999999</v>
      </c>
      <c r="I1369">
        <v>12.672499999999999</v>
      </c>
      <c r="J1369">
        <v>48.256900000000002</v>
      </c>
      <c r="K1369">
        <v>1018.45</v>
      </c>
      <c r="L1369">
        <v>1.2300499999999999E-3</v>
      </c>
      <c r="M1369">
        <v>0.99992499999999995</v>
      </c>
      <c r="N1369">
        <v>0</v>
      </c>
      <c r="O1369" t="s">
        <v>42</v>
      </c>
    </row>
    <row r="1370" spans="1:15" x14ac:dyDescent="0.25">
      <c r="A1370" t="s">
        <v>172</v>
      </c>
      <c r="B1370">
        <v>1308.51</v>
      </c>
      <c r="C1370">
        <v>1230.9000000000001</v>
      </c>
      <c r="D1370">
        <v>1230.8399999999999</v>
      </c>
      <c r="E1370">
        <v>1201.23</v>
      </c>
      <c r="F1370">
        <v>12.567600000000001</v>
      </c>
      <c r="G1370">
        <v>129.577</v>
      </c>
      <c r="H1370">
        <v>43.886000000000003</v>
      </c>
      <c r="I1370">
        <v>12.564500000000001</v>
      </c>
      <c r="J1370">
        <v>48.117800000000003</v>
      </c>
      <c r="K1370">
        <v>1040.6600000000001</v>
      </c>
      <c r="L1370">
        <v>1.2300499999999999E-3</v>
      </c>
      <c r="M1370">
        <v>0.99967499999999998</v>
      </c>
      <c r="N1370">
        <v>0</v>
      </c>
      <c r="O1370" t="s">
        <v>42</v>
      </c>
    </row>
    <row r="1371" spans="1:15" x14ac:dyDescent="0.25">
      <c r="A1371" t="s">
        <v>172</v>
      </c>
      <c r="B1371">
        <v>1291.3900000000001</v>
      </c>
      <c r="C1371">
        <v>1214.74</v>
      </c>
      <c r="D1371">
        <v>1214.68</v>
      </c>
      <c r="E1371">
        <v>1185.56</v>
      </c>
      <c r="F1371">
        <v>11.4133</v>
      </c>
      <c r="G1371">
        <v>128.70099999999999</v>
      </c>
      <c r="H1371">
        <v>43.5289</v>
      </c>
      <c r="I1371">
        <v>12.3744</v>
      </c>
      <c r="J1371">
        <v>47.8352</v>
      </c>
      <c r="K1371">
        <v>1027.03</v>
      </c>
      <c r="L1371">
        <v>1.2300600000000001E-3</v>
      </c>
      <c r="M1371">
        <v>0.99955799999999995</v>
      </c>
      <c r="N1371">
        <v>0</v>
      </c>
      <c r="O1371" t="s">
        <v>42</v>
      </c>
    </row>
    <row r="1372" spans="1:15" x14ac:dyDescent="0.25">
      <c r="A1372" t="s">
        <v>172</v>
      </c>
      <c r="B1372">
        <v>1245.0899999999999</v>
      </c>
      <c r="C1372">
        <v>1165.3399999999999</v>
      </c>
      <c r="D1372">
        <v>1165.28</v>
      </c>
      <c r="E1372">
        <v>1135.77</v>
      </c>
      <c r="F1372">
        <v>12.706799999999999</v>
      </c>
      <c r="G1372">
        <v>128.88800000000001</v>
      </c>
      <c r="H1372">
        <v>43.8401</v>
      </c>
      <c r="I1372">
        <v>12.3576</v>
      </c>
      <c r="J1372">
        <v>47.7881</v>
      </c>
      <c r="K1372">
        <v>975.84500000000003</v>
      </c>
      <c r="L1372">
        <v>1.23007E-3</v>
      </c>
      <c r="M1372">
        <v>0.999475</v>
      </c>
      <c r="N1372">
        <v>0</v>
      </c>
      <c r="O1372" t="s">
        <v>42</v>
      </c>
    </row>
    <row r="1373" spans="1:15" x14ac:dyDescent="0.25">
      <c r="A1373" t="s">
        <v>172</v>
      </c>
      <c r="B1373">
        <v>1287.22</v>
      </c>
      <c r="C1373">
        <v>1206.8499999999999</v>
      </c>
      <c r="D1373">
        <v>1206.79</v>
      </c>
      <c r="E1373">
        <v>1177.53</v>
      </c>
      <c r="F1373">
        <v>11.496600000000001</v>
      </c>
      <c r="G1373">
        <v>130.108</v>
      </c>
      <c r="H1373">
        <v>44.188699999999997</v>
      </c>
      <c r="I1373">
        <v>12.7141</v>
      </c>
      <c r="J1373">
        <v>48.169800000000002</v>
      </c>
      <c r="K1373">
        <v>1017.55</v>
      </c>
      <c r="L1373">
        <v>1.2300499999999999E-3</v>
      </c>
      <c r="M1373">
        <v>0.99979600000000002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1296.6500000000001</v>
      </c>
      <c r="C1374">
        <v>1216.3699999999999</v>
      </c>
      <c r="D1374">
        <v>1216.31</v>
      </c>
      <c r="E1374">
        <v>1186.92</v>
      </c>
      <c r="F1374">
        <v>12.379300000000001</v>
      </c>
      <c r="G1374">
        <v>129.28100000000001</v>
      </c>
      <c r="H1374">
        <v>44.1083</v>
      </c>
      <c r="I1374">
        <v>12.4558</v>
      </c>
      <c r="J1374">
        <v>47.8429</v>
      </c>
      <c r="K1374">
        <v>1026.9000000000001</v>
      </c>
      <c r="L1374">
        <v>1.2300900000000001E-3</v>
      </c>
      <c r="M1374">
        <v>0.99913600000000002</v>
      </c>
      <c r="N1374">
        <v>0</v>
      </c>
      <c r="O1374" t="s">
        <v>42</v>
      </c>
    </row>
    <row r="1375" spans="1:15" x14ac:dyDescent="0.25">
      <c r="A1375" t="s">
        <v>172</v>
      </c>
      <c r="B1375">
        <v>1285.4100000000001</v>
      </c>
      <c r="C1375">
        <v>1204.98</v>
      </c>
      <c r="D1375">
        <v>1204.93</v>
      </c>
      <c r="E1375">
        <v>1175.75</v>
      </c>
      <c r="F1375">
        <v>11.372400000000001</v>
      </c>
      <c r="G1375">
        <v>130.07499999999999</v>
      </c>
      <c r="H1375">
        <v>44.15</v>
      </c>
      <c r="I1375">
        <v>12.600300000000001</v>
      </c>
      <c r="J1375">
        <v>48.304000000000002</v>
      </c>
      <c r="K1375">
        <v>1015.61</v>
      </c>
      <c r="L1375">
        <v>1.23007E-3</v>
      </c>
      <c r="M1375">
        <v>0.99972700000000003</v>
      </c>
      <c r="N1375">
        <v>0</v>
      </c>
      <c r="O1375" t="s">
        <v>42</v>
      </c>
    </row>
    <row r="1376" spans="1:15" x14ac:dyDescent="0.25">
      <c r="A1376" t="s">
        <v>172</v>
      </c>
      <c r="B1376">
        <v>1320.18</v>
      </c>
      <c r="C1376">
        <v>1242.49</v>
      </c>
      <c r="D1376">
        <v>1242.42</v>
      </c>
      <c r="E1376">
        <v>1213</v>
      </c>
      <c r="F1376">
        <v>12.604100000000001</v>
      </c>
      <c r="G1376">
        <v>129.99799999999999</v>
      </c>
      <c r="H1376">
        <v>44.080199999999998</v>
      </c>
      <c r="I1376">
        <v>12.6562</v>
      </c>
      <c r="J1376">
        <v>48.242699999999999</v>
      </c>
      <c r="K1376">
        <v>1051.81</v>
      </c>
      <c r="L1376">
        <v>1.2300799999999999E-3</v>
      </c>
      <c r="M1376">
        <v>0.99978800000000001</v>
      </c>
      <c r="N1376">
        <v>0</v>
      </c>
      <c r="O1376" t="s">
        <v>42</v>
      </c>
    </row>
    <row r="1377" spans="1:15" x14ac:dyDescent="0.25">
      <c r="A1377" t="s">
        <v>172</v>
      </c>
      <c r="B1377">
        <v>1265.83</v>
      </c>
      <c r="C1377">
        <v>1188.29</v>
      </c>
      <c r="D1377">
        <v>1188.23</v>
      </c>
      <c r="E1377">
        <v>1158.71</v>
      </c>
      <c r="F1377">
        <v>11.788399999999999</v>
      </c>
      <c r="G1377">
        <v>130.22900000000001</v>
      </c>
      <c r="H1377">
        <v>44.356400000000001</v>
      </c>
      <c r="I1377">
        <v>12.447800000000001</v>
      </c>
      <c r="J1377">
        <v>48.493899999999996</v>
      </c>
      <c r="K1377">
        <v>998.28700000000003</v>
      </c>
      <c r="L1377">
        <v>1.2300600000000001E-3</v>
      </c>
      <c r="M1377">
        <v>0.99937299999999996</v>
      </c>
      <c r="N1377">
        <v>0</v>
      </c>
      <c r="O1377" t="s">
        <v>42</v>
      </c>
    </row>
    <row r="1378" spans="1:15" x14ac:dyDescent="0.25">
      <c r="A1378" t="s">
        <v>172</v>
      </c>
      <c r="B1378">
        <v>1341.91</v>
      </c>
      <c r="C1378">
        <v>1266.6099999999999</v>
      </c>
      <c r="D1378">
        <v>1266.54</v>
      </c>
      <c r="E1378">
        <v>1237.03</v>
      </c>
      <c r="F1378">
        <v>12.6837</v>
      </c>
      <c r="G1378">
        <v>130.267</v>
      </c>
      <c r="H1378">
        <v>44.105499999999999</v>
      </c>
      <c r="I1378">
        <v>12.431100000000001</v>
      </c>
      <c r="J1378">
        <v>48.8446</v>
      </c>
      <c r="K1378">
        <v>1075.57</v>
      </c>
      <c r="L1378">
        <v>1.23011E-3</v>
      </c>
      <c r="M1378">
        <v>0.99968199999999996</v>
      </c>
      <c r="N1378">
        <v>0</v>
      </c>
      <c r="O1378" t="s">
        <v>42</v>
      </c>
    </row>
    <row r="1379" spans="1:15" x14ac:dyDescent="0.25">
      <c r="A1379" t="s">
        <v>172</v>
      </c>
      <c r="B1379">
        <v>1285.5899999999999</v>
      </c>
      <c r="C1379">
        <v>1209.1600000000001</v>
      </c>
      <c r="D1379">
        <v>1209.0999999999999</v>
      </c>
      <c r="E1379">
        <v>1179.82</v>
      </c>
      <c r="F1379">
        <v>11.4497</v>
      </c>
      <c r="G1379">
        <v>129.98699999999999</v>
      </c>
      <c r="H1379">
        <v>44.350999999999999</v>
      </c>
      <c r="I1379">
        <v>12.444000000000001</v>
      </c>
      <c r="J1379">
        <v>48.376800000000003</v>
      </c>
      <c r="K1379">
        <v>1019.8</v>
      </c>
      <c r="L1379">
        <v>1.2300499999999999E-3</v>
      </c>
      <c r="M1379">
        <v>0.99938199999999999</v>
      </c>
      <c r="N1379">
        <v>0</v>
      </c>
      <c r="O1379" t="s">
        <v>42</v>
      </c>
    </row>
    <row r="1380" spans="1:15" x14ac:dyDescent="0.25">
      <c r="A1380" t="s">
        <v>172</v>
      </c>
      <c r="B1380">
        <v>1361.9</v>
      </c>
      <c r="C1380">
        <v>1283.5899999999999</v>
      </c>
      <c r="D1380">
        <v>1283.53</v>
      </c>
      <c r="E1380">
        <v>1253.6300000000001</v>
      </c>
      <c r="F1380">
        <v>12.5534</v>
      </c>
      <c r="G1380">
        <v>129.67699999999999</v>
      </c>
      <c r="H1380">
        <v>44.184399999999997</v>
      </c>
      <c r="I1380">
        <v>12.4755</v>
      </c>
      <c r="J1380">
        <v>48.3172</v>
      </c>
      <c r="K1380">
        <v>1092.95</v>
      </c>
      <c r="L1380">
        <v>1.2300799999999999E-3</v>
      </c>
      <c r="M1380">
        <v>0.99997999999999998</v>
      </c>
      <c r="N1380">
        <v>0</v>
      </c>
      <c r="O1380" t="s">
        <v>42</v>
      </c>
    </row>
    <row r="1381" spans="1:15" x14ac:dyDescent="0.25">
      <c r="A1381" t="s">
        <v>172</v>
      </c>
      <c r="B1381">
        <v>1313.47</v>
      </c>
      <c r="C1381">
        <v>1236.96</v>
      </c>
      <c r="D1381">
        <v>1236.9000000000001</v>
      </c>
      <c r="E1381">
        <v>1207.4000000000001</v>
      </c>
      <c r="F1381">
        <v>11.571099999999999</v>
      </c>
      <c r="G1381">
        <v>130.06299999999999</v>
      </c>
      <c r="H1381">
        <v>44.271900000000002</v>
      </c>
      <c r="I1381">
        <v>12.480600000000001</v>
      </c>
      <c r="J1381">
        <v>48.478900000000003</v>
      </c>
      <c r="K1381">
        <v>1047.25</v>
      </c>
      <c r="L1381">
        <v>1.2301E-3</v>
      </c>
      <c r="M1381">
        <v>0.99915799999999999</v>
      </c>
      <c r="N1381">
        <v>0</v>
      </c>
      <c r="O1381" t="s">
        <v>42</v>
      </c>
    </row>
    <row r="1382" spans="1:15" x14ac:dyDescent="0.25">
      <c r="A1382" t="s">
        <v>172</v>
      </c>
      <c r="B1382">
        <v>1289.42</v>
      </c>
      <c r="C1382">
        <v>1210.29</v>
      </c>
      <c r="D1382">
        <v>1210.22</v>
      </c>
      <c r="E1382">
        <v>1180.67</v>
      </c>
      <c r="F1382">
        <v>12.759399999999999</v>
      </c>
      <c r="G1382">
        <v>129.721</v>
      </c>
      <c r="H1382">
        <v>43.7879</v>
      </c>
      <c r="I1382">
        <v>12.430099999999999</v>
      </c>
      <c r="J1382">
        <v>48.513399999999997</v>
      </c>
      <c r="K1382">
        <v>1019.81</v>
      </c>
      <c r="L1382">
        <v>1.2300499999999999E-3</v>
      </c>
      <c r="M1382">
        <v>0.99995999999999996</v>
      </c>
      <c r="N1382">
        <v>0</v>
      </c>
      <c r="O1382" t="s">
        <v>42</v>
      </c>
    </row>
    <row r="1383" spans="1:15" x14ac:dyDescent="0.25">
      <c r="A1383" t="s">
        <v>172</v>
      </c>
      <c r="B1383">
        <v>1317.45</v>
      </c>
      <c r="C1383">
        <v>1240.9100000000001</v>
      </c>
      <c r="D1383">
        <v>1240.8499999999999</v>
      </c>
      <c r="E1383">
        <v>1211.42</v>
      </c>
      <c r="F1383">
        <v>11.5726</v>
      </c>
      <c r="G1383">
        <v>129.739</v>
      </c>
      <c r="H1383">
        <v>43.9452</v>
      </c>
      <c r="I1383">
        <v>12.4664</v>
      </c>
      <c r="J1383">
        <v>48.481200000000001</v>
      </c>
      <c r="K1383">
        <v>1051.54</v>
      </c>
      <c r="L1383">
        <v>1.2300499999999999E-3</v>
      </c>
      <c r="M1383">
        <v>0.99932100000000001</v>
      </c>
      <c r="N1383">
        <v>0</v>
      </c>
      <c r="O1383" t="s">
        <v>42</v>
      </c>
    </row>
    <row r="1384" spans="1:15" x14ac:dyDescent="0.25">
      <c r="A1384" t="s">
        <v>172</v>
      </c>
      <c r="B1384">
        <v>1317.42</v>
      </c>
      <c r="C1384">
        <v>1239.44</v>
      </c>
      <c r="D1384">
        <v>1239.3499999999999</v>
      </c>
      <c r="E1384">
        <v>1209.8900000000001</v>
      </c>
      <c r="F1384">
        <v>12.607799999999999</v>
      </c>
      <c r="G1384">
        <v>131.256</v>
      </c>
      <c r="H1384">
        <v>44.503900000000002</v>
      </c>
      <c r="I1384">
        <v>12.557399999999999</v>
      </c>
      <c r="J1384">
        <v>49.183399999999999</v>
      </c>
      <c r="K1384">
        <v>1047.44</v>
      </c>
      <c r="L1384">
        <v>1.23007E-3</v>
      </c>
      <c r="M1384">
        <v>0.99915900000000002</v>
      </c>
      <c r="N1384">
        <v>0</v>
      </c>
      <c r="O1384" t="s">
        <v>42</v>
      </c>
    </row>
    <row r="1385" spans="1:15" x14ac:dyDescent="0.25">
      <c r="A1385" t="s">
        <v>172</v>
      </c>
      <c r="B1385">
        <v>1338.06</v>
      </c>
      <c r="C1385">
        <v>1259.79</v>
      </c>
      <c r="D1385">
        <v>1259.73</v>
      </c>
      <c r="E1385">
        <v>1230.4100000000001</v>
      </c>
      <c r="F1385">
        <v>11.4787</v>
      </c>
      <c r="G1385">
        <v>129.989</v>
      </c>
      <c r="H1385">
        <v>43.909399999999998</v>
      </c>
      <c r="I1385">
        <v>12.557600000000001</v>
      </c>
      <c r="J1385">
        <v>48.648600000000002</v>
      </c>
      <c r="K1385">
        <v>1070.44</v>
      </c>
      <c r="L1385">
        <v>1.2300499999999999E-3</v>
      </c>
      <c r="M1385">
        <v>0.99966299999999997</v>
      </c>
      <c r="N1385">
        <v>0</v>
      </c>
      <c r="O1385" t="s">
        <v>42</v>
      </c>
    </row>
    <row r="1386" spans="1:15" x14ac:dyDescent="0.25">
      <c r="A1386" t="s">
        <v>172</v>
      </c>
      <c r="B1386">
        <v>1359.39</v>
      </c>
      <c r="C1386">
        <v>1280.51</v>
      </c>
      <c r="D1386">
        <v>1280.45</v>
      </c>
      <c r="E1386">
        <v>1250.51</v>
      </c>
      <c r="F1386">
        <v>12.7441</v>
      </c>
      <c r="G1386">
        <v>131.17400000000001</v>
      </c>
      <c r="H1386">
        <v>44.583100000000002</v>
      </c>
      <c r="I1386">
        <v>12.4024</v>
      </c>
      <c r="J1386">
        <v>49.258899999999997</v>
      </c>
      <c r="K1386">
        <v>1088.1199999999999</v>
      </c>
      <c r="L1386">
        <v>1.2300499999999999E-3</v>
      </c>
      <c r="M1386">
        <v>0.99923399999999996</v>
      </c>
      <c r="N1386">
        <v>0</v>
      </c>
      <c r="O1386" t="s">
        <v>42</v>
      </c>
    </row>
    <row r="1387" spans="1:15" x14ac:dyDescent="0.25">
      <c r="A1387" t="s">
        <v>172</v>
      </c>
      <c r="B1387">
        <v>1340.91</v>
      </c>
      <c r="C1387">
        <v>1264.57</v>
      </c>
      <c r="D1387">
        <v>1264.52</v>
      </c>
      <c r="E1387">
        <v>1235.21</v>
      </c>
      <c r="F1387">
        <v>11.3589</v>
      </c>
      <c r="G1387">
        <v>129.68</v>
      </c>
      <c r="H1387">
        <v>43.8658</v>
      </c>
      <c r="I1387">
        <v>12.6264</v>
      </c>
      <c r="J1387">
        <v>48.17</v>
      </c>
      <c r="K1387">
        <v>1075.72</v>
      </c>
      <c r="L1387">
        <v>1.2300499999999999E-3</v>
      </c>
      <c r="M1387">
        <v>0.99978299999999998</v>
      </c>
      <c r="N1387">
        <v>0</v>
      </c>
      <c r="O1387" t="s">
        <v>42</v>
      </c>
    </row>
    <row r="1388" spans="1:15" x14ac:dyDescent="0.25">
      <c r="A1388" t="s">
        <v>172</v>
      </c>
      <c r="B1388">
        <v>1306.8499999999999</v>
      </c>
      <c r="C1388">
        <v>1226.92</v>
      </c>
      <c r="D1388">
        <v>1226.8599999999999</v>
      </c>
      <c r="E1388">
        <v>1197.46</v>
      </c>
      <c r="F1388">
        <v>12.530900000000001</v>
      </c>
      <c r="G1388">
        <v>130.33199999999999</v>
      </c>
      <c r="H1388">
        <v>44.032899999999998</v>
      </c>
      <c r="I1388">
        <v>12.511100000000001</v>
      </c>
      <c r="J1388">
        <v>48.771900000000002</v>
      </c>
      <c r="K1388">
        <v>1036.1199999999999</v>
      </c>
      <c r="L1388">
        <v>1.2300600000000001E-3</v>
      </c>
      <c r="M1388">
        <v>0.99888600000000005</v>
      </c>
      <c r="N1388">
        <v>0</v>
      </c>
      <c r="O1388" t="s">
        <v>42</v>
      </c>
    </row>
    <row r="1389" spans="1:15" x14ac:dyDescent="0.25">
      <c r="A1389" t="s">
        <v>172</v>
      </c>
      <c r="B1389">
        <v>1334.16</v>
      </c>
      <c r="C1389">
        <v>1256.57</v>
      </c>
      <c r="D1389">
        <v>1256.51</v>
      </c>
      <c r="E1389">
        <v>1226.99</v>
      </c>
      <c r="F1389">
        <v>11.5444</v>
      </c>
      <c r="G1389">
        <v>130.471</v>
      </c>
      <c r="H1389">
        <v>44.318199999999997</v>
      </c>
      <c r="I1389">
        <v>12.514799999999999</v>
      </c>
      <c r="J1389">
        <v>48.747100000000003</v>
      </c>
      <c r="K1389">
        <v>1066.55</v>
      </c>
      <c r="L1389">
        <v>1.2300499999999999E-3</v>
      </c>
      <c r="M1389">
        <v>0.99991699999999994</v>
      </c>
      <c r="N1389">
        <v>0</v>
      </c>
      <c r="O1389" t="s">
        <v>42</v>
      </c>
    </row>
    <row r="1390" spans="1:15" x14ac:dyDescent="0.25">
      <c r="A1390" t="s">
        <v>172</v>
      </c>
      <c r="B1390">
        <v>1298.98</v>
      </c>
      <c r="C1390">
        <v>1221.26</v>
      </c>
      <c r="D1390">
        <v>1221.2</v>
      </c>
      <c r="E1390">
        <v>1191.78</v>
      </c>
      <c r="F1390">
        <v>12.6526</v>
      </c>
      <c r="G1390">
        <v>129.53100000000001</v>
      </c>
      <c r="H1390">
        <v>44.103999999999999</v>
      </c>
      <c r="I1390">
        <v>12.5055</v>
      </c>
      <c r="J1390">
        <v>48.174999999999997</v>
      </c>
      <c r="K1390">
        <v>1031.25</v>
      </c>
      <c r="L1390">
        <v>1.2300799999999999E-3</v>
      </c>
      <c r="M1390">
        <v>0.99927600000000005</v>
      </c>
      <c r="N1390">
        <v>0</v>
      </c>
      <c r="O1390" t="s">
        <v>42</v>
      </c>
    </row>
    <row r="1391" spans="1:15" x14ac:dyDescent="0.25">
      <c r="A1391" t="s">
        <v>172</v>
      </c>
      <c r="B1391">
        <v>1303.93</v>
      </c>
      <c r="C1391">
        <v>1228.6199999999999</v>
      </c>
      <c r="D1391">
        <v>1228.56</v>
      </c>
      <c r="E1391">
        <v>1199.3599999999999</v>
      </c>
      <c r="F1391">
        <v>11.5906</v>
      </c>
      <c r="G1391">
        <v>130.82400000000001</v>
      </c>
      <c r="H1391">
        <v>44.609299999999998</v>
      </c>
      <c r="I1391">
        <v>12.433299999999999</v>
      </c>
      <c r="J1391">
        <v>48.889699999999998</v>
      </c>
      <c r="K1391">
        <v>1038.52</v>
      </c>
      <c r="L1391">
        <v>1.2300499999999999E-3</v>
      </c>
      <c r="M1391">
        <v>0.99971500000000002</v>
      </c>
      <c r="N1391">
        <v>0</v>
      </c>
      <c r="O1391" t="s">
        <v>42</v>
      </c>
    </row>
    <row r="1392" spans="1:15" x14ac:dyDescent="0.25">
      <c r="A1392" t="s">
        <v>172</v>
      </c>
      <c r="B1392">
        <v>1332.13</v>
      </c>
      <c r="C1392">
        <v>1254.3699999999999</v>
      </c>
      <c r="D1392">
        <v>1254.28</v>
      </c>
      <c r="E1392">
        <v>1224.8</v>
      </c>
      <c r="F1392">
        <v>12.629300000000001</v>
      </c>
      <c r="G1392">
        <v>130.64699999999999</v>
      </c>
      <c r="H1392">
        <v>44.187800000000003</v>
      </c>
      <c r="I1392">
        <v>12.534700000000001</v>
      </c>
      <c r="J1392">
        <v>49.002800000000001</v>
      </c>
      <c r="K1392">
        <v>1063</v>
      </c>
      <c r="L1392">
        <v>1.2300499999999999E-3</v>
      </c>
      <c r="M1392">
        <v>0.99996600000000002</v>
      </c>
      <c r="N1392">
        <v>0</v>
      </c>
      <c r="O1392" t="s">
        <v>42</v>
      </c>
    </row>
    <row r="1393" spans="1:25" x14ac:dyDescent="0.25">
      <c r="A1393" t="s">
        <v>172</v>
      </c>
      <c r="B1393">
        <v>1293.75</v>
      </c>
      <c r="C1393">
        <v>1213.81</v>
      </c>
      <c r="D1393">
        <v>1213.75</v>
      </c>
      <c r="E1393">
        <v>1184.29</v>
      </c>
      <c r="F1393">
        <v>11.5123</v>
      </c>
      <c r="G1393">
        <v>129.53200000000001</v>
      </c>
      <c r="H1393">
        <v>43.9617</v>
      </c>
      <c r="I1393">
        <v>12.474399999999999</v>
      </c>
      <c r="J1393">
        <v>48.403100000000002</v>
      </c>
      <c r="K1393">
        <v>1024.8499999999999</v>
      </c>
      <c r="L1393">
        <v>1.2302000000000001E-3</v>
      </c>
      <c r="M1393">
        <v>0.99953999999999998</v>
      </c>
      <c r="N1393">
        <v>0</v>
      </c>
      <c r="O1393" t="s">
        <v>42</v>
      </c>
    </row>
    <row r="1394" spans="1:25" x14ac:dyDescent="0.25">
      <c r="A1394" t="s">
        <v>172</v>
      </c>
      <c r="B1394">
        <v>1326.48</v>
      </c>
      <c r="C1394">
        <v>1248.74</v>
      </c>
      <c r="D1394">
        <v>1248.68</v>
      </c>
      <c r="E1394">
        <v>1219.57</v>
      </c>
      <c r="F1394">
        <v>12.297599999999999</v>
      </c>
      <c r="G1394">
        <v>129.191</v>
      </c>
      <c r="H1394">
        <v>44.122900000000001</v>
      </c>
      <c r="I1394">
        <v>12.494199999999999</v>
      </c>
      <c r="J1394">
        <v>48.034999999999997</v>
      </c>
      <c r="K1394">
        <v>1059.67</v>
      </c>
      <c r="L1394">
        <v>1.2300499999999999E-3</v>
      </c>
      <c r="M1394">
        <v>0.999888</v>
      </c>
      <c r="N1394">
        <v>0</v>
      </c>
      <c r="O1394" t="s">
        <v>42</v>
      </c>
    </row>
    <row r="1395" spans="1:25" x14ac:dyDescent="0.25">
      <c r="A1395" t="s">
        <v>172</v>
      </c>
      <c r="B1395">
        <v>1345.04</v>
      </c>
      <c r="C1395">
        <v>1267.92</v>
      </c>
      <c r="D1395">
        <v>1267.8599999999999</v>
      </c>
      <c r="E1395">
        <v>1238.4000000000001</v>
      </c>
      <c r="F1395">
        <v>11.3414</v>
      </c>
      <c r="G1395">
        <v>130.03700000000001</v>
      </c>
      <c r="H1395">
        <v>43.895699999999998</v>
      </c>
      <c r="I1395">
        <v>12.5114</v>
      </c>
      <c r="J1395">
        <v>48.534100000000002</v>
      </c>
      <c r="K1395">
        <v>1078.54</v>
      </c>
      <c r="L1395">
        <v>1.2300499999999999E-3</v>
      </c>
      <c r="M1395">
        <v>0.99788500000000002</v>
      </c>
      <c r="N1395">
        <v>0</v>
      </c>
      <c r="O1395" t="s">
        <v>42</v>
      </c>
    </row>
    <row r="1396" spans="1:25" x14ac:dyDescent="0.25">
      <c r="A1396" t="s">
        <v>172</v>
      </c>
      <c r="B1396">
        <v>1323.83</v>
      </c>
      <c r="C1396">
        <v>1247.1300000000001</v>
      </c>
      <c r="D1396">
        <v>1247.08</v>
      </c>
      <c r="E1396">
        <v>1217.8399999999999</v>
      </c>
      <c r="F1396">
        <v>12.347</v>
      </c>
      <c r="G1396">
        <v>129.35</v>
      </c>
      <c r="H1396">
        <v>44.177100000000003</v>
      </c>
      <c r="I1396">
        <v>12.473800000000001</v>
      </c>
      <c r="J1396">
        <v>47.931800000000003</v>
      </c>
      <c r="K1396">
        <v>1057.6400000000001</v>
      </c>
      <c r="L1396">
        <v>1.2300499999999999E-3</v>
      </c>
      <c r="M1396">
        <v>0.999753</v>
      </c>
      <c r="N1396">
        <v>0</v>
      </c>
      <c r="O1396" t="s">
        <v>42</v>
      </c>
    </row>
    <row r="1397" spans="1:25" x14ac:dyDescent="0.25">
      <c r="A1397" t="s">
        <v>172</v>
      </c>
      <c r="B1397">
        <v>1285.02</v>
      </c>
      <c r="C1397">
        <v>1208.47</v>
      </c>
      <c r="D1397">
        <v>1208.4000000000001</v>
      </c>
      <c r="E1397">
        <v>1178.6600000000001</v>
      </c>
      <c r="F1397">
        <v>11.9467</v>
      </c>
      <c r="G1397">
        <v>129.357</v>
      </c>
      <c r="H1397">
        <v>43.783999999999999</v>
      </c>
      <c r="I1397">
        <v>12.405200000000001</v>
      </c>
      <c r="J1397">
        <v>48.389000000000003</v>
      </c>
      <c r="K1397">
        <v>1018.85</v>
      </c>
      <c r="L1397">
        <v>1.2300499999999999E-3</v>
      </c>
      <c r="M1397">
        <v>0.99982199999999999</v>
      </c>
      <c r="N1397">
        <v>0</v>
      </c>
      <c r="O1397" t="s">
        <v>42</v>
      </c>
    </row>
    <row r="1398" spans="1:25" x14ac:dyDescent="0.25">
      <c r="A1398" t="s">
        <v>172</v>
      </c>
      <c r="B1398">
        <v>1312.56</v>
      </c>
      <c r="C1398">
        <v>1235.55</v>
      </c>
      <c r="D1398">
        <v>1235.48</v>
      </c>
      <c r="E1398">
        <v>1206.04</v>
      </c>
      <c r="F1398">
        <v>12.485200000000001</v>
      </c>
      <c r="G1398">
        <v>130.64699999999999</v>
      </c>
      <c r="H1398">
        <v>44.493499999999997</v>
      </c>
      <c r="I1398">
        <v>12.5418</v>
      </c>
      <c r="J1398">
        <v>48.6479</v>
      </c>
      <c r="K1398">
        <v>1044.48</v>
      </c>
      <c r="L1398">
        <v>1.2300499999999999E-3</v>
      </c>
      <c r="M1398">
        <v>0.99992199999999998</v>
      </c>
      <c r="N1398">
        <v>0</v>
      </c>
      <c r="O1398" t="s">
        <v>42</v>
      </c>
    </row>
    <row r="1399" spans="1:25" x14ac:dyDescent="0.25">
      <c r="A1399" t="s">
        <v>172</v>
      </c>
      <c r="B1399">
        <v>1304.24</v>
      </c>
      <c r="C1399">
        <v>1227.7</v>
      </c>
      <c r="D1399">
        <v>1227.6400000000001</v>
      </c>
      <c r="E1399">
        <v>1198.3599999999999</v>
      </c>
      <c r="F1399">
        <v>11.468400000000001</v>
      </c>
      <c r="G1399">
        <v>129.87299999999999</v>
      </c>
      <c r="H1399">
        <v>44.214199999999998</v>
      </c>
      <c r="I1399">
        <v>12.710699999999999</v>
      </c>
      <c r="J1399">
        <v>48.152799999999999</v>
      </c>
      <c r="K1399">
        <v>1038.67</v>
      </c>
      <c r="L1399">
        <v>1.2300600000000001E-3</v>
      </c>
      <c r="M1399">
        <v>0.99921400000000005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1318.37</v>
      </c>
      <c r="C1400">
        <v>1243</v>
      </c>
      <c r="D1400">
        <v>1242.94</v>
      </c>
      <c r="E1400">
        <v>1213.43</v>
      </c>
      <c r="F1400">
        <v>12.650499999999999</v>
      </c>
      <c r="G1400">
        <v>130.81700000000001</v>
      </c>
      <c r="H1400">
        <v>44.550800000000002</v>
      </c>
      <c r="I1400">
        <v>12.5527</v>
      </c>
      <c r="J1400">
        <v>48.791600000000003</v>
      </c>
      <c r="K1400">
        <v>1051.46</v>
      </c>
      <c r="L1400">
        <v>1.2300499999999999E-3</v>
      </c>
      <c r="M1400">
        <v>0.99987700000000002</v>
      </c>
      <c r="N1400">
        <v>0</v>
      </c>
      <c r="O1400" t="s">
        <v>42</v>
      </c>
      <c r="R1400">
        <f>AVERAGE(B1351:B1400)</f>
        <v>1312.6988000000001</v>
      </c>
      <c r="S1400">
        <f>AVERAGE(C1351:C1400)</f>
        <v>1232.2766000000001</v>
      </c>
      <c r="U1400">
        <f>_xlfn.VAR.P(B1351:B1400)</f>
        <v>553.04623456000047</v>
      </c>
      <c r="V1400">
        <f>_xlfn.VAR.P(C1351:C1400)</f>
        <v>580.47205843999984</v>
      </c>
      <c r="X1400">
        <f>1.96*SQRT(U1400)/50</f>
        <v>0.9218638543051132</v>
      </c>
      <c r="Y1400">
        <f>1.96*SQRT(V1400)/50</f>
        <v>0.94444511957087329</v>
      </c>
    </row>
    <row r="1401" spans="1:25" x14ac:dyDescent="0.25">
      <c r="A1401" t="s">
        <v>173</v>
      </c>
      <c r="B1401">
        <v>65779.391099999993</v>
      </c>
      <c r="C1401" t="s">
        <v>36</v>
      </c>
    </row>
    <row r="1402" spans="1:25" x14ac:dyDescent="0.25">
      <c r="A1402" t="s">
        <v>174</v>
      </c>
      <c r="B1402">
        <v>752.39599999999996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1.2300499999999999E-3</v>
      </c>
      <c r="L1402">
        <v>0.99983</v>
      </c>
      <c r="M1402">
        <v>0</v>
      </c>
      <c r="N1402" t="s">
        <v>42</v>
      </c>
    </row>
    <row r="1403" spans="1:25" x14ac:dyDescent="0.25">
      <c r="A1403" t="s">
        <v>174</v>
      </c>
      <c r="B1403">
        <v>756.28700000000003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1.2300499999999999E-3</v>
      </c>
      <c r="L1403">
        <v>0.99987199999999998</v>
      </c>
      <c r="M1403">
        <v>0</v>
      </c>
      <c r="N1403" t="s">
        <v>42</v>
      </c>
    </row>
    <row r="1404" spans="1:25" x14ac:dyDescent="0.25">
      <c r="A1404" t="s">
        <v>174</v>
      </c>
      <c r="B1404">
        <v>749.97699999999998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1.2300600000000001E-3</v>
      </c>
      <c r="L1404">
        <v>0.99856299999999998</v>
      </c>
      <c r="M1404">
        <v>0</v>
      </c>
      <c r="N1404" t="s">
        <v>42</v>
      </c>
    </row>
    <row r="1405" spans="1:25" x14ac:dyDescent="0.25">
      <c r="A1405" t="s">
        <v>174</v>
      </c>
      <c r="B1405">
        <v>749.62800000000004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1.2300499999999999E-3</v>
      </c>
      <c r="L1405">
        <v>0.99997400000000003</v>
      </c>
      <c r="M1405">
        <v>0</v>
      </c>
      <c r="N1405" t="s">
        <v>42</v>
      </c>
    </row>
    <row r="1406" spans="1:25" x14ac:dyDescent="0.25">
      <c r="A1406" t="s">
        <v>174</v>
      </c>
      <c r="B1406">
        <v>752.48699999999997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1.2300600000000001E-3</v>
      </c>
      <c r="L1406">
        <v>0.99974700000000005</v>
      </c>
      <c r="M1406">
        <v>0</v>
      </c>
      <c r="N1406" t="s">
        <v>42</v>
      </c>
    </row>
    <row r="1407" spans="1:25" x14ac:dyDescent="0.25">
      <c r="A1407" t="s">
        <v>174</v>
      </c>
      <c r="B1407">
        <v>749.86900000000003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1.2300499999999999E-3</v>
      </c>
      <c r="L1407">
        <v>0.99991200000000002</v>
      </c>
      <c r="M1407">
        <v>0</v>
      </c>
      <c r="N1407" t="s">
        <v>42</v>
      </c>
    </row>
    <row r="1408" spans="1:25" x14ac:dyDescent="0.25">
      <c r="A1408" t="s">
        <v>174</v>
      </c>
      <c r="B1408">
        <v>753.41700000000003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1.2300499999999999E-3</v>
      </c>
      <c r="L1408">
        <v>0.99987599999999999</v>
      </c>
      <c r="M1408">
        <v>0</v>
      </c>
      <c r="N1408" t="s">
        <v>42</v>
      </c>
    </row>
    <row r="1409" spans="1:14" x14ac:dyDescent="0.25">
      <c r="A1409" t="s">
        <v>174</v>
      </c>
      <c r="B1409">
        <v>753.23500000000001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1.2300499999999999E-3</v>
      </c>
      <c r="L1409">
        <v>0.99764600000000003</v>
      </c>
      <c r="M1409">
        <v>0</v>
      </c>
      <c r="N1409" t="s">
        <v>42</v>
      </c>
    </row>
    <row r="1410" spans="1:14" x14ac:dyDescent="0.25">
      <c r="A1410" t="s">
        <v>174</v>
      </c>
      <c r="B1410">
        <v>756.91800000000001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1.2300900000000001E-3</v>
      </c>
      <c r="L1410">
        <v>0.99986799999999998</v>
      </c>
      <c r="M1410">
        <v>0</v>
      </c>
      <c r="N1410" t="s">
        <v>42</v>
      </c>
    </row>
    <row r="1411" spans="1:14" x14ac:dyDescent="0.25">
      <c r="A1411" t="s">
        <v>174</v>
      </c>
      <c r="B1411">
        <v>760.54200000000003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1.2300499999999999E-3</v>
      </c>
      <c r="L1411">
        <v>0.99929100000000004</v>
      </c>
      <c r="M1411">
        <v>0</v>
      </c>
      <c r="N1411" t="s">
        <v>42</v>
      </c>
    </row>
    <row r="1412" spans="1:14" x14ac:dyDescent="0.25">
      <c r="A1412" t="s">
        <v>174</v>
      </c>
      <c r="B1412">
        <v>755.40899999999999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1.2300499999999999E-3</v>
      </c>
      <c r="L1412">
        <v>0.99986900000000001</v>
      </c>
      <c r="M1412">
        <v>0</v>
      </c>
      <c r="N1412" t="s">
        <v>42</v>
      </c>
    </row>
    <row r="1413" spans="1:14" x14ac:dyDescent="0.25">
      <c r="A1413" t="s">
        <v>174</v>
      </c>
      <c r="B1413">
        <v>755.923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1.2300600000000001E-3</v>
      </c>
      <c r="L1413">
        <v>0.99996600000000002</v>
      </c>
      <c r="M1413">
        <v>0</v>
      </c>
      <c r="N1413" t="s">
        <v>42</v>
      </c>
    </row>
    <row r="1414" spans="1:14" x14ac:dyDescent="0.25">
      <c r="A1414" t="s">
        <v>174</v>
      </c>
      <c r="B1414">
        <v>747.59799999999996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1.2300499999999999E-3</v>
      </c>
      <c r="L1414">
        <v>0.99943800000000005</v>
      </c>
      <c r="M1414">
        <v>0</v>
      </c>
      <c r="N1414" t="s">
        <v>42</v>
      </c>
    </row>
    <row r="1415" spans="1:14" x14ac:dyDescent="0.25">
      <c r="A1415" t="s">
        <v>174</v>
      </c>
      <c r="B1415">
        <v>774.899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1.2300499999999999E-3</v>
      </c>
      <c r="L1415">
        <v>0.99919899999999995</v>
      </c>
      <c r="M1415">
        <v>0</v>
      </c>
      <c r="N1415" t="s">
        <v>42</v>
      </c>
    </row>
    <row r="1416" spans="1:14" x14ac:dyDescent="0.25">
      <c r="A1416" t="s">
        <v>174</v>
      </c>
      <c r="B1416">
        <v>771.49400000000003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1.2300499999999999E-3</v>
      </c>
      <c r="L1416">
        <v>0.99953199999999998</v>
      </c>
      <c r="M1416">
        <v>0</v>
      </c>
      <c r="N1416" t="s">
        <v>42</v>
      </c>
    </row>
    <row r="1417" spans="1:14" x14ac:dyDescent="0.25">
      <c r="A1417" t="s">
        <v>174</v>
      </c>
      <c r="B1417">
        <v>756.84500000000003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1.2300499999999999E-3</v>
      </c>
      <c r="L1417">
        <v>0.99768599999999996</v>
      </c>
      <c r="M1417">
        <v>0</v>
      </c>
      <c r="N1417" t="s">
        <v>42</v>
      </c>
    </row>
    <row r="1418" spans="1:14" x14ac:dyDescent="0.25">
      <c r="A1418" t="s">
        <v>174</v>
      </c>
      <c r="B1418">
        <v>747.65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1.2300600000000001E-3</v>
      </c>
      <c r="L1418">
        <v>0.99981799999999998</v>
      </c>
      <c r="M1418">
        <v>0</v>
      </c>
      <c r="N1418" t="s">
        <v>42</v>
      </c>
    </row>
    <row r="1419" spans="1:14" x14ac:dyDescent="0.25">
      <c r="A1419" t="s">
        <v>174</v>
      </c>
      <c r="B1419">
        <v>751.10299999999995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1.23011E-3</v>
      </c>
      <c r="L1419">
        <v>0.99942500000000001</v>
      </c>
      <c r="M1419">
        <v>0</v>
      </c>
      <c r="N1419" t="s">
        <v>42</v>
      </c>
    </row>
    <row r="1420" spans="1:14" x14ac:dyDescent="0.25">
      <c r="A1420" t="s">
        <v>174</v>
      </c>
      <c r="B1420">
        <v>754.94100000000003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1.2300499999999999E-3</v>
      </c>
      <c r="L1420">
        <v>0.99921700000000002</v>
      </c>
      <c r="M1420">
        <v>0</v>
      </c>
      <c r="N1420" t="s">
        <v>42</v>
      </c>
    </row>
    <row r="1421" spans="1:14" x14ac:dyDescent="0.25">
      <c r="A1421" t="s">
        <v>174</v>
      </c>
      <c r="B1421">
        <v>754.02700000000004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1.2300499999999999E-3</v>
      </c>
      <c r="L1421">
        <v>0.99951800000000002</v>
      </c>
      <c r="M1421">
        <v>0</v>
      </c>
      <c r="N1421" t="s">
        <v>42</v>
      </c>
    </row>
    <row r="1422" spans="1:14" x14ac:dyDescent="0.25">
      <c r="A1422" t="s">
        <v>174</v>
      </c>
      <c r="B1422">
        <v>757.45699999999999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1.2300499999999999E-3</v>
      </c>
      <c r="L1422">
        <v>0.998969</v>
      </c>
      <c r="M1422">
        <v>0</v>
      </c>
      <c r="N1422" t="s">
        <v>42</v>
      </c>
    </row>
    <row r="1423" spans="1:14" x14ac:dyDescent="0.25">
      <c r="A1423" t="s">
        <v>174</v>
      </c>
      <c r="B1423">
        <v>749.72699999999998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1.2300499999999999E-3</v>
      </c>
      <c r="L1423">
        <v>0.99986399999999998</v>
      </c>
      <c r="M1423">
        <v>0</v>
      </c>
      <c r="N1423" t="s">
        <v>42</v>
      </c>
    </row>
    <row r="1424" spans="1:14" x14ac:dyDescent="0.25">
      <c r="A1424" t="s">
        <v>174</v>
      </c>
      <c r="B1424">
        <v>773.24199999999996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1.2300499999999999E-3</v>
      </c>
      <c r="L1424">
        <v>0.99951199999999996</v>
      </c>
      <c r="M1424">
        <v>0</v>
      </c>
      <c r="N1424" t="s">
        <v>42</v>
      </c>
    </row>
    <row r="1425" spans="1:14" x14ac:dyDescent="0.25">
      <c r="A1425" t="s">
        <v>174</v>
      </c>
      <c r="B1425">
        <v>757.81200000000001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1.23007E-3</v>
      </c>
      <c r="L1425">
        <v>0.99985299999999999</v>
      </c>
      <c r="M1425">
        <v>0</v>
      </c>
      <c r="N1425" t="s">
        <v>42</v>
      </c>
    </row>
    <row r="1426" spans="1:14" x14ac:dyDescent="0.25">
      <c r="A1426" t="s">
        <v>174</v>
      </c>
      <c r="B1426">
        <v>764.15899999999999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1.2300499999999999E-3</v>
      </c>
      <c r="L1426">
        <v>0.99990599999999996</v>
      </c>
      <c r="M1426">
        <v>0</v>
      </c>
      <c r="N1426" t="s">
        <v>42</v>
      </c>
    </row>
    <row r="1427" spans="1:14" x14ac:dyDescent="0.25">
      <c r="A1427" t="s">
        <v>174</v>
      </c>
      <c r="B1427">
        <v>763.17700000000002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1.2300499999999999E-3</v>
      </c>
      <c r="L1427">
        <v>0.999579</v>
      </c>
      <c r="M1427">
        <v>0</v>
      </c>
      <c r="N1427" t="s">
        <v>42</v>
      </c>
    </row>
    <row r="1428" spans="1:14" x14ac:dyDescent="0.25">
      <c r="A1428" t="s">
        <v>174</v>
      </c>
      <c r="B1428">
        <v>762.90599999999995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1.2300499999999999E-3</v>
      </c>
      <c r="L1428">
        <v>0.999166</v>
      </c>
      <c r="M1428">
        <v>0</v>
      </c>
      <c r="N1428" t="s">
        <v>42</v>
      </c>
    </row>
    <row r="1429" spans="1:14" x14ac:dyDescent="0.25">
      <c r="A1429" t="s">
        <v>174</v>
      </c>
      <c r="B1429">
        <v>761.02099999999996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1.2300600000000001E-3</v>
      </c>
      <c r="L1429">
        <v>0.99921599999999999</v>
      </c>
      <c r="M1429">
        <v>0</v>
      </c>
      <c r="N1429" t="s">
        <v>42</v>
      </c>
    </row>
    <row r="1430" spans="1:14" x14ac:dyDescent="0.25">
      <c r="A1430" t="s">
        <v>174</v>
      </c>
      <c r="B1430">
        <v>763.04100000000005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1.2300499999999999E-3</v>
      </c>
      <c r="L1430">
        <v>0.99998900000000002</v>
      </c>
      <c r="M1430">
        <v>0</v>
      </c>
      <c r="N1430" t="s">
        <v>42</v>
      </c>
    </row>
    <row r="1431" spans="1:14" x14ac:dyDescent="0.25">
      <c r="A1431" t="s">
        <v>174</v>
      </c>
      <c r="B1431">
        <v>758.64200000000005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1.2300799999999999E-3</v>
      </c>
      <c r="L1431">
        <v>0.99978800000000001</v>
      </c>
      <c r="M1431">
        <v>0</v>
      </c>
      <c r="N1431" t="s">
        <v>42</v>
      </c>
    </row>
    <row r="1432" spans="1:14" x14ac:dyDescent="0.25">
      <c r="A1432" t="s">
        <v>174</v>
      </c>
      <c r="B1432">
        <v>758.40899999999999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1.2300499999999999E-3</v>
      </c>
      <c r="L1432">
        <v>0.99930799999999997</v>
      </c>
      <c r="M1432">
        <v>0</v>
      </c>
      <c r="N1432" t="s">
        <v>42</v>
      </c>
    </row>
    <row r="1433" spans="1:14" x14ac:dyDescent="0.25">
      <c r="A1433" t="s">
        <v>174</v>
      </c>
      <c r="B1433">
        <v>765.46199999999999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1.2300499999999999E-3</v>
      </c>
      <c r="L1433">
        <v>0.99963100000000005</v>
      </c>
      <c r="M1433">
        <v>0</v>
      </c>
      <c r="N1433" t="s">
        <v>42</v>
      </c>
    </row>
    <row r="1434" spans="1:14" x14ac:dyDescent="0.25">
      <c r="A1434" t="s">
        <v>174</v>
      </c>
      <c r="B1434">
        <v>757.27499999999998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1.23007E-3</v>
      </c>
      <c r="L1434">
        <v>0.99997499999999995</v>
      </c>
      <c r="M1434">
        <v>0</v>
      </c>
      <c r="N1434" t="s">
        <v>42</v>
      </c>
    </row>
    <row r="1435" spans="1:14" x14ac:dyDescent="0.25">
      <c r="A1435" t="s">
        <v>174</v>
      </c>
      <c r="B1435">
        <v>759.80399999999997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1.2300499999999999E-3</v>
      </c>
      <c r="L1435">
        <v>0.99929299999999999</v>
      </c>
      <c r="M1435">
        <v>0</v>
      </c>
      <c r="N1435" t="s">
        <v>42</v>
      </c>
    </row>
    <row r="1436" spans="1:14" x14ac:dyDescent="0.25">
      <c r="A1436" t="s">
        <v>174</v>
      </c>
      <c r="B1436">
        <v>757.37099999999998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1.2300600000000001E-3</v>
      </c>
      <c r="L1436">
        <v>0.99907400000000002</v>
      </c>
      <c r="M1436">
        <v>0</v>
      </c>
      <c r="N1436" t="s">
        <v>42</v>
      </c>
    </row>
    <row r="1437" spans="1:14" x14ac:dyDescent="0.25">
      <c r="A1437" t="s">
        <v>174</v>
      </c>
      <c r="B1437">
        <v>764.11800000000005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1.2300799999999999E-3</v>
      </c>
      <c r="L1437">
        <v>0.999471</v>
      </c>
      <c r="M1437">
        <v>0</v>
      </c>
      <c r="N1437" t="s">
        <v>42</v>
      </c>
    </row>
    <row r="1438" spans="1:14" x14ac:dyDescent="0.25">
      <c r="A1438" t="s">
        <v>174</v>
      </c>
      <c r="B1438">
        <v>763.05799999999999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1.23007E-3</v>
      </c>
      <c r="L1438">
        <v>0.99933099999999997</v>
      </c>
      <c r="M1438">
        <v>0</v>
      </c>
      <c r="N1438" t="s">
        <v>42</v>
      </c>
    </row>
    <row r="1439" spans="1:14" x14ac:dyDescent="0.25">
      <c r="A1439" t="s">
        <v>174</v>
      </c>
      <c r="B1439">
        <v>760.08299999999997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1.2300499999999999E-3</v>
      </c>
      <c r="L1439">
        <v>0.99895800000000001</v>
      </c>
      <c r="M1439">
        <v>0</v>
      </c>
      <c r="N1439" t="s">
        <v>42</v>
      </c>
    </row>
    <row r="1440" spans="1:14" x14ac:dyDescent="0.25">
      <c r="A1440" t="s">
        <v>174</v>
      </c>
      <c r="B1440">
        <v>764.06500000000005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1.2300499999999999E-3</v>
      </c>
      <c r="L1440">
        <v>0.99969799999999998</v>
      </c>
      <c r="M1440">
        <v>0</v>
      </c>
      <c r="N1440" t="s">
        <v>42</v>
      </c>
    </row>
    <row r="1441" spans="1:25" x14ac:dyDescent="0.25">
      <c r="A1441" t="s">
        <v>174</v>
      </c>
      <c r="B1441">
        <v>758.67100000000005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1.23007E-3</v>
      </c>
      <c r="L1441">
        <v>0.999197</v>
      </c>
      <c r="M1441">
        <v>0</v>
      </c>
      <c r="N1441" t="s">
        <v>42</v>
      </c>
    </row>
    <row r="1442" spans="1:25" x14ac:dyDescent="0.25">
      <c r="A1442" t="s">
        <v>174</v>
      </c>
      <c r="B1442">
        <v>758.63800000000003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1.2300499999999999E-3</v>
      </c>
      <c r="L1442">
        <v>0.99968299999999999</v>
      </c>
      <c r="M1442">
        <v>0</v>
      </c>
      <c r="N1442" t="s">
        <v>42</v>
      </c>
    </row>
    <row r="1443" spans="1:25" x14ac:dyDescent="0.25">
      <c r="A1443" t="s">
        <v>174</v>
      </c>
      <c r="B1443">
        <v>760.327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1.23007E-3</v>
      </c>
      <c r="L1443">
        <v>0.999255</v>
      </c>
      <c r="M1443">
        <v>0</v>
      </c>
      <c r="N1443" t="s">
        <v>42</v>
      </c>
    </row>
    <row r="1444" spans="1:25" x14ac:dyDescent="0.25">
      <c r="A1444" t="s">
        <v>174</v>
      </c>
      <c r="B1444">
        <v>751.92700000000002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1.2300600000000001E-3</v>
      </c>
      <c r="L1444">
        <v>0.99996300000000005</v>
      </c>
      <c r="M1444">
        <v>0</v>
      </c>
      <c r="N1444" t="s">
        <v>42</v>
      </c>
    </row>
    <row r="1445" spans="1:25" x14ac:dyDescent="0.25">
      <c r="A1445" t="s">
        <v>174</v>
      </c>
      <c r="B1445">
        <v>762.68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1.2300499999999999E-3</v>
      </c>
      <c r="L1445">
        <v>0.999699</v>
      </c>
      <c r="M1445">
        <v>0</v>
      </c>
      <c r="N1445" t="s">
        <v>42</v>
      </c>
    </row>
    <row r="1446" spans="1:25" x14ac:dyDescent="0.25">
      <c r="A1446" t="s">
        <v>174</v>
      </c>
      <c r="B1446">
        <v>752.21699999999998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1.2300499999999999E-3</v>
      </c>
      <c r="L1446">
        <v>0.99943099999999996</v>
      </c>
      <c r="M1446">
        <v>0</v>
      </c>
      <c r="N1446" t="s">
        <v>42</v>
      </c>
    </row>
    <row r="1447" spans="1:25" x14ac:dyDescent="0.25">
      <c r="A1447" t="s">
        <v>174</v>
      </c>
      <c r="B1447">
        <v>757.41800000000001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1.2300499999999999E-3</v>
      </c>
      <c r="L1447">
        <v>0.99884899999999999</v>
      </c>
      <c r="M1447">
        <v>0</v>
      </c>
      <c r="N1447" t="s">
        <v>42</v>
      </c>
    </row>
    <row r="1448" spans="1:25" x14ac:dyDescent="0.25">
      <c r="A1448" t="s">
        <v>174</v>
      </c>
      <c r="B1448">
        <v>755.59199999999998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1.2300499999999999E-3</v>
      </c>
      <c r="L1448">
        <v>0.99984200000000001</v>
      </c>
      <c r="M1448">
        <v>0</v>
      </c>
      <c r="N1448" t="s">
        <v>42</v>
      </c>
    </row>
    <row r="1449" spans="1:25" x14ac:dyDescent="0.25">
      <c r="A1449" t="s">
        <v>174</v>
      </c>
      <c r="B1449">
        <v>760.05700000000002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1.2300600000000001E-3</v>
      </c>
      <c r="L1449">
        <v>0.99919000000000002</v>
      </c>
      <c r="M1449">
        <v>0</v>
      </c>
      <c r="N1449" t="s">
        <v>42</v>
      </c>
    </row>
    <row r="1450" spans="1:25" x14ac:dyDescent="0.25">
      <c r="A1450" t="s">
        <v>174</v>
      </c>
      <c r="B1450">
        <v>761.64400000000001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1.2300499999999999E-3</v>
      </c>
      <c r="L1450">
        <v>0.99962300000000004</v>
      </c>
      <c r="M1450">
        <v>0</v>
      </c>
      <c r="N1450" t="s">
        <v>42</v>
      </c>
    </row>
    <row r="1451" spans="1:25" x14ac:dyDescent="0.25">
      <c r="A1451" t="s">
        <v>174</v>
      </c>
      <c r="B1451">
        <v>764.41899999999998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1.2300600000000001E-3</v>
      </c>
      <c r="L1451">
        <v>0.99919500000000006</v>
      </c>
      <c r="M1451">
        <v>0</v>
      </c>
      <c r="N1451" t="s">
        <v>42</v>
      </c>
    </row>
    <row r="1452" spans="1:25" x14ac:dyDescent="0.25">
      <c r="A1452" t="s">
        <v>174</v>
      </c>
      <c r="B1452">
        <v>759.98900000000003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1.2301E-3</v>
      </c>
      <c r="L1452">
        <v>0.99840799999999996</v>
      </c>
      <c r="M1452">
        <v>0</v>
      </c>
      <c r="N1452" t="s">
        <v>42</v>
      </c>
    </row>
    <row r="1453" spans="1:25" x14ac:dyDescent="0.25">
      <c r="A1453" t="s">
        <v>174</v>
      </c>
      <c r="B1453">
        <v>762.82600000000002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1.2300499999999999E-3</v>
      </c>
      <c r="L1453">
        <v>0.99982199999999999</v>
      </c>
      <c r="M1453">
        <v>0</v>
      </c>
      <c r="N1453" t="s">
        <v>42</v>
      </c>
    </row>
    <row r="1454" spans="1:25" x14ac:dyDescent="0.25">
      <c r="A1454" t="s">
        <v>174</v>
      </c>
      <c r="B1454">
        <v>773.54399999999998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1.2300600000000001E-3</v>
      </c>
      <c r="L1454">
        <v>0.99972899999999998</v>
      </c>
      <c r="M1454">
        <v>0</v>
      </c>
      <c r="N1454" t="s">
        <v>42</v>
      </c>
    </row>
    <row r="1455" spans="1:25" x14ac:dyDescent="0.25">
      <c r="A1455" t="s">
        <v>174</v>
      </c>
      <c r="B1455">
        <v>761.10799999999995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1.2300499999999999E-3</v>
      </c>
      <c r="L1455">
        <v>1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767.851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1.2300499999999999E-3</v>
      </c>
      <c r="L1456">
        <v>0.99938800000000005</v>
      </c>
      <c r="M1456">
        <v>0</v>
      </c>
      <c r="N1456" t="s">
        <v>42</v>
      </c>
      <c r="R1456">
        <f>AVERAGE(B1407:B1456)</f>
        <v>759.47214000000008</v>
      </c>
      <c r="S1456">
        <f>AVERAGE(C1407:C1456)</f>
        <v>0</v>
      </c>
      <c r="U1456">
        <f>_xlfn.VAR.P(B1407:B1456)</f>
        <v>38.101502800400006</v>
      </c>
      <c r="V1456">
        <f>_xlfn.VAR.P(C1407:C1456)</f>
        <v>0</v>
      </c>
      <c r="X1456">
        <f>1.96*SQRT(U1456)/50</f>
        <v>0.24196754588830019</v>
      </c>
      <c r="Y1456">
        <f>1.96*SQRT(V1456)/50</f>
        <v>0</v>
      </c>
    </row>
    <row r="1457" spans="1:13" x14ac:dyDescent="0.25">
      <c r="A1457" t="s">
        <v>175</v>
      </c>
      <c r="B1457">
        <v>38068.004399999998</v>
      </c>
      <c r="C1457" t="s">
        <v>36</v>
      </c>
    </row>
    <row r="1458" spans="1:13" x14ac:dyDescent="0.25">
      <c r="A1458" t="s">
        <v>176</v>
      </c>
      <c r="B1458">
        <v>1272.8599999999999</v>
      </c>
      <c r="C1458">
        <v>1256.27</v>
      </c>
      <c r="D1458">
        <v>1256.21</v>
      </c>
      <c r="E1458">
        <v>1226.42</v>
      </c>
      <c r="F1458">
        <v>12.712300000000001</v>
      </c>
      <c r="G1458">
        <v>0</v>
      </c>
      <c r="H1458">
        <v>44.105499999999999</v>
      </c>
      <c r="I1458">
        <v>0</v>
      </c>
      <c r="J1458">
        <v>1.2300600000000001E-3</v>
      </c>
      <c r="K1458">
        <v>0.99989700000000004</v>
      </c>
      <c r="L1458">
        <v>0</v>
      </c>
      <c r="M1458" t="s">
        <v>42</v>
      </c>
    </row>
    <row r="1459" spans="1:13" x14ac:dyDescent="0.25">
      <c r="A1459" t="s">
        <v>176</v>
      </c>
      <c r="B1459">
        <v>1240.0999999999999</v>
      </c>
      <c r="C1459">
        <v>1224.24</v>
      </c>
      <c r="D1459">
        <v>1224.18</v>
      </c>
      <c r="E1459">
        <v>1194.33</v>
      </c>
      <c r="F1459">
        <v>11.8339</v>
      </c>
      <c r="G1459">
        <v>0</v>
      </c>
      <c r="H1459">
        <v>44.174399999999999</v>
      </c>
      <c r="I1459">
        <v>0</v>
      </c>
      <c r="J1459">
        <v>1.2300499999999999E-3</v>
      </c>
      <c r="K1459">
        <v>0.99945200000000001</v>
      </c>
      <c r="L1459">
        <v>0</v>
      </c>
      <c r="M1459" t="s">
        <v>42</v>
      </c>
    </row>
    <row r="1460" spans="1:13" x14ac:dyDescent="0.25">
      <c r="A1460" t="s">
        <v>176</v>
      </c>
      <c r="B1460">
        <v>1243.6500000000001</v>
      </c>
      <c r="C1460">
        <v>1228.06</v>
      </c>
      <c r="D1460">
        <v>1227.99</v>
      </c>
      <c r="E1460">
        <v>1197.54</v>
      </c>
      <c r="F1460">
        <v>12.9735</v>
      </c>
      <c r="G1460">
        <v>0</v>
      </c>
      <c r="H1460">
        <v>43.866100000000003</v>
      </c>
      <c r="I1460">
        <v>0</v>
      </c>
      <c r="J1460">
        <v>1.2300499999999999E-3</v>
      </c>
      <c r="K1460">
        <v>0.99984700000000004</v>
      </c>
      <c r="L1460">
        <v>0</v>
      </c>
      <c r="M1460" t="s">
        <v>42</v>
      </c>
    </row>
    <row r="1461" spans="1:13" x14ac:dyDescent="0.25">
      <c r="A1461" t="s">
        <v>176</v>
      </c>
      <c r="B1461">
        <v>1248.8900000000001</v>
      </c>
      <c r="C1461">
        <v>1233.58</v>
      </c>
      <c r="D1461">
        <v>1233.52</v>
      </c>
      <c r="E1461">
        <v>1203.98</v>
      </c>
      <c r="F1461">
        <v>11.661</v>
      </c>
      <c r="G1461">
        <v>0</v>
      </c>
      <c r="H1461">
        <v>43.997</v>
      </c>
      <c r="I1461">
        <v>0</v>
      </c>
      <c r="J1461">
        <v>1.2300499999999999E-3</v>
      </c>
      <c r="K1461">
        <v>0.99975199999999997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1259.25</v>
      </c>
      <c r="C1462">
        <v>1243.44</v>
      </c>
      <c r="D1462">
        <v>1243.3800000000001</v>
      </c>
      <c r="E1462">
        <v>1213.52</v>
      </c>
      <c r="F1462">
        <v>12.6736</v>
      </c>
      <c r="G1462">
        <v>0</v>
      </c>
      <c r="H1462">
        <v>43.938099999999999</v>
      </c>
      <c r="I1462">
        <v>0</v>
      </c>
      <c r="J1462">
        <v>1.2300600000000001E-3</v>
      </c>
      <c r="K1462">
        <v>0.99982499999999996</v>
      </c>
      <c r="L1462">
        <v>0</v>
      </c>
      <c r="M1462" t="s">
        <v>42</v>
      </c>
    </row>
    <row r="1463" spans="1:13" x14ac:dyDescent="0.25">
      <c r="A1463" t="s">
        <v>176</v>
      </c>
      <c r="B1463">
        <v>1246.42</v>
      </c>
      <c r="C1463">
        <v>1230.45</v>
      </c>
      <c r="D1463">
        <v>1230.3800000000001</v>
      </c>
      <c r="E1463">
        <v>1200.22</v>
      </c>
      <c r="F1463">
        <v>11.878500000000001</v>
      </c>
      <c r="G1463">
        <v>0</v>
      </c>
      <c r="H1463">
        <v>44.014000000000003</v>
      </c>
      <c r="I1463">
        <v>0</v>
      </c>
      <c r="J1463">
        <v>1.2300499999999999E-3</v>
      </c>
      <c r="K1463">
        <v>0.99866900000000003</v>
      </c>
      <c r="L1463">
        <v>0</v>
      </c>
      <c r="M1463" t="s">
        <v>42</v>
      </c>
    </row>
    <row r="1464" spans="1:13" x14ac:dyDescent="0.25">
      <c r="A1464" t="s">
        <v>176</v>
      </c>
      <c r="B1464">
        <v>1224.7</v>
      </c>
      <c r="C1464">
        <v>1209.02</v>
      </c>
      <c r="D1464">
        <v>1208.96</v>
      </c>
      <c r="E1464">
        <v>1178.99</v>
      </c>
      <c r="F1464">
        <v>12.6693</v>
      </c>
      <c r="G1464">
        <v>0</v>
      </c>
      <c r="H1464">
        <v>44.2684</v>
      </c>
      <c r="I1464">
        <v>0</v>
      </c>
      <c r="J1464">
        <v>1.23007E-3</v>
      </c>
      <c r="K1464">
        <v>0.99995100000000003</v>
      </c>
      <c r="L1464">
        <v>0</v>
      </c>
      <c r="M1464" t="s">
        <v>42</v>
      </c>
    </row>
    <row r="1465" spans="1:13" x14ac:dyDescent="0.25">
      <c r="A1465" t="s">
        <v>176</v>
      </c>
      <c r="B1465">
        <v>1245.77</v>
      </c>
      <c r="C1465">
        <v>1230.07</v>
      </c>
      <c r="D1465">
        <v>1230.01</v>
      </c>
      <c r="E1465">
        <v>1199.79</v>
      </c>
      <c r="F1465">
        <v>11.930300000000001</v>
      </c>
      <c r="G1465">
        <v>0</v>
      </c>
      <c r="H1465">
        <v>43.987499999999997</v>
      </c>
      <c r="I1465">
        <v>0</v>
      </c>
      <c r="J1465">
        <v>1.2300499999999999E-3</v>
      </c>
      <c r="K1465">
        <v>0.99936499999999995</v>
      </c>
      <c r="L1465">
        <v>0</v>
      </c>
      <c r="M1465" t="s">
        <v>42</v>
      </c>
    </row>
    <row r="1466" spans="1:13" x14ac:dyDescent="0.25">
      <c r="A1466" t="s">
        <v>176</v>
      </c>
      <c r="B1466">
        <v>1269.73</v>
      </c>
      <c r="C1466">
        <v>1253.68</v>
      </c>
      <c r="D1466">
        <v>1253.6199999999999</v>
      </c>
      <c r="E1466">
        <v>1223.6099999999999</v>
      </c>
      <c r="F1466">
        <v>13.1227</v>
      </c>
      <c r="G1466">
        <v>0</v>
      </c>
      <c r="H1466">
        <v>44.306699999999999</v>
      </c>
      <c r="I1466">
        <v>0</v>
      </c>
      <c r="J1466">
        <v>1.2300499999999999E-3</v>
      </c>
      <c r="K1466">
        <v>0.99997599999999998</v>
      </c>
      <c r="L1466">
        <v>0</v>
      </c>
      <c r="M1466" t="s">
        <v>42</v>
      </c>
    </row>
    <row r="1467" spans="1:13" x14ac:dyDescent="0.25">
      <c r="A1467" t="s">
        <v>176</v>
      </c>
      <c r="B1467">
        <v>1259.83</v>
      </c>
      <c r="C1467">
        <v>1244.6300000000001</v>
      </c>
      <c r="D1467">
        <v>1244.56</v>
      </c>
      <c r="E1467">
        <v>1214.6099999999999</v>
      </c>
      <c r="F1467">
        <v>11.8583</v>
      </c>
      <c r="G1467">
        <v>0</v>
      </c>
      <c r="H1467">
        <v>44.315199999999997</v>
      </c>
      <c r="I1467">
        <v>0</v>
      </c>
      <c r="J1467">
        <v>1.2300600000000001E-3</v>
      </c>
      <c r="K1467">
        <v>0.99978500000000003</v>
      </c>
      <c r="L1467">
        <v>0</v>
      </c>
      <c r="M1467" t="s">
        <v>42</v>
      </c>
    </row>
    <row r="1468" spans="1:13" x14ac:dyDescent="0.25">
      <c r="A1468" t="s">
        <v>176</v>
      </c>
      <c r="B1468">
        <v>1221.97</v>
      </c>
      <c r="C1468">
        <v>1206.57</v>
      </c>
      <c r="D1468">
        <v>1206.51</v>
      </c>
      <c r="E1468">
        <v>1176.6300000000001</v>
      </c>
      <c r="F1468">
        <v>12.7455</v>
      </c>
      <c r="G1468">
        <v>0</v>
      </c>
      <c r="H1468">
        <v>43.863199999999999</v>
      </c>
      <c r="I1468">
        <v>0</v>
      </c>
      <c r="J1468">
        <v>1.23007E-3</v>
      </c>
      <c r="K1468">
        <v>0.99989099999999997</v>
      </c>
      <c r="L1468">
        <v>0</v>
      </c>
      <c r="M1468" t="s">
        <v>42</v>
      </c>
    </row>
    <row r="1469" spans="1:13" x14ac:dyDescent="0.25">
      <c r="A1469" t="s">
        <v>176</v>
      </c>
      <c r="B1469">
        <v>1265.1600000000001</v>
      </c>
      <c r="C1469">
        <v>1250.07</v>
      </c>
      <c r="D1469">
        <v>1250</v>
      </c>
      <c r="E1469">
        <v>1219.9000000000001</v>
      </c>
      <c r="F1469">
        <v>11.946899999999999</v>
      </c>
      <c r="G1469">
        <v>0</v>
      </c>
      <c r="H1469">
        <v>44.386600000000001</v>
      </c>
      <c r="I1469">
        <v>0</v>
      </c>
      <c r="J1469">
        <v>1.2300499999999999E-3</v>
      </c>
      <c r="K1469">
        <v>0.99993399999999999</v>
      </c>
      <c r="L1469">
        <v>0</v>
      </c>
      <c r="M1469" t="s">
        <v>42</v>
      </c>
    </row>
    <row r="1470" spans="1:13" x14ac:dyDescent="0.25">
      <c r="A1470" t="s">
        <v>176</v>
      </c>
      <c r="B1470">
        <v>1251.49</v>
      </c>
      <c r="C1470">
        <v>1235.4000000000001</v>
      </c>
      <c r="D1470">
        <v>1235.3399999999999</v>
      </c>
      <c r="E1470">
        <v>1205.3499999999999</v>
      </c>
      <c r="F1470">
        <v>12.8809</v>
      </c>
      <c r="G1470">
        <v>0</v>
      </c>
      <c r="H1470">
        <v>43.928800000000003</v>
      </c>
      <c r="I1470">
        <v>0</v>
      </c>
      <c r="J1470">
        <v>1.2300600000000001E-3</v>
      </c>
      <c r="K1470">
        <v>0.99982099999999996</v>
      </c>
      <c r="L1470">
        <v>0</v>
      </c>
      <c r="M1470" t="s">
        <v>42</v>
      </c>
    </row>
    <row r="1471" spans="1:13" x14ac:dyDescent="0.25">
      <c r="A1471" t="s">
        <v>176</v>
      </c>
      <c r="B1471">
        <v>1191.46</v>
      </c>
      <c r="C1471">
        <v>1175.4100000000001</v>
      </c>
      <c r="D1471">
        <v>1175.3499999999999</v>
      </c>
      <c r="E1471">
        <v>1145.33</v>
      </c>
      <c r="F1471">
        <v>11.754200000000001</v>
      </c>
      <c r="G1471">
        <v>0</v>
      </c>
      <c r="H1471">
        <v>43.929099999999998</v>
      </c>
      <c r="I1471">
        <v>0</v>
      </c>
      <c r="J1471">
        <v>1.2300499999999999E-3</v>
      </c>
      <c r="K1471">
        <v>0.99919800000000003</v>
      </c>
      <c r="L1471">
        <v>0</v>
      </c>
      <c r="M1471" t="s">
        <v>42</v>
      </c>
    </row>
    <row r="1472" spans="1:13" x14ac:dyDescent="0.25">
      <c r="A1472" t="s">
        <v>176</v>
      </c>
      <c r="B1472">
        <v>1259.74</v>
      </c>
      <c r="C1472">
        <v>1244.06</v>
      </c>
      <c r="D1472">
        <v>1244</v>
      </c>
      <c r="E1472">
        <v>1213.83</v>
      </c>
      <c r="F1472">
        <v>12.8657</v>
      </c>
      <c r="G1472">
        <v>0</v>
      </c>
      <c r="H1472">
        <v>44.027900000000002</v>
      </c>
      <c r="I1472">
        <v>0</v>
      </c>
      <c r="J1472">
        <v>1.2300499999999999E-3</v>
      </c>
      <c r="K1472">
        <v>0.99990699999999999</v>
      </c>
      <c r="L1472">
        <v>0</v>
      </c>
      <c r="M1472" t="s">
        <v>42</v>
      </c>
    </row>
    <row r="1473" spans="1:13" x14ac:dyDescent="0.25">
      <c r="A1473" t="s">
        <v>176</v>
      </c>
      <c r="B1473">
        <v>1230.3499999999999</v>
      </c>
      <c r="C1473">
        <v>1214.45</v>
      </c>
      <c r="D1473">
        <v>1214.3900000000001</v>
      </c>
      <c r="E1473">
        <v>1183.26</v>
      </c>
      <c r="F1473">
        <v>14.171799999999999</v>
      </c>
      <c r="G1473">
        <v>0</v>
      </c>
      <c r="H1473">
        <v>44.129100000000001</v>
      </c>
      <c r="I1473">
        <v>0</v>
      </c>
      <c r="J1473">
        <v>1.2300499999999999E-3</v>
      </c>
      <c r="K1473">
        <v>0.99964399999999998</v>
      </c>
      <c r="L1473">
        <v>0</v>
      </c>
      <c r="M1473" t="s">
        <v>42</v>
      </c>
    </row>
    <row r="1474" spans="1:13" x14ac:dyDescent="0.25">
      <c r="A1474" t="s">
        <v>176</v>
      </c>
      <c r="B1474">
        <v>1225.0899999999999</v>
      </c>
      <c r="C1474">
        <v>1209.4100000000001</v>
      </c>
      <c r="D1474">
        <v>1209.3499999999999</v>
      </c>
      <c r="E1474">
        <v>1179.81</v>
      </c>
      <c r="F1474">
        <v>12.584899999999999</v>
      </c>
      <c r="G1474">
        <v>0</v>
      </c>
      <c r="H1474">
        <v>43.931899999999999</v>
      </c>
      <c r="I1474">
        <v>0</v>
      </c>
      <c r="J1474">
        <v>1.2300600000000001E-3</v>
      </c>
      <c r="K1474">
        <v>0.99972499999999997</v>
      </c>
      <c r="L1474">
        <v>0</v>
      </c>
      <c r="M1474" t="s">
        <v>42</v>
      </c>
    </row>
    <row r="1475" spans="1:13" x14ac:dyDescent="0.25">
      <c r="A1475" t="s">
        <v>176</v>
      </c>
      <c r="B1475">
        <v>1253.26</v>
      </c>
      <c r="C1475">
        <v>1237.54</v>
      </c>
      <c r="D1475">
        <v>1237.48</v>
      </c>
      <c r="E1475">
        <v>1206.96</v>
      </c>
      <c r="F1475">
        <v>11.809699999999999</v>
      </c>
      <c r="G1475">
        <v>0</v>
      </c>
      <c r="H1475">
        <v>44.107399999999998</v>
      </c>
      <c r="I1475">
        <v>0</v>
      </c>
      <c r="J1475">
        <v>1.2300600000000001E-3</v>
      </c>
      <c r="K1475">
        <v>0.99989399999999995</v>
      </c>
      <c r="L1475">
        <v>0</v>
      </c>
      <c r="M1475" t="s">
        <v>42</v>
      </c>
    </row>
    <row r="1476" spans="1:13" x14ac:dyDescent="0.25">
      <c r="A1476" t="s">
        <v>176</v>
      </c>
      <c r="B1476">
        <v>1243.77</v>
      </c>
      <c r="C1476">
        <v>1227.95</v>
      </c>
      <c r="D1476">
        <v>1227.8900000000001</v>
      </c>
      <c r="E1476">
        <v>1197.76</v>
      </c>
      <c r="F1476">
        <v>12.9518</v>
      </c>
      <c r="G1476">
        <v>0</v>
      </c>
      <c r="H1476">
        <v>44.999099999999999</v>
      </c>
      <c r="I1476">
        <v>0</v>
      </c>
      <c r="J1476">
        <v>1.2300600000000001E-3</v>
      </c>
      <c r="K1476">
        <v>0.99861800000000001</v>
      </c>
      <c r="L1476">
        <v>0</v>
      </c>
      <c r="M1476" t="s">
        <v>42</v>
      </c>
    </row>
    <row r="1477" spans="1:13" x14ac:dyDescent="0.25">
      <c r="A1477" t="s">
        <v>176</v>
      </c>
      <c r="B1477">
        <v>1261.9100000000001</v>
      </c>
      <c r="C1477">
        <v>1246.67</v>
      </c>
      <c r="D1477">
        <v>1246.5999999999999</v>
      </c>
      <c r="E1477">
        <v>1216.19</v>
      </c>
      <c r="F1477">
        <v>12.064299999999999</v>
      </c>
      <c r="G1477">
        <v>0</v>
      </c>
      <c r="H1477">
        <v>44.402999999999999</v>
      </c>
      <c r="I1477">
        <v>0</v>
      </c>
      <c r="J1477">
        <v>1.2300499999999999E-3</v>
      </c>
      <c r="K1477">
        <v>0.99999499999999997</v>
      </c>
      <c r="L1477">
        <v>0</v>
      </c>
      <c r="M1477" t="s">
        <v>42</v>
      </c>
    </row>
    <row r="1478" spans="1:13" x14ac:dyDescent="0.25">
      <c r="A1478" t="s">
        <v>176</v>
      </c>
      <c r="B1478">
        <v>1243.4000000000001</v>
      </c>
      <c r="C1478">
        <v>1227.75</v>
      </c>
      <c r="D1478">
        <v>1227.7</v>
      </c>
      <c r="E1478">
        <v>1197.83</v>
      </c>
      <c r="F1478">
        <v>12.6747</v>
      </c>
      <c r="G1478">
        <v>0</v>
      </c>
      <c r="H1478">
        <v>44.102899999999998</v>
      </c>
      <c r="I1478">
        <v>0</v>
      </c>
      <c r="J1478">
        <v>1.23007E-3</v>
      </c>
      <c r="K1478">
        <v>0.99998299999999996</v>
      </c>
      <c r="L1478">
        <v>0</v>
      </c>
      <c r="M1478" t="s">
        <v>42</v>
      </c>
    </row>
    <row r="1479" spans="1:13" x14ac:dyDescent="0.25">
      <c r="A1479" t="s">
        <v>176</v>
      </c>
      <c r="B1479">
        <v>1271.82</v>
      </c>
      <c r="C1479">
        <v>1256.6300000000001</v>
      </c>
      <c r="D1479">
        <v>1256.56</v>
      </c>
      <c r="E1479">
        <v>1226.5999999999999</v>
      </c>
      <c r="F1479">
        <v>11.9283</v>
      </c>
      <c r="G1479">
        <v>0</v>
      </c>
      <c r="H1479">
        <v>43.798499999999997</v>
      </c>
      <c r="I1479">
        <v>0</v>
      </c>
      <c r="J1479">
        <v>1.2300499999999999E-3</v>
      </c>
      <c r="K1479">
        <v>0.99987199999999998</v>
      </c>
      <c r="L1479">
        <v>0</v>
      </c>
      <c r="M1479" t="s">
        <v>42</v>
      </c>
    </row>
    <row r="1480" spans="1:13" x14ac:dyDescent="0.25">
      <c r="A1480" t="s">
        <v>176</v>
      </c>
      <c r="B1480">
        <v>1242.8499999999999</v>
      </c>
      <c r="C1480">
        <v>1227.1400000000001</v>
      </c>
      <c r="D1480">
        <v>1227.0899999999999</v>
      </c>
      <c r="E1480">
        <v>1197.02</v>
      </c>
      <c r="F1480">
        <v>12.839399999999999</v>
      </c>
      <c r="G1480">
        <v>0</v>
      </c>
      <c r="H1480">
        <v>44.690199999999997</v>
      </c>
      <c r="I1480">
        <v>0</v>
      </c>
      <c r="J1480">
        <v>1.2300600000000001E-3</v>
      </c>
      <c r="K1480">
        <v>0.99992000000000003</v>
      </c>
      <c r="L1480">
        <v>0</v>
      </c>
      <c r="M1480" t="s">
        <v>42</v>
      </c>
    </row>
    <row r="1481" spans="1:13" x14ac:dyDescent="0.25">
      <c r="A1481" t="s">
        <v>176</v>
      </c>
      <c r="B1481">
        <v>1262.8</v>
      </c>
      <c r="C1481">
        <v>1246.98</v>
      </c>
      <c r="D1481">
        <v>1246.9000000000001</v>
      </c>
      <c r="E1481">
        <v>1216.01</v>
      </c>
      <c r="F1481">
        <v>12.664199999999999</v>
      </c>
      <c r="G1481">
        <v>0</v>
      </c>
      <c r="H1481">
        <v>46.467100000000002</v>
      </c>
      <c r="I1481">
        <v>0</v>
      </c>
      <c r="J1481">
        <v>1.23007E-3</v>
      </c>
      <c r="K1481">
        <v>0.99961900000000004</v>
      </c>
      <c r="L1481">
        <v>0</v>
      </c>
      <c r="M1481" t="s">
        <v>42</v>
      </c>
    </row>
    <row r="1482" spans="1:13" x14ac:dyDescent="0.25">
      <c r="A1482" t="s">
        <v>176</v>
      </c>
      <c r="B1482">
        <v>1268.82</v>
      </c>
      <c r="C1482">
        <v>1253.18</v>
      </c>
      <c r="D1482">
        <v>1253.1099999999999</v>
      </c>
      <c r="E1482">
        <v>1222.75</v>
      </c>
      <c r="F1482">
        <v>13.082599999999999</v>
      </c>
      <c r="G1482">
        <v>0</v>
      </c>
      <c r="H1482">
        <v>44.256799999999998</v>
      </c>
      <c r="I1482">
        <v>0</v>
      </c>
      <c r="J1482">
        <v>1.23011E-3</v>
      </c>
      <c r="K1482">
        <v>0.999471</v>
      </c>
      <c r="L1482">
        <v>0</v>
      </c>
      <c r="M1482" t="s">
        <v>42</v>
      </c>
    </row>
    <row r="1483" spans="1:13" x14ac:dyDescent="0.25">
      <c r="A1483" t="s">
        <v>176</v>
      </c>
      <c r="B1483">
        <v>1262.6600000000001</v>
      </c>
      <c r="C1483">
        <v>1247.8499999999999</v>
      </c>
      <c r="D1483">
        <v>1247.77</v>
      </c>
      <c r="E1483">
        <v>1217.6199999999999</v>
      </c>
      <c r="F1483">
        <v>11.879899999999999</v>
      </c>
      <c r="G1483">
        <v>0</v>
      </c>
      <c r="H1483">
        <v>45.278700000000001</v>
      </c>
      <c r="I1483">
        <v>0</v>
      </c>
      <c r="J1483">
        <v>1.2300600000000001E-3</v>
      </c>
      <c r="K1483">
        <v>0.999888</v>
      </c>
      <c r="L1483">
        <v>0</v>
      </c>
      <c r="M1483" t="s">
        <v>42</v>
      </c>
    </row>
    <row r="1484" spans="1:13" x14ac:dyDescent="0.25">
      <c r="A1484" t="s">
        <v>176</v>
      </c>
      <c r="B1484">
        <v>1214.3699999999999</v>
      </c>
      <c r="C1484">
        <v>1198.5999999999999</v>
      </c>
      <c r="D1484">
        <v>1198.53</v>
      </c>
      <c r="E1484">
        <v>1168.7</v>
      </c>
      <c r="F1484">
        <v>12.8287</v>
      </c>
      <c r="G1484">
        <v>0</v>
      </c>
      <c r="H1484">
        <v>43.774799999999999</v>
      </c>
      <c r="I1484">
        <v>0</v>
      </c>
      <c r="J1484">
        <v>1.2300600000000001E-3</v>
      </c>
      <c r="K1484">
        <v>0.99971200000000005</v>
      </c>
      <c r="L1484">
        <v>0</v>
      </c>
      <c r="M1484" t="s">
        <v>42</v>
      </c>
    </row>
    <row r="1485" spans="1:13" x14ac:dyDescent="0.25">
      <c r="A1485" t="s">
        <v>176</v>
      </c>
      <c r="B1485">
        <v>1239.6300000000001</v>
      </c>
      <c r="C1485">
        <v>1224.3800000000001</v>
      </c>
      <c r="D1485">
        <v>1224.31</v>
      </c>
      <c r="E1485">
        <v>1193.77</v>
      </c>
      <c r="F1485">
        <v>12.7217</v>
      </c>
      <c r="G1485">
        <v>0</v>
      </c>
      <c r="H1485">
        <v>44.521599999999999</v>
      </c>
      <c r="I1485">
        <v>0</v>
      </c>
      <c r="J1485">
        <v>1.2300499999999999E-3</v>
      </c>
      <c r="K1485">
        <v>0.99987999999999999</v>
      </c>
      <c r="L1485">
        <v>0</v>
      </c>
      <c r="M1485" t="s">
        <v>42</v>
      </c>
    </row>
    <row r="1486" spans="1:13" x14ac:dyDescent="0.25">
      <c r="A1486" t="s">
        <v>176</v>
      </c>
      <c r="B1486">
        <v>1268.8499999999999</v>
      </c>
      <c r="C1486">
        <v>1253</v>
      </c>
      <c r="D1486">
        <v>1252.94</v>
      </c>
      <c r="E1486">
        <v>1222.92</v>
      </c>
      <c r="F1486">
        <v>12.826000000000001</v>
      </c>
      <c r="G1486">
        <v>0</v>
      </c>
      <c r="H1486">
        <v>43.848799999999997</v>
      </c>
      <c r="I1486">
        <v>0</v>
      </c>
      <c r="J1486">
        <v>1.2300600000000001E-3</v>
      </c>
      <c r="K1486">
        <v>0.99906600000000001</v>
      </c>
      <c r="L1486">
        <v>0</v>
      </c>
      <c r="M1486" t="s">
        <v>42</v>
      </c>
    </row>
    <row r="1487" spans="1:13" x14ac:dyDescent="0.25">
      <c r="A1487" t="s">
        <v>176</v>
      </c>
      <c r="B1487">
        <v>1241.95</v>
      </c>
      <c r="C1487">
        <v>1226.57</v>
      </c>
      <c r="D1487">
        <v>1226.5</v>
      </c>
      <c r="E1487">
        <v>1196.48</v>
      </c>
      <c r="F1487">
        <v>12.0527</v>
      </c>
      <c r="G1487">
        <v>0</v>
      </c>
      <c r="H1487">
        <v>44.048699999999997</v>
      </c>
      <c r="I1487">
        <v>0</v>
      </c>
      <c r="J1487">
        <v>1.23007E-3</v>
      </c>
      <c r="K1487">
        <v>0.99838899999999997</v>
      </c>
      <c r="L1487">
        <v>0</v>
      </c>
      <c r="M1487" t="s">
        <v>42</v>
      </c>
    </row>
    <row r="1488" spans="1:13" x14ac:dyDescent="0.25">
      <c r="A1488" t="s">
        <v>176</v>
      </c>
      <c r="B1488">
        <v>1222.07</v>
      </c>
      <c r="C1488">
        <v>1206.57</v>
      </c>
      <c r="D1488">
        <v>1206.51</v>
      </c>
      <c r="E1488">
        <v>1176.46</v>
      </c>
      <c r="F1488">
        <v>12.873100000000001</v>
      </c>
      <c r="G1488">
        <v>0</v>
      </c>
      <c r="H1488">
        <v>44.066299999999998</v>
      </c>
      <c r="I1488">
        <v>0</v>
      </c>
      <c r="J1488">
        <v>1.2300499999999999E-3</v>
      </c>
      <c r="K1488">
        <v>0.99958899999999995</v>
      </c>
      <c r="L1488">
        <v>0</v>
      </c>
      <c r="M1488" t="s">
        <v>42</v>
      </c>
    </row>
    <row r="1489" spans="1:13" x14ac:dyDescent="0.25">
      <c r="A1489" t="s">
        <v>176</v>
      </c>
      <c r="B1489">
        <v>1253.1099999999999</v>
      </c>
      <c r="C1489">
        <v>1237.1500000000001</v>
      </c>
      <c r="D1489">
        <v>1237.0899999999999</v>
      </c>
      <c r="E1489">
        <v>1206.72</v>
      </c>
      <c r="F1489">
        <v>12.0433</v>
      </c>
      <c r="G1489">
        <v>0</v>
      </c>
      <c r="H1489">
        <v>46.037799999999997</v>
      </c>
      <c r="I1489">
        <v>0</v>
      </c>
      <c r="J1489">
        <v>1.2300499999999999E-3</v>
      </c>
      <c r="K1489">
        <v>0.99785699999999999</v>
      </c>
      <c r="L1489">
        <v>0</v>
      </c>
      <c r="M1489" t="s">
        <v>42</v>
      </c>
    </row>
    <row r="1490" spans="1:13" x14ac:dyDescent="0.25">
      <c r="A1490" t="s">
        <v>176</v>
      </c>
      <c r="B1490">
        <v>1267.73</v>
      </c>
      <c r="C1490">
        <v>1252.23</v>
      </c>
      <c r="D1490">
        <v>1252.1600000000001</v>
      </c>
      <c r="E1490">
        <v>1221.77</v>
      </c>
      <c r="F1490">
        <v>13.043699999999999</v>
      </c>
      <c r="G1490">
        <v>0</v>
      </c>
      <c r="H1490">
        <v>44.127899999999997</v>
      </c>
      <c r="I1490">
        <v>0</v>
      </c>
      <c r="J1490">
        <v>1.23007E-3</v>
      </c>
      <c r="K1490">
        <v>0.99978199999999995</v>
      </c>
      <c r="L1490">
        <v>0</v>
      </c>
      <c r="M1490" t="s">
        <v>42</v>
      </c>
    </row>
    <row r="1491" spans="1:13" x14ac:dyDescent="0.25">
      <c r="A1491" t="s">
        <v>176</v>
      </c>
      <c r="B1491">
        <v>1251.5</v>
      </c>
      <c r="C1491">
        <v>1236.3499999999999</v>
      </c>
      <c r="D1491">
        <v>1236.28</v>
      </c>
      <c r="E1491">
        <v>1206.26</v>
      </c>
      <c r="F1491">
        <v>11.9062</v>
      </c>
      <c r="G1491">
        <v>0</v>
      </c>
      <c r="H1491">
        <v>44.227200000000003</v>
      </c>
      <c r="I1491">
        <v>0</v>
      </c>
      <c r="J1491">
        <v>1.23015E-3</v>
      </c>
      <c r="K1491">
        <v>0.99957099999999999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1236.58</v>
      </c>
      <c r="C1492">
        <v>1221.3499999999999</v>
      </c>
      <c r="D1492">
        <v>1221.28</v>
      </c>
      <c r="E1492">
        <v>1191.22</v>
      </c>
      <c r="F1492">
        <v>12.6418</v>
      </c>
      <c r="G1492">
        <v>0</v>
      </c>
      <c r="H1492">
        <v>44.055599999999998</v>
      </c>
      <c r="I1492">
        <v>0</v>
      </c>
      <c r="J1492">
        <v>1.23007E-3</v>
      </c>
      <c r="K1492">
        <v>0.99955899999999998</v>
      </c>
      <c r="L1492">
        <v>0</v>
      </c>
      <c r="M1492" t="s">
        <v>42</v>
      </c>
    </row>
    <row r="1493" spans="1:13" x14ac:dyDescent="0.25">
      <c r="A1493" t="s">
        <v>176</v>
      </c>
      <c r="B1493">
        <v>1261.0999999999999</v>
      </c>
      <c r="C1493">
        <v>1245.24</v>
      </c>
      <c r="D1493">
        <v>1245.17</v>
      </c>
      <c r="E1493">
        <v>1215.45</v>
      </c>
      <c r="F1493">
        <v>11.6616</v>
      </c>
      <c r="G1493">
        <v>0</v>
      </c>
      <c r="H1493">
        <v>44.589599999999997</v>
      </c>
      <c r="I1493">
        <v>0</v>
      </c>
      <c r="J1493">
        <v>1.2300499999999999E-3</v>
      </c>
      <c r="K1493">
        <v>0.99976600000000004</v>
      </c>
      <c r="L1493">
        <v>0</v>
      </c>
      <c r="M1493" t="s">
        <v>42</v>
      </c>
    </row>
    <row r="1494" spans="1:13" x14ac:dyDescent="0.25">
      <c r="A1494" t="s">
        <v>176</v>
      </c>
      <c r="B1494">
        <v>1274.5999999999999</v>
      </c>
      <c r="C1494">
        <v>1259.31</v>
      </c>
      <c r="D1494">
        <v>1259.24</v>
      </c>
      <c r="E1494">
        <v>1228.8800000000001</v>
      </c>
      <c r="F1494">
        <v>12.7881</v>
      </c>
      <c r="G1494">
        <v>0</v>
      </c>
      <c r="H1494">
        <v>44.6905</v>
      </c>
      <c r="I1494">
        <v>0</v>
      </c>
      <c r="J1494">
        <v>1.2300600000000001E-3</v>
      </c>
      <c r="K1494">
        <v>0.99986200000000003</v>
      </c>
      <c r="L1494">
        <v>0</v>
      </c>
      <c r="M1494" t="s">
        <v>42</v>
      </c>
    </row>
    <row r="1495" spans="1:13" x14ac:dyDescent="0.25">
      <c r="A1495" t="s">
        <v>176</v>
      </c>
      <c r="B1495">
        <v>1271.17</v>
      </c>
      <c r="C1495">
        <v>1255.3699999999999</v>
      </c>
      <c r="D1495">
        <v>1255.3</v>
      </c>
      <c r="E1495">
        <v>1225.04</v>
      </c>
      <c r="F1495">
        <v>12.1075</v>
      </c>
      <c r="G1495">
        <v>0</v>
      </c>
      <c r="H1495">
        <v>44.226700000000001</v>
      </c>
      <c r="I1495">
        <v>0</v>
      </c>
      <c r="J1495">
        <v>1.23007E-3</v>
      </c>
      <c r="K1495">
        <v>0.99892599999999998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1250.46</v>
      </c>
      <c r="C1496">
        <v>1235.1300000000001</v>
      </c>
      <c r="D1496">
        <v>1235.07</v>
      </c>
      <c r="E1496">
        <v>1205.1099999999999</v>
      </c>
      <c r="F1496">
        <v>12.948499999999999</v>
      </c>
      <c r="G1496">
        <v>0</v>
      </c>
      <c r="H1496">
        <v>44.922699999999999</v>
      </c>
      <c r="I1496">
        <v>0</v>
      </c>
      <c r="J1496">
        <v>1.2300499999999999E-3</v>
      </c>
      <c r="K1496">
        <v>0.99996099999999999</v>
      </c>
      <c r="L1496">
        <v>0</v>
      </c>
      <c r="M1496" t="s">
        <v>42</v>
      </c>
    </row>
    <row r="1497" spans="1:13" x14ac:dyDescent="0.25">
      <c r="A1497" t="s">
        <v>176</v>
      </c>
      <c r="B1497">
        <v>1259.9100000000001</v>
      </c>
      <c r="C1497">
        <v>1244.51</v>
      </c>
      <c r="D1497">
        <v>1244.45</v>
      </c>
      <c r="E1497">
        <v>1214.3599999999999</v>
      </c>
      <c r="F1497">
        <v>11.8406</v>
      </c>
      <c r="G1497">
        <v>0</v>
      </c>
      <c r="H1497">
        <v>44.095199999999998</v>
      </c>
      <c r="I1497">
        <v>0</v>
      </c>
      <c r="J1497">
        <v>1.2301E-3</v>
      </c>
      <c r="K1497">
        <v>0.99947399999999997</v>
      </c>
      <c r="L1497">
        <v>0</v>
      </c>
      <c r="M1497" t="s">
        <v>42</v>
      </c>
    </row>
    <row r="1498" spans="1:13" x14ac:dyDescent="0.25">
      <c r="A1498" t="s">
        <v>176</v>
      </c>
      <c r="B1498">
        <v>1213.0999999999999</v>
      </c>
      <c r="C1498">
        <v>1197.1500000000001</v>
      </c>
      <c r="D1498">
        <v>1197.0899999999999</v>
      </c>
      <c r="E1498">
        <v>1167.46</v>
      </c>
      <c r="F1498">
        <v>12.719799999999999</v>
      </c>
      <c r="G1498">
        <v>0</v>
      </c>
      <c r="H1498">
        <v>44.731900000000003</v>
      </c>
      <c r="I1498">
        <v>0</v>
      </c>
      <c r="J1498">
        <v>1.2300499999999999E-3</v>
      </c>
      <c r="K1498">
        <v>0.99887700000000001</v>
      </c>
      <c r="L1498">
        <v>0</v>
      </c>
      <c r="M1498" t="s">
        <v>42</v>
      </c>
    </row>
    <row r="1499" spans="1:13" x14ac:dyDescent="0.25">
      <c r="A1499" t="s">
        <v>176</v>
      </c>
      <c r="B1499">
        <v>1252.3</v>
      </c>
      <c r="C1499">
        <v>1237.05</v>
      </c>
      <c r="D1499">
        <v>1236.98</v>
      </c>
      <c r="E1499">
        <v>1207.22</v>
      </c>
      <c r="F1499">
        <v>11.8217</v>
      </c>
      <c r="G1499">
        <v>0</v>
      </c>
      <c r="H1499">
        <v>44.143999999999998</v>
      </c>
      <c r="I1499">
        <v>0</v>
      </c>
      <c r="J1499">
        <v>1.2300600000000001E-3</v>
      </c>
      <c r="K1499">
        <v>0.99998100000000001</v>
      </c>
      <c r="L1499">
        <v>0</v>
      </c>
      <c r="M1499" t="s">
        <v>42</v>
      </c>
    </row>
    <row r="1500" spans="1:13" x14ac:dyDescent="0.25">
      <c r="A1500" t="s">
        <v>176</v>
      </c>
      <c r="B1500">
        <v>1256.21</v>
      </c>
      <c r="C1500">
        <v>1240.3</v>
      </c>
      <c r="D1500">
        <v>1240.2</v>
      </c>
      <c r="E1500">
        <v>1209.7</v>
      </c>
      <c r="F1500">
        <v>14.1203</v>
      </c>
      <c r="G1500">
        <v>0</v>
      </c>
      <c r="H1500">
        <v>44.014299999999999</v>
      </c>
      <c r="I1500">
        <v>0</v>
      </c>
      <c r="J1500">
        <v>1.2300499999999999E-3</v>
      </c>
      <c r="K1500">
        <v>0.99980999999999998</v>
      </c>
      <c r="L1500">
        <v>0</v>
      </c>
      <c r="M1500" t="s">
        <v>42</v>
      </c>
    </row>
    <row r="1501" spans="1:13" x14ac:dyDescent="0.25">
      <c r="A1501" t="s">
        <v>176</v>
      </c>
      <c r="B1501">
        <v>1239.95</v>
      </c>
      <c r="C1501">
        <v>1224.27</v>
      </c>
      <c r="D1501">
        <v>1224.21</v>
      </c>
      <c r="E1501">
        <v>1193.7</v>
      </c>
      <c r="F1501">
        <v>11.624000000000001</v>
      </c>
      <c r="G1501">
        <v>0</v>
      </c>
      <c r="H1501">
        <v>45.294899999999998</v>
      </c>
      <c r="I1501">
        <v>0</v>
      </c>
      <c r="J1501">
        <v>1.2300499999999999E-3</v>
      </c>
      <c r="K1501">
        <v>0.99991300000000005</v>
      </c>
      <c r="L1501">
        <v>0</v>
      </c>
      <c r="M1501" t="s">
        <v>42</v>
      </c>
    </row>
    <row r="1502" spans="1:13" x14ac:dyDescent="0.25">
      <c r="A1502" t="s">
        <v>176</v>
      </c>
      <c r="B1502">
        <v>1231.68</v>
      </c>
      <c r="C1502">
        <v>1216.19</v>
      </c>
      <c r="D1502">
        <v>1216.1199999999999</v>
      </c>
      <c r="E1502">
        <v>1186.04</v>
      </c>
      <c r="F1502">
        <v>12.9354</v>
      </c>
      <c r="G1502">
        <v>0</v>
      </c>
      <c r="H1502">
        <v>44.201300000000003</v>
      </c>
      <c r="I1502">
        <v>0</v>
      </c>
      <c r="J1502">
        <v>1.23007E-3</v>
      </c>
      <c r="K1502">
        <v>0.99960700000000002</v>
      </c>
      <c r="L1502">
        <v>0</v>
      </c>
      <c r="M1502" t="s">
        <v>42</v>
      </c>
    </row>
    <row r="1503" spans="1:13" x14ac:dyDescent="0.25">
      <c r="A1503" t="s">
        <v>176</v>
      </c>
      <c r="B1503">
        <v>1260.6600000000001</v>
      </c>
      <c r="C1503">
        <v>1245.3499999999999</v>
      </c>
      <c r="D1503">
        <v>1245.28</v>
      </c>
      <c r="E1503">
        <v>1215.5</v>
      </c>
      <c r="F1503">
        <v>11.888999999999999</v>
      </c>
      <c r="G1503">
        <v>0</v>
      </c>
      <c r="H1503">
        <v>45.397300000000001</v>
      </c>
      <c r="I1503">
        <v>0</v>
      </c>
      <c r="J1503">
        <v>1.2300600000000001E-3</v>
      </c>
      <c r="K1503">
        <v>0.99970499999999995</v>
      </c>
      <c r="L1503">
        <v>0</v>
      </c>
      <c r="M1503" t="s">
        <v>42</v>
      </c>
    </row>
    <row r="1504" spans="1:13" x14ac:dyDescent="0.25">
      <c r="A1504" t="s">
        <v>176</v>
      </c>
      <c r="B1504">
        <v>1251.33</v>
      </c>
      <c r="C1504">
        <v>1235.73</v>
      </c>
      <c r="D1504">
        <v>1235.67</v>
      </c>
      <c r="E1504">
        <v>1205.75</v>
      </c>
      <c r="F1504">
        <v>12.951000000000001</v>
      </c>
      <c r="G1504">
        <v>0</v>
      </c>
      <c r="H1504">
        <v>44.549900000000001</v>
      </c>
      <c r="I1504">
        <v>0</v>
      </c>
      <c r="J1504">
        <v>1.23007E-3</v>
      </c>
      <c r="K1504">
        <v>0.99961699999999998</v>
      </c>
      <c r="L1504">
        <v>0</v>
      </c>
      <c r="M1504" t="s">
        <v>42</v>
      </c>
    </row>
    <row r="1505" spans="1:25" x14ac:dyDescent="0.25">
      <c r="A1505" t="s">
        <v>176</v>
      </c>
      <c r="B1505">
        <v>1246.56</v>
      </c>
      <c r="C1505">
        <v>1230.69</v>
      </c>
      <c r="D1505">
        <v>1230.6199999999999</v>
      </c>
      <c r="E1505">
        <v>1200.51</v>
      </c>
      <c r="F1505">
        <v>12.055099999999999</v>
      </c>
      <c r="G1505">
        <v>0</v>
      </c>
      <c r="H1505">
        <v>44.360999999999997</v>
      </c>
      <c r="I1505">
        <v>0</v>
      </c>
      <c r="J1505">
        <v>1.2300600000000001E-3</v>
      </c>
      <c r="K1505">
        <v>0.99943599999999999</v>
      </c>
      <c r="L1505">
        <v>0</v>
      </c>
      <c r="M1505" t="s">
        <v>42</v>
      </c>
    </row>
    <row r="1506" spans="1:25" x14ac:dyDescent="0.25">
      <c r="A1506" t="s">
        <v>176</v>
      </c>
      <c r="B1506">
        <v>1293.78</v>
      </c>
      <c r="C1506">
        <v>1278.31</v>
      </c>
      <c r="D1506">
        <v>1278.25</v>
      </c>
      <c r="E1506">
        <v>1247.72</v>
      </c>
      <c r="F1506">
        <v>13.348100000000001</v>
      </c>
      <c r="G1506">
        <v>0</v>
      </c>
      <c r="H1506">
        <v>44.146299999999997</v>
      </c>
      <c r="I1506">
        <v>0</v>
      </c>
      <c r="J1506">
        <v>1.23007E-3</v>
      </c>
      <c r="K1506">
        <v>0.99878</v>
      </c>
      <c r="L1506">
        <v>0</v>
      </c>
      <c r="M1506" t="s">
        <v>42</v>
      </c>
    </row>
    <row r="1507" spans="1:25" x14ac:dyDescent="0.25">
      <c r="A1507" t="s">
        <v>176</v>
      </c>
      <c r="B1507">
        <v>1214.7</v>
      </c>
      <c r="C1507">
        <v>1199.5</v>
      </c>
      <c r="D1507">
        <v>1199.43</v>
      </c>
      <c r="E1507">
        <v>1169.6500000000001</v>
      </c>
      <c r="F1507">
        <v>12.5504</v>
      </c>
      <c r="G1507">
        <v>0</v>
      </c>
      <c r="H1507">
        <v>44.055900000000001</v>
      </c>
      <c r="I1507">
        <v>0</v>
      </c>
      <c r="J1507">
        <v>1.2300600000000001E-3</v>
      </c>
      <c r="K1507">
        <v>0.99988600000000005</v>
      </c>
      <c r="L1507">
        <v>0</v>
      </c>
      <c r="M1507" t="s">
        <v>42</v>
      </c>
    </row>
    <row r="1508" spans="1:25" x14ac:dyDescent="0.25">
      <c r="A1508" t="s">
        <v>176</v>
      </c>
      <c r="B1508">
        <v>1265.56</v>
      </c>
      <c r="C1508">
        <v>1249.6099999999999</v>
      </c>
      <c r="D1508">
        <v>1249.55</v>
      </c>
      <c r="E1508">
        <v>1219.9000000000001</v>
      </c>
      <c r="F1508">
        <v>12.561299999999999</v>
      </c>
      <c r="G1508">
        <v>0</v>
      </c>
      <c r="H1508">
        <v>44.400700000000001</v>
      </c>
      <c r="I1508">
        <v>0</v>
      </c>
      <c r="J1508">
        <v>1.23011E-3</v>
      </c>
      <c r="K1508">
        <v>0.99978</v>
      </c>
      <c r="L1508">
        <v>0</v>
      </c>
      <c r="M1508" t="s">
        <v>42</v>
      </c>
    </row>
    <row r="1509" spans="1:25" x14ac:dyDescent="0.25">
      <c r="A1509" t="s">
        <v>176</v>
      </c>
      <c r="B1509">
        <v>1256.3</v>
      </c>
      <c r="C1509">
        <v>1240.07</v>
      </c>
      <c r="D1509">
        <v>1240.01</v>
      </c>
      <c r="E1509">
        <v>1210.04</v>
      </c>
      <c r="F1509">
        <v>11.8292</v>
      </c>
      <c r="G1509">
        <v>0</v>
      </c>
      <c r="H1509">
        <v>44.5336</v>
      </c>
      <c r="I1509">
        <v>0</v>
      </c>
      <c r="J1509">
        <v>1.2300600000000001E-3</v>
      </c>
      <c r="K1509">
        <v>0.99975700000000001</v>
      </c>
      <c r="L1509">
        <v>0</v>
      </c>
      <c r="M1509" t="s">
        <v>42</v>
      </c>
    </row>
    <row r="1510" spans="1:25" x14ac:dyDescent="0.25">
      <c r="A1510" t="s">
        <v>176</v>
      </c>
      <c r="B1510">
        <v>1237.3399999999999</v>
      </c>
      <c r="C1510">
        <v>1222.43</v>
      </c>
      <c r="D1510">
        <v>1222.3599999999999</v>
      </c>
      <c r="E1510">
        <v>1192.3900000000001</v>
      </c>
      <c r="F1510">
        <v>12.677899999999999</v>
      </c>
      <c r="G1510">
        <v>0</v>
      </c>
      <c r="H1510">
        <v>43.886299999999999</v>
      </c>
      <c r="I1510">
        <v>0</v>
      </c>
      <c r="J1510">
        <v>1.2300799999999999E-3</v>
      </c>
      <c r="K1510">
        <v>0.99883</v>
      </c>
      <c r="L1510">
        <v>0</v>
      </c>
      <c r="M1510" t="s">
        <v>42</v>
      </c>
    </row>
    <row r="1511" spans="1:25" x14ac:dyDescent="0.25">
      <c r="A1511" t="s">
        <v>176</v>
      </c>
      <c r="B1511">
        <v>1236.97</v>
      </c>
      <c r="C1511">
        <v>1221.68</v>
      </c>
      <c r="D1511">
        <v>1221.6199999999999</v>
      </c>
      <c r="E1511">
        <v>1191.52</v>
      </c>
      <c r="F1511">
        <v>11.8865</v>
      </c>
      <c r="G1511">
        <v>0</v>
      </c>
      <c r="H1511">
        <v>44.591900000000003</v>
      </c>
      <c r="I1511">
        <v>0</v>
      </c>
      <c r="J1511">
        <v>1.2300499999999999E-3</v>
      </c>
      <c r="K1511">
        <v>0.999857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1246.58</v>
      </c>
      <c r="C1512">
        <v>1230.6300000000001</v>
      </c>
      <c r="D1512">
        <v>1230.57</v>
      </c>
      <c r="E1512">
        <v>1201.0899999999999</v>
      </c>
      <c r="F1512">
        <v>12.668100000000001</v>
      </c>
      <c r="G1512">
        <v>0</v>
      </c>
      <c r="H1512">
        <v>44.293399999999998</v>
      </c>
      <c r="I1512">
        <v>0</v>
      </c>
      <c r="J1512">
        <v>1.2300600000000001E-3</v>
      </c>
      <c r="K1512">
        <v>0.99906499999999998</v>
      </c>
      <c r="L1512">
        <v>0</v>
      </c>
      <c r="M1512" t="s">
        <v>42</v>
      </c>
      <c r="R1512">
        <f>AVERAGE(B1463:B1512)</f>
        <v>1248.3809999999999</v>
      </c>
      <c r="S1512">
        <f>AVERAGE(C1463:C1512)</f>
        <v>1232.7926</v>
      </c>
      <c r="U1512">
        <f>_xlfn.VAR.P(B1463:B1512)</f>
        <v>362.52853299999992</v>
      </c>
      <c r="V1512">
        <f>_xlfn.VAR.P(C1463:C1512)</f>
        <v>363.98341523999954</v>
      </c>
      <c r="X1512">
        <f>1.96*SQRT(U1512)/50</f>
        <v>0.74637513687764268</v>
      </c>
      <c r="Y1512">
        <f>1.96*SQRT(V1512)/50</f>
        <v>0.74787129587542867</v>
      </c>
    </row>
    <row r="1513" spans="1:25" x14ac:dyDescent="0.25">
      <c r="A1513" t="s">
        <v>176</v>
      </c>
      <c r="B1513">
        <v>62528.974699999999</v>
      </c>
      <c r="C1513" t="s">
        <v>36</v>
      </c>
    </row>
    <row r="1514" spans="1:25" x14ac:dyDescent="0.25">
      <c r="A1514" t="s">
        <v>177</v>
      </c>
      <c r="B1514">
        <v>736.82600000000002</v>
      </c>
      <c r="C1514">
        <v>654.13199999999995</v>
      </c>
      <c r="D1514">
        <v>654.07000000000005</v>
      </c>
      <c r="E1514">
        <v>624.476</v>
      </c>
      <c r="F1514">
        <v>11.579599999999999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1.2300600000000001E-3</v>
      </c>
      <c r="M1514">
        <v>0.99923600000000001</v>
      </c>
      <c r="N1514">
        <v>0</v>
      </c>
      <c r="O1514" t="s">
        <v>42</v>
      </c>
    </row>
    <row r="1515" spans="1:25" x14ac:dyDescent="0.25">
      <c r="A1515" t="s">
        <v>177</v>
      </c>
      <c r="B1515">
        <v>756.45500000000004</v>
      </c>
      <c r="C1515">
        <v>663.29700000000003</v>
      </c>
      <c r="D1515">
        <v>663.23699999999997</v>
      </c>
      <c r="E1515">
        <v>632.99800000000005</v>
      </c>
      <c r="F1515">
        <v>12.9932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1.2300499999999999E-3</v>
      </c>
      <c r="M1515">
        <v>0.99979700000000005</v>
      </c>
      <c r="N1515">
        <v>0</v>
      </c>
      <c r="O1515" t="s">
        <v>42</v>
      </c>
    </row>
    <row r="1516" spans="1:25" x14ac:dyDescent="0.25">
      <c r="A1516" t="s">
        <v>177</v>
      </c>
      <c r="B1516">
        <v>750.80200000000002</v>
      </c>
      <c r="C1516">
        <v>663.798</v>
      </c>
      <c r="D1516">
        <v>663.73400000000004</v>
      </c>
      <c r="E1516">
        <v>633.34699999999998</v>
      </c>
      <c r="F1516">
        <v>12.129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1.23007E-3</v>
      </c>
      <c r="M1516">
        <v>0.99995800000000001</v>
      </c>
      <c r="N1516">
        <v>0</v>
      </c>
      <c r="O1516" t="s">
        <v>42</v>
      </c>
    </row>
    <row r="1517" spans="1:25" x14ac:dyDescent="0.25">
      <c r="A1517" t="s">
        <v>177</v>
      </c>
      <c r="B1517">
        <v>747.03</v>
      </c>
      <c r="C1517">
        <v>659.721</v>
      </c>
      <c r="D1517">
        <v>659.66800000000001</v>
      </c>
      <c r="E1517">
        <v>629.79200000000003</v>
      </c>
      <c r="F1517">
        <v>12.5006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1.2300499999999999E-3</v>
      </c>
      <c r="M1517">
        <v>0.99989300000000003</v>
      </c>
      <c r="N1517">
        <v>0</v>
      </c>
      <c r="O1517" t="s">
        <v>42</v>
      </c>
    </row>
    <row r="1518" spans="1:25" x14ac:dyDescent="0.25">
      <c r="A1518" t="s">
        <v>177</v>
      </c>
      <c r="B1518">
        <v>739.51800000000003</v>
      </c>
      <c r="C1518">
        <v>656.22299999999996</v>
      </c>
      <c r="D1518">
        <v>656.173</v>
      </c>
      <c r="E1518">
        <v>626.38300000000004</v>
      </c>
      <c r="F1518">
        <v>11.5974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1.2300600000000001E-3</v>
      </c>
      <c r="M1518">
        <v>0.99999700000000002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748.89700000000005</v>
      </c>
      <c r="C1519">
        <v>663.34</v>
      </c>
      <c r="D1519">
        <v>663.28</v>
      </c>
      <c r="E1519">
        <v>633.17100000000005</v>
      </c>
      <c r="F1519">
        <v>12.881500000000001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1.2300600000000001E-3</v>
      </c>
      <c r="M1519">
        <v>0.999587</v>
      </c>
      <c r="N1519">
        <v>0</v>
      </c>
      <c r="O1519" t="s">
        <v>42</v>
      </c>
    </row>
    <row r="1520" spans="1:25" x14ac:dyDescent="0.25">
      <c r="A1520" t="s">
        <v>177</v>
      </c>
      <c r="B1520">
        <v>745.09400000000005</v>
      </c>
      <c r="C1520">
        <v>659.58900000000006</v>
      </c>
      <c r="D1520">
        <v>659.53099999999995</v>
      </c>
      <c r="E1520">
        <v>629.26599999999996</v>
      </c>
      <c r="F1520">
        <v>11.855600000000001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1.2300499999999999E-3</v>
      </c>
      <c r="M1520">
        <v>0.99987700000000002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744.89300000000003</v>
      </c>
      <c r="C1521">
        <v>661.79</v>
      </c>
      <c r="D1521">
        <v>661.73299999999995</v>
      </c>
      <c r="E1521">
        <v>631.65800000000002</v>
      </c>
      <c r="F1521">
        <v>12.8856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1.2300600000000001E-3</v>
      </c>
      <c r="M1521">
        <v>0.99893399999999999</v>
      </c>
      <c r="N1521">
        <v>0</v>
      </c>
      <c r="O1521" t="s">
        <v>42</v>
      </c>
    </row>
    <row r="1522" spans="1:15" x14ac:dyDescent="0.25">
      <c r="A1522" t="s">
        <v>177</v>
      </c>
      <c r="B1522">
        <v>745.49900000000002</v>
      </c>
      <c r="C1522">
        <v>661.84699999999998</v>
      </c>
      <c r="D1522">
        <v>661.78899999999999</v>
      </c>
      <c r="E1522">
        <v>631.66800000000001</v>
      </c>
      <c r="F1522">
        <v>11.6976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1.2300499999999999E-3</v>
      </c>
      <c r="M1522">
        <v>0.99997999999999998</v>
      </c>
      <c r="N1522">
        <v>0</v>
      </c>
      <c r="O1522" t="s">
        <v>42</v>
      </c>
    </row>
    <row r="1523" spans="1:15" x14ac:dyDescent="0.25">
      <c r="A1523" t="s">
        <v>177</v>
      </c>
      <c r="B1523">
        <v>746.80799999999999</v>
      </c>
      <c r="C1523">
        <v>662.24400000000003</v>
      </c>
      <c r="D1523">
        <v>662.19</v>
      </c>
      <c r="E1523">
        <v>632.024</v>
      </c>
      <c r="F1523">
        <v>12.5686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1.2300499999999999E-3</v>
      </c>
      <c r="M1523">
        <v>0.99971299999999996</v>
      </c>
      <c r="N1523">
        <v>0</v>
      </c>
      <c r="O1523" t="s">
        <v>42</v>
      </c>
    </row>
    <row r="1524" spans="1:15" x14ac:dyDescent="0.25">
      <c r="A1524" t="s">
        <v>177</v>
      </c>
      <c r="B1524">
        <v>745.17600000000004</v>
      </c>
      <c r="C1524">
        <v>660.47299999999996</v>
      </c>
      <c r="D1524">
        <v>660.41200000000003</v>
      </c>
      <c r="E1524">
        <v>629.976</v>
      </c>
      <c r="F1524">
        <v>11.9117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1.2300600000000001E-3</v>
      </c>
      <c r="M1524">
        <v>0.99986299999999995</v>
      </c>
      <c r="N1524">
        <v>0</v>
      </c>
      <c r="O1524" t="s">
        <v>42</v>
      </c>
    </row>
    <row r="1525" spans="1:15" x14ac:dyDescent="0.25">
      <c r="A1525" t="s">
        <v>177</v>
      </c>
      <c r="B1525">
        <v>745.66800000000001</v>
      </c>
      <c r="C1525">
        <v>662.50800000000004</v>
      </c>
      <c r="D1525">
        <v>662.45</v>
      </c>
      <c r="E1525">
        <v>631.697</v>
      </c>
      <c r="F1525">
        <v>12.892799999999999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1.2300600000000001E-3</v>
      </c>
      <c r="M1525">
        <v>0.99992300000000001</v>
      </c>
      <c r="N1525">
        <v>0</v>
      </c>
      <c r="O1525" t="s">
        <v>42</v>
      </c>
    </row>
    <row r="1526" spans="1:15" x14ac:dyDescent="0.25">
      <c r="A1526" t="s">
        <v>177</v>
      </c>
      <c r="B1526">
        <v>745.02700000000004</v>
      </c>
      <c r="C1526">
        <v>662.46299999999997</v>
      </c>
      <c r="D1526">
        <v>662.39800000000002</v>
      </c>
      <c r="E1526">
        <v>632.08299999999997</v>
      </c>
      <c r="F1526">
        <v>11.6431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1.2300499999999999E-3</v>
      </c>
      <c r="M1526">
        <v>0.99973000000000001</v>
      </c>
      <c r="N1526">
        <v>0</v>
      </c>
      <c r="O1526" t="s">
        <v>42</v>
      </c>
    </row>
    <row r="1527" spans="1:15" x14ac:dyDescent="0.25">
      <c r="A1527" t="s">
        <v>177</v>
      </c>
      <c r="B1527">
        <v>748.35900000000004</v>
      </c>
      <c r="C1527">
        <v>663.71699999999998</v>
      </c>
      <c r="D1527">
        <v>663.66399999999999</v>
      </c>
      <c r="E1527">
        <v>633.45699999999999</v>
      </c>
      <c r="F1527">
        <v>12.612299999999999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1.2300600000000001E-3</v>
      </c>
      <c r="M1527">
        <v>0.99926300000000001</v>
      </c>
      <c r="N1527">
        <v>0</v>
      </c>
      <c r="O1527" t="s">
        <v>42</v>
      </c>
    </row>
    <row r="1528" spans="1:15" x14ac:dyDescent="0.25">
      <c r="A1528" t="s">
        <v>177</v>
      </c>
      <c r="B1528">
        <v>734.53300000000002</v>
      </c>
      <c r="C1528">
        <v>653.12400000000002</v>
      </c>
      <c r="D1528">
        <v>653.06600000000003</v>
      </c>
      <c r="E1528">
        <v>623.46400000000006</v>
      </c>
      <c r="F1528">
        <v>11.687799999999999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1.2300499999999999E-3</v>
      </c>
      <c r="M1528">
        <v>0.99985500000000005</v>
      </c>
      <c r="N1528">
        <v>0</v>
      </c>
      <c r="O1528" t="s">
        <v>42</v>
      </c>
    </row>
    <row r="1529" spans="1:15" x14ac:dyDescent="0.25">
      <c r="A1529" t="s">
        <v>177</v>
      </c>
      <c r="B1529">
        <v>727.13900000000001</v>
      </c>
      <c r="C1529">
        <v>649.03700000000003</v>
      </c>
      <c r="D1529">
        <v>648.97699999999998</v>
      </c>
      <c r="E1529">
        <v>619.63900000000001</v>
      </c>
      <c r="F1529">
        <v>12.5891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1.23022E-3</v>
      </c>
      <c r="M1529">
        <v>0.99946299999999999</v>
      </c>
      <c r="N1529">
        <v>0</v>
      </c>
      <c r="O1529" t="s">
        <v>42</v>
      </c>
    </row>
    <row r="1530" spans="1:15" x14ac:dyDescent="0.25">
      <c r="A1530" t="s">
        <v>177</v>
      </c>
      <c r="B1530">
        <v>746.88199999999995</v>
      </c>
      <c r="C1530">
        <v>662.96600000000001</v>
      </c>
      <c r="D1530">
        <v>662.91200000000003</v>
      </c>
      <c r="E1530">
        <v>632.91099999999994</v>
      </c>
      <c r="F1530">
        <v>12.2371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1.2300499999999999E-3</v>
      </c>
      <c r="M1530">
        <v>0.99895900000000004</v>
      </c>
      <c r="N1530">
        <v>0</v>
      </c>
      <c r="O1530" t="s">
        <v>42</v>
      </c>
    </row>
    <row r="1531" spans="1:15" x14ac:dyDescent="0.25">
      <c r="A1531" t="s">
        <v>177</v>
      </c>
      <c r="B1531">
        <v>747.81500000000005</v>
      </c>
      <c r="C1531">
        <v>662.63300000000004</v>
      </c>
      <c r="D1531">
        <v>662.57500000000005</v>
      </c>
      <c r="E1531">
        <v>632.572</v>
      </c>
      <c r="F1531">
        <v>12.9457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1.2300600000000001E-3</v>
      </c>
      <c r="M1531">
        <v>0.99990599999999996</v>
      </c>
      <c r="N1531">
        <v>0</v>
      </c>
      <c r="O1531" t="s">
        <v>42</v>
      </c>
    </row>
    <row r="1532" spans="1:15" x14ac:dyDescent="0.25">
      <c r="A1532" t="s">
        <v>177</v>
      </c>
      <c r="B1532">
        <v>747.06500000000005</v>
      </c>
      <c r="C1532">
        <v>663.37</v>
      </c>
      <c r="D1532">
        <v>663.31</v>
      </c>
      <c r="E1532">
        <v>632.97699999999998</v>
      </c>
      <c r="F1532">
        <v>12.0274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1.23007E-3</v>
      </c>
      <c r="M1532">
        <v>0.99928399999999995</v>
      </c>
      <c r="N1532">
        <v>0</v>
      </c>
      <c r="O1532" t="s">
        <v>42</v>
      </c>
    </row>
    <row r="1533" spans="1:15" x14ac:dyDescent="0.25">
      <c r="A1533" t="s">
        <v>177</v>
      </c>
      <c r="B1533">
        <v>737.94399999999996</v>
      </c>
      <c r="C1533">
        <v>656.40200000000004</v>
      </c>
      <c r="D1533">
        <v>656.33900000000006</v>
      </c>
      <c r="E1533">
        <v>626.35299999999995</v>
      </c>
      <c r="F1533">
        <v>12.877700000000001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1.2300499999999999E-3</v>
      </c>
      <c r="M1533">
        <v>0.99972399999999995</v>
      </c>
      <c r="N1533">
        <v>0</v>
      </c>
      <c r="O1533" t="s">
        <v>42</v>
      </c>
    </row>
    <row r="1534" spans="1:15" x14ac:dyDescent="0.25">
      <c r="A1534" t="s">
        <v>177</v>
      </c>
      <c r="B1534">
        <v>751.83399999999995</v>
      </c>
      <c r="C1534">
        <v>669.14099999999996</v>
      </c>
      <c r="D1534">
        <v>669.08199999999999</v>
      </c>
      <c r="E1534">
        <v>638.92700000000002</v>
      </c>
      <c r="F1534">
        <v>11.784800000000001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1.2300499999999999E-3</v>
      </c>
      <c r="M1534">
        <v>0.99950399999999995</v>
      </c>
      <c r="N1534">
        <v>0</v>
      </c>
      <c r="O1534" t="s">
        <v>42</v>
      </c>
    </row>
    <row r="1535" spans="1:15" x14ac:dyDescent="0.25">
      <c r="A1535" t="s">
        <v>177</v>
      </c>
      <c r="B1535">
        <v>734.33399999999995</v>
      </c>
      <c r="C1535">
        <v>655.15899999999999</v>
      </c>
      <c r="D1535">
        <v>655.1</v>
      </c>
      <c r="E1535">
        <v>625.24199999999996</v>
      </c>
      <c r="F1535">
        <v>12.5258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1.2300600000000001E-3</v>
      </c>
      <c r="M1535">
        <v>0.99986200000000003</v>
      </c>
      <c r="N1535">
        <v>0</v>
      </c>
      <c r="O1535" t="s">
        <v>42</v>
      </c>
    </row>
    <row r="1536" spans="1:15" x14ac:dyDescent="0.25">
      <c r="A1536" t="s">
        <v>177</v>
      </c>
      <c r="B1536">
        <v>732.47500000000002</v>
      </c>
      <c r="C1536">
        <v>655.71699999999998</v>
      </c>
      <c r="D1536">
        <v>655.65700000000004</v>
      </c>
      <c r="E1536">
        <v>625.87199999999996</v>
      </c>
      <c r="F1536">
        <v>11.8246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1.2300799999999999E-3</v>
      </c>
      <c r="M1536">
        <v>0.99987400000000004</v>
      </c>
      <c r="N1536">
        <v>0</v>
      </c>
      <c r="O1536" t="s">
        <v>42</v>
      </c>
    </row>
    <row r="1537" spans="1:15" x14ac:dyDescent="0.25">
      <c r="A1537" t="s">
        <v>177</v>
      </c>
      <c r="B1537">
        <v>728.79499999999996</v>
      </c>
      <c r="C1537">
        <v>651.9</v>
      </c>
      <c r="D1537">
        <v>651.84199999999998</v>
      </c>
      <c r="E1537">
        <v>622.31399999999996</v>
      </c>
      <c r="F1537">
        <v>12.6403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1.2300600000000001E-3</v>
      </c>
      <c r="M1537">
        <v>0.99846599999999996</v>
      </c>
      <c r="N1537">
        <v>0</v>
      </c>
      <c r="O1537" t="s">
        <v>42</v>
      </c>
    </row>
    <row r="1538" spans="1:15" x14ac:dyDescent="0.25">
      <c r="A1538" t="s">
        <v>177</v>
      </c>
      <c r="B1538">
        <v>742.00599999999997</v>
      </c>
      <c r="C1538">
        <v>662.64099999999996</v>
      </c>
      <c r="D1538">
        <v>662.57799999999997</v>
      </c>
      <c r="E1538">
        <v>632.47</v>
      </c>
      <c r="F1538">
        <v>12.294700000000001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1.2300499999999999E-3</v>
      </c>
      <c r="M1538">
        <v>0.998915</v>
      </c>
      <c r="N1538">
        <v>0</v>
      </c>
      <c r="O1538" t="s">
        <v>42</v>
      </c>
    </row>
    <row r="1539" spans="1:15" x14ac:dyDescent="0.25">
      <c r="A1539" t="s">
        <v>177</v>
      </c>
      <c r="B1539">
        <v>732.23099999999999</v>
      </c>
      <c r="C1539">
        <v>655.01099999999997</v>
      </c>
      <c r="D1539">
        <v>654.95699999999999</v>
      </c>
      <c r="E1539">
        <v>624.98400000000004</v>
      </c>
      <c r="F1539">
        <v>12.6408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1.2300799999999999E-3</v>
      </c>
      <c r="M1539">
        <v>0.99995000000000001</v>
      </c>
      <c r="N1539">
        <v>0</v>
      </c>
      <c r="O1539" t="s">
        <v>42</v>
      </c>
    </row>
    <row r="1540" spans="1:15" x14ac:dyDescent="0.25">
      <c r="A1540" t="s">
        <v>177</v>
      </c>
      <c r="B1540">
        <v>740.75699999999995</v>
      </c>
      <c r="C1540">
        <v>657.69100000000003</v>
      </c>
      <c r="D1540">
        <v>657.62900000000002</v>
      </c>
      <c r="E1540">
        <v>627.64200000000005</v>
      </c>
      <c r="F1540">
        <v>12.1487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1.2300499999999999E-3</v>
      </c>
      <c r="M1540">
        <v>0.99932200000000004</v>
      </c>
      <c r="N1540">
        <v>0</v>
      </c>
      <c r="O1540" t="s">
        <v>42</v>
      </c>
    </row>
    <row r="1541" spans="1:15" x14ac:dyDescent="0.25">
      <c r="A1541" t="s">
        <v>177</v>
      </c>
      <c r="B1541">
        <v>744.21400000000006</v>
      </c>
      <c r="C1541">
        <v>664.45299999999997</v>
      </c>
      <c r="D1541">
        <v>664.375</v>
      </c>
      <c r="E1541">
        <v>633.97400000000005</v>
      </c>
      <c r="F1541">
        <v>13.3437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1.2300499999999999E-3</v>
      </c>
      <c r="M1541">
        <v>0.99920799999999999</v>
      </c>
      <c r="N1541">
        <v>0</v>
      </c>
      <c r="O1541" t="s">
        <v>42</v>
      </c>
    </row>
    <row r="1542" spans="1:15" x14ac:dyDescent="0.25">
      <c r="A1542" t="s">
        <v>177</v>
      </c>
      <c r="B1542">
        <v>732.12800000000004</v>
      </c>
      <c r="C1542">
        <v>656.51900000000001</v>
      </c>
      <c r="D1542">
        <v>656.45399999999995</v>
      </c>
      <c r="E1542">
        <v>626.44100000000003</v>
      </c>
      <c r="F1542">
        <v>11.8447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1.2300600000000001E-3</v>
      </c>
      <c r="M1542">
        <v>0.99965300000000001</v>
      </c>
      <c r="N1542">
        <v>0</v>
      </c>
      <c r="O1542" t="s">
        <v>42</v>
      </c>
    </row>
    <row r="1543" spans="1:15" x14ac:dyDescent="0.25">
      <c r="A1543" t="s">
        <v>177</v>
      </c>
      <c r="B1543">
        <v>733.48400000000004</v>
      </c>
      <c r="C1543">
        <v>656.19299999999998</v>
      </c>
      <c r="D1543">
        <v>656.13</v>
      </c>
      <c r="E1543">
        <v>626.37800000000004</v>
      </c>
      <c r="F1543">
        <v>12.754099999999999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1.2300499999999999E-3</v>
      </c>
      <c r="M1543">
        <v>0.99999499999999997</v>
      </c>
      <c r="N1543">
        <v>0</v>
      </c>
      <c r="O1543" t="s">
        <v>42</v>
      </c>
    </row>
    <row r="1544" spans="1:15" x14ac:dyDescent="0.25">
      <c r="A1544" t="s">
        <v>177</v>
      </c>
      <c r="B1544">
        <v>732.80799999999999</v>
      </c>
      <c r="C1544">
        <v>654.62599999999998</v>
      </c>
      <c r="D1544">
        <v>654.57299999999998</v>
      </c>
      <c r="E1544">
        <v>625.03599999999994</v>
      </c>
      <c r="F1544">
        <v>11.4238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1.2300600000000001E-3</v>
      </c>
      <c r="M1544">
        <v>0.99933899999999998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757.64499999999998</v>
      </c>
      <c r="C1545">
        <v>675.726</v>
      </c>
      <c r="D1545">
        <v>675.66099999999994</v>
      </c>
      <c r="E1545">
        <v>644.74</v>
      </c>
      <c r="F1545">
        <v>13.269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1.2302700000000001E-3</v>
      </c>
      <c r="M1545">
        <v>0.99985299999999999</v>
      </c>
      <c r="N1545">
        <v>0</v>
      </c>
      <c r="O1545" t="s">
        <v>42</v>
      </c>
    </row>
    <row r="1546" spans="1:15" x14ac:dyDescent="0.25">
      <c r="A1546" t="s">
        <v>177</v>
      </c>
      <c r="B1546">
        <v>737.06600000000003</v>
      </c>
      <c r="C1546">
        <v>655.00199999999995</v>
      </c>
      <c r="D1546">
        <v>654.93899999999996</v>
      </c>
      <c r="E1546">
        <v>623.42100000000005</v>
      </c>
      <c r="F1546">
        <v>11.714399999999999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1.2300499999999999E-3</v>
      </c>
      <c r="M1546">
        <v>0.99980100000000005</v>
      </c>
      <c r="N1546">
        <v>0</v>
      </c>
      <c r="O1546" t="s">
        <v>42</v>
      </c>
    </row>
    <row r="1547" spans="1:15" x14ac:dyDescent="0.25">
      <c r="A1547" t="s">
        <v>177</v>
      </c>
      <c r="B1547">
        <v>739.09500000000003</v>
      </c>
      <c r="C1547">
        <v>661.11900000000003</v>
      </c>
      <c r="D1547">
        <v>661.05499999999995</v>
      </c>
      <c r="E1547">
        <v>630.85599999999999</v>
      </c>
      <c r="F1547">
        <v>12.9626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1.2300499999999999E-3</v>
      </c>
      <c r="M1547">
        <v>0.99798900000000001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739.61599999999999</v>
      </c>
      <c r="C1548">
        <v>662.399</v>
      </c>
      <c r="D1548">
        <v>662.34199999999998</v>
      </c>
      <c r="E1548">
        <v>631.81500000000005</v>
      </c>
      <c r="F1548">
        <v>11.725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1.23022E-3</v>
      </c>
      <c r="M1548">
        <v>0.99915399999999999</v>
      </c>
      <c r="N1548">
        <v>0</v>
      </c>
      <c r="O1548" t="s">
        <v>42</v>
      </c>
    </row>
    <row r="1549" spans="1:15" x14ac:dyDescent="0.25">
      <c r="A1549" t="s">
        <v>177</v>
      </c>
      <c r="B1549">
        <v>734.529</v>
      </c>
      <c r="C1549">
        <v>656.08199999999999</v>
      </c>
      <c r="D1549">
        <v>656.02300000000002</v>
      </c>
      <c r="E1549">
        <v>626.08299999999997</v>
      </c>
      <c r="F1549">
        <v>12.7042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1.2300600000000001E-3</v>
      </c>
      <c r="M1549">
        <v>0.99904300000000001</v>
      </c>
      <c r="N1549">
        <v>0</v>
      </c>
      <c r="O1549" t="s">
        <v>42</v>
      </c>
    </row>
    <row r="1550" spans="1:15" x14ac:dyDescent="0.25">
      <c r="A1550" t="s">
        <v>177</v>
      </c>
      <c r="B1550">
        <v>726.44899999999996</v>
      </c>
      <c r="C1550">
        <v>649.08000000000004</v>
      </c>
      <c r="D1550">
        <v>649.02800000000002</v>
      </c>
      <c r="E1550">
        <v>619.53899999999999</v>
      </c>
      <c r="F1550">
        <v>11.345000000000001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1.2300600000000001E-3</v>
      </c>
      <c r="M1550">
        <v>0.99913099999999999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720.54100000000005</v>
      </c>
      <c r="C1551">
        <v>645.35199999999998</v>
      </c>
      <c r="D1551">
        <v>645.30600000000004</v>
      </c>
      <c r="E1551">
        <v>616.13699999999994</v>
      </c>
      <c r="F1551">
        <v>12.205299999999999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1.2300600000000001E-3</v>
      </c>
      <c r="M1551">
        <v>0.99965099999999996</v>
      </c>
      <c r="N1551">
        <v>0</v>
      </c>
      <c r="O1551" t="s">
        <v>42</v>
      </c>
    </row>
    <row r="1552" spans="1:15" x14ac:dyDescent="0.25">
      <c r="A1552" t="s">
        <v>177</v>
      </c>
      <c r="B1552">
        <v>724.86099999999999</v>
      </c>
      <c r="C1552">
        <v>645.75400000000002</v>
      </c>
      <c r="D1552">
        <v>645.70600000000002</v>
      </c>
      <c r="E1552">
        <v>616.399</v>
      </c>
      <c r="F1552">
        <v>11.247999999999999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1.23007E-3</v>
      </c>
      <c r="M1552">
        <v>0.99990800000000002</v>
      </c>
      <c r="N1552">
        <v>0</v>
      </c>
      <c r="O1552" t="s">
        <v>42</v>
      </c>
    </row>
    <row r="1553" spans="1:25" x14ac:dyDescent="0.25">
      <c r="A1553" t="s">
        <v>177</v>
      </c>
      <c r="B1553">
        <v>718.79399999999998</v>
      </c>
      <c r="C1553">
        <v>644.58799999999997</v>
      </c>
      <c r="D1553">
        <v>644.54300000000001</v>
      </c>
      <c r="E1553">
        <v>615.37699999999995</v>
      </c>
      <c r="F1553">
        <v>12.182700000000001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1.2300499999999999E-3</v>
      </c>
      <c r="M1553">
        <v>0.99950000000000006</v>
      </c>
      <c r="N1553">
        <v>0</v>
      </c>
      <c r="O1553" t="s">
        <v>42</v>
      </c>
    </row>
    <row r="1554" spans="1:25" x14ac:dyDescent="0.25">
      <c r="A1554" t="s">
        <v>177</v>
      </c>
      <c r="B1554">
        <v>723.85799999999995</v>
      </c>
      <c r="C1554">
        <v>648.79999999999995</v>
      </c>
      <c r="D1554">
        <v>648.75199999999995</v>
      </c>
      <c r="E1554">
        <v>619.61300000000006</v>
      </c>
      <c r="F1554">
        <v>11.197100000000001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1.2300600000000001E-3</v>
      </c>
      <c r="M1554">
        <v>0.99957300000000004</v>
      </c>
      <c r="N1554">
        <v>0</v>
      </c>
      <c r="O1554" t="s">
        <v>42</v>
      </c>
    </row>
    <row r="1555" spans="1:25" x14ac:dyDescent="0.25">
      <c r="A1555" t="s">
        <v>177</v>
      </c>
      <c r="B1555">
        <v>733.80399999999997</v>
      </c>
      <c r="C1555">
        <v>655.60199999999998</v>
      </c>
      <c r="D1555">
        <v>655.55</v>
      </c>
      <c r="E1555">
        <v>625.529</v>
      </c>
      <c r="F1555">
        <v>12.4482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1.2300600000000001E-3</v>
      </c>
      <c r="M1555">
        <v>0.99899000000000004</v>
      </c>
      <c r="N1555">
        <v>0</v>
      </c>
      <c r="O1555" t="s">
        <v>42</v>
      </c>
    </row>
    <row r="1556" spans="1:25" x14ac:dyDescent="0.25">
      <c r="A1556" t="s">
        <v>177</v>
      </c>
      <c r="B1556">
        <v>741.05100000000004</v>
      </c>
      <c r="C1556">
        <v>663.18</v>
      </c>
      <c r="D1556">
        <v>663.12400000000002</v>
      </c>
      <c r="E1556">
        <v>632.51499999999999</v>
      </c>
      <c r="F1556">
        <v>12.0448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1.2300499999999999E-3</v>
      </c>
      <c r="M1556">
        <v>0.99978199999999995</v>
      </c>
      <c r="N1556">
        <v>0</v>
      </c>
      <c r="O1556" t="s">
        <v>42</v>
      </c>
    </row>
    <row r="1557" spans="1:25" x14ac:dyDescent="0.25">
      <c r="A1557" t="s">
        <v>177</v>
      </c>
      <c r="B1557">
        <v>720.07399999999996</v>
      </c>
      <c r="C1557">
        <v>646.10900000000004</v>
      </c>
      <c r="D1557">
        <v>646.05999999999995</v>
      </c>
      <c r="E1557">
        <v>616.62300000000005</v>
      </c>
      <c r="F1557">
        <v>12.3733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1.2300499999999999E-3</v>
      </c>
      <c r="M1557">
        <v>0.99929500000000004</v>
      </c>
      <c r="N1557">
        <v>0</v>
      </c>
      <c r="O1557" t="s">
        <v>42</v>
      </c>
    </row>
    <row r="1558" spans="1:25" x14ac:dyDescent="0.25">
      <c r="A1558" t="s">
        <v>177</v>
      </c>
      <c r="B1558">
        <v>734.43600000000004</v>
      </c>
      <c r="C1558">
        <v>656.06399999999996</v>
      </c>
      <c r="D1558">
        <v>656.00800000000004</v>
      </c>
      <c r="E1558">
        <v>625.62300000000005</v>
      </c>
      <c r="F1558">
        <v>11.760199999999999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1.2300799999999999E-3</v>
      </c>
      <c r="M1558">
        <v>0.99984600000000001</v>
      </c>
      <c r="N1558">
        <v>0</v>
      </c>
      <c r="O1558" t="s">
        <v>42</v>
      </c>
    </row>
    <row r="1559" spans="1:25" x14ac:dyDescent="0.25">
      <c r="A1559" t="s">
        <v>177</v>
      </c>
      <c r="B1559">
        <v>729.86099999999999</v>
      </c>
      <c r="C1559">
        <v>654.22</v>
      </c>
      <c r="D1559">
        <v>654.173</v>
      </c>
      <c r="E1559">
        <v>624.42600000000004</v>
      </c>
      <c r="F1559">
        <v>12.5579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1.2300499999999999E-3</v>
      </c>
      <c r="M1559">
        <v>0.99993600000000005</v>
      </c>
      <c r="N1559">
        <v>0</v>
      </c>
      <c r="O1559" t="s">
        <v>42</v>
      </c>
    </row>
    <row r="1560" spans="1:25" x14ac:dyDescent="0.25">
      <c r="A1560" t="s">
        <v>177</v>
      </c>
      <c r="B1560">
        <v>723.83900000000006</v>
      </c>
      <c r="C1560">
        <v>646.14400000000001</v>
      </c>
      <c r="D1560">
        <v>646.1</v>
      </c>
      <c r="E1560">
        <v>616.83100000000002</v>
      </c>
      <c r="F1560">
        <v>11.2486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1.2300900000000001E-3</v>
      </c>
      <c r="M1560">
        <v>0.99849200000000005</v>
      </c>
      <c r="N1560">
        <v>0</v>
      </c>
      <c r="O1560" t="s">
        <v>42</v>
      </c>
    </row>
    <row r="1561" spans="1:25" x14ac:dyDescent="0.25">
      <c r="A1561" t="s">
        <v>177</v>
      </c>
      <c r="B1561">
        <v>724.72500000000002</v>
      </c>
      <c r="C1561">
        <v>650.29899999999998</v>
      </c>
      <c r="D1561">
        <v>650.25199999999995</v>
      </c>
      <c r="E1561">
        <v>620.91300000000001</v>
      </c>
      <c r="F1561">
        <v>12.2538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1.23007E-3</v>
      </c>
      <c r="M1561">
        <v>0.99988299999999997</v>
      </c>
      <c r="N1561">
        <v>0</v>
      </c>
      <c r="O1561" t="s">
        <v>42</v>
      </c>
    </row>
    <row r="1562" spans="1:25" x14ac:dyDescent="0.25">
      <c r="A1562" t="s">
        <v>177</v>
      </c>
      <c r="B1562">
        <v>721.13</v>
      </c>
      <c r="C1562">
        <v>645.19399999999996</v>
      </c>
      <c r="D1562">
        <v>645.15</v>
      </c>
      <c r="E1562">
        <v>615.77099999999996</v>
      </c>
      <c r="F1562">
        <v>11.236700000000001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1.2300900000000001E-3</v>
      </c>
      <c r="M1562">
        <v>0.999309</v>
      </c>
      <c r="N1562">
        <v>0</v>
      </c>
      <c r="O1562" t="s">
        <v>42</v>
      </c>
    </row>
    <row r="1563" spans="1:25" x14ac:dyDescent="0.25">
      <c r="A1563" t="s">
        <v>177</v>
      </c>
      <c r="B1563">
        <v>723.93399999999997</v>
      </c>
      <c r="C1563">
        <v>648.327</v>
      </c>
      <c r="D1563">
        <v>648.28300000000002</v>
      </c>
      <c r="E1563">
        <v>618.98299999999995</v>
      </c>
      <c r="F1563">
        <v>12.315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1.2300499999999999E-3</v>
      </c>
      <c r="M1563">
        <v>0.99984099999999998</v>
      </c>
      <c r="N1563">
        <v>0</v>
      </c>
      <c r="O1563" t="s">
        <v>42</v>
      </c>
    </row>
    <row r="1564" spans="1:25" x14ac:dyDescent="0.25">
      <c r="A1564" t="s">
        <v>177</v>
      </c>
      <c r="B1564">
        <v>730.48199999999997</v>
      </c>
      <c r="C1564">
        <v>651.80899999999997</v>
      </c>
      <c r="D1564">
        <v>651.76099999999997</v>
      </c>
      <c r="E1564">
        <v>622.42100000000005</v>
      </c>
      <c r="F1564">
        <v>11.3446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1.2300499999999999E-3</v>
      </c>
      <c r="M1564">
        <v>0.99975400000000003</v>
      </c>
      <c r="N1564">
        <v>0</v>
      </c>
      <c r="O1564" t="s">
        <v>42</v>
      </c>
    </row>
    <row r="1565" spans="1:25" x14ac:dyDescent="0.25">
      <c r="A1565" t="s">
        <v>177</v>
      </c>
      <c r="B1565">
        <v>721.16200000000003</v>
      </c>
      <c r="C1565">
        <v>644.55899999999997</v>
      </c>
      <c r="D1565">
        <v>644.51400000000001</v>
      </c>
      <c r="E1565">
        <v>615.346</v>
      </c>
      <c r="F1565">
        <v>12.1998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1.23007E-3</v>
      </c>
      <c r="M1565">
        <v>0.99973000000000001</v>
      </c>
      <c r="N1565">
        <v>0</v>
      </c>
      <c r="O1565" t="s">
        <v>42</v>
      </c>
    </row>
    <row r="1566" spans="1:25" x14ac:dyDescent="0.25">
      <c r="A1566" t="s">
        <v>177</v>
      </c>
      <c r="B1566">
        <v>726.202</v>
      </c>
      <c r="C1566">
        <v>648.98299999999995</v>
      </c>
      <c r="D1566">
        <v>648.93100000000004</v>
      </c>
      <c r="E1566">
        <v>619.45000000000005</v>
      </c>
      <c r="F1566">
        <v>11.4778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1.2301199999999999E-3</v>
      </c>
      <c r="M1566">
        <v>0.99890800000000002</v>
      </c>
      <c r="N1566">
        <v>0</v>
      </c>
      <c r="O1566" t="s">
        <v>42</v>
      </c>
    </row>
    <row r="1567" spans="1:25" x14ac:dyDescent="0.25">
      <c r="A1567" t="s">
        <v>177</v>
      </c>
      <c r="B1567">
        <v>717.55799999999999</v>
      </c>
      <c r="C1567">
        <v>643.21</v>
      </c>
      <c r="D1567">
        <v>643.16200000000003</v>
      </c>
      <c r="E1567">
        <v>614.05100000000004</v>
      </c>
      <c r="F1567">
        <v>12.235200000000001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1.2300499999999999E-3</v>
      </c>
      <c r="M1567">
        <v>0.99988699999999997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718.89599999999996</v>
      </c>
      <c r="C1568">
        <v>642.71</v>
      </c>
      <c r="D1568">
        <v>642.66300000000001</v>
      </c>
      <c r="E1568">
        <v>613.33500000000004</v>
      </c>
      <c r="F1568">
        <v>11.2394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1.2300499999999999E-3</v>
      </c>
      <c r="M1568">
        <v>0.99991600000000003</v>
      </c>
      <c r="N1568">
        <v>0</v>
      </c>
      <c r="O1568" t="s">
        <v>42</v>
      </c>
      <c r="R1568">
        <f>AVERAGE(B1519:B1568)</f>
        <v>735.02946000000009</v>
      </c>
      <c r="S1568">
        <f>AVERAGE(C1519:C1568)</f>
        <v>655.69731999999999</v>
      </c>
      <c r="U1568">
        <f>_xlfn.VAR.P(B1519:B1568)</f>
        <v>103.83777544840015</v>
      </c>
      <c r="V1568">
        <f>_xlfn.VAR.P(C1519:C1568)</f>
        <v>54.993692897599985</v>
      </c>
      <c r="X1568">
        <f>1.96*SQRT(U1568)/50</f>
        <v>0.39945122263554234</v>
      </c>
      <c r="Y1568">
        <f>1.96*SQRT(V1568)/50</f>
        <v>0.29069831140577346</v>
      </c>
    </row>
    <row r="1569" spans="1:14" x14ac:dyDescent="0.25">
      <c r="A1569" t="s">
        <v>178</v>
      </c>
      <c r="B1569">
        <v>36861.1535</v>
      </c>
      <c r="C1569" t="s">
        <v>36</v>
      </c>
    </row>
    <row r="1570" spans="1:14" x14ac:dyDescent="0.25">
      <c r="A1570" t="s">
        <v>179</v>
      </c>
      <c r="B1570">
        <v>796.76400000000001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1.2300600000000001E-3</v>
      </c>
      <c r="L1570">
        <v>0.99996600000000002</v>
      </c>
      <c r="M1570">
        <v>0</v>
      </c>
      <c r="N1570" t="s">
        <v>42</v>
      </c>
    </row>
    <row r="1571" spans="1:14" x14ac:dyDescent="0.25">
      <c r="A1571" t="s">
        <v>179</v>
      </c>
      <c r="B1571">
        <v>779.80700000000002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1.2300600000000001E-3</v>
      </c>
      <c r="L1571">
        <v>0.99969799999999998</v>
      </c>
      <c r="M1571">
        <v>0</v>
      </c>
      <c r="N1571" t="s">
        <v>42</v>
      </c>
    </row>
    <row r="1572" spans="1:14" x14ac:dyDescent="0.25">
      <c r="A1572" t="s">
        <v>179</v>
      </c>
      <c r="B1572">
        <v>781.09100000000001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1.2300600000000001E-3</v>
      </c>
      <c r="L1572">
        <v>0.99893399999999999</v>
      </c>
      <c r="M1572">
        <v>0</v>
      </c>
      <c r="N1572" t="s">
        <v>42</v>
      </c>
    </row>
    <row r="1573" spans="1:14" x14ac:dyDescent="0.25">
      <c r="A1573" t="s">
        <v>179</v>
      </c>
      <c r="B1573">
        <v>791.87599999999998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1.23007E-3</v>
      </c>
      <c r="L1573">
        <v>0.99979399999999996</v>
      </c>
      <c r="M1573">
        <v>0</v>
      </c>
      <c r="N1573" t="s">
        <v>42</v>
      </c>
    </row>
    <row r="1574" spans="1:14" x14ac:dyDescent="0.25">
      <c r="A1574" t="s">
        <v>179</v>
      </c>
      <c r="B1574">
        <v>789.85900000000004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1.23007E-3</v>
      </c>
      <c r="L1574">
        <v>0.99963500000000005</v>
      </c>
      <c r="M1574">
        <v>0</v>
      </c>
      <c r="N1574" t="s">
        <v>42</v>
      </c>
    </row>
    <row r="1575" spans="1:14" x14ac:dyDescent="0.25">
      <c r="A1575" t="s">
        <v>179</v>
      </c>
      <c r="B1575">
        <v>787.63599999999997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1.2300499999999999E-3</v>
      </c>
      <c r="L1575">
        <v>0.99991099999999999</v>
      </c>
      <c r="M1575">
        <v>0</v>
      </c>
      <c r="N1575" t="s">
        <v>42</v>
      </c>
    </row>
    <row r="1576" spans="1:14" x14ac:dyDescent="0.25">
      <c r="A1576" t="s">
        <v>179</v>
      </c>
      <c r="B1576">
        <v>789.07299999999998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1.2300499999999999E-3</v>
      </c>
      <c r="L1576">
        <v>0.99929400000000002</v>
      </c>
      <c r="M1576">
        <v>0</v>
      </c>
      <c r="N1576" t="s">
        <v>42</v>
      </c>
    </row>
    <row r="1577" spans="1:14" x14ac:dyDescent="0.25">
      <c r="A1577" t="s">
        <v>179</v>
      </c>
      <c r="B1577">
        <v>789.30100000000004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1.2300600000000001E-3</v>
      </c>
      <c r="L1577">
        <v>0.99972300000000003</v>
      </c>
      <c r="M1577">
        <v>0</v>
      </c>
      <c r="N1577" t="s">
        <v>42</v>
      </c>
    </row>
    <row r="1578" spans="1:14" x14ac:dyDescent="0.25">
      <c r="A1578" t="s">
        <v>179</v>
      </c>
      <c r="B1578">
        <v>807.93899999999996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1.2300600000000001E-3</v>
      </c>
      <c r="L1578">
        <v>0.99955899999999998</v>
      </c>
      <c r="M1578">
        <v>0</v>
      </c>
      <c r="N1578" t="s">
        <v>42</v>
      </c>
    </row>
    <row r="1579" spans="1:14" x14ac:dyDescent="0.25">
      <c r="A1579" t="s">
        <v>179</v>
      </c>
      <c r="B1579">
        <v>859.74599999999998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1.2301300000000001E-3</v>
      </c>
      <c r="L1579">
        <v>0.99979700000000005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816.44100000000003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1.23007E-3</v>
      </c>
      <c r="L1580">
        <v>0.99907299999999999</v>
      </c>
      <c r="M1580">
        <v>0</v>
      </c>
      <c r="N1580" t="s">
        <v>42</v>
      </c>
    </row>
    <row r="1581" spans="1:14" x14ac:dyDescent="0.25">
      <c r="A1581" t="s">
        <v>179</v>
      </c>
      <c r="B1581">
        <v>768.53700000000003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1.2300600000000001E-3</v>
      </c>
      <c r="L1581">
        <v>0.99991699999999994</v>
      </c>
      <c r="M1581">
        <v>0</v>
      </c>
      <c r="N1581" t="s">
        <v>42</v>
      </c>
    </row>
    <row r="1582" spans="1:14" x14ac:dyDescent="0.25">
      <c r="A1582" t="s">
        <v>179</v>
      </c>
      <c r="B1582">
        <v>773.82799999999997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1.2301E-3</v>
      </c>
      <c r="L1582">
        <v>0.99917599999999995</v>
      </c>
      <c r="M1582">
        <v>0</v>
      </c>
      <c r="N1582" t="s">
        <v>42</v>
      </c>
    </row>
    <row r="1583" spans="1:14" x14ac:dyDescent="0.25">
      <c r="A1583" t="s">
        <v>179</v>
      </c>
      <c r="B1583">
        <v>777.26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1.23014E-3</v>
      </c>
      <c r="L1583">
        <v>0.99970999999999999</v>
      </c>
      <c r="M1583">
        <v>0</v>
      </c>
      <c r="N1583" t="s">
        <v>42</v>
      </c>
    </row>
    <row r="1584" spans="1:14" x14ac:dyDescent="0.25">
      <c r="A1584" t="s">
        <v>179</v>
      </c>
      <c r="B1584">
        <v>769.24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1.2300499999999999E-3</v>
      </c>
      <c r="L1584">
        <v>0.99978999999999996</v>
      </c>
      <c r="M1584">
        <v>0</v>
      </c>
      <c r="N1584" t="s">
        <v>42</v>
      </c>
    </row>
    <row r="1585" spans="1:14" x14ac:dyDescent="0.25">
      <c r="A1585" t="s">
        <v>179</v>
      </c>
      <c r="B1585">
        <v>778.351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1.2300499999999999E-3</v>
      </c>
      <c r="L1585">
        <v>0.99945200000000001</v>
      </c>
      <c r="M1585">
        <v>0</v>
      </c>
      <c r="N1585" t="s">
        <v>42</v>
      </c>
    </row>
    <row r="1586" spans="1:14" x14ac:dyDescent="0.25">
      <c r="A1586" t="s">
        <v>179</v>
      </c>
      <c r="B1586">
        <v>774.68399999999997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1.2300499999999999E-3</v>
      </c>
      <c r="L1586">
        <v>0.99934699999999999</v>
      </c>
      <c r="M1586">
        <v>0</v>
      </c>
      <c r="N1586" t="s">
        <v>42</v>
      </c>
    </row>
    <row r="1587" spans="1:14" x14ac:dyDescent="0.25">
      <c r="A1587" t="s">
        <v>179</v>
      </c>
      <c r="B1587">
        <v>779.96400000000006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1.2301199999999999E-3</v>
      </c>
      <c r="L1587">
        <v>0.999884</v>
      </c>
      <c r="M1587">
        <v>0</v>
      </c>
      <c r="N1587" t="s">
        <v>42</v>
      </c>
    </row>
    <row r="1588" spans="1:14" x14ac:dyDescent="0.25">
      <c r="A1588" t="s">
        <v>179</v>
      </c>
      <c r="B1588">
        <v>785.303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1.2301199999999999E-3</v>
      </c>
      <c r="L1588">
        <v>0.99948700000000001</v>
      </c>
      <c r="M1588">
        <v>0</v>
      </c>
      <c r="N1588" t="s">
        <v>42</v>
      </c>
    </row>
    <row r="1589" spans="1:14" x14ac:dyDescent="0.25">
      <c r="A1589" t="s">
        <v>179</v>
      </c>
      <c r="B1589">
        <v>786.11599999999999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1.2300600000000001E-3</v>
      </c>
      <c r="L1589">
        <v>0.99883</v>
      </c>
      <c r="M1589">
        <v>0</v>
      </c>
      <c r="N1589" t="s">
        <v>42</v>
      </c>
    </row>
    <row r="1590" spans="1:14" x14ac:dyDescent="0.25">
      <c r="A1590" t="s">
        <v>179</v>
      </c>
      <c r="B1590">
        <v>786.89800000000002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1.23007E-3</v>
      </c>
      <c r="L1590">
        <v>0.999892</v>
      </c>
      <c r="M1590">
        <v>0</v>
      </c>
      <c r="N1590" t="s">
        <v>42</v>
      </c>
    </row>
    <row r="1591" spans="1:14" x14ac:dyDescent="0.25">
      <c r="A1591" t="s">
        <v>179</v>
      </c>
      <c r="B1591">
        <v>786.21299999999997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1.2300600000000001E-3</v>
      </c>
      <c r="L1591">
        <v>0.99964299999999995</v>
      </c>
      <c r="M1591">
        <v>0</v>
      </c>
      <c r="N1591" t="s">
        <v>42</v>
      </c>
    </row>
    <row r="1592" spans="1:14" x14ac:dyDescent="0.25">
      <c r="A1592" t="s">
        <v>179</v>
      </c>
      <c r="B1592">
        <v>793.78899999999999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1.2300600000000001E-3</v>
      </c>
      <c r="L1592">
        <v>0.99939</v>
      </c>
      <c r="M1592">
        <v>0</v>
      </c>
      <c r="N1592" t="s">
        <v>42</v>
      </c>
    </row>
    <row r="1593" spans="1:14" x14ac:dyDescent="0.25">
      <c r="A1593" t="s">
        <v>179</v>
      </c>
      <c r="B1593">
        <v>784.09799999999996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1.2300499999999999E-3</v>
      </c>
      <c r="L1593">
        <v>0.99921099999999996</v>
      </c>
      <c r="M1593">
        <v>0</v>
      </c>
      <c r="N1593" t="s">
        <v>42</v>
      </c>
    </row>
    <row r="1594" spans="1:14" x14ac:dyDescent="0.25">
      <c r="A1594" t="s">
        <v>179</v>
      </c>
      <c r="B1594">
        <v>793.221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1.2301199999999999E-3</v>
      </c>
      <c r="L1594">
        <v>0.999857</v>
      </c>
      <c r="M1594">
        <v>0</v>
      </c>
      <c r="N1594" t="s">
        <v>42</v>
      </c>
    </row>
    <row r="1595" spans="1:14" x14ac:dyDescent="0.25">
      <c r="A1595" t="s">
        <v>179</v>
      </c>
      <c r="B1595">
        <v>787.125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1.2300499999999999E-3</v>
      </c>
      <c r="L1595">
        <v>0.999197</v>
      </c>
      <c r="M1595">
        <v>0</v>
      </c>
      <c r="N1595" t="s">
        <v>42</v>
      </c>
    </row>
    <row r="1596" spans="1:14" x14ac:dyDescent="0.25">
      <c r="A1596" t="s">
        <v>179</v>
      </c>
      <c r="B1596">
        <v>787.33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1.2300600000000001E-3</v>
      </c>
      <c r="L1596">
        <v>0.99945300000000004</v>
      </c>
      <c r="M1596">
        <v>0</v>
      </c>
      <c r="N1596" t="s">
        <v>42</v>
      </c>
    </row>
    <row r="1597" spans="1:14" x14ac:dyDescent="0.25">
      <c r="A1597" t="s">
        <v>179</v>
      </c>
      <c r="B1597">
        <v>784.78700000000003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1.2300499999999999E-3</v>
      </c>
      <c r="L1597">
        <v>0.99973199999999995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782.31399999999996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1.2300600000000001E-3</v>
      </c>
      <c r="L1598">
        <v>0.99882499999999996</v>
      </c>
      <c r="M1598">
        <v>0</v>
      </c>
      <c r="N1598" t="s">
        <v>42</v>
      </c>
    </row>
    <row r="1599" spans="1:14" x14ac:dyDescent="0.25">
      <c r="A1599" t="s">
        <v>179</v>
      </c>
      <c r="B1599">
        <v>789.98400000000004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1.2300799999999999E-3</v>
      </c>
      <c r="L1599">
        <v>0.99964200000000003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786.62199999999996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1.2300600000000001E-3</v>
      </c>
      <c r="L1600">
        <v>0.99965800000000005</v>
      </c>
      <c r="M1600">
        <v>0</v>
      </c>
      <c r="N1600" t="s">
        <v>42</v>
      </c>
    </row>
    <row r="1601" spans="1:14" x14ac:dyDescent="0.25">
      <c r="A1601" t="s">
        <v>179</v>
      </c>
      <c r="B1601">
        <v>785.89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1.23007E-3</v>
      </c>
      <c r="L1601">
        <v>0.99995999999999996</v>
      </c>
      <c r="M1601">
        <v>0</v>
      </c>
      <c r="N1601" t="s">
        <v>42</v>
      </c>
    </row>
    <row r="1602" spans="1:14" x14ac:dyDescent="0.25">
      <c r="A1602" t="s">
        <v>179</v>
      </c>
      <c r="B1602">
        <v>788.14800000000002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1.2300499999999999E-3</v>
      </c>
      <c r="L1602">
        <v>0.99746100000000004</v>
      </c>
      <c r="M1602">
        <v>0</v>
      </c>
      <c r="N1602" t="s">
        <v>42</v>
      </c>
    </row>
    <row r="1603" spans="1:14" x14ac:dyDescent="0.25">
      <c r="A1603" t="s">
        <v>179</v>
      </c>
      <c r="B1603">
        <v>784.10199999999998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1.2300499999999999E-3</v>
      </c>
      <c r="L1603">
        <v>0.99968800000000002</v>
      </c>
      <c r="M1603">
        <v>0</v>
      </c>
      <c r="N1603" t="s">
        <v>42</v>
      </c>
    </row>
    <row r="1604" spans="1:14" x14ac:dyDescent="0.25">
      <c r="A1604" t="s">
        <v>179</v>
      </c>
      <c r="B1604">
        <v>788.02499999999998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1.2300499999999999E-3</v>
      </c>
      <c r="L1604">
        <v>0.998838</v>
      </c>
      <c r="M1604">
        <v>0</v>
      </c>
      <c r="N1604" t="s">
        <v>42</v>
      </c>
    </row>
    <row r="1605" spans="1:14" x14ac:dyDescent="0.25">
      <c r="A1605" t="s">
        <v>179</v>
      </c>
      <c r="B1605">
        <v>782.86500000000001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1.2300499999999999E-3</v>
      </c>
      <c r="L1605">
        <v>0.99964200000000003</v>
      </c>
      <c r="M1605">
        <v>0</v>
      </c>
      <c r="N1605" t="s">
        <v>42</v>
      </c>
    </row>
    <row r="1606" spans="1:14" x14ac:dyDescent="0.25">
      <c r="A1606" t="s">
        <v>179</v>
      </c>
      <c r="B1606">
        <v>793.072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1.2300499999999999E-3</v>
      </c>
      <c r="L1606">
        <v>0.99985800000000002</v>
      </c>
      <c r="M1606">
        <v>0</v>
      </c>
      <c r="N1606" t="s">
        <v>42</v>
      </c>
    </row>
    <row r="1607" spans="1:14" x14ac:dyDescent="0.25">
      <c r="A1607" t="s">
        <v>179</v>
      </c>
      <c r="B1607">
        <v>784.92600000000004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1.2300499999999999E-3</v>
      </c>
      <c r="L1607">
        <v>0.99955000000000005</v>
      </c>
      <c r="M1607">
        <v>0</v>
      </c>
      <c r="N1607" t="s">
        <v>42</v>
      </c>
    </row>
    <row r="1608" spans="1:14" x14ac:dyDescent="0.25">
      <c r="A1608" t="s">
        <v>179</v>
      </c>
      <c r="B1608">
        <v>782.322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1.2300600000000001E-3</v>
      </c>
      <c r="L1608">
        <v>0.99974300000000005</v>
      </c>
      <c r="M1608">
        <v>0</v>
      </c>
      <c r="N1608" t="s">
        <v>42</v>
      </c>
    </row>
    <row r="1609" spans="1:14" x14ac:dyDescent="0.25">
      <c r="A1609" t="s">
        <v>179</v>
      </c>
      <c r="B1609">
        <v>780.82299999999998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1.2300499999999999E-3</v>
      </c>
      <c r="L1609">
        <v>0.99880199999999997</v>
      </c>
      <c r="M1609">
        <v>0</v>
      </c>
      <c r="N1609" t="s">
        <v>42</v>
      </c>
    </row>
    <row r="1610" spans="1:14" x14ac:dyDescent="0.25">
      <c r="A1610" t="s">
        <v>179</v>
      </c>
      <c r="B1610">
        <v>788.34900000000005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1.23007E-3</v>
      </c>
      <c r="L1610">
        <v>0.99980400000000003</v>
      </c>
      <c r="M1610">
        <v>0</v>
      </c>
      <c r="N1610" t="s">
        <v>42</v>
      </c>
    </row>
    <row r="1611" spans="1:14" x14ac:dyDescent="0.25">
      <c r="A1611" t="s">
        <v>179</v>
      </c>
      <c r="B1611">
        <v>791.19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1.2300499999999999E-3</v>
      </c>
      <c r="L1611">
        <v>0.99924900000000005</v>
      </c>
      <c r="M1611">
        <v>0</v>
      </c>
      <c r="N1611" t="s">
        <v>42</v>
      </c>
    </row>
    <row r="1612" spans="1:14" x14ac:dyDescent="0.25">
      <c r="A1612" t="s">
        <v>179</v>
      </c>
      <c r="B1612">
        <v>789.6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1.2300600000000001E-3</v>
      </c>
      <c r="L1612">
        <v>0.99897599999999998</v>
      </c>
      <c r="M1612">
        <v>0</v>
      </c>
      <c r="N1612" t="s">
        <v>42</v>
      </c>
    </row>
    <row r="1613" spans="1:14" x14ac:dyDescent="0.25">
      <c r="A1613" t="s">
        <v>179</v>
      </c>
      <c r="B1613">
        <v>792.84199999999998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1.2300799999999999E-3</v>
      </c>
      <c r="L1613">
        <v>0.99892599999999998</v>
      </c>
      <c r="M1613">
        <v>0</v>
      </c>
      <c r="N1613" t="s">
        <v>42</v>
      </c>
    </row>
    <row r="1614" spans="1:14" x14ac:dyDescent="0.25">
      <c r="A1614" t="s">
        <v>179</v>
      </c>
      <c r="B1614">
        <v>787.17399999999998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1.2300499999999999E-3</v>
      </c>
      <c r="L1614">
        <v>0.99956999999999996</v>
      </c>
      <c r="M1614">
        <v>0</v>
      </c>
      <c r="N1614" t="s">
        <v>42</v>
      </c>
    </row>
    <row r="1615" spans="1:14" x14ac:dyDescent="0.25">
      <c r="A1615" t="s">
        <v>179</v>
      </c>
      <c r="B1615">
        <v>783.63900000000001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1.2300600000000001E-3</v>
      </c>
      <c r="L1615">
        <v>0.99959399999999998</v>
      </c>
      <c r="M1615">
        <v>0</v>
      </c>
      <c r="N1615" t="s">
        <v>42</v>
      </c>
    </row>
    <row r="1616" spans="1:14" x14ac:dyDescent="0.25">
      <c r="A1616" t="s">
        <v>179</v>
      </c>
      <c r="B1616">
        <v>777.89200000000005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1.2300600000000001E-3</v>
      </c>
      <c r="L1616">
        <v>0.99996300000000005</v>
      </c>
      <c r="M1616">
        <v>0</v>
      </c>
      <c r="N1616" t="s">
        <v>42</v>
      </c>
    </row>
    <row r="1617" spans="1:25" x14ac:dyDescent="0.25">
      <c r="A1617" t="s">
        <v>179</v>
      </c>
      <c r="B1617">
        <v>782.947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1.2300600000000001E-3</v>
      </c>
      <c r="L1617">
        <v>0.99998699999999996</v>
      </c>
      <c r="M1617">
        <v>0</v>
      </c>
      <c r="N1617" t="s">
        <v>42</v>
      </c>
    </row>
    <row r="1618" spans="1:25" x14ac:dyDescent="0.25">
      <c r="A1618" t="s">
        <v>179</v>
      </c>
      <c r="B1618">
        <v>784.65300000000002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1.2300499999999999E-3</v>
      </c>
      <c r="L1618">
        <v>0.99927900000000003</v>
      </c>
      <c r="M1618">
        <v>0</v>
      </c>
      <c r="N1618" t="s">
        <v>42</v>
      </c>
    </row>
    <row r="1619" spans="1:25" x14ac:dyDescent="0.25">
      <c r="A1619" t="s">
        <v>179</v>
      </c>
      <c r="B1619">
        <v>818.00900000000001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1.2300499999999999E-3</v>
      </c>
      <c r="L1619">
        <v>0.99965499999999996</v>
      </c>
      <c r="M1619">
        <v>0</v>
      </c>
      <c r="N1619" t="s">
        <v>42</v>
      </c>
    </row>
    <row r="1620" spans="1:25" x14ac:dyDescent="0.25">
      <c r="A1620" t="s">
        <v>179</v>
      </c>
      <c r="B1620">
        <v>806.36400000000003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1.2300499999999999E-3</v>
      </c>
      <c r="L1620">
        <v>0.999749</v>
      </c>
      <c r="M1620">
        <v>0</v>
      </c>
      <c r="N1620" t="s">
        <v>42</v>
      </c>
    </row>
    <row r="1621" spans="1:25" x14ac:dyDescent="0.25">
      <c r="A1621" t="s">
        <v>179</v>
      </c>
      <c r="B1621">
        <v>774.55600000000004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1.2300499999999999E-3</v>
      </c>
      <c r="L1621">
        <v>0.99987800000000004</v>
      </c>
      <c r="M1621">
        <v>0</v>
      </c>
      <c r="N1621" t="s">
        <v>42</v>
      </c>
    </row>
    <row r="1622" spans="1:25" x14ac:dyDescent="0.25">
      <c r="A1622" t="s">
        <v>179</v>
      </c>
      <c r="B1622">
        <v>790.072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1.2300499999999999E-3</v>
      </c>
      <c r="L1622">
        <v>0.99984600000000001</v>
      </c>
      <c r="M1622">
        <v>0</v>
      </c>
      <c r="N1622" t="s">
        <v>42</v>
      </c>
    </row>
    <row r="1623" spans="1:25" x14ac:dyDescent="0.25">
      <c r="A1623" t="s">
        <v>179</v>
      </c>
      <c r="B1623">
        <v>782.15700000000004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1.2300600000000001E-3</v>
      </c>
      <c r="L1623">
        <v>0.99837100000000001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786.43100000000004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1.2300799999999999E-3</v>
      </c>
      <c r="L1624">
        <v>0.99978199999999995</v>
      </c>
      <c r="M1624">
        <v>0</v>
      </c>
      <c r="N1624" t="s">
        <v>42</v>
      </c>
      <c r="R1624">
        <f>AVERAGE(B1575:B1624)</f>
        <v>788.23695999999984</v>
      </c>
      <c r="S1624">
        <f>AVERAGE(C1575:C1624)</f>
        <v>0</v>
      </c>
      <c r="U1624">
        <f>_xlfn.VAR.P(B1575:B1624)</f>
        <v>193.92526727839993</v>
      </c>
      <c r="V1624">
        <f>_xlfn.VAR.P(C1575:C1624)</f>
        <v>0</v>
      </c>
      <c r="X1624">
        <f>1.96*SQRT(U1624)/50</f>
        <v>0.54588764660017763</v>
      </c>
      <c r="Y1624">
        <f>1.96*SQRT(V1624)/50</f>
        <v>0</v>
      </c>
    </row>
    <row r="1625" spans="1:25" x14ac:dyDescent="0.25">
      <c r="A1625" t="s">
        <v>180</v>
      </c>
      <c r="B1625">
        <v>39507.022599999997</v>
      </c>
      <c r="C1625" t="s">
        <v>36</v>
      </c>
    </row>
    <row r="1626" spans="1:25" x14ac:dyDescent="0.25">
      <c r="A1626" t="s">
        <v>181</v>
      </c>
      <c r="B1626">
        <v>664.29200000000003</v>
      </c>
      <c r="C1626">
        <v>648.79499999999996</v>
      </c>
      <c r="D1626">
        <v>648.745</v>
      </c>
      <c r="E1626">
        <v>619.33799999999997</v>
      </c>
      <c r="F1626">
        <v>11.4071</v>
      </c>
      <c r="G1626">
        <v>0</v>
      </c>
      <c r="H1626">
        <v>43.0837</v>
      </c>
      <c r="I1626">
        <v>0</v>
      </c>
      <c r="J1626">
        <v>1.2300600000000001E-3</v>
      </c>
      <c r="K1626">
        <v>0.99989799999999995</v>
      </c>
      <c r="L1626">
        <v>0</v>
      </c>
      <c r="M1626" t="s">
        <v>42</v>
      </c>
    </row>
    <row r="1627" spans="1:25" x14ac:dyDescent="0.25">
      <c r="A1627" t="s">
        <v>181</v>
      </c>
      <c r="B1627">
        <v>661.07299999999998</v>
      </c>
      <c r="C1627">
        <v>645.846</v>
      </c>
      <c r="D1627">
        <v>645.79600000000005</v>
      </c>
      <c r="E1627">
        <v>616.57000000000005</v>
      </c>
      <c r="F1627">
        <v>12.258900000000001</v>
      </c>
      <c r="G1627">
        <v>0</v>
      </c>
      <c r="H1627">
        <v>42.956000000000003</v>
      </c>
      <c r="I1627">
        <v>0</v>
      </c>
      <c r="J1627">
        <v>1.23007E-3</v>
      </c>
      <c r="K1627">
        <v>0.99921400000000005</v>
      </c>
      <c r="L1627">
        <v>0</v>
      </c>
      <c r="M1627" t="s">
        <v>42</v>
      </c>
    </row>
    <row r="1628" spans="1:25" x14ac:dyDescent="0.25">
      <c r="A1628" t="s">
        <v>181</v>
      </c>
      <c r="B1628">
        <v>655.80499999999995</v>
      </c>
      <c r="C1628">
        <v>640.56100000000004</v>
      </c>
      <c r="D1628">
        <v>640.51400000000001</v>
      </c>
      <c r="E1628">
        <v>611.47400000000005</v>
      </c>
      <c r="F1628">
        <v>11.2003</v>
      </c>
      <c r="G1628">
        <v>0</v>
      </c>
      <c r="H1628">
        <v>42.752699999999997</v>
      </c>
      <c r="I1628">
        <v>0</v>
      </c>
      <c r="J1628">
        <v>1.2300900000000001E-3</v>
      </c>
      <c r="K1628">
        <v>0.99913300000000005</v>
      </c>
      <c r="L1628">
        <v>0</v>
      </c>
      <c r="M1628" t="s">
        <v>42</v>
      </c>
    </row>
    <row r="1629" spans="1:25" x14ac:dyDescent="0.25">
      <c r="A1629" t="s">
        <v>181</v>
      </c>
      <c r="B1629">
        <v>655.08600000000001</v>
      </c>
      <c r="C1629">
        <v>639.44100000000003</v>
      </c>
      <c r="D1629">
        <v>639.39</v>
      </c>
      <c r="E1629">
        <v>610.255</v>
      </c>
      <c r="F1629">
        <v>12.255800000000001</v>
      </c>
      <c r="G1629">
        <v>0</v>
      </c>
      <c r="H1629">
        <v>42.929099999999998</v>
      </c>
      <c r="I1629">
        <v>0</v>
      </c>
      <c r="J1629">
        <v>1.2300600000000001E-3</v>
      </c>
      <c r="K1629">
        <v>0.99954299999999996</v>
      </c>
      <c r="L1629">
        <v>0</v>
      </c>
      <c r="M1629" t="s">
        <v>42</v>
      </c>
    </row>
    <row r="1630" spans="1:25" x14ac:dyDescent="0.25">
      <c r="A1630" t="s">
        <v>181</v>
      </c>
      <c r="B1630">
        <v>663.23</v>
      </c>
      <c r="C1630">
        <v>648.39400000000001</v>
      </c>
      <c r="D1630">
        <v>648.34</v>
      </c>
      <c r="E1630">
        <v>619.02200000000005</v>
      </c>
      <c r="F1630">
        <v>11.327400000000001</v>
      </c>
      <c r="G1630">
        <v>0</v>
      </c>
      <c r="H1630">
        <v>42.984499999999997</v>
      </c>
      <c r="I1630">
        <v>0</v>
      </c>
      <c r="J1630">
        <v>1.2300499999999999E-3</v>
      </c>
      <c r="K1630">
        <v>0.99982800000000005</v>
      </c>
      <c r="L1630">
        <v>0</v>
      </c>
      <c r="M1630" t="s">
        <v>42</v>
      </c>
    </row>
    <row r="1631" spans="1:25" x14ac:dyDescent="0.25">
      <c r="A1631" t="s">
        <v>181</v>
      </c>
      <c r="B1631">
        <v>658.94799999999998</v>
      </c>
      <c r="C1631">
        <v>643.78599999999994</v>
      </c>
      <c r="D1631">
        <v>643.74099999999999</v>
      </c>
      <c r="E1631">
        <v>614.15</v>
      </c>
      <c r="F1631">
        <v>12.5082</v>
      </c>
      <c r="G1631">
        <v>0</v>
      </c>
      <c r="H1631">
        <v>42.778100000000002</v>
      </c>
      <c r="I1631">
        <v>0</v>
      </c>
      <c r="J1631">
        <v>1.2300600000000001E-3</v>
      </c>
      <c r="K1631">
        <v>0.99983900000000003</v>
      </c>
      <c r="L1631">
        <v>0</v>
      </c>
      <c r="M1631" t="s">
        <v>42</v>
      </c>
    </row>
    <row r="1632" spans="1:25" x14ac:dyDescent="0.25">
      <c r="A1632" t="s">
        <v>181</v>
      </c>
      <c r="B1632">
        <v>658.81399999999996</v>
      </c>
      <c r="C1632">
        <v>643.88300000000004</v>
      </c>
      <c r="D1632">
        <v>643.83600000000001</v>
      </c>
      <c r="E1632">
        <v>614.64</v>
      </c>
      <c r="F1632">
        <v>11.293699999999999</v>
      </c>
      <c r="G1632">
        <v>0</v>
      </c>
      <c r="H1632">
        <v>42.981499999999997</v>
      </c>
      <c r="I1632">
        <v>0</v>
      </c>
      <c r="J1632">
        <v>1.2300499999999999E-3</v>
      </c>
      <c r="K1632">
        <v>0.99998299999999996</v>
      </c>
      <c r="L1632">
        <v>0</v>
      </c>
      <c r="M1632" t="s">
        <v>42</v>
      </c>
    </row>
    <row r="1633" spans="1:13" x14ac:dyDescent="0.25">
      <c r="A1633" t="s">
        <v>181</v>
      </c>
      <c r="B1633">
        <v>663.90099999999995</v>
      </c>
      <c r="C1633">
        <v>648.90899999999999</v>
      </c>
      <c r="D1633">
        <v>648.86099999999999</v>
      </c>
      <c r="E1633">
        <v>619.51099999999997</v>
      </c>
      <c r="F1633">
        <v>12.327999999999999</v>
      </c>
      <c r="G1633">
        <v>0</v>
      </c>
      <c r="H1633">
        <v>42.943199999999997</v>
      </c>
      <c r="I1633">
        <v>0</v>
      </c>
      <c r="J1633">
        <v>1.2301300000000001E-3</v>
      </c>
      <c r="K1633">
        <v>0.99892000000000003</v>
      </c>
      <c r="L1633">
        <v>0</v>
      </c>
      <c r="M1633" t="s">
        <v>42</v>
      </c>
    </row>
    <row r="1634" spans="1:13" x14ac:dyDescent="0.25">
      <c r="A1634" t="s">
        <v>181</v>
      </c>
      <c r="B1634">
        <v>659.17399999999998</v>
      </c>
      <c r="C1634">
        <v>643.19299999999998</v>
      </c>
      <c r="D1634">
        <v>643.13800000000003</v>
      </c>
      <c r="E1634">
        <v>614.02599999999995</v>
      </c>
      <c r="F1634">
        <v>11.1686</v>
      </c>
      <c r="G1634">
        <v>0</v>
      </c>
      <c r="H1634">
        <v>42.722799999999999</v>
      </c>
      <c r="I1634">
        <v>0</v>
      </c>
      <c r="J1634">
        <v>1.2301600000000001E-3</v>
      </c>
      <c r="K1634">
        <v>0.99946500000000005</v>
      </c>
      <c r="L1634">
        <v>0</v>
      </c>
      <c r="M1634" t="s">
        <v>42</v>
      </c>
    </row>
    <row r="1635" spans="1:13" x14ac:dyDescent="0.25">
      <c r="A1635" t="s">
        <v>181</v>
      </c>
      <c r="B1635">
        <v>660.46900000000005</v>
      </c>
      <c r="C1635">
        <v>644.10699999999997</v>
      </c>
      <c r="D1635">
        <v>644.05799999999999</v>
      </c>
      <c r="E1635">
        <v>614.78599999999994</v>
      </c>
      <c r="F1635">
        <v>12.267200000000001</v>
      </c>
      <c r="G1635">
        <v>0</v>
      </c>
      <c r="H1635">
        <v>43.068600000000004</v>
      </c>
      <c r="I1635">
        <v>0</v>
      </c>
      <c r="J1635">
        <v>1.2300799999999999E-3</v>
      </c>
      <c r="K1635">
        <v>0.999803</v>
      </c>
      <c r="L1635">
        <v>0</v>
      </c>
      <c r="M1635" t="s">
        <v>42</v>
      </c>
    </row>
    <row r="1636" spans="1:13" x14ac:dyDescent="0.25">
      <c r="A1636" t="s">
        <v>181</v>
      </c>
      <c r="B1636">
        <v>665.58399999999995</v>
      </c>
      <c r="C1636">
        <v>649.79</v>
      </c>
      <c r="D1636">
        <v>649.73900000000003</v>
      </c>
      <c r="E1636">
        <v>620.38599999999997</v>
      </c>
      <c r="F1636">
        <v>11.234999999999999</v>
      </c>
      <c r="G1636">
        <v>0</v>
      </c>
      <c r="H1636">
        <v>42.875799999999998</v>
      </c>
      <c r="I1636">
        <v>0</v>
      </c>
      <c r="J1636">
        <v>1.2300600000000001E-3</v>
      </c>
      <c r="K1636">
        <v>0.99862099999999998</v>
      </c>
      <c r="L1636">
        <v>0</v>
      </c>
      <c r="M1636" t="s">
        <v>42</v>
      </c>
    </row>
    <row r="1637" spans="1:13" x14ac:dyDescent="0.25">
      <c r="A1637" t="s">
        <v>181</v>
      </c>
      <c r="B1637">
        <v>658.27499999999998</v>
      </c>
      <c r="C1637">
        <v>643.40599999999995</v>
      </c>
      <c r="D1637">
        <v>643.36300000000006</v>
      </c>
      <c r="E1637">
        <v>614.29</v>
      </c>
      <c r="F1637">
        <v>12.152200000000001</v>
      </c>
      <c r="G1637">
        <v>0</v>
      </c>
      <c r="H1637">
        <v>42.714700000000001</v>
      </c>
      <c r="I1637">
        <v>0</v>
      </c>
      <c r="J1637">
        <v>1.2300600000000001E-3</v>
      </c>
      <c r="K1637">
        <v>0.99887400000000004</v>
      </c>
      <c r="L1637">
        <v>0</v>
      </c>
      <c r="M1637" t="s">
        <v>42</v>
      </c>
    </row>
    <row r="1638" spans="1:13" x14ac:dyDescent="0.25">
      <c r="A1638" t="s">
        <v>181</v>
      </c>
      <c r="B1638">
        <v>667.79399999999998</v>
      </c>
      <c r="C1638">
        <v>651.81799999999998</v>
      </c>
      <c r="D1638">
        <v>651.76499999999999</v>
      </c>
      <c r="E1638">
        <v>621.779</v>
      </c>
      <c r="F1638">
        <v>11.743399999999999</v>
      </c>
      <c r="G1638">
        <v>0</v>
      </c>
      <c r="H1638">
        <v>43.535299999999999</v>
      </c>
      <c r="I1638">
        <v>0</v>
      </c>
      <c r="J1638">
        <v>1.2300600000000001E-3</v>
      </c>
      <c r="K1638">
        <v>0.999865</v>
      </c>
      <c r="L1638">
        <v>0</v>
      </c>
      <c r="M1638" t="s">
        <v>42</v>
      </c>
    </row>
    <row r="1639" spans="1:13" x14ac:dyDescent="0.25">
      <c r="A1639" t="s">
        <v>181</v>
      </c>
      <c r="B1639">
        <v>664.87599999999998</v>
      </c>
      <c r="C1639">
        <v>649.85599999999999</v>
      </c>
      <c r="D1639">
        <v>649.80200000000002</v>
      </c>
      <c r="E1639">
        <v>620.47400000000005</v>
      </c>
      <c r="F1639">
        <v>12.616199999999999</v>
      </c>
      <c r="G1639">
        <v>0</v>
      </c>
      <c r="H1639">
        <v>42.955100000000002</v>
      </c>
      <c r="I1639">
        <v>0</v>
      </c>
      <c r="J1639">
        <v>1.2300600000000001E-3</v>
      </c>
      <c r="K1639">
        <v>0.99883500000000003</v>
      </c>
      <c r="L1639">
        <v>0</v>
      </c>
      <c r="M1639" t="s">
        <v>42</v>
      </c>
    </row>
    <row r="1640" spans="1:13" x14ac:dyDescent="0.25">
      <c r="A1640" t="s">
        <v>181</v>
      </c>
      <c r="B1640">
        <v>658.48400000000004</v>
      </c>
      <c r="C1640">
        <v>643.47500000000002</v>
      </c>
      <c r="D1640">
        <v>643.42999999999995</v>
      </c>
      <c r="E1640">
        <v>614.29700000000003</v>
      </c>
      <c r="F1640">
        <v>11.1494</v>
      </c>
      <c r="G1640">
        <v>0</v>
      </c>
      <c r="H1640">
        <v>42.862299999999998</v>
      </c>
      <c r="I1640">
        <v>0</v>
      </c>
      <c r="J1640">
        <v>1.2300499999999999E-3</v>
      </c>
      <c r="K1640">
        <v>0.99865300000000001</v>
      </c>
      <c r="L1640">
        <v>0</v>
      </c>
      <c r="M1640" t="s">
        <v>42</v>
      </c>
    </row>
    <row r="1641" spans="1:13" x14ac:dyDescent="0.25">
      <c r="A1641" t="s">
        <v>181</v>
      </c>
      <c r="B1641">
        <v>660.86699999999996</v>
      </c>
      <c r="C1641">
        <v>645.96799999999996</v>
      </c>
      <c r="D1641">
        <v>645.91999999999996</v>
      </c>
      <c r="E1641">
        <v>616.78399999999999</v>
      </c>
      <c r="F1641">
        <v>12.3474</v>
      </c>
      <c r="G1641">
        <v>0</v>
      </c>
      <c r="H1641">
        <v>42.9636</v>
      </c>
      <c r="I1641">
        <v>0</v>
      </c>
      <c r="J1641">
        <v>1.2300600000000001E-3</v>
      </c>
      <c r="K1641">
        <v>0.99877400000000005</v>
      </c>
      <c r="L1641">
        <v>0</v>
      </c>
      <c r="M1641" t="s">
        <v>42</v>
      </c>
    </row>
    <row r="1642" spans="1:13" x14ac:dyDescent="0.25">
      <c r="A1642" t="s">
        <v>181</v>
      </c>
      <c r="B1642">
        <v>653.322</v>
      </c>
      <c r="C1642">
        <v>638.529</v>
      </c>
      <c r="D1642">
        <v>638.48699999999997</v>
      </c>
      <c r="E1642">
        <v>609.32799999999997</v>
      </c>
      <c r="F1642">
        <v>11.1523</v>
      </c>
      <c r="G1642">
        <v>0</v>
      </c>
      <c r="H1642">
        <v>42.8977</v>
      </c>
      <c r="I1642">
        <v>0</v>
      </c>
      <c r="J1642">
        <v>1.2300600000000001E-3</v>
      </c>
      <c r="K1642">
        <v>0.99994799999999995</v>
      </c>
      <c r="L1642">
        <v>0</v>
      </c>
      <c r="M1642" t="s">
        <v>42</v>
      </c>
    </row>
    <row r="1643" spans="1:13" x14ac:dyDescent="0.25">
      <c r="A1643" t="s">
        <v>181</v>
      </c>
      <c r="B1643">
        <v>656.58600000000001</v>
      </c>
      <c r="C1643">
        <v>641.43499999999995</v>
      </c>
      <c r="D1643">
        <v>641.39099999999996</v>
      </c>
      <c r="E1643">
        <v>612.35599999999999</v>
      </c>
      <c r="F1643">
        <v>12.235799999999999</v>
      </c>
      <c r="G1643">
        <v>0</v>
      </c>
      <c r="H1643">
        <v>42.781500000000001</v>
      </c>
      <c r="I1643">
        <v>0</v>
      </c>
      <c r="J1643">
        <v>1.2300600000000001E-3</v>
      </c>
      <c r="K1643">
        <v>0.99921800000000005</v>
      </c>
      <c r="L1643">
        <v>0</v>
      </c>
      <c r="M1643" t="s">
        <v>42</v>
      </c>
    </row>
    <row r="1644" spans="1:13" x14ac:dyDescent="0.25">
      <c r="A1644" t="s">
        <v>181</v>
      </c>
      <c r="B1644">
        <v>659.26499999999999</v>
      </c>
      <c r="C1644">
        <v>644.40300000000002</v>
      </c>
      <c r="D1644">
        <v>644.35699999999997</v>
      </c>
      <c r="E1644">
        <v>615.19899999999996</v>
      </c>
      <c r="F1644">
        <v>11.187200000000001</v>
      </c>
      <c r="G1644">
        <v>0</v>
      </c>
      <c r="H1644">
        <v>43.063099999999999</v>
      </c>
      <c r="I1644">
        <v>0</v>
      </c>
      <c r="J1644">
        <v>1.23007E-3</v>
      </c>
      <c r="K1644">
        <v>0.99998799999999999</v>
      </c>
      <c r="L1644">
        <v>0</v>
      </c>
      <c r="M1644" t="s">
        <v>42</v>
      </c>
    </row>
    <row r="1645" spans="1:13" x14ac:dyDescent="0.25">
      <c r="A1645" t="s">
        <v>181</v>
      </c>
      <c r="B1645">
        <v>664.29899999999998</v>
      </c>
      <c r="C1645">
        <v>649.149</v>
      </c>
      <c r="D1645">
        <v>649.101</v>
      </c>
      <c r="E1645">
        <v>619.803</v>
      </c>
      <c r="F1645">
        <v>12.321300000000001</v>
      </c>
      <c r="G1645">
        <v>0</v>
      </c>
      <c r="H1645">
        <v>43.103299999999997</v>
      </c>
      <c r="I1645">
        <v>0</v>
      </c>
      <c r="J1645">
        <v>1.2300499999999999E-3</v>
      </c>
      <c r="K1645">
        <v>0.99978500000000003</v>
      </c>
      <c r="L1645">
        <v>0</v>
      </c>
      <c r="M1645" t="s">
        <v>42</v>
      </c>
    </row>
    <row r="1646" spans="1:13" x14ac:dyDescent="0.25">
      <c r="A1646" t="s">
        <v>181</v>
      </c>
      <c r="B1646">
        <v>662.54700000000003</v>
      </c>
      <c r="C1646">
        <v>647.73099999999999</v>
      </c>
      <c r="D1646">
        <v>647.68700000000001</v>
      </c>
      <c r="E1646">
        <v>618.56200000000001</v>
      </c>
      <c r="F1646">
        <v>11.2133</v>
      </c>
      <c r="G1646">
        <v>0</v>
      </c>
      <c r="H1646">
        <v>42.970700000000001</v>
      </c>
      <c r="I1646">
        <v>0</v>
      </c>
      <c r="J1646">
        <v>1.2300499999999999E-3</v>
      </c>
      <c r="K1646">
        <v>0.99987300000000001</v>
      </c>
      <c r="L1646">
        <v>0</v>
      </c>
      <c r="M1646" t="s">
        <v>42</v>
      </c>
    </row>
    <row r="1647" spans="1:13" x14ac:dyDescent="0.25">
      <c r="A1647" t="s">
        <v>181</v>
      </c>
      <c r="B1647">
        <v>658.55200000000002</v>
      </c>
      <c r="C1647">
        <v>643.404</v>
      </c>
      <c r="D1647">
        <v>643.35799999999995</v>
      </c>
      <c r="E1647">
        <v>614.26400000000001</v>
      </c>
      <c r="F1647">
        <v>12.2646</v>
      </c>
      <c r="G1647">
        <v>0</v>
      </c>
      <c r="H1647">
        <v>42.963000000000001</v>
      </c>
      <c r="I1647">
        <v>0</v>
      </c>
      <c r="J1647">
        <v>1.2300499999999999E-3</v>
      </c>
      <c r="K1647">
        <v>0.99834199999999995</v>
      </c>
      <c r="L1647">
        <v>0</v>
      </c>
      <c r="M1647" t="s">
        <v>42</v>
      </c>
    </row>
    <row r="1648" spans="1:13" x14ac:dyDescent="0.25">
      <c r="A1648" t="s">
        <v>181</v>
      </c>
      <c r="B1648">
        <v>662.60699999999997</v>
      </c>
      <c r="C1648">
        <v>647.54300000000001</v>
      </c>
      <c r="D1648">
        <v>647.49800000000005</v>
      </c>
      <c r="E1648">
        <v>618.08799999999997</v>
      </c>
      <c r="F1648">
        <v>11.2691</v>
      </c>
      <c r="G1648">
        <v>0</v>
      </c>
      <c r="H1648">
        <v>43.135899999999999</v>
      </c>
      <c r="I1648">
        <v>0</v>
      </c>
      <c r="J1648">
        <v>1.2300499999999999E-3</v>
      </c>
      <c r="K1648">
        <v>0.99982899999999997</v>
      </c>
      <c r="L1648">
        <v>0</v>
      </c>
      <c r="M1648" t="s">
        <v>42</v>
      </c>
    </row>
    <row r="1649" spans="1:13" x14ac:dyDescent="0.25">
      <c r="A1649" t="s">
        <v>181</v>
      </c>
      <c r="B1649">
        <v>661.06399999999996</v>
      </c>
      <c r="C1649">
        <v>645.12699999999995</v>
      </c>
      <c r="D1649">
        <v>645.08199999999999</v>
      </c>
      <c r="E1649">
        <v>615.57799999999997</v>
      </c>
      <c r="F1649">
        <v>12.519500000000001</v>
      </c>
      <c r="G1649">
        <v>0</v>
      </c>
      <c r="H1649">
        <v>42.668999999999997</v>
      </c>
      <c r="I1649">
        <v>0</v>
      </c>
      <c r="J1649">
        <v>1.2300600000000001E-3</v>
      </c>
      <c r="K1649">
        <v>0.999946</v>
      </c>
      <c r="L1649">
        <v>0</v>
      </c>
      <c r="M1649" t="s">
        <v>42</v>
      </c>
    </row>
    <row r="1650" spans="1:13" x14ac:dyDescent="0.25">
      <c r="A1650" t="s">
        <v>181</v>
      </c>
      <c r="B1650">
        <v>655.81399999999996</v>
      </c>
      <c r="C1650">
        <v>639.70100000000002</v>
      </c>
      <c r="D1650">
        <v>639.65499999999997</v>
      </c>
      <c r="E1650">
        <v>610.41099999999994</v>
      </c>
      <c r="F1650">
        <v>11.244199999999999</v>
      </c>
      <c r="G1650">
        <v>0</v>
      </c>
      <c r="H1650">
        <v>42.912199999999999</v>
      </c>
      <c r="I1650">
        <v>0</v>
      </c>
      <c r="J1650">
        <v>1.23007E-3</v>
      </c>
      <c r="K1650">
        <v>0.99990199999999996</v>
      </c>
      <c r="L1650">
        <v>0</v>
      </c>
      <c r="M1650" t="s">
        <v>42</v>
      </c>
    </row>
    <row r="1651" spans="1:13" x14ac:dyDescent="0.25">
      <c r="A1651" t="s">
        <v>181</v>
      </c>
      <c r="B1651">
        <v>663.55499999999995</v>
      </c>
      <c r="C1651">
        <v>647.64800000000002</v>
      </c>
      <c r="D1651">
        <v>647.60599999999999</v>
      </c>
      <c r="E1651">
        <v>618.45399999999995</v>
      </c>
      <c r="F1651">
        <v>12.2</v>
      </c>
      <c r="G1651">
        <v>0</v>
      </c>
      <c r="H1651">
        <v>42.934100000000001</v>
      </c>
      <c r="I1651">
        <v>0</v>
      </c>
      <c r="J1651">
        <v>1.2300499999999999E-3</v>
      </c>
      <c r="K1651">
        <v>0.99965099999999996</v>
      </c>
      <c r="L1651">
        <v>0</v>
      </c>
      <c r="M1651" t="s">
        <v>42</v>
      </c>
    </row>
    <row r="1652" spans="1:13" x14ac:dyDescent="0.25">
      <c r="A1652" t="s">
        <v>181</v>
      </c>
      <c r="B1652">
        <v>655.63499999999999</v>
      </c>
      <c r="C1652">
        <v>639.44200000000001</v>
      </c>
      <c r="D1652">
        <v>639.4</v>
      </c>
      <c r="E1652">
        <v>610.37699999999995</v>
      </c>
      <c r="F1652">
        <v>11.115600000000001</v>
      </c>
      <c r="G1652">
        <v>0</v>
      </c>
      <c r="H1652">
        <v>42.659100000000002</v>
      </c>
      <c r="I1652">
        <v>0</v>
      </c>
      <c r="J1652">
        <v>1.2301E-3</v>
      </c>
      <c r="K1652">
        <v>0.99944900000000003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660.90800000000002</v>
      </c>
      <c r="C1653">
        <v>645.39300000000003</v>
      </c>
      <c r="D1653">
        <v>645.34900000000005</v>
      </c>
      <c r="E1653">
        <v>616.28800000000001</v>
      </c>
      <c r="F1653">
        <v>12.163</v>
      </c>
      <c r="G1653">
        <v>0</v>
      </c>
      <c r="H1653">
        <v>42.8232</v>
      </c>
      <c r="I1653">
        <v>0</v>
      </c>
      <c r="J1653">
        <v>1.2300900000000001E-3</v>
      </c>
      <c r="K1653">
        <v>0.99987800000000004</v>
      </c>
      <c r="L1653">
        <v>0</v>
      </c>
      <c r="M1653" t="s">
        <v>42</v>
      </c>
    </row>
    <row r="1654" spans="1:13" x14ac:dyDescent="0.25">
      <c r="A1654" t="s">
        <v>181</v>
      </c>
      <c r="B1654">
        <v>660.97900000000004</v>
      </c>
      <c r="C1654">
        <v>646.16700000000003</v>
      </c>
      <c r="D1654">
        <v>646.09799999999996</v>
      </c>
      <c r="E1654">
        <v>616.83500000000004</v>
      </c>
      <c r="F1654">
        <v>11.4244</v>
      </c>
      <c r="G1654">
        <v>0</v>
      </c>
      <c r="H1654">
        <v>43.057200000000002</v>
      </c>
      <c r="I1654">
        <v>0</v>
      </c>
      <c r="J1654">
        <v>1.2300900000000001E-3</v>
      </c>
      <c r="K1654">
        <v>0.99980599999999997</v>
      </c>
      <c r="L1654">
        <v>0</v>
      </c>
      <c r="M1654" t="s">
        <v>42</v>
      </c>
    </row>
    <row r="1655" spans="1:13" x14ac:dyDescent="0.25">
      <c r="A1655" t="s">
        <v>181</v>
      </c>
      <c r="B1655">
        <v>655.98099999999999</v>
      </c>
      <c r="C1655">
        <v>641.09299999999996</v>
      </c>
      <c r="D1655">
        <v>641.05100000000004</v>
      </c>
      <c r="E1655">
        <v>611.96400000000006</v>
      </c>
      <c r="F1655">
        <v>12.144500000000001</v>
      </c>
      <c r="G1655">
        <v>0</v>
      </c>
      <c r="H1655">
        <v>42.880299999999998</v>
      </c>
      <c r="I1655">
        <v>0</v>
      </c>
      <c r="J1655">
        <v>1.2300499999999999E-3</v>
      </c>
      <c r="K1655">
        <v>0.99920500000000001</v>
      </c>
      <c r="L1655">
        <v>0</v>
      </c>
      <c r="M1655" t="s">
        <v>42</v>
      </c>
    </row>
    <row r="1656" spans="1:13" x14ac:dyDescent="0.25">
      <c r="A1656" t="s">
        <v>181</v>
      </c>
      <c r="B1656">
        <v>655.71799999999996</v>
      </c>
      <c r="C1656">
        <v>640.76499999999999</v>
      </c>
      <c r="D1656">
        <v>640.71900000000005</v>
      </c>
      <c r="E1656">
        <v>611.56500000000005</v>
      </c>
      <c r="F1656">
        <v>11.1706</v>
      </c>
      <c r="G1656">
        <v>0</v>
      </c>
      <c r="H1656">
        <v>43.002600000000001</v>
      </c>
      <c r="I1656">
        <v>0</v>
      </c>
      <c r="J1656">
        <v>1.2300499999999999E-3</v>
      </c>
      <c r="K1656">
        <v>0.99990900000000005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661.18299999999999</v>
      </c>
      <c r="C1657">
        <v>646.03200000000004</v>
      </c>
      <c r="D1657">
        <v>645.98199999999997</v>
      </c>
      <c r="E1657">
        <v>616.60400000000004</v>
      </c>
      <c r="F1657">
        <v>12.4153</v>
      </c>
      <c r="G1657">
        <v>0</v>
      </c>
      <c r="H1657">
        <v>43.101599999999998</v>
      </c>
      <c r="I1657">
        <v>0</v>
      </c>
      <c r="J1657">
        <v>1.2300499999999999E-3</v>
      </c>
      <c r="K1657">
        <v>0.99957499999999999</v>
      </c>
      <c r="L1657">
        <v>0</v>
      </c>
      <c r="M1657" t="s">
        <v>42</v>
      </c>
    </row>
    <row r="1658" spans="1:13" x14ac:dyDescent="0.25">
      <c r="A1658" t="s">
        <v>181</v>
      </c>
      <c r="B1658">
        <v>657.72500000000002</v>
      </c>
      <c r="C1658">
        <v>642.76499999999999</v>
      </c>
      <c r="D1658">
        <v>642.71799999999996</v>
      </c>
      <c r="E1658">
        <v>613.59799999999996</v>
      </c>
      <c r="F1658">
        <v>11.185600000000001</v>
      </c>
      <c r="G1658">
        <v>0</v>
      </c>
      <c r="H1658">
        <v>42.924100000000003</v>
      </c>
      <c r="I1658">
        <v>0</v>
      </c>
      <c r="J1658">
        <v>1.2300499999999999E-3</v>
      </c>
      <c r="K1658">
        <v>0.99999099999999996</v>
      </c>
      <c r="L1658">
        <v>0</v>
      </c>
      <c r="M1658" t="s">
        <v>42</v>
      </c>
    </row>
    <row r="1659" spans="1:13" x14ac:dyDescent="0.25">
      <c r="A1659" t="s">
        <v>181</v>
      </c>
      <c r="B1659">
        <v>659.79899999999998</v>
      </c>
      <c r="C1659">
        <v>644.69600000000003</v>
      </c>
      <c r="D1659">
        <v>644.64499999999998</v>
      </c>
      <c r="E1659">
        <v>615.38900000000001</v>
      </c>
      <c r="F1659">
        <v>12.339700000000001</v>
      </c>
      <c r="G1659">
        <v>0</v>
      </c>
      <c r="H1659">
        <v>42.859699999999997</v>
      </c>
      <c r="I1659">
        <v>0</v>
      </c>
      <c r="J1659">
        <v>1.2300499999999999E-3</v>
      </c>
      <c r="K1659">
        <v>0.999884</v>
      </c>
      <c r="L1659">
        <v>0</v>
      </c>
      <c r="M1659" t="s">
        <v>42</v>
      </c>
    </row>
    <row r="1660" spans="1:13" x14ac:dyDescent="0.25">
      <c r="A1660" t="s">
        <v>181</v>
      </c>
      <c r="B1660">
        <v>657.72900000000004</v>
      </c>
      <c r="C1660">
        <v>642.78</v>
      </c>
      <c r="D1660">
        <v>642.73699999999997</v>
      </c>
      <c r="E1660">
        <v>613.58399999999995</v>
      </c>
      <c r="F1660">
        <v>11.164099999999999</v>
      </c>
      <c r="G1660">
        <v>0</v>
      </c>
      <c r="H1660">
        <v>42.978700000000003</v>
      </c>
      <c r="I1660">
        <v>0</v>
      </c>
      <c r="J1660">
        <v>1.23007E-3</v>
      </c>
      <c r="K1660">
        <v>0.99841899999999995</v>
      </c>
      <c r="L1660">
        <v>0</v>
      </c>
      <c r="M1660" t="s">
        <v>42</v>
      </c>
    </row>
    <row r="1661" spans="1:13" x14ac:dyDescent="0.25">
      <c r="A1661" t="s">
        <v>181</v>
      </c>
      <c r="B1661">
        <v>654.02800000000002</v>
      </c>
      <c r="C1661">
        <v>638.60699999999997</v>
      </c>
      <c r="D1661">
        <v>638.56200000000001</v>
      </c>
      <c r="E1661">
        <v>609.49300000000005</v>
      </c>
      <c r="F1661">
        <v>12.175599999999999</v>
      </c>
      <c r="G1661">
        <v>0</v>
      </c>
      <c r="H1661">
        <v>42.692799999999998</v>
      </c>
      <c r="I1661">
        <v>0</v>
      </c>
      <c r="J1661">
        <v>1.2300799999999999E-3</v>
      </c>
      <c r="K1661">
        <v>0.99818399999999996</v>
      </c>
      <c r="L1661">
        <v>0</v>
      </c>
      <c r="M1661" t="s">
        <v>42</v>
      </c>
    </row>
    <row r="1662" spans="1:13" x14ac:dyDescent="0.25">
      <c r="A1662" t="s">
        <v>181</v>
      </c>
      <c r="B1662">
        <v>656.846</v>
      </c>
      <c r="C1662">
        <v>642.03399999999999</v>
      </c>
      <c r="D1662">
        <v>641.98699999999997</v>
      </c>
      <c r="E1662">
        <v>612.80200000000002</v>
      </c>
      <c r="F1662">
        <v>11.3224</v>
      </c>
      <c r="G1662">
        <v>0</v>
      </c>
      <c r="H1662">
        <v>43.030799999999999</v>
      </c>
      <c r="I1662">
        <v>0</v>
      </c>
      <c r="J1662">
        <v>1.2300600000000001E-3</v>
      </c>
      <c r="K1662">
        <v>0.99982499999999996</v>
      </c>
      <c r="L1662">
        <v>0</v>
      </c>
      <c r="M1662" t="s">
        <v>42</v>
      </c>
    </row>
    <row r="1663" spans="1:13" x14ac:dyDescent="0.25">
      <c r="A1663" t="s">
        <v>181</v>
      </c>
      <c r="B1663">
        <v>657.42</v>
      </c>
      <c r="C1663">
        <v>642.42499999999995</v>
      </c>
      <c r="D1663">
        <v>642.38099999999997</v>
      </c>
      <c r="E1663">
        <v>613.26700000000005</v>
      </c>
      <c r="F1663">
        <v>12.1759</v>
      </c>
      <c r="G1663">
        <v>0</v>
      </c>
      <c r="H1663">
        <v>42.917099999999998</v>
      </c>
      <c r="I1663">
        <v>0</v>
      </c>
      <c r="J1663">
        <v>1.2300499999999999E-3</v>
      </c>
      <c r="K1663">
        <v>0.99955700000000003</v>
      </c>
      <c r="L1663">
        <v>0</v>
      </c>
      <c r="M1663" t="s">
        <v>42</v>
      </c>
    </row>
    <row r="1664" spans="1:13" x14ac:dyDescent="0.25">
      <c r="A1664" t="s">
        <v>181</v>
      </c>
      <c r="B1664">
        <v>651.74800000000005</v>
      </c>
      <c r="C1664">
        <v>636.851</v>
      </c>
      <c r="D1664">
        <v>636.80399999999997</v>
      </c>
      <c r="E1664">
        <v>607.63</v>
      </c>
      <c r="F1664">
        <v>11.1715</v>
      </c>
      <c r="G1664">
        <v>0</v>
      </c>
      <c r="H1664">
        <v>42.883200000000002</v>
      </c>
      <c r="I1664">
        <v>0</v>
      </c>
      <c r="J1664">
        <v>1.2300499999999999E-3</v>
      </c>
      <c r="K1664">
        <v>0.99963400000000002</v>
      </c>
      <c r="L1664">
        <v>0</v>
      </c>
      <c r="M1664" t="s">
        <v>42</v>
      </c>
    </row>
    <row r="1665" spans="1:25" x14ac:dyDescent="0.25">
      <c r="A1665" t="s">
        <v>181</v>
      </c>
      <c r="B1665">
        <v>664.06500000000005</v>
      </c>
      <c r="C1665">
        <v>649.10400000000004</v>
      </c>
      <c r="D1665">
        <v>649.05200000000002</v>
      </c>
      <c r="E1665">
        <v>619.69799999999998</v>
      </c>
      <c r="F1665">
        <v>12.349299999999999</v>
      </c>
      <c r="G1665">
        <v>0</v>
      </c>
      <c r="H1665">
        <v>43.151800000000001</v>
      </c>
      <c r="I1665">
        <v>0</v>
      </c>
      <c r="J1665">
        <v>1.2300600000000001E-3</v>
      </c>
      <c r="K1665">
        <v>0.99946299999999999</v>
      </c>
      <c r="L1665">
        <v>0</v>
      </c>
      <c r="M1665" t="s">
        <v>42</v>
      </c>
    </row>
    <row r="1666" spans="1:25" x14ac:dyDescent="0.25">
      <c r="A1666" t="s">
        <v>181</v>
      </c>
      <c r="B1666">
        <v>659.255</v>
      </c>
      <c r="C1666">
        <v>643.86099999999999</v>
      </c>
      <c r="D1666">
        <v>643.80600000000004</v>
      </c>
      <c r="E1666">
        <v>614.05799999999999</v>
      </c>
      <c r="F1666">
        <v>11.622999999999999</v>
      </c>
      <c r="G1666">
        <v>0</v>
      </c>
      <c r="H1666">
        <v>43.132300000000001</v>
      </c>
      <c r="I1666">
        <v>0</v>
      </c>
      <c r="J1666">
        <v>1.23007E-3</v>
      </c>
      <c r="K1666">
        <v>0.99916400000000005</v>
      </c>
      <c r="L1666">
        <v>0</v>
      </c>
      <c r="M1666" t="s">
        <v>42</v>
      </c>
    </row>
    <row r="1667" spans="1:25" x14ac:dyDescent="0.25">
      <c r="A1667" t="s">
        <v>181</v>
      </c>
      <c r="B1667">
        <v>661.79</v>
      </c>
      <c r="C1667">
        <v>646.92200000000003</v>
      </c>
      <c r="D1667">
        <v>646.87099999999998</v>
      </c>
      <c r="E1667">
        <v>617.31799999999998</v>
      </c>
      <c r="F1667">
        <v>12.5678</v>
      </c>
      <c r="G1667">
        <v>0</v>
      </c>
      <c r="H1667">
        <v>42.971899999999998</v>
      </c>
      <c r="I1667">
        <v>0</v>
      </c>
      <c r="J1667">
        <v>1.23015E-3</v>
      </c>
      <c r="K1667">
        <v>0.99993799999999999</v>
      </c>
      <c r="L1667">
        <v>0</v>
      </c>
      <c r="M1667" t="s">
        <v>42</v>
      </c>
    </row>
    <row r="1668" spans="1:25" x14ac:dyDescent="0.25">
      <c r="A1668" t="s">
        <v>181</v>
      </c>
      <c r="B1668">
        <v>664.83399999999995</v>
      </c>
      <c r="C1668">
        <v>648.71500000000003</v>
      </c>
      <c r="D1668">
        <v>648.66300000000001</v>
      </c>
      <c r="E1668">
        <v>618.96799999999996</v>
      </c>
      <c r="F1668">
        <v>11.5749</v>
      </c>
      <c r="G1668">
        <v>0</v>
      </c>
      <c r="H1668">
        <v>43.171700000000001</v>
      </c>
      <c r="I1668">
        <v>0</v>
      </c>
      <c r="J1668">
        <v>1.2300600000000001E-3</v>
      </c>
      <c r="K1668">
        <v>0.99965800000000005</v>
      </c>
      <c r="L1668">
        <v>0</v>
      </c>
      <c r="M1668" t="s">
        <v>42</v>
      </c>
    </row>
    <row r="1669" spans="1:25" x14ac:dyDescent="0.25">
      <c r="A1669" t="s">
        <v>181</v>
      </c>
      <c r="B1669">
        <v>663.31799999999998</v>
      </c>
      <c r="C1669">
        <v>647.17700000000002</v>
      </c>
      <c r="D1669">
        <v>647.13300000000004</v>
      </c>
      <c r="E1669">
        <v>617.79200000000003</v>
      </c>
      <c r="F1669">
        <v>12.2416</v>
      </c>
      <c r="G1669">
        <v>0</v>
      </c>
      <c r="H1669">
        <v>42.881900000000002</v>
      </c>
      <c r="I1669">
        <v>0</v>
      </c>
      <c r="J1669">
        <v>1.2300799999999999E-3</v>
      </c>
      <c r="K1669">
        <v>0.99995999999999996</v>
      </c>
      <c r="L1669">
        <v>0</v>
      </c>
      <c r="M1669" t="s">
        <v>42</v>
      </c>
    </row>
    <row r="1670" spans="1:25" x14ac:dyDescent="0.25">
      <c r="A1670" t="s">
        <v>181</v>
      </c>
      <c r="B1670">
        <v>657.48199999999997</v>
      </c>
      <c r="C1670">
        <v>642.67600000000004</v>
      </c>
      <c r="D1670">
        <v>642.63199999999995</v>
      </c>
      <c r="E1670">
        <v>613.62699999999995</v>
      </c>
      <c r="F1670">
        <v>11.166399999999999</v>
      </c>
      <c r="G1670">
        <v>0</v>
      </c>
      <c r="H1670">
        <v>42.833799999999997</v>
      </c>
      <c r="I1670">
        <v>0</v>
      </c>
      <c r="J1670">
        <v>1.2300600000000001E-3</v>
      </c>
      <c r="K1670">
        <v>0.99995400000000001</v>
      </c>
      <c r="L1670">
        <v>0</v>
      </c>
      <c r="M1670" t="s">
        <v>42</v>
      </c>
    </row>
    <row r="1671" spans="1:25" x14ac:dyDescent="0.25">
      <c r="A1671" t="s">
        <v>181</v>
      </c>
      <c r="B1671">
        <v>657.96400000000006</v>
      </c>
      <c r="C1671">
        <v>643.01</v>
      </c>
      <c r="D1671">
        <v>642.96100000000001</v>
      </c>
      <c r="E1671">
        <v>613.79</v>
      </c>
      <c r="F1671">
        <v>12.2051</v>
      </c>
      <c r="G1671">
        <v>0</v>
      </c>
      <c r="H1671">
        <v>42.982300000000002</v>
      </c>
      <c r="I1671">
        <v>0</v>
      </c>
      <c r="J1671">
        <v>1.2300600000000001E-3</v>
      </c>
      <c r="K1671">
        <v>0.99929299999999999</v>
      </c>
      <c r="L1671">
        <v>0</v>
      </c>
      <c r="M1671" t="s">
        <v>42</v>
      </c>
    </row>
    <row r="1672" spans="1:25" x14ac:dyDescent="0.25">
      <c r="A1672" t="s">
        <v>181</v>
      </c>
      <c r="B1672">
        <v>654.44799999999998</v>
      </c>
      <c r="C1672">
        <v>639.39300000000003</v>
      </c>
      <c r="D1672">
        <v>639.34699999999998</v>
      </c>
      <c r="E1672">
        <v>610.24699999999996</v>
      </c>
      <c r="F1672">
        <v>11.230399999999999</v>
      </c>
      <c r="G1672">
        <v>0</v>
      </c>
      <c r="H1672">
        <v>42.956400000000002</v>
      </c>
      <c r="I1672">
        <v>0</v>
      </c>
      <c r="J1672">
        <v>1.2300600000000001E-3</v>
      </c>
      <c r="K1672">
        <v>0.99965099999999996</v>
      </c>
      <c r="L1672">
        <v>0</v>
      </c>
      <c r="M1672" t="s">
        <v>42</v>
      </c>
    </row>
    <row r="1673" spans="1:25" x14ac:dyDescent="0.25">
      <c r="A1673" t="s">
        <v>181</v>
      </c>
      <c r="B1673">
        <v>657.81399999999996</v>
      </c>
      <c r="C1673">
        <v>642.96799999999996</v>
      </c>
      <c r="D1673">
        <v>642.923</v>
      </c>
      <c r="E1673">
        <v>613.90800000000002</v>
      </c>
      <c r="F1673">
        <v>12.1442</v>
      </c>
      <c r="G1673">
        <v>0</v>
      </c>
      <c r="H1673">
        <v>42.810899999999997</v>
      </c>
      <c r="I1673">
        <v>0</v>
      </c>
      <c r="J1673">
        <v>1.2300499999999999E-3</v>
      </c>
      <c r="K1673">
        <v>0.99904199999999999</v>
      </c>
      <c r="L1673">
        <v>0</v>
      </c>
      <c r="M1673" t="s">
        <v>42</v>
      </c>
    </row>
    <row r="1674" spans="1:25" x14ac:dyDescent="0.25">
      <c r="A1674" t="s">
        <v>181</v>
      </c>
      <c r="B1674">
        <v>663.31899999999996</v>
      </c>
      <c r="C1674">
        <v>648.40800000000002</v>
      </c>
      <c r="D1674">
        <v>648.36</v>
      </c>
      <c r="E1674">
        <v>619.17499999999995</v>
      </c>
      <c r="F1674">
        <v>11.2446</v>
      </c>
      <c r="G1674">
        <v>0</v>
      </c>
      <c r="H1674">
        <v>43.300400000000003</v>
      </c>
      <c r="I1674">
        <v>0</v>
      </c>
      <c r="J1674">
        <v>1.2300499999999999E-3</v>
      </c>
      <c r="K1674">
        <v>0.99961500000000003</v>
      </c>
      <c r="L1674">
        <v>0</v>
      </c>
      <c r="M1674" t="s">
        <v>42</v>
      </c>
    </row>
    <row r="1675" spans="1:25" x14ac:dyDescent="0.25">
      <c r="A1675" t="s">
        <v>181</v>
      </c>
      <c r="B1675">
        <v>661.47400000000005</v>
      </c>
      <c r="C1675">
        <v>646.47500000000002</v>
      </c>
      <c r="D1675">
        <v>646.42999999999995</v>
      </c>
      <c r="E1675">
        <v>617.27</v>
      </c>
      <c r="F1675">
        <v>12.285299999999999</v>
      </c>
      <c r="G1675">
        <v>0</v>
      </c>
      <c r="H1675">
        <v>42.949300000000001</v>
      </c>
      <c r="I1675">
        <v>0</v>
      </c>
      <c r="J1675">
        <v>1.23007E-3</v>
      </c>
      <c r="K1675">
        <v>0.999834</v>
      </c>
      <c r="L1675">
        <v>0</v>
      </c>
      <c r="M1675" t="s">
        <v>42</v>
      </c>
    </row>
    <row r="1676" spans="1:25" x14ac:dyDescent="0.25">
      <c r="A1676" t="s">
        <v>181</v>
      </c>
      <c r="B1676">
        <v>662.55200000000002</v>
      </c>
      <c r="C1676">
        <v>646.60799999999995</v>
      </c>
      <c r="D1676">
        <v>646.55899999999997</v>
      </c>
      <c r="E1676">
        <v>616.98599999999999</v>
      </c>
      <c r="F1676">
        <v>11.627700000000001</v>
      </c>
      <c r="G1676">
        <v>0</v>
      </c>
      <c r="H1676">
        <v>42.814999999999998</v>
      </c>
      <c r="I1676">
        <v>0</v>
      </c>
      <c r="J1676">
        <v>1.2300499999999999E-3</v>
      </c>
      <c r="K1676">
        <v>0.99972000000000005</v>
      </c>
      <c r="L1676">
        <v>0</v>
      </c>
      <c r="M1676" t="s">
        <v>42</v>
      </c>
    </row>
    <row r="1677" spans="1:25" x14ac:dyDescent="0.25">
      <c r="A1677" t="s">
        <v>181</v>
      </c>
      <c r="B1677">
        <v>661.64499999999998</v>
      </c>
      <c r="C1677">
        <v>646.76199999999994</v>
      </c>
      <c r="D1677">
        <v>646.71600000000001</v>
      </c>
      <c r="E1677">
        <v>617.61800000000005</v>
      </c>
      <c r="F1677">
        <v>12.2074</v>
      </c>
      <c r="G1677">
        <v>0</v>
      </c>
      <c r="H1677">
        <v>42.958100000000002</v>
      </c>
      <c r="I1677">
        <v>0</v>
      </c>
      <c r="J1677">
        <v>1.2300499999999999E-3</v>
      </c>
      <c r="K1677">
        <v>0.99984799999999996</v>
      </c>
      <c r="L1677">
        <v>0</v>
      </c>
      <c r="M1677" t="s">
        <v>42</v>
      </c>
    </row>
    <row r="1678" spans="1:25" x14ac:dyDescent="0.25">
      <c r="A1678" t="s">
        <v>181</v>
      </c>
      <c r="B1678">
        <v>662.79399999999998</v>
      </c>
      <c r="C1678">
        <v>648.02599999999995</v>
      </c>
      <c r="D1678">
        <v>647.98299999999995</v>
      </c>
      <c r="E1678">
        <v>618.798</v>
      </c>
      <c r="F1678">
        <v>11.1532</v>
      </c>
      <c r="G1678">
        <v>0</v>
      </c>
      <c r="H1678">
        <v>43.031700000000001</v>
      </c>
      <c r="I1678">
        <v>0</v>
      </c>
      <c r="J1678">
        <v>1.2300499999999999E-3</v>
      </c>
      <c r="K1678">
        <v>0.99990599999999996</v>
      </c>
      <c r="L1678">
        <v>0</v>
      </c>
      <c r="M1678" t="s">
        <v>42</v>
      </c>
    </row>
    <row r="1679" spans="1:25" x14ac:dyDescent="0.25">
      <c r="A1679" t="s">
        <v>181</v>
      </c>
      <c r="B1679">
        <v>657.86300000000006</v>
      </c>
      <c r="C1679">
        <v>641.84699999999998</v>
      </c>
      <c r="D1679">
        <v>641.80100000000004</v>
      </c>
      <c r="E1679">
        <v>612.76900000000001</v>
      </c>
      <c r="F1679">
        <v>12.1402</v>
      </c>
      <c r="G1679">
        <v>0</v>
      </c>
      <c r="H1679">
        <v>42.780500000000004</v>
      </c>
      <c r="I1679">
        <v>0</v>
      </c>
      <c r="J1679">
        <v>1.2300499999999999E-3</v>
      </c>
      <c r="K1679">
        <v>0.999718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653.846</v>
      </c>
      <c r="C1680">
        <v>638.93399999999997</v>
      </c>
      <c r="D1680">
        <v>638.89</v>
      </c>
      <c r="E1680">
        <v>609.85500000000002</v>
      </c>
      <c r="F1680">
        <v>11.245200000000001</v>
      </c>
      <c r="G1680">
        <v>0</v>
      </c>
      <c r="H1680">
        <v>42.814700000000002</v>
      </c>
      <c r="I1680">
        <v>0</v>
      </c>
      <c r="J1680">
        <v>1.2300499999999999E-3</v>
      </c>
      <c r="K1680">
        <v>0.99939</v>
      </c>
      <c r="L1680">
        <v>0</v>
      </c>
      <c r="M1680" t="s">
        <v>42</v>
      </c>
      <c r="R1680">
        <f>AVERAGE(B1631:B1680)</f>
        <v>659.69917999999996</v>
      </c>
      <c r="S1680">
        <f>AVERAGE(C1631:C1680)</f>
        <v>644.45593999999994</v>
      </c>
      <c r="U1680">
        <f>_xlfn.VAR.P(B1631:B1680)</f>
        <v>12.372906787599943</v>
      </c>
      <c r="V1680">
        <f>_xlfn.VAR.P(C1631:C1680)</f>
        <v>11.797652296400024</v>
      </c>
      <c r="X1680">
        <f>1.96*SQRT(U1680)/50</f>
        <v>0.13788656020837409</v>
      </c>
      <c r="Y1680">
        <f>1.96*SQRT(V1680)/50</f>
        <v>0.13464302590457528</v>
      </c>
    </row>
    <row r="1681" spans="1:9" x14ac:dyDescent="0.25">
      <c r="A1681" t="s">
        <v>182</v>
      </c>
      <c r="B1681">
        <v>33089.962200000002</v>
      </c>
      <c r="C1681" t="s">
        <v>36</v>
      </c>
    </row>
    <row r="1682" spans="1:9" x14ac:dyDescent="0.25">
      <c r="A1682" t="s">
        <v>183</v>
      </c>
      <c r="B1682">
        <v>1654.89</v>
      </c>
      <c r="C1682">
        <v>1611.49</v>
      </c>
      <c r="D1682">
        <v>1590.65</v>
      </c>
      <c r="E1682">
        <v>1557.27</v>
      </c>
      <c r="F1682">
        <v>13.700699999999999</v>
      </c>
      <c r="G1682">
        <v>1.2300499999999999E-3</v>
      </c>
      <c r="H1682">
        <v>0.99962499999999999</v>
      </c>
      <c r="I1682">
        <v>0</v>
      </c>
    </row>
    <row r="1683" spans="1:9" x14ac:dyDescent="0.25">
      <c r="A1683" t="s">
        <v>183</v>
      </c>
      <c r="B1683">
        <v>1445.89</v>
      </c>
      <c r="C1683">
        <v>1422.99</v>
      </c>
      <c r="D1683">
        <v>1403.64</v>
      </c>
      <c r="E1683">
        <v>1371.3</v>
      </c>
      <c r="F1683">
        <v>12.1782</v>
      </c>
      <c r="G1683">
        <v>1.2300499999999999E-3</v>
      </c>
      <c r="H1683">
        <v>0.99988699999999997</v>
      </c>
      <c r="I1683">
        <v>0</v>
      </c>
    </row>
    <row r="1684" spans="1:9" x14ac:dyDescent="0.25">
      <c r="A1684" t="s">
        <v>183</v>
      </c>
      <c r="B1684">
        <v>1436.94</v>
      </c>
      <c r="C1684">
        <v>1414.17</v>
      </c>
      <c r="D1684">
        <v>1398.13</v>
      </c>
      <c r="E1684">
        <v>1366.76</v>
      </c>
      <c r="F1684">
        <v>12.210900000000001</v>
      </c>
      <c r="G1684">
        <v>1.2301E-3</v>
      </c>
      <c r="H1684">
        <v>0.99912500000000004</v>
      </c>
      <c r="I1684">
        <v>0</v>
      </c>
    </row>
    <row r="1685" spans="1:9" x14ac:dyDescent="0.25">
      <c r="A1685" t="s">
        <v>183</v>
      </c>
      <c r="B1685">
        <v>1441.01</v>
      </c>
      <c r="C1685">
        <v>1418.74</v>
      </c>
      <c r="D1685">
        <v>1400.96</v>
      </c>
      <c r="E1685">
        <v>1368.83</v>
      </c>
      <c r="F1685">
        <v>11.6014</v>
      </c>
      <c r="G1685">
        <v>1.2300499999999999E-3</v>
      </c>
      <c r="H1685">
        <v>0.999888</v>
      </c>
      <c r="I1685">
        <v>0</v>
      </c>
    </row>
    <row r="1686" spans="1:9" x14ac:dyDescent="0.25">
      <c r="A1686" t="s">
        <v>183</v>
      </c>
      <c r="B1686">
        <v>1439.9</v>
      </c>
      <c r="C1686">
        <v>1417.31</v>
      </c>
      <c r="D1686">
        <v>1401.03</v>
      </c>
      <c r="E1686">
        <v>1369.82</v>
      </c>
      <c r="F1686">
        <v>12.1572</v>
      </c>
      <c r="G1686">
        <v>1.2300600000000001E-3</v>
      </c>
      <c r="H1686">
        <v>0.99861699999999998</v>
      </c>
      <c r="I1686">
        <v>0</v>
      </c>
    </row>
    <row r="1687" spans="1:9" x14ac:dyDescent="0.25">
      <c r="A1687" t="s">
        <v>183</v>
      </c>
      <c r="B1687">
        <v>1444.32</v>
      </c>
      <c r="C1687">
        <v>1421.26</v>
      </c>
      <c r="D1687">
        <v>1404.81</v>
      </c>
      <c r="E1687">
        <v>1372.99</v>
      </c>
      <c r="F1687">
        <v>11.6149</v>
      </c>
      <c r="G1687">
        <v>1.23007E-3</v>
      </c>
      <c r="H1687">
        <v>0.999946</v>
      </c>
      <c r="I1687">
        <v>0</v>
      </c>
    </row>
    <row r="1688" spans="1:9" x14ac:dyDescent="0.25">
      <c r="A1688" t="s">
        <v>183</v>
      </c>
      <c r="B1688">
        <v>1448.16</v>
      </c>
      <c r="C1688">
        <v>1425.97</v>
      </c>
      <c r="D1688">
        <v>1407.05</v>
      </c>
      <c r="E1688">
        <v>1375.25</v>
      </c>
      <c r="F1688">
        <v>12.666600000000001</v>
      </c>
      <c r="G1688">
        <v>1.2300799999999999E-3</v>
      </c>
      <c r="H1688">
        <v>0.99979300000000004</v>
      </c>
      <c r="I1688">
        <v>0</v>
      </c>
    </row>
    <row r="1689" spans="1:9" x14ac:dyDescent="0.25">
      <c r="A1689" t="s">
        <v>183</v>
      </c>
      <c r="B1689">
        <v>1445.97</v>
      </c>
      <c r="C1689">
        <v>1423.84</v>
      </c>
      <c r="D1689">
        <v>1405.8</v>
      </c>
      <c r="E1689">
        <v>1374.06</v>
      </c>
      <c r="F1689">
        <v>11.5989</v>
      </c>
      <c r="G1689">
        <v>1.2300499999999999E-3</v>
      </c>
      <c r="H1689">
        <v>0.99956</v>
      </c>
      <c r="I1689">
        <v>0</v>
      </c>
    </row>
    <row r="1690" spans="1:9" x14ac:dyDescent="0.25">
      <c r="A1690" t="s">
        <v>183</v>
      </c>
      <c r="B1690">
        <v>1444.49</v>
      </c>
      <c r="C1690">
        <v>1421.98</v>
      </c>
      <c r="D1690">
        <v>1404.19</v>
      </c>
      <c r="E1690">
        <v>1372.2</v>
      </c>
      <c r="F1690">
        <v>12.406000000000001</v>
      </c>
      <c r="G1690">
        <v>1.2300499999999999E-3</v>
      </c>
      <c r="H1690">
        <v>0.998421</v>
      </c>
      <c r="I1690">
        <v>0</v>
      </c>
    </row>
    <row r="1691" spans="1:9" x14ac:dyDescent="0.25">
      <c r="A1691" t="s">
        <v>183</v>
      </c>
      <c r="B1691">
        <v>1446.9</v>
      </c>
      <c r="C1691">
        <v>1424.32</v>
      </c>
      <c r="D1691">
        <v>1405.94</v>
      </c>
      <c r="E1691">
        <v>1373.79</v>
      </c>
      <c r="F1691">
        <v>11.696199999999999</v>
      </c>
      <c r="G1691">
        <v>1.2300799999999999E-3</v>
      </c>
      <c r="H1691">
        <v>0.99860800000000005</v>
      </c>
      <c r="I1691">
        <v>0</v>
      </c>
    </row>
    <row r="1692" spans="1:9" x14ac:dyDescent="0.25">
      <c r="A1692" t="s">
        <v>183</v>
      </c>
      <c r="B1692">
        <v>1457.04</v>
      </c>
      <c r="C1692">
        <v>1433.59</v>
      </c>
      <c r="D1692">
        <v>1413.35</v>
      </c>
      <c r="E1692">
        <v>1380.23</v>
      </c>
      <c r="F1692">
        <v>13.0227</v>
      </c>
      <c r="G1692">
        <v>1.2300600000000001E-3</v>
      </c>
      <c r="H1692">
        <v>0.99971100000000002</v>
      </c>
      <c r="I1692">
        <v>0</v>
      </c>
    </row>
    <row r="1693" spans="1:9" x14ac:dyDescent="0.25">
      <c r="A1693" t="s">
        <v>183</v>
      </c>
      <c r="B1693">
        <v>1443.8</v>
      </c>
      <c r="C1693">
        <v>1421.61</v>
      </c>
      <c r="D1693">
        <v>1404.2</v>
      </c>
      <c r="E1693">
        <v>1372.48</v>
      </c>
      <c r="F1693">
        <v>11.5944</v>
      </c>
      <c r="G1693">
        <v>1.23018E-3</v>
      </c>
      <c r="H1693">
        <v>0.999996</v>
      </c>
      <c r="I1693">
        <v>0</v>
      </c>
    </row>
    <row r="1694" spans="1:9" x14ac:dyDescent="0.25">
      <c r="A1694" t="s">
        <v>183</v>
      </c>
      <c r="B1694">
        <v>1449.49</v>
      </c>
      <c r="C1694">
        <v>1427.24</v>
      </c>
      <c r="D1694">
        <v>1408.61</v>
      </c>
      <c r="E1694">
        <v>1376.35</v>
      </c>
      <c r="F1694">
        <v>12.753</v>
      </c>
      <c r="G1694">
        <v>1.2300499999999999E-3</v>
      </c>
      <c r="H1694">
        <v>0.99992700000000001</v>
      </c>
      <c r="I1694">
        <v>0</v>
      </c>
    </row>
    <row r="1695" spans="1:9" x14ac:dyDescent="0.25">
      <c r="A1695" t="s">
        <v>183</v>
      </c>
      <c r="B1695">
        <v>1462.7</v>
      </c>
      <c r="C1695">
        <v>1437.22</v>
      </c>
      <c r="D1695">
        <v>1415.49</v>
      </c>
      <c r="E1695">
        <v>1381.61</v>
      </c>
      <c r="F1695">
        <v>13.2012</v>
      </c>
      <c r="G1695">
        <v>1.2300600000000001E-3</v>
      </c>
      <c r="H1695">
        <v>0.998803</v>
      </c>
      <c r="I1695">
        <v>0</v>
      </c>
    </row>
    <row r="1696" spans="1:9" x14ac:dyDescent="0.25">
      <c r="A1696" t="s">
        <v>183</v>
      </c>
      <c r="B1696">
        <v>1467.58</v>
      </c>
      <c r="C1696">
        <v>1432.85</v>
      </c>
      <c r="D1696">
        <v>1411.91</v>
      </c>
      <c r="E1696">
        <v>1378.95</v>
      </c>
      <c r="F1696">
        <v>12.908099999999999</v>
      </c>
      <c r="G1696">
        <v>1.2300499999999999E-3</v>
      </c>
      <c r="H1696">
        <v>0.99853800000000004</v>
      </c>
      <c r="I1696">
        <v>0</v>
      </c>
    </row>
    <row r="1697" spans="1:9" x14ac:dyDescent="0.25">
      <c r="A1697" t="s">
        <v>183</v>
      </c>
      <c r="B1697">
        <v>1463.14</v>
      </c>
      <c r="C1697">
        <v>1440.81</v>
      </c>
      <c r="D1697">
        <v>1417.88</v>
      </c>
      <c r="E1697">
        <v>1383.33</v>
      </c>
      <c r="F1697">
        <v>12.131500000000001</v>
      </c>
      <c r="G1697">
        <v>1.23007E-3</v>
      </c>
      <c r="H1697">
        <v>0.99976299999999996</v>
      </c>
      <c r="I1697">
        <v>0</v>
      </c>
    </row>
    <row r="1698" spans="1:9" x14ac:dyDescent="0.25">
      <c r="A1698" t="s">
        <v>183</v>
      </c>
      <c r="B1698">
        <v>1448.01</v>
      </c>
      <c r="C1698">
        <v>1425.38</v>
      </c>
      <c r="D1698">
        <v>1407.32</v>
      </c>
      <c r="E1698">
        <v>1375.07</v>
      </c>
      <c r="F1698">
        <v>12.628399999999999</v>
      </c>
      <c r="G1698">
        <v>1.2300600000000001E-3</v>
      </c>
      <c r="H1698">
        <v>0.99970400000000004</v>
      </c>
      <c r="I1698">
        <v>0</v>
      </c>
    </row>
    <row r="1699" spans="1:9" x14ac:dyDescent="0.25">
      <c r="A1699" t="s">
        <v>183</v>
      </c>
      <c r="B1699">
        <v>1443.16</v>
      </c>
      <c r="C1699">
        <v>1420.91</v>
      </c>
      <c r="D1699">
        <v>1403.12</v>
      </c>
      <c r="E1699">
        <v>1371.29</v>
      </c>
      <c r="F1699">
        <v>11.708500000000001</v>
      </c>
      <c r="G1699">
        <v>1.2300799999999999E-3</v>
      </c>
      <c r="H1699">
        <v>0.99940399999999996</v>
      </c>
      <c r="I1699">
        <v>0</v>
      </c>
    </row>
    <row r="1700" spans="1:9" x14ac:dyDescent="0.25">
      <c r="A1700" t="s">
        <v>183</v>
      </c>
      <c r="B1700">
        <v>1463.23</v>
      </c>
      <c r="C1700">
        <v>1439.69</v>
      </c>
      <c r="D1700">
        <v>1417.3</v>
      </c>
      <c r="E1700">
        <v>1384.67</v>
      </c>
      <c r="F1700">
        <v>13.308400000000001</v>
      </c>
      <c r="G1700">
        <v>1.2300499999999999E-3</v>
      </c>
      <c r="H1700">
        <v>0.99941599999999997</v>
      </c>
      <c r="I1700">
        <v>0</v>
      </c>
    </row>
    <row r="1701" spans="1:9" x14ac:dyDescent="0.25">
      <c r="A1701" t="s">
        <v>183</v>
      </c>
      <c r="B1701">
        <v>1460.43</v>
      </c>
      <c r="C1701">
        <v>1437.77</v>
      </c>
      <c r="D1701">
        <v>1415.81</v>
      </c>
      <c r="E1701">
        <v>1382.84</v>
      </c>
      <c r="F1701">
        <v>12.4443</v>
      </c>
      <c r="G1701">
        <v>1.2300600000000001E-3</v>
      </c>
      <c r="H1701">
        <v>0.99961</v>
      </c>
      <c r="I1701">
        <v>0</v>
      </c>
    </row>
    <row r="1702" spans="1:9" x14ac:dyDescent="0.25">
      <c r="A1702" t="s">
        <v>183</v>
      </c>
      <c r="B1702">
        <v>1467.86</v>
      </c>
      <c r="C1702">
        <v>1445.4</v>
      </c>
      <c r="D1702">
        <v>1421.62</v>
      </c>
      <c r="E1702">
        <v>1388.39</v>
      </c>
      <c r="F1702">
        <v>13.781000000000001</v>
      </c>
      <c r="G1702">
        <v>1.2300499999999999E-3</v>
      </c>
      <c r="H1702">
        <v>0.99953499999999995</v>
      </c>
      <c r="I1702">
        <v>0</v>
      </c>
    </row>
    <row r="1703" spans="1:9" x14ac:dyDescent="0.25">
      <c r="A1703" t="s">
        <v>183</v>
      </c>
      <c r="B1703">
        <v>1460.33</v>
      </c>
      <c r="C1703">
        <v>1437.44</v>
      </c>
      <c r="D1703">
        <v>1415.84</v>
      </c>
      <c r="E1703">
        <v>1383.01</v>
      </c>
      <c r="F1703">
        <v>12.9414</v>
      </c>
      <c r="G1703">
        <v>1.2300499999999999E-3</v>
      </c>
      <c r="H1703">
        <v>0.99898699999999996</v>
      </c>
      <c r="I1703">
        <v>0</v>
      </c>
    </row>
    <row r="1704" spans="1:9" x14ac:dyDescent="0.25">
      <c r="A1704" t="s">
        <v>183</v>
      </c>
      <c r="B1704">
        <v>1466.6</v>
      </c>
      <c r="C1704">
        <v>1443.74</v>
      </c>
      <c r="D1704">
        <v>1420.71</v>
      </c>
      <c r="E1704">
        <v>1387.23</v>
      </c>
      <c r="F1704">
        <v>13.2765</v>
      </c>
      <c r="G1704">
        <v>1.2300600000000001E-3</v>
      </c>
      <c r="H1704">
        <v>0.99959299999999995</v>
      </c>
      <c r="I1704">
        <v>0</v>
      </c>
    </row>
    <row r="1705" spans="1:9" x14ac:dyDescent="0.25">
      <c r="A1705" t="s">
        <v>183</v>
      </c>
      <c r="B1705">
        <v>1469.43</v>
      </c>
      <c r="C1705">
        <v>1446.48</v>
      </c>
      <c r="D1705">
        <v>1421.01</v>
      </c>
      <c r="E1705">
        <v>1386.71</v>
      </c>
      <c r="F1705">
        <v>13.0129</v>
      </c>
      <c r="G1705">
        <v>1.2300499999999999E-3</v>
      </c>
      <c r="H1705">
        <v>0.99964799999999998</v>
      </c>
      <c r="I1705">
        <v>0</v>
      </c>
    </row>
    <row r="1706" spans="1:9" x14ac:dyDescent="0.25">
      <c r="A1706" t="s">
        <v>183</v>
      </c>
      <c r="B1706">
        <v>1467.03</v>
      </c>
      <c r="C1706">
        <v>1444.23</v>
      </c>
      <c r="D1706">
        <v>1419.84</v>
      </c>
      <c r="E1706">
        <v>1385.97</v>
      </c>
      <c r="F1706">
        <v>13.658200000000001</v>
      </c>
      <c r="G1706">
        <v>1.2300499999999999E-3</v>
      </c>
      <c r="H1706">
        <v>0.99979200000000001</v>
      </c>
      <c r="I1706">
        <v>0</v>
      </c>
    </row>
    <row r="1707" spans="1:9" x14ac:dyDescent="0.25">
      <c r="A1707" t="s">
        <v>183</v>
      </c>
      <c r="B1707">
        <v>1469.98</v>
      </c>
      <c r="C1707">
        <v>1446.65</v>
      </c>
      <c r="D1707">
        <v>1421.54</v>
      </c>
      <c r="E1707">
        <v>1386.41</v>
      </c>
      <c r="F1707">
        <v>12.969900000000001</v>
      </c>
      <c r="G1707">
        <v>1.23007E-3</v>
      </c>
      <c r="H1707">
        <v>0.99989600000000001</v>
      </c>
      <c r="I1707">
        <v>0</v>
      </c>
    </row>
    <row r="1708" spans="1:9" x14ac:dyDescent="0.25">
      <c r="A1708" t="s">
        <v>183</v>
      </c>
      <c r="B1708">
        <v>1460.43</v>
      </c>
      <c r="C1708">
        <v>1437.68</v>
      </c>
      <c r="D1708">
        <v>1416.41</v>
      </c>
      <c r="E1708">
        <v>1383.66</v>
      </c>
      <c r="F1708">
        <v>13.1783</v>
      </c>
      <c r="G1708">
        <v>1.23007E-3</v>
      </c>
      <c r="H1708">
        <v>0.999363</v>
      </c>
      <c r="I1708">
        <v>0</v>
      </c>
    </row>
    <row r="1709" spans="1:9" x14ac:dyDescent="0.25">
      <c r="A1709" t="s">
        <v>183</v>
      </c>
      <c r="B1709">
        <v>1472.29</v>
      </c>
      <c r="C1709">
        <v>1449.64</v>
      </c>
      <c r="D1709">
        <v>1424.34</v>
      </c>
      <c r="E1709">
        <v>1388.1</v>
      </c>
      <c r="F1709">
        <v>12.7163</v>
      </c>
      <c r="G1709">
        <v>1.2301899999999999E-3</v>
      </c>
      <c r="H1709">
        <v>0.99976299999999996</v>
      </c>
      <c r="I1709">
        <v>0</v>
      </c>
    </row>
    <row r="1710" spans="1:9" x14ac:dyDescent="0.25">
      <c r="A1710" t="s">
        <v>183</v>
      </c>
      <c r="B1710">
        <v>1452.56</v>
      </c>
      <c r="C1710">
        <v>1429.41</v>
      </c>
      <c r="D1710">
        <v>1405.21</v>
      </c>
      <c r="E1710">
        <v>1371.29</v>
      </c>
      <c r="F1710">
        <v>13.5093</v>
      </c>
      <c r="G1710">
        <v>1.2300499999999999E-3</v>
      </c>
      <c r="H1710">
        <v>0.99978299999999998</v>
      </c>
      <c r="I1710">
        <v>0</v>
      </c>
    </row>
    <row r="1711" spans="1:9" x14ac:dyDescent="0.25">
      <c r="A1711" t="s">
        <v>183</v>
      </c>
      <c r="B1711">
        <v>1444.18</v>
      </c>
      <c r="C1711">
        <v>1419.8</v>
      </c>
      <c r="D1711">
        <v>1398.97</v>
      </c>
      <c r="E1711">
        <v>1365.88</v>
      </c>
      <c r="F1711">
        <v>12.5085</v>
      </c>
      <c r="G1711">
        <v>1.2300499999999999E-3</v>
      </c>
      <c r="H1711">
        <v>0.99902400000000002</v>
      </c>
      <c r="I1711">
        <v>0</v>
      </c>
    </row>
    <row r="1712" spans="1:9" x14ac:dyDescent="0.25">
      <c r="A1712" t="s">
        <v>183</v>
      </c>
      <c r="B1712">
        <v>1454.9</v>
      </c>
      <c r="C1712">
        <v>1432.01</v>
      </c>
      <c r="D1712">
        <v>1408.16</v>
      </c>
      <c r="E1712">
        <v>1374.75</v>
      </c>
      <c r="F1712">
        <v>13.777100000000001</v>
      </c>
      <c r="G1712">
        <v>1.2300600000000001E-3</v>
      </c>
      <c r="H1712">
        <v>0.99978199999999995</v>
      </c>
      <c r="I1712">
        <v>0</v>
      </c>
    </row>
    <row r="1713" spans="1:9" x14ac:dyDescent="0.25">
      <c r="A1713" t="s">
        <v>183</v>
      </c>
      <c r="B1713">
        <v>1451.11</v>
      </c>
      <c r="C1713">
        <v>1427.56</v>
      </c>
      <c r="D1713">
        <v>1405.07</v>
      </c>
      <c r="E1713">
        <v>1371.75</v>
      </c>
      <c r="F1713">
        <v>12.511900000000001</v>
      </c>
      <c r="G1713">
        <v>1.2300600000000001E-3</v>
      </c>
      <c r="H1713">
        <v>0.99987300000000001</v>
      </c>
      <c r="I1713">
        <v>0</v>
      </c>
    </row>
    <row r="1714" spans="1:9" x14ac:dyDescent="0.25">
      <c r="A1714" t="s">
        <v>183</v>
      </c>
      <c r="B1714">
        <v>1458.66</v>
      </c>
      <c r="C1714">
        <v>1434.47</v>
      </c>
      <c r="D1714">
        <v>1408.26</v>
      </c>
      <c r="E1714">
        <v>1374.38</v>
      </c>
      <c r="F1714">
        <v>13.951599999999999</v>
      </c>
      <c r="G1714">
        <v>1.2301199999999999E-3</v>
      </c>
      <c r="H1714">
        <v>0.99946299999999999</v>
      </c>
      <c r="I1714">
        <v>0</v>
      </c>
    </row>
    <row r="1715" spans="1:9" x14ac:dyDescent="0.25">
      <c r="A1715" t="s">
        <v>183</v>
      </c>
      <c r="B1715">
        <v>1454.11</v>
      </c>
      <c r="C1715">
        <v>1430.53</v>
      </c>
      <c r="D1715">
        <v>1406.31</v>
      </c>
      <c r="E1715">
        <v>1372.75</v>
      </c>
      <c r="F1715">
        <v>13.079499999999999</v>
      </c>
      <c r="G1715">
        <v>1.2300499999999999E-3</v>
      </c>
      <c r="H1715">
        <v>0.99977899999999997</v>
      </c>
      <c r="I1715">
        <v>0</v>
      </c>
    </row>
    <row r="1716" spans="1:9" x14ac:dyDescent="0.25">
      <c r="A1716" t="s">
        <v>183</v>
      </c>
      <c r="B1716">
        <v>1452.31</v>
      </c>
      <c r="C1716">
        <v>1429.55</v>
      </c>
      <c r="D1716">
        <v>1406.95</v>
      </c>
      <c r="E1716">
        <v>1373.92</v>
      </c>
      <c r="F1716">
        <v>13.561400000000001</v>
      </c>
      <c r="G1716">
        <v>1.2300499999999999E-3</v>
      </c>
      <c r="H1716">
        <v>0.99718300000000004</v>
      </c>
      <c r="I1716">
        <v>0</v>
      </c>
    </row>
    <row r="1717" spans="1:9" x14ac:dyDescent="0.25">
      <c r="A1717" t="s">
        <v>183</v>
      </c>
      <c r="B1717">
        <v>1451.59</v>
      </c>
      <c r="C1717">
        <v>1429.66</v>
      </c>
      <c r="D1717">
        <v>1408.08</v>
      </c>
      <c r="E1717">
        <v>1374.97</v>
      </c>
      <c r="F1717">
        <v>12.5618</v>
      </c>
      <c r="G1717">
        <v>1.23007E-3</v>
      </c>
      <c r="H1717">
        <v>0.99960700000000002</v>
      </c>
      <c r="I1717">
        <v>0</v>
      </c>
    </row>
    <row r="1718" spans="1:9" x14ac:dyDescent="0.25">
      <c r="A1718" t="s">
        <v>183</v>
      </c>
      <c r="B1718">
        <v>1450.58</v>
      </c>
      <c r="C1718">
        <v>1427.46</v>
      </c>
      <c r="D1718">
        <v>1405.91</v>
      </c>
      <c r="E1718">
        <v>1373.02</v>
      </c>
      <c r="F1718">
        <v>13.401899999999999</v>
      </c>
      <c r="G1718">
        <v>1.23011E-3</v>
      </c>
      <c r="H1718">
        <v>0.99969799999999998</v>
      </c>
      <c r="I1718">
        <v>0</v>
      </c>
    </row>
    <row r="1719" spans="1:9" x14ac:dyDescent="0.25">
      <c r="A1719" t="s">
        <v>183</v>
      </c>
      <c r="B1719">
        <v>1453.69</v>
      </c>
      <c r="C1719">
        <v>1431.15</v>
      </c>
      <c r="D1719">
        <v>1407.92</v>
      </c>
      <c r="E1719">
        <v>1374.53</v>
      </c>
      <c r="F1719">
        <v>12.904500000000001</v>
      </c>
      <c r="G1719">
        <v>1.2300499999999999E-3</v>
      </c>
      <c r="H1719">
        <v>0.99994700000000003</v>
      </c>
      <c r="I1719">
        <v>0</v>
      </c>
    </row>
    <row r="1720" spans="1:9" x14ac:dyDescent="0.25">
      <c r="A1720" t="s">
        <v>183</v>
      </c>
      <c r="B1720">
        <v>1450.27</v>
      </c>
      <c r="C1720">
        <v>1427.81</v>
      </c>
      <c r="D1720">
        <v>1405.85</v>
      </c>
      <c r="E1720">
        <v>1372.85</v>
      </c>
      <c r="F1720">
        <v>13.2323</v>
      </c>
      <c r="G1720">
        <v>1.2300900000000001E-3</v>
      </c>
      <c r="H1720">
        <v>0.999884</v>
      </c>
      <c r="I1720">
        <v>0</v>
      </c>
    </row>
    <row r="1721" spans="1:9" x14ac:dyDescent="0.25">
      <c r="A1721" t="s">
        <v>183</v>
      </c>
      <c r="B1721">
        <v>1453.41</v>
      </c>
      <c r="C1721">
        <v>1430.6</v>
      </c>
      <c r="D1721">
        <v>1408.22</v>
      </c>
      <c r="E1721">
        <v>1374.8</v>
      </c>
      <c r="F1721">
        <v>12.385199999999999</v>
      </c>
      <c r="G1721">
        <v>1.23007E-3</v>
      </c>
      <c r="H1721">
        <v>0.99974799999999997</v>
      </c>
      <c r="I1721">
        <v>0</v>
      </c>
    </row>
    <row r="1722" spans="1:9" x14ac:dyDescent="0.25">
      <c r="A1722" t="s">
        <v>183</v>
      </c>
      <c r="B1722">
        <v>1454.34</v>
      </c>
      <c r="C1722">
        <v>1431.22</v>
      </c>
      <c r="D1722">
        <v>1407.8</v>
      </c>
      <c r="E1722">
        <v>1374.7</v>
      </c>
      <c r="F1722">
        <v>13.379099999999999</v>
      </c>
      <c r="G1722">
        <v>1.2300499999999999E-3</v>
      </c>
      <c r="H1722">
        <v>0.99993600000000005</v>
      </c>
      <c r="I1722">
        <v>0</v>
      </c>
    </row>
    <row r="1723" spans="1:9" x14ac:dyDescent="0.25">
      <c r="A1723" t="s">
        <v>183</v>
      </c>
      <c r="B1723">
        <v>1456.9</v>
      </c>
      <c r="C1723">
        <v>1433.91</v>
      </c>
      <c r="D1723">
        <v>1409.55</v>
      </c>
      <c r="E1723">
        <v>1376.02</v>
      </c>
      <c r="F1723">
        <v>13.214</v>
      </c>
      <c r="G1723">
        <v>1.2300499999999999E-3</v>
      </c>
      <c r="H1723">
        <v>0.999552</v>
      </c>
      <c r="I1723">
        <v>0</v>
      </c>
    </row>
    <row r="1724" spans="1:9" x14ac:dyDescent="0.25">
      <c r="A1724" t="s">
        <v>183</v>
      </c>
      <c r="B1724">
        <v>1456.17</v>
      </c>
      <c r="C1724">
        <v>1434.19</v>
      </c>
      <c r="D1724">
        <v>1409.51</v>
      </c>
      <c r="E1724">
        <v>1375.99</v>
      </c>
      <c r="F1724">
        <v>13.706799999999999</v>
      </c>
      <c r="G1724">
        <v>1.2300600000000001E-3</v>
      </c>
      <c r="H1724">
        <v>0.99966999999999995</v>
      </c>
      <c r="I1724">
        <v>0</v>
      </c>
    </row>
    <row r="1725" spans="1:9" x14ac:dyDescent="0.25">
      <c r="A1725" t="s">
        <v>183</v>
      </c>
      <c r="B1725">
        <v>1444.93</v>
      </c>
      <c r="C1725">
        <v>1421.98</v>
      </c>
      <c r="D1725">
        <v>1401.49</v>
      </c>
      <c r="E1725">
        <v>1369.21</v>
      </c>
      <c r="F1725">
        <v>12.2393</v>
      </c>
      <c r="G1725">
        <v>1.2300499999999999E-3</v>
      </c>
      <c r="H1725">
        <v>0.99995900000000004</v>
      </c>
      <c r="I1725">
        <v>0</v>
      </c>
    </row>
    <row r="1726" spans="1:9" x14ac:dyDescent="0.25">
      <c r="A1726" t="s">
        <v>183</v>
      </c>
      <c r="B1726">
        <v>1456.24</v>
      </c>
      <c r="C1726">
        <v>1433.13</v>
      </c>
      <c r="D1726">
        <v>1408.99</v>
      </c>
      <c r="E1726">
        <v>1375.36</v>
      </c>
      <c r="F1726">
        <v>13.459</v>
      </c>
      <c r="G1726">
        <v>1.2300499999999999E-3</v>
      </c>
      <c r="H1726">
        <v>0.99973000000000001</v>
      </c>
      <c r="I1726">
        <v>0</v>
      </c>
    </row>
    <row r="1727" spans="1:9" x14ac:dyDescent="0.25">
      <c r="A1727" t="s">
        <v>183</v>
      </c>
      <c r="B1727">
        <v>1443.28</v>
      </c>
      <c r="C1727">
        <v>1420.26</v>
      </c>
      <c r="D1727">
        <v>1400.56</v>
      </c>
      <c r="E1727">
        <v>1367.81</v>
      </c>
      <c r="F1727">
        <v>12.555300000000001</v>
      </c>
      <c r="G1727">
        <v>1.2300799999999999E-3</v>
      </c>
      <c r="H1727">
        <v>0.99902899999999994</v>
      </c>
      <c r="I1727">
        <v>0</v>
      </c>
    </row>
    <row r="1728" spans="1:9" x14ac:dyDescent="0.25">
      <c r="A1728" t="s">
        <v>183</v>
      </c>
      <c r="B1728">
        <v>1445.1</v>
      </c>
      <c r="C1728">
        <v>1422.16</v>
      </c>
      <c r="D1728">
        <v>1401.61</v>
      </c>
      <c r="E1728">
        <v>1369.09</v>
      </c>
      <c r="F1728">
        <v>13.171200000000001</v>
      </c>
      <c r="G1728">
        <v>1.2300499999999999E-3</v>
      </c>
      <c r="H1728">
        <v>0.99939699999999998</v>
      </c>
      <c r="I1728">
        <v>0</v>
      </c>
    </row>
    <row r="1729" spans="1:25" x14ac:dyDescent="0.25">
      <c r="A1729" t="s">
        <v>183</v>
      </c>
      <c r="B1729">
        <v>1449.29</v>
      </c>
      <c r="C1729">
        <v>1426.49</v>
      </c>
      <c r="D1729">
        <v>1403.69</v>
      </c>
      <c r="E1729">
        <v>1370.63</v>
      </c>
      <c r="F1729">
        <v>13.565099999999999</v>
      </c>
      <c r="G1729">
        <v>1.2300600000000001E-3</v>
      </c>
      <c r="H1729">
        <v>0.99931499999999995</v>
      </c>
      <c r="I1729">
        <v>0</v>
      </c>
    </row>
    <row r="1730" spans="1:25" x14ac:dyDescent="0.25">
      <c r="A1730" t="s">
        <v>183</v>
      </c>
      <c r="B1730">
        <v>1448.67</v>
      </c>
      <c r="C1730">
        <v>1425.83</v>
      </c>
      <c r="D1730">
        <v>1404.72</v>
      </c>
      <c r="E1730">
        <v>1371.61</v>
      </c>
      <c r="F1730">
        <v>13.1488</v>
      </c>
      <c r="G1730">
        <v>1.23007E-3</v>
      </c>
      <c r="H1730">
        <v>0.99985500000000005</v>
      </c>
      <c r="I1730">
        <v>0</v>
      </c>
    </row>
    <row r="1731" spans="1:25" x14ac:dyDescent="0.25">
      <c r="A1731" t="s">
        <v>183</v>
      </c>
      <c r="B1731">
        <v>1456.6</v>
      </c>
      <c r="C1731">
        <v>1434.12</v>
      </c>
      <c r="D1731">
        <v>1408.95</v>
      </c>
      <c r="E1731">
        <v>1375.16</v>
      </c>
      <c r="F1731">
        <v>12.6974</v>
      </c>
      <c r="G1731">
        <v>1.2300499999999999E-3</v>
      </c>
      <c r="H1731">
        <v>0.99964900000000001</v>
      </c>
      <c r="I1731">
        <v>0</v>
      </c>
    </row>
    <row r="1732" spans="1:25" x14ac:dyDescent="0.25">
      <c r="A1732" t="s">
        <v>183</v>
      </c>
      <c r="B1732">
        <v>1450.17</v>
      </c>
      <c r="C1732">
        <v>1427.31</v>
      </c>
      <c r="D1732">
        <v>1406.12</v>
      </c>
      <c r="E1732">
        <v>1372.36</v>
      </c>
      <c r="F1732">
        <v>13.0754</v>
      </c>
      <c r="G1732">
        <v>1.23007E-3</v>
      </c>
      <c r="H1732">
        <v>0.999996</v>
      </c>
      <c r="I1732">
        <v>0</v>
      </c>
    </row>
    <row r="1733" spans="1:25" x14ac:dyDescent="0.25">
      <c r="A1733" t="s">
        <v>183</v>
      </c>
      <c r="B1733">
        <v>1463.55</v>
      </c>
      <c r="C1733">
        <v>1441.12</v>
      </c>
      <c r="D1733">
        <v>1413.51</v>
      </c>
      <c r="E1733">
        <v>1379</v>
      </c>
      <c r="F1733">
        <v>13.0366</v>
      </c>
      <c r="G1733">
        <v>1.2300499999999999E-3</v>
      </c>
      <c r="H1733">
        <v>0.99886799999999998</v>
      </c>
      <c r="I1733">
        <v>0</v>
      </c>
    </row>
    <row r="1734" spans="1:25" x14ac:dyDescent="0.25">
      <c r="A1734" t="s">
        <v>183</v>
      </c>
      <c r="B1734">
        <v>1451.44</v>
      </c>
      <c r="C1734">
        <v>1428.11</v>
      </c>
      <c r="D1734">
        <v>1406.12</v>
      </c>
      <c r="E1734">
        <v>1372.97</v>
      </c>
      <c r="F1734">
        <v>13.461</v>
      </c>
      <c r="G1734">
        <v>1.2300499999999999E-3</v>
      </c>
      <c r="H1734">
        <v>0.99980500000000005</v>
      </c>
      <c r="I1734">
        <v>0</v>
      </c>
    </row>
    <row r="1735" spans="1:25" x14ac:dyDescent="0.25">
      <c r="A1735" t="s">
        <v>183</v>
      </c>
      <c r="B1735">
        <v>1451.45</v>
      </c>
      <c r="C1735">
        <v>1429.43</v>
      </c>
      <c r="D1735">
        <v>1407.04</v>
      </c>
      <c r="E1735">
        <v>1374</v>
      </c>
      <c r="F1735">
        <v>13.015499999999999</v>
      </c>
      <c r="G1735">
        <v>1.2300499999999999E-3</v>
      </c>
      <c r="H1735">
        <v>0.99982899999999997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1456.75</v>
      </c>
      <c r="C1736">
        <v>1432.32</v>
      </c>
      <c r="D1736">
        <v>1407.93</v>
      </c>
      <c r="E1736">
        <v>1373.93</v>
      </c>
      <c r="F1736">
        <v>14.201599999999999</v>
      </c>
      <c r="G1736">
        <v>1.2300600000000001E-3</v>
      </c>
      <c r="H1736">
        <v>0.99998299999999996</v>
      </c>
      <c r="I1736">
        <v>0</v>
      </c>
      <c r="R1736">
        <f>AVERAGE(B1687:B1736)</f>
        <v>1454.6923999999999</v>
      </c>
      <c r="S1736">
        <f>AVERAGE(C1687:C1736)</f>
        <v>1431.5458000000006</v>
      </c>
      <c r="U1736">
        <f>_xlfn.VAR.P(B1687:B1736)</f>
        <v>62.779698239999881</v>
      </c>
      <c r="V1736">
        <f>_xlfn.VAR.P(C1687:C1736)</f>
        <v>58.215512360000218</v>
      </c>
      <c r="X1736">
        <f>1.96*SQRT(U1736)/50</f>
        <v>0.31059587167815578</v>
      </c>
      <c r="Y1736">
        <f>1.96*SQRT(V1736)/50</f>
        <v>0.29909243539894276</v>
      </c>
    </row>
    <row r="1737" spans="1:25" x14ac:dyDescent="0.25">
      <c r="A1737" t="s">
        <v>183</v>
      </c>
      <c r="B1737">
        <v>72815.447799999994</v>
      </c>
      <c r="C1737" t="s">
        <v>36</v>
      </c>
    </row>
    <row r="2074" spans="1:9" x14ac:dyDescent="0.25">
      <c r="A2074" t="s">
        <v>208</v>
      </c>
      <c r="B2074">
        <v>7161.53</v>
      </c>
      <c r="C2074">
        <v>6636.32</v>
      </c>
      <c r="D2074">
        <v>6553.15</v>
      </c>
      <c r="E2074">
        <v>2034.35</v>
      </c>
      <c r="F2074">
        <v>723.02300000000002</v>
      </c>
      <c r="G2074">
        <v>1.2300499999999999E-3</v>
      </c>
      <c r="H2074">
        <v>0.99968199999999996</v>
      </c>
      <c r="I2074">
        <v>0</v>
      </c>
    </row>
    <row r="2075" spans="1:9" x14ac:dyDescent="0.25">
      <c r="A2075" t="s">
        <v>208</v>
      </c>
      <c r="B2075">
        <v>6591.27</v>
      </c>
      <c r="C2075">
        <v>6569.01</v>
      </c>
      <c r="D2075">
        <v>6481.08</v>
      </c>
      <c r="E2075">
        <v>2019.87</v>
      </c>
      <c r="F2075">
        <v>718.45</v>
      </c>
      <c r="G2075">
        <v>1.23007E-3</v>
      </c>
      <c r="H2075">
        <v>0.99942500000000001</v>
      </c>
      <c r="I2075">
        <v>0</v>
      </c>
    </row>
    <row r="2076" spans="1:9" x14ac:dyDescent="0.25">
      <c r="A2076" t="s">
        <v>208</v>
      </c>
      <c r="B2076">
        <v>6608.63</v>
      </c>
      <c r="C2076">
        <v>6586.92</v>
      </c>
      <c r="D2076">
        <v>6502.02</v>
      </c>
      <c r="E2076">
        <v>2026.29</v>
      </c>
      <c r="F2076">
        <v>720.726</v>
      </c>
      <c r="G2076">
        <v>1.2300499999999999E-3</v>
      </c>
      <c r="H2076">
        <v>0.999722</v>
      </c>
      <c r="I2076">
        <v>0</v>
      </c>
    </row>
    <row r="2077" spans="1:9" x14ac:dyDescent="0.25">
      <c r="A2077" t="s">
        <v>208</v>
      </c>
      <c r="B2077">
        <v>6624.49</v>
      </c>
      <c r="C2077">
        <v>6602.4</v>
      </c>
      <c r="D2077">
        <v>6520.49</v>
      </c>
      <c r="E2077">
        <v>2031.11</v>
      </c>
      <c r="F2077">
        <v>722.36300000000006</v>
      </c>
      <c r="G2077">
        <v>1.2300600000000001E-3</v>
      </c>
      <c r="H2077">
        <v>0.99941899999999995</v>
      </c>
      <c r="I2077">
        <v>0</v>
      </c>
    </row>
    <row r="2078" spans="1:9" x14ac:dyDescent="0.25">
      <c r="A2078" t="s">
        <v>208</v>
      </c>
      <c r="B2078">
        <v>6612.7</v>
      </c>
      <c r="C2078">
        <v>6591.69</v>
      </c>
      <c r="D2078">
        <v>6515.27</v>
      </c>
      <c r="E2078">
        <v>2030.8</v>
      </c>
      <c r="F2078">
        <v>722.28300000000002</v>
      </c>
      <c r="G2078">
        <v>1.23018E-3</v>
      </c>
      <c r="H2078">
        <v>0.99977000000000005</v>
      </c>
      <c r="I2078">
        <v>0</v>
      </c>
    </row>
    <row r="2079" spans="1:9" x14ac:dyDescent="0.25">
      <c r="A2079" t="s">
        <v>208</v>
      </c>
      <c r="B2079">
        <v>6615.19</v>
      </c>
      <c r="C2079">
        <v>6593.78</v>
      </c>
      <c r="D2079">
        <v>6516.39</v>
      </c>
      <c r="E2079">
        <v>2030.95</v>
      </c>
      <c r="F2079">
        <v>722.31899999999996</v>
      </c>
      <c r="G2079">
        <v>1.2300799999999999E-3</v>
      </c>
      <c r="H2079">
        <v>0.99906499999999998</v>
      </c>
      <c r="I2079">
        <v>0</v>
      </c>
    </row>
    <row r="2080" spans="1:9" x14ac:dyDescent="0.25">
      <c r="A2080" t="s">
        <v>208</v>
      </c>
      <c r="B2080">
        <v>6617.2</v>
      </c>
      <c r="C2080">
        <v>6595.71</v>
      </c>
      <c r="D2080">
        <v>6516.14</v>
      </c>
      <c r="E2080">
        <v>2030.66</v>
      </c>
      <c r="F2080">
        <v>722.20299999999997</v>
      </c>
      <c r="G2080">
        <v>1.2300499999999999E-3</v>
      </c>
      <c r="H2080">
        <v>0.99955799999999995</v>
      </c>
      <c r="I2080">
        <v>0</v>
      </c>
    </row>
    <row r="2081" spans="1:9" x14ac:dyDescent="0.25">
      <c r="A2081" t="s">
        <v>208</v>
      </c>
      <c r="B2081">
        <v>6611.09</v>
      </c>
      <c r="C2081">
        <v>6589.94</v>
      </c>
      <c r="D2081">
        <v>6512.71</v>
      </c>
      <c r="E2081">
        <v>2030.34</v>
      </c>
      <c r="F2081">
        <v>722.12099999999998</v>
      </c>
      <c r="G2081">
        <v>1.2300499999999999E-3</v>
      </c>
      <c r="H2081">
        <v>0.99951100000000004</v>
      </c>
      <c r="I2081">
        <v>0</v>
      </c>
    </row>
    <row r="2082" spans="1:9" x14ac:dyDescent="0.25">
      <c r="A2082" t="s">
        <v>208</v>
      </c>
      <c r="B2082">
        <v>6609.76</v>
      </c>
      <c r="C2082">
        <v>6588.76</v>
      </c>
      <c r="D2082">
        <v>6512.25</v>
      </c>
      <c r="E2082">
        <v>2030.32</v>
      </c>
      <c r="F2082">
        <v>722.12</v>
      </c>
      <c r="G2082">
        <v>1.2300499999999999E-3</v>
      </c>
      <c r="H2082">
        <v>0.99984200000000001</v>
      </c>
      <c r="I2082">
        <v>0</v>
      </c>
    </row>
    <row r="2083" spans="1:9" x14ac:dyDescent="0.25">
      <c r="A2083" t="s">
        <v>208</v>
      </c>
      <c r="B2083">
        <v>6612.91</v>
      </c>
      <c r="C2083">
        <v>6592.22</v>
      </c>
      <c r="D2083">
        <v>6512.91</v>
      </c>
      <c r="E2083">
        <v>2030.2</v>
      </c>
      <c r="F2083">
        <v>722.08</v>
      </c>
      <c r="G2083">
        <v>1.2300799999999999E-3</v>
      </c>
      <c r="H2083">
        <v>0.99955400000000005</v>
      </c>
      <c r="I2083">
        <v>0</v>
      </c>
    </row>
    <row r="2084" spans="1:9" x14ac:dyDescent="0.25">
      <c r="A2084" t="s">
        <v>208</v>
      </c>
      <c r="B2084">
        <v>6614.46</v>
      </c>
      <c r="C2084">
        <v>6593.49</v>
      </c>
      <c r="D2084">
        <v>6514.81</v>
      </c>
      <c r="E2084">
        <v>2030.14</v>
      </c>
      <c r="F2084">
        <v>722.09199999999998</v>
      </c>
      <c r="G2084">
        <v>1.2300499999999999E-3</v>
      </c>
      <c r="H2084">
        <v>0.99935799999999997</v>
      </c>
      <c r="I2084">
        <v>0</v>
      </c>
    </row>
    <row r="2085" spans="1:9" x14ac:dyDescent="0.25">
      <c r="A2085" t="s">
        <v>208</v>
      </c>
      <c r="B2085">
        <v>6616.1</v>
      </c>
      <c r="C2085">
        <v>6594.99</v>
      </c>
      <c r="D2085">
        <v>6514.52</v>
      </c>
      <c r="E2085">
        <v>2030.12</v>
      </c>
      <c r="F2085">
        <v>722.02200000000005</v>
      </c>
      <c r="G2085">
        <v>1.23007E-3</v>
      </c>
      <c r="H2085">
        <v>0.99942600000000004</v>
      </c>
      <c r="I2085">
        <v>0</v>
      </c>
    </row>
    <row r="2086" spans="1:9" x14ac:dyDescent="0.25">
      <c r="A2086" t="s">
        <v>208</v>
      </c>
      <c r="B2086">
        <v>6612.87</v>
      </c>
      <c r="C2086">
        <v>6592.11</v>
      </c>
      <c r="D2086">
        <v>6514.83</v>
      </c>
      <c r="E2086">
        <v>2030.2</v>
      </c>
      <c r="F2086">
        <v>722.07299999999998</v>
      </c>
      <c r="G2086">
        <v>1.2300499999999999E-3</v>
      </c>
      <c r="H2086">
        <v>0.999834</v>
      </c>
      <c r="I2086">
        <v>0</v>
      </c>
    </row>
    <row r="2087" spans="1:9" x14ac:dyDescent="0.25">
      <c r="A2087" t="s">
        <v>208</v>
      </c>
      <c r="B2087">
        <v>6611.03</v>
      </c>
      <c r="C2087">
        <v>6589.25</v>
      </c>
      <c r="D2087">
        <v>6513.81</v>
      </c>
      <c r="E2087">
        <v>2030.12</v>
      </c>
      <c r="F2087">
        <v>722.02700000000004</v>
      </c>
      <c r="G2087">
        <v>1.2300499999999999E-3</v>
      </c>
      <c r="H2087">
        <v>0.99931700000000001</v>
      </c>
      <c r="I2087">
        <v>0</v>
      </c>
    </row>
    <row r="2088" spans="1:9" x14ac:dyDescent="0.25">
      <c r="A2088" t="s">
        <v>208</v>
      </c>
      <c r="B2088">
        <v>6612.79</v>
      </c>
      <c r="C2088">
        <v>6591.88</v>
      </c>
      <c r="D2088">
        <v>6514.64</v>
      </c>
      <c r="E2088">
        <v>2029.97</v>
      </c>
      <c r="F2088">
        <v>721.98599999999999</v>
      </c>
      <c r="G2088">
        <v>1.2300600000000001E-3</v>
      </c>
      <c r="H2088">
        <v>0.99918600000000002</v>
      </c>
      <c r="I2088">
        <v>0</v>
      </c>
    </row>
    <row r="2089" spans="1:9" x14ac:dyDescent="0.25">
      <c r="A2089" t="s">
        <v>208</v>
      </c>
      <c r="B2089">
        <v>6611.25</v>
      </c>
      <c r="C2089">
        <v>6590.09</v>
      </c>
      <c r="D2089">
        <v>6514.21</v>
      </c>
      <c r="E2089">
        <v>2029.96</v>
      </c>
      <c r="F2089">
        <v>722</v>
      </c>
      <c r="G2089">
        <v>1.23014E-3</v>
      </c>
      <c r="H2089">
        <v>0.99915699999999996</v>
      </c>
      <c r="I2089">
        <v>0</v>
      </c>
    </row>
    <row r="2090" spans="1:9" x14ac:dyDescent="0.25">
      <c r="A2090" t="s">
        <v>208</v>
      </c>
      <c r="B2090">
        <v>6614.7</v>
      </c>
      <c r="C2090">
        <v>6594.06</v>
      </c>
      <c r="D2090">
        <v>6513.82</v>
      </c>
      <c r="E2090">
        <v>2029.63</v>
      </c>
      <c r="F2090">
        <v>721.84400000000005</v>
      </c>
      <c r="G2090">
        <v>1.2300499999999999E-3</v>
      </c>
      <c r="H2090">
        <v>0.99977700000000003</v>
      </c>
      <c r="I2090">
        <v>0</v>
      </c>
    </row>
    <row r="2091" spans="1:9" x14ac:dyDescent="0.25">
      <c r="A2091" t="s">
        <v>208</v>
      </c>
      <c r="B2091">
        <v>6620.44</v>
      </c>
      <c r="C2091">
        <v>6599.19</v>
      </c>
      <c r="D2091">
        <v>6512.51</v>
      </c>
      <c r="E2091">
        <v>2029.62</v>
      </c>
      <c r="F2091">
        <v>721.87400000000002</v>
      </c>
      <c r="G2091">
        <v>1.2300499999999999E-3</v>
      </c>
      <c r="H2091">
        <v>0.999861</v>
      </c>
      <c r="I2091">
        <v>0</v>
      </c>
    </row>
    <row r="2092" spans="1:9" x14ac:dyDescent="0.25">
      <c r="A2092" t="s">
        <v>208</v>
      </c>
      <c r="B2092">
        <v>6621.72</v>
      </c>
      <c r="C2092">
        <v>6600.03</v>
      </c>
      <c r="D2092">
        <v>6514.12</v>
      </c>
      <c r="E2092">
        <v>2029.65</v>
      </c>
      <c r="F2092">
        <v>721.84500000000003</v>
      </c>
      <c r="G2092">
        <v>1.2300600000000001E-3</v>
      </c>
      <c r="H2092">
        <v>0.99986600000000003</v>
      </c>
      <c r="I2092">
        <v>0</v>
      </c>
    </row>
    <row r="2093" spans="1:9" x14ac:dyDescent="0.25">
      <c r="A2093" t="s">
        <v>208</v>
      </c>
      <c r="B2093">
        <v>6622.93</v>
      </c>
      <c r="C2093">
        <v>6601.15</v>
      </c>
      <c r="D2093">
        <v>6512.8</v>
      </c>
      <c r="E2093">
        <v>2029.46</v>
      </c>
      <c r="F2093">
        <v>721.80200000000002</v>
      </c>
      <c r="G2093">
        <v>1.2300499999999999E-3</v>
      </c>
      <c r="H2093">
        <v>0.99971200000000005</v>
      </c>
      <c r="I2093">
        <v>0</v>
      </c>
    </row>
    <row r="2094" spans="1:9" x14ac:dyDescent="0.25">
      <c r="A2094" t="s">
        <v>208</v>
      </c>
      <c r="B2094">
        <v>6624.04</v>
      </c>
      <c r="C2094">
        <v>6602.97</v>
      </c>
      <c r="D2094">
        <v>6514.73</v>
      </c>
      <c r="E2094">
        <v>2029.84</v>
      </c>
      <c r="F2094">
        <v>721.92899999999997</v>
      </c>
      <c r="G2094">
        <v>1.2300799999999999E-3</v>
      </c>
      <c r="H2094">
        <v>0.99964200000000003</v>
      </c>
      <c r="I2094">
        <v>0</v>
      </c>
    </row>
    <row r="2095" spans="1:9" x14ac:dyDescent="0.25">
      <c r="A2095" t="s">
        <v>208</v>
      </c>
      <c r="B2095">
        <v>6620.1</v>
      </c>
      <c r="C2095">
        <v>6598.67</v>
      </c>
      <c r="D2095">
        <v>6513.21</v>
      </c>
      <c r="E2095">
        <v>2029.67</v>
      </c>
      <c r="F2095">
        <v>721.88300000000004</v>
      </c>
      <c r="G2095">
        <v>1.2300499999999999E-3</v>
      </c>
      <c r="H2095">
        <v>0.99956900000000004</v>
      </c>
      <c r="I2095">
        <v>0</v>
      </c>
    </row>
    <row r="2096" spans="1:9" x14ac:dyDescent="0.25">
      <c r="A2096" t="s">
        <v>208</v>
      </c>
      <c r="B2096">
        <v>6618.88</v>
      </c>
      <c r="C2096">
        <v>6598</v>
      </c>
      <c r="D2096">
        <v>6513.06</v>
      </c>
      <c r="E2096">
        <v>2029.7</v>
      </c>
      <c r="F2096">
        <v>721.89800000000002</v>
      </c>
      <c r="G2096">
        <v>1.2300499999999999E-3</v>
      </c>
      <c r="H2096">
        <v>0.99817699999999998</v>
      </c>
      <c r="I2096">
        <v>0</v>
      </c>
    </row>
    <row r="2097" spans="1:9" x14ac:dyDescent="0.25">
      <c r="A2097" t="s">
        <v>208</v>
      </c>
      <c r="B2097">
        <v>6620.78</v>
      </c>
      <c r="C2097">
        <v>6595.42</v>
      </c>
      <c r="D2097">
        <v>6511.88</v>
      </c>
      <c r="E2097">
        <v>2029.46</v>
      </c>
      <c r="F2097">
        <v>721.81299999999999</v>
      </c>
      <c r="G2097">
        <v>1.23007E-3</v>
      </c>
      <c r="H2097">
        <v>0.99938700000000003</v>
      </c>
      <c r="I2097">
        <v>0</v>
      </c>
    </row>
    <row r="2098" spans="1:9" x14ac:dyDescent="0.25">
      <c r="A2098" t="s">
        <v>208</v>
      </c>
      <c r="B2098">
        <v>6618.2</v>
      </c>
      <c r="C2098">
        <v>6597.36</v>
      </c>
      <c r="D2098">
        <v>6513.02</v>
      </c>
      <c r="E2098">
        <v>2029.5</v>
      </c>
      <c r="F2098">
        <v>721.82100000000003</v>
      </c>
      <c r="G2098">
        <v>1.2300499999999999E-3</v>
      </c>
      <c r="H2098">
        <v>0.99984300000000004</v>
      </c>
      <c r="I2098">
        <v>0</v>
      </c>
    </row>
    <row r="2099" spans="1:9" x14ac:dyDescent="0.25">
      <c r="A2099" t="s">
        <v>208</v>
      </c>
      <c r="B2099">
        <v>6613.05</v>
      </c>
      <c r="C2099">
        <v>6592.3</v>
      </c>
      <c r="D2099">
        <v>6511.82</v>
      </c>
      <c r="E2099">
        <v>2029.28</v>
      </c>
      <c r="F2099">
        <v>721.73500000000001</v>
      </c>
      <c r="G2099">
        <v>1.2300499999999999E-3</v>
      </c>
      <c r="H2099">
        <v>0.99982199999999999</v>
      </c>
      <c r="I2099">
        <v>0</v>
      </c>
    </row>
    <row r="2100" spans="1:9" x14ac:dyDescent="0.25">
      <c r="A2100" t="s">
        <v>208</v>
      </c>
      <c r="B2100">
        <v>6620.77</v>
      </c>
      <c r="C2100">
        <v>6599.03</v>
      </c>
      <c r="D2100">
        <v>6513.02</v>
      </c>
      <c r="E2100">
        <v>2029.52</v>
      </c>
      <c r="F2100">
        <v>721.77599999999995</v>
      </c>
      <c r="G2100">
        <v>1.2300499999999999E-3</v>
      </c>
      <c r="H2100">
        <v>0.99977499999999997</v>
      </c>
      <c r="I2100">
        <v>0</v>
      </c>
    </row>
    <row r="2101" spans="1:9" x14ac:dyDescent="0.25">
      <c r="A2101" t="s">
        <v>208</v>
      </c>
      <c r="B2101">
        <v>6619.01</v>
      </c>
      <c r="C2101">
        <v>6597.88</v>
      </c>
      <c r="D2101">
        <v>6512.71</v>
      </c>
      <c r="E2101">
        <v>2029.48</v>
      </c>
      <c r="F2101">
        <v>721.82100000000003</v>
      </c>
      <c r="G2101">
        <v>1.2300600000000001E-3</v>
      </c>
      <c r="H2101">
        <v>0.99970400000000004</v>
      </c>
      <c r="I2101">
        <v>0</v>
      </c>
    </row>
    <row r="2102" spans="1:9" x14ac:dyDescent="0.25">
      <c r="A2102" t="s">
        <v>208</v>
      </c>
      <c r="B2102">
        <v>6615.5</v>
      </c>
      <c r="C2102">
        <v>6594.5</v>
      </c>
      <c r="D2102">
        <v>6511.71</v>
      </c>
      <c r="E2102">
        <v>2029.42</v>
      </c>
      <c r="F2102">
        <v>721.745</v>
      </c>
      <c r="G2102">
        <v>1.2300499999999999E-3</v>
      </c>
      <c r="H2102">
        <v>0.99987700000000002</v>
      </c>
      <c r="I2102">
        <v>0</v>
      </c>
    </row>
    <row r="2103" spans="1:9" x14ac:dyDescent="0.25">
      <c r="A2103" t="s">
        <v>208</v>
      </c>
      <c r="B2103">
        <v>6611.73</v>
      </c>
      <c r="C2103">
        <v>6590.51</v>
      </c>
      <c r="D2103">
        <v>6509.46</v>
      </c>
      <c r="E2103">
        <v>2029.41</v>
      </c>
      <c r="F2103">
        <v>721.82399999999996</v>
      </c>
      <c r="G2103">
        <v>1.2300499999999999E-3</v>
      </c>
      <c r="H2103">
        <v>0.99923899999999999</v>
      </c>
      <c r="I2103">
        <v>0</v>
      </c>
    </row>
    <row r="2104" spans="1:9" x14ac:dyDescent="0.25">
      <c r="A2104" t="s">
        <v>208</v>
      </c>
      <c r="B2104">
        <v>6618.87</v>
      </c>
      <c r="C2104">
        <v>6597.84</v>
      </c>
      <c r="D2104">
        <v>6511.12</v>
      </c>
      <c r="E2104">
        <v>2029.21</v>
      </c>
      <c r="F2104">
        <v>721.73599999999999</v>
      </c>
      <c r="G2104">
        <v>1.2300600000000001E-3</v>
      </c>
      <c r="H2104">
        <v>0.99937299999999996</v>
      </c>
      <c r="I2104">
        <v>0</v>
      </c>
    </row>
    <row r="2105" spans="1:9" x14ac:dyDescent="0.25">
      <c r="A2105" t="s">
        <v>208</v>
      </c>
      <c r="B2105">
        <v>6619.43</v>
      </c>
      <c r="C2105">
        <v>6598.01</v>
      </c>
      <c r="D2105">
        <v>6511.39</v>
      </c>
      <c r="E2105">
        <v>2029.04</v>
      </c>
      <c r="F2105">
        <v>721.66600000000005</v>
      </c>
      <c r="G2105">
        <v>1.2300499999999999E-3</v>
      </c>
      <c r="H2105">
        <v>0.99870700000000001</v>
      </c>
      <c r="I2105">
        <v>0</v>
      </c>
    </row>
    <row r="2106" spans="1:9" x14ac:dyDescent="0.25">
      <c r="A2106" t="s">
        <v>208</v>
      </c>
      <c r="B2106">
        <v>6611.27</v>
      </c>
      <c r="C2106">
        <v>6590.25</v>
      </c>
      <c r="D2106">
        <v>6510.42</v>
      </c>
      <c r="E2106">
        <v>2029.41</v>
      </c>
      <c r="F2106">
        <v>721.79700000000003</v>
      </c>
      <c r="G2106">
        <v>1.23015E-3</v>
      </c>
      <c r="H2106">
        <v>0.99855499999999997</v>
      </c>
      <c r="I2106">
        <v>0</v>
      </c>
    </row>
    <row r="2107" spans="1:9" x14ac:dyDescent="0.25">
      <c r="A2107" t="s">
        <v>208</v>
      </c>
      <c r="B2107">
        <v>6610.21</v>
      </c>
      <c r="C2107">
        <v>6589.19</v>
      </c>
      <c r="D2107">
        <v>6509.48</v>
      </c>
      <c r="E2107">
        <v>2029.23</v>
      </c>
      <c r="F2107">
        <v>721.73199999999997</v>
      </c>
      <c r="G2107">
        <v>1.2300600000000001E-3</v>
      </c>
      <c r="H2107">
        <v>0.99867300000000003</v>
      </c>
      <c r="I2107">
        <v>0</v>
      </c>
    </row>
    <row r="2108" spans="1:9" x14ac:dyDescent="0.25">
      <c r="A2108" t="s">
        <v>208</v>
      </c>
      <c r="B2108">
        <v>6616.85</v>
      </c>
      <c r="C2108">
        <v>6595.44</v>
      </c>
      <c r="D2108">
        <v>6512</v>
      </c>
      <c r="E2108">
        <v>2029.51</v>
      </c>
      <c r="F2108">
        <v>721.81700000000001</v>
      </c>
      <c r="G2108">
        <v>1.2300900000000001E-3</v>
      </c>
      <c r="H2108">
        <v>0.99991799999999997</v>
      </c>
      <c r="I2108">
        <v>0</v>
      </c>
    </row>
    <row r="2109" spans="1:9" x14ac:dyDescent="0.25">
      <c r="A2109" t="s">
        <v>208</v>
      </c>
      <c r="B2109">
        <v>6615.09</v>
      </c>
      <c r="C2109">
        <v>6594.01</v>
      </c>
      <c r="D2109">
        <v>6512.32</v>
      </c>
      <c r="E2109">
        <v>2029.56</v>
      </c>
      <c r="F2109">
        <v>721.846</v>
      </c>
      <c r="G2109">
        <v>1.2300799999999999E-3</v>
      </c>
      <c r="H2109">
        <v>0.99994799999999995</v>
      </c>
      <c r="I2109">
        <v>0</v>
      </c>
    </row>
    <row r="2110" spans="1:9" x14ac:dyDescent="0.25">
      <c r="A2110" t="s">
        <v>208</v>
      </c>
      <c r="B2110">
        <v>6567.76</v>
      </c>
      <c r="C2110">
        <v>6546.3</v>
      </c>
      <c r="D2110">
        <v>6460.56</v>
      </c>
      <c r="E2110">
        <v>2013.26</v>
      </c>
      <c r="F2110">
        <v>716.06200000000001</v>
      </c>
      <c r="G2110">
        <v>1.2300900000000001E-3</v>
      </c>
      <c r="H2110">
        <v>0.99994300000000003</v>
      </c>
      <c r="I2110">
        <v>0</v>
      </c>
    </row>
    <row r="2111" spans="1:9" x14ac:dyDescent="0.25">
      <c r="A2111" t="s">
        <v>208</v>
      </c>
      <c r="B2111">
        <v>6556.48</v>
      </c>
      <c r="C2111">
        <v>6534.96</v>
      </c>
      <c r="D2111">
        <v>6456.32</v>
      </c>
      <c r="E2111">
        <v>2012.22</v>
      </c>
      <c r="F2111">
        <v>715.75599999999997</v>
      </c>
      <c r="G2111">
        <v>1.23017E-3</v>
      </c>
      <c r="H2111">
        <v>0.99934900000000004</v>
      </c>
      <c r="I2111">
        <v>0</v>
      </c>
    </row>
    <row r="2112" spans="1:9" x14ac:dyDescent="0.25">
      <c r="A2112" t="s">
        <v>208</v>
      </c>
      <c r="B2112">
        <v>6557.29</v>
      </c>
      <c r="C2112">
        <v>6536.2</v>
      </c>
      <c r="D2112">
        <v>6455.47</v>
      </c>
      <c r="E2112">
        <v>2012.25</v>
      </c>
      <c r="F2112">
        <v>715.673</v>
      </c>
      <c r="G2112">
        <v>1.2300499999999999E-3</v>
      </c>
      <c r="H2112">
        <v>0.99998699999999996</v>
      </c>
      <c r="I2112">
        <v>0</v>
      </c>
    </row>
    <row r="2113" spans="1:25" x14ac:dyDescent="0.25">
      <c r="A2113" t="s">
        <v>208</v>
      </c>
      <c r="B2113">
        <v>6560.17</v>
      </c>
      <c r="C2113">
        <v>6537.49</v>
      </c>
      <c r="D2113">
        <v>6456.13</v>
      </c>
      <c r="E2113">
        <v>2012.28</v>
      </c>
      <c r="F2113">
        <v>715.72299999999996</v>
      </c>
      <c r="G2113">
        <v>1.2300499999999999E-3</v>
      </c>
      <c r="H2113">
        <v>0.99753000000000003</v>
      </c>
      <c r="I2113">
        <v>0</v>
      </c>
    </row>
    <row r="2114" spans="1:25" x14ac:dyDescent="0.25">
      <c r="A2114" t="s">
        <v>208</v>
      </c>
      <c r="B2114">
        <v>6555</v>
      </c>
      <c r="C2114">
        <v>6533.98</v>
      </c>
      <c r="D2114">
        <v>6456.43</v>
      </c>
      <c r="E2114">
        <v>2012.21</v>
      </c>
      <c r="F2114">
        <v>715.67899999999997</v>
      </c>
      <c r="G2114">
        <v>1.2300499999999999E-3</v>
      </c>
      <c r="H2114">
        <v>0.99977400000000005</v>
      </c>
      <c r="I2114">
        <v>0</v>
      </c>
    </row>
    <row r="2115" spans="1:25" x14ac:dyDescent="0.25">
      <c r="A2115" t="s">
        <v>208</v>
      </c>
      <c r="B2115">
        <v>6547.78</v>
      </c>
      <c r="C2115">
        <v>6525.5</v>
      </c>
      <c r="D2115">
        <v>6454.87</v>
      </c>
      <c r="E2115">
        <v>2012.34</v>
      </c>
      <c r="F2115">
        <v>715.73599999999999</v>
      </c>
      <c r="G2115">
        <v>1.23022E-3</v>
      </c>
      <c r="H2115">
        <v>0.99936700000000001</v>
      </c>
      <c r="I2115">
        <v>0</v>
      </c>
    </row>
    <row r="2116" spans="1:25" x14ac:dyDescent="0.25">
      <c r="A2116" t="s">
        <v>208</v>
      </c>
      <c r="B2116">
        <v>6557.95</v>
      </c>
      <c r="C2116">
        <v>6536.81</v>
      </c>
      <c r="D2116">
        <v>6454.86</v>
      </c>
      <c r="E2116">
        <v>2012.36</v>
      </c>
      <c r="F2116">
        <v>715.721</v>
      </c>
      <c r="G2116">
        <v>1.23007E-3</v>
      </c>
      <c r="H2116">
        <v>0.99986799999999998</v>
      </c>
      <c r="I2116">
        <v>0</v>
      </c>
    </row>
    <row r="2117" spans="1:25" x14ac:dyDescent="0.25">
      <c r="A2117" t="s">
        <v>208</v>
      </c>
      <c r="B2117">
        <v>6552.48</v>
      </c>
      <c r="C2117">
        <v>6532.03</v>
      </c>
      <c r="D2117">
        <v>6454.62</v>
      </c>
      <c r="E2117">
        <v>2012.26</v>
      </c>
      <c r="F2117">
        <v>715.73099999999999</v>
      </c>
      <c r="G2117">
        <v>1.2300499999999999E-3</v>
      </c>
      <c r="H2117">
        <v>0.99992099999999995</v>
      </c>
      <c r="I2117">
        <v>0</v>
      </c>
    </row>
    <row r="2118" spans="1:25" x14ac:dyDescent="0.25">
      <c r="A2118" t="s">
        <v>208</v>
      </c>
      <c r="B2118">
        <v>6540.05</v>
      </c>
      <c r="C2118">
        <v>6517.84</v>
      </c>
      <c r="D2118">
        <v>6457.03</v>
      </c>
      <c r="E2118">
        <v>2012.49</v>
      </c>
      <c r="F2118">
        <v>715.81200000000001</v>
      </c>
      <c r="G2118">
        <v>1.2300499999999999E-3</v>
      </c>
      <c r="H2118">
        <v>0.99899099999999996</v>
      </c>
      <c r="I2118">
        <v>0</v>
      </c>
    </row>
    <row r="2119" spans="1:25" x14ac:dyDescent="0.25">
      <c r="A2119" t="s">
        <v>208</v>
      </c>
      <c r="B2119">
        <v>6539.92</v>
      </c>
      <c r="C2119">
        <v>6518</v>
      </c>
      <c r="D2119">
        <v>6457.23</v>
      </c>
      <c r="E2119">
        <v>2012.47</v>
      </c>
      <c r="F2119">
        <v>715.81600000000003</v>
      </c>
      <c r="G2119">
        <v>1.2300499999999999E-3</v>
      </c>
      <c r="H2119">
        <v>0.99925699999999995</v>
      </c>
      <c r="I2119">
        <v>0</v>
      </c>
    </row>
    <row r="2120" spans="1:25" x14ac:dyDescent="0.25">
      <c r="A2120" t="s">
        <v>208</v>
      </c>
      <c r="B2120">
        <v>6539.16</v>
      </c>
      <c r="C2120">
        <v>6516.63</v>
      </c>
      <c r="D2120">
        <v>6457.32</v>
      </c>
      <c r="E2120">
        <v>2012.45</v>
      </c>
      <c r="F2120">
        <v>715.77800000000002</v>
      </c>
      <c r="G2120">
        <v>1.2300499999999999E-3</v>
      </c>
      <c r="H2120">
        <v>0.99936000000000003</v>
      </c>
      <c r="I2120">
        <v>0</v>
      </c>
    </row>
    <row r="2121" spans="1:25" x14ac:dyDescent="0.25">
      <c r="A2121" t="s">
        <v>208</v>
      </c>
      <c r="B2121">
        <v>6540.57</v>
      </c>
      <c r="C2121">
        <v>6518.31</v>
      </c>
      <c r="D2121">
        <v>6457.03</v>
      </c>
      <c r="E2121">
        <v>2012.51</v>
      </c>
      <c r="F2121">
        <v>715.82899999999995</v>
      </c>
      <c r="G2121">
        <v>1.23007E-3</v>
      </c>
      <c r="H2121">
        <v>0.99966100000000002</v>
      </c>
      <c r="I2121">
        <v>0</v>
      </c>
    </row>
    <row r="2122" spans="1:25" x14ac:dyDescent="0.25">
      <c r="A2122" t="s">
        <v>208</v>
      </c>
      <c r="B2122">
        <v>6541.15</v>
      </c>
      <c r="C2122">
        <v>6518.75</v>
      </c>
      <c r="D2122">
        <v>6456.44</v>
      </c>
      <c r="E2122">
        <v>2012.42</v>
      </c>
      <c r="F2122">
        <v>715.77499999999998</v>
      </c>
      <c r="G2122">
        <v>1.2300499999999999E-3</v>
      </c>
      <c r="H2122">
        <v>0.99990800000000002</v>
      </c>
      <c r="I2122">
        <v>0</v>
      </c>
    </row>
    <row r="2123" spans="1:25" x14ac:dyDescent="0.25">
      <c r="A2123" t="s">
        <v>208</v>
      </c>
      <c r="B2123">
        <v>6538.15</v>
      </c>
      <c r="C2123">
        <v>6515.97</v>
      </c>
      <c r="D2123">
        <v>6457.34</v>
      </c>
      <c r="E2123">
        <v>2012.46</v>
      </c>
      <c r="F2123">
        <v>715.80399999999997</v>
      </c>
      <c r="G2123">
        <v>1.2300499999999999E-3</v>
      </c>
      <c r="H2123">
        <v>0.99947799999999998</v>
      </c>
      <c r="I2123">
        <v>0</v>
      </c>
    </row>
    <row r="2124" spans="1:25" x14ac:dyDescent="0.25">
      <c r="A2124" t="s">
        <v>208</v>
      </c>
      <c r="B2124">
        <v>6532.54</v>
      </c>
      <c r="C2124">
        <v>6509.81</v>
      </c>
      <c r="D2124">
        <v>6456.31</v>
      </c>
      <c r="E2124">
        <v>2012.37</v>
      </c>
      <c r="F2124">
        <v>715.76499999999999</v>
      </c>
      <c r="G2124">
        <v>1.2301600000000001E-3</v>
      </c>
      <c r="H2124">
        <v>0.99965400000000004</v>
      </c>
      <c r="I2124">
        <v>0</v>
      </c>
    </row>
    <row r="2125" spans="1:25" x14ac:dyDescent="0.25">
      <c r="A2125" t="s">
        <v>208</v>
      </c>
      <c r="B2125">
        <v>6537.65</v>
      </c>
      <c r="C2125">
        <v>6515.59</v>
      </c>
      <c r="D2125">
        <v>6457.6</v>
      </c>
      <c r="E2125">
        <v>2012.51</v>
      </c>
      <c r="F2125">
        <v>715.84900000000005</v>
      </c>
      <c r="G2125">
        <v>1.2300499999999999E-3</v>
      </c>
      <c r="H2125">
        <v>0.99974799999999997</v>
      </c>
      <c r="I2125">
        <v>0</v>
      </c>
    </row>
    <row r="2126" spans="1:25" x14ac:dyDescent="0.25">
      <c r="A2126" t="s">
        <v>208</v>
      </c>
      <c r="B2126">
        <v>6535.11</v>
      </c>
      <c r="C2126">
        <v>6512.86</v>
      </c>
      <c r="D2126">
        <v>6456.49</v>
      </c>
      <c r="E2126">
        <v>2012.47</v>
      </c>
      <c r="F2126">
        <v>715.827</v>
      </c>
      <c r="G2126">
        <v>1.23007E-3</v>
      </c>
      <c r="H2126">
        <v>0.99885999999999997</v>
      </c>
      <c r="I2126">
        <v>0</v>
      </c>
    </row>
    <row r="2127" spans="1:25" x14ac:dyDescent="0.25">
      <c r="A2127" t="s">
        <v>208</v>
      </c>
      <c r="B2127">
        <v>6542.64</v>
      </c>
      <c r="C2127">
        <v>6520.41</v>
      </c>
      <c r="D2127">
        <v>6455.74</v>
      </c>
      <c r="E2127">
        <v>2012.43</v>
      </c>
      <c r="F2127">
        <v>715.80499999999995</v>
      </c>
      <c r="G2127">
        <v>1.2300499999999999E-3</v>
      </c>
      <c r="H2127">
        <v>0.99998799999999999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6536.9</v>
      </c>
      <c r="C2128">
        <v>6514.9</v>
      </c>
      <c r="D2128">
        <v>6456.07</v>
      </c>
      <c r="E2128">
        <v>2012.38</v>
      </c>
      <c r="F2128">
        <v>715.79300000000001</v>
      </c>
      <c r="G2128">
        <v>1.2300600000000001E-3</v>
      </c>
      <c r="H2128">
        <v>0.99842500000000001</v>
      </c>
      <c r="I2128">
        <v>0</v>
      </c>
      <c r="R2128">
        <f>AVERAGE(B2079:B2128)</f>
        <v>6589.5394000000015</v>
      </c>
      <c r="S2128">
        <f>AVERAGE(C2079:C2128)</f>
        <v>6568.0073999999995</v>
      </c>
      <c r="U2128">
        <f>_xlfn.VAR.P(B2079:B2128)</f>
        <v>1196.1041976400065</v>
      </c>
      <c r="V2128">
        <f>_xlfn.VAR.P(C2079:C2128)</f>
        <v>1218.4774392399981</v>
      </c>
      <c r="X2128">
        <f>1.96*SQRT(U2128)/50</f>
        <v>1.3557217835018878</v>
      </c>
      <c r="Y2128">
        <f>1.96*SQRT(V2128)/50</f>
        <v>1.3683424908383686</v>
      </c>
    </row>
    <row r="2129" spans="1:9" x14ac:dyDescent="0.25">
      <c r="A2129" t="s">
        <v>208</v>
      </c>
      <c r="B2129">
        <v>329551.73119999998</v>
      </c>
      <c r="C2129" t="s">
        <v>36</v>
      </c>
    </row>
    <row r="2130" spans="1:9" x14ac:dyDescent="0.25">
      <c r="A2130" t="s">
        <v>104</v>
      </c>
      <c r="B2130">
        <v>1475.28</v>
      </c>
      <c r="C2130">
        <v>1448.03</v>
      </c>
      <c r="D2130">
        <v>1419.96</v>
      </c>
      <c r="E2130">
        <v>1379.9</v>
      </c>
      <c r="F2130">
        <v>16.145800000000001</v>
      </c>
      <c r="G2130">
        <v>1.2300499999999999E-3</v>
      </c>
      <c r="H2130">
        <v>0.99829000000000001</v>
      </c>
      <c r="I2130">
        <v>0</v>
      </c>
    </row>
    <row r="2131" spans="1:9" x14ac:dyDescent="0.25">
      <c r="A2131" t="s">
        <v>104</v>
      </c>
      <c r="B2131">
        <v>1464.44</v>
      </c>
      <c r="C2131">
        <v>1443.35</v>
      </c>
      <c r="D2131">
        <v>1420.36</v>
      </c>
      <c r="E2131">
        <v>1378.73</v>
      </c>
      <c r="F2131">
        <v>15.832100000000001</v>
      </c>
      <c r="G2131">
        <v>1.2300499999999999E-3</v>
      </c>
      <c r="H2131">
        <v>0.99941100000000005</v>
      </c>
      <c r="I2131">
        <v>0</v>
      </c>
    </row>
    <row r="2132" spans="1:9" x14ac:dyDescent="0.25">
      <c r="A2132" t="s">
        <v>104</v>
      </c>
      <c r="B2132">
        <v>1462.53</v>
      </c>
      <c r="C2132">
        <v>1440.23</v>
      </c>
      <c r="D2132">
        <v>1419.34</v>
      </c>
      <c r="E2132">
        <v>1375.43</v>
      </c>
      <c r="F2132">
        <v>16.483699999999999</v>
      </c>
      <c r="G2132">
        <v>1.2300499999999999E-3</v>
      </c>
      <c r="H2132">
        <v>0.999116</v>
      </c>
      <c r="I2132">
        <v>0</v>
      </c>
    </row>
    <row r="2133" spans="1:9" x14ac:dyDescent="0.25">
      <c r="A2133" t="s">
        <v>104</v>
      </c>
      <c r="B2133">
        <v>1465.33</v>
      </c>
      <c r="C2133">
        <v>1441.69</v>
      </c>
      <c r="D2133">
        <v>1419.35</v>
      </c>
      <c r="E2133">
        <v>1375.6</v>
      </c>
      <c r="F2133">
        <v>16.412299999999998</v>
      </c>
      <c r="G2133">
        <v>1.2300600000000001E-3</v>
      </c>
      <c r="H2133">
        <v>0.99809999999999999</v>
      </c>
      <c r="I2133">
        <v>0</v>
      </c>
    </row>
    <row r="2134" spans="1:9" x14ac:dyDescent="0.25">
      <c r="A2134" t="s">
        <v>104</v>
      </c>
      <c r="B2134">
        <v>1454</v>
      </c>
      <c r="C2134">
        <v>1432.08</v>
      </c>
      <c r="D2134">
        <v>1413.27</v>
      </c>
      <c r="E2134">
        <v>1370.25</v>
      </c>
      <c r="F2134">
        <v>16.494399999999999</v>
      </c>
      <c r="G2134">
        <v>1.2300600000000001E-3</v>
      </c>
      <c r="H2134">
        <v>0.99984399999999996</v>
      </c>
      <c r="I2134">
        <v>0</v>
      </c>
    </row>
    <row r="2135" spans="1:9" x14ac:dyDescent="0.25">
      <c r="A2135" t="s">
        <v>104</v>
      </c>
      <c r="B2135">
        <v>1479.1</v>
      </c>
      <c r="C2135">
        <v>1456.94</v>
      </c>
      <c r="D2135">
        <v>1432.51</v>
      </c>
      <c r="E2135">
        <v>1386.13</v>
      </c>
      <c r="F2135">
        <v>16.7621</v>
      </c>
      <c r="G2135">
        <v>1.2301E-3</v>
      </c>
      <c r="H2135">
        <v>0.99868299999999999</v>
      </c>
      <c r="I2135">
        <v>0</v>
      </c>
    </row>
    <row r="2136" spans="1:9" x14ac:dyDescent="0.25">
      <c r="A2136" t="s">
        <v>104</v>
      </c>
      <c r="B2136">
        <v>1463.47</v>
      </c>
      <c r="C2136">
        <v>1441.22</v>
      </c>
      <c r="D2136">
        <v>1419.31</v>
      </c>
      <c r="E2136">
        <v>1376.28</v>
      </c>
      <c r="F2136">
        <v>16.680299999999999</v>
      </c>
      <c r="G2136">
        <v>1.2300600000000001E-3</v>
      </c>
      <c r="H2136">
        <v>0.99994300000000003</v>
      </c>
      <c r="I2136">
        <v>0</v>
      </c>
    </row>
    <row r="2137" spans="1:9" x14ac:dyDescent="0.25">
      <c r="A2137" t="s">
        <v>104</v>
      </c>
      <c r="B2137">
        <v>1452.68</v>
      </c>
      <c r="C2137">
        <v>1430.57</v>
      </c>
      <c r="D2137">
        <v>1411.42</v>
      </c>
      <c r="E2137">
        <v>1367.96</v>
      </c>
      <c r="F2137">
        <v>16.359200000000001</v>
      </c>
      <c r="G2137">
        <v>1.2300799999999999E-3</v>
      </c>
      <c r="H2137">
        <v>0.99998500000000001</v>
      </c>
      <c r="I2137">
        <v>0</v>
      </c>
    </row>
    <row r="2138" spans="1:9" x14ac:dyDescent="0.25">
      <c r="A2138" t="s">
        <v>104</v>
      </c>
      <c r="B2138">
        <v>1462.05</v>
      </c>
      <c r="C2138">
        <v>1439.57</v>
      </c>
      <c r="D2138">
        <v>1418.54</v>
      </c>
      <c r="E2138">
        <v>1374.64</v>
      </c>
      <c r="F2138">
        <v>16.606200000000001</v>
      </c>
      <c r="G2138">
        <v>1.2300499999999999E-3</v>
      </c>
      <c r="H2138">
        <v>0.99964900000000001</v>
      </c>
      <c r="I2138">
        <v>0</v>
      </c>
    </row>
    <row r="2139" spans="1:9" x14ac:dyDescent="0.25">
      <c r="A2139" t="s">
        <v>104</v>
      </c>
      <c r="B2139">
        <v>1470.91</v>
      </c>
      <c r="C2139">
        <v>1448.79</v>
      </c>
      <c r="D2139">
        <v>1424.62</v>
      </c>
      <c r="E2139">
        <v>1380.98</v>
      </c>
      <c r="F2139">
        <v>16.6357</v>
      </c>
      <c r="G2139">
        <v>1.2300499999999999E-3</v>
      </c>
      <c r="H2139">
        <v>0.99976900000000002</v>
      </c>
      <c r="I2139">
        <v>0</v>
      </c>
    </row>
    <row r="2140" spans="1:9" x14ac:dyDescent="0.25">
      <c r="A2140" t="s">
        <v>104</v>
      </c>
      <c r="B2140">
        <v>1465.76</v>
      </c>
      <c r="C2140">
        <v>1443.73</v>
      </c>
      <c r="D2140">
        <v>1421.24</v>
      </c>
      <c r="E2140">
        <v>1377.66</v>
      </c>
      <c r="F2140">
        <v>16.653400000000001</v>
      </c>
      <c r="G2140">
        <v>1.2300799999999999E-3</v>
      </c>
      <c r="H2140">
        <v>0.99927299999999997</v>
      </c>
      <c r="I2140">
        <v>0</v>
      </c>
    </row>
    <row r="2141" spans="1:9" x14ac:dyDescent="0.25">
      <c r="A2141" t="s">
        <v>104</v>
      </c>
      <c r="B2141">
        <v>1461.62</v>
      </c>
      <c r="C2141">
        <v>1440.18</v>
      </c>
      <c r="D2141">
        <v>1418.05</v>
      </c>
      <c r="E2141">
        <v>1374.61</v>
      </c>
      <c r="F2141">
        <v>16.310300000000002</v>
      </c>
      <c r="G2141">
        <v>1.23011E-3</v>
      </c>
      <c r="H2141">
        <v>0.99961599999999995</v>
      </c>
      <c r="I2141">
        <v>0</v>
      </c>
    </row>
    <row r="2142" spans="1:9" x14ac:dyDescent="0.25">
      <c r="A2142" t="s">
        <v>104</v>
      </c>
      <c r="B2142">
        <v>1463.39</v>
      </c>
      <c r="C2142">
        <v>1441.1</v>
      </c>
      <c r="D2142">
        <v>1419.9</v>
      </c>
      <c r="E2142">
        <v>1376.25</v>
      </c>
      <c r="F2142">
        <v>16.409800000000001</v>
      </c>
      <c r="G2142">
        <v>1.2300499999999999E-3</v>
      </c>
      <c r="H2142">
        <v>0.99907900000000005</v>
      </c>
      <c r="I2142">
        <v>0</v>
      </c>
    </row>
    <row r="2143" spans="1:9" x14ac:dyDescent="0.25">
      <c r="A2143" t="s">
        <v>104</v>
      </c>
      <c r="B2143">
        <v>1459.66</v>
      </c>
      <c r="C2143">
        <v>1438.02</v>
      </c>
      <c r="D2143">
        <v>1417.26</v>
      </c>
      <c r="E2143">
        <v>1373.56</v>
      </c>
      <c r="F2143">
        <v>16.5609</v>
      </c>
      <c r="G2143">
        <v>1.2300600000000001E-3</v>
      </c>
      <c r="H2143">
        <v>0.99942699999999995</v>
      </c>
      <c r="I2143">
        <v>0</v>
      </c>
    </row>
    <row r="2144" spans="1:9" x14ac:dyDescent="0.25">
      <c r="A2144" t="s">
        <v>104</v>
      </c>
      <c r="B2144">
        <v>1462.24</v>
      </c>
      <c r="C2144">
        <v>1440.09</v>
      </c>
      <c r="D2144">
        <v>1417.68</v>
      </c>
      <c r="E2144">
        <v>1373.96</v>
      </c>
      <c r="F2144">
        <v>16.544499999999999</v>
      </c>
      <c r="G2144">
        <v>1.2300600000000001E-3</v>
      </c>
      <c r="H2144">
        <v>0.99979799999999996</v>
      </c>
      <c r="I2144">
        <v>0</v>
      </c>
    </row>
    <row r="2145" spans="1:9" x14ac:dyDescent="0.25">
      <c r="A2145" t="s">
        <v>104</v>
      </c>
      <c r="B2145">
        <v>1462.01</v>
      </c>
      <c r="C2145">
        <v>1439.93</v>
      </c>
      <c r="D2145">
        <v>1418.08</v>
      </c>
      <c r="E2145">
        <v>1374.67</v>
      </c>
      <c r="F2145">
        <v>16.2517</v>
      </c>
      <c r="G2145">
        <v>1.2300499999999999E-3</v>
      </c>
      <c r="H2145">
        <v>0.99909099999999995</v>
      </c>
      <c r="I2145">
        <v>0</v>
      </c>
    </row>
    <row r="2146" spans="1:9" x14ac:dyDescent="0.25">
      <c r="A2146" t="s">
        <v>104</v>
      </c>
      <c r="B2146">
        <v>1461.35</v>
      </c>
      <c r="C2146">
        <v>1439.78</v>
      </c>
      <c r="D2146">
        <v>1418.18</v>
      </c>
      <c r="E2146">
        <v>1375</v>
      </c>
      <c r="F2146">
        <v>16.596900000000002</v>
      </c>
      <c r="G2146">
        <v>1.2300499999999999E-3</v>
      </c>
      <c r="H2146">
        <v>0.99808200000000002</v>
      </c>
      <c r="I2146">
        <v>0</v>
      </c>
    </row>
    <row r="2147" spans="1:9" x14ac:dyDescent="0.25">
      <c r="A2147" t="s">
        <v>104</v>
      </c>
      <c r="B2147">
        <v>1483.24</v>
      </c>
      <c r="C2147">
        <v>1461.14</v>
      </c>
      <c r="D2147">
        <v>1434.29</v>
      </c>
      <c r="E2147">
        <v>1390.55</v>
      </c>
      <c r="F2147">
        <v>17.007300000000001</v>
      </c>
      <c r="G2147">
        <v>1.2300499999999999E-3</v>
      </c>
      <c r="H2147">
        <v>0.99962300000000004</v>
      </c>
      <c r="I2147">
        <v>0</v>
      </c>
    </row>
    <row r="2148" spans="1:9" x14ac:dyDescent="0.25">
      <c r="A2148" t="s">
        <v>104</v>
      </c>
      <c r="B2148">
        <v>1475.85</v>
      </c>
      <c r="C2148">
        <v>1453.75</v>
      </c>
      <c r="D2148">
        <v>1429.53</v>
      </c>
      <c r="E2148">
        <v>1385.39</v>
      </c>
      <c r="F2148">
        <v>16.619900000000001</v>
      </c>
      <c r="G2148">
        <v>1.23007E-3</v>
      </c>
      <c r="H2148">
        <v>0.99911099999999997</v>
      </c>
      <c r="I2148">
        <v>0</v>
      </c>
    </row>
    <row r="2149" spans="1:9" x14ac:dyDescent="0.25">
      <c r="A2149" t="s">
        <v>104</v>
      </c>
      <c r="B2149">
        <v>1461.45</v>
      </c>
      <c r="C2149">
        <v>1439.8</v>
      </c>
      <c r="D2149">
        <v>1417.44</v>
      </c>
      <c r="E2149">
        <v>1374.03</v>
      </c>
      <c r="F2149">
        <v>16.487500000000001</v>
      </c>
      <c r="G2149">
        <v>1.2300499999999999E-3</v>
      </c>
      <c r="H2149">
        <v>0.99935099999999999</v>
      </c>
      <c r="I2149">
        <v>0</v>
      </c>
    </row>
    <row r="2150" spans="1:9" x14ac:dyDescent="0.25">
      <c r="A2150" t="s">
        <v>104</v>
      </c>
      <c r="B2150">
        <v>1471.8</v>
      </c>
      <c r="C2150">
        <v>1449.83</v>
      </c>
      <c r="D2150">
        <v>1425.19</v>
      </c>
      <c r="E2150">
        <v>1381.4</v>
      </c>
      <c r="F2150">
        <v>16.5944</v>
      </c>
      <c r="G2150">
        <v>1.2300499999999999E-3</v>
      </c>
      <c r="H2150">
        <v>0.99999099999999996</v>
      </c>
      <c r="I2150">
        <v>0</v>
      </c>
    </row>
    <row r="2151" spans="1:9" x14ac:dyDescent="0.25">
      <c r="A2151" t="s">
        <v>104</v>
      </c>
      <c r="B2151">
        <v>1459.22</v>
      </c>
      <c r="C2151">
        <v>1437.5</v>
      </c>
      <c r="D2151">
        <v>1417.13</v>
      </c>
      <c r="E2151">
        <v>1373.78</v>
      </c>
      <c r="F2151">
        <v>16.703800000000001</v>
      </c>
      <c r="G2151">
        <v>1.2300499999999999E-3</v>
      </c>
      <c r="H2151">
        <v>0.99868699999999999</v>
      </c>
      <c r="I2151">
        <v>0</v>
      </c>
    </row>
    <row r="2152" spans="1:9" x14ac:dyDescent="0.25">
      <c r="A2152" t="s">
        <v>104</v>
      </c>
      <c r="B2152">
        <v>1472.9</v>
      </c>
      <c r="C2152">
        <v>1450.89</v>
      </c>
      <c r="D2152">
        <v>1425.96</v>
      </c>
      <c r="E2152">
        <v>1382.3</v>
      </c>
      <c r="F2152">
        <v>16.407499999999999</v>
      </c>
      <c r="G2152">
        <v>1.2300499999999999E-3</v>
      </c>
      <c r="H2152">
        <v>0.99945600000000001</v>
      </c>
      <c r="I2152">
        <v>0</v>
      </c>
    </row>
    <row r="2153" spans="1:9" x14ac:dyDescent="0.25">
      <c r="A2153" t="s">
        <v>104</v>
      </c>
      <c r="B2153">
        <v>1475.03</v>
      </c>
      <c r="C2153">
        <v>1453.28</v>
      </c>
      <c r="D2153">
        <v>1426.87</v>
      </c>
      <c r="E2153">
        <v>1383.11</v>
      </c>
      <c r="F2153">
        <v>16.700500000000002</v>
      </c>
      <c r="G2153">
        <v>1.23014E-3</v>
      </c>
      <c r="H2153">
        <v>0.99940399999999996</v>
      </c>
      <c r="I2153">
        <v>0</v>
      </c>
    </row>
    <row r="2154" spans="1:9" x14ac:dyDescent="0.25">
      <c r="A2154" t="s">
        <v>104</v>
      </c>
      <c r="B2154">
        <v>1472.11</v>
      </c>
      <c r="C2154">
        <v>1450.12</v>
      </c>
      <c r="D2154">
        <v>1427.8</v>
      </c>
      <c r="E2154">
        <v>1384.57</v>
      </c>
      <c r="F2154">
        <v>16.3964</v>
      </c>
      <c r="G2154">
        <v>1.2300499999999999E-3</v>
      </c>
      <c r="H2154">
        <v>0.99885800000000002</v>
      </c>
      <c r="I2154">
        <v>0</v>
      </c>
    </row>
    <row r="2155" spans="1:9" x14ac:dyDescent="0.25">
      <c r="A2155" t="s">
        <v>104</v>
      </c>
      <c r="B2155">
        <v>1482.42</v>
      </c>
      <c r="C2155">
        <v>1460.2</v>
      </c>
      <c r="D2155">
        <v>1433.16</v>
      </c>
      <c r="E2155">
        <v>1389.32</v>
      </c>
      <c r="F2155">
        <v>16.944900000000001</v>
      </c>
      <c r="G2155">
        <v>1.2301300000000001E-3</v>
      </c>
      <c r="H2155">
        <v>0.99932299999999996</v>
      </c>
      <c r="I2155">
        <v>0</v>
      </c>
    </row>
    <row r="2156" spans="1:9" x14ac:dyDescent="0.25">
      <c r="A2156" t="s">
        <v>104</v>
      </c>
      <c r="B2156">
        <v>1469.89</v>
      </c>
      <c r="C2156">
        <v>1448.22</v>
      </c>
      <c r="D2156">
        <v>1424.04</v>
      </c>
      <c r="E2156">
        <v>1380.46</v>
      </c>
      <c r="F2156">
        <v>16.4696</v>
      </c>
      <c r="G2156">
        <v>1.2300499999999999E-3</v>
      </c>
      <c r="H2156">
        <v>0.99854399999999999</v>
      </c>
      <c r="I2156">
        <v>0</v>
      </c>
    </row>
    <row r="2157" spans="1:9" x14ac:dyDescent="0.25">
      <c r="A2157" t="s">
        <v>104</v>
      </c>
      <c r="B2157">
        <v>1466.99</v>
      </c>
      <c r="C2157">
        <v>1445.13</v>
      </c>
      <c r="D2157">
        <v>1422.2</v>
      </c>
      <c r="E2157">
        <v>1378.29</v>
      </c>
      <c r="F2157">
        <v>16.271999999999998</v>
      </c>
      <c r="G2157">
        <v>1.2300600000000001E-3</v>
      </c>
      <c r="H2157">
        <v>0.99950399999999995</v>
      </c>
      <c r="I2157">
        <v>0</v>
      </c>
    </row>
    <row r="2158" spans="1:9" x14ac:dyDescent="0.25">
      <c r="A2158" t="s">
        <v>104</v>
      </c>
      <c r="B2158">
        <v>1469.12</v>
      </c>
      <c r="C2158">
        <v>1447.62</v>
      </c>
      <c r="D2158">
        <v>1422.12</v>
      </c>
      <c r="E2158">
        <v>1379.5</v>
      </c>
      <c r="F2158">
        <v>16.758500000000002</v>
      </c>
      <c r="G2158">
        <v>1.2300600000000001E-3</v>
      </c>
      <c r="H2158">
        <v>0.99906899999999998</v>
      </c>
      <c r="I2158">
        <v>0</v>
      </c>
    </row>
    <row r="2159" spans="1:9" x14ac:dyDescent="0.25">
      <c r="A2159" t="s">
        <v>104</v>
      </c>
      <c r="B2159">
        <v>1473.27</v>
      </c>
      <c r="C2159">
        <v>1449.96</v>
      </c>
      <c r="D2159">
        <v>1422.21</v>
      </c>
      <c r="E2159">
        <v>1381.41</v>
      </c>
      <c r="F2159">
        <v>16.073499999999999</v>
      </c>
      <c r="G2159">
        <v>1.2300499999999999E-3</v>
      </c>
      <c r="H2159">
        <v>0.99983299999999997</v>
      </c>
      <c r="I2159">
        <v>0</v>
      </c>
    </row>
    <row r="2160" spans="1:9" x14ac:dyDescent="0.25">
      <c r="A2160" t="s">
        <v>104</v>
      </c>
      <c r="B2160">
        <v>1468.23</v>
      </c>
      <c r="C2160">
        <v>1446.24</v>
      </c>
      <c r="D2160">
        <v>1422.63</v>
      </c>
      <c r="E2160">
        <v>1378.62</v>
      </c>
      <c r="F2160">
        <v>16.529199999999999</v>
      </c>
      <c r="G2160">
        <v>1.2300600000000001E-3</v>
      </c>
      <c r="H2160">
        <v>0.99940600000000002</v>
      </c>
      <c r="I2160">
        <v>0</v>
      </c>
    </row>
    <row r="2161" spans="1:9" x14ac:dyDescent="0.25">
      <c r="A2161" t="s">
        <v>104</v>
      </c>
      <c r="B2161">
        <v>1467.83</v>
      </c>
      <c r="C2161">
        <v>1445.85</v>
      </c>
      <c r="D2161">
        <v>1422.06</v>
      </c>
      <c r="E2161">
        <v>1376.12</v>
      </c>
      <c r="F2161">
        <v>16.3124</v>
      </c>
      <c r="G2161">
        <v>1.2300900000000001E-3</v>
      </c>
      <c r="H2161">
        <v>0.99918499999999999</v>
      </c>
      <c r="I2161">
        <v>0</v>
      </c>
    </row>
    <row r="2162" spans="1:9" x14ac:dyDescent="0.25">
      <c r="A2162" t="s">
        <v>104</v>
      </c>
      <c r="B2162">
        <v>1461.09</v>
      </c>
      <c r="C2162">
        <v>1439.54</v>
      </c>
      <c r="D2162">
        <v>1418.05</v>
      </c>
      <c r="E2162">
        <v>1374.79</v>
      </c>
      <c r="F2162">
        <v>16.340800000000002</v>
      </c>
      <c r="G2162">
        <v>1.2300499999999999E-3</v>
      </c>
      <c r="H2162">
        <v>0.99960499999999997</v>
      </c>
      <c r="I2162">
        <v>0</v>
      </c>
    </row>
    <row r="2163" spans="1:9" x14ac:dyDescent="0.25">
      <c r="A2163" t="s">
        <v>104</v>
      </c>
      <c r="B2163">
        <v>1465.91</v>
      </c>
      <c r="C2163">
        <v>1444.25</v>
      </c>
      <c r="D2163">
        <v>1418.97</v>
      </c>
      <c r="E2163">
        <v>1376.91</v>
      </c>
      <c r="F2163">
        <v>16.636099999999999</v>
      </c>
      <c r="G2163">
        <v>1.2301899999999999E-3</v>
      </c>
      <c r="H2163">
        <v>0.99981100000000001</v>
      </c>
      <c r="I2163">
        <v>0</v>
      </c>
    </row>
    <row r="2164" spans="1:9" x14ac:dyDescent="0.25">
      <c r="A2164" t="s">
        <v>104</v>
      </c>
      <c r="B2164">
        <v>1473.52</v>
      </c>
      <c r="C2164">
        <v>1451.32</v>
      </c>
      <c r="D2164">
        <v>1422.67</v>
      </c>
      <c r="E2164">
        <v>1383.45</v>
      </c>
      <c r="F2164">
        <v>17.104199999999999</v>
      </c>
      <c r="G2164">
        <v>1.2300600000000001E-3</v>
      </c>
      <c r="H2164">
        <v>0.999413</v>
      </c>
      <c r="I2164">
        <v>0</v>
      </c>
    </row>
    <row r="2165" spans="1:9" x14ac:dyDescent="0.25">
      <c r="A2165" t="s">
        <v>104</v>
      </c>
      <c r="B2165">
        <v>1479.96</v>
      </c>
      <c r="C2165">
        <v>1456.71</v>
      </c>
      <c r="D2165">
        <v>1428</v>
      </c>
      <c r="E2165">
        <v>1387.23</v>
      </c>
      <c r="F2165">
        <v>17.211200000000002</v>
      </c>
      <c r="G2165">
        <v>1.23007E-3</v>
      </c>
      <c r="H2165">
        <v>0.99950499999999998</v>
      </c>
      <c r="I2165">
        <v>0</v>
      </c>
    </row>
    <row r="2166" spans="1:9" x14ac:dyDescent="0.25">
      <c r="A2166" t="s">
        <v>104</v>
      </c>
      <c r="B2166">
        <v>1477.55</v>
      </c>
      <c r="C2166">
        <v>1455.77</v>
      </c>
      <c r="D2166">
        <v>1428.86</v>
      </c>
      <c r="E2166">
        <v>1387.34</v>
      </c>
      <c r="F2166">
        <v>16.8444</v>
      </c>
      <c r="G2166">
        <v>1.2300499999999999E-3</v>
      </c>
      <c r="H2166">
        <v>0.99993399999999999</v>
      </c>
      <c r="I2166">
        <v>0</v>
      </c>
    </row>
    <row r="2167" spans="1:9" x14ac:dyDescent="0.25">
      <c r="A2167" t="s">
        <v>104</v>
      </c>
      <c r="B2167">
        <v>1473.22</v>
      </c>
      <c r="C2167">
        <v>1450.75</v>
      </c>
      <c r="D2167">
        <v>1426.77</v>
      </c>
      <c r="E2167">
        <v>1382.88</v>
      </c>
      <c r="F2167">
        <v>16.390699999999999</v>
      </c>
      <c r="G2167">
        <v>1.2300499999999999E-3</v>
      </c>
      <c r="H2167">
        <v>0.99959900000000002</v>
      </c>
      <c r="I2167">
        <v>0</v>
      </c>
    </row>
    <row r="2168" spans="1:9" x14ac:dyDescent="0.25">
      <c r="A2168" t="s">
        <v>104</v>
      </c>
      <c r="B2168">
        <v>1479.01</v>
      </c>
      <c r="C2168">
        <v>1456.71</v>
      </c>
      <c r="D2168">
        <v>1429.9</v>
      </c>
      <c r="E2168">
        <v>1385.76</v>
      </c>
      <c r="F2168">
        <v>16.625</v>
      </c>
      <c r="G2168">
        <v>1.2300499999999999E-3</v>
      </c>
      <c r="H2168">
        <v>0.999089</v>
      </c>
      <c r="I2168">
        <v>0</v>
      </c>
    </row>
    <row r="2169" spans="1:9" x14ac:dyDescent="0.25">
      <c r="A2169" t="s">
        <v>104</v>
      </c>
      <c r="B2169">
        <v>1489.3</v>
      </c>
      <c r="C2169">
        <v>1466.85</v>
      </c>
      <c r="D2169">
        <v>1439.83</v>
      </c>
      <c r="E2169">
        <v>1395.6</v>
      </c>
      <c r="F2169">
        <v>16.687799999999999</v>
      </c>
      <c r="G2169">
        <v>1.2300499999999999E-3</v>
      </c>
      <c r="H2169">
        <v>0.99944100000000002</v>
      </c>
      <c r="I2169">
        <v>0</v>
      </c>
    </row>
    <row r="2170" spans="1:9" x14ac:dyDescent="0.25">
      <c r="A2170" t="s">
        <v>104</v>
      </c>
      <c r="B2170">
        <v>1482.82</v>
      </c>
      <c r="C2170">
        <v>1460.92</v>
      </c>
      <c r="D2170">
        <v>1434.63</v>
      </c>
      <c r="E2170">
        <v>1391.13</v>
      </c>
      <c r="F2170">
        <v>17.118500000000001</v>
      </c>
      <c r="G2170">
        <v>1.2300600000000001E-3</v>
      </c>
      <c r="H2170">
        <v>0.99994000000000005</v>
      </c>
      <c r="I2170">
        <v>0</v>
      </c>
    </row>
    <row r="2171" spans="1:9" x14ac:dyDescent="0.25">
      <c r="A2171" t="s">
        <v>104</v>
      </c>
      <c r="B2171">
        <v>1489.25</v>
      </c>
      <c r="C2171">
        <v>1466.68</v>
      </c>
      <c r="D2171">
        <v>1441.61</v>
      </c>
      <c r="E2171">
        <v>1398.29</v>
      </c>
      <c r="F2171">
        <v>17.089099999999998</v>
      </c>
      <c r="G2171">
        <v>1.2300499999999999E-3</v>
      </c>
      <c r="H2171">
        <v>0.99924999999999997</v>
      </c>
      <c r="I2171">
        <v>0</v>
      </c>
    </row>
    <row r="2172" spans="1:9" x14ac:dyDescent="0.25">
      <c r="A2172" t="s">
        <v>104</v>
      </c>
      <c r="B2172">
        <v>1479.66</v>
      </c>
      <c r="C2172">
        <v>1457.2</v>
      </c>
      <c r="D2172">
        <v>1433.62</v>
      </c>
      <c r="E2172">
        <v>1390.63</v>
      </c>
      <c r="F2172">
        <v>16.6004</v>
      </c>
      <c r="G2172">
        <v>1.2300499999999999E-3</v>
      </c>
      <c r="H2172">
        <v>0.99938000000000005</v>
      </c>
      <c r="I2172">
        <v>0</v>
      </c>
    </row>
    <row r="2173" spans="1:9" x14ac:dyDescent="0.25">
      <c r="A2173" t="s">
        <v>104</v>
      </c>
      <c r="B2173">
        <v>1486.02</v>
      </c>
      <c r="C2173">
        <v>1463.78</v>
      </c>
      <c r="D2173">
        <v>1438.04</v>
      </c>
      <c r="E2173">
        <v>1394.67</v>
      </c>
      <c r="F2173">
        <v>16.642900000000001</v>
      </c>
      <c r="G2173">
        <v>1.2300499999999999E-3</v>
      </c>
      <c r="H2173">
        <v>0.99988299999999997</v>
      </c>
      <c r="I2173">
        <v>0</v>
      </c>
    </row>
    <row r="2174" spans="1:9" x14ac:dyDescent="0.25">
      <c r="A2174" t="s">
        <v>104</v>
      </c>
      <c r="B2174">
        <v>1490.25</v>
      </c>
      <c r="C2174">
        <v>1469.25</v>
      </c>
      <c r="D2174">
        <v>1441.74</v>
      </c>
      <c r="E2174">
        <v>1398.57</v>
      </c>
      <c r="F2174">
        <v>16.976700000000001</v>
      </c>
      <c r="G2174">
        <v>1.2300600000000001E-3</v>
      </c>
      <c r="H2174">
        <v>0.99965700000000002</v>
      </c>
      <c r="I2174">
        <v>0</v>
      </c>
    </row>
    <row r="2175" spans="1:9" x14ac:dyDescent="0.25">
      <c r="A2175" t="s">
        <v>104</v>
      </c>
      <c r="B2175">
        <v>1483.05</v>
      </c>
      <c r="C2175">
        <v>1460.87</v>
      </c>
      <c r="D2175">
        <v>1436.82</v>
      </c>
      <c r="E2175">
        <v>1393.9</v>
      </c>
      <c r="F2175">
        <v>16.799900000000001</v>
      </c>
      <c r="G2175">
        <v>1.2300499999999999E-3</v>
      </c>
      <c r="H2175">
        <v>0.99997199999999997</v>
      </c>
      <c r="I2175">
        <v>0</v>
      </c>
    </row>
    <row r="2176" spans="1:9" x14ac:dyDescent="0.25">
      <c r="A2176" t="s">
        <v>104</v>
      </c>
      <c r="B2176">
        <v>1487.1</v>
      </c>
      <c r="C2176">
        <v>1465.16</v>
      </c>
      <c r="D2176">
        <v>1437.89</v>
      </c>
      <c r="E2176">
        <v>1394.25</v>
      </c>
      <c r="F2176">
        <v>16.969000000000001</v>
      </c>
      <c r="G2176">
        <v>1.2300499999999999E-3</v>
      </c>
      <c r="H2176">
        <v>0.99952700000000005</v>
      </c>
      <c r="I2176">
        <v>0</v>
      </c>
    </row>
    <row r="2177" spans="1:25" x14ac:dyDescent="0.25">
      <c r="A2177" t="s">
        <v>104</v>
      </c>
      <c r="B2177">
        <v>1488.22</v>
      </c>
      <c r="C2177">
        <v>1466.55</v>
      </c>
      <c r="D2177">
        <v>1440.15</v>
      </c>
      <c r="E2177">
        <v>1396.66</v>
      </c>
      <c r="F2177">
        <v>17.2196</v>
      </c>
      <c r="G2177">
        <v>1.2300499999999999E-3</v>
      </c>
      <c r="H2177">
        <v>0.99989700000000004</v>
      </c>
      <c r="I2177">
        <v>0</v>
      </c>
    </row>
    <row r="2178" spans="1:25" x14ac:dyDescent="0.25">
      <c r="A2178" t="s">
        <v>104</v>
      </c>
      <c r="B2178">
        <v>1483.76</v>
      </c>
      <c r="C2178">
        <v>1461.29</v>
      </c>
      <c r="D2178">
        <v>1437.85</v>
      </c>
      <c r="E2178">
        <v>1394.65</v>
      </c>
      <c r="F2178">
        <v>16.6736</v>
      </c>
      <c r="G2178">
        <v>1.23007E-3</v>
      </c>
      <c r="H2178">
        <v>0.99830300000000005</v>
      </c>
      <c r="I2178">
        <v>0</v>
      </c>
    </row>
    <row r="2179" spans="1:25" x14ac:dyDescent="0.25">
      <c r="A2179" t="s">
        <v>104</v>
      </c>
      <c r="B2179">
        <v>1484.72</v>
      </c>
      <c r="C2179">
        <v>1462.76</v>
      </c>
      <c r="D2179">
        <v>1436.87</v>
      </c>
      <c r="E2179">
        <v>1393.35</v>
      </c>
      <c r="F2179">
        <v>17.029900000000001</v>
      </c>
      <c r="G2179">
        <v>1.2300799999999999E-3</v>
      </c>
      <c r="H2179">
        <v>0.99933399999999994</v>
      </c>
      <c r="I2179">
        <v>0</v>
      </c>
    </row>
    <row r="2180" spans="1:25" x14ac:dyDescent="0.25">
      <c r="A2180" t="s">
        <v>104</v>
      </c>
      <c r="B2180">
        <v>1497.2</v>
      </c>
      <c r="C2180">
        <v>1474.95</v>
      </c>
      <c r="D2180">
        <v>1441.64</v>
      </c>
      <c r="E2180">
        <v>1397</v>
      </c>
      <c r="F2180">
        <v>17.561299999999999</v>
      </c>
      <c r="G2180">
        <v>1.2300799999999999E-3</v>
      </c>
      <c r="H2180">
        <v>0.99970300000000001</v>
      </c>
      <c r="I2180">
        <v>0</v>
      </c>
    </row>
    <row r="2181" spans="1:25" x14ac:dyDescent="0.25">
      <c r="A2181" t="s">
        <v>104</v>
      </c>
      <c r="B2181">
        <v>1485.06</v>
      </c>
      <c r="C2181">
        <v>1463.88</v>
      </c>
      <c r="D2181">
        <v>1440.16</v>
      </c>
      <c r="E2181">
        <v>1397.05</v>
      </c>
      <c r="F2181">
        <v>16.727499999999999</v>
      </c>
      <c r="G2181">
        <v>1.2300600000000001E-3</v>
      </c>
      <c r="H2181">
        <v>0.99947600000000003</v>
      </c>
      <c r="I2181">
        <v>0</v>
      </c>
    </row>
    <row r="2182" spans="1:25" x14ac:dyDescent="0.25">
      <c r="A2182" t="s">
        <v>104</v>
      </c>
      <c r="B2182">
        <v>1476.03</v>
      </c>
      <c r="C2182">
        <v>1455.08</v>
      </c>
      <c r="D2182">
        <v>1432.66</v>
      </c>
      <c r="E2182">
        <v>1389.79</v>
      </c>
      <c r="F2182">
        <v>16.3809</v>
      </c>
      <c r="G2182">
        <v>1.2300799999999999E-3</v>
      </c>
      <c r="H2182">
        <v>0.99878199999999995</v>
      </c>
      <c r="I2182">
        <v>0</v>
      </c>
    </row>
    <row r="2183" spans="1:25" x14ac:dyDescent="0.25">
      <c r="A2183" t="s">
        <v>104</v>
      </c>
      <c r="B2183">
        <v>1482.11</v>
      </c>
      <c r="C2183">
        <v>1459.58</v>
      </c>
      <c r="D2183">
        <v>1436.27</v>
      </c>
      <c r="E2183">
        <v>1393.29</v>
      </c>
      <c r="F2183">
        <v>17.0137</v>
      </c>
      <c r="G2183">
        <v>1.2300799999999999E-3</v>
      </c>
      <c r="H2183">
        <v>0.99967799999999996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1490.09</v>
      </c>
      <c r="C2184">
        <v>1468.07</v>
      </c>
      <c r="D2184">
        <v>1440.82</v>
      </c>
      <c r="E2184">
        <v>1397.41</v>
      </c>
      <c r="F2184">
        <v>17.082999999999998</v>
      </c>
      <c r="G2184">
        <v>1.23007E-3</v>
      </c>
      <c r="H2184">
        <v>0.99966600000000005</v>
      </c>
      <c r="I2184">
        <v>0</v>
      </c>
      <c r="R2184">
        <f>AVERAGE(B2135:B2184)</f>
        <v>1474.3698000000002</v>
      </c>
      <c r="S2184">
        <f>AVERAGE(C2135:C2184)</f>
        <v>1452.3474000000001</v>
      </c>
      <c r="U2184">
        <f>_xlfn.VAR.P(B2135:B2184)</f>
        <v>107.45824195999984</v>
      </c>
      <c r="V2184">
        <f>_xlfn.VAR.P(C2135:C2184)</f>
        <v>106.22559124000021</v>
      </c>
      <c r="X2184">
        <f>1.96*SQRT(U2184)/50</f>
        <v>0.40635530379879897</v>
      </c>
      <c r="Y2184">
        <f>1.96*SQRT(V2184)/50</f>
        <v>0.4040179358927446</v>
      </c>
    </row>
    <row r="2185" spans="1:25" x14ac:dyDescent="0.25">
      <c r="A2185" t="s">
        <v>104</v>
      </c>
      <c r="B2185">
        <v>73812.823399999994</v>
      </c>
      <c r="C2185" t="s">
        <v>36</v>
      </c>
    </row>
    <row r="2186" spans="1:25" x14ac:dyDescent="0.25">
      <c r="A2186" t="s">
        <v>209</v>
      </c>
      <c r="B2186">
        <v>1484.17</v>
      </c>
      <c r="C2186">
        <v>1462.79</v>
      </c>
      <c r="D2186">
        <v>1438.97</v>
      </c>
      <c r="E2186">
        <v>1395.56</v>
      </c>
      <c r="F2186">
        <v>16.7226</v>
      </c>
      <c r="G2186">
        <v>1.2300600000000001E-3</v>
      </c>
      <c r="H2186">
        <v>0.99954100000000001</v>
      </c>
      <c r="I2186">
        <v>0</v>
      </c>
    </row>
    <row r="2187" spans="1:25" x14ac:dyDescent="0.25">
      <c r="A2187" t="s">
        <v>209</v>
      </c>
      <c r="B2187">
        <v>1490.72</v>
      </c>
      <c r="C2187">
        <v>1468.69</v>
      </c>
      <c r="D2187">
        <v>1443.56</v>
      </c>
      <c r="E2187">
        <v>1399.7</v>
      </c>
      <c r="F2187">
        <v>17.165800000000001</v>
      </c>
      <c r="G2187">
        <v>1.23015E-3</v>
      </c>
      <c r="H2187">
        <v>0.99976900000000002</v>
      </c>
      <c r="I2187">
        <v>0</v>
      </c>
    </row>
    <row r="2188" spans="1:25" x14ac:dyDescent="0.25">
      <c r="A2188" t="s">
        <v>209</v>
      </c>
      <c r="B2188">
        <v>1482.9</v>
      </c>
      <c r="C2188">
        <v>1461.28</v>
      </c>
      <c r="D2188">
        <v>1438.38</v>
      </c>
      <c r="E2188">
        <v>1395.1</v>
      </c>
      <c r="F2188">
        <v>17.243500000000001</v>
      </c>
      <c r="G2188">
        <v>1.2300499999999999E-3</v>
      </c>
      <c r="H2188">
        <v>0.99970899999999996</v>
      </c>
      <c r="I2188">
        <v>0</v>
      </c>
    </row>
    <row r="2189" spans="1:25" x14ac:dyDescent="0.25">
      <c r="A2189" t="s">
        <v>209</v>
      </c>
      <c r="B2189">
        <v>1495.18</v>
      </c>
      <c r="C2189">
        <v>1473.33</v>
      </c>
      <c r="D2189">
        <v>1444.51</v>
      </c>
      <c r="E2189">
        <v>1400.44</v>
      </c>
      <c r="F2189">
        <v>17.561</v>
      </c>
      <c r="G2189">
        <v>1.2300499999999999E-3</v>
      </c>
      <c r="H2189">
        <v>0.99980000000000002</v>
      </c>
      <c r="I2189">
        <v>0</v>
      </c>
    </row>
    <row r="2190" spans="1:25" x14ac:dyDescent="0.25">
      <c r="A2190" t="s">
        <v>209</v>
      </c>
      <c r="B2190">
        <v>1476.7</v>
      </c>
      <c r="C2190">
        <v>1455.09</v>
      </c>
      <c r="D2190">
        <v>1437.28</v>
      </c>
      <c r="E2190">
        <v>1395.15</v>
      </c>
      <c r="F2190">
        <v>16.480699999999999</v>
      </c>
      <c r="G2190">
        <v>1.2301E-3</v>
      </c>
      <c r="H2190">
        <v>0.99971500000000002</v>
      </c>
      <c r="I2190">
        <v>0</v>
      </c>
    </row>
    <row r="2191" spans="1:25" x14ac:dyDescent="0.25">
      <c r="A2191" t="s">
        <v>209</v>
      </c>
      <c r="B2191">
        <v>1485.46</v>
      </c>
      <c r="C2191">
        <v>1463.81</v>
      </c>
      <c r="D2191">
        <v>1439.88</v>
      </c>
      <c r="E2191">
        <v>1396.41</v>
      </c>
      <c r="F2191">
        <v>17.233499999999999</v>
      </c>
      <c r="G2191">
        <v>1.2300499999999999E-3</v>
      </c>
      <c r="H2191">
        <v>0.99994400000000006</v>
      </c>
      <c r="I2191">
        <v>0</v>
      </c>
    </row>
    <row r="2192" spans="1:25" x14ac:dyDescent="0.25">
      <c r="A2192" t="s">
        <v>209</v>
      </c>
      <c r="B2192">
        <v>1474.05</v>
      </c>
      <c r="C2192">
        <v>1452.92</v>
      </c>
      <c r="D2192">
        <v>1434.95</v>
      </c>
      <c r="E2192">
        <v>1392.26</v>
      </c>
      <c r="F2192">
        <v>16.464500000000001</v>
      </c>
      <c r="G2192">
        <v>1.2300499999999999E-3</v>
      </c>
      <c r="H2192">
        <v>0.99922900000000003</v>
      </c>
      <c r="I2192">
        <v>0</v>
      </c>
    </row>
    <row r="2193" spans="1:9" x14ac:dyDescent="0.25">
      <c r="A2193" t="s">
        <v>209</v>
      </c>
      <c r="B2193">
        <v>1483.13</v>
      </c>
      <c r="C2193">
        <v>1461.92</v>
      </c>
      <c r="D2193">
        <v>1437.22</v>
      </c>
      <c r="E2193">
        <v>1394.62</v>
      </c>
      <c r="F2193">
        <v>16.819600000000001</v>
      </c>
      <c r="G2193">
        <v>1.2300499999999999E-3</v>
      </c>
      <c r="H2193">
        <v>0.99663000000000002</v>
      </c>
      <c r="I2193">
        <v>0</v>
      </c>
    </row>
    <row r="2194" spans="1:9" x14ac:dyDescent="0.25">
      <c r="A2194" t="s">
        <v>209</v>
      </c>
      <c r="B2194">
        <v>1484.65</v>
      </c>
      <c r="C2194">
        <v>1462.95</v>
      </c>
      <c r="D2194">
        <v>1439.54</v>
      </c>
      <c r="E2194">
        <v>1397.23</v>
      </c>
      <c r="F2194">
        <v>16.627800000000001</v>
      </c>
      <c r="G2194">
        <v>1.2300499999999999E-3</v>
      </c>
      <c r="H2194">
        <v>0.99980199999999997</v>
      </c>
      <c r="I2194">
        <v>0</v>
      </c>
    </row>
    <row r="2195" spans="1:9" x14ac:dyDescent="0.25">
      <c r="A2195" t="s">
        <v>209</v>
      </c>
      <c r="B2195">
        <v>1480.88</v>
      </c>
      <c r="C2195">
        <v>1459.23</v>
      </c>
      <c r="D2195">
        <v>1435.68</v>
      </c>
      <c r="E2195">
        <v>1393.58</v>
      </c>
      <c r="F2195">
        <v>16.074999999999999</v>
      </c>
      <c r="G2195">
        <v>1.2300499999999999E-3</v>
      </c>
      <c r="H2195">
        <v>0.99983100000000003</v>
      </c>
      <c r="I2195">
        <v>0</v>
      </c>
    </row>
    <row r="2196" spans="1:9" x14ac:dyDescent="0.25">
      <c r="A2196" t="s">
        <v>209</v>
      </c>
      <c r="B2196">
        <v>1478.4</v>
      </c>
      <c r="C2196">
        <v>1456.45</v>
      </c>
      <c r="D2196">
        <v>1436.43</v>
      </c>
      <c r="E2196">
        <v>1393.58</v>
      </c>
      <c r="F2196">
        <v>16.634599999999999</v>
      </c>
      <c r="G2196">
        <v>1.2300499999999999E-3</v>
      </c>
      <c r="H2196">
        <v>0.99951400000000001</v>
      </c>
      <c r="I2196">
        <v>0</v>
      </c>
    </row>
    <row r="2197" spans="1:9" x14ac:dyDescent="0.25">
      <c r="A2197" t="s">
        <v>209</v>
      </c>
      <c r="B2197">
        <v>1478.13</v>
      </c>
      <c r="C2197">
        <v>1456.22</v>
      </c>
      <c r="D2197">
        <v>1436.71</v>
      </c>
      <c r="E2197">
        <v>1394.71</v>
      </c>
      <c r="F2197">
        <v>16.447700000000001</v>
      </c>
      <c r="G2197">
        <v>1.2300499999999999E-3</v>
      </c>
      <c r="H2197">
        <v>0.99928700000000004</v>
      </c>
      <c r="I2197">
        <v>0</v>
      </c>
    </row>
    <row r="2198" spans="1:9" x14ac:dyDescent="0.25">
      <c r="A2198" t="s">
        <v>209</v>
      </c>
      <c r="B2198">
        <v>1495.84</v>
      </c>
      <c r="C2198">
        <v>1474.14</v>
      </c>
      <c r="D2198">
        <v>1443.96</v>
      </c>
      <c r="E2198">
        <v>1400.01</v>
      </c>
      <c r="F2198">
        <v>17.323699999999999</v>
      </c>
      <c r="G2198">
        <v>1.2300600000000001E-3</v>
      </c>
      <c r="H2198">
        <v>0.99931700000000001</v>
      </c>
      <c r="I2198">
        <v>0</v>
      </c>
    </row>
    <row r="2199" spans="1:9" x14ac:dyDescent="0.25">
      <c r="A2199" t="s">
        <v>209</v>
      </c>
      <c r="B2199">
        <v>1488.61</v>
      </c>
      <c r="C2199">
        <v>1466.98</v>
      </c>
      <c r="D2199">
        <v>1438.77</v>
      </c>
      <c r="E2199">
        <v>1395.47</v>
      </c>
      <c r="F2199">
        <v>17.034800000000001</v>
      </c>
      <c r="G2199">
        <v>1.23007E-3</v>
      </c>
      <c r="H2199">
        <v>0.99980500000000005</v>
      </c>
      <c r="I2199">
        <v>0</v>
      </c>
    </row>
    <row r="2200" spans="1:9" x14ac:dyDescent="0.25">
      <c r="A2200" t="s">
        <v>209</v>
      </c>
      <c r="B2200">
        <v>1484.68</v>
      </c>
      <c r="C2200">
        <v>1463.61</v>
      </c>
      <c r="D2200">
        <v>1440.22</v>
      </c>
      <c r="E2200">
        <v>1397.69</v>
      </c>
      <c r="F2200">
        <v>16.9528</v>
      </c>
      <c r="G2200">
        <v>1.2300600000000001E-3</v>
      </c>
      <c r="H2200">
        <v>0.99937500000000001</v>
      </c>
      <c r="I2200">
        <v>0</v>
      </c>
    </row>
    <row r="2201" spans="1:9" x14ac:dyDescent="0.25">
      <c r="A2201" t="s">
        <v>209</v>
      </c>
      <c r="B2201">
        <v>1485.12</v>
      </c>
      <c r="C2201">
        <v>1463.67</v>
      </c>
      <c r="D2201">
        <v>1440.54</v>
      </c>
      <c r="E2201">
        <v>1397.28</v>
      </c>
      <c r="F2201">
        <v>16.726600000000001</v>
      </c>
      <c r="G2201">
        <v>1.2300799999999999E-3</v>
      </c>
      <c r="H2201">
        <v>0.99892599999999998</v>
      </c>
      <c r="I2201">
        <v>0</v>
      </c>
    </row>
    <row r="2202" spans="1:9" x14ac:dyDescent="0.25">
      <c r="A2202" t="s">
        <v>209</v>
      </c>
      <c r="B2202">
        <v>1496.96</v>
      </c>
      <c r="C2202">
        <v>1475.2</v>
      </c>
      <c r="D2202">
        <v>1444.81</v>
      </c>
      <c r="E2202">
        <v>1400.58</v>
      </c>
      <c r="F2202">
        <v>17.593</v>
      </c>
      <c r="G2202">
        <v>1.23007E-3</v>
      </c>
      <c r="H2202">
        <v>0.99939100000000003</v>
      </c>
      <c r="I2202">
        <v>0</v>
      </c>
    </row>
    <row r="2203" spans="1:9" x14ac:dyDescent="0.25">
      <c r="A2203" t="s">
        <v>209</v>
      </c>
      <c r="B2203">
        <v>1487.3</v>
      </c>
      <c r="C2203">
        <v>1465.38</v>
      </c>
      <c r="D2203">
        <v>1441.15</v>
      </c>
      <c r="E2203">
        <v>1397.89</v>
      </c>
      <c r="F2203">
        <v>16.809200000000001</v>
      </c>
      <c r="G2203">
        <v>1.2300499999999999E-3</v>
      </c>
      <c r="H2203">
        <v>0.99985800000000002</v>
      </c>
      <c r="I2203">
        <v>0</v>
      </c>
    </row>
    <row r="2204" spans="1:9" x14ac:dyDescent="0.25">
      <c r="A2204" t="s">
        <v>209</v>
      </c>
      <c r="B2204">
        <v>1498.85</v>
      </c>
      <c r="C2204">
        <v>1476.75</v>
      </c>
      <c r="D2204">
        <v>1444.3</v>
      </c>
      <c r="E2204">
        <v>1399.33</v>
      </c>
      <c r="F2204">
        <v>18.123999999999999</v>
      </c>
      <c r="G2204">
        <v>1.2300499999999999E-3</v>
      </c>
      <c r="H2204">
        <v>0.99923600000000001</v>
      </c>
      <c r="I2204">
        <v>0</v>
      </c>
    </row>
    <row r="2205" spans="1:9" x14ac:dyDescent="0.25">
      <c r="A2205" t="s">
        <v>209</v>
      </c>
      <c r="B2205">
        <v>1496.96</v>
      </c>
      <c r="C2205">
        <v>1475.3</v>
      </c>
      <c r="D2205">
        <v>1447.08</v>
      </c>
      <c r="E2205">
        <v>1402.97</v>
      </c>
      <c r="F2205">
        <v>18.247800000000002</v>
      </c>
      <c r="G2205">
        <v>1.2300499999999999E-3</v>
      </c>
      <c r="H2205">
        <v>0.99868400000000002</v>
      </c>
      <c r="I2205">
        <v>0</v>
      </c>
    </row>
    <row r="2206" spans="1:9" x14ac:dyDescent="0.25">
      <c r="A2206" t="s">
        <v>209</v>
      </c>
      <c r="B2206">
        <v>1504.23</v>
      </c>
      <c r="C2206">
        <v>1482.08</v>
      </c>
      <c r="D2206">
        <v>1447.69</v>
      </c>
      <c r="E2206">
        <v>1402.98</v>
      </c>
      <c r="F2206">
        <v>18.0608</v>
      </c>
      <c r="G2206">
        <v>1.2300499999999999E-3</v>
      </c>
      <c r="H2206">
        <v>0.99978599999999995</v>
      </c>
      <c r="I2206">
        <v>0</v>
      </c>
    </row>
    <row r="2207" spans="1:9" x14ac:dyDescent="0.25">
      <c r="A2207" t="s">
        <v>209</v>
      </c>
      <c r="B2207">
        <v>1499.38</v>
      </c>
      <c r="C2207">
        <v>1478.01</v>
      </c>
      <c r="D2207">
        <v>1449.06</v>
      </c>
      <c r="E2207">
        <v>1402.22</v>
      </c>
      <c r="F2207">
        <v>17.250900000000001</v>
      </c>
      <c r="G2207">
        <v>1.2300499999999999E-3</v>
      </c>
      <c r="H2207">
        <v>0.99621999999999999</v>
      </c>
      <c r="I2207">
        <v>0</v>
      </c>
    </row>
    <row r="2208" spans="1:9" x14ac:dyDescent="0.25">
      <c r="A2208" t="s">
        <v>209</v>
      </c>
      <c r="B2208">
        <v>1495.99</v>
      </c>
      <c r="C2208">
        <v>1473.79</v>
      </c>
      <c r="D2208">
        <v>1442.5</v>
      </c>
      <c r="E2208">
        <v>1397.86</v>
      </c>
      <c r="F2208">
        <v>17.550999999999998</v>
      </c>
      <c r="G2208">
        <v>1.2300499999999999E-3</v>
      </c>
      <c r="H2208">
        <v>0.999448</v>
      </c>
      <c r="I2208">
        <v>0</v>
      </c>
    </row>
    <row r="2209" spans="1:9" x14ac:dyDescent="0.25">
      <c r="A2209" t="s">
        <v>209</v>
      </c>
      <c r="B2209">
        <v>1506.41</v>
      </c>
      <c r="C2209">
        <v>1485.59</v>
      </c>
      <c r="D2209">
        <v>1449.43</v>
      </c>
      <c r="E2209">
        <v>1404.22</v>
      </c>
      <c r="F2209">
        <v>18.101199999999999</v>
      </c>
      <c r="G2209">
        <v>1.2300499999999999E-3</v>
      </c>
      <c r="H2209">
        <v>0.99989099999999997</v>
      </c>
      <c r="I2209">
        <v>0</v>
      </c>
    </row>
    <row r="2210" spans="1:9" x14ac:dyDescent="0.25">
      <c r="A2210" t="s">
        <v>209</v>
      </c>
      <c r="B2210">
        <v>1483.56</v>
      </c>
      <c r="C2210">
        <v>1461.33</v>
      </c>
      <c r="D2210">
        <v>1437.74</v>
      </c>
      <c r="E2210">
        <v>1394.52</v>
      </c>
      <c r="F2210">
        <v>16.9465</v>
      </c>
      <c r="G2210">
        <v>1.2300600000000001E-3</v>
      </c>
      <c r="H2210">
        <v>0.99891200000000002</v>
      </c>
      <c r="I2210">
        <v>0</v>
      </c>
    </row>
    <row r="2211" spans="1:9" x14ac:dyDescent="0.25">
      <c r="A2211" t="s">
        <v>209</v>
      </c>
      <c r="B2211">
        <v>1491.06</v>
      </c>
      <c r="C2211">
        <v>1469.28</v>
      </c>
      <c r="D2211">
        <v>1442.58</v>
      </c>
      <c r="E2211">
        <v>1399.38</v>
      </c>
      <c r="F2211">
        <v>16.5914</v>
      </c>
      <c r="G2211">
        <v>1.23007E-3</v>
      </c>
      <c r="H2211">
        <v>0.99985500000000005</v>
      </c>
      <c r="I2211">
        <v>0</v>
      </c>
    </row>
    <row r="2212" spans="1:9" x14ac:dyDescent="0.25">
      <c r="A2212" t="s">
        <v>209</v>
      </c>
      <c r="B2212">
        <v>1492.82</v>
      </c>
      <c r="C2212">
        <v>1467.54</v>
      </c>
      <c r="D2212">
        <v>1439.98</v>
      </c>
      <c r="E2212">
        <v>1397.18</v>
      </c>
      <c r="F2212">
        <v>16.759499999999999</v>
      </c>
      <c r="G2212">
        <v>1.2300499999999999E-3</v>
      </c>
      <c r="H2212">
        <v>0.99997999999999998</v>
      </c>
      <c r="I2212">
        <v>0</v>
      </c>
    </row>
    <row r="2213" spans="1:9" x14ac:dyDescent="0.25">
      <c r="A2213" t="s">
        <v>209</v>
      </c>
      <c r="B2213">
        <v>1489.9</v>
      </c>
      <c r="C2213">
        <v>1467.75</v>
      </c>
      <c r="D2213">
        <v>1440.12</v>
      </c>
      <c r="E2213">
        <v>1397.9</v>
      </c>
      <c r="F2213">
        <v>16.471499999999999</v>
      </c>
      <c r="G2213">
        <v>1.2300499999999999E-3</v>
      </c>
      <c r="H2213">
        <v>0.99972700000000003</v>
      </c>
      <c r="I2213">
        <v>0</v>
      </c>
    </row>
    <row r="2214" spans="1:9" x14ac:dyDescent="0.25">
      <c r="A2214" t="s">
        <v>209</v>
      </c>
      <c r="B2214">
        <v>1494.56</v>
      </c>
      <c r="C2214">
        <v>1472.65</v>
      </c>
      <c r="D2214">
        <v>1443.19</v>
      </c>
      <c r="E2214">
        <v>1398.24</v>
      </c>
      <c r="F2214">
        <v>16.389399999999998</v>
      </c>
      <c r="G2214">
        <v>1.2301199999999999E-3</v>
      </c>
      <c r="H2214">
        <v>0.99970999999999999</v>
      </c>
      <c r="I2214">
        <v>0</v>
      </c>
    </row>
    <row r="2215" spans="1:9" x14ac:dyDescent="0.25">
      <c r="A2215" t="s">
        <v>209</v>
      </c>
      <c r="B2215">
        <v>1483.08</v>
      </c>
      <c r="C2215">
        <v>1460.74</v>
      </c>
      <c r="D2215">
        <v>1439.03</v>
      </c>
      <c r="E2215">
        <v>1396.76</v>
      </c>
      <c r="F2215">
        <v>16.164000000000001</v>
      </c>
      <c r="G2215">
        <v>1.2300600000000001E-3</v>
      </c>
      <c r="H2215">
        <v>0.99971699999999997</v>
      </c>
      <c r="I2215">
        <v>0</v>
      </c>
    </row>
    <row r="2216" spans="1:9" x14ac:dyDescent="0.25">
      <c r="A2216" t="s">
        <v>209</v>
      </c>
      <c r="B2216">
        <v>1489.12</v>
      </c>
      <c r="C2216">
        <v>1467.71</v>
      </c>
      <c r="D2216">
        <v>1440.51</v>
      </c>
      <c r="E2216">
        <v>1397.93</v>
      </c>
      <c r="F2216">
        <v>16.3141</v>
      </c>
      <c r="G2216">
        <v>1.2300600000000001E-3</v>
      </c>
      <c r="H2216">
        <v>0.99982400000000005</v>
      </c>
      <c r="I2216">
        <v>0</v>
      </c>
    </row>
    <row r="2217" spans="1:9" x14ac:dyDescent="0.25">
      <c r="A2217" t="s">
        <v>209</v>
      </c>
      <c r="B2217">
        <v>1496.57</v>
      </c>
      <c r="C2217">
        <v>1474.89</v>
      </c>
      <c r="D2217">
        <v>1444.54</v>
      </c>
      <c r="E2217">
        <v>1402.18</v>
      </c>
      <c r="F2217">
        <v>16.463000000000001</v>
      </c>
      <c r="G2217">
        <v>1.23007E-3</v>
      </c>
      <c r="H2217">
        <v>0.99970700000000001</v>
      </c>
      <c r="I2217">
        <v>0</v>
      </c>
    </row>
    <row r="2218" spans="1:9" x14ac:dyDescent="0.25">
      <c r="A2218" t="s">
        <v>209</v>
      </c>
      <c r="B2218">
        <v>1489.03</v>
      </c>
      <c r="C2218">
        <v>1467.68</v>
      </c>
      <c r="D2218">
        <v>1438.72</v>
      </c>
      <c r="E2218">
        <v>1396.3</v>
      </c>
      <c r="F2218">
        <v>16.3185</v>
      </c>
      <c r="G2218">
        <v>1.2300600000000001E-3</v>
      </c>
      <c r="H2218">
        <v>0.99946199999999996</v>
      </c>
      <c r="I2218">
        <v>0</v>
      </c>
    </row>
    <row r="2219" spans="1:9" x14ac:dyDescent="0.25">
      <c r="A2219" t="s">
        <v>209</v>
      </c>
      <c r="B2219">
        <v>1496.2</v>
      </c>
      <c r="C2219">
        <v>1474.34</v>
      </c>
      <c r="D2219">
        <v>1442.22</v>
      </c>
      <c r="E2219">
        <v>1399.15</v>
      </c>
      <c r="F2219">
        <v>16.3948</v>
      </c>
      <c r="G2219">
        <v>1.2300499999999999E-3</v>
      </c>
      <c r="H2219">
        <v>0.99774399999999996</v>
      </c>
      <c r="I2219">
        <v>0</v>
      </c>
    </row>
    <row r="2220" spans="1:9" x14ac:dyDescent="0.25">
      <c r="A2220" t="s">
        <v>209</v>
      </c>
      <c r="B2220">
        <v>1484.73</v>
      </c>
      <c r="C2220">
        <v>1462.99</v>
      </c>
      <c r="D2220">
        <v>1437.48</v>
      </c>
      <c r="E2220">
        <v>1395.76</v>
      </c>
      <c r="F2220">
        <v>16.2742</v>
      </c>
      <c r="G2220">
        <v>1.23015E-3</v>
      </c>
      <c r="H2220">
        <v>0.99964299999999995</v>
      </c>
      <c r="I2220">
        <v>0</v>
      </c>
    </row>
    <row r="2221" spans="1:9" x14ac:dyDescent="0.25">
      <c r="A2221" t="s">
        <v>209</v>
      </c>
      <c r="B2221">
        <v>1485.87</v>
      </c>
      <c r="C2221">
        <v>1464.27</v>
      </c>
      <c r="D2221">
        <v>1441.99</v>
      </c>
      <c r="E2221">
        <v>1399.05</v>
      </c>
      <c r="F2221">
        <v>16.684799999999999</v>
      </c>
      <c r="G2221">
        <v>1.2300499999999999E-3</v>
      </c>
      <c r="H2221">
        <v>0.99999000000000005</v>
      </c>
      <c r="I2221">
        <v>0</v>
      </c>
    </row>
    <row r="2222" spans="1:9" x14ac:dyDescent="0.25">
      <c r="A2222" t="s">
        <v>209</v>
      </c>
      <c r="B2222">
        <v>1488.45</v>
      </c>
      <c r="C2222">
        <v>1467.31</v>
      </c>
      <c r="D2222">
        <v>1441.29</v>
      </c>
      <c r="E2222">
        <v>1397.99</v>
      </c>
      <c r="F2222">
        <v>16.436800000000002</v>
      </c>
      <c r="G2222">
        <v>1.2300499999999999E-3</v>
      </c>
      <c r="H2222">
        <v>0.99989700000000004</v>
      </c>
      <c r="I2222">
        <v>0</v>
      </c>
    </row>
    <row r="2223" spans="1:9" x14ac:dyDescent="0.25">
      <c r="A2223" t="s">
        <v>209</v>
      </c>
      <c r="B2223">
        <v>1484.3</v>
      </c>
      <c r="C2223">
        <v>1463.06</v>
      </c>
      <c r="D2223">
        <v>1439.31</v>
      </c>
      <c r="E2223">
        <v>1396.42</v>
      </c>
      <c r="F2223">
        <v>16.266300000000001</v>
      </c>
      <c r="G2223">
        <v>1.2300499999999999E-3</v>
      </c>
      <c r="H2223">
        <v>0.99897100000000005</v>
      </c>
      <c r="I2223">
        <v>0</v>
      </c>
    </row>
    <row r="2224" spans="1:9" x14ac:dyDescent="0.25">
      <c r="A2224" t="s">
        <v>209</v>
      </c>
      <c r="B2224">
        <v>1486.98</v>
      </c>
      <c r="C2224">
        <v>1463.37</v>
      </c>
      <c r="D2224">
        <v>1439.79</v>
      </c>
      <c r="E2224">
        <v>1397.3</v>
      </c>
      <c r="F2224">
        <v>16.670999999999999</v>
      </c>
      <c r="G2224">
        <v>1.2300600000000001E-3</v>
      </c>
      <c r="H2224">
        <v>0.99976200000000004</v>
      </c>
      <c r="I2224">
        <v>0</v>
      </c>
    </row>
    <row r="2225" spans="1:25" x14ac:dyDescent="0.25">
      <c r="A2225" t="s">
        <v>209</v>
      </c>
      <c r="B2225">
        <v>1487.04</v>
      </c>
      <c r="C2225">
        <v>1466.27</v>
      </c>
      <c r="D2225">
        <v>1438.1</v>
      </c>
      <c r="E2225">
        <v>1394.53</v>
      </c>
      <c r="F2225">
        <v>16.273</v>
      </c>
      <c r="G2225">
        <v>1.2300499999999999E-3</v>
      </c>
      <c r="H2225">
        <v>0.99981900000000001</v>
      </c>
      <c r="I2225">
        <v>0</v>
      </c>
    </row>
    <row r="2226" spans="1:25" x14ac:dyDescent="0.25">
      <c r="A2226" t="s">
        <v>209</v>
      </c>
      <c r="B2226">
        <v>1498.58</v>
      </c>
      <c r="C2226">
        <v>1476.62</v>
      </c>
      <c r="D2226">
        <v>1446.87</v>
      </c>
      <c r="E2226">
        <v>1403.19</v>
      </c>
      <c r="F2226">
        <v>17.224299999999999</v>
      </c>
      <c r="G2226">
        <v>1.2301E-3</v>
      </c>
      <c r="H2226">
        <v>0.99978299999999998</v>
      </c>
      <c r="I2226">
        <v>0</v>
      </c>
    </row>
    <row r="2227" spans="1:25" x14ac:dyDescent="0.25">
      <c r="A2227" t="s">
        <v>209</v>
      </c>
      <c r="B2227">
        <v>1494.75</v>
      </c>
      <c r="C2227">
        <v>1472.78</v>
      </c>
      <c r="D2227">
        <v>1443.05</v>
      </c>
      <c r="E2227">
        <v>1398.94</v>
      </c>
      <c r="F2227">
        <v>17.390599999999999</v>
      </c>
      <c r="G2227">
        <v>1.2300600000000001E-3</v>
      </c>
      <c r="H2227">
        <v>0.99935399999999996</v>
      </c>
      <c r="I2227">
        <v>0</v>
      </c>
    </row>
    <row r="2228" spans="1:25" x14ac:dyDescent="0.25">
      <c r="A2228" t="s">
        <v>209</v>
      </c>
      <c r="B2228">
        <v>1490.99</v>
      </c>
      <c r="C2228">
        <v>1465.92</v>
      </c>
      <c r="D2228">
        <v>1441.47</v>
      </c>
      <c r="E2228">
        <v>1398.34</v>
      </c>
      <c r="F2228">
        <v>17.153199999999998</v>
      </c>
      <c r="G2228">
        <v>1.2300499999999999E-3</v>
      </c>
      <c r="H2228">
        <v>0.99933300000000003</v>
      </c>
      <c r="I2228">
        <v>0</v>
      </c>
    </row>
    <row r="2229" spans="1:25" x14ac:dyDescent="0.25">
      <c r="A2229" t="s">
        <v>209</v>
      </c>
      <c r="B2229">
        <v>1485.4</v>
      </c>
      <c r="C2229">
        <v>1464.13</v>
      </c>
      <c r="D2229">
        <v>1442.75</v>
      </c>
      <c r="E2229">
        <v>1399.21</v>
      </c>
      <c r="F2229">
        <v>16.632999999999999</v>
      </c>
      <c r="G2229">
        <v>1.23011E-3</v>
      </c>
      <c r="H2229">
        <v>0.99992300000000001</v>
      </c>
      <c r="I2229">
        <v>0</v>
      </c>
    </row>
    <row r="2230" spans="1:25" x14ac:dyDescent="0.25">
      <c r="A2230" t="s">
        <v>209</v>
      </c>
      <c r="B2230">
        <v>1479.29</v>
      </c>
      <c r="C2230">
        <v>1457.78</v>
      </c>
      <c r="D2230">
        <v>1437.12</v>
      </c>
      <c r="E2230">
        <v>1394.76</v>
      </c>
      <c r="F2230">
        <v>16.552499999999998</v>
      </c>
      <c r="G2230">
        <v>1.2300499999999999E-3</v>
      </c>
      <c r="H2230">
        <v>0.99981600000000004</v>
      </c>
      <c r="I2230">
        <v>0</v>
      </c>
    </row>
    <row r="2231" spans="1:25" x14ac:dyDescent="0.25">
      <c r="A2231" t="s">
        <v>209</v>
      </c>
      <c r="B2231">
        <v>1488.33</v>
      </c>
      <c r="C2231">
        <v>1466.99</v>
      </c>
      <c r="D2231">
        <v>1440.71</v>
      </c>
      <c r="E2231">
        <v>1397</v>
      </c>
      <c r="F2231">
        <v>17.161300000000001</v>
      </c>
      <c r="G2231">
        <v>1.2300499999999999E-3</v>
      </c>
      <c r="H2231">
        <v>0.99993900000000002</v>
      </c>
      <c r="I2231">
        <v>0</v>
      </c>
    </row>
    <row r="2232" spans="1:25" x14ac:dyDescent="0.25">
      <c r="A2232" t="s">
        <v>209</v>
      </c>
      <c r="B2232">
        <v>1480.86</v>
      </c>
      <c r="C2232">
        <v>1459.7</v>
      </c>
      <c r="D2232">
        <v>1437.61</v>
      </c>
      <c r="E2232">
        <v>1395.12</v>
      </c>
      <c r="F2232">
        <v>16.677199999999999</v>
      </c>
      <c r="G2232">
        <v>1.2300600000000001E-3</v>
      </c>
      <c r="H2232">
        <v>0.99985199999999996</v>
      </c>
      <c r="I2232">
        <v>0</v>
      </c>
    </row>
    <row r="2233" spans="1:25" x14ac:dyDescent="0.25">
      <c r="A2233" t="s">
        <v>209</v>
      </c>
      <c r="B2233">
        <v>1492.4</v>
      </c>
      <c r="C2233">
        <v>1470.96</v>
      </c>
      <c r="D2233">
        <v>1446.78</v>
      </c>
      <c r="E2233">
        <v>1400.78</v>
      </c>
      <c r="F2233">
        <v>17.267600000000002</v>
      </c>
      <c r="G2233">
        <v>1.2300499999999999E-3</v>
      </c>
      <c r="H2233">
        <v>0.99986299999999995</v>
      </c>
      <c r="I2233">
        <v>0</v>
      </c>
    </row>
    <row r="2234" spans="1:25" x14ac:dyDescent="0.25">
      <c r="A2234" t="s">
        <v>209</v>
      </c>
      <c r="B2234">
        <v>1479.01</v>
      </c>
      <c r="C2234">
        <v>1457.3</v>
      </c>
      <c r="D2234">
        <v>1437.71</v>
      </c>
      <c r="E2234">
        <v>1395.25</v>
      </c>
      <c r="F2234">
        <v>16.6098</v>
      </c>
      <c r="G2234">
        <v>1.2300600000000001E-3</v>
      </c>
      <c r="H2234">
        <v>0.99969799999999998</v>
      </c>
      <c r="I2234">
        <v>0</v>
      </c>
    </row>
    <row r="2235" spans="1:25" x14ac:dyDescent="0.25">
      <c r="A2235" t="s">
        <v>209</v>
      </c>
      <c r="B2235">
        <v>1481.48</v>
      </c>
      <c r="C2235">
        <v>1459.72</v>
      </c>
      <c r="D2235">
        <v>1438.66</v>
      </c>
      <c r="E2235">
        <v>1395.31</v>
      </c>
      <c r="F2235">
        <v>16.9665</v>
      </c>
      <c r="G2235">
        <v>1.2300600000000001E-3</v>
      </c>
      <c r="H2235">
        <v>0.99907699999999999</v>
      </c>
      <c r="I2235">
        <v>0</v>
      </c>
    </row>
    <row r="2236" spans="1:25" x14ac:dyDescent="0.25">
      <c r="A2236" t="s">
        <v>209</v>
      </c>
      <c r="B2236">
        <v>1483.23</v>
      </c>
      <c r="C2236">
        <v>1461.91</v>
      </c>
      <c r="D2236">
        <v>1436.9</v>
      </c>
      <c r="E2236">
        <v>1390.84</v>
      </c>
      <c r="F2236">
        <v>16.454899999999999</v>
      </c>
      <c r="G2236">
        <v>1.2300499999999999E-3</v>
      </c>
      <c r="H2236">
        <v>0.99754399999999999</v>
      </c>
      <c r="I2236">
        <v>0</v>
      </c>
    </row>
    <row r="2237" spans="1:25" x14ac:dyDescent="0.25">
      <c r="A2237" t="s">
        <v>209</v>
      </c>
      <c r="B2237">
        <v>1493.13</v>
      </c>
      <c r="C2237">
        <v>1471.36</v>
      </c>
      <c r="D2237">
        <v>1443.16</v>
      </c>
      <c r="E2237">
        <v>1392.36</v>
      </c>
      <c r="F2237">
        <v>16.615600000000001</v>
      </c>
      <c r="G2237">
        <v>1.2300499999999999E-3</v>
      </c>
      <c r="H2237">
        <v>0.99916300000000002</v>
      </c>
      <c r="I2237">
        <v>0</v>
      </c>
    </row>
    <row r="2238" spans="1:25" x14ac:dyDescent="0.25">
      <c r="A2238" t="s">
        <v>209</v>
      </c>
      <c r="B2238">
        <v>1473.07</v>
      </c>
      <c r="C2238">
        <v>1451.62</v>
      </c>
      <c r="D2238">
        <v>1434.77</v>
      </c>
      <c r="E2238">
        <v>1391.95</v>
      </c>
      <c r="F2238">
        <v>16.5029</v>
      </c>
      <c r="G2238">
        <v>1.2300600000000001E-3</v>
      </c>
      <c r="H2238">
        <v>0.999776</v>
      </c>
      <c r="I2238">
        <v>0</v>
      </c>
    </row>
    <row r="2239" spans="1:25" x14ac:dyDescent="0.25">
      <c r="A2239" t="s">
        <v>209</v>
      </c>
      <c r="B2239">
        <v>1470.92</v>
      </c>
      <c r="C2239">
        <v>1449.26</v>
      </c>
      <c r="D2239">
        <v>1431.56</v>
      </c>
      <c r="E2239">
        <v>1388.99</v>
      </c>
      <c r="F2239">
        <v>16.430399999999999</v>
      </c>
      <c r="G2239">
        <v>1.2300600000000001E-3</v>
      </c>
      <c r="H2239">
        <v>0.99969699999999995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1479.63</v>
      </c>
      <c r="C2240">
        <v>1458.41</v>
      </c>
      <c r="D2240">
        <v>1435.69</v>
      </c>
      <c r="E2240">
        <v>1393.51</v>
      </c>
      <c r="F2240">
        <v>16.264500000000002</v>
      </c>
      <c r="G2240">
        <v>1.23007E-3</v>
      </c>
      <c r="H2240">
        <v>0.99930200000000002</v>
      </c>
      <c r="I2240">
        <v>0</v>
      </c>
      <c r="R2240">
        <f>AVERAGE(B2191:B2240)</f>
        <v>1487.9874000000004</v>
      </c>
      <c r="S2240">
        <f>AVERAGE(C2191:C2240)</f>
        <v>1466.1927999999994</v>
      </c>
      <c r="U2240">
        <f>_xlfn.VAR.P(B2191:B2240)</f>
        <v>60.114335239999953</v>
      </c>
      <c r="V2240">
        <f>_xlfn.VAR.P(C2191:C2240)</f>
        <v>58.785676159999831</v>
      </c>
      <c r="X2240">
        <f>1.96*SQRT(U2240)/50</f>
        <v>0.30393106472223846</v>
      </c>
      <c r="Y2240">
        <f>1.96*SQRT(V2240)/50</f>
        <v>0.30055352504088545</v>
      </c>
    </row>
    <row r="2241" spans="1:9" x14ac:dyDescent="0.25">
      <c r="A2241" t="s">
        <v>209</v>
      </c>
      <c r="B2241">
        <v>74493.094599999997</v>
      </c>
      <c r="C2241" t="s">
        <v>36</v>
      </c>
    </row>
    <row r="2242" spans="1:9" x14ac:dyDescent="0.25">
      <c r="A2242" t="s">
        <v>105</v>
      </c>
      <c r="B2242">
        <v>1491.48</v>
      </c>
      <c r="C2242">
        <v>0</v>
      </c>
      <c r="D2242">
        <v>0</v>
      </c>
      <c r="E2242">
        <v>0</v>
      </c>
      <c r="F2242">
        <v>0</v>
      </c>
      <c r="G2242">
        <v>1.2300499999999999E-3</v>
      </c>
      <c r="H2242">
        <v>0.99991799999999997</v>
      </c>
      <c r="I2242">
        <v>0</v>
      </c>
    </row>
    <row r="2243" spans="1:9" x14ac:dyDescent="0.25">
      <c r="A2243" t="s">
        <v>105</v>
      </c>
      <c r="B2243">
        <v>1495.2</v>
      </c>
      <c r="C2243">
        <v>0</v>
      </c>
      <c r="D2243">
        <v>0</v>
      </c>
      <c r="E2243">
        <v>0</v>
      </c>
      <c r="F2243">
        <v>0</v>
      </c>
      <c r="G2243">
        <v>1.2300600000000001E-3</v>
      </c>
      <c r="H2243">
        <v>0.99949600000000005</v>
      </c>
      <c r="I2243">
        <v>0</v>
      </c>
    </row>
    <row r="2244" spans="1:9" x14ac:dyDescent="0.25">
      <c r="A2244" t="s">
        <v>105</v>
      </c>
      <c r="B2244">
        <v>1486.66</v>
      </c>
      <c r="C2244">
        <v>0</v>
      </c>
      <c r="D2244">
        <v>0</v>
      </c>
      <c r="E2244">
        <v>0</v>
      </c>
      <c r="F2244">
        <v>0</v>
      </c>
      <c r="G2244">
        <v>1.2300499999999999E-3</v>
      </c>
      <c r="H2244">
        <v>0.99987000000000004</v>
      </c>
      <c r="I2244">
        <v>0</v>
      </c>
    </row>
    <row r="2245" spans="1:9" x14ac:dyDescent="0.25">
      <c r="A2245" t="s">
        <v>105</v>
      </c>
      <c r="B2245">
        <v>1488.3</v>
      </c>
      <c r="C2245">
        <v>0</v>
      </c>
      <c r="D2245">
        <v>0</v>
      </c>
      <c r="E2245">
        <v>0</v>
      </c>
      <c r="F2245">
        <v>0</v>
      </c>
      <c r="G2245">
        <v>1.2300499999999999E-3</v>
      </c>
      <c r="H2245">
        <v>0.99986699999999995</v>
      </c>
      <c r="I2245">
        <v>0</v>
      </c>
    </row>
    <row r="2246" spans="1:9" x14ac:dyDescent="0.25">
      <c r="A2246" t="s">
        <v>105</v>
      </c>
      <c r="B2246">
        <v>1495.99</v>
      </c>
      <c r="C2246">
        <v>0</v>
      </c>
      <c r="D2246">
        <v>0</v>
      </c>
      <c r="E2246">
        <v>0</v>
      </c>
      <c r="F2246">
        <v>0</v>
      </c>
      <c r="G2246">
        <v>1.2300900000000001E-3</v>
      </c>
      <c r="H2246">
        <v>0.99915399999999999</v>
      </c>
      <c r="I2246">
        <v>0</v>
      </c>
    </row>
    <row r="2247" spans="1:9" x14ac:dyDescent="0.25">
      <c r="A2247" t="s">
        <v>105</v>
      </c>
      <c r="B2247">
        <v>1493.03</v>
      </c>
      <c r="C2247">
        <v>0</v>
      </c>
      <c r="D2247">
        <v>0</v>
      </c>
      <c r="E2247">
        <v>0</v>
      </c>
      <c r="F2247">
        <v>0</v>
      </c>
      <c r="G2247">
        <v>1.2300600000000001E-3</v>
      </c>
      <c r="H2247">
        <v>0.99902199999999997</v>
      </c>
      <c r="I2247">
        <v>0</v>
      </c>
    </row>
    <row r="2248" spans="1:9" x14ac:dyDescent="0.25">
      <c r="A2248" t="s">
        <v>105</v>
      </c>
      <c r="B2248">
        <v>1507.48</v>
      </c>
      <c r="C2248">
        <v>0</v>
      </c>
      <c r="D2248">
        <v>0</v>
      </c>
      <c r="E2248">
        <v>0</v>
      </c>
      <c r="F2248">
        <v>0</v>
      </c>
      <c r="G2248">
        <v>1.2300499999999999E-3</v>
      </c>
      <c r="H2248">
        <v>0.99985999999999997</v>
      </c>
      <c r="I2248">
        <v>0</v>
      </c>
    </row>
    <row r="2249" spans="1:9" x14ac:dyDescent="0.25">
      <c r="A2249" t="s">
        <v>105</v>
      </c>
      <c r="B2249">
        <v>1493.12</v>
      </c>
      <c r="C2249">
        <v>0</v>
      </c>
      <c r="D2249">
        <v>0</v>
      </c>
      <c r="E2249">
        <v>0</v>
      </c>
      <c r="F2249">
        <v>0</v>
      </c>
      <c r="G2249">
        <v>1.2300499999999999E-3</v>
      </c>
      <c r="H2249">
        <v>0.99961599999999995</v>
      </c>
      <c r="I2249">
        <v>0</v>
      </c>
    </row>
    <row r="2250" spans="1:9" x14ac:dyDescent="0.25">
      <c r="A2250" t="s">
        <v>105</v>
      </c>
      <c r="B2250">
        <v>1503.4</v>
      </c>
      <c r="C2250">
        <v>0</v>
      </c>
      <c r="D2250">
        <v>0</v>
      </c>
      <c r="E2250">
        <v>0</v>
      </c>
      <c r="F2250">
        <v>0</v>
      </c>
      <c r="G2250">
        <v>1.2300799999999999E-3</v>
      </c>
      <c r="H2250">
        <v>0.99954500000000002</v>
      </c>
      <c r="I2250">
        <v>0</v>
      </c>
    </row>
    <row r="2251" spans="1:9" x14ac:dyDescent="0.25">
      <c r="A2251" t="s">
        <v>105</v>
      </c>
      <c r="B2251">
        <v>1628.86</v>
      </c>
      <c r="C2251">
        <v>0</v>
      </c>
      <c r="D2251">
        <v>0</v>
      </c>
      <c r="E2251">
        <v>0</v>
      </c>
      <c r="F2251">
        <v>0</v>
      </c>
      <c r="G2251">
        <v>1.2300499999999999E-3</v>
      </c>
      <c r="H2251">
        <v>0.99999499999999997</v>
      </c>
      <c r="I2251">
        <v>0</v>
      </c>
    </row>
    <row r="2252" spans="1:9" x14ac:dyDescent="0.25">
      <c r="A2252" t="s">
        <v>105</v>
      </c>
      <c r="B2252">
        <v>1490.07</v>
      </c>
      <c r="C2252">
        <v>0</v>
      </c>
      <c r="D2252">
        <v>0</v>
      </c>
      <c r="E2252">
        <v>0</v>
      </c>
      <c r="F2252">
        <v>0</v>
      </c>
      <c r="G2252">
        <v>1.2300499999999999E-3</v>
      </c>
      <c r="H2252">
        <v>0.99862300000000004</v>
      </c>
      <c r="I2252">
        <v>0</v>
      </c>
    </row>
    <row r="2253" spans="1:9" x14ac:dyDescent="0.25">
      <c r="A2253" t="s">
        <v>105</v>
      </c>
      <c r="B2253">
        <v>1493.35</v>
      </c>
      <c r="C2253">
        <v>0</v>
      </c>
      <c r="D2253">
        <v>0</v>
      </c>
      <c r="E2253">
        <v>0</v>
      </c>
      <c r="F2253">
        <v>0</v>
      </c>
      <c r="G2253">
        <v>1.2300600000000001E-3</v>
      </c>
      <c r="H2253">
        <v>0.999834</v>
      </c>
      <c r="I2253">
        <v>0</v>
      </c>
    </row>
    <row r="2254" spans="1:9" x14ac:dyDescent="0.25">
      <c r="A2254" t="s">
        <v>105</v>
      </c>
      <c r="B2254">
        <v>1500.58</v>
      </c>
      <c r="C2254">
        <v>0</v>
      </c>
      <c r="D2254">
        <v>0</v>
      </c>
      <c r="E2254">
        <v>0</v>
      </c>
      <c r="F2254">
        <v>0</v>
      </c>
      <c r="G2254">
        <v>1.2300900000000001E-3</v>
      </c>
      <c r="H2254">
        <v>0.99923399999999996</v>
      </c>
      <c r="I2254">
        <v>0</v>
      </c>
    </row>
    <row r="2255" spans="1:9" x14ac:dyDescent="0.25">
      <c r="A2255" t="s">
        <v>105</v>
      </c>
      <c r="B2255">
        <v>1497.29</v>
      </c>
      <c r="C2255">
        <v>0</v>
      </c>
      <c r="D2255">
        <v>0</v>
      </c>
      <c r="E2255">
        <v>0</v>
      </c>
      <c r="F2255">
        <v>0</v>
      </c>
      <c r="G2255">
        <v>1.2300499999999999E-3</v>
      </c>
      <c r="H2255">
        <v>0.99997899999999995</v>
      </c>
      <c r="I2255">
        <v>0</v>
      </c>
    </row>
    <row r="2256" spans="1:9" x14ac:dyDescent="0.25">
      <c r="A2256" t="s">
        <v>105</v>
      </c>
      <c r="B2256">
        <v>1477.94</v>
      </c>
      <c r="C2256">
        <v>0</v>
      </c>
      <c r="D2256">
        <v>0</v>
      </c>
      <c r="E2256">
        <v>0</v>
      </c>
      <c r="F2256">
        <v>0</v>
      </c>
      <c r="G2256">
        <v>1.2300499999999999E-3</v>
      </c>
      <c r="H2256">
        <v>0.99959299999999995</v>
      </c>
      <c r="I2256">
        <v>0</v>
      </c>
    </row>
    <row r="2257" spans="1:9" x14ac:dyDescent="0.25">
      <c r="A2257" t="s">
        <v>105</v>
      </c>
      <c r="B2257">
        <v>1485.48</v>
      </c>
      <c r="C2257">
        <v>0</v>
      </c>
      <c r="D2257">
        <v>0</v>
      </c>
      <c r="E2257">
        <v>0</v>
      </c>
      <c r="F2257">
        <v>0</v>
      </c>
      <c r="G2257">
        <v>1.23017E-3</v>
      </c>
      <c r="H2257">
        <v>0.99998699999999996</v>
      </c>
      <c r="I2257">
        <v>0</v>
      </c>
    </row>
    <row r="2258" spans="1:9" x14ac:dyDescent="0.25">
      <c r="A2258" t="s">
        <v>105</v>
      </c>
      <c r="B2258">
        <v>1492.21</v>
      </c>
      <c r="C2258">
        <v>0</v>
      </c>
      <c r="D2258">
        <v>0</v>
      </c>
      <c r="E2258">
        <v>0</v>
      </c>
      <c r="F2258">
        <v>0</v>
      </c>
      <c r="G2258">
        <v>1.2300799999999999E-3</v>
      </c>
      <c r="H2258">
        <v>0.99995199999999995</v>
      </c>
      <c r="I2258">
        <v>0</v>
      </c>
    </row>
    <row r="2259" spans="1:9" x14ac:dyDescent="0.25">
      <c r="A2259" t="s">
        <v>105</v>
      </c>
      <c r="B2259">
        <v>1504.33</v>
      </c>
      <c r="C2259">
        <v>0</v>
      </c>
      <c r="D2259">
        <v>0</v>
      </c>
      <c r="E2259">
        <v>0</v>
      </c>
      <c r="F2259">
        <v>0</v>
      </c>
      <c r="G2259">
        <v>1.2300499999999999E-3</v>
      </c>
      <c r="H2259">
        <v>0.99925299999999995</v>
      </c>
      <c r="I2259">
        <v>0</v>
      </c>
    </row>
    <row r="2260" spans="1:9" x14ac:dyDescent="0.25">
      <c r="A2260" t="s">
        <v>105</v>
      </c>
      <c r="B2260">
        <v>1492.28</v>
      </c>
      <c r="C2260">
        <v>0</v>
      </c>
      <c r="D2260">
        <v>0</v>
      </c>
      <c r="E2260">
        <v>0</v>
      </c>
      <c r="F2260">
        <v>0</v>
      </c>
      <c r="G2260">
        <v>1.2300499999999999E-3</v>
      </c>
      <c r="H2260">
        <v>0.999973</v>
      </c>
      <c r="I2260">
        <v>0</v>
      </c>
    </row>
    <row r="2261" spans="1:9" x14ac:dyDescent="0.25">
      <c r="A2261" t="s">
        <v>105</v>
      </c>
      <c r="B2261">
        <v>1499.36</v>
      </c>
      <c r="C2261">
        <v>0</v>
      </c>
      <c r="D2261">
        <v>0</v>
      </c>
      <c r="E2261">
        <v>0</v>
      </c>
      <c r="F2261">
        <v>0</v>
      </c>
      <c r="G2261">
        <v>1.2300499999999999E-3</v>
      </c>
      <c r="H2261">
        <v>0.99942699999999995</v>
      </c>
      <c r="I2261">
        <v>0</v>
      </c>
    </row>
    <row r="2262" spans="1:9" x14ac:dyDescent="0.25">
      <c r="A2262" t="s">
        <v>105</v>
      </c>
      <c r="B2262">
        <v>1494.25</v>
      </c>
      <c r="C2262">
        <v>0</v>
      </c>
      <c r="D2262">
        <v>0</v>
      </c>
      <c r="E2262">
        <v>0</v>
      </c>
      <c r="F2262">
        <v>0</v>
      </c>
      <c r="G2262">
        <v>1.2300499999999999E-3</v>
      </c>
      <c r="H2262">
        <v>0.99993799999999999</v>
      </c>
      <c r="I2262">
        <v>0</v>
      </c>
    </row>
    <row r="2263" spans="1:9" x14ac:dyDescent="0.25">
      <c r="A2263" t="s">
        <v>105</v>
      </c>
      <c r="B2263">
        <v>1501.69</v>
      </c>
      <c r="C2263">
        <v>0</v>
      </c>
      <c r="D2263">
        <v>0</v>
      </c>
      <c r="E2263">
        <v>0</v>
      </c>
      <c r="F2263">
        <v>0</v>
      </c>
      <c r="G2263">
        <v>1.2300499999999999E-3</v>
      </c>
      <c r="H2263">
        <v>0.99998900000000002</v>
      </c>
      <c r="I2263">
        <v>0</v>
      </c>
    </row>
    <row r="2264" spans="1:9" x14ac:dyDescent="0.25">
      <c r="A2264" t="s">
        <v>105</v>
      </c>
      <c r="B2264">
        <v>1500.17</v>
      </c>
      <c r="C2264">
        <v>0</v>
      </c>
      <c r="D2264">
        <v>0</v>
      </c>
      <c r="E2264">
        <v>0</v>
      </c>
      <c r="F2264">
        <v>0</v>
      </c>
      <c r="G2264">
        <v>1.2300600000000001E-3</v>
      </c>
      <c r="H2264">
        <v>0.99984300000000004</v>
      </c>
      <c r="I2264">
        <v>0</v>
      </c>
    </row>
    <row r="2265" spans="1:9" x14ac:dyDescent="0.25">
      <c r="A2265" t="s">
        <v>105</v>
      </c>
      <c r="B2265">
        <v>1500.47</v>
      </c>
      <c r="C2265">
        <v>0</v>
      </c>
      <c r="D2265">
        <v>0</v>
      </c>
      <c r="E2265">
        <v>0</v>
      </c>
      <c r="F2265">
        <v>0</v>
      </c>
      <c r="G2265">
        <v>1.2300600000000001E-3</v>
      </c>
      <c r="H2265">
        <v>0.99953199999999998</v>
      </c>
      <c r="I2265">
        <v>0</v>
      </c>
    </row>
    <row r="2266" spans="1:9" x14ac:dyDescent="0.25">
      <c r="A2266" t="s">
        <v>105</v>
      </c>
      <c r="B2266">
        <v>1496.87</v>
      </c>
      <c r="C2266">
        <v>0</v>
      </c>
      <c r="D2266">
        <v>0</v>
      </c>
      <c r="E2266">
        <v>0</v>
      </c>
      <c r="F2266">
        <v>0</v>
      </c>
      <c r="G2266">
        <v>1.2300499999999999E-3</v>
      </c>
      <c r="H2266">
        <v>0.99977000000000005</v>
      </c>
      <c r="I2266">
        <v>0</v>
      </c>
    </row>
    <row r="2267" spans="1:9" x14ac:dyDescent="0.25">
      <c r="A2267" t="s">
        <v>105</v>
      </c>
      <c r="B2267">
        <v>1493.13</v>
      </c>
      <c r="C2267">
        <v>0</v>
      </c>
      <c r="D2267">
        <v>0</v>
      </c>
      <c r="E2267">
        <v>0</v>
      </c>
      <c r="F2267">
        <v>0</v>
      </c>
      <c r="G2267">
        <v>1.2300499999999999E-3</v>
      </c>
      <c r="H2267">
        <v>0.99974499999999999</v>
      </c>
      <c r="I2267">
        <v>0</v>
      </c>
    </row>
    <row r="2268" spans="1:9" x14ac:dyDescent="0.25">
      <c r="A2268" t="s">
        <v>105</v>
      </c>
      <c r="B2268">
        <v>1499.16</v>
      </c>
      <c r="C2268">
        <v>0</v>
      </c>
      <c r="D2268">
        <v>0</v>
      </c>
      <c r="E2268">
        <v>0</v>
      </c>
      <c r="F2268">
        <v>0</v>
      </c>
      <c r="G2268">
        <v>1.2300600000000001E-3</v>
      </c>
      <c r="H2268">
        <v>0.99983200000000005</v>
      </c>
      <c r="I2268">
        <v>0</v>
      </c>
    </row>
    <row r="2269" spans="1:9" x14ac:dyDescent="0.25">
      <c r="A2269" t="s">
        <v>105</v>
      </c>
      <c r="B2269">
        <v>1491.35</v>
      </c>
      <c r="C2269">
        <v>0</v>
      </c>
      <c r="D2269">
        <v>0</v>
      </c>
      <c r="E2269">
        <v>0</v>
      </c>
      <c r="F2269">
        <v>0</v>
      </c>
      <c r="G2269">
        <v>1.2300499999999999E-3</v>
      </c>
      <c r="H2269">
        <v>0.99967200000000001</v>
      </c>
      <c r="I2269">
        <v>0</v>
      </c>
    </row>
    <row r="2270" spans="1:9" x14ac:dyDescent="0.25">
      <c r="A2270" t="s">
        <v>105</v>
      </c>
      <c r="B2270">
        <v>1488.14</v>
      </c>
      <c r="C2270">
        <v>0</v>
      </c>
      <c r="D2270">
        <v>0</v>
      </c>
      <c r="E2270">
        <v>0</v>
      </c>
      <c r="F2270">
        <v>0</v>
      </c>
      <c r="G2270">
        <v>1.2300499999999999E-3</v>
      </c>
      <c r="H2270">
        <v>0.99978500000000003</v>
      </c>
      <c r="I2270">
        <v>0</v>
      </c>
    </row>
    <row r="2271" spans="1:9" x14ac:dyDescent="0.25">
      <c r="A2271" t="s">
        <v>105</v>
      </c>
      <c r="B2271">
        <v>1475.36</v>
      </c>
      <c r="C2271">
        <v>0</v>
      </c>
      <c r="D2271">
        <v>0</v>
      </c>
      <c r="E2271">
        <v>0</v>
      </c>
      <c r="F2271">
        <v>0</v>
      </c>
      <c r="G2271">
        <v>1.2300499999999999E-3</v>
      </c>
      <c r="H2271">
        <v>0.99972700000000003</v>
      </c>
      <c r="I2271">
        <v>0</v>
      </c>
    </row>
    <row r="2272" spans="1:9" x14ac:dyDescent="0.25">
      <c r="A2272" t="s">
        <v>105</v>
      </c>
      <c r="B2272">
        <v>1497.99</v>
      </c>
      <c r="C2272">
        <v>0</v>
      </c>
      <c r="D2272">
        <v>0</v>
      </c>
      <c r="E2272">
        <v>0</v>
      </c>
      <c r="F2272">
        <v>0</v>
      </c>
      <c r="G2272">
        <v>1.2300799999999999E-3</v>
      </c>
      <c r="H2272">
        <v>0.99853599999999998</v>
      </c>
      <c r="I2272">
        <v>0</v>
      </c>
    </row>
    <row r="2273" spans="1:9" x14ac:dyDescent="0.25">
      <c r="A2273" t="s">
        <v>105</v>
      </c>
      <c r="B2273">
        <v>1496.3</v>
      </c>
      <c r="C2273">
        <v>0</v>
      </c>
      <c r="D2273">
        <v>0</v>
      </c>
      <c r="E2273">
        <v>0</v>
      </c>
      <c r="F2273">
        <v>0</v>
      </c>
      <c r="G2273">
        <v>1.2300600000000001E-3</v>
      </c>
      <c r="H2273">
        <v>0.99924500000000005</v>
      </c>
      <c r="I2273">
        <v>0</v>
      </c>
    </row>
    <row r="2274" spans="1:9" x14ac:dyDescent="0.25">
      <c r="A2274" t="s">
        <v>105</v>
      </c>
      <c r="B2274">
        <v>1496.08</v>
      </c>
      <c r="C2274">
        <v>0</v>
      </c>
      <c r="D2274">
        <v>0</v>
      </c>
      <c r="E2274">
        <v>0</v>
      </c>
      <c r="F2274">
        <v>0</v>
      </c>
      <c r="G2274">
        <v>1.2300600000000001E-3</v>
      </c>
      <c r="H2274">
        <v>0.999386</v>
      </c>
      <c r="I2274">
        <v>0</v>
      </c>
    </row>
    <row r="2275" spans="1:9" x14ac:dyDescent="0.25">
      <c r="A2275" t="s">
        <v>105</v>
      </c>
      <c r="B2275">
        <v>1489.67</v>
      </c>
      <c r="C2275">
        <v>0</v>
      </c>
      <c r="D2275">
        <v>0</v>
      </c>
      <c r="E2275">
        <v>0</v>
      </c>
      <c r="F2275">
        <v>0</v>
      </c>
      <c r="G2275">
        <v>1.2300499999999999E-3</v>
      </c>
      <c r="H2275">
        <v>0.99898500000000001</v>
      </c>
      <c r="I2275">
        <v>0</v>
      </c>
    </row>
    <row r="2276" spans="1:9" x14ac:dyDescent="0.25">
      <c r="A2276" t="s">
        <v>105</v>
      </c>
      <c r="B2276">
        <v>1496.89</v>
      </c>
      <c r="C2276">
        <v>0</v>
      </c>
      <c r="D2276">
        <v>0</v>
      </c>
      <c r="E2276">
        <v>0</v>
      </c>
      <c r="F2276">
        <v>0</v>
      </c>
      <c r="G2276">
        <v>1.23018E-3</v>
      </c>
      <c r="H2276">
        <v>0.99994899999999998</v>
      </c>
      <c r="I2276">
        <v>0</v>
      </c>
    </row>
    <row r="2277" spans="1:9" x14ac:dyDescent="0.25">
      <c r="A2277" t="s">
        <v>105</v>
      </c>
      <c r="B2277">
        <v>1495.02</v>
      </c>
      <c r="C2277">
        <v>0</v>
      </c>
      <c r="D2277">
        <v>0</v>
      </c>
      <c r="E2277">
        <v>0</v>
      </c>
      <c r="F2277">
        <v>0</v>
      </c>
      <c r="G2277">
        <v>1.2300600000000001E-3</v>
      </c>
      <c r="H2277">
        <v>0.99863599999999997</v>
      </c>
      <c r="I2277">
        <v>0</v>
      </c>
    </row>
    <row r="2278" spans="1:9" x14ac:dyDescent="0.25">
      <c r="A2278" t="s">
        <v>105</v>
      </c>
      <c r="B2278">
        <v>1493.84</v>
      </c>
      <c r="C2278">
        <v>0</v>
      </c>
      <c r="D2278">
        <v>0</v>
      </c>
      <c r="E2278">
        <v>0</v>
      </c>
      <c r="F2278">
        <v>0</v>
      </c>
      <c r="G2278">
        <v>1.2300499999999999E-3</v>
      </c>
      <c r="H2278">
        <v>0.99934900000000004</v>
      </c>
      <c r="I2278">
        <v>0</v>
      </c>
    </row>
    <row r="2279" spans="1:9" x14ac:dyDescent="0.25">
      <c r="A2279" t="s">
        <v>105</v>
      </c>
      <c r="B2279">
        <v>1492.44</v>
      </c>
      <c r="C2279">
        <v>0</v>
      </c>
      <c r="D2279">
        <v>0</v>
      </c>
      <c r="E2279">
        <v>0</v>
      </c>
      <c r="F2279">
        <v>0</v>
      </c>
      <c r="G2279">
        <v>1.2300499999999999E-3</v>
      </c>
      <c r="H2279">
        <v>0.99947900000000001</v>
      </c>
      <c r="I2279">
        <v>0</v>
      </c>
    </row>
    <row r="2280" spans="1:9" x14ac:dyDescent="0.25">
      <c r="A2280" t="s">
        <v>105</v>
      </c>
      <c r="B2280">
        <v>1497.16</v>
      </c>
      <c r="C2280">
        <v>0</v>
      </c>
      <c r="D2280">
        <v>0</v>
      </c>
      <c r="E2280">
        <v>0</v>
      </c>
      <c r="F2280">
        <v>0</v>
      </c>
      <c r="G2280">
        <v>1.2300499999999999E-3</v>
      </c>
      <c r="H2280">
        <v>0.99957799999999997</v>
      </c>
      <c r="I2280">
        <v>0</v>
      </c>
    </row>
    <row r="2281" spans="1:9" x14ac:dyDescent="0.25">
      <c r="A2281" t="s">
        <v>105</v>
      </c>
      <c r="B2281">
        <v>1467.51</v>
      </c>
      <c r="C2281">
        <v>0</v>
      </c>
      <c r="D2281">
        <v>0</v>
      </c>
      <c r="E2281">
        <v>0</v>
      </c>
      <c r="F2281">
        <v>0</v>
      </c>
      <c r="G2281">
        <v>1.2300499999999999E-3</v>
      </c>
      <c r="H2281">
        <v>0.99994799999999995</v>
      </c>
      <c r="I2281">
        <v>0</v>
      </c>
    </row>
    <row r="2282" spans="1:9" x14ac:dyDescent="0.25">
      <c r="A2282" t="s">
        <v>105</v>
      </c>
      <c r="B2282">
        <v>1487.58</v>
      </c>
      <c r="C2282">
        <v>0</v>
      </c>
      <c r="D2282">
        <v>0</v>
      </c>
      <c r="E2282">
        <v>0</v>
      </c>
      <c r="F2282">
        <v>0</v>
      </c>
      <c r="G2282">
        <v>1.2300900000000001E-3</v>
      </c>
      <c r="H2282">
        <v>0.99977400000000005</v>
      </c>
      <c r="I2282">
        <v>0</v>
      </c>
    </row>
    <row r="2283" spans="1:9" x14ac:dyDescent="0.25">
      <c r="A2283" t="s">
        <v>105</v>
      </c>
      <c r="B2283">
        <v>1478.87</v>
      </c>
      <c r="C2283">
        <v>0</v>
      </c>
      <c r="D2283">
        <v>0</v>
      </c>
      <c r="E2283">
        <v>0</v>
      </c>
      <c r="F2283">
        <v>0</v>
      </c>
      <c r="G2283">
        <v>1.23007E-3</v>
      </c>
      <c r="H2283">
        <v>0.99978999999999996</v>
      </c>
      <c r="I2283">
        <v>0</v>
      </c>
    </row>
    <row r="2284" spans="1:9" x14ac:dyDescent="0.25">
      <c r="A2284" t="s">
        <v>105</v>
      </c>
      <c r="B2284">
        <v>1493.76</v>
      </c>
      <c r="C2284">
        <v>0</v>
      </c>
      <c r="D2284">
        <v>0</v>
      </c>
      <c r="E2284">
        <v>0</v>
      </c>
      <c r="F2284">
        <v>0</v>
      </c>
      <c r="G2284">
        <v>1.2300600000000001E-3</v>
      </c>
      <c r="H2284">
        <v>0.99998600000000004</v>
      </c>
      <c r="I2284">
        <v>0</v>
      </c>
    </row>
    <row r="2285" spans="1:9" x14ac:dyDescent="0.25">
      <c r="A2285" t="s">
        <v>105</v>
      </c>
      <c r="B2285">
        <v>1476.76</v>
      </c>
      <c r="C2285">
        <v>0</v>
      </c>
      <c r="D2285">
        <v>0</v>
      </c>
      <c r="E2285">
        <v>0</v>
      </c>
      <c r="F2285">
        <v>0</v>
      </c>
      <c r="G2285">
        <v>1.23007E-3</v>
      </c>
      <c r="H2285">
        <v>0.99992400000000004</v>
      </c>
      <c r="I2285">
        <v>0</v>
      </c>
    </row>
    <row r="2286" spans="1:9" x14ac:dyDescent="0.25">
      <c r="A2286" t="s">
        <v>105</v>
      </c>
      <c r="B2286">
        <v>1470.01</v>
      </c>
      <c r="C2286">
        <v>0</v>
      </c>
      <c r="D2286">
        <v>0</v>
      </c>
      <c r="E2286">
        <v>0</v>
      </c>
      <c r="F2286">
        <v>0</v>
      </c>
      <c r="G2286">
        <v>1.2300499999999999E-3</v>
      </c>
      <c r="H2286">
        <v>0.99957799999999997</v>
      </c>
      <c r="I2286">
        <v>0</v>
      </c>
    </row>
    <row r="2287" spans="1:9" x14ac:dyDescent="0.25">
      <c r="A2287" t="s">
        <v>105</v>
      </c>
      <c r="B2287">
        <v>1476.84</v>
      </c>
      <c r="C2287">
        <v>0</v>
      </c>
      <c r="D2287">
        <v>0</v>
      </c>
      <c r="E2287">
        <v>0</v>
      </c>
      <c r="F2287">
        <v>0</v>
      </c>
      <c r="G2287">
        <v>1.2300600000000001E-3</v>
      </c>
      <c r="H2287">
        <v>0.99960300000000002</v>
      </c>
      <c r="I2287">
        <v>0</v>
      </c>
    </row>
    <row r="2288" spans="1:9" x14ac:dyDescent="0.25">
      <c r="A2288" t="s">
        <v>105</v>
      </c>
      <c r="B2288">
        <v>1488.07</v>
      </c>
      <c r="C2288">
        <v>0</v>
      </c>
      <c r="D2288">
        <v>0</v>
      </c>
      <c r="E2288">
        <v>0</v>
      </c>
      <c r="F2288">
        <v>0</v>
      </c>
      <c r="G2288">
        <v>1.2300499999999999E-3</v>
      </c>
      <c r="H2288">
        <v>0.99980599999999997</v>
      </c>
      <c r="I2288">
        <v>0</v>
      </c>
    </row>
    <row r="2289" spans="1:25" x14ac:dyDescent="0.25">
      <c r="A2289" t="s">
        <v>105</v>
      </c>
      <c r="B2289">
        <v>1504.81</v>
      </c>
      <c r="C2289">
        <v>0</v>
      </c>
      <c r="D2289">
        <v>0</v>
      </c>
      <c r="E2289">
        <v>0</v>
      </c>
      <c r="F2289">
        <v>0</v>
      </c>
      <c r="G2289">
        <v>1.2300600000000001E-3</v>
      </c>
      <c r="H2289">
        <v>0.99985599999999997</v>
      </c>
      <c r="I2289">
        <v>0</v>
      </c>
    </row>
    <row r="2290" spans="1:25" x14ac:dyDescent="0.25">
      <c r="A2290" t="s">
        <v>105</v>
      </c>
      <c r="B2290">
        <v>1492.12</v>
      </c>
      <c r="C2290">
        <v>0</v>
      </c>
      <c r="D2290">
        <v>0</v>
      </c>
      <c r="E2290">
        <v>0</v>
      </c>
      <c r="F2290">
        <v>0</v>
      </c>
      <c r="G2290">
        <v>1.2300799999999999E-3</v>
      </c>
      <c r="H2290">
        <v>0.99996300000000005</v>
      </c>
      <c r="I2290">
        <v>0</v>
      </c>
    </row>
    <row r="2291" spans="1:25" x14ac:dyDescent="0.25">
      <c r="A2291" t="s">
        <v>105</v>
      </c>
      <c r="B2291">
        <v>1477.45</v>
      </c>
      <c r="C2291">
        <v>0</v>
      </c>
      <c r="D2291">
        <v>0</v>
      </c>
      <c r="E2291">
        <v>0</v>
      </c>
      <c r="F2291">
        <v>0</v>
      </c>
      <c r="G2291">
        <v>1.23007E-3</v>
      </c>
      <c r="H2291">
        <v>0.99990000000000001</v>
      </c>
      <c r="I2291">
        <v>0</v>
      </c>
    </row>
    <row r="2292" spans="1:25" x14ac:dyDescent="0.25">
      <c r="A2292" t="s">
        <v>105</v>
      </c>
      <c r="B2292">
        <v>1493.34</v>
      </c>
      <c r="C2292">
        <v>0</v>
      </c>
      <c r="D2292">
        <v>0</v>
      </c>
      <c r="E2292">
        <v>0</v>
      </c>
      <c r="F2292">
        <v>0</v>
      </c>
      <c r="G2292">
        <v>1.23007E-3</v>
      </c>
      <c r="H2292">
        <v>0.99856100000000003</v>
      </c>
      <c r="I2292">
        <v>0</v>
      </c>
    </row>
    <row r="2293" spans="1:25" x14ac:dyDescent="0.25">
      <c r="A2293" t="s">
        <v>105</v>
      </c>
      <c r="B2293">
        <v>1495.3</v>
      </c>
      <c r="C2293">
        <v>0</v>
      </c>
      <c r="D2293">
        <v>0</v>
      </c>
      <c r="E2293">
        <v>0</v>
      </c>
      <c r="F2293">
        <v>0</v>
      </c>
      <c r="G2293">
        <v>1.2300499999999999E-3</v>
      </c>
      <c r="H2293">
        <v>0.99960899999999997</v>
      </c>
      <c r="I2293">
        <v>0</v>
      </c>
    </row>
    <row r="2294" spans="1:25" x14ac:dyDescent="0.25">
      <c r="A2294" t="s">
        <v>105</v>
      </c>
      <c r="B2294">
        <v>1481.15</v>
      </c>
      <c r="C2294">
        <v>0</v>
      </c>
      <c r="D2294">
        <v>0</v>
      </c>
      <c r="E2294">
        <v>0</v>
      </c>
      <c r="F2294">
        <v>0</v>
      </c>
      <c r="G2294">
        <v>1.2300600000000001E-3</v>
      </c>
      <c r="H2294">
        <v>0.999753</v>
      </c>
      <c r="I2294">
        <v>0</v>
      </c>
    </row>
    <row r="2295" spans="1:25" x14ac:dyDescent="0.25">
      <c r="A2295" t="s">
        <v>105</v>
      </c>
      <c r="B2295">
        <v>1484.47</v>
      </c>
      <c r="C2295">
        <v>0</v>
      </c>
      <c r="D2295">
        <v>0</v>
      </c>
      <c r="E2295">
        <v>0</v>
      </c>
      <c r="F2295">
        <v>0</v>
      </c>
      <c r="G2295">
        <v>1.2300499999999999E-3</v>
      </c>
      <c r="H2295">
        <v>0.99960800000000005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1475.43</v>
      </c>
      <c r="C2296">
        <v>0</v>
      </c>
      <c r="D2296">
        <v>0</v>
      </c>
      <c r="E2296">
        <v>0</v>
      </c>
      <c r="F2296">
        <v>0</v>
      </c>
      <c r="G2296">
        <v>1.2300499999999999E-3</v>
      </c>
      <c r="H2296">
        <v>0.99984700000000004</v>
      </c>
      <c r="I2296">
        <v>0</v>
      </c>
      <c r="R2296">
        <f>AVERAGE(B2247:B2296)</f>
        <v>1493.9646</v>
      </c>
      <c r="S2296">
        <f>AVERAGE(C2247:C2296)</f>
        <v>0</v>
      </c>
      <c r="U2296">
        <f>_xlfn.VAR.P(B2247:B2296)</f>
        <v>456.04427683999938</v>
      </c>
      <c r="V2296">
        <f>_xlfn.VAR.P(C2247:C2296)</f>
        <v>0</v>
      </c>
      <c r="X2296">
        <f>1.96*SQRT(U2296)/50</f>
        <v>0.83712357365171397</v>
      </c>
      <c r="Y2296">
        <f>1.96*SQRT(V2296)/50</f>
        <v>0</v>
      </c>
    </row>
    <row r="2297" spans="1:25" x14ac:dyDescent="0.25">
      <c r="A2297" t="s">
        <v>105</v>
      </c>
      <c r="B2297">
        <v>74781.884999999995</v>
      </c>
      <c r="C2297" t="s">
        <v>36</v>
      </c>
    </row>
    <row r="2298" spans="1:25" x14ac:dyDescent="0.25">
      <c r="A2298" t="s">
        <v>106</v>
      </c>
      <c r="B2298">
        <v>1464.9</v>
      </c>
      <c r="C2298">
        <v>1448.87</v>
      </c>
      <c r="D2298">
        <v>1418.01</v>
      </c>
      <c r="E2298">
        <v>1373.15</v>
      </c>
      <c r="F2298">
        <v>17.396699999999999</v>
      </c>
      <c r="G2298">
        <v>1.2300600000000001E-3</v>
      </c>
      <c r="H2298">
        <v>0.99966999999999995</v>
      </c>
      <c r="I2298">
        <v>0</v>
      </c>
    </row>
    <row r="2299" spans="1:25" x14ac:dyDescent="0.25">
      <c r="A2299" t="s">
        <v>106</v>
      </c>
      <c r="B2299">
        <v>1461.03</v>
      </c>
      <c r="C2299">
        <v>1445.5</v>
      </c>
      <c r="D2299">
        <v>1415.91</v>
      </c>
      <c r="E2299">
        <v>1371.1</v>
      </c>
      <c r="F2299">
        <v>16.8687</v>
      </c>
      <c r="G2299">
        <v>1.2300600000000001E-3</v>
      </c>
      <c r="H2299">
        <v>0.99993900000000002</v>
      </c>
      <c r="I2299">
        <v>0</v>
      </c>
    </row>
    <row r="2300" spans="1:25" x14ac:dyDescent="0.25">
      <c r="A2300" t="s">
        <v>106</v>
      </c>
      <c r="B2300">
        <v>1462</v>
      </c>
      <c r="C2300">
        <v>1446.43</v>
      </c>
      <c r="D2300">
        <v>1415.96</v>
      </c>
      <c r="E2300">
        <v>1371.61</v>
      </c>
      <c r="F2300">
        <v>16.925899999999999</v>
      </c>
      <c r="G2300">
        <v>1.2301E-3</v>
      </c>
      <c r="H2300">
        <v>0.99857200000000002</v>
      </c>
      <c r="I2300">
        <v>0</v>
      </c>
    </row>
    <row r="2301" spans="1:25" x14ac:dyDescent="0.25">
      <c r="A2301" t="s">
        <v>106</v>
      </c>
      <c r="B2301">
        <v>1472.68</v>
      </c>
      <c r="C2301">
        <v>1457.22</v>
      </c>
      <c r="D2301">
        <v>1423.11</v>
      </c>
      <c r="E2301">
        <v>1378.81</v>
      </c>
      <c r="F2301">
        <v>17.108799999999999</v>
      </c>
      <c r="G2301">
        <v>1.2300499999999999E-3</v>
      </c>
      <c r="H2301">
        <v>0.99998500000000001</v>
      </c>
      <c r="I2301">
        <v>0</v>
      </c>
    </row>
    <row r="2302" spans="1:25" x14ac:dyDescent="0.25">
      <c r="A2302" t="s">
        <v>106</v>
      </c>
      <c r="B2302">
        <v>1467.61</v>
      </c>
      <c r="C2302">
        <v>1452.25</v>
      </c>
      <c r="D2302">
        <v>1421.38</v>
      </c>
      <c r="E2302">
        <v>1373.43</v>
      </c>
      <c r="F2302">
        <v>16.587199999999999</v>
      </c>
      <c r="G2302">
        <v>1.2300600000000001E-3</v>
      </c>
      <c r="H2302">
        <v>0.99987999999999999</v>
      </c>
      <c r="I2302">
        <v>0</v>
      </c>
    </row>
    <row r="2303" spans="1:25" x14ac:dyDescent="0.25">
      <c r="A2303" t="s">
        <v>106</v>
      </c>
      <c r="B2303">
        <v>1461.89</v>
      </c>
      <c r="C2303">
        <v>1435.31</v>
      </c>
      <c r="D2303">
        <v>1406.94</v>
      </c>
      <c r="E2303">
        <v>1361.21</v>
      </c>
      <c r="F2303">
        <v>15.7597</v>
      </c>
      <c r="G2303">
        <v>1.2300600000000001E-3</v>
      </c>
      <c r="H2303">
        <v>0.99967300000000003</v>
      </c>
      <c r="I2303">
        <v>0</v>
      </c>
    </row>
    <row r="2304" spans="1:25" x14ac:dyDescent="0.25">
      <c r="A2304" t="s">
        <v>106</v>
      </c>
      <c r="B2304">
        <v>1453.47</v>
      </c>
      <c r="C2304">
        <v>1437.99</v>
      </c>
      <c r="D2304">
        <v>1411.53</v>
      </c>
      <c r="E2304">
        <v>1367.79</v>
      </c>
      <c r="F2304">
        <v>16.242899999999999</v>
      </c>
      <c r="G2304">
        <v>1.2300499999999999E-3</v>
      </c>
      <c r="H2304">
        <v>0.99977199999999999</v>
      </c>
      <c r="I2304">
        <v>0</v>
      </c>
    </row>
    <row r="2305" spans="1:9" x14ac:dyDescent="0.25">
      <c r="A2305" t="s">
        <v>106</v>
      </c>
      <c r="B2305">
        <v>1454.66</v>
      </c>
      <c r="C2305">
        <v>1438.57</v>
      </c>
      <c r="D2305">
        <v>1413.53</v>
      </c>
      <c r="E2305">
        <v>1370.16</v>
      </c>
      <c r="F2305">
        <v>19.03</v>
      </c>
      <c r="G2305">
        <v>1.2300600000000001E-3</v>
      </c>
      <c r="H2305">
        <v>0.99890299999999999</v>
      </c>
      <c r="I2305">
        <v>0</v>
      </c>
    </row>
    <row r="2306" spans="1:9" x14ac:dyDescent="0.25">
      <c r="A2306" t="s">
        <v>106</v>
      </c>
      <c r="B2306">
        <v>1463.92</v>
      </c>
      <c r="C2306">
        <v>1447.69</v>
      </c>
      <c r="D2306">
        <v>1420.22</v>
      </c>
      <c r="E2306">
        <v>1375.54</v>
      </c>
      <c r="F2306">
        <v>16.329999999999998</v>
      </c>
      <c r="G2306">
        <v>1.2300499999999999E-3</v>
      </c>
      <c r="H2306">
        <v>0.99960899999999997</v>
      </c>
      <c r="I2306">
        <v>0</v>
      </c>
    </row>
    <row r="2307" spans="1:9" x14ac:dyDescent="0.25">
      <c r="A2307" t="s">
        <v>106</v>
      </c>
      <c r="B2307">
        <v>1469.16</v>
      </c>
      <c r="C2307">
        <v>1452.89</v>
      </c>
      <c r="D2307">
        <v>1419.1</v>
      </c>
      <c r="E2307">
        <v>1374.88</v>
      </c>
      <c r="F2307">
        <v>16.513500000000001</v>
      </c>
      <c r="G2307">
        <v>1.2300600000000001E-3</v>
      </c>
      <c r="H2307">
        <v>0.99978100000000003</v>
      </c>
      <c r="I2307">
        <v>0</v>
      </c>
    </row>
    <row r="2308" spans="1:9" x14ac:dyDescent="0.25">
      <c r="A2308" t="s">
        <v>106</v>
      </c>
      <c r="B2308">
        <v>1448.72</v>
      </c>
      <c r="C2308">
        <v>1432.5</v>
      </c>
      <c r="D2308">
        <v>1409.9</v>
      </c>
      <c r="E2308">
        <v>1367.09</v>
      </c>
      <c r="F2308">
        <v>16.322099999999999</v>
      </c>
      <c r="G2308">
        <v>1.2300499999999999E-3</v>
      </c>
      <c r="H2308">
        <v>0.99922299999999997</v>
      </c>
      <c r="I2308">
        <v>0</v>
      </c>
    </row>
    <row r="2309" spans="1:9" x14ac:dyDescent="0.25">
      <c r="A2309" t="s">
        <v>106</v>
      </c>
      <c r="B2309">
        <v>1457.29</v>
      </c>
      <c r="C2309">
        <v>1441.24</v>
      </c>
      <c r="D2309">
        <v>1414.11</v>
      </c>
      <c r="E2309">
        <v>1370.61</v>
      </c>
      <c r="F2309">
        <v>16.946000000000002</v>
      </c>
      <c r="G2309">
        <v>1.2300499999999999E-3</v>
      </c>
      <c r="H2309">
        <v>0.99984300000000004</v>
      </c>
      <c r="I2309">
        <v>0</v>
      </c>
    </row>
    <row r="2310" spans="1:9" x14ac:dyDescent="0.25">
      <c r="A2310" t="s">
        <v>106</v>
      </c>
      <c r="B2310">
        <v>1460.86</v>
      </c>
      <c r="C2310">
        <v>1444.65</v>
      </c>
      <c r="D2310">
        <v>1416.47</v>
      </c>
      <c r="E2310">
        <v>1372.16</v>
      </c>
      <c r="F2310">
        <v>17.1707</v>
      </c>
      <c r="G2310">
        <v>1.2300499999999999E-3</v>
      </c>
      <c r="H2310">
        <v>0.99933899999999998</v>
      </c>
      <c r="I2310">
        <v>0</v>
      </c>
    </row>
    <row r="2311" spans="1:9" x14ac:dyDescent="0.25">
      <c r="A2311" t="s">
        <v>106</v>
      </c>
      <c r="B2311">
        <v>1454.04</v>
      </c>
      <c r="C2311">
        <v>1437.89</v>
      </c>
      <c r="D2311">
        <v>1411.7</v>
      </c>
      <c r="E2311">
        <v>1367.72</v>
      </c>
      <c r="F2311">
        <v>17.091200000000001</v>
      </c>
      <c r="G2311">
        <v>1.2300600000000001E-3</v>
      </c>
      <c r="H2311">
        <v>0.99931599999999998</v>
      </c>
      <c r="I2311">
        <v>0</v>
      </c>
    </row>
    <row r="2312" spans="1:9" x14ac:dyDescent="0.25">
      <c r="A2312" t="s">
        <v>106</v>
      </c>
      <c r="B2312">
        <v>1452.76</v>
      </c>
      <c r="C2312">
        <v>1437.57</v>
      </c>
      <c r="D2312">
        <v>1411.16</v>
      </c>
      <c r="E2312">
        <v>1367.8</v>
      </c>
      <c r="F2312">
        <v>17.1678</v>
      </c>
      <c r="G2312">
        <v>1.2300499999999999E-3</v>
      </c>
      <c r="H2312">
        <v>0.99996200000000002</v>
      </c>
      <c r="I2312">
        <v>0</v>
      </c>
    </row>
    <row r="2313" spans="1:9" x14ac:dyDescent="0.25">
      <c r="A2313" t="s">
        <v>106</v>
      </c>
      <c r="B2313">
        <v>1448.04</v>
      </c>
      <c r="C2313">
        <v>1431.96</v>
      </c>
      <c r="D2313">
        <v>1409.68</v>
      </c>
      <c r="E2313">
        <v>1366.52</v>
      </c>
      <c r="F2313">
        <v>16.442900000000002</v>
      </c>
      <c r="G2313">
        <v>1.2300499999999999E-3</v>
      </c>
      <c r="H2313">
        <v>0.99987499999999996</v>
      </c>
      <c r="I2313">
        <v>0</v>
      </c>
    </row>
    <row r="2314" spans="1:9" x14ac:dyDescent="0.25">
      <c r="A2314" t="s">
        <v>106</v>
      </c>
      <c r="B2314">
        <v>1458.11</v>
      </c>
      <c r="C2314">
        <v>1442.59</v>
      </c>
      <c r="D2314">
        <v>1414.38</v>
      </c>
      <c r="E2314">
        <v>1370.68</v>
      </c>
      <c r="F2314">
        <v>16.536999999999999</v>
      </c>
      <c r="G2314">
        <v>1.2300499999999999E-3</v>
      </c>
      <c r="H2314">
        <v>0.99968299999999999</v>
      </c>
      <c r="I2314">
        <v>0</v>
      </c>
    </row>
    <row r="2315" spans="1:9" x14ac:dyDescent="0.25">
      <c r="A2315" t="s">
        <v>106</v>
      </c>
      <c r="B2315">
        <v>1453.48</v>
      </c>
      <c r="C2315">
        <v>1437.3</v>
      </c>
      <c r="D2315">
        <v>1412</v>
      </c>
      <c r="E2315">
        <v>1368.17</v>
      </c>
      <c r="F2315">
        <v>16.863600000000002</v>
      </c>
      <c r="G2315">
        <v>1.23007E-3</v>
      </c>
      <c r="H2315">
        <v>0.99971900000000002</v>
      </c>
      <c r="I2315">
        <v>0</v>
      </c>
    </row>
    <row r="2316" spans="1:9" x14ac:dyDescent="0.25">
      <c r="A2316" t="s">
        <v>106</v>
      </c>
      <c r="B2316">
        <v>1463.13</v>
      </c>
      <c r="C2316">
        <v>1447.18</v>
      </c>
      <c r="D2316">
        <v>1419.3</v>
      </c>
      <c r="E2316">
        <v>1375.27</v>
      </c>
      <c r="F2316">
        <v>17.721699999999998</v>
      </c>
      <c r="G2316">
        <v>1.2300799999999999E-3</v>
      </c>
      <c r="H2316">
        <v>0.99929100000000004</v>
      </c>
      <c r="I2316">
        <v>0</v>
      </c>
    </row>
    <row r="2317" spans="1:9" x14ac:dyDescent="0.25">
      <c r="A2317" t="s">
        <v>106</v>
      </c>
      <c r="B2317">
        <v>1451.9</v>
      </c>
      <c r="C2317">
        <v>1436.29</v>
      </c>
      <c r="D2317">
        <v>1410.82</v>
      </c>
      <c r="E2317">
        <v>1367.32</v>
      </c>
      <c r="F2317">
        <v>16.692299999999999</v>
      </c>
      <c r="G2317">
        <v>1.2300499999999999E-3</v>
      </c>
      <c r="H2317">
        <v>0.99995199999999995</v>
      </c>
      <c r="I2317">
        <v>0</v>
      </c>
    </row>
    <row r="2318" spans="1:9" x14ac:dyDescent="0.25">
      <c r="A2318" t="s">
        <v>106</v>
      </c>
      <c r="B2318">
        <v>1459.49</v>
      </c>
      <c r="C2318">
        <v>1443.73</v>
      </c>
      <c r="D2318">
        <v>1414.93</v>
      </c>
      <c r="E2318">
        <v>1371</v>
      </c>
      <c r="F2318">
        <v>17.273599999999998</v>
      </c>
      <c r="G2318">
        <v>1.2300600000000001E-3</v>
      </c>
      <c r="H2318">
        <v>0.99857099999999999</v>
      </c>
      <c r="I2318">
        <v>0</v>
      </c>
    </row>
    <row r="2319" spans="1:9" x14ac:dyDescent="0.25">
      <c r="A2319" t="s">
        <v>106</v>
      </c>
      <c r="B2319">
        <v>1451.93</v>
      </c>
      <c r="C2319">
        <v>1436.01</v>
      </c>
      <c r="D2319">
        <v>1409.84</v>
      </c>
      <c r="E2319">
        <v>1366.29</v>
      </c>
      <c r="F2319">
        <v>16.596299999999999</v>
      </c>
      <c r="G2319">
        <v>1.2300499999999999E-3</v>
      </c>
      <c r="H2319">
        <v>0.99884399999999995</v>
      </c>
      <c r="I2319">
        <v>0</v>
      </c>
    </row>
    <row r="2320" spans="1:9" x14ac:dyDescent="0.25">
      <c r="A2320" t="s">
        <v>106</v>
      </c>
      <c r="B2320">
        <v>1447.95</v>
      </c>
      <c r="C2320">
        <v>1432.56</v>
      </c>
      <c r="D2320">
        <v>1407.18</v>
      </c>
      <c r="E2320">
        <v>1360.05</v>
      </c>
      <c r="F2320">
        <v>15.924300000000001</v>
      </c>
      <c r="G2320">
        <v>1.2300499999999999E-3</v>
      </c>
      <c r="H2320">
        <v>0.99968800000000002</v>
      </c>
      <c r="I2320">
        <v>0</v>
      </c>
    </row>
    <row r="2321" spans="1:9" x14ac:dyDescent="0.25">
      <c r="A2321" t="s">
        <v>106</v>
      </c>
      <c r="B2321">
        <v>1439.56</v>
      </c>
      <c r="C2321">
        <v>1424.05</v>
      </c>
      <c r="D2321">
        <v>1402.5</v>
      </c>
      <c r="E2321">
        <v>1358.46</v>
      </c>
      <c r="F2321">
        <v>15.6699</v>
      </c>
      <c r="G2321">
        <v>1.2300499999999999E-3</v>
      </c>
      <c r="H2321">
        <v>0.99921400000000005</v>
      </c>
      <c r="I2321">
        <v>0</v>
      </c>
    </row>
    <row r="2322" spans="1:9" x14ac:dyDescent="0.25">
      <c r="A2322" t="s">
        <v>106</v>
      </c>
      <c r="B2322">
        <v>1449.67</v>
      </c>
      <c r="C2322">
        <v>1434.38</v>
      </c>
      <c r="D2322">
        <v>1409.6</v>
      </c>
      <c r="E2322">
        <v>1366.6</v>
      </c>
      <c r="F2322">
        <v>16.668299999999999</v>
      </c>
      <c r="G2322">
        <v>1.23021E-3</v>
      </c>
      <c r="H2322">
        <v>0.99948700000000001</v>
      </c>
      <c r="I2322">
        <v>0</v>
      </c>
    </row>
    <row r="2323" spans="1:9" x14ac:dyDescent="0.25">
      <c r="A2323" t="s">
        <v>106</v>
      </c>
      <c r="B2323">
        <v>1455.39</v>
      </c>
      <c r="C2323">
        <v>1439.32</v>
      </c>
      <c r="D2323">
        <v>1411.92</v>
      </c>
      <c r="E2323">
        <v>1368.01</v>
      </c>
      <c r="F2323">
        <v>16.9666</v>
      </c>
      <c r="G2323">
        <v>1.2300600000000001E-3</v>
      </c>
      <c r="H2323">
        <v>0.99990699999999999</v>
      </c>
      <c r="I2323">
        <v>0</v>
      </c>
    </row>
    <row r="2324" spans="1:9" x14ac:dyDescent="0.25">
      <c r="A2324" t="s">
        <v>106</v>
      </c>
      <c r="B2324">
        <v>1450.07</v>
      </c>
      <c r="C2324">
        <v>1434.6</v>
      </c>
      <c r="D2324">
        <v>1410.36</v>
      </c>
      <c r="E2324">
        <v>1366.7</v>
      </c>
      <c r="F2324">
        <v>16.3324</v>
      </c>
      <c r="G2324">
        <v>1.2300499999999999E-3</v>
      </c>
      <c r="H2324">
        <v>0.99939500000000003</v>
      </c>
      <c r="I2324">
        <v>0</v>
      </c>
    </row>
    <row r="2325" spans="1:9" x14ac:dyDescent="0.25">
      <c r="A2325" t="s">
        <v>106</v>
      </c>
      <c r="B2325">
        <v>1455.09</v>
      </c>
      <c r="C2325">
        <v>1439.57</v>
      </c>
      <c r="D2325">
        <v>1412.77</v>
      </c>
      <c r="E2325">
        <v>1369.49</v>
      </c>
      <c r="F2325">
        <v>16.7745</v>
      </c>
      <c r="G2325">
        <v>1.2300499999999999E-3</v>
      </c>
      <c r="H2325">
        <v>0.99860400000000005</v>
      </c>
      <c r="I2325">
        <v>0</v>
      </c>
    </row>
    <row r="2326" spans="1:9" x14ac:dyDescent="0.25">
      <c r="A2326" t="s">
        <v>106</v>
      </c>
      <c r="B2326">
        <v>1445.37</v>
      </c>
      <c r="C2326">
        <v>1429.34</v>
      </c>
      <c r="D2326">
        <v>1406.24</v>
      </c>
      <c r="E2326">
        <v>1363.14</v>
      </c>
      <c r="F2326">
        <v>16.4406</v>
      </c>
      <c r="G2326">
        <v>1.2300600000000001E-3</v>
      </c>
      <c r="H2326">
        <v>0.99963299999999999</v>
      </c>
      <c r="I2326">
        <v>0</v>
      </c>
    </row>
    <row r="2327" spans="1:9" x14ac:dyDescent="0.25">
      <c r="A2327" t="s">
        <v>106</v>
      </c>
      <c r="B2327">
        <v>1451.86</v>
      </c>
      <c r="C2327">
        <v>1436.54</v>
      </c>
      <c r="D2327">
        <v>1410.43</v>
      </c>
      <c r="E2327">
        <v>1366.4</v>
      </c>
      <c r="F2327">
        <v>16.634899999999998</v>
      </c>
      <c r="G2327">
        <v>1.2300600000000001E-3</v>
      </c>
      <c r="H2327">
        <v>0.99982400000000005</v>
      </c>
      <c r="I2327">
        <v>0</v>
      </c>
    </row>
    <row r="2328" spans="1:9" x14ac:dyDescent="0.25">
      <c r="A2328" t="s">
        <v>106</v>
      </c>
      <c r="B2328">
        <v>1458.91</v>
      </c>
      <c r="C2328">
        <v>1443.17</v>
      </c>
      <c r="D2328">
        <v>1414.24</v>
      </c>
      <c r="E2328">
        <v>1370.06</v>
      </c>
      <c r="F2328">
        <v>17.348700000000001</v>
      </c>
      <c r="G2328">
        <v>1.2300499999999999E-3</v>
      </c>
      <c r="H2328">
        <v>0.99974700000000005</v>
      </c>
      <c r="I2328">
        <v>0</v>
      </c>
    </row>
    <row r="2329" spans="1:9" x14ac:dyDescent="0.25">
      <c r="A2329" t="s">
        <v>106</v>
      </c>
      <c r="B2329">
        <v>1460.2</v>
      </c>
      <c r="C2329">
        <v>1444.04</v>
      </c>
      <c r="D2329">
        <v>1414.25</v>
      </c>
      <c r="E2329">
        <v>1370.12</v>
      </c>
      <c r="F2329">
        <v>17.032499999999999</v>
      </c>
      <c r="G2329">
        <v>1.2301899999999999E-3</v>
      </c>
      <c r="H2329">
        <v>0.997942</v>
      </c>
      <c r="I2329">
        <v>0</v>
      </c>
    </row>
    <row r="2330" spans="1:9" x14ac:dyDescent="0.25">
      <c r="A2330" t="s">
        <v>106</v>
      </c>
      <c r="B2330">
        <v>1450.55</v>
      </c>
      <c r="C2330">
        <v>1434.84</v>
      </c>
      <c r="D2330">
        <v>1410.04</v>
      </c>
      <c r="E2330">
        <v>1367.22</v>
      </c>
      <c r="F2330">
        <v>16.5274</v>
      </c>
      <c r="G2330">
        <v>1.2300499999999999E-3</v>
      </c>
      <c r="H2330">
        <v>0.999838</v>
      </c>
      <c r="I2330">
        <v>0</v>
      </c>
    </row>
    <row r="2331" spans="1:9" x14ac:dyDescent="0.25">
      <c r="A2331" t="s">
        <v>106</v>
      </c>
      <c r="B2331">
        <v>1447.94</v>
      </c>
      <c r="C2331">
        <v>1432.56</v>
      </c>
      <c r="D2331">
        <v>1405.95</v>
      </c>
      <c r="E2331">
        <v>1362.88</v>
      </c>
      <c r="F2331">
        <v>16.644200000000001</v>
      </c>
      <c r="G2331">
        <v>1.2300499999999999E-3</v>
      </c>
      <c r="H2331">
        <v>0.99990400000000002</v>
      </c>
      <c r="I2331">
        <v>0</v>
      </c>
    </row>
    <row r="2332" spans="1:9" x14ac:dyDescent="0.25">
      <c r="A2332" t="s">
        <v>106</v>
      </c>
      <c r="B2332">
        <v>1435.09</v>
      </c>
      <c r="C2332">
        <v>1419.43</v>
      </c>
      <c r="D2332">
        <v>1399.99</v>
      </c>
      <c r="E2332">
        <v>1357.81</v>
      </c>
      <c r="F2332">
        <v>16.113199999999999</v>
      </c>
      <c r="G2332">
        <v>1.2300499999999999E-3</v>
      </c>
      <c r="H2332">
        <v>0.99980100000000005</v>
      </c>
      <c r="I2332">
        <v>0</v>
      </c>
    </row>
    <row r="2333" spans="1:9" x14ac:dyDescent="0.25">
      <c r="A2333" t="s">
        <v>106</v>
      </c>
      <c r="B2333">
        <v>1444.61</v>
      </c>
      <c r="C2333">
        <v>1428.07</v>
      </c>
      <c r="D2333">
        <v>1407.82</v>
      </c>
      <c r="E2333">
        <v>1364.82</v>
      </c>
      <c r="F2333">
        <v>16.2926</v>
      </c>
      <c r="G2333">
        <v>1.23007E-3</v>
      </c>
      <c r="H2333">
        <v>0.99818200000000001</v>
      </c>
      <c r="I2333">
        <v>0</v>
      </c>
    </row>
    <row r="2334" spans="1:9" x14ac:dyDescent="0.25">
      <c r="A2334" t="s">
        <v>106</v>
      </c>
      <c r="B2334">
        <v>1445.41</v>
      </c>
      <c r="C2334">
        <v>1429.57</v>
      </c>
      <c r="D2334">
        <v>1403.85</v>
      </c>
      <c r="E2334">
        <v>1360.23</v>
      </c>
      <c r="F2334">
        <v>16.651299999999999</v>
      </c>
      <c r="G2334">
        <v>1.2300499999999999E-3</v>
      </c>
      <c r="H2334">
        <v>0.999637</v>
      </c>
      <c r="I2334">
        <v>0</v>
      </c>
    </row>
    <row r="2335" spans="1:9" x14ac:dyDescent="0.25">
      <c r="A2335" t="s">
        <v>106</v>
      </c>
      <c r="B2335">
        <v>1450.07</v>
      </c>
      <c r="C2335">
        <v>1430.79</v>
      </c>
      <c r="D2335">
        <v>1406.55</v>
      </c>
      <c r="E2335">
        <v>1362.94</v>
      </c>
      <c r="F2335">
        <v>16.8536</v>
      </c>
      <c r="G2335">
        <v>1.2300499999999999E-3</v>
      </c>
      <c r="H2335">
        <v>0.99845499999999998</v>
      </c>
      <c r="I2335">
        <v>0</v>
      </c>
    </row>
    <row r="2336" spans="1:9" x14ac:dyDescent="0.25">
      <c r="A2336" t="s">
        <v>106</v>
      </c>
      <c r="B2336">
        <v>1444</v>
      </c>
      <c r="C2336">
        <v>1427.55</v>
      </c>
      <c r="D2336">
        <v>1407.81</v>
      </c>
      <c r="E2336">
        <v>1365.09</v>
      </c>
      <c r="F2336">
        <v>16.275700000000001</v>
      </c>
      <c r="G2336">
        <v>1.2300600000000001E-3</v>
      </c>
      <c r="H2336">
        <v>0.99942299999999995</v>
      </c>
      <c r="I2336">
        <v>0</v>
      </c>
    </row>
    <row r="2337" spans="1:25" x14ac:dyDescent="0.25">
      <c r="A2337" t="s">
        <v>106</v>
      </c>
      <c r="B2337">
        <v>1451.9</v>
      </c>
      <c r="C2337">
        <v>1435.76</v>
      </c>
      <c r="D2337">
        <v>1413.34</v>
      </c>
      <c r="E2337">
        <v>1370.2</v>
      </c>
      <c r="F2337">
        <v>16.592600000000001</v>
      </c>
      <c r="G2337">
        <v>1.2300499999999999E-3</v>
      </c>
      <c r="H2337">
        <v>0.99985500000000005</v>
      </c>
      <c r="I2337">
        <v>0</v>
      </c>
    </row>
    <row r="2338" spans="1:25" x14ac:dyDescent="0.25">
      <c r="A2338" t="s">
        <v>106</v>
      </c>
      <c r="B2338">
        <v>1443.22</v>
      </c>
      <c r="C2338">
        <v>1427.28</v>
      </c>
      <c r="D2338">
        <v>1407.35</v>
      </c>
      <c r="E2338">
        <v>1364.02</v>
      </c>
      <c r="F2338">
        <v>16.2407</v>
      </c>
      <c r="G2338">
        <v>1.2300499999999999E-3</v>
      </c>
      <c r="H2338">
        <v>0.997919</v>
      </c>
      <c r="I2338">
        <v>0</v>
      </c>
    </row>
    <row r="2339" spans="1:25" x14ac:dyDescent="0.25">
      <c r="A2339" t="s">
        <v>106</v>
      </c>
      <c r="B2339">
        <v>1446.53</v>
      </c>
      <c r="C2339">
        <v>1431.14</v>
      </c>
      <c r="D2339">
        <v>1408.58</v>
      </c>
      <c r="E2339">
        <v>1365.76</v>
      </c>
      <c r="F2339">
        <v>16.458100000000002</v>
      </c>
      <c r="G2339">
        <v>1.23007E-3</v>
      </c>
      <c r="H2339">
        <v>0.99977199999999999</v>
      </c>
      <c r="I2339">
        <v>0</v>
      </c>
    </row>
    <row r="2340" spans="1:25" x14ac:dyDescent="0.25">
      <c r="A2340" t="s">
        <v>106</v>
      </c>
      <c r="B2340">
        <v>1457.47</v>
      </c>
      <c r="C2340">
        <v>1441.52</v>
      </c>
      <c r="D2340">
        <v>1413.07</v>
      </c>
      <c r="E2340">
        <v>1369.54</v>
      </c>
      <c r="F2340">
        <v>16.973099999999999</v>
      </c>
      <c r="G2340">
        <v>1.23007E-3</v>
      </c>
      <c r="H2340">
        <v>0.99798900000000001</v>
      </c>
      <c r="I2340">
        <v>0</v>
      </c>
    </row>
    <row r="2341" spans="1:25" x14ac:dyDescent="0.25">
      <c r="A2341" t="s">
        <v>106</v>
      </c>
      <c r="B2341">
        <v>1438.63</v>
      </c>
      <c r="C2341">
        <v>1422.95</v>
      </c>
      <c r="D2341">
        <v>1405.11</v>
      </c>
      <c r="E2341">
        <v>1362.63</v>
      </c>
      <c r="F2341">
        <v>16.135400000000001</v>
      </c>
      <c r="G2341">
        <v>1.2300499999999999E-3</v>
      </c>
      <c r="H2341">
        <v>0.99992199999999998</v>
      </c>
      <c r="I2341">
        <v>0</v>
      </c>
    </row>
    <row r="2342" spans="1:25" x14ac:dyDescent="0.25">
      <c r="A2342" t="s">
        <v>106</v>
      </c>
      <c r="B2342">
        <v>1441.36</v>
      </c>
      <c r="C2342">
        <v>1425.35</v>
      </c>
      <c r="D2342">
        <v>1404</v>
      </c>
      <c r="E2342">
        <v>1360.04</v>
      </c>
      <c r="F2342">
        <v>15.7532</v>
      </c>
      <c r="G2342">
        <v>1.2300499999999999E-3</v>
      </c>
      <c r="H2342">
        <v>0.998305</v>
      </c>
      <c r="I2342">
        <v>0</v>
      </c>
    </row>
    <row r="2343" spans="1:25" x14ac:dyDescent="0.25">
      <c r="A2343" t="s">
        <v>106</v>
      </c>
      <c r="B2343">
        <v>1435.31</v>
      </c>
      <c r="C2343">
        <v>1419.3</v>
      </c>
      <c r="D2343">
        <v>1400.66</v>
      </c>
      <c r="E2343">
        <v>1353.32</v>
      </c>
      <c r="F2343">
        <v>14.975099999999999</v>
      </c>
      <c r="G2343">
        <v>1.2300799999999999E-3</v>
      </c>
      <c r="H2343">
        <v>0.99959200000000004</v>
      </c>
      <c r="I2343">
        <v>0</v>
      </c>
    </row>
    <row r="2344" spans="1:25" x14ac:dyDescent="0.25">
      <c r="A2344" t="s">
        <v>106</v>
      </c>
      <c r="B2344">
        <v>1449.16</v>
      </c>
      <c r="C2344">
        <v>1433.53</v>
      </c>
      <c r="D2344">
        <v>1410.58</v>
      </c>
      <c r="E2344">
        <v>1367.64</v>
      </c>
      <c r="F2344">
        <v>16.1614</v>
      </c>
      <c r="G2344">
        <v>1.2300499999999999E-3</v>
      </c>
      <c r="H2344">
        <v>0.99928300000000003</v>
      </c>
      <c r="I2344">
        <v>0</v>
      </c>
    </row>
    <row r="2345" spans="1:25" x14ac:dyDescent="0.25">
      <c r="A2345" t="s">
        <v>106</v>
      </c>
      <c r="B2345">
        <v>1438.82</v>
      </c>
      <c r="C2345">
        <v>1422.81</v>
      </c>
      <c r="D2345">
        <v>1405.96</v>
      </c>
      <c r="E2345">
        <v>1362.64</v>
      </c>
      <c r="F2345">
        <v>16.0868</v>
      </c>
      <c r="G2345">
        <v>1.23007E-3</v>
      </c>
      <c r="H2345">
        <v>0.99939500000000003</v>
      </c>
      <c r="I2345">
        <v>0</v>
      </c>
    </row>
    <row r="2346" spans="1:25" x14ac:dyDescent="0.25">
      <c r="A2346" t="s">
        <v>106</v>
      </c>
      <c r="B2346">
        <v>1446.65</v>
      </c>
      <c r="C2346">
        <v>1430.44</v>
      </c>
      <c r="D2346">
        <v>1407.57</v>
      </c>
      <c r="E2346">
        <v>1364.48</v>
      </c>
      <c r="F2346">
        <v>16.880400000000002</v>
      </c>
      <c r="G2346">
        <v>1.2300600000000001E-3</v>
      </c>
      <c r="H2346">
        <v>0.99870999999999999</v>
      </c>
      <c r="I2346">
        <v>0</v>
      </c>
    </row>
    <row r="2347" spans="1:25" x14ac:dyDescent="0.25">
      <c r="A2347" t="s">
        <v>106</v>
      </c>
      <c r="B2347">
        <v>1437.4</v>
      </c>
      <c r="C2347">
        <v>1420.85</v>
      </c>
      <c r="D2347">
        <v>1402.19</v>
      </c>
      <c r="E2347">
        <v>1359.48</v>
      </c>
      <c r="F2347">
        <v>16.063400000000001</v>
      </c>
      <c r="G2347">
        <v>1.2300600000000001E-3</v>
      </c>
      <c r="H2347">
        <v>0.99953800000000004</v>
      </c>
      <c r="I2347">
        <v>0</v>
      </c>
    </row>
    <row r="2348" spans="1:25" x14ac:dyDescent="0.25">
      <c r="A2348" t="s">
        <v>106</v>
      </c>
      <c r="B2348">
        <v>1441.36</v>
      </c>
      <c r="C2348">
        <v>1425.13</v>
      </c>
      <c r="D2348">
        <v>1406.99</v>
      </c>
      <c r="E2348">
        <v>1364</v>
      </c>
      <c r="F2348">
        <v>16.214500000000001</v>
      </c>
      <c r="G2348">
        <v>1.2300499999999999E-3</v>
      </c>
      <c r="H2348">
        <v>0.99969600000000003</v>
      </c>
      <c r="I2348">
        <v>0</v>
      </c>
    </row>
    <row r="2349" spans="1:25" x14ac:dyDescent="0.25">
      <c r="A2349" t="s">
        <v>106</v>
      </c>
      <c r="B2349">
        <v>1442.73</v>
      </c>
      <c r="C2349">
        <v>1426.73</v>
      </c>
      <c r="D2349">
        <v>1407.24</v>
      </c>
      <c r="E2349">
        <v>1364.78</v>
      </c>
      <c r="F2349">
        <v>16.5198</v>
      </c>
      <c r="G2349">
        <v>1.2300499999999999E-3</v>
      </c>
      <c r="H2349">
        <v>0.99980800000000003</v>
      </c>
      <c r="I2349">
        <v>0</v>
      </c>
    </row>
    <row r="2350" spans="1:25" x14ac:dyDescent="0.25">
      <c r="A2350" t="s">
        <v>106</v>
      </c>
      <c r="B2350">
        <v>1459.48</v>
      </c>
      <c r="C2350">
        <v>1443.64</v>
      </c>
      <c r="D2350">
        <v>1418.09</v>
      </c>
      <c r="E2350">
        <v>1374.39</v>
      </c>
      <c r="F2350">
        <v>16.821200000000001</v>
      </c>
      <c r="G2350">
        <v>1.2300799999999999E-3</v>
      </c>
      <c r="H2350">
        <v>0.99957600000000002</v>
      </c>
      <c r="I2350">
        <v>0</v>
      </c>
    </row>
    <row r="2351" spans="1:25" x14ac:dyDescent="0.25">
      <c r="A2351" t="s">
        <v>106</v>
      </c>
      <c r="B2351">
        <v>1448.03</v>
      </c>
      <c r="C2351">
        <v>1431.73</v>
      </c>
      <c r="D2351">
        <v>1410.44</v>
      </c>
      <c r="E2351">
        <v>1367.4</v>
      </c>
      <c r="F2351">
        <v>16.556999999999999</v>
      </c>
      <c r="G2351">
        <v>1.2300799999999999E-3</v>
      </c>
      <c r="H2351">
        <v>0.99800500000000003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1451.28</v>
      </c>
      <c r="C2352">
        <v>1436.21</v>
      </c>
      <c r="D2352">
        <v>1413.59</v>
      </c>
      <c r="E2352">
        <v>1369.76</v>
      </c>
      <c r="F2352">
        <v>17.225899999999999</v>
      </c>
      <c r="G2352">
        <v>1.2300600000000001E-3</v>
      </c>
      <c r="H2352">
        <v>0.99980899999999995</v>
      </c>
      <c r="I2352">
        <v>0</v>
      </c>
      <c r="R2352">
        <f>AVERAGE(B2303:B2352)</f>
        <v>1450.4784</v>
      </c>
      <c r="S2352">
        <f>AVERAGE(C2303:C2352)</f>
        <v>1434.3221999999996</v>
      </c>
      <c r="U2352">
        <f>_xlfn.VAR.P(B2303:B2352)</f>
        <v>60.360481440000306</v>
      </c>
      <c r="V2352">
        <f>_xlfn.VAR.P(C2303:C2352)</f>
        <v>58.146229160000274</v>
      </c>
      <c r="X2352">
        <f>1.96*SQRT(U2352)/50</f>
        <v>0.30455267229161209</v>
      </c>
      <c r="Y2352">
        <f>1.96*SQRT(V2352)/50</f>
        <v>0.29891440510022738</v>
      </c>
    </row>
    <row r="2353" spans="1:22" x14ac:dyDescent="0.25">
      <c r="A2353" t="s">
        <v>106</v>
      </c>
      <c r="B2353">
        <v>72641.517099999997</v>
      </c>
      <c r="C2353" t="s">
        <v>36</v>
      </c>
      <c r="U2353" t="s">
        <v>75</v>
      </c>
    </row>
    <row r="2354" spans="1:22" x14ac:dyDescent="0.25">
      <c r="A2354" t="s">
        <v>210</v>
      </c>
      <c r="B2354">
        <v>6540.91</v>
      </c>
      <c r="C2354">
        <v>6516.9</v>
      </c>
      <c r="D2354">
        <v>6430.26</v>
      </c>
      <c r="E2354">
        <v>1296.6099999999999</v>
      </c>
      <c r="F2354">
        <v>0</v>
      </c>
      <c r="G2354">
        <v>1.2300900000000001E-3</v>
      </c>
      <c r="H2354">
        <v>0.99969399999999997</v>
      </c>
      <c r="I2354">
        <v>0</v>
      </c>
      <c r="U2354">
        <f>_xlfn.STDEV.P(B2303:B2352)</f>
        <v>7.7692008237656145</v>
      </c>
      <c r="V2354">
        <f>_xlfn.STDEV.P(C2303:C2352)</f>
        <v>7.6253674770466162</v>
      </c>
    </row>
    <row r="2355" spans="1:22" x14ac:dyDescent="0.25">
      <c r="A2355" t="s">
        <v>210</v>
      </c>
      <c r="B2355">
        <v>6512.87</v>
      </c>
      <c r="C2355">
        <v>6490.93</v>
      </c>
      <c r="D2355">
        <v>6429.29</v>
      </c>
      <c r="E2355">
        <v>1296.72</v>
      </c>
      <c r="F2355">
        <v>0</v>
      </c>
      <c r="G2355">
        <v>1.2300499999999999E-3</v>
      </c>
      <c r="H2355">
        <v>0.99745799999999996</v>
      </c>
      <c r="I2355">
        <v>0</v>
      </c>
    </row>
    <row r="2356" spans="1:22" x14ac:dyDescent="0.25">
      <c r="A2356" t="s">
        <v>210</v>
      </c>
      <c r="B2356">
        <v>6510.35</v>
      </c>
      <c r="C2356">
        <v>6488.7</v>
      </c>
      <c r="D2356">
        <v>6427.84</v>
      </c>
      <c r="E2356">
        <v>1296.78</v>
      </c>
      <c r="F2356">
        <v>0</v>
      </c>
      <c r="G2356">
        <v>1.2300499999999999E-3</v>
      </c>
      <c r="H2356">
        <v>0.998803</v>
      </c>
      <c r="I2356">
        <v>0</v>
      </c>
    </row>
    <row r="2357" spans="1:22" x14ac:dyDescent="0.25">
      <c r="A2357" t="s">
        <v>210</v>
      </c>
      <c r="B2357">
        <v>6517.81</v>
      </c>
      <c r="C2357">
        <v>6496.03</v>
      </c>
      <c r="D2357">
        <v>6429.67</v>
      </c>
      <c r="E2357">
        <v>1296.71</v>
      </c>
      <c r="F2357">
        <v>0</v>
      </c>
      <c r="G2357">
        <v>1.2301199999999999E-3</v>
      </c>
      <c r="H2357">
        <v>0.99970700000000001</v>
      </c>
      <c r="I2357">
        <v>0</v>
      </c>
    </row>
    <row r="2358" spans="1:22" x14ac:dyDescent="0.25">
      <c r="A2358" t="s">
        <v>210</v>
      </c>
      <c r="B2358">
        <v>6514</v>
      </c>
      <c r="C2358">
        <v>6492.11</v>
      </c>
      <c r="D2358">
        <v>6428.77</v>
      </c>
      <c r="E2358">
        <v>1296.68</v>
      </c>
      <c r="F2358">
        <v>0</v>
      </c>
      <c r="G2358">
        <v>1.2300499999999999E-3</v>
      </c>
      <c r="H2358">
        <v>0.99907999999999997</v>
      </c>
      <c r="I2358">
        <v>0</v>
      </c>
    </row>
    <row r="2359" spans="1:22" x14ac:dyDescent="0.25">
      <c r="A2359" t="s">
        <v>210</v>
      </c>
      <c r="B2359">
        <v>6511.33</v>
      </c>
      <c r="C2359">
        <v>6489.54</v>
      </c>
      <c r="D2359">
        <v>6429.18</v>
      </c>
      <c r="E2359">
        <v>1296.8599999999999</v>
      </c>
      <c r="F2359">
        <v>0</v>
      </c>
      <c r="G2359">
        <v>1.2300600000000001E-3</v>
      </c>
      <c r="H2359">
        <v>0.99982599999999999</v>
      </c>
      <c r="I2359">
        <v>0</v>
      </c>
    </row>
    <row r="2360" spans="1:22" x14ac:dyDescent="0.25">
      <c r="A2360" t="s">
        <v>210</v>
      </c>
      <c r="B2360">
        <v>6513.33</v>
      </c>
      <c r="C2360">
        <v>6491.93</v>
      </c>
      <c r="D2360">
        <v>6429.36</v>
      </c>
      <c r="E2360">
        <v>1296.74</v>
      </c>
      <c r="F2360">
        <v>0</v>
      </c>
      <c r="G2360">
        <v>1.2300600000000001E-3</v>
      </c>
      <c r="H2360">
        <v>0.99972399999999995</v>
      </c>
      <c r="I2360">
        <v>0</v>
      </c>
    </row>
    <row r="2361" spans="1:22" x14ac:dyDescent="0.25">
      <c r="A2361" t="s">
        <v>210</v>
      </c>
      <c r="B2361">
        <v>6510.66</v>
      </c>
      <c r="C2361">
        <v>6488.54</v>
      </c>
      <c r="D2361">
        <v>6428.91</v>
      </c>
      <c r="E2361">
        <v>1296.79</v>
      </c>
      <c r="F2361">
        <v>0</v>
      </c>
      <c r="G2361">
        <v>1.2300499999999999E-3</v>
      </c>
      <c r="H2361">
        <v>0.999444</v>
      </c>
      <c r="I2361">
        <v>0</v>
      </c>
    </row>
    <row r="2362" spans="1:22" x14ac:dyDescent="0.25">
      <c r="A2362" t="s">
        <v>210</v>
      </c>
      <c r="B2362">
        <v>6516.36</v>
      </c>
      <c r="C2362">
        <v>6495.09</v>
      </c>
      <c r="D2362">
        <v>6429.02</v>
      </c>
      <c r="E2362">
        <v>1296.72</v>
      </c>
      <c r="F2362">
        <v>0</v>
      </c>
      <c r="G2362">
        <v>1.2300600000000001E-3</v>
      </c>
      <c r="H2362">
        <v>0.99959699999999996</v>
      </c>
      <c r="I2362">
        <v>0</v>
      </c>
    </row>
    <row r="2363" spans="1:22" x14ac:dyDescent="0.25">
      <c r="A2363" t="s">
        <v>210</v>
      </c>
      <c r="B2363">
        <v>6519.73</v>
      </c>
      <c r="C2363">
        <v>6499.2</v>
      </c>
      <c r="D2363">
        <v>6429.11</v>
      </c>
      <c r="E2363">
        <v>1296.78</v>
      </c>
      <c r="F2363">
        <v>0</v>
      </c>
      <c r="G2363">
        <v>1.2300499999999999E-3</v>
      </c>
      <c r="H2363">
        <v>0.99938499999999997</v>
      </c>
      <c r="I2363">
        <v>0</v>
      </c>
    </row>
    <row r="2364" spans="1:22" x14ac:dyDescent="0.25">
      <c r="A2364" t="s">
        <v>210</v>
      </c>
      <c r="B2364">
        <v>6515.21</v>
      </c>
      <c r="C2364">
        <v>6493.85</v>
      </c>
      <c r="D2364">
        <v>6429.97</v>
      </c>
      <c r="E2364">
        <v>1296.82</v>
      </c>
      <c r="F2364">
        <v>0</v>
      </c>
      <c r="G2364">
        <v>1.2300799999999999E-3</v>
      </c>
      <c r="H2364">
        <v>0.99907400000000002</v>
      </c>
      <c r="I2364">
        <v>0</v>
      </c>
    </row>
    <row r="2365" spans="1:22" x14ac:dyDescent="0.25">
      <c r="A2365" t="s">
        <v>210</v>
      </c>
      <c r="B2365">
        <v>6509.9</v>
      </c>
      <c r="C2365">
        <v>6488.4</v>
      </c>
      <c r="D2365">
        <v>6428.47</v>
      </c>
      <c r="E2365">
        <v>1296.76</v>
      </c>
      <c r="F2365">
        <v>0</v>
      </c>
      <c r="G2365">
        <v>1.2300499999999999E-3</v>
      </c>
      <c r="H2365">
        <v>0.998811</v>
      </c>
      <c r="I2365">
        <v>0</v>
      </c>
    </row>
    <row r="2366" spans="1:22" x14ac:dyDescent="0.25">
      <c r="A2366" t="s">
        <v>210</v>
      </c>
      <c r="B2366">
        <v>6511.29</v>
      </c>
      <c r="C2366">
        <v>6489.52</v>
      </c>
      <c r="D2366">
        <v>6429.41</v>
      </c>
      <c r="E2366">
        <v>1296.78</v>
      </c>
      <c r="F2366">
        <v>0</v>
      </c>
      <c r="G2366">
        <v>1.23011E-3</v>
      </c>
      <c r="H2366">
        <v>0.99879499999999999</v>
      </c>
      <c r="I2366">
        <v>0</v>
      </c>
    </row>
    <row r="2367" spans="1:22" x14ac:dyDescent="0.25">
      <c r="A2367" t="s">
        <v>210</v>
      </c>
      <c r="B2367">
        <v>6512.61</v>
      </c>
      <c r="C2367">
        <v>6490.8</v>
      </c>
      <c r="D2367">
        <v>6428.54</v>
      </c>
      <c r="E2367">
        <v>1296.74</v>
      </c>
      <c r="F2367">
        <v>0</v>
      </c>
      <c r="G2367">
        <v>1.2300499999999999E-3</v>
      </c>
      <c r="H2367">
        <v>0.99922800000000001</v>
      </c>
      <c r="I2367">
        <v>0</v>
      </c>
    </row>
    <row r="2368" spans="1:22" x14ac:dyDescent="0.25">
      <c r="A2368" t="s">
        <v>210</v>
      </c>
      <c r="B2368">
        <v>6522.24</v>
      </c>
      <c r="C2368">
        <v>6500.67</v>
      </c>
      <c r="D2368">
        <v>6429.09</v>
      </c>
      <c r="E2368">
        <v>1296.73</v>
      </c>
      <c r="F2368">
        <v>0</v>
      </c>
      <c r="G2368">
        <v>1.2300499999999999E-3</v>
      </c>
      <c r="H2368">
        <v>0.99873199999999995</v>
      </c>
      <c r="I2368">
        <v>0</v>
      </c>
    </row>
    <row r="2369" spans="1:9" x14ac:dyDescent="0.25">
      <c r="A2369" t="s">
        <v>210</v>
      </c>
      <c r="B2369">
        <v>6517.1</v>
      </c>
      <c r="C2369">
        <v>6495.75</v>
      </c>
      <c r="D2369">
        <v>6429.7</v>
      </c>
      <c r="E2369">
        <v>1296.79</v>
      </c>
      <c r="F2369">
        <v>0</v>
      </c>
      <c r="G2369">
        <v>1.2300499999999999E-3</v>
      </c>
      <c r="H2369">
        <v>0.99880000000000002</v>
      </c>
      <c r="I2369">
        <v>0</v>
      </c>
    </row>
    <row r="2370" spans="1:9" x14ac:dyDescent="0.25">
      <c r="A2370" t="s">
        <v>210</v>
      </c>
      <c r="B2370">
        <v>6513.04</v>
      </c>
      <c r="C2370">
        <v>6491.48</v>
      </c>
      <c r="D2370">
        <v>6429.49</v>
      </c>
      <c r="E2370">
        <v>1296.69</v>
      </c>
      <c r="F2370">
        <v>0</v>
      </c>
      <c r="G2370">
        <v>1.2300600000000001E-3</v>
      </c>
      <c r="H2370">
        <v>0.99966699999999997</v>
      </c>
      <c r="I2370">
        <v>0</v>
      </c>
    </row>
    <row r="2371" spans="1:9" x14ac:dyDescent="0.25">
      <c r="A2371" t="s">
        <v>210</v>
      </c>
      <c r="B2371">
        <v>6514.31</v>
      </c>
      <c r="C2371">
        <v>6492.8</v>
      </c>
      <c r="D2371">
        <v>6429.62</v>
      </c>
      <c r="E2371">
        <v>1296.78</v>
      </c>
      <c r="F2371">
        <v>0</v>
      </c>
      <c r="G2371">
        <v>1.2300499999999999E-3</v>
      </c>
      <c r="H2371">
        <v>0.99955899999999998</v>
      </c>
      <c r="I2371">
        <v>0</v>
      </c>
    </row>
    <row r="2372" spans="1:9" x14ac:dyDescent="0.25">
      <c r="A2372" t="s">
        <v>210</v>
      </c>
      <c r="B2372">
        <v>6514.98</v>
      </c>
      <c r="C2372">
        <v>6493.49</v>
      </c>
      <c r="D2372">
        <v>6428.76</v>
      </c>
      <c r="E2372">
        <v>1296.73</v>
      </c>
      <c r="F2372">
        <v>0</v>
      </c>
      <c r="G2372">
        <v>1.2300600000000001E-3</v>
      </c>
      <c r="H2372">
        <v>0.99928499999999998</v>
      </c>
      <c r="I2372">
        <v>0</v>
      </c>
    </row>
    <row r="2373" spans="1:9" x14ac:dyDescent="0.25">
      <c r="A2373" t="s">
        <v>210</v>
      </c>
      <c r="B2373">
        <v>6518.41</v>
      </c>
      <c r="C2373">
        <v>6496.89</v>
      </c>
      <c r="D2373">
        <v>6427.3</v>
      </c>
      <c r="E2373">
        <v>1296.69</v>
      </c>
      <c r="F2373">
        <v>0</v>
      </c>
      <c r="G2373">
        <v>1.2300499999999999E-3</v>
      </c>
      <c r="H2373">
        <v>0.99990100000000004</v>
      </c>
      <c r="I2373">
        <v>0</v>
      </c>
    </row>
    <row r="2374" spans="1:9" x14ac:dyDescent="0.25">
      <c r="A2374" t="s">
        <v>210</v>
      </c>
      <c r="B2374">
        <v>6517.59</v>
      </c>
      <c r="C2374">
        <v>6496.11</v>
      </c>
      <c r="D2374">
        <v>6429.9</v>
      </c>
      <c r="E2374">
        <v>1296.68</v>
      </c>
      <c r="F2374">
        <v>0</v>
      </c>
      <c r="G2374">
        <v>1.2300499999999999E-3</v>
      </c>
      <c r="H2374">
        <v>0.99821000000000004</v>
      </c>
      <c r="I2374">
        <v>0</v>
      </c>
    </row>
    <row r="2375" spans="1:9" x14ac:dyDescent="0.25">
      <c r="A2375" t="s">
        <v>210</v>
      </c>
      <c r="B2375">
        <v>6518.53</v>
      </c>
      <c r="C2375">
        <v>6496.81</v>
      </c>
      <c r="D2375">
        <v>6428.8</v>
      </c>
      <c r="E2375">
        <v>1296.77</v>
      </c>
      <c r="F2375">
        <v>0</v>
      </c>
      <c r="G2375">
        <v>1.2300600000000001E-3</v>
      </c>
      <c r="H2375">
        <v>0.99844200000000005</v>
      </c>
      <c r="I2375">
        <v>0</v>
      </c>
    </row>
    <row r="2376" spans="1:9" x14ac:dyDescent="0.25">
      <c r="A2376" t="s">
        <v>210</v>
      </c>
      <c r="B2376">
        <v>6516.31</v>
      </c>
      <c r="C2376">
        <v>6494.02</v>
      </c>
      <c r="D2376">
        <v>6428.89</v>
      </c>
      <c r="E2376">
        <v>1296.8399999999999</v>
      </c>
      <c r="F2376">
        <v>0</v>
      </c>
      <c r="G2376">
        <v>1.2300600000000001E-3</v>
      </c>
      <c r="H2376">
        <v>0.99939100000000003</v>
      </c>
      <c r="I2376">
        <v>0</v>
      </c>
    </row>
    <row r="2377" spans="1:9" x14ac:dyDescent="0.25">
      <c r="A2377" t="s">
        <v>210</v>
      </c>
      <c r="B2377">
        <v>6515.72</v>
      </c>
      <c r="C2377">
        <v>6494.85</v>
      </c>
      <c r="D2377">
        <v>6428.92</v>
      </c>
      <c r="E2377">
        <v>1296.8</v>
      </c>
      <c r="F2377">
        <v>0</v>
      </c>
      <c r="G2377">
        <v>1.2300799999999999E-3</v>
      </c>
      <c r="H2377">
        <v>0.99877400000000005</v>
      </c>
      <c r="I2377">
        <v>0</v>
      </c>
    </row>
    <row r="2378" spans="1:9" x14ac:dyDescent="0.25">
      <c r="A2378" t="s">
        <v>210</v>
      </c>
      <c r="B2378">
        <v>6527.02</v>
      </c>
      <c r="C2378">
        <v>6505.11</v>
      </c>
      <c r="D2378">
        <v>6427.97</v>
      </c>
      <c r="E2378">
        <v>1296.71</v>
      </c>
      <c r="F2378">
        <v>0</v>
      </c>
      <c r="G2378">
        <v>1.2300600000000001E-3</v>
      </c>
      <c r="H2378">
        <v>0.99971299999999996</v>
      </c>
      <c r="I2378">
        <v>0</v>
      </c>
    </row>
    <row r="2379" spans="1:9" x14ac:dyDescent="0.25">
      <c r="A2379" t="s">
        <v>210</v>
      </c>
      <c r="B2379">
        <v>6534.27</v>
      </c>
      <c r="C2379">
        <v>6509.76</v>
      </c>
      <c r="D2379">
        <v>6429.94</v>
      </c>
      <c r="E2379">
        <v>1296.7</v>
      </c>
      <c r="F2379">
        <v>0</v>
      </c>
      <c r="G2379">
        <v>1.2300499999999999E-3</v>
      </c>
      <c r="H2379">
        <v>0.99918700000000005</v>
      </c>
      <c r="I2379">
        <v>0</v>
      </c>
    </row>
    <row r="2380" spans="1:9" x14ac:dyDescent="0.25">
      <c r="A2380" t="s">
        <v>210</v>
      </c>
      <c r="B2380">
        <v>6517.63</v>
      </c>
      <c r="C2380">
        <v>6495.73</v>
      </c>
      <c r="D2380">
        <v>6429.54</v>
      </c>
      <c r="E2380">
        <v>1296.77</v>
      </c>
      <c r="F2380">
        <v>0</v>
      </c>
      <c r="G2380">
        <v>1.23007E-3</v>
      </c>
      <c r="H2380">
        <v>0.99944500000000003</v>
      </c>
      <c r="I2380">
        <v>0</v>
      </c>
    </row>
    <row r="2381" spans="1:9" x14ac:dyDescent="0.25">
      <c r="A2381" t="s">
        <v>210</v>
      </c>
      <c r="B2381">
        <v>6517.13</v>
      </c>
      <c r="C2381">
        <v>6495.46</v>
      </c>
      <c r="D2381">
        <v>6430.36</v>
      </c>
      <c r="E2381">
        <v>1296.72</v>
      </c>
      <c r="F2381">
        <v>0</v>
      </c>
      <c r="G2381">
        <v>1.2300600000000001E-3</v>
      </c>
      <c r="H2381">
        <v>0.99885100000000004</v>
      </c>
      <c r="I2381">
        <v>0</v>
      </c>
    </row>
    <row r="2382" spans="1:9" x14ac:dyDescent="0.25">
      <c r="A2382" t="s">
        <v>210</v>
      </c>
      <c r="B2382">
        <v>6517.28</v>
      </c>
      <c r="C2382">
        <v>6496.43</v>
      </c>
      <c r="D2382">
        <v>6429.44</v>
      </c>
      <c r="E2382">
        <v>1296.77</v>
      </c>
      <c r="F2382">
        <v>0</v>
      </c>
      <c r="G2382">
        <v>1.2302000000000001E-3</v>
      </c>
      <c r="H2382">
        <v>0.99981500000000001</v>
      </c>
      <c r="I2382">
        <v>0</v>
      </c>
    </row>
    <row r="2383" spans="1:9" x14ac:dyDescent="0.25">
      <c r="A2383" t="s">
        <v>210</v>
      </c>
      <c r="B2383">
        <v>6516.18</v>
      </c>
      <c r="C2383">
        <v>6494.19</v>
      </c>
      <c r="D2383">
        <v>6428.73</v>
      </c>
      <c r="E2383">
        <v>1296.74</v>
      </c>
      <c r="F2383">
        <v>0</v>
      </c>
      <c r="G2383">
        <v>1.2300900000000001E-3</v>
      </c>
      <c r="H2383">
        <v>0.998722</v>
      </c>
      <c r="I2383">
        <v>0</v>
      </c>
    </row>
    <row r="2384" spans="1:9" x14ac:dyDescent="0.25">
      <c r="A2384" t="s">
        <v>210</v>
      </c>
      <c r="B2384">
        <v>6532.24</v>
      </c>
      <c r="C2384">
        <v>6509.76</v>
      </c>
      <c r="D2384">
        <v>6427.63</v>
      </c>
      <c r="E2384">
        <v>1296.72</v>
      </c>
      <c r="F2384">
        <v>0</v>
      </c>
      <c r="G2384">
        <v>1.2300600000000001E-3</v>
      </c>
      <c r="H2384">
        <v>0.99935099999999999</v>
      </c>
      <c r="I2384">
        <v>0</v>
      </c>
    </row>
    <row r="2385" spans="1:9" x14ac:dyDescent="0.25">
      <c r="A2385" t="s">
        <v>210</v>
      </c>
      <c r="B2385">
        <v>6530.02</v>
      </c>
      <c r="C2385">
        <v>6508.39</v>
      </c>
      <c r="D2385">
        <v>6427.58</v>
      </c>
      <c r="E2385">
        <v>1296.7</v>
      </c>
      <c r="F2385">
        <v>0</v>
      </c>
      <c r="G2385">
        <v>1.2300600000000001E-3</v>
      </c>
      <c r="H2385">
        <v>0.99987400000000004</v>
      </c>
      <c r="I2385">
        <v>0</v>
      </c>
    </row>
    <row r="2386" spans="1:9" x14ac:dyDescent="0.25">
      <c r="A2386" t="s">
        <v>210</v>
      </c>
      <c r="B2386">
        <v>6530.99</v>
      </c>
      <c r="C2386">
        <v>6508.91</v>
      </c>
      <c r="D2386">
        <v>6427.37</v>
      </c>
      <c r="E2386">
        <v>1296.56</v>
      </c>
      <c r="F2386">
        <v>0</v>
      </c>
      <c r="G2386">
        <v>1.2300600000000001E-3</v>
      </c>
      <c r="H2386">
        <v>0.99987999999999999</v>
      </c>
      <c r="I2386">
        <v>0</v>
      </c>
    </row>
    <row r="2387" spans="1:9" x14ac:dyDescent="0.25">
      <c r="A2387" t="s">
        <v>210</v>
      </c>
      <c r="B2387">
        <v>6532.1</v>
      </c>
      <c r="C2387">
        <v>6510.15</v>
      </c>
      <c r="D2387">
        <v>6427.71</v>
      </c>
      <c r="E2387">
        <v>1296.5999999999999</v>
      </c>
      <c r="F2387">
        <v>0</v>
      </c>
      <c r="G2387">
        <v>1.2300600000000001E-3</v>
      </c>
      <c r="H2387">
        <v>0.99900299999999997</v>
      </c>
      <c r="I2387">
        <v>0</v>
      </c>
    </row>
    <row r="2388" spans="1:9" x14ac:dyDescent="0.25">
      <c r="A2388" t="s">
        <v>210</v>
      </c>
      <c r="B2388">
        <v>6530.43</v>
      </c>
      <c r="C2388">
        <v>6508.96</v>
      </c>
      <c r="D2388">
        <v>6427.5</v>
      </c>
      <c r="E2388">
        <v>1296.6500000000001</v>
      </c>
      <c r="F2388">
        <v>0</v>
      </c>
      <c r="G2388">
        <v>1.2300600000000001E-3</v>
      </c>
      <c r="H2388">
        <v>0.99943599999999999</v>
      </c>
      <c r="I2388">
        <v>0</v>
      </c>
    </row>
    <row r="2389" spans="1:9" x14ac:dyDescent="0.25">
      <c r="A2389" t="s">
        <v>210</v>
      </c>
      <c r="B2389">
        <v>6539.12</v>
      </c>
      <c r="C2389">
        <v>6517.65</v>
      </c>
      <c r="D2389">
        <v>6429.86</v>
      </c>
      <c r="E2389">
        <v>1296.6300000000001</v>
      </c>
      <c r="F2389">
        <v>0</v>
      </c>
      <c r="G2389">
        <v>1.2300600000000001E-3</v>
      </c>
      <c r="H2389">
        <v>0.99887499999999996</v>
      </c>
      <c r="I2389">
        <v>0</v>
      </c>
    </row>
    <row r="2390" spans="1:9" x14ac:dyDescent="0.25">
      <c r="A2390" t="s">
        <v>210</v>
      </c>
      <c r="B2390">
        <v>6538.68</v>
      </c>
      <c r="C2390">
        <v>6516.9</v>
      </c>
      <c r="D2390">
        <v>6431.26</v>
      </c>
      <c r="E2390">
        <v>1296.5999999999999</v>
      </c>
      <c r="F2390">
        <v>0</v>
      </c>
      <c r="G2390">
        <v>1.23007E-3</v>
      </c>
      <c r="H2390">
        <v>0.99932299999999996</v>
      </c>
      <c r="I2390">
        <v>0</v>
      </c>
    </row>
    <row r="2391" spans="1:9" x14ac:dyDescent="0.25">
      <c r="A2391" t="s">
        <v>210</v>
      </c>
      <c r="B2391">
        <v>6538.28</v>
      </c>
      <c r="C2391">
        <v>6516.66</v>
      </c>
      <c r="D2391">
        <v>6430.9</v>
      </c>
      <c r="E2391">
        <v>1296.72</v>
      </c>
      <c r="F2391">
        <v>0</v>
      </c>
      <c r="G2391">
        <v>1.2300600000000001E-3</v>
      </c>
      <c r="H2391">
        <v>0.99979099999999999</v>
      </c>
      <c r="I2391">
        <v>0</v>
      </c>
    </row>
    <row r="2392" spans="1:9" x14ac:dyDescent="0.25">
      <c r="A2392" t="s">
        <v>210</v>
      </c>
      <c r="B2392">
        <v>6542.22</v>
      </c>
      <c r="C2392">
        <v>6519.77</v>
      </c>
      <c r="D2392">
        <v>6430.76</v>
      </c>
      <c r="E2392">
        <v>1296.57</v>
      </c>
      <c r="F2392">
        <v>0</v>
      </c>
      <c r="G2392">
        <v>1.2300600000000001E-3</v>
      </c>
      <c r="H2392">
        <v>0.99961999999999995</v>
      </c>
      <c r="I2392">
        <v>0</v>
      </c>
    </row>
    <row r="2393" spans="1:9" x14ac:dyDescent="0.25">
      <c r="A2393" t="s">
        <v>210</v>
      </c>
      <c r="B2393">
        <v>6543.01</v>
      </c>
      <c r="C2393">
        <v>6521.05</v>
      </c>
      <c r="D2393">
        <v>6430.68</v>
      </c>
      <c r="E2393">
        <v>1296.6600000000001</v>
      </c>
      <c r="F2393">
        <v>0</v>
      </c>
      <c r="G2393">
        <v>1.2300499999999999E-3</v>
      </c>
      <c r="H2393">
        <v>0.99929800000000002</v>
      </c>
      <c r="I2393">
        <v>0</v>
      </c>
    </row>
    <row r="2394" spans="1:9" x14ac:dyDescent="0.25">
      <c r="A2394" t="s">
        <v>210</v>
      </c>
      <c r="B2394">
        <v>6541.86</v>
      </c>
      <c r="C2394">
        <v>6520.34</v>
      </c>
      <c r="D2394">
        <v>6431.79</v>
      </c>
      <c r="E2394">
        <v>1296.6300000000001</v>
      </c>
      <c r="F2394">
        <v>0</v>
      </c>
      <c r="G2394">
        <v>1.2300499999999999E-3</v>
      </c>
      <c r="H2394">
        <v>0.99811000000000005</v>
      </c>
      <c r="I2394">
        <v>0</v>
      </c>
    </row>
    <row r="2395" spans="1:9" x14ac:dyDescent="0.25">
      <c r="A2395" t="s">
        <v>210</v>
      </c>
      <c r="B2395">
        <v>6539.81</v>
      </c>
      <c r="C2395">
        <v>6517.76</v>
      </c>
      <c r="D2395">
        <v>6431.92</v>
      </c>
      <c r="E2395">
        <v>1296.7</v>
      </c>
      <c r="F2395">
        <v>0</v>
      </c>
      <c r="G2395">
        <v>1.2300499999999999E-3</v>
      </c>
      <c r="H2395">
        <v>0.99982199999999999</v>
      </c>
      <c r="I2395">
        <v>0</v>
      </c>
    </row>
    <row r="2396" spans="1:9" x14ac:dyDescent="0.25">
      <c r="A2396" t="s">
        <v>210</v>
      </c>
      <c r="B2396">
        <v>6538.68</v>
      </c>
      <c r="C2396">
        <v>6517.27</v>
      </c>
      <c r="D2396">
        <v>6432.31</v>
      </c>
      <c r="E2396">
        <v>1296.6199999999999</v>
      </c>
      <c r="F2396">
        <v>0</v>
      </c>
      <c r="G2396">
        <v>1.2301E-3</v>
      </c>
      <c r="H2396">
        <v>0.99990800000000002</v>
      </c>
      <c r="I2396">
        <v>0</v>
      </c>
    </row>
    <row r="2397" spans="1:9" x14ac:dyDescent="0.25">
      <c r="A2397" t="s">
        <v>210</v>
      </c>
      <c r="B2397">
        <v>6540.5</v>
      </c>
      <c r="C2397">
        <v>6519.34</v>
      </c>
      <c r="D2397">
        <v>6432.1</v>
      </c>
      <c r="E2397">
        <v>1296.6199999999999</v>
      </c>
      <c r="F2397">
        <v>0</v>
      </c>
      <c r="G2397">
        <v>1.2300600000000001E-3</v>
      </c>
      <c r="H2397">
        <v>0.99968000000000001</v>
      </c>
      <c r="I2397">
        <v>0</v>
      </c>
    </row>
    <row r="2398" spans="1:9" x14ac:dyDescent="0.25">
      <c r="A2398" t="s">
        <v>210</v>
      </c>
      <c r="B2398">
        <v>6539.74</v>
      </c>
      <c r="C2398">
        <v>6517.58</v>
      </c>
      <c r="D2398">
        <v>6431.71</v>
      </c>
      <c r="E2398">
        <v>1296.68</v>
      </c>
      <c r="F2398">
        <v>0</v>
      </c>
      <c r="G2398">
        <v>1.2300499999999999E-3</v>
      </c>
      <c r="H2398">
        <v>0.99973800000000002</v>
      </c>
      <c r="I2398">
        <v>0</v>
      </c>
    </row>
    <row r="2399" spans="1:9" x14ac:dyDescent="0.25">
      <c r="A2399" t="s">
        <v>210</v>
      </c>
      <c r="B2399">
        <v>6533.88</v>
      </c>
      <c r="C2399">
        <v>6512.72</v>
      </c>
      <c r="D2399">
        <v>6429.43</v>
      </c>
      <c r="E2399">
        <v>1296.72</v>
      </c>
      <c r="F2399">
        <v>0</v>
      </c>
      <c r="G2399">
        <v>1.2300499999999999E-3</v>
      </c>
      <c r="H2399">
        <v>0.99959600000000004</v>
      </c>
      <c r="I2399">
        <v>0</v>
      </c>
    </row>
    <row r="2400" spans="1:9" x14ac:dyDescent="0.25">
      <c r="A2400" t="s">
        <v>210</v>
      </c>
      <c r="B2400">
        <v>6529.46</v>
      </c>
      <c r="C2400">
        <v>6507.11</v>
      </c>
      <c r="D2400">
        <v>6428.64</v>
      </c>
      <c r="E2400">
        <v>1296.6199999999999</v>
      </c>
      <c r="F2400">
        <v>0</v>
      </c>
      <c r="G2400">
        <v>1.2300600000000001E-3</v>
      </c>
      <c r="H2400">
        <v>0.99877899999999997</v>
      </c>
      <c r="I2400">
        <v>0</v>
      </c>
    </row>
    <row r="2401" spans="1:25" x14ac:dyDescent="0.25">
      <c r="A2401" t="s">
        <v>210</v>
      </c>
      <c r="B2401">
        <v>6532.63</v>
      </c>
      <c r="C2401">
        <v>6510.84</v>
      </c>
      <c r="D2401">
        <v>6427.96</v>
      </c>
      <c r="E2401">
        <v>1296.6300000000001</v>
      </c>
      <c r="F2401">
        <v>0</v>
      </c>
      <c r="G2401">
        <v>1.2300600000000001E-3</v>
      </c>
      <c r="H2401">
        <v>0.99999000000000005</v>
      </c>
      <c r="I2401">
        <v>0</v>
      </c>
    </row>
    <row r="2402" spans="1:25" x14ac:dyDescent="0.25">
      <c r="A2402" t="s">
        <v>210</v>
      </c>
      <c r="B2402">
        <v>6528.16</v>
      </c>
      <c r="C2402">
        <v>6506.22</v>
      </c>
      <c r="D2402">
        <v>6428.67</v>
      </c>
      <c r="E2402">
        <v>1296.69</v>
      </c>
      <c r="F2402">
        <v>0</v>
      </c>
      <c r="G2402">
        <v>1.2300499999999999E-3</v>
      </c>
      <c r="H2402">
        <v>0.99843800000000005</v>
      </c>
      <c r="I2402">
        <v>0</v>
      </c>
    </row>
    <row r="2403" spans="1:25" x14ac:dyDescent="0.25">
      <c r="A2403" t="s">
        <v>210</v>
      </c>
      <c r="B2403">
        <v>6529.13</v>
      </c>
      <c r="C2403">
        <v>6507.19</v>
      </c>
      <c r="D2403">
        <v>6427.97</v>
      </c>
      <c r="E2403">
        <v>1296.67</v>
      </c>
      <c r="F2403">
        <v>0</v>
      </c>
      <c r="G2403">
        <v>1.2300499999999999E-3</v>
      </c>
      <c r="H2403">
        <v>0.99981699999999996</v>
      </c>
      <c r="I2403">
        <v>0</v>
      </c>
    </row>
    <row r="2404" spans="1:25" x14ac:dyDescent="0.25">
      <c r="A2404" t="s">
        <v>210</v>
      </c>
      <c r="B2404">
        <v>6532.49</v>
      </c>
      <c r="C2404">
        <v>6511.09</v>
      </c>
      <c r="D2404">
        <v>6428.13</v>
      </c>
      <c r="E2404">
        <v>1296.69</v>
      </c>
      <c r="F2404">
        <v>0</v>
      </c>
      <c r="G2404">
        <v>1.2300799999999999E-3</v>
      </c>
      <c r="H2404">
        <v>0.99973199999999995</v>
      </c>
      <c r="I2404">
        <v>0</v>
      </c>
    </row>
    <row r="2405" spans="1:25" x14ac:dyDescent="0.25">
      <c r="A2405" t="s">
        <v>210</v>
      </c>
      <c r="B2405">
        <v>6533.51</v>
      </c>
      <c r="C2405">
        <v>6511.66</v>
      </c>
      <c r="D2405">
        <v>6428.41</v>
      </c>
      <c r="E2405">
        <v>1296.6400000000001</v>
      </c>
      <c r="F2405">
        <v>0</v>
      </c>
      <c r="G2405">
        <v>1.2300600000000001E-3</v>
      </c>
      <c r="H2405">
        <v>0.99726599999999999</v>
      </c>
      <c r="I2405">
        <v>0</v>
      </c>
    </row>
    <row r="2406" spans="1:25" x14ac:dyDescent="0.25">
      <c r="A2406" t="s">
        <v>210</v>
      </c>
      <c r="B2406">
        <v>6537.34</v>
      </c>
      <c r="C2406">
        <v>6514.73</v>
      </c>
      <c r="D2406">
        <v>6428.58</v>
      </c>
      <c r="E2406">
        <v>1296.69</v>
      </c>
      <c r="F2406">
        <v>0</v>
      </c>
      <c r="G2406">
        <v>1.2300499999999999E-3</v>
      </c>
      <c r="H2406">
        <v>0.999081</v>
      </c>
      <c r="I2406">
        <v>0</v>
      </c>
    </row>
    <row r="2407" spans="1:25" x14ac:dyDescent="0.25">
      <c r="A2407" t="s">
        <v>210</v>
      </c>
      <c r="B2407">
        <v>6526.1</v>
      </c>
      <c r="C2407">
        <v>6505.18</v>
      </c>
      <c r="D2407">
        <v>6426.91</v>
      </c>
      <c r="E2407">
        <v>1296.6099999999999</v>
      </c>
      <c r="F2407">
        <v>0</v>
      </c>
      <c r="G2407">
        <v>1.2300499999999999E-3</v>
      </c>
      <c r="H2407">
        <v>0.99942799999999998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6531.04</v>
      </c>
      <c r="C2408">
        <v>6509.53</v>
      </c>
      <c r="D2408">
        <v>6428.26</v>
      </c>
      <c r="E2408">
        <v>1296.69</v>
      </c>
      <c r="F2408">
        <v>0</v>
      </c>
      <c r="G2408">
        <v>1.2300600000000001E-3</v>
      </c>
      <c r="H2408">
        <v>0.99983999999999995</v>
      </c>
      <c r="I2408">
        <v>0</v>
      </c>
      <c r="R2408">
        <f>AVERAGE(B2359:B2408)</f>
        <v>6525.7915999999977</v>
      </c>
      <c r="S2408">
        <f>AVERAGE(C2359:C2408)</f>
        <v>6504.0635999999986</v>
      </c>
      <c r="U2408">
        <f>_xlfn.VAR.P(B2359:B2408)</f>
        <v>107.32510144000118</v>
      </c>
      <c r="V2408">
        <f>_xlfn.VAR.P(C2359:C2408)</f>
        <v>104.44802303999988</v>
      </c>
      <c r="X2408">
        <f>1.96*SQRT(U2408)/50</f>
        <v>0.40610348912163191</v>
      </c>
      <c r="Y2408">
        <f>1.96*SQRT(V2408)/50</f>
        <v>0.40062327706236117</v>
      </c>
    </row>
    <row r="2409" spans="1:25" x14ac:dyDescent="0.25">
      <c r="A2409" t="s">
        <v>210</v>
      </c>
      <c r="B2409">
        <v>326378.33500000002</v>
      </c>
      <c r="C2409" t="s">
        <v>36</v>
      </c>
    </row>
    <row r="2410" spans="1:25" x14ac:dyDescent="0.25">
      <c r="A2410" t="s">
        <v>183</v>
      </c>
      <c r="B2410">
        <v>1472.58</v>
      </c>
      <c r="C2410">
        <v>1451.72</v>
      </c>
      <c r="D2410">
        <v>1424.04</v>
      </c>
      <c r="E2410">
        <v>1389.04</v>
      </c>
      <c r="F2410">
        <v>14.378299999999999</v>
      </c>
      <c r="G2410">
        <v>1.2300600000000001E-3</v>
      </c>
      <c r="H2410">
        <v>0.99957200000000002</v>
      </c>
      <c r="I2410">
        <v>0</v>
      </c>
    </row>
    <row r="2411" spans="1:25" x14ac:dyDescent="0.25">
      <c r="A2411" t="s">
        <v>183</v>
      </c>
      <c r="B2411">
        <v>1468.93</v>
      </c>
      <c r="C2411">
        <v>1446.91</v>
      </c>
      <c r="D2411">
        <v>1418.49</v>
      </c>
      <c r="E2411">
        <v>1383.04</v>
      </c>
      <c r="F2411">
        <v>14.4496</v>
      </c>
      <c r="G2411">
        <v>1.2300600000000001E-3</v>
      </c>
      <c r="H2411">
        <v>0.99950499999999998</v>
      </c>
      <c r="I2411">
        <v>0</v>
      </c>
    </row>
    <row r="2412" spans="1:25" x14ac:dyDescent="0.25">
      <c r="A2412" t="s">
        <v>183</v>
      </c>
      <c r="B2412">
        <v>1474.97</v>
      </c>
      <c r="C2412">
        <v>1452.88</v>
      </c>
      <c r="D2412">
        <v>1423.96</v>
      </c>
      <c r="E2412">
        <v>1388.41</v>
      </c>
      <c r="F2412">
        <v>14.6739</v>
      </c>
      <c r="G2412">
        <v>1.2300900000000001E-3</v>
      </c>
      <c r="H2412">
        <v>0.99925299999999995</v>
      </c>
      <c r="I2412">
        <v>0</v>
      </c>
    </row>
    <row r="2413" spans="1:25" x14ac:dyDescent="0.25">
      <c r="A2413" t="s">
        <v>183</v>
      </c>
      <c r="B2413">
        <v>1472.46</v>
      </c>
      <c r="C2413">
        <v>1451.59</v>
      </c>
      <c r="D2413">
        <v>1422.38</v>
      </c>
      <c r="E2413">
        <v>1386.44</v>
      </c>
      <c r="F2413">
        <v>15.233000000000001</v>
      </c>
      <c r="G2413">
        <v>1.2300499999999999E-3</v>
      </c>
      <c r="H2413">
        <v>0.99965800000000005</v>
      </c>
      <c r="I2413">
        <v>0</v>
      </c>
    </row>
    <row r="2414" spans="1:25" x14ac:dyDescent="0.25">
      <c r="A2414" t="s">
        <v>183</v>
      </c>
      <c r="B2414">
        <v>1447.53</v>
      </c>
      <c r="C2414">
        <v>1425.56</v>
      </c>
      <c r="D2414">
        <v>1407.76</v>
      </c>
      <c r="E2414">
        <v>1374.7</v>
      </c>
      <c r="F2414">
        <v>12.9476</v>
      </c>
      <c r="G2414">
        <v>1.23007E-3</v>
      </c>
      <c r="H2414">
        <v>0.99985599999999997</v>
      </c>
      <c r="I2414">
        <v>0</v>
      </c>
    </row>
    <row r="2415" spans="1:25" x14ac:dyDescent="0.25">
      <c r="A2415" t="s">
        <v>183</v>
      </c>
      <c r="B2415">
        <v>1482.84</v>
      </c>
      <c r="C2415">
        <v>1460.72</v>
      </c>
      <c r="D2415">
        <v>1427.69</v>
      </c>
      <c r="E2415">
        <v>1390.54</v>
      </c>
      <c r="F2415">
        <v>15.7111</v>
      </c>
      <c r="G2415">
        <v>1.2300499999999999E-3</v>
      </c>
      <c r="H2415">
        <v>0.99963299999999999</v>
      </c>
      <c r="I2415">
        <v>0</v>
      </c>
    </row>
    <row r="2416" spans="1:25" x14ac:dyDescent="0.25">
      <c r="A2416" t="s">
        <v>183</v>
      </c>
      <c r="B2416">
        <v>1473.47</v>
      </c>
      <c r="C2416">
        <v>1451.56</v>
      </c>
      <c r="D2416">
        <v>1422.8</v>
      </c>
      <c r="E2416">
        <v>1386.79</v>
      </c>
      <c r="F2416">
        <v>14.761699999999999</v>
      </c>
      <c r="G2416">
        <v>1.2300499999999999E-3</v>
      </c>
      <c r="H2416">
        <v>0.99975599999999998</v>
      </c>
      <c r="I2416">
        <v>0</v>
      </c>
    </row>
    <row r="2417" spans="1:9" x14ac:dyDescent="0.25">
      <c r="A2417" t="s">
        <v>183</v>
      </c>
      <c r="B2417">
        <v>1466.83</v>
      </c>
      <c r="C2417">
        <v>1444.92</v>
      </c>
      <c r="D2417">
        <v>1417.99</v>
      </c>
      <c r="E2417">
        <v>1383.06</v>
      </c>
      <c r="F2417">
        <v>14.565</v>
      </c>
      <c r="G2417">
        <v>1.2300600000000001E-3</v>
      </c>
      <c r="H2417">
        <v>0.99990299999999999</v>
      </c>
      <c r="I2417">
        <v>0</v>
      </c>
    </row>
    <row r="2418" spans="1:9" x14ac:dyDescent="0.25">
      <c r="A2418" t="s">
        <v>183</v>
      </c>
      <c r="B2418">
        <v>1475.67</v>
      </c>
      <c r="C2418">
        <v>1453.81</v>
      </c>
      <c r="D2418">
        <v>1423.22</v>
      </c>
      <c r="E2418">
        <v>1387.32</v>
      </c>
      <c r="F2418">
        <v>15.324299999999999</v>
      </c>
      <c r="G2418">
        <v>1.2300499999999999E-3</v>
      </c>
      <c r="H2418">
        <v>0.99735399999999996</v>
      </c>
      <c r="I2418">
        <v>0</v>
      </c>
    </row>
    <row r="2419" spans="1:9" x14ac:dyDescent="0.25">
      <c r="A2419" t="s">
        <v>183</v>
      </c>
      <c r="B2419">
        <v>1484.18</v>
      </c>
      <c r="C2419">
        <v>1462.88</v>
      </c>
      <c r="D2419">
        <v>1426.33</v>
      </c>
      <c r="E2419">
        <v>1389.61</v>
      </c>
      <c r="F2419">
        <v>16.179300000000001</v>
      </c>
      <c r="G2419">
        <v>1.2300499999999999E-3</v>
      </c>
      <c r="H2419">
        <v>0.99959500000000001</v>
      </c>
      <c r="I2419">
        <v>0</v>
      </c>
    </row>
    <row r="2420" spans="1:9" x14ac:dyDescent="0.25">
      <c r="A2420" t="s">
        <v>183</v>
      </c>
      <c r="B2420">
        <v>1492.67</v>
      </c>
      <c r="C2420">
        <v>1471.13</v>
      </c>
      <c r="D2420">
        <v>1434.12</v>
      </c>
      <c r="E2420">
        <v>1395.46</v>
      </c>
      <c r="F2420">
        <v>16.076000000000001</v>
      </c>
      <c r="G2420">
        <v>1.2300499999999999E-3</v>
      </c>
      <c r="H2420">
        <v>0.99903600000000004</v>
      </c>
      <c r="I2420">
        <v>0</v>
      </c>
    </row>
    <row r="2421" spans="1:9" x14ac:dyDescent="0.25">
      <c r="A2421" t="s">
        <v>183</v>
      </c>
      <c r="B2421">
        <v>1478.51</v>
      </c>
      <c r="C2421">
        <v>1457.19</v>
      </c>
      <c r="D2421">
        <v>1426.1</v>
      </c>
      <c r="E2421">
        <v>1389.52</v>
      </c>
      <c r="F2421">
        <v>15.5189</v>
      </c>
      <c r="G2421">
        <v>1.2300499999999999E-3</v>
      </c>
      <c r="H2421">
        <v>0.99945300000000004</v>
      </c>
      <c r="I2421">
        <v>0</v>
      </c>
    </row>
    <row r="2422" spans="1:9" x14ac:dyDescent="0.25">
      <c r="A2422" t="s">
        <v>183</v>
      </c>
      <c r="B2422">
        <v>1474.96</v>
      </c>
      <c r="C2422">
        <v>1453.82</v>
      </c>
      <c r="D2422">
        <v>1425.86</v>
      </c>
      <c r="E2422">
        <v>1389.48</v>
      </c>
      <c r="F2422">
        <v>14.8965</v>
      </c>
      <c r="G2422">
        <v>1.2300499999999999E-3</v>
      </c>
      <c r="H2422">
        <v>0.99935099999999999</v>
      </c>
      <c r="I2422">
        <v>0</v>
      </c>
    </row>
    <row r="2423" spans="1:9" x14ac:dyDescent="0.25">
      <c r="A2423" t="s">
        <v>183</v>
      </c>
      <c r="B2423">
        <v>1479.29</v>
      </c>
      <c r="C2423">
        <v>1458.02</v>
      </c>
      <c r="D2423">
        <v>1425.74</v>
      </c>
      <c r="E2423">
        <v>1389.15</v>
      </c>
      <c r="F2423">
        <v>15.745900000000001</v>
      </c>
      <c r="G2423">
        <v>1.2300499999999999E-3</v>
      </c>
      <c r="H2423">
        <v>0.99918200000000001</v>
      </c>
      <c r="I2423">
        <v>0</v>
      </c>
    </row>
    <row r="2424" spans="1:9" x14ac:dyDescent="0.25">
      <c r="A2424" t="s">
        <v>183</v>
      </c>
      <c r="B2424">
        <v>1473.79</v>
      </c>
      <c r="C2424">
        <v>1452.84</v>
      </c>
      <c r="D2424">
        <v>1422.74</v>
      </c>
      <c r="E2424">
        <v>1386.65</v>
      </c>
      <c r="F2424">
        <v>15.139699999999999</v>
      </c>
      <c r="G2424">
        <v>1.2300499999999999E-3</v>
      </c>
      <c r="H2424">
        <v>0.99993600000000005</v>
      </c>
      <c r="I2424">
        <v>0</v>
      </c>
    </row>
    <row r="2425" spans="1:9" x14ac:dyDescent="0.25">
      <c r="A2425" t="s">
        <v>183</v>
      </c>
      <c r="B2425">
        <v>1493.2</v>
      </c>
      <c r="C2425">
        <v>1451.52</v>
      </c>
      <c r="D2425">
        <v>1421.52</v>
      </c>
      <c r="E2425">
        <v>1385.69</v>
      </c>
      <c r="F2425">
        <v>15.0181</v>
      </c>
      <c r="G2425">
        <v>1.2300499999999999E-3</v>
      </c>
      <c r="H2425">
        <v>0.99965800000000005</v>
      </c>
      <c r="I2425">
        <v>0</v>
      </c>
    </row>
    <row r="2426" spans="1:9" x14ac:dyDescent="0.25">
      <c r="A2426" t="s">
        <v>183</v>
      </c>
      <c r="B2426">
        <v>1460.76</v>
      </c>
      <c r="C2426">
        <v>1439.67</v>
      </c>
      <c r="D2426">
        <v>1415.97</v>
      </c>
      <c r="E2426">
        <v>1378.66</v>
      </c>
      <c r="F2426">
        <v>14.1721</v>
      </c>
      <c r="G2426">
        <v>1.2300499999999999E-3</v>
      </c>
      <c r="H2426">
        <v>0.99869600000000003</v>
      </c>
      <c r="I2426">
        <v>0</v>
      </c>
    </row>
    <row r="2427" spans="1:9" x14ac:dyDescent="0.25">
      <c r="A2427" t="s">
        <v>183</v>
      </c>
      <c r="B2427">
        <v>1462.59</v>
      </c>
      <c r="C2427">
        <v>1440.92</v>
      </c>
      <c r="D2427">
        <v>1416.02</v>
      </c>
      <c r="E2427">
        <v>1381.56</v>
      </c>
      <c r="F2427">
        <v>13.976000000000001</v>
      </c>
      <c r="G2427">
        <v>1.2300499999999999E-3</v>
      </c>
      <c r="H2427">
        <v>0.99940899999999999</v>
      </c>
      <c r="I2427">
        <v>0</v>
      </c>
    </row>
    <row r="2428" spans="1:9" x14ac:dyDescent="0.25">
      <c r="A2428" t="s">
        <v>183</v>
      </c>
      <c r="B2428">
        <v>1467.03</v>
      </c>
      <c r="C2428">
        <v>1444.93</v>
      </c>
      <c r="D2428">
        <v>1418.37</v>
      </c>
      <c r="E2428">
        <v>1383.47</v>
      </c>
      <c r="F2428">
        <v>13.5633</v>
      </c>
      <c r="G2428">
        <v>1.23014E-3</v>
      </c>
      <c r="H2428">
        <v>0.99947200000000003</v>
      </c>
      <c r="I2428">
        <v>0</v>
      </c>
    </row>
    <row r="2429" spans="1:9" x14ac:dyDescent="0.25">
      <c r="A2429" t="s">
        <v>183</v>
      </c>
      <c r="B2429">
        <v>1464.94</v>
      </c>
      <c r="C2429">
        <v>1443.3</v>
      </c>
      <c r="D2429">
        <v>1415.38</v>
      </c>
      <c r="E2429">
        <v>1381.35</v>
      </c>
      <c r="F2429">
        <v>13.5985</v>
      </c>
      <c r="G2429">
        <v>1.2300499999999999E-3</v>
      </c>
      <c r="H2429">
        <v>0.99950899999999998</v>
      </c>
      <c r="I2429">
        <v>0</v>
      </c>
    </row>
    <row r="2430" spans="1:9" x14ac:dyDescent="0.25">
      <c r="A2430" t="s">
        <v>183</v>
      </c>
      <c r="B2430">
        <v>1476.92</v>
      </c>
      <c r="C2430">
        <v>1455.65</v>
      </c>
      <c r="D2430">
        <v>1425.62</v>
      </c>
      <c r="E2430">
        <v>1390.62</v>
      </c>
      <c r="F2430">
        <v>14.039199999999999</v>
      </c>
      <c r="G2430">
        <v>1.2300600000000001E-3</v>
      </c>
      <c r="H2430">
        <v>0.99981799999999998</v>
      </c>
      <c r="I2430">
        <v>0</v>
      </c>
    </row>
    <row r="2431" spans="1:9" x14ac:dyDescent="0.25">
      <c r="A2431" t="s">
        <v>183</v>
      </c>
      <c r="B2431">
        <v>1459.91</v>
      </c>
      <c r="C2431">
        <v>1438.13</v>
      </c>
      <c r="D2431">
        <v>1416.67</v>
      </c>
      <c r="E2431">
        <v>1382.2</v>
      </c>
      <c r="F2431">
        <v>13.195</v>
      </c>
      <c r="G2431">
        <v>1.2300499999999999E-3</v>
      </c>
      <c r="H2431">
        <v>0.99953700000000001</v>
      </c>
      <c r="I2431">
        <v>0</v>
      </c>
    </row>
    <row r="2432" spans="1:9" x14ac:dyDescent="0.25">
      <c r="A2432" t="s">
        <v>183</v>
      </c>
      <c r="B2432">
        <v>1452.83</v>
      </c>
      <c r="C2432">
        <v>1431.33</v>
      </c>
      <c r="D2432">
        <v>1410.54</v>
      </c>
      <c r="E2432">
        <v>1376.74</v>
      </c>
      <c r="F2432">
        <v>13.372</v>
      </c>
      <c r="G2432">
        <v>1.2300499999999999E-3</v>
      </c>
      <c r="H2432">
        <v>0.99967499999999998</v>
      </c>
      <c r="I2432">
        <v>0</v>
      </c>
    </row>
    <row r="2433" spans="1:9" x14ac:dyDescent="0.25">
      <c r="A2433" t="s">
        <v>183</v>
      </c>
      <c r="B2433">
        <v>1474.99</v>
      </c>
      <c r="C2433">
        <v>1453.86</v>
      </c>
      <c r="D2433">
        <v>1423.8</v>
      </c>
      <c r="E2433">
        <v>1387.43</v>
      </c>
      <c r="F2433">
        <v>15.049099999999999</v>
      </c>
      <c r="G2433">
        <v>1.2301199999999999E-3</v>
      </c>
      <c r="H2433">
        <v>0.99947200000000003</v>
      </c>
      <c r="I2433">
        <v>0</v>
      </c>
    </row>
    <row r="2434" spans="1:9" x14ac:dyDescent="0.25">
      <c r="A2434" t="s">
        <v>183</v>
      </c>
      <c r="B2434">
        <v>1468.54</v>
      </c>
      <c r="C2434">
        <v>1442.99</v>
      </c>
      <c r="D2434">
        <v>1420.77</v>
      </c>
      <c r="E2434">
        <v>1383.33</v>
      </c>
      <c r="F2434">
        <v>14.4001</v>
      </c>
      <c r="G2434">
        <v>1.2300499999999999E-3</v>
      </c>
      <c r="H2434">
        <v>0.99994000000000005</v>
      </c>
      <c r="I2434">
        <v>0</v>
      </c>
    </row>
    <row r="2435" spans="1:9" x14ac:dyDescent="0.25">
      <c r="A2435" t="s">
        <v>183</v>
      </c>
      <c r="B2435">
        <v>1455.85</v>
      </c>
      <c r="C2435">
        <v>1434.25</v>
      </c>
      <c r="D2435">
        <v>1412.61</v>
      </c>
      <c r="E2435">
        <v>1378.61</v>
      </c>
      <c r="F2435">
        <v>13.571300000000001</v>
      </c>
      <c r="G2435">
        <v>1.2301E-3</v>
      </c>
      <c r="H2435">
        <v>0.99814499999999995</v>
      </c>
      <c r="I2435">
        <v>0</v>
      </c>
    </row>
    <row r="2436" spans="1:9" x14ac:dyDescent="0.25">
      <c r="A2436" t="s">
        <v>183</v>
      </c>
      <c r="B2436">
        <v>1472.45</v>
      </c>
      <c r="C2436">
        <v>1450.99</v>
      </c>
      <c r="D2436">
        <v>1421.26</v>
      </c>
      <c r="E2436">
        <v>1385.25</v>
      </c>
      <c r="F2436">
        <v>15.1965</v>
      </c>
      <c r="G2436">
        <v>1.2300499999999999E-3</v>
      </c>
      <c r="H2436">
        <v>0.99992899999999996</v>
      </c>
      <c r="I2436">
        <v>0</v>
      </c>
    </row>
    <row r="2437" spans="1:9" x14ac:dyDescent="0.25">
      <c r="A2437" t="s">
        <v>183</v>
      </c>
      <c r="B2437">
        <v>1473.44</v>
      </c>
      <c r="C2437">
        <v>1451.78</v>
      </c>
      <c r="D2437">
        <v>1425.9</v>
      </c>
      <c r="E2437">
        <v>1389.35</v>
      </c>
      <c r="F2437">
        <v>15.018000000000001</v>
      </c>
      <c r="G2437">
        <v>1.2300600000000001E-3</v>
      </c>
      <c r="H2437">
        <v>0.99936100000000005</v>
      </c>
      <c r="I2437">
        <v>0</v>
      </c>
    </row>
    <row r="2438" spans="1:9" x14ac:dyDescent="0.25">
      <c r="A2438" t="s">
        <v>183</v>
      </c>
      <c r="B2438">
        <v>1448.17</v>
      </c>
      <c r="C2438">
        <v>1425.43</v>
      </c>
      <c r="D2438">
        <v>1407.69</v>
      </c>
      <c r="E2438">
        <v>1374.61</v>
      </c>
      <c r="F2438">
        <v>12.7737</v>
      </c>
      <c r="G2438">
        <v>1.2300900000000001E-3</v>
      </c>
      <c r="H2438">
        <v>0.99988500000000002</v>
      </c>
      <c r="I2438">
        <v>0</v>
      </c>
    </row>
    <row r="2439" spans="1:9" x14ac:dyDescent="0.25">
      <c r="A2439" t="s">
        <v>183</v>
      </c>
      <c r="B2439">
        <v>1472.43</v>
      </c>
      <c r="C2439">
        <v>1450.94</v>
      </c>
      <c r="D2439">
        <v>1423.94</v>
      </c>
      <c r="E2439">
        <v>1386.93</v>
      </c>
      <c r="F2439">
        <v>14.3872</v>
      </c>
      <c r="G2439">
        <v>1.23007E-3</v>
      </c>
      <c r="H2439">
        <v>0.999946</v>
      </c>
      <c r="I2439">
        <v>0</v>
      </c>
    </row>
    <row r="2440" spans="1:9" x14ac:dyDescent="0.25">
      <c r="A2440" t="s">
        <v>183</v>
      </c>
      <c r="B2440">
        <v>1463.12</v>
      </c>
      <c r="C2440">
        <v>1441.33</v>
      </c>
      <c r="D2440">
        <v>1415.7</v>
      </c>
      <c r="E2440">
        <v>1380.69</v>
      </c>
      <c r="F2440">
        <v>14.200799999999999</v>
      </c>
      <c r="G2440">
        <v>1.2300900000000001E-3</v>
      </c>
      <c r="H2440">
        <v>0.99995900000000004</v>
      </c>
      <c r="I2440">
        <v>0</v>
      </c>
    </row>
    <row r="2441" spans="1:9" x14ac:dyDescent="0.25">
      <c r="A2441" t="s">
        <v>183</v>
      </c>
      <c r="B2441">
        <v>1454.1</v>
      </c>
      <c r="C2441">
        <v>1432.07</v>
      </c>
      <c r="D2441">
        <v>1412.17</v>
      </c>
      <c r="E2441">
        <v>1378.55</v>
      </c>
      <c r="F2441">
        <v>13.1435</v>
      </c>
      <c r="G2441">
        <v>1.2301E-3</v>
      </c>
      <c r="H2441">
        <v>0.99999800000000005</v>
      </c>
      <c r="I2441">
        <v>0</v>
      </c>
    </row>
    <row r="2442" spans="1:9" x14ac:dyDescent="0.25">
      <c r="A2442" t="s">
        <v>183</v>
      </c>
      <c r="B2442">
        <v>1478.74</v>
      </c>
      <c r="C2442">
        <v>1456.58</v>
      </c>
      <c r="D2442">
        <v>1428.25</v>
      </c>
      <c r="E2442">
        <v>1389.87</v>
      </c>
      <c r="F2442">
        <v>14.3939</v>
      </c>
      <c r="G2442">
        <v>1.2300600000000001E-3</v>
      </c>
      <c r="H2442">
        <v>0.99937699999999996</v>
      </c>
      <c r="I2442">
        <v>0</v>
      </c>
    </row>
    <row r="2443" spans="1:9" x14ac:dyDescent="0.25">
      <c r="A2443" t="s">
        <v>183</v>
      </c>
      <c r="B2443">
        <v>1482</v>
      </c>
      <c r="C2443">
        <v>1460.8</v>
      </c>
      <c r="D2443">
        <v>1427.3</v>
      </c>
      <c r="E2443">
        <v>1390.15</v>
      </c>
      <c r="F2443">
        <v>15.8323</v>
      </c>
      <c r="G2443">
        <v>1.2300799999999999E-3</v>
      </c>
      <c r="H2443">
        <v>0.99956699999999998</v>
      </c>
      <c r="I2443">
        <v>0</v>
      </c>
    </row>
    <row r="2444" spans="1:9" x14ac:dyDescent="0.25">
      <c r="A2444" t="s">
        <v>183</v>
      </c>
      <c r="B2444">
        <v>1465.58</v>
      </c>
      <c r="C2444">
        <v>1444.06</v>
      </c>
      <c r="D2444">
        <v>1419.43</v>
      </c>
      <c r="E2444">
        <v>1383.78</v>
      </c>
      <c r="F2444">
        <v>13.862500000000001</v>
      </c>
      <c r="G2444">
        <v>1.2301300000000001E-3</v>
      </c>
      <c r="H2444">
        <v>0.99963500000000005</v>
      </c>
      <c r="I2444">
        <v>0</v>
      </c>
    </row>
    <row r="2445" spans="1:9" x14ac:dyDescent="0.25">
      <c r="A2445" t="s">
        <v>183</v>
      </c>
      <c r="B2445">
        <v>1471.45</v>
      </c>
      <c r="C2445">
        <v>1449.14</v>
      </c>
      <c r="D2445">
        <v>1421.6</v>
      </c>
      <c r="E2445">
        <v>1386.28</v>
      </c>
      <c r="F2445">
        <v>14.6768</v>
      </c>
      <c r="G2445">
        <v>1.2300499999999999E-3</v>
      </c>
      <c r="H2445">
        <v>0.99953700000000001</v>
      </c>
      <c r="I2445">
        <v>0</v>
      </c>
    </row>
    <row r="2446" spans="1:9" x14ac:dyDescent="0.25">
      <c r="A2446" t="s">
        <v>183</v>
      </c>
      <c r="B2446">
        <v>1463.94</v>
      </c>
      <c r="C2446">
        <v>1442.15</v>
      </c>
      <c r="D2446">
        <v>1418.46</v>
      </c>
      <c r="E2446">
        <v>1382.26</v>
      </c>
      <c r="F2446">
        <v>13.862299999999999</v>
      </c>
      <c r="G2446">
        <v>1.2300600000000001E-3</v>
      </c>
      <c r="H2446">
        <v>0.99993500000000002</v>
      </c>
      <c r="I2446">
        <v>0</v>
      </c>
    </row>
    <row r="2447" spans="1:9" x14ac:dyDescent="0.25">
      <c r="A2447" t="s">
        <v>183</v>
      </c>
      <c r="B2447">
        <v>1461.78</v>
      </c>
      <c r="C2447">
        <v>1439.56</v>
      </c>
      <c r="D2447">
        <v>1414.87</v>
      </c>
      <c r="E2447">
        <v>1380.41</v>
      </c>
      <c r="F2447">
        <v>14.2173</v>
      </c>
      <c r="G2447">
        <v>1.2300499999999999E-3</v>
      </c>
      <c r="H2447">
        <v>0.99978599999999995</v>
      </c>
      <c r="I2447">
        <v>0</v>
      </c>
    </row>
    <row r="2448" spans="1:9" x14ac:dyDescent="0.25">
      <c r="A2448" t="s">
        <v>183</v>
      </c>
      <c r="B2448">
        <v>1478.4</v>
      </c>
      <c r="C2448">
        <v>1456.54</v>
      </c>
      <c r="D2448">
        <v>1425.46</v>
      </c>
      <c r="E2448">
        <v>1388.77</v>
      </c>
      <c r="F2448">
        <v>14.879899999999999</v>
      </c>
      <c r="G2448">
        <v>1.2300499999999999E-3</v>
      </c>
      <c r="H2448">
        <v>0.99962700000000004</v>
      </c>
      <c r="I2448">
        <v>0</v>
      </c>
    </row>
    <row r="2449" spans="1:25" x14ac:dyDescent="0.25">
      <c r="A2449" t="s">
        <v>183</v>
      </c>
      <c r="B2449">
        <v>1466.25</v>
      </c>
      <c r="C2449">
        <v>1444.94</v>
      </c>
      <c r="D2449">
        <v>1418.95</v>
      </c>
      <c r="E2449">
        <v>1383.71</v>
      </c>
      <c r="F2449">
        <v>14.489699999999999</v>
      </c>
      <c r="G2449">
        <v>1.2300499999999999E-3</v>
      </c>
      <c r="H2449">
        <v>0.99820900000000001</v>
      </c>
      <c r="I2449">
        <v>0</v>
      </c>
    </row>
    <row r="2450" spans="1:25" x14ac:dyDescent="0.25">
      <c r="A2450" t="s">
        <v>183</v>
      </c>
      <c r="B2450">
        <v>1460.31</v>
      </c>
      <c r="C2450">
        <v>1438.49</v>
      </c>
      <c r="D2450">
        <v>1413.85</v>
      </c>
      <c r="E2450">
        <v>1379.67</v>
      </c>
      <c r="F2450">
        <v>13.6945</v>
      </c>
      <c r="G2450">
        <v>1.2300499999999999E-3</v>
      </c>
      <c r="H2450">
        <v>0.999143</v>
      </c>
      <c r="I2450">
        <v>0</v>
      </c>
    </row>
    <row r="2451" spans="1:25" x14ac:dyDescent="0.25">
      <c r="A2451" t="s">
        <v>183</v>
      </c>
      <c r="B2451">
        <v>1464.78</v>
      </c>
      <c r="C2451">
        <v>1443.28</v>
      </c>
      <c r="D2451">
        <v>1418.22</v>
      </c>
      <c r="E2451">
        <v>1383.46</v>
      </c>
      <c r="F2451">
        <v>14.3948</v>
      </c>
      <c r="G2451">
        <v>1.2300499999999999E-3</v>
      </c>
      <c r="H2451">
        <v>0.99976900000000002</v>
      </c>
      <c r="I2451">
        <v>0</v>
      </c>
    </row>
    <row r="2452" spans="1:25" x14ac:dyDescent="0.25">
      <c r="A2452" t="s">
        <v>183</v>
      </c>
      <c r="B2452">
        <v>1456.24</v>
      </c>
      <c r="C2452">
        <v>1435.08</v>
      </c>
      <c r="D2452">
        <v>1413.38</v>
      </c>
      <c r="E2452">
        <v>1380.09</v>
      </c>
      <c r="F2452">
        <v>13.117800000000001</v>
      </c>
      <c r="G2452">
        <v>1.2300499999999999E-3</v>
      </c>
      <c r="H2452">
        <v>0.99929800000000002</v>
      </c>
      <c r="I2452">
        <v>0</v>
      </c>
    </row>
    <row r="2453" spans="1:25" x14ac:dyDescent="0.25">
      <c r="A2453" t="s">
        <v>183</v>
      </c>
      <c r="B2453">
        <v>1468.83</v>
      </c>
      <c r="C2453">
        <v>1446.67</v>
      </c>
      <c r="D2453">
        <v>1419.47</v>
      </c>
      <c r="E2453">
        <v>1385.41</v>
      </c>
      <c r="F2453">
        <v>13.377700000000001</v>
      </c>
      <c r="G2453">
        <v>1.2300499999999999E-3</v>
      </c>
      <c r="H2453">
        <v>0.99951599999999996</v>
      </c>
      <c r="I2453">
        <v>0</v>
      </c>
    </row>
    <row r="2454" spans="1:25" x14ac:dyDescent="0.25">
      <c r="A2454" t="s">
        <v>183</v>
      </c>
      <c r="B2454">
        <v>1462.94</v>
      </c>
      <c r="C2454">
        <v>1441.03</v>
      </c>
      <c r="D2454">
        <v>1416.63</v>
      </c>
      <c r="E2454">
        <v>1382.91</v>
      </c>
      <c r="F2454">
        <v>13.3452</v>
      </c>
      <c r="G2454">
        <v>1.2301E-3</v>
      </c>
      <c r="H2454">
        <v>0.99953099999999995</v>
      </c>
      <c r="I2454">
        <v>0</v>
      </c>
    </row>
    <row r="2455" spans="1:25" x14ac:dyDescent="0.25">
      <c r="A2455" t="s">
        <v>183</v>
      </c>
      <c r="B2455">
        <v>1461.09</v>
      </c>
      <c r="C2455">
        <v>1438.88</v>
      </c>
      <c r="D2455">
        <v>1415.23</v>
      </c>
      <c r="E2455">
        <v>1380.9</v>
      </c>
      <c r="F2455">
        <v>13.200699999999999</v>
      </c>
      <c r="G2455">
        <v>1.2300499999999999E-3</v>
      </c>
      <c r="H2455">
        <v>0.99876299999999996</v>
      </c>
      <c r="I2455">
        <v>0</v>
      </c>
    </row>
    <row r="2456" spans="1:25" x14ac:dyDescent="0.25">
      <c r="A2456" t="s">
        <v>183</v>
      </c>
      <c r="B2456">
        <v>1464.88</v>
      </c>
      <c r="C2456">
        <v>1443.14</v>
      </c>
      <c r="D2456">
        <v>1416.94</v>
      </c>
      <c r="E2456">
        <v>1382.98</v>
      </c>
      <c r="F2456">
        <v>13.148899999999999</v>
      </c>
      <c r="G2456">
        <v>1.2300499999999999E-3</v>
      </c>
      <c r="H2456">
        <v>0.99961599999999995</v>
      </c>
      <c r="I2456">
        <v>0</v>
      </c>
    </row>
    <row r="2457" spans="1:25" x14ac:dyDescent="0.25">
      <c r="A2457" t="s">
        <v>183</v>
      </c>
      <c r="B2457">
        <v>1455.35</v>
      </c>
      <c r="C2457">
        <v>1434.14</v>
      </c>
      <c r="D2457">
        <v>1412.91</v>
      </c>
      <c r="E2457">
        <v>1378.84</v>
      </c>
      <c r="F2457">
        <v>13.1617</v>
      </c>
      <c r="G2457">
        <v>1.23015E-3</v>
      </c>
      <c r="H2457">
        <v>0.99960499999999997</v>
      </c>
      <c r="I2457">
        <v>0</v>
      </c>
    </row>
    <row r="2458" spans="1:25" x14ac:dyDescent="0.25">
      <c r="A2458" t="s">
        <v>183</v>
      </c>
      <c r="B2458">
        <v>1454.43</v>
      </c>
      <c r="C2458">
        <v>1432.77</v>
      </c>
      <c r="D2458">
        <v>1411.5</v>
      </c>
      <c r="E2458">
        <v>1377.87</v>
      </c>
      <c r="F2458">
        <v>12.975</v>
      </c>
      <c r="G2458">
        <v>1.2300600000000001E-3</v>
      </c>
      <c r="H2458">
        <v>0.99863999999999997</v>
      </c>
      <c r="I2458">
        <v>0</v>
      </c>
    </row>
    <row r="2459" spans="1:25" x14ac:dyDescent="0.25">
      <c r="A2459" t="s">
        <v>183</v>
      </c>
      <c r="B2459">
        <v>1457.75</v>
      </c>
      <c r="C2459">
        <v>1435.72</v>
      </c>
      <c r="D2459">
        <v>1414.41</v>
      </c>
      <c r="E2459">
        <v>1380.75</v>
      </c>
      <c r="F2459">
        <v>13.1852</v>
      </c>
      <c r="G2459">
        <v>1.2300499999999999E-3</v>
      </c>
      <c r="H2459">
        <v>0.99958000000000002</v>
      </c>
      <c r="I2459">
        <v>0</v>
      </c>
    </row>
    <row r="2460" spans="1:25" x14ac:dyDescent="0.25">
      <c r="A2460" t="s">
        <v>183</v>
      </c>
      <c r="B2460">
        <v>1458.52</v>
      </c>
      <c r="C2460">
        <v>1436.04</v>
      </c>
      <c r="D2460">
        <v>1414.27</v>
      </c>
      <c r="E2460">
        <v>1380.18</v>
      </c>
      <c r="F2460">
        <v>13.2723</v>
      </c>
      <c r="G2460">
        <v>1.2300499999999999E-3</v>
      </c>
      <c r="H2460">
        <v>0.99932699999999997</v>
      </c>
      <c r="I2460">
        <v>0</v>
      </c>
    </row>
    <row r="2461" spans="1:25" x14ac:dyDescent="0.25">
      <c r="A2461" t="s">
        <v>183</v>
      </c>
      <c r="B2461">
        <v>1462.1</v>
      </c>
      <c r="C2461">
        <v>1437.93</v>
      </c>
      <c r="D2461">
        <v>1415.54</v>
      </c>
      <c r="E2461">
        <v>1380.94</v>
      </c>
      <c r="F2461">
        <v>13.263999999999999</v>
      </c>
      <c r="G2461">
        <v>1.2300600000000001E-3</v>
      </c>
      <c r="H2461">
        <v>0.99959699999999996</v>
      </c>
      <c r="I2461">
        <v>0</v>
      </c>
    </row>
    <row r="2462" spans="1:25" x14ac:dyDescent="0.25">
      <c r="A2462" t="s">
        <v>183</v>
      </c>
      <c r="B2462">
        <v>1469.35</v>
      </c>
      <c r="C2462">
        <v>1447.7</v>
      </c>
      <c r="D2462">
        <v>1419.25</v>
      </c>
      <c r="E2462">
        <v>1384.33</v>
      </c>
      <c r="F2462">
        <v>13.598800000000001</v>
      </c>
      <c r="G2462">
        <v>1.2300499999999999E-3</v>
      </c>
      <c r="H2462">
        <v>0.99978699999999998</v>
      </c>
      <c r="I2462">
        <v>0</v>
      </c>
    </row>
    <row r="2463" spans="1:25" x14ac:dyDescent="0.25">
      <c r="A2463" t="s">
        <v>183</v>
      </c>
      <c r="B2463">
        <v>1450.41</v>
      </c>
      <c r="C2463">
        <v>1428.32</v>
      </c>
      <c r="D2463">
        <v>1409.52</v>
      </c>
      <c r="E2463">
        <v>1376.24</v>
      </c>
      <c r="F2463">
        <v>13.144299999999999</v>
      </c>
      <c r="G2463">
        <v>1.2300600000000001E-3</v>
      </c>
      <c r="H2463">
        <v>0.999838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1471.95</v>
      </c>
      <c r="C2464">
        <v>1450.57</v>
      </c>
      <c r="D2464">
        <v>1423.16</v>
      </c>
      <c r="E2464">
        <v>1387.17</v>
      </c>
      <c r="F2464">
        <v>14.8209</v>
      </c>
      <c r="G2464">
        <v>1.2300900000000001E-3</v>
      </c>
      <c r="H2464">
        <v>0.99998200000000004</v>
      </c>
      <c r="I2464">
        <v>0</v>
      </c>
      <c r="R2464">
        <f>AVERAGE(B2415:B2464)</f>
        <v>1467.8110000000004</v>
      </c>
      <c r="S2464">
        <f>AVERAGE(C2415:C2464)</f>
        <v>1445.5902000000001</v>
      </c>
      <c r="U2464">
        <f>_xlfn.VAR.P(B2415:B2464)</f>
        <v>103.29786100000028</v>
      </c>
      <c r="V2464">
        <f>_xlfn.VAR.P(C2415:C2464)</f>
        <v>94.066393960000056</v>
      </c>
      <c r="X2464">
        <f>1.96*SQRT(U2464)/50</f>
        <v>0.39841137675402849</v>
      </c>
      <c r="Y2464">
        <f>1.96*SQRT(V2464)/50</f>
        <v>0.38019229820538775</v>
      </c>
    </row>
    <row r="2465" spans="1:9" x14ac:dyDescent="0.25">
      <c r="A2465" t="s">
        <v>183</v>
      </c>
      <c r="B2465">
        <v>73485.951199999996</v>
      </c>
      <c r="C2465" t="s">
        <v>36</v>
      </c>
    </row>
    <row r="2466" spans="1:9" x14ac:dyDescent="0.25">
      <c r="A2466" t="s">
        <v>211</v>
      </c>
      <c r="B2466">
        <v>1478.57</v>
      </c>
      <c r="C2466">
        <v>0</v>
      </c>
      <c r="D2466">
        <v>0</v>
      </c>
      <c r="E2466">
        <v>0</v>
      </c>
      <c r="F2466">
        <v>0</v>
      </c>
      <c r="G2466">
        <v>1.2300499999999999E-3</v>
      </c>
      <c r="H2466">
        <v>0.99948899999999996</v>
      </c>
      <c r="I2466">
        <v>0</v>
      </c>
    </row>
    <row r="2467" spans="1:9" x14ac:dyDescent="0.25">
      <c r="A2467" t="s">
        <v>211</v>
      </c>
      <c r="B2467">
        <v>1470.58</v>
      </c>
      <c r="C2467">
        <v>0</v>
      </c>
      <c r="D2467">
        <v>0</v>
      </c>
      <c r="E2467">
        <v>0</v>
      </c>
      <c r="F2467">
        <v>0</v>
      </c>
      <c r="G2467">
        <v>1.2300499999999999E-3</v>
      </c>
      <c r="H2467">
        <v>0.99958499999999995</v>
      </c>
      <c r="I2467">
        <v>0</v>
      </c>
    </row>
    <row r="2468" spans="1:9" x14ac:dyDescent="0.25">
      <c r="A2468" t="s">
        <v>211</v>
      </c>
      <c r="B2468">
        <v>1470.29</v>
      </c>
      <c r="C2468">
        <v>0</v>
      </c>
      <c r="D2468">
        <v>0</v>
      </c>
      <c r="E2468">
        <v>0</v>
      </c>
      <c r="F2468">
        <v>0</v>
      </c>
      <c r="G2468">
        <v>1.2300600000000001E-3</v>
      </c>
      <c r="H2468">
        <v>0.99927299999999997</v>
      </c>
      <c r="I2468">
        <v>0</v>
      </c>
    </row>
    <row r="2469" spans="1:9" x14ac:dyDescent="0.25">
      <c r="A2469" t="s">
        <v>211</v>
      </c>
      <c r="B2469">
        <v>1473.09</v>
      </c>
      <c r="C2469">
        <v>0</v>
      </c>
      <c r="D2469">
        <v>0</v>
      </c>
      <c r="E2469">
        <v>0</v>
      </c>
      <c r="F2469">
        <v>0</v>
      </c>
      <c r="G2469">
        <v>1.2300600000000001E-3</v>
      </c>
      <c r="H2469">
        <v>0.99995999999999996</v>
      </c>
      <c r="I2469">
        <v>0</v>
      </c>
    </row>
    <row r="2470" spans="1:9" x14ac:dyDescent="0.25">
      <c r="A2470" t="s">
        <v>211</v>
      </c>
      <c r="B2470">
        <v>1474.69</v>
      </c>
      <c r="C2470">
        <v>0</v>
      </c>
      <c r="D2470">
        <v>0</v>
      </c>
      <c r="E2470">
        <v>0</v>
      </c>
      <c r="F2470">
        <v>0</v>
      </c>
      <c r="G2470">
        <v>1.2300499999999999E-3</v>
      </c>
      <c r="H2470">
        <v>0.99994000000000005</v>
      </c>
      <c r="I2470">
        <v>0</v>
      </c>
    </row>
    <row r="2471" spans="1:9" x14ac:dyDescent="0.25">
      <c r="A2471" t="s">
        <v>211</v>
      </c>
      <c r="B2471">
        <v>1471.91</v>
      </c>
      <c r="C2471">
        <v>0</v>
      </c>
      <c r="D2471">
        <v>0</v>
      </c>
      <c r="E2471">
        <v>0</v>
      </c>
      <c r="F2471">
        <v>0</v>
      </c>
      <c r="G2471">
        <v>1.2301199999999999E-3</v>
      </c>
      <c r="H2471">
        <v>0.99978500000000003</v>
      </c>
      <c r="I2471">
        <v>0</v>
      </c>
    </row>
    <row r="2472" spans="1:9" x14ac:dyDescent="0.25">
      <c r="A2472" t="s">
        <v>211</v>
      </c>
      <c r="B2472">
        <v>1478.1</v>
      </c>
      <c r="C2472">
        <v>0</v>
      </c>
      <c r="D2472">
        <v>0</v>
      </c>
      <c r="E2472">
        <v>0</v>
      </c>
      <c r="F2472">
        <v>0</v>
      </c>
      <c r="G2472">
        <v>1.2301E-3</v>
      </c>
      <c r="H2472">
        <v>0.999776</v>
      </c>
      <c r="I2472">
        <v>0</v>
      </c>
    </row>
    <row r="2473" spans="1:9" x14ac:dyDescent="0.25">
      <c r="A2473" t="s">
        <v>211</v>
      </c>
      <c r="B2473">
        <v>1470.63</v>
      </c>
      <c r="C2473">
        <v>0</v>
      </c>
      <c r="D2473">
        <v>0</v>
      </c>
      <c r="E2473">
        <v>0</v>
      </c>
      <c r="F2473">
        <v>0</v>
      </c>
      <c r="G2473">
        <v>1.2300600000000001E-3</v>
      </c>
      <c r="H2473">
        <v>0.99989700000000004</v>
      </c>
      <c r="I2473">
        <v>0</v>
      </c>
    </row>
    <row r="2474" spans="1:9" x14ac:dyDescent="0.25">
      <c r="A2474" t="s">
        <v>211</v>
      </c>
      <c r="B2474">
        <v>1468.35</v>
      </c>
      <c r="C2474">
        <v>0</v>
      </c>
      <c r="D2474">
        <v>0</v>
      </c>
      <c r="E2474">
        <v>0</v>
      </c>
      <c r="F2474">
        <v>0</v>
      </c>
      <c r="G2474">
        <v>1.2300499999999999E-3</v>
      </c>
      <c r="H2474">
        <v>0.99981600000000004</v>
      </c>
      <c r="I2474">
        <v>0</v>
      </c>
    </row>
    <row r="2475" spans="1:9" x14ac:dyDescent="0.25">
      <c r="A2475" t="s">
        <v>211</v>
      </c>
      <c r="B2475">
        <v>1468.31</v>
      </c>
      <c r="C2475">
        <v>0</v>
      </c>
      <c r="D2475">
        <v>0</v>
      </c>
      <c r="E2475">
        <v>0</v>
      </c>
      <c r="F2475">
        <v>0</v>
      </c>
      <c r="G2475">
        <v>1.2300499999999999E-3</v>
      </c>
      <c r="H2475">
        <v>0.99895400000000001</v>
      </c>
      <c r="I2475">
        <v>0</v>
      </c>
    </row>
    <row r="2476" spans="1:9" x14ac:dyDescent="0.25">
      <c r="A2476" t="s">
        <v>211</v>
      </c>
      <c r="B2476">
        <v>1484.16</v>
      </c>
      <c r="C2476">
        <v>0</v>
      </c>
      <c r="D2476">
        <v>0</v>
      </c>
      <c r="E2476">
        <v>0</v>
      </c>
      <c r="F2476">
        <v>0</v>
      </c>
      <c r="G2476">
        <v>1.2301199999999999E-3</v>
      </c>
      <c r="H2476">
        <v>0.99898600000000004</v>
      </c>
      <c r="I2476">
        <v>0</v>
      </c>
    </row>
    <row r="2477" spans="1:9" x14ac:dyDescent="0.25">
      <c r="A2477" t="s">
        <v>211</v>
      </c>
      <c r="B2477">
        <v>1471.7</v>
      </c>
      <c r="C2477">
        <v>0</v>
      </c>
      <c r="D2477">
        <v>0</v>
      </c>
      <c r="E2477">
        <v>0</v>
      </c>
      <c r="F2477">
        <v>0</v>
      </c>
      <c r="G2477">
        <v>1.2300499999999999E-3</v>
      </c>
      <c r="H2477">
        <v>0.999969</v>
      </c>
      <c r="I2477">
        <v>0</v>
      </c>
    </row>
    <row r="2478" spans="1:9" x14ac:dyDescent="0.25">
      <c r="A2478" t="s">
        <v>211</v>
      </c>
      <c r="B2478">
        <v>1473.53</v>
      </c>
      <c r="C2478">
        <v>0</v>
      </c>
      <c r="D2478">
        <v>0</v>
      </c>
      <c r="E2478">
        <v>0</v>
      </c>
      <c r="F2478">
        <v>0</v>
      </c>
      <c r="G2478">
        <v>1.2300600000000001E-3</v>
      </c>
      <c r="H2478">
        <v>0.99899199999999999</v>
      </c>
      <c r="I2478">
        <v>0</v>
      </c>
    </row>
    <row r="2479" spans="1:9" x14ac:dyDescent="0.25">
      <c r="A2479" t="s">
        <v>211</v>
      </c>
      <c r="B2479">
        <v>1474.49</v>
      </c>
      <c r="C2479">
        <v>0</v>
      </c>
      <c r="D2479">
        <v>0</v>
      </c>
      <c r="E2479">
        <v>0</v>
      </c>
      <c r="F2479">
        <v>0</v>
      </c>
      <c r="G2479">
        <v>1.2300600000000001E-3</v>
      </c>
      <c r="H2479">
        <v>0.99914099999999995</v>
      </c>
      <c r="I2479">
        <v>0</v>
      </c>
    </row>
    <row r="2480" spans="1:9" x14ac:dyDescent="0.25">
      <c r="A2480" t="s">
        <v>211</v>
      </c>
      <c r="B2480">
        <v>1477.98</v>
      </c>
      <c r="C2480">
        <v>0</v>
      </c>
      <c r="D2480">
        <v>0</v>
      </c>
      <c r="E2480">
        <v>0</v>
      </c>
      <c r="F2480">
        <v>0</v>
      </c>
      <c r="G2480">
        <v>1.2300499999999999E-3</v>
      </c>
      <c r="H2480">
        <v>0.999718</v>
      </c>
      <c r="I2480">
        <v>0</v>
      </c>
    </row>
    <row r="2481" spans="1:9" x14ac:dyDescent="0.25">
      <c r="A2481" t="s">
        <v>211</v>
      </c>
      <c r="B2481">
        <v>1478.67</v>
      </c>
      <c r="C2481">
        <v>0</v>
      </c>
      <c r="D2481">
        <v>0</v>
      </c>
      <c r="E2481">
        <v>0</v>
      </c>
      <c r="F2481">
        <v>0</v>
      </c>
      <c r="G2481">
        <v>1.2300499999999999E-3</v>
      </c>
      <c r="H2481">
        <v>0.99963100000000005</v>
      </c>
      <c r="I2481">
        <v>0</v>
      </c>
    </row>
    <row r="2482" spans="1:9" x14ac:dyDescent="0.25">
      <c r="A2482" t="s">
        <v>211</v>
      </c>
      <c r="B2482">
        <v>1469.63</v>
      </c>
      <c r="C2482">
        <v>0</v>
      </c>
      <c r="D2482">
        <v>0</v>
      </c>
      <c r="E2482">
        <v>0</v>
      </c>
      <c r="F2482">
        <v>0</v>
      </c>
      <c r="G2482">
        <v>1.2300499999999999E-3</v>
      </c>
      <c r="H2482">
        <v>0.99989099999999997</v>
      </c>
      <c r="I2482">
        <v>0</v>
      </c>
    </row>
    <row r="2483" spans="1:9" x14ac:dyDescent="0.25">
      <c r="A2483" t="s">
        <v>211</v>
      </c>
      <c r="B2483">
        <v>1467.89</v>
      </c>
      <c r="C2483">
        <v>0</v>
      </c>
      <c r="D2483">
        <v>0</v>
      </c>
      <c r="E2483">
        <v>0</v>
      </c>
      <c r="F2483">
        <v>0</v>
      </c>
      <c r="G2483">
        <v>1.2300499999999999E-3</v>
      </c>
      <c r="H2483">
        <v>0.999278</v>
      </c>
      <c r="I2483">
        <v>0</v>
      </c>
    </row>
    <row r="2484" spans="1:9" x14ac:dyDescent="0.25">
      <c r="A2484" t="s">
        <v>211</v>
      </c>
      <c r="B2484">
        <v>1478.11</v>
      </c>
      <c r="C2484">
        <v>0</v>
      </c>
      <c r="D2484">
        <v>0</v>
      </c>
      <c r="E2484">
        <v>0</v>
      </c>
      <c r="F2484">
        <v>0</v>
      </c>
      <c r="G2484">
        <v>1.2300499999999999E-3</v>
      </c>
      <c r="H2484">
        <v>0.99966600000000005</v>
      </c>
      <c r="I2484">
        <v>0</v>
      </c>
    </row>
    <row r="2485" spans="1:9" x14ac:dyDescent="0.25">
      <c r="A2485" t="s">
        <v>211</v>
      </c>
      <c r="B2485">
        <v>1470.75</v>
      </c>
      <c r="C2485">
        <v>0</v>
      </c>
      <c r="D2485">
        <v>0</v>
      </c>
      <c r="E2485">
        <v>0</v>
      </c>
      <c r="F2485">
        <v>0</v>
      </c>
      <c r="G2485">
        <v>1.2300499999999999E-3</v>
      </c>
      <c r="H2485">
        <v>0.99975099999999995</v>
      </c>
      <c r="I2485">
        <v>0</v>
      </c>
    </row>
    <row r="2486" spans="1:9" x14ac:dyDescent="0.25">
      <c r="A2486" t="s">
        <v>211</v>
      </c>
      <c r="B2486">
        <v>1472.57</v>
      </c>
      <c r="C2486">
        <v>0</v>
      </c>
      <c r="D2486">
        <v>0</v>
      </c>
      <c r="E2486">
        <v>0</v>
      </c>
      <c r="F2486">
        <v>0</v>
      </c>
      <c r="G2486">
        <v>1.2300499999999999E-3</v>
      </c>
      <c r="H2486">
        <v>0.99979700000000005</v>
      </c>
      <c r="I2486">
        <v>0</v>
      </c>
    </row>
    <row r="2487" spans="1:9" x14ac:dyDescent="0.25">
      <c r="A2487" t="s">
        <v>211</v>
      </c>
      <c r="B2487">
        <v>1471.85</v>
      </c>
      <c r="C2487">
        <v>0</v>
      </c>
      <c r="D2487">
        <v>0</v>
      </c>
      <c r="E2487">
        <v>0</v>
      </c>
      <c r="F2487">
        <v>0</v>
      </c>
      <c r="G2487">
        <v>1.2300499999999999E-3</v>
      </c>
      <c r="H2487">
        <v>0.99993900000000002</v>
      </c>
      <c r="I2487">
        <v>0</v>
      </c>
    </row>
    <row r="2488" spans="1:9" x14ac:dyDescent="0.25">
      <c r="A2488" t="s">
        <v>211</v>
      </c>
      <c r="B2488">
        <v>1466.77</v>
      </c>
      <c r="C2488">
        <v>0</v>
      </c>
      <c r="D2488">
        <v>0</v>
      </c>
      <c r="E2488">
        <v>0</v>
      </c>
      <c r="F2488">
        <v>0</v>
      </c>
      <c r="G2488">
        <v>1.2300499999999999E-3</v>
      </c>
      <c r="H2488">
        <v>0.99974799999999997</v>
      </c>
      <c r="I2488">
        <v>0</v>
      </c>
    </row>
    <row r="2489" spans="1:9" x14ac:dyDescent="0.25">
      <c r="A2489" t="s">
        <v>211</v>
      </c>
      <c r="B2489">
        <v>1477.83</v>
      </c>
      <c r="C2489">
        <v>0</v>
      </c>
      <c r="D2489">
        <v>0</v>
      </c>
      <c r="E2489">
        <v>0</v>
      </c>
      <c r="F2489">
        <v>0</v>
      </c>
      <c r="G2489">
        <v>1.2300499999999999E-3</v>
      </c>
      <c r="H2489">
        <v>0.99978299999999998</v>
      </c>
      <c r="I2489">
        <v>0</v>
      </c>
    </row>
    <row r="2490" spans="1:9" x14ac:dyDescent="0.25">
      <c r="A2490" t="s">
        <v>211</v>
      </c>
      <c r="B2490">
        <v>1470.42</v>
      </c>
      <c r="C2490">
        <v>0</v>
      </c>
      <c r="D2490">
        <v>0</v>
      </c>
      <c r="E2490">
        <v>0</v>
      </c>
      <c r="F2490">
        <v>0</v>
      </c>
      <c r="G2490">
        <v>1.2300499999999999E-3</v>
      </c>
      <c r="H2490">
        <v>0.99903900000000001</v>
      </c>
      <c r="I2490">
        <v>0</v>
      </c>
    </row>
    <row r="2491" spans="1:9" x14ac:dyDescent="0.25">
      <c r="A2491" t="s">
        <v>211</v>
      </c>
      <c r="B2491">
        <v>1476.91</v>
      </c>
      <c r="C2491">
        <v>0</v>
      </c>
      <c r="D2491">
        <v>0</v>
      </c>
      <c r="E2491">
        <v>0</v>
      </c>
      <c r="F2491">
        <v>0</v>
      </c>
      <c r="G2491">
        <v>1.2300600000000001E-3</v>
      </c>
      <c r="H2491">
        <v>0.99980000000000002</v>
      </c>
      <c r="I2491">
        <v>0</v>
      </c>
    </row>
    <row r="2492" spans="1:9" x14ac:dyDescent="0.25">
      <c r="A2492" t="s">
        <v>211</v>
      </c>
      <c r="B2492">
        <v>1473.99</v>
      </c>
      <c r="C2492">
        <v>0</v>
      </c>
      <c r="D2492">
        <v>0</v>
      </c>
      <c r="E2492">
        <v>0</v>
      </c>
      <c r="F2492">
        <v>0</v>
      </c>
      <c r="G2492">
        <v>1.2300499999999999E-3</v>
      </c>
      <c r="H2492">
        <v>0.99922200000000005</v>
      </c>
      <c r="I2492">
        <v>0</v>
      </c>
    </row>
    <row r="2493" spans="1:9" x14ac:dyDescent="0.25">
      <c r="A2493" t="s">
        <v>211</v>
      </c>
      <c r="B2493">
        <v>1479.68</v>
      </c>
      <c r="C2493">
        <v>0</v>
      </c>
      <c r="D2493">
        <v>0</v>
      </c>
      <c r="E2493">
        <v>0</v>
      </c>
      <c r="F2493">
        <v>0</v>
      </c>
      <c r="G2493">
        <v>1.2300499999999999E-3</v>
      </c>
      <c r="H2493">
        <v>0.99987099999999995</v>
      </c>
      <c r="I2493">
        <v>0</v>
      </c>
    </row>
    <row r="2494" spans="1:9" x14ac:dyDescent="0.25">
      <c r="A2494" t="s">
        <v>211</v>
      </c>
      <c r="B2494">
        <v>1468.29</v>
      </c>
      <c r="C2494">
        <v>0</v>
      </c>
      <c r="D2494">
        <v>0</v>
      </c>
      <c r="E2494">
        <v>0</v>
      </c>
      <c r="F2494">
        <v>0</v>
      </c>
      <c r="G2494">
        <v>1.2300499999999999E-3</v>
      </c>
      <c r="H2494">
        <v>0.99947399999999997</v>
      </c>
      <c r="I2494">
        <v>0</v>
      </c>
    </row>
    <row r="2495" spans="1:9" x14ac:dyDescent="0.25">
      <c r="A2495" t="s">
        <v>211</v>
      </c>
      <c r="B2495">
        <v>1475.1</v>
      </c>
      <c r="C2495">
        <v>0</v>
      </c>
      <c r="D2495">
        <v>0</v>
      </c>
      <c r="E2495">
        <v>0</v>
      </c>
      <c r="F2495">
        <v>0</v>
      </c>
      <c r="G2495">
        <v>1.2300499999999999E-3</v>
      </c>
      <c r="H2495">
        <v>0.99952300000000005</v>
      </c>
      <c r="I2495">
        <v>0</v>
      </c>
    </row>
    <row r="2496" spans="1:9" x14ac:dyDescent="0.25">
      <c r="A2496" t="s">
        <v>211</v>
      </c>
      <c r="B2496">
        <v>1480.15</v>
      </c>
      <c r="C2496">
        <v>0</v>
      </c>
      <c r="D2496">
        <v>0</v>
      </c>
      <c r="E2496">
        <v>0</v>
      </c>
      <c r="F2496">
        <v>0</v>
      </c>
      <c r="G2496">
        <v>1.2300499999999999E-3</v>
      </c>
      <c r="H2496">
        <v>0.999332</v>
      </c>
      <c r="I2496">
        <v>0</v>
      </c>
    </row>
    <row r="2497" spans="1:9" x14ac:dyDescent="0.25">
      <c r="A2497" t="s">
        <v>211</v>
      </c>
      <c r="B2497">
        <v>1475.2</v>
      </c>
      <c r="C2497">
        <v>0</v>
      </c>
      <c r="D2497">
        <v>0</v>
      </c>
      <c r="E2497">
        <v>0</v>
      </c>
      <c r="F2497">
        <v>0</v>
      </c>
      <c r="G2497">
        <v>1.2301E-3</v>
      </c>
      <c r="H2497">
        <v>0.99994400000000006</v>
      </c>
      <c r="I2497">
        <v>0</v>
      </c>
    </row>
    <row r="2498" spans="1:9" x14ac:dyDescent="0.25">
      <c r="A2498" t="s">
        <v>211</v>
      </c>
      <c r="B2498">
        <v>1472.02</v>
      </c>
      <c r="C2498">
        <v>0</v>
      </c>
      <c r="D2498">
        <v>0</v>
      </c>
      <c r="E2498">
        <v>0</v>
      </c>
      <c r="F2498">
        <v>0</v>
      </c>
      <c r="G2498">
        <v>1.2300499999999999E-3</v>
      </c>
      <c r="H2498">
        <v>0.99973400000000001</v>
      </c>
      <c r="I2498">
        <v>0</v>
      </c>
    </row>
    <row r="2499" spans="1:9" x14ac:dyDescent="0.25">
      <c r="A2499" t="s">
        <v>211</v>
      </c>
      <c r="B2499">
        <v>1466.85</v>
      </c>
      <c r="C2499">
        <v>0</v>
      </c>
      <c r="D2499">
        <v>0</v>
      </c>
      <c r="E2499">
        <v>0</v>
      </c>
      <c r="F2499">
        <v>0</v>
      </c>
      <c r="G2499">
        <v>1.2300499999999999E-3</v>
      </c>
      <c r="H2499">
        <v>0.99989899999999998</v>
      </c>
      <c r="I2499">
        <v>0</v>
      </c>
    </row>
    <row r="2500" spans="1:9" x14ac:dyDescent="0.25">
      <c r="A2500" t="s">
        <v>211</v>
      </c>
      <c r="B2500">
        <v>1479.46</v>
      </c>
      <c r="C2500">
        <v>0</v>
      </c>
      <c r="D2500">
        <v>0</v>
      </c>
      <c r="E2500">
        <v>0</v>
      </c>
      <c r="F2500">
        <v>0</v>
      </c>
      <c r="G2500">
        <v>1.2300799999999999E-3</v>
      </c>
      <c r="H2500">
        <v>0.99977300000000002</v>
      </c>
      <c r="I2500">
        <v>0</v>
      </c>
    </row>
    <row r="2501" spans="1:9" x14ac:dyDescent="0.25">
      <c r="A2501" t="s">
        <v>211</v>
      </c>
      <c r="B2501">
        <v>1468.99</v>
      </c>
      <c r="C2501">
        <v>0</v>
      </c>
      <c r="D2501">
        <v>0</v>
      </c>
      <c r="E2501">
        <v>0</v>
      </c>
      <c r="F2501">
        <v>0</v>
      </c>
      <c r="G2501">
        <v>1.2300499999999999E-3</v>
      </c>
      <c r="H2501">
        <v>0.999413</v>
      </c>
      <c r="I2501">
        <v>0</v>
      </c>
    </row>
    <row r="2502" spans="1:9" x14ac:dyDescent="0.25">
      <c r="A2502" t="s">
        <v>211</v>
      </c>
      <c r="B2502">
        <v>1476.8</v>
      </c>
      <c r="C2502">
        <v>0</v>
      </c>
      <c r="D2502">
        <v>0</v>
      </c>
      <c r="E2502">
        <v>0</v>
      </c>
      <c r="F2502">
        <v>0</v>
      </c>
      <c r="G2502">
        <v>1.2300499999999999E-3</v>
      </c>
      <c r="H2502">
        <v>0.99922599999999995</v>
      </c>
      <c r="I2502">
        <v>0</v>
      </c>
    </row>
    <row r="2503" spans="1:9" x14ac:dyDescent="0.25">
      <c r="A2503" t="s">
        <v>211</v>
      </c>
      <c r="B2503">
        <v>1475.55</v>
      </c>
      <c r="C2503">
        <v>0</v>
      </c>
      <c r="D2503">
        <v>0</v>
      </c>
      <c r="E2503">
        <v>0</v>
      </c>
      <c r="F2503">
        <v>0</v>
      </c>
      <c r="G2503">
        <v>1.2300499999999999E-3</v>
      </c>
      <c r="H2503">
        <v>0.99977700000000003</v>
      </c>
      <c r="I2503">
        <v>0</v>
      </c>
    </row>
    <row r="2504" spans="1:9" x14ac:dyDescent="0.25">
      <c r="A2504" t="s">
        <v>211</v>
      </c>
      <c r="B2504">
        <v>1474.81</v>
      </c>
      <c r="C2504">
        <v>0</v>
      </c>
      <c r="D2504">
        <v>0</v>
      </c>
      <c r="E2504">
        <v>0</v>
      </c>
      <c r="F2504">
        <v>0</v>
      </c>
      <c r="G2504">
        <v>1.2301E-3</v>
      </c>
      <c r="H2504">
        <v>0.99700900000000003</v>
      </c>
      <c r="I2504">
        <v>0</v>
      </c>
    </row>
    <row r="2505" spans="1:9" x14ac:dyDescent="0.25">
      <c r="A2505" t="s">
        <v>211</v>
      </c>
      <c r="B2505">
        <v>1480.95</v>
      </c>
      <c r="C2505">
        <v>0</v>
      </c>
      <c r="D2505">
        <v>0</v>
      </c>
      <c r="E2505">
        <v>0</v>
      </c>
      <c r="F2505">
        <v>0</v>
      </c>
      <c r="G2505">
        <v>1.2300499999999999E-3</v>
      </c>
      <c r="H2505">
        <v>0.99997999999999998</v>
      </c>
      <c r="I2505">
        <v>0</v>
      </c>
    </row>
    <row r="2506" spans="1:9" x14ac:dyDescent="0.25">
      <c r="A2506" t="s">
        <v>211</v>
      </c>
      <c r="B2506">
        <v>1472.24</v>
      </c>
      <c r="C2506">
        <v>0</v>
      </c>
      <c r="D2506">
        <v>0</v>
      </c>
      <c r="E2506">
        <v>0</v>
      </c>
      <c r="F2506">
        <v>0</v>
      </c>
      <c r="G2506">
        <v>1.2300900000000001E-3</v>
      </c>
      <c r="H2506">
        <v>0.99975599999999998</v>
      </c>
      <c r="I2506">
        <v>0</v>
      </c>
    </row>
    <row r="2507" spans="1:9" x14ac:dyDescent="0.25">
      <c r="A2507" t="s">
        <v>211</v>
      </c>
      <c r="B2507">
        <v>1470.55</v>
      </c>
      <c r="C2507">
        <v>0</v>
      </c>
      <c r="D2507">
        <v>0</v>
      </c>
      <c r="E2507">
        <v>0</v>
      </c>
      <c r="F2507">
        <v>0</v>
      </c>
      <c r="G2507">
        <v>1.2300499999999999E-3</v>
      </c>
      <c r="H2507">
        <v>0.99981900000000001</v>
      </c>
      <c r="I2507">
        <v>0</v>
      </c>
    </row>
    <row r="2508" spans="1:9" x14ac:dyDescent="0.25">
      <c r="A2508" t="s">
        <v>211</v>
      </c>
      <c r="B2508">
        <v>1476</v>
      </c>
      <c r="C2508">
        <v>0</v>
      </c>
      <c r="D2508">
        <v>0</v>
      </c>
      <c r="E2508">
        <v>0</v>
      </c>
      <c r="F2508">
        <v>0</v>
      </c>
      <c r="G2508">
        <v>1.2301300000000001E-3</v>
      </c>
      <c r="H2508">
        <v>0.99992199999999998</v>
      </c>
      <c r="I2508">
        <v>0</v>
      </c>
    </row>
    <row r="2509" spans="1:9" x14ac:dyDescent="0.25">
      <c r="A2509" t="s">
        <v>211</v>
      </c>
      <c r="B2509">
        <v>1471.36</v>
      </c>
      <c r="C2509">
        <v>0</v>
      </c>
      <c r="D2509">
        <v>0</v>
      </c>
      <c r="E2509">
        <v>0</v>
      </c>
      <c r="F2509">
        <v>0</v>
      </c>
      <c r="G2509">
        <v>1.2300499999999999E-3</v>
      </c>
      <c r="H2509">
        <v>0.99986399999999998</v>
      </c>
      <c r="I2509">
        <v>0</v>
      </c>
    </row>
    <row r="2510" spans="1:9" x14ac:dyDescent="0.25">
      <c r="A2510" t="s">
        <v>211</v>
      </c>
      <c r="B2510">
        <v>1476.05</v>
      </c>
      <c r="C2510">
        <v>0</v>
      </c>
      <c r="D2510">
        <v>0</v>
      </c>
      <c r="E2510">
        <v>0</v>
      </c>
      <c r="F2510">
        <v>0</v>
      </c>
      <c r="G2510">
        <v>1.2300499999999999E-3</v>
      </c>
      <c r="H2510">
        <v>0.99987599999999999</v>
      </c>
      <c r="I2510">
        <v>0</v>
      </c>
    </row>
    <row r="2511" spans="1:9" x14ac:dyDescent="0.25">
      <c r="A2511" t="s">
        <v>211</v>
      </c>
      <c r="B2511">
        <v>1473.69</v>
      </c>
      <c r="C2511">
        <v>0</v>
      </c>
      <c r="D2511">
        <v>0</v>
      </c>
      <c r="E2511">
        <v>0</v>
      </c>
      <c r="F2511">
        <v>0</v>
      </c>
      <c r="G2511">
        <v>1.2300499999999999E-3</v>
      </c>
      <c r="H2511">
        <v>0.999691</v>
      </c>
      <c r="I2511">
        <v>0</v>
      </c>
    </row>
    <row r="2512" spans="1:9" x14ac:dyDescent="0.25">
      <c r="A2512" t="s">
        <v>211</v>
      </c>
      <c r="B2512">
        <v>1470.89</v>
      </c>
      <c r="C2512">
        <v>0</v>
      </c>
      <c r="D2512">
        <v>0</v>
      </c>
      <c r="E2512">
        <v>0</v>
      </c>
      <c r="F2512">
        <v>0</v>
      </c>
      <c r="G2512">
        <v>1.2300499999999999E-3</v>
      </c>
      <c r="H2512">
        <v>0.99806600000000001</v>
      </c>
      <c r="I2512">
        <v>0</v>
      </c>
    </row>
    <row r="2513" spans="1:25" x14ac:dyDescent="0.25">
      <c r="A2513" t="s">
        <v>211</v>
      </c>
      <c r="B2513">
        <v>1490.25</v>
      </c>
      <c r="C2513">
        <v>0</v>
      </c>
      <c r="D2513">
        <v>0</v>
      </c>
      <c r="E2513">
        <v>0</v>
      </c>
      <c r="F2513">
        <v>0</v>
      </c>
      <c r="G2513">
        <v>1.2300600000000001E-3</v>
      </c>
      <c r="H2513">
        <v>0.99980599999999997</v>
      </c>
      <c r="I2513">
        <v>0</v>
      </c>
    </row>
    <row r="2514" spans="1:25" x14ac:dyDescent="0.25">
      <c r="A2514" t="s">
        <v>211</v>
      </c>
      <c r="B2514">
        <v>1473.24</v>
      </c>
      <c r="C2514">
        <v>0</v>
      </c>
      <c r="D2514">
        <v>0</v>
      </c>
      <c r="E2514">
        <v>0</v>
      </c>
      <c r="F2514">
        <v>0</v>
      </c>
      <c r="G2514">
        <v>1.2300499999999999E-3</v>
      </c>
      <c r="H2514">
        <v>0.99989099999999997</v>
      </c>
      <c r="I2514">
        <v>0</v>
      </c>
    </row>
    <row r="2515" spans="1:25" x14ac:dyDescent="0.25">
      <c r="A2515" t="s">
        <v>211</v>
      </c>
      <c r="B2515">
        <v>1476.44</v>
      </c>
      <c r="C2515">
        <v>0</v>
      </c>
      <c r="D2515">
        <v>0</v>
      </c>
      <c r="E2515">
        <v>0</v>
      </c>
      <c r="F2515">
        <v>0</v>
      </c>
      <c r="G2515">
        <v>1.2300499999999999E-3</v>
      </c>
      <c r="H2515">
        <v>0.99998600000000004</v>
      </c>
      <c r="I2515">
        <v>0</v>
      </c>
    </row>
    <row r="2516" spans="1:25" x14ac:dyDescent="0.25">
      <c r="A2516" t="s">
        <v>211</v>
      </c>
      <c r="B2516">
        <v>1465.37</v>
      </c>
      <c r="C2516">
        <v>0</v>
      </c>
      <c r="D2516">
        <v>0</v>
      </c>
      <c r="E2516">
        <v>0</v>
      </c>
      <c r="F2516">
        <v>0</v>
      </c>
      <c r="G2516">
        <v>1.2300499999999999E-3</v>
      </c>
      <c r="H2516">
        <v>0.99968299999999999</v>
      </c>
      <c r="I2516">
        <v>0</v>
      </c>
    </row>
    <row r="2517" spans="1:25" x14ac:dyDescent="0.25">
      <c r="A2517" t="s">
        <v>211</v>
      </c>
      <c r="B2517">
        <v>1477.22</v>
      </c>
      <c r="C2517">
        <v>0</v>
      </c>
      <c r="D2517">
        <v>0</v>
      </c>
      <c r="E2517">
        <v>0</v>
      </c>
      <c r="F2517">
        <v>0</v>
      </c>
      <c r="G2517">
        <v>1.2301300000000001E-3</v>
      </c>
      <c r="H2517">
        <v>0.99951599999999996</v>
      </c>
      <c r="I2517">
        <v>0</v>
      </c>
    </row>
    <row r="2518" spans="1:25" x14ac:dyDescent="0.25">
      <c r="A2518" t="s">
        <v>211</v>
      </c>
      <c r="B2518">
        <v>1474.94</v>
      </c>
      <c r="C2518">
        <v>0</v>
      </c>
      <c r="D2518">
        <v>0</v>
      </c>
      <c r="E2518">
        <v>0</v>
      </c>
      <c r="F2518">
        <v>0</v>
      </c>
      <c r="G2518">
        <v>1.2300499999999999E-3</v>
      </c>
      <c r="H2518">
        <v>0.997645</v>
      </c>
      <c r="I2518">
        <v>0</v>
      </c>
    </row>
    <row r="2519" spans="1:25" x14ac:dyDescent="0.25">
      <c r="A2519" t="s">
        <v>211</v>
      </c>
      <c r="B2519">
        <v>1474.23</v>
      </c>
      <c r="C2519">
        <v>0</v>
      </c>
      <c r="D2519">
        <v>0</v>
      </c>
      <c r="E2519">
        <v>0</v>
      </c>
      <c r="F2519">
        <v>0</v>
      </c>
      <c r="G2519">
        <v>1.2300499999999999E-3</v>
      </c>
      <c r="H2519">
        <v>0.99962099999999998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1474.75</v>
      </c>
      <c r="C2520">
        <v>0</v>
      </c>
      <c r="D2520">
        <v>0</v>
      </c>
      <c r="E2520">
        <v>0</v>
      </c>
      <c r="F2520">
        <v>0</v>
      </c>
      <c r="G2520">
        <v>1.2300600000000001E-3</v>
      </c>
      <c r="H2520">
        <v>0.99760000000000004</v>
      </c>
      <c r="I2520">
        <v>0</v>
      </c>
      <c r="R2520">
        <f>AVERAGE(B2471:B2520)</f>
        <v>1474.1123999999995</v>
      </c>
      <c r="S2520">
        <f>AVERAGE(C2471:C2520)</f>
        <v>0</v>
      </c>
      <c r="U2520">
        <f>_xlfn.VAR.P(B2471:B2520)</f>
        <v>21.859566240000117</v>
      </c>
      <c r="V2520">
        <f>_xlfn.VAR.P(C2471:C2520)</f>
        <v>0</v>
      </c>
      <c r="X2520">
        <f>1.96*SQRT(U2520)/50</f>
        <v>0.18327652295652541</v>
      </c>
      <c r="Y2520">
        <f>1.96*SQRT(V2520)/50</f>
        <v>0</v>
      </c>
    </row>
    <row r="2521" spans="1:25" x14ac:dyDescent="0.25">
      <c r="A2521" t="s">
        <v>211</v>
      </c>
      <c r="B2521">
        <v>73780.766099999993</v>
      </c>
      <c r="C2521" t="s">
        <v>36</v>
      </c>
    </row>
    <row r="2522" spans="1:25" x14ac:dyDescent="0.25">
      <c r="A2522" t="s">
        <v>212</v>
      </c>
      <c r="B2522">
        <v>1438.56</v>
      </c>
      <c r="C2522">
        <v>1422.72</v>
      </c>
      <c r="D2522">
        <v>1395.2</v>
      </c>
      <c r="E2522">
        <v>1361.12</v>
      </c>
      <c r="F2522">
        <v>13.5419</v>
      </c>
      <c r="G2522">
        <v>1.23007E-3</v>
      </c>
      <c r="H2522">
        <v>0.999386</v>
      </c>
      <c r="I2522">
        <v>0</v>
      </c>
    </row>
    <row r="2523" spans="1:25" x14ac:dyDescent="0.25">
      <c r="A2523" t="s">
        <v>212</v>
      </c>
      <c r="B2523">
        <v>1440.99</v>
      </c>
      <c r="C2523">
        <v>1425</v>
      </c>
      <c r="D2523">
        <v>1396.66</v>
      </c>
      <c r="E2523">
        <v>1361.44</v>
      </c>
      <c r="F2523">
        <v>13.7682</v>
      </c>
      <c r="G2523">
        <v>1.2300499999999999E-3</v>
      </c>
      <c r="H2523">
        <v>0.99990800000000002</v>
      </c>
      <c r="I2523">
        <v>0</v>
      </c>
    </row>
    <row r="2524" spans="1:25" x14ac:dyDescent="0.25">
      <c r="A2524" t="s">
        <v>212</v>
      </c>
      <c r="B2524">
        <v>1442.65</v>
      </c>
      <c r="C2524">
        <v>1426.42</v>
      </c>
      <c r="D2524">
        <v>1393.53</v>
      </c>
      <c r="E2524">
        <v>1360.16</v>
      </c>
      <c r="F2524">
        <v>14.1027</v>
      </c>
      <c r="G2524">
        <v>1.2300600000000001E-3</v>
      </c>
      <c r="H2524">
        <v>0.99917599999999995</v>
      </c>
      <c r="I2524">
        <v>0</v>
      </c>
    </row>
    <row r="2525" spans="1:25" x14ac:dyDescent="0.25">
      <c r="A2525" t="s">
        <v>212</v>
      </c>
      <c r="B2525">
        <v>1438.75</v>
      </c>
      <c r="C2525">
        <v>1423.37</v>
      </c>
      <c r="D2525">
        <v>1393.51</v>
      </c>
      <c r="E2525">
        <v>1359.56</v>
      </c>
      <c r="F2525">
        <v>13.811299999999999</v>
      </c>
      <c r="G2525">
        <v>1.2300499999999999E-3</v>
      </c>
      <c r="H2525">
        <v>0.99959100000000001</v>
      </c>
      <c r="I2525">
        <v>0</v>
      </c>
    </row>
    <row r="2526" spans="1:25" x14ac:dyDescent="0.25">
      <c r="A2526" t="s">
        <v>212</v>
      </c>
      <c r="B2526">
        <v>1448.78</v>
      </c>
      <c r="C2526">
        <v>1433.5</v>
      </c>
      <c r="D2526">
        <v>1401.61</v>
      </c>
      <c r="E2526">
        <v>1366.41</v>
      </c>
      <c r="F2526">
        <v>14.141400000000001</v>
      </c>
      <c r="G2526">
        <v>1.2300499999999999E-3</v>
      </c>
      <c r="H2526">
        <v>0.99950899999999998</v>
      </c>
      <c r="I2526">
        <v>0</v>
      </c>
    </row>
    <row r="2527" spans="1:25" x14ac:dyDescent="0.25">
      <c r="A2527" t="s">
        <v>212</v>
      </c>
      <c r="B2527">
        <v>1432.22</v>
      </c>
      <c r="C2527">
        <v>1416.38</v>
      </c>
      <c r="D2527">
        <v>1389.38</v>
      </c>
      <c r="E2527">
        <v>1356.16</v>
      </c>
      <c r="F2527">
        <v>12.9747</v>
      </c>
      <c r="G2527">
        <v>1.23021E-3</v>
      </c>
      <c r="H2527">
        <v>0.99970300000000001</v>
      </c>
      <c r="I2527">
        <v>0</v>
      </c>
    </row>
    <row r="2528" spans="1:25" x14ac:dyDescent="0.25">
      <c r="A2528" t="s">
        <v>212</v>
      </c>
      <c r="B2528">
        <v>1436.72</v>
      </c>
      <c r="C2528">
        <v>1421.03</v>
      </c>
      <c r="D2528">
        <v>1393.41</v>
      </c>
      <c r="E2528">
        <v>1358.9</v>
      </c>
      <c r="F2528">
        <v>13.4094</v>
      </c>
      <c r="G2528">
        <v>1.2300499999999999E-3</v>
      </c>
      <c r="H2528">
        <v>0.99943899999999997</v>
      </c>
      <c r="I2528">
        <v>0</v>
      </c>
    </row>
    <row r="2529" spans="1:9" x14ac:dyDescent="0.25">
      <c r="A2529" t="s">
        <v>212</v>
      </c>
      <c r="B2529">
        <v>1437.76</v>
      </c>
      <c r="C2529">
        <v>1422.13</v>
      </c>
      <c r="D2529">
        <v>1393.87</v>
      </c>
      <c r="E2529">
        <v>1360.09</v>
      </c>
      <c r="F2529">
        <v>13.3248</v>
      </c>
      <c r="G2529">
        <v>1.2300499999999999E-3</v>
      </c>
      <c r="H2529">
        <v>0.99972700000000003</v>
      </c>
      <c r="I2529">
        <v>0</v>
      </c>
    </row>
    <row r="2530" spans="1:9" x14ac:dyDescent="0.25">
      <c r="A2530" t="s">
        <v>212</v>
      </c>
      <c r="B2530">
        <v>1438.65</v>
      </c>
      <c r="C2530">
        <v>1423.15</v>
      </c>
      <c r="D2530">
        <v>1393.16</v>
      </c>
      <c r="E2530">
        <v>1359.28</v>
      </c>
      <c r="F2530">
        <v>13.4192</v>
      </c>
      <c r="G2530">
        <v>1.2300600000000001E-3</v>
      </c>
      <c r="H2530">
        <v>0.99990199999999996</v>
      </c>
      <c r="I2530">
        <v>0</v>
      </c>
    </row>
    <row r="2531" spans="1:9" x14ac:dyDescent="0.25">
      <c r="A2531" t="s">
        <v>212</v>
      </c>
      <c r="B2531">
        <v>1431.35</v>
      </c>
      <c r="C2531">
        <v>1415.54</v>
      </c>
      <c r="D2531">
        <v>1389.3</v>
      </c>
      <c r="E2531">
        <v>1355.63</v>
      </c>
      <c r="F2531">
        <v>13.077299999999999</v>
      </c>
      <c r="G2531">
        <v>1.23007E-3</v>
      </c>
      <c r="H2531">
        <v>0.99986799999999998</v>
      </c>
      <c r="I2531">
        <v>0</v>
      </c>
    </row>
    <row r="2532" spans="1:9" x14ac:dyDescent="0.25">
      <c r="A2532" t="s">
        <v>212</v>
      </c>
      <c r="B2532">
        <v>1435.16</v>
      </c>
      <c r="C2532">
        <v>1419.4</v>
      </c>
      <c r="D2532">
        <v>1390.52</v>
      </c>
      <c r="E2532">
        <v>1356.99</v>
      </c>
      <c r="F2532">
        <v>13.2644</v>
      </c>
      <c r="G2532">
        <v>1.2301E-3</v>
      </c>
      <c r="H2532">
        <v>0.999946</v>
      </c>
      <c r="I2532">
        <v>0</v>
      </c>
    </row>
    <row r="2533" spans="1:9" x14ac:dyDescent="0.25">
      <c r="A2533" t="s">
        <v>212</v>
      </c>
      <c r="B2533">
        <v>1431.16</v>
      </c>
      <c r="C2533">
        <v>1415.58</v>
      </c>
      <c r="D2533">
        <v>1390.32</v>
      </c>
      <c r="E2533">
        <v>1355.65</v>
      </c>
      <c r="F2533">
        <v>13.316000000000001</v>
      </c>
      <c r="G2533">
        <v>1.2300499999999999E-3</v>
      </c>
      <c r="H2533">
        <v>0.99973800000000002</v>
      </c>
      <c r="I2533">
        <v>0</v>
      </c>
    </row>
    <row r="2534" spans="1:9" x14ac:dyDescent="0.25">
      <c r="A2534" t="s">
        <v>212</v>
      </c>
      <c r="B2534">
        <v>1418.24</v>
      </c>
      <c r="C2534">
        <v>1402.67</v>
      </c>
      <c r="D2534">
        <v>1381.93</v>
      </c>
      <c r="E2534">
        <v>1349.26</v>
      </c>
      <c r="F2534">
        <v>12.584300000000001</v>
      </c>
      <c r="G2534">
        <v>1.2300499999999999E-3</v>
      </c>
      <c r="H2534">
        <v>0.99998299999999996</v>
      </c>
      <c r="I2534">
        <v>0</v>
      </c>
    </row>
    <row r="2535" spans="1:9" x14ac:dyDescent="0.25">
      <c r="A2535" t="s">
        <v>212</v>
      </c>
      <c r="B2535">
        <v>1422.25</v>
      </c>
      <c r="C2535">
        <v>1405.69</v>
      </c>
      <c r="D2535">
        <v>1383.57</v>
      </c>
      <c r="E2535">
        <v>1350.17</v>
      </c>
      <c r="F2535">
        <v>12.9008</v>
      </c>
      <c r="G2535">
        <v>1.2300499999999999E-3</v>
      </c>
      <c r="H2535">
        <v>0.99899499999999997</v>
      </c>
      <c r="I2535">
        <v>0</v>
      </c>
    </row>
    <row r="2536" spans="1:9" x14ac:dyDescent="0.25">
      <c r="A2536" t="s">
        <v>212</v>
      </c>
      <c r="B2536">
        <v>1424.57</v>
      </c>
      <c r="C2536">
        <v>1409.06</v>
      </c>
      <c r="D2536">
        <v>1386.49</v>
      </c>
      <c r="E2536">
        <v>1352.95</v>
      </c>
      <c r="F2536">
        <v>13.004</v>
      </c>
      <c r="G2536">
        <v>1.2300499999999999E-3</v>
      </c>
      <c r="H2536">
        <v>0.99982599999999999</v>
      </c>
      <c r="I2536">
        <v>0</v>
      </c>
    </row>
    <row r="2537" spans="1:9" x14ac:dyDescent="0.25">
      <c r="A2537" t="s">
        <v>212</v>
      </c>
      <c r="B2537">
        <v>1426.59</v>
      </c>
      <c r="C2537">
        <v>1411.16</v>
      </c>
      <c r="D2537">
        <v>1386.97</v>
      </c>
      <c r="E2537">
        <v>1353.54</v>
      </c>
      <c r="F2537">
        <v>13.717599999999999</v>
      </c>
      <c r="G2537">
        <v>1.2300799999999999E-3</v>
      </c>
      <c r="H2537">
        <v>0.99962700000000004</v>
      </c>
      <c r="I2537">
        <v>0</v>
      </c>
    </row>
    <row r="2538" spans="1:9" x14ac:dyDescent="0.25">
      <c r="A2538" t="s">
        <v>212</v>
      </c>
      <c r="B2538">
        <v>1425</v>
      </c>
      <c r="C2538">
        <v>1409.49</v>
      </c>
      <c r="D2538">
        <v>1387.2</v>
      </c>
      <c r="E2538">
        <v>1353.27</v>
      </c>
      <c r="F2538">
        <v>12.8058</v>
      </c>
      <c r="G2538">
        <v>1.2300600000000001E-3</v>
      </c>
      <c r="H2538">
        <v>0.99868500000000004</v>
      </c>
      <c r="I2538">
        <v>0</v>
      </c>
    </row>
    <row r="2539" spans="1:9" x14ac:dyDescent="0.25">
      <c r="A2539" t="s">
        <v>212</v>
      </c>
      <c r="B2539">
        <v>1427.48</v>
      </c>
      <c r="C2539">
        <v>1412.23</v>
      </c>
      <c r="D2539">
        <v>1388.67</v>
      </c>
      <c r="E2539">
        <v>1354.82</v>
      </c>
      <c r="F2539">
        <v>12.9892</v>
      </c>
      <c r="G2539">
        <v>1.2300499999999999E-3</v>
      </c>
      <c r="H2539">
        <v>0.99849200000000005</v>
      </c>
      <c r="I2539">
        <v>0</v>
      </c>
    </row>
    <row r="2540" spans="1:9" x14ac:dyDescent="0.25">
      <c r="A2540" t="s">
        <v>212</v>
      </c>
      <c r="B2540">
        <v>1425.88</v>
      </c>
      <c r="C2540">
        <v>1409.86</v>
      </c>
      <c r="D2540">
        <v>1386.54</v>
      </c>
      <c r="E2540">
        <v>1352.85</v>
      </c>
      <c r="F2540">
        <v>12.7249</v>
      </c>
      <c r="G2540">
        <v>1.23007E-3</v>
      </c>
      <c r="H2540">
        <v>0.99991799999999997</v>
      </c>
      <c r="I2540">
        <v>0</v>
      </c>
    </row>
    <row r="2541" spans="1:9" x14ac:dyDescent="0.25">
      <c r="A2541" t="s">
        <v>212</v>
      </c>
      <c r="B2541">
        <v>1428.9</v>
      </c>
      <c r="C2541">
        <v>1412.84</v>
      </c>
      <c r="D2541">
        <v>1388.19</v>
      </c>
      <c r="E2541">
        <v>1354.33</v>
      </c>
      <c r="F2541">
        <v>13.187099999999999</v>
      </c>
      <c r="G2541">
        <v>1.2300600000000001E-3</v>
      </c>
      <c r="H2541">
        <v>0.99933300000000003</v>
      </c>
      <c r="I2541">
        <v>0</v>
      </c>
    </row>
    <row r="2542" spans="1:9" x14ac:dyDescent="0.25">
      <c r="A2542" t="s">
        <v>212</v>
      </c>
      <c r="B2542">
        <v>1423.78</v>
      </c>
      <c r="C2542">
        <v>1408.12</v>
      </c>
      <c r="D2542">
        <v>1384.57</v>
      </c>
      <c r="E2542">
        <v>1351.24</v>
      </c>
      <c r="F2542">
        <v>12.797800000000001</v>
      </c>
      <c r="G2542">
        <v>1.2300799999999999E-3</v>
      </c>
      <c r="H2542">
        <v>0.99978800000000001</v>
      </c>
      <c r="I2542">
        <v>0</v>
      </c>
    </row>
    <row r="2543" spans="1:9" x14ac:dyDescent="0.25">
      <c r="A2543" t="s">
        <v>212</v>
      </c>
      <c r="B2543">
        <v>1437.45</v>
      </c>
      <c r="C2543">
        <v>1422.15</v>
      </c>
      <c r="D2543">
        <v>1393.02</v>
      </c>
      <c r="E2543">
        <v>1358.42</v>
      </c>
      <c r="F2543">
        <v>13.182600000000001</v>
      </c>
      <c r="G2543">
        <v>1.2300799999999999E-3</v>
      </c>
      <c r="H2543">
        <v>0.99931599999999998</v>
      </c>
      <c r="I2543">
        <v>0</v>
      </c>
    </row>
    <row r="2544" spans="1:9" x14ac:dyDescent="0.25">
      <c r="A2544" t="s">
        <v>212</v>
      </c>
      <c r="B2544">
        <v>1421.58</v>
      </c>
      <c r="C2544">
        <v>1405.95</v>
      </c>
      <c r="D2544">
        <v>1384.85</v>
      </c>
      <c r="E2544">
        <v>1351.32</v>
      </c>
      <c r="F2544">
        <v>12.782500000000001</v>
      </c>
      <c r="G2544">
        <v>1.2300600000000001E-3</v>
      </c>
      <c r="H2544">
        <v>0.999892</v>
      </c>
      <c r="I2544">
        <v>0</v>
      </c>
    </row>
    <row r="2545" spans="1:9" x14ac:dyDescent="0.25">
      <c r="A2545" t="s">
        <v>212</v>
      </c>
      <c r="B2545">
        <v>1437.24</v>
      </c>
      <c r="C2545">
        <v>1421.82</v>
      </c>
      <c r="D2545">
        <v>1398.94</v>
      </c>
      <c r="E2545">
        <v>1365.03</v>
      </c>
      <c r="F2545">
        <v>12.8673</v>
      </c>
      <c r="G2545">
        <v>1.2300600000000001E-3</v>
      </c>
      <c r="H2545">
        <v>0.99966900000000003</v>
      </c>
      <c r="I2545">
        <v>0</v>
      </c>
    </row>
    <row r="2546" spans="1:9" x14ac:dyDescent="0.25">
      <c r="A2546" t="s">
        <v>212</v>
      </c>
      <c r="B2546">
        <v>1423.69</v>
      </c>
      <c r="C2546">
        <v>1407.95</v>
      </c>
      <c r="D2546">
        <v>1385.35</v>
      </c>
      <c r="E2546">
        <v>1352.15</v>
      </c>
      <c r="F2546">
        <v>12.521000000000001</v>
      </c>
      <c r="G2546">
        <v>1.2300499999999999E-3</v>
      </c>
      <c r="H2546">
        <v>0.99968599999999996</v>
      </c>
      <c r="I2546">
        <v>0</v>
      </c>
    </row>
    <row r="2547" spans="1:9" x14ac:dyDescent="0.25">
      <c r="A2547" t="s">
        <v>212</v>
      </c>
      <c r="B2547">
        <v>1422.71</v>
      </c>
      <c r="C2547">
        <v>1406.84</v>
      </c>
      <c r="D2547">
        <v>1384.26</v>
      </c>
      <c r="E2547">
        <v>1350.53</v>
      </c>
      <c r="F2547">
        <v>13.145799999999999</v>
      </c>
      <c r="G2547">
        <v>1.2300499999999999E-3</v>
      </c>
      <c r="H2547">
        <v>0.99898200000000004</v>
      </c>
      <c r="I2547">
        <v>0</v>
      </c>
    </row>
    <row r="2548" spans="1:9" x14ac:dyDescent="0.25">
      <c r="A2548" t="s">
        <v>212</v>
      </c>
      <c r="B2548">
        <v>1427.63</v>
      </c>
      <c r="C2548">
        <v>1412.19</v>
      </c>
      <c r="D2548">
        <v>1388.62</v>
      </c>
      <c r="E2548">
        <v>1354.71</v>
      </c>
      <c r="F2548">
        <v>13.306800000000001</v>
      </c>
      <c r="G2548">
        <v>1.2300499999999999E-3</v>
      </c>
      <c r="H2548">
        <v>0.99908699999999995</v>
      </c>
      <c r="I2548">
        <v>0</v>
      </c>
    </row>
    <row r="2549" spans="1:9" x14ac:dyDescent="0.25">
      <c r="A2549" t="s">
        <v>212</v>
      </c>
      <c r="B2549">
        <v>1426.23</v>
      </c>
      <c r="C2549">
        <v>1410.02</v>
      </c>
      <c r="D2549">
        <v>1387.12</v>
      </c>
      <c r="E2549">
        <v>1352.92</v>
      </c>
      <c r="F2549">
        <v>13.018700000000001</v>
      </c>
      <c r="G2549">
        <v>1.2300900000000001E-3</v>
      </c>
      <c r="H2549">
        <v>0.99955700000000003</v>
      </c>
      <c r="I2549">
        <v>0</v>
      </c>
    </row>
    <row r="2550" spans="1:9" x14ac:dyDescent="0.25">
      <c r="A2550" t="s">
        <v>212</v>
      </c>
      <c r="B2550">
        <v>1434.84</v>
      </c>
      <c r="C2550">
        <v>1419.46</v>
      </c>
      <c r="D2550">
        <v>1391.75</v>
      </c>
      <c r="E2550">
        <v>1358.01</v>
      </c>
      <c r="F2550">
        <v>13.201499999999999</v>
      </c>
      <c r="G2550">
        <v>1.2300600000000001E-3</v>
      </c>
      <c r="H2550">
        <v>0.99908300000000005</v>
      </c>
      <c r="I2550">
        <v>0</v>
      </c>
    </row>
    <row r="2551" spans="1:9" x14ac:dyDescent="0.25">
      <c r="A2551" t="s">
        <v>212</v>
      </c>
      <c r="B2551">
        <v>1434.43</v>
      </c>
      <c r="C2551">
        <v>1419.11</v>
      </c>
      <c r="D2551">
        <v>1394.36</v>
      </c>
      <c r="E2551">
        <v>1360.68</v>
      </c>
      <c r="F2551">
        <v>13.0021</v>
      </c>
      <c r="G2551">
        <v>1.2300499999999999E-3</v>
      </c>
      <c r="H2551">
        <v>0.999973</v>
      </c>
      <c r="I2551">
        <v>0</v>
      </c>
    </row>
    <row r="2552" spans="1:9" x14ac:dyDescent="0.25">
      <c r="A2552" t="s">
        <v>212</v>
      </c>
      <c r="B2552">
        <v>1421.64</v>
      </c>
      <c r="C2552">
        <v>1405.7</v>
      </c>
      <c r="D2552">
        <v>1383.91</v>
      </c>
      <c r="E2552">
        <v>1351.51</v>
      </c>
      <c r="F2552">
        <v>12.5222</v>
      </c>
      <c r="G2552">
        <v>1.2300600000000001E-3</v>
      </c>
      <c r="H2552">
        <v>0.99951500000000004</v>
      </c>
      <c r="I2552">
        <v>0</v>
      </c>
    </row>
    <row r="2553" spans="1:9" x14ac:dyDescent="0.25">
      <c r="A2553" t="s">
        <v>212</v>
      </c>
      <c r="B2553">
        <v>1420.78</v>
      </c>
      <c r="C2553">
        <v>1405.31</v>
      </c>
      <c r="D2553">
        <v>1384.76</v>
      </c>
      <c r="E2553">
        <v>1350.85</v>
      </c>
      <c r="F2553">
        <v>12.882300000000001</v>
      </c>
      <c r="G2553">
        <v>1.23007E-3</v>
      </c>
      <c r="H2553">
        <v>0.99938199999999999</v>
      </c>
      <c r="I2553">
        <v>0</v>
      </c>
    </row>
    <row r="2554" spans="1:9" x14ac:dyDescent="0.25">
      <c r="A2554" t="s">
        <v>212</v>
      </c>
      <c r="B2554">
        <v>1417.83</v>
      </c>
      <c r="C2554">
        <v>1402.61</v>
      </c>
      <c r="D2554">
        <v>1382.51</v>
      </c>
      <c r="E2554">
        <v>1349.81</v>
      </c>
      <c r="F2554">
        <v>12.543699999999999</v>
      </c>
      <c r="G2554">
        <v>1.23007E-3</v>
      </c>
      <c r="H2554">
        <v>0.99999099999999996</v>
      </c>
      <c r="I2554">
        <v>0</v>
      </c>
    </row>
    <row r="2555" spans="1:9" x14ac:dyDescent="0.25">
      <c r="A2555" t="s">
        <v>212</v>
      </c>
      <c r="B2555">
        <v>1426.89</v>
      </c>
      <c r="C2555">
        <v>1411.38</v>
      </c>
      <c r="D2555">
        <v>1387.72</v>
      </c>
      <c r="E2555">
        <v>1354.39</v>
      </c>
      <c r="F2555">
        <v>13.0482</v>
      </c>
      <c r="G2555">
        <v>1.2300499999999999E-3</v>
      </c>
      <c r="H2555">
        <v>0.99993399999999999</v>
      </c>
      <c r="I2555">
        <v>0</v>
      </c>
    </row>
    <row r="2556" spans="1:9" x14ac:dyDescent="0.25">
      <c r="A2556" t="s">
        <v>212</v>
      </c>
      <c r="B2556">
        <v>1426.5</v>
      </c>
      <c r="C2556">
        <v>1411</v>
      </c>
      <c r="D2556">
        <v>1387.62</v>
      </c>
      <c r="E2556">
        <v>1353.88</v>
      </c>
      <c r="F2556">
        <v>13.119400000000001</v>
      </c>
      <c r="G2556">
        <v>1.2300600000000001E-3</v>
      </c>
      <c r="H2556">
        <v>0.99956</v>
      </c>
      <c r="I2556">
        <v>0</v>
      </c>
    </row>
    <row r="2557" spans="1:9" x14ac:dyDescent="0.25">
      <c r="A2557" t="s">
        <v>212</v>
      </c>
      <c r="B2557">
        <v>1425.35</v>
      </c>
      <c r="C2557">
        <v>1409.73</v>
      </c>
      <c r="D2557">
        <v>1386.81</v>
      </c>
      <c r="E2557">
        <v>1352.19</v>
      </c>
      <c r="F2557">
        <v>13.7959</v>
      </c>
      <c r="G2557">
        <v>1.23007E-3</v>
      </c>
      <c r="H2557">
        <v>0.99929800000000002</v>
      </c>
      <c r="I2557">
        <v>0</v>
      </c>
    </row>
    <row r="2558" spans="1:9" x14ac:dyDescent="0.25">
      <c r="A2558" t="s">
        <v>212</v>
      </c>
      <c r="B2558">
        <v>1410.19</v>
      </c>
      <c r="C2558">
        <v>1394.94</v>
      </c>
      <c r="D2558">
        <v>1379.15</v>
      </c>
      <c r="E2558">
        <v>1346.93</v>
      </c>
      <c r="F2558">
        <v>12.7454</v>
      </c>
      <c r="G2558">
        <v>1.2300900000000001E-3</v>
      </c>
      <c r="H2558">
        <v>0.99822999999999995</v>
      </c>
      <c r="I2558">
        <v>0</v>
      </c>
    </row>
    <row r="2559" spans="1:9" x14ac:dyDescent="0.25">
      <c r="A2559" t="s">
        <v>212</v>
      </c>
      <c r="B2559">
        <v>1429.47</v>
      </c>
      <c r="C2559">
        <v>1413.85</v>
      </c>
      <c r="D2559">
        <v>1390.27</v>
      </c>
      <c r="E2559">
        <v>1355.12</v>
      </c>
      <c r="F2559">
        <v>13.8607</v>
      </c>
      <c r="G2559">
        <v>1.2300499999999999E-3</v>
      </c>
      <c r="H2559">
        <v>0.99945499999999998</v>
      </c>
      <c r="I2559">
        <v>0</v>
      </c>
    </row>
    <row r="2560" spans="1:9" x14ac:dyDescent="0.25">
      <c r="A2560" t="s">
        <v>212</v>
      </c>
      <c r="B2560">
        <v>1430.75</v>
      </c>
      <c r="C2560">
        <v>1414.92</v>
      </c>
      <c r="D2560">
        <v>1390.03</v>
      </c>
      <c r="E2560">
        <v>1355.18</v>
      </c>
      <c r="F2560">
        <v>13.600300000000001</v>
      </c>
      <c r="G2560">
        <v>1.2300600000000001E-3</v>
      </c>
      <c r="H2560">
        <v>0.99988299999999997</v>
      </c>
      <c r="I2560">
        <v>0</v>
      </c>
    </row>
    <row r="2561" spans="1:25" x14ac:dyDescent="0.25">
      <c r="A2561" t="s">
        <v>212</v>
      </c>
      <c r="B2561">
        <v>1412.78</v>
      </c>
      <c r="C2561">
        <v>1396.97</v>
      </c>
      <c r="D2561">
        <v>1379.32</v>
      </c>
      <c r="E2561">
        <v>1346.6</v>
      </c>
      <c r="F2561">
        <v>12.340199999999999</v>
      </c>
      <c r="G2561">
        <v>1.2301199999999999E-3</v>
      </c>
      <c r="H2561">
        <v>0.99983699999999998</v>
      </c>
      <c r="I2561">
        <v>0</v>
      </c>
    </row>
    <row r="2562" spans="1:25" x14ac:dyDescent="0.25">
      <c r="A2562" t="s">
        <v>212</v>
      </c>
      <c r="B2562">
        <v>1411.71</v>
      </c>
      <c r="C2562">
        <v>1395.89</v>
      </c>
      <c r="D2562">
        <v>1378.21</v>
      </c>
      <c r="E2562">
        <v>1345.48</v>
      </c>
      <c r="F2562">
        <v>12.5524</v>
      </c>
      <c r="G2562">
        <v>1.23007E-3</v>
      </c>
      <c r="H2562">
        <v>0.99936999999999998</v>
      </c>
      <c r="I2562">
        <v>0</v>
      </c>
    </row>
    <row r="2563" spans="1:25" x14ac:dyDescent="0.25">
      <c r="A2563" t="s">
        <v>212</v>
      </c>
      <c r="B2563">
        <v>1420.12</v>
      </c>
      <c r="C2563">
        <v>1404.64</v>
      </c>
      <c r="D2563">
        <v>1383.46</v>
      </c>
      <c r="E2563">
        <v>1349.82</v>
      </c>
      <c r="F2563">
        <v>13.345599999999999</v>
      </c>
      <c r="G2563">
        <v>1.2300499999999999E-3</v>
      </c>
      <c r="H2563">
        <v>0.99986200000000003</v>
      </c>
      <c r="I2563">
        <v>0</v>
      </c>
    </row>
    <row r="2564" spans="1:25" x14ac:dyDescent="0.25">
      <c r="A2564" t="s">
        <v>212</v>
      </c>
      <c r="B2564">
        <v>1425.45</v>
      </c>
      <c r="C2564">
        <v>1409.9</v>
      </c>
      <c r="D2564">
        <v>1386.68</v>
      </c>
      <c r="E2564">
        <v>1352.54</v>
      </c>
      <c r="F2564">
        <v>13.0885</v>
      </c>
      <c r="G2564">
        <v>1.2300499999999999E-3</v>
      </c>
      <c r="H2564">
        <v>0.99931499999999995</v>
      </c>
      <c r="I2564">
        <v>0</v>
      </c>
    </row>
    <row r="2565" spans="1:25" x14ac:dyDescent="0.25">
      <c r="A2565" t="s">
        <v>212</v>
      </c>
      <c r="B2565">
        <v>1428.65</v>
      </c>
      <c r="C2565">
        <v>1413.46</v>
      </c>
      <c r="D2565">
        <v>1388.96</v>
      </c>
      <c r="E2565">
        <v>1354.34</v>
      </c>
      <c r="F2565">
        <v>13.659599999999999</v>
      </c>
      <c r="G2565">
        <v>1.2300499999999999E-3</v>
      </c>
      <c r="H2565">
        <v>0.99968100000000004</v>
      </c>
      <c r="I2565">
        <v>0</v>
      </c>
    </row>
    <row r="2566" spans="1:25" x14ac:dyDescent="0.25">
      <c r="A2566" t="s">
        <v>212</v>
      </c>
      <c r="B2566">
        <v>1419.05</v>
      </c>
      <c r="C2566">
        <v>1403.5</v>
      </c>
      <c r="D2566">
        <v>1383.63</v>
      </c>
      <c r="E2566">
        <v>1350.33</v>
      </c>
      <c r="F2566">
        <v>13.014799999999999</v>
      </c>
      <c r="G2566">
        <v>1.2300499999999999E-3</v>
      </c>
      <c r="H2566">
        <v>0.99981200000000003</v>
      </c>
      <c r="I2566">
        <v>0</v>
      </c>
    </row>
    <row r="2567" spans="1:25" x14ac:dyDescent="0.25">
      <c r="A2567" t="s">
        <v>212</v>
      </c>
      <c r="B2567">
        <v>1405.17</v>
      </c>
      <c r="C2567">
        <v>1389.8</v>
      </c>
      <c r="D2567">
        <v>1374.19</v>
      </c>
      <c r="E2567">
        <v>1341.93</v>
      </c>
      <c r="F2567">
        <v>12.2477</v>
      </c>
      <c r="G2567">
        <v>1.2300600000000001E-3</v>
      </c>
      <c r="H2567">
        <v>0.99839900000000004</v>
      </c>
      <c r="I2567">
        <v>0</v>
      </c>
    </row>
    <row r="2568" spans="1:25" x14ac:dyDescent="0.25">
      <c r="A2568" t="s">
        <v>212</v>
      </c>
      <c r="B2568">
        <v>1407.18</v>
      </c>
      <c r="C2568">
        <v>1391.76</v>
      </c>
      <c r="D2568">
        <v>1376.17</v>
      </c>
      <c r="E2568">
        <v>1343.81</v>
      </c>
      <c r="F2568">
        <v>12.306100000000001</v>
      </c>
      <c r="G2568">
        <v>1.2300600000000001E-3</v>
      </c>
      <c r="H2568">
        <v>0.99887999999999999</v>
      </c>
      <c r="I2568">
        <v>0</v>
      </c>
    </row>
    <row r="2569" spans="1:25" x14ac:dyDescent="0.25">
      <c r="A2569" t="s">
        <v>212</v>
      </c>
      <c r="B2569">
        <v>1416.47</v>
      </c>
      <c r="C2569">
        <v>1401.2</v>
      </c>
      <c r="D2569">
        <v>1381.35</v>
      </c>
      <c r="E2569">
        <v>1348.1</v>
      </c>
      <c r="F2569">
        <v>12.9215</v>
      </c>
      <c r="G2569">
        <v>1.23007E-3</v>
      </c>
      <c r="H2569">
        <v>0.99998100000000001</v>
      </c>
      <c r="I2569">
        <v>0</v>
      </c>
    </row>
    <row r="2570" spans="1:25" x14ac:dyDescent="0.25">
      <c r="A2570" t="s">
        <v>212</v>
      </c>
      <c r="B2570">
        <v>1419.02</v>
      </c>
      <c r="C2570">
        <v>1403.14</v>
      </c>
      <c r="D2570">
        <v>1381.82</v>
      </c>
      <c r="E2570">
        <v>1348.24</v>
      </c>
      <c r="F2570">
        <v>12.867900000000001</v>
      </c>
      <c r="G2570">
        <v>1.2300499999999999E-3</v>
      </c>
      <c r="H2570">
        <v>0.99882499999999996</v>
      </c>
      <c r="I2570">
        <v>0</v>
      </c>
    </row>
    <row r="2571" spans="1:25" x14ac:dyDescent="0.25">
      <c r="A2571" t="s">
        <v>212</v>
      </c>
      <c r="B2571">
        <v>1427.88</v>
      </c>
      <c r="C2571">
        <v>1411.75</v>
      </c>
      <c r="D2571">
        <v>1389.89</v>
      </c>
      <c r="E2571">
        <v>1355.82</v>
      </c>
      <c r="F2571">
        <v>13.8066</v>
      </c>
      <c r="G2571">
        <v>1.2300499999999999E-3</v>
      </c>
      <c r="H2571">
        <v>0.99856699999999998</v>
      </c>
      <c r="I2571">
        <v>0</v>
      </c>
    </row>
    <row r="2572" spans="1:25" x14ac:dyDescent="0.25">
      <c r="A2572" t="s">
        <v>212</v>
      </c>
      <c r="B2572">
        <v>1438.04</v>
      </c>
      <c r="C2572">
        <v>1422.37</v>
      </c>
      <c r="D2572">
        <v>1393.02</v>
      </c>
      <c r="E2572">
        <v>1357.07</v>
      </c>
      <c r="F2572">
        <v>13.9625</v>
      </c>
      <c r="G2572">
        <v>1.23007E-3</v>
      </c>
      <c r="H2572">
        <v>0.99918300000000004</v>
      </c>
      <c r="I2572">
        <v>0</v>
      </c>
    </row>
    <row r="2573" spans="1:25" x14ac:dyDescent="0.25">
      <c r="A2573" t="s">
        <v>212</v>
      </c>
      <c r="B2573">
        <v>1416.83</v>
      </c>
      <c r="C2573">
        <v>1401.32</v>
      </c>
      <c r="D2573">
        <v>1381.9</v>
      </c>
      <c r="E2573">
        <v>1348.79</v>
      </c>
      <c r="F2573">
        <v>13.0983</v>
      </c>
      <c r="G2573">
        <v>1.2300499999999999E-3</v>
      </c>
      <c r="H2573">
        <v>0.99967799999999996</v>
      </c>
      <c r="I2573">
        <v>0</v>
      </c>
    </row>
    <row r="2574" spans="1:25" x14ac:dyDescent="0.25">
      <c r="A2574" t="s">
        <v>212</v>
      </c>
      <c r="B2574">
        <v>1418.59</v>
      </c>
      <c r="C2574">
        <v>1403.03</v>
      </c>
      <c r="D2574">
        <v>1382.3</v>
      </c>
      <c r="E2574">
        <v>1348.82</v>
      </c>
      <c r="F2574">
        <v>13.181800000000001</v>
      </c>
      <c r="G2574">
        <v>1.23007E-3</v>
      </c>
      <c r="H2574">
        <v>0.99965000000000004</v>
      </c>
      <c r="I2574">
        <v>0</v>
      </c>
    </row>
    <row r="2575" spans="1:25" x14ac:dyDescent="0.25">
      <c r="A2575" t="s">
        <v>212</v>
      </c>
      <c r="B2575">
        <v>1423.71</v>
      </c>
      <c r="C2575">
        <v>1408.05</v>
      </c>
      <c r="D2575">
        <v>1385.29</v>
      </c>
      <c r="E2575">
        <v>1351.44</v>
      </c>
      <c r="F2575">
        <v>13.282500000000001</v>
      </c>
      <c r="G2575">
        <v>1.2300799999999999E-3</v>
      </c>
      <c r="H2575">
        <v>0.99927900000000003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1427.25</v>
      </c>
      <c r="C2576">
        <v>1411.08</v>
      </c>
      <c r="D2576">
        <v>1387.24</v>
      </c>
      <c r="E2576">
        <v>1353.36</v>
      </c>
      <c r="F2576">
        <v>13.198399999999999</v>
      </c>
      <c r="G2576">
        <v>1.2300600000000001E-3</v>
      </c>
      <c r="H2576">
        <v>0.99854299999999996</v>
      </c>
      <c r="I2576">
        <v>0</v>
      </c>
      <c r="R2576">
        <f>AVERAGE(B2527:B2576)</f>
        <v>1425.1761999999999</v>
      </c>
      <c r="S2576">
        <f>AVERAGE(C2527:C2576)</f>
        <v>1409.5424000000003</v>
      </c>
      <c r="U2576">
        <f>_xlfn.VAR.P(B2527:B2576)</f>
        <v>63.710983560000095</v>
      </c>
      <c r="V2576">
        <f>_xlfn.VAR.P(C2527:C2576)</f>
        <v>63.493726239999972</v>
      </c>
      <c r="X2576">
        <f>1.96*SQRT(U2576)/50</f>
        <v>0.3128911084988491</v>
      </c>
      <c r="Y2576">
        <f>1.96*SQRT(V2576)/50</f>
        <v>0.31235716654085838</v>
      </c>
    </row>
    <row r="2577" spans="1:3" x14ac:dyDescent="0.25">
      <c r="A2577" t="s">
        <v>212</v>
      </c>
      <c r="B2577">
        <v>71359.820200000002</v>
      </c>
      <c r="C2577" t="s">
        <v>36</v>
      </c>
    </row>
    <row r="2631" spans="18:25" x14ac:dyDescent="0.25">
      <c r="R2631" t="s">
        <v>67</v>
      </c>
      <c r="U2631" t="s">
        <v>66</v>
      </c>
      <c r="X2631" t="s">
        <v>64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67</v>
      </c>
      <c r="U2687" t="s">
        <v>66</v>
      </c>
      <c r="X2687" t="s">
        <v>64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67</v>
      </c>
      <c r="U2743" t="s">
        <v>66</v>
      </c>
      <c r="X2743" t="s">
        <v>64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081" spans="18:25" x14ac:dyDescent="0.25">
      <c r="U3081" t="s">
        <v>75</v>
      </c>
    </row>
    <row r="3082" spans="18:25" x14ac:dyDescent="0.25">
      <c r="U3082" t="e">
        <f>_xlfn.STDEV.P(B3031:B3080)</f>
        <v>#DIV/0!</v>
      </c>
      <c r="V3082" t="e">
        <f>_xlfn.STDEV.P(C3031:C3080)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369" spans="21:22" x14ac:dyDescent="0.25">
      <c r="U4369" t="s">
        <v>75</v>
      </c>
    </row>
    <row r="4370" spans="21:22" x14ac:dyDescent="0.25">
      <c r="U4370" t="e">
        <f>_xlfn.STDEV.P(B4319:B4368)</f>
        <v>#DIV/0!</v>
      </c>
      <c r="V4370" t="e">
        <f>_xlfn.STDEV.P(C4319:C4368)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59"/>
  <sheetViews>
    <sheetView topLeftCell="A157" zoomScale="85" zoomScaleNormal="85" workbookViewId="0">
      <selection activeCell="J190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21.854600000001483</v>
      </c>
      <c r="E3">
        <f ca="1">OFFSET('42p trace'!$S$56,(A3-1)*56,0)-OFFSET('42p stat'!$H$1,A3*20,0)</f>
        <v>65.347632999999405</v>
      </c>
      <c r="F3">
        <f ca="1">OFFSET('42p stat'!$H$1,A3*20,0)-OFFSET('42p stat'!$K$1,A3*20,0)</f>
        <v>4593.1751880000002</v>
      </c>
      <c r="G3">
        <f ca="1">OFFSET('42p stat'!$K$1,A3*20,0)-OFFSET('42p stat'!$N$1,A3*20,0)</f>
        <v>396.92093899999998</v>
      </c>
      <c r="H3">
        <f ca="1">OFFSET('42p stat'!$N$1,A3*20,0)</f>
        <v>633.11523999999997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262.04799903999987</v>
      </c>
      <c r="E4" s="5">
        <f ca="1">OFFSET('42p trace'!$V$56,(A4-1)*56,0)</f>
        <v>263.48939699999983</v>
      </c>
      <c r="F4" s="5">
        <f ca="1">OFFSET('42p stat'!$H$1,A4*20,1)</f>
        <v>277.68936400000001</v>
      </c>
      <c r="G4" s="5">
        <f ca="1">OFFSET('42p stat'!$K$1,A4*20,1)</f>
        <v>10.245452999999999</v>
      </c>
      <c r="H4" s="5">
        <f ca="1">OFFSET('42p stat'!$N$1,A4*20,1)</f>
        <v>3.7951839999999999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5715.0372000000025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31.443868159999596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16.141199999998207</v>
      </c>
      <c r="E7">
        <f ca="1">OFFSET('42p trace'!$S$56,(A7-1)*56,0)-OFFSET('42p stat'!$H$1,A7*20,0)</f>
        <v>60.570731000001615</v>
      </c>
      <c r="F7">
        <f ca="1">OFFSET('42p stat'!$H$1,A7*20,0)-OFFSET('42p stat'!$K$1,A7*20,0)</f>
        <v>4603.2609769999999</v>
      </c>
      <c r="G7">
        <f ca="1">OFFSET('42p stat'!$K$1,A7*20,0)-OFFSET('42p stat'!$N$1,A7*20,0)</f>
        <v>363.61401999999998</v>
      </c>
      <c r="H7">
        <f ca="1">OFFSET('42p stat'!$N$1,A7*20,0)</f>
        <v>629.29547200000002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114.47153424000052</v>
      </c>
      <c r="E8" s="5">
        <f ca="1">OFFSET('42p trace'!$V$56,(A8-1)*56,0)</f>
        <v>116.09831455999925</v>
      </c>
      <c r="F8" s="5">
        <f ca="1">OFFSET('42p stat'!$H$1,A8*20,1)</f>
        <v>77.469183999999998</v>
      </c>
      <c r="G8" s="5">
        <f ca="1">OFFSET('42p stat'!$K$1,A8*20,1)</f>
        <v>48.209870000000002</v>
      </c>
      <c r="H8" s="5">
        <f ca="1">OFFSET('42p stat'!$N$1,A8*20,1)</f>
        <v>4.9389999999999998E-3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21.903800000000956</v>
      </c>
      <c r="E9">
        <f ca="1">OFFSET('42p trace'!$S$56,(A9-1)*56,0)-OFFSET('42p stat'!$H$1,A9*20,0)</f>
        <v>69.014083999999457</v>
      </c>
      <c r="F9">
        <f ca="1">OFFSET('42p stat'!$H$1,A9*20,0)-OFFSET('42p stat'!$K$1,A9*20,0)</f>
        <v>4134.498877</v>
      </c>
      <c r="G9">
        <f ca="1">OFFSET('42p stat'!$K$1,A9*20,0)-OFFSET('42p stat'!$N$1,A9*20,0)</f>
        <v>1301.9920819999998</v>
      </c>
      <c r="H9">
        <f ca="1">OFFSET('42p stat'!$N$1,A9*20,0)</f>
        <v>719.34255700000006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26.310724039999833</v>
      </c>
      <c r="E10" s="5">
        <f ca="1">OFFSET('42p trace'!$V$56,(A10-1)*56,0)</f>
        <v>28.132030239999452</v>
      </c>
      <c r="F10" s="5">
        <f ca="1">OFFSET('42p stat'!$H$1,A10*20,1)</f>
        <v>9.8787920000000007</v>
      </c>
      <c r="G10" s="5">
        <f ca="1">OFFSET('42p stat'!$K$1,A10*20,1)</f>
        <v>1.6204970000000001</v>
      </c>
      <c r="H10" s="5">
        <f ca="1">OFFSET('42p stat'!$N$1,A10*20,1)</f>
        <v>3.6090999999999998E-2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21.797199999999066</v>
      </c>
      <c r="E11">
        <f ca="1">OFFSET('42p trace'!$S$56,(A11-1)*56,0)-OFFSET('42p stat'!$H$1,A11*20,0)</f>
        <v>72.29812100000072</v>
      </c>
      <c r="F11">
        <f ca="1">OFFSET('42p stat'!$H$1,A11*20,0)-OFFSET('42p stat'!$K$1,A11*20,0)</f>
        <v>4452.357317</v>
      </c>
      <c r="G11">
        <f ca="1">OFFSET('42p stat'!$K$1,A11*20,0)-OFFSET('42p stat'!$N$1,A11*20,0)</f>
        <v>1296.6758030000001</v>
      </c>
      <c r="H11">
        <f ca="1">OFFSET('42p stat'!$N$1,A11*20,0)</f>
        <v>715.65815899999996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19.755822440000074</v>
      </c>
      <c r="E12" s="5">
        <f ca="1">OFFSET('42p trace'!$V$56,(A12-1)*56,0)</f>
        <v>18.907365640000574</v>
      </c>
      <c r="F12" s="5">
        <f ca="1">OFFSET('42p stat'!$H$1,A12*20,1)</f>
        <v>5.0010729999999999</v>
      </c>
      <c r="G12" s="5">
        <f ca="1">OFFSET('42p stat'!$K$1,A12*20,1)</f>
        <v>4.2291000000000002E-2</v>
      </c>
      <c r="H12" s="5">
        <f ca="1">OFFSET('42p stat'!$N$1,A12*20,1)</f>
        <v>5.3870000000000003E-3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16.446999999999207</v>
      </c>
      <c r="E13">
        <f ca="1">OFFSET('42p trace'!$S$56,(A13-1)*56,0)-OFFSET('42p stat'!$H$1,A13*20,0)</f>
        <v>74.706824999998389</v>
      </c>
      <c r="F13">
        <f ca="1">OFFSET('42p stat'!$H$1,A13*20,0)-OFFSET('42p stat'!$K$1,A13*20,0)</f>
        <v>4134.846939</v>
      </c>
      <c r="G13">
        <f ca="1">OFFSET('42p stat'!$K$1,A13*20,0)-OFFSET('42p stat'!$N$1,A13*20,0)</f>
        <v>1280.620062</v>
      </c>
      <c r="H13">
        <f ca="1">OFFSET('42p stat'!$N$1,A13*20,0)</f>
        <v>719.276974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29.805877160000477</v>
      </c>
      <c r="E14" s="5">
        <f ca="1">OFFSET('42p trace'!$V$56,(A14-1)*56,0)</f>
        <v>28.703875359999937</v>
      </c>
      <c r="F14" s="5">
        <f ca="1">OFFSET('42p stat'!$H$1,A14*20,1)</f>
        <v>3.5902569999999998</v>
      </c>
      <c r="G14" s="5">
        <f ca="1">OFFSET('42p stat'!$K$1,A14*20,1)</f>
        <v>3.5133999999999999E-2</v>
      </c>
      <c r="H14" s="5">
        <f ca="1">OFFSET('42p stat'!$N$1,A14*20,1)</f>
        <v>4.4559999999999999E-3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22.581999999999425</v>
      </c>
      <c r="E15">
        <f ca="1">OFFSET('42p trace'!$S$56,(A15-1)*56,0)-OFFSET('42p stat'!$H$1,A15*20,0)</f>
        <v>23.050425000000359</v>
      </c>
      <c r="F15">
        <f ca="1">OFFSET('42p stat'!$H$1,A15*20,0)-OFFSET('42p stat'!$K$1,A15*20,0)</f>
        <v>47.87394600000016</v>
      </c>
      <c r="G15">
        <f ca="1">OFFSET('42p stat'!$K$1,A15*20,0)-OFFSET('42p stat'!$N$1,A15*20,0)</f>
        <v>1366.6797019999999</v>
      </c>
      <c r="H15">
        <f ca="1">OFFSET('42p stat'!$N$1,A15*20,0)</f>
        <v>15.470326999999999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55.678559040000188</v>
      </c>
      <c r="E16" s="5">
        <f ca="1">OFFSET('42p trace'!$V$56,(A16-1)*56,0)</f>
        <v>53.082800640000222</v>
      </c>
      <c r="F16" s="5">
        <f ca="1">OFFSET('42p stat'!$H$1,A16*20,1)</f>
        <v>23.151043999999999</v>
      </c>
      <c r="G16" s="5">
        <f ca="1">OFFSET('42p stat'!$K$1,A16*20,1)</f>
        <v>29.731874999999999</v>
      </c>
      <c r="H16" s="5">
        <f ca="1">OFFSET('42p stat'!$N$1,A16*20,1)</f>
        <v>6.4634999999999998E-2</v>
      </c>
    </row>
    <row r="17" spans="1:12" x14ac:dyDescent="0.25">
      <c r="A17">
        <v>8</v>
      </c>
      <c r="C17" t="str">
        <f ca="1">OFFSET('42p stat'!$A$1,A17*20,0)</f>
        <v>CUDA ant add CPU12</v>
      </c>
      <c r="D17">
        <f ca="1">OFFSET('42p trace'!$R$56,(A17-1)*56,0)-OFFSET('42p trace'!$S$56,(A17-1)*56,0)</f>
        <v>78.733400000001893</v>
      </c>
      <c r="E17">
        <f ca="1">OFFSET('42p trace'!$S$56,(A17-1)*56,0)-OFFSET('42p stat'!$H$1,A17*20,0)</f>
        <v>14.765157999999246</v>
      </c>
      <c r="F17">
        <f ca="1">OFFSET('42p stat'!$H$1,A17*20,0)-OFFSET('42p stat'!$K$1,A17*20,0)</f>
        <v>4420.9032979999993</v>
      </c>
      <c r="G17">
        <f ca="1">OFFSET('42p stat'!$K$1,A17*20,0)-OFFSET('42p stat'!$N$1,A17*20,0)</f>
        <v>829.70291800000007</v>
      </c>
      <c r="H17">
        <f ca="1">OFFSET('42p stat'!$N$1,A17*20,0)</f>
        <v>724.09702600000003</v>
      </c>
    </row>
    <row r="18" spans="1:12" x14ac:dyDescent="0.25">
      <c r="A18">
        <v>8</v>
      </c>
      <c r="C18" t="str">
        <f ca="1">OFFSET('42p stat'!$A$1,A18*20,0)</f>
        <v>CUDA ant add CPU12</v>
      </c>
      <c r="D18" s="5">
        <f ca="1">OFFSET('42p trace'!$U$56,(A18-1)*56,0)</f>
        <v>5401.365622760005</v>
      </c>
      <c r="E18" s="5">
        <f ca="1">OFFSET('42p trace'!$V$56,(A18-1)*56,0)</f>
        <v>4159.3571854399988</v>
      </c>
      <c r="F18" s="5">
        <f ca="1">OFFSET('42p stat'!$H$1,A18*20,1)</f>
        <v>3484.6007960000002</v>
      </c>
      <c r="G18" s="5">
        <f ca="1">OFFSET('42p stat'!$K$1,A18*20,1)</f>
        <v>3180.1364950000002</v>
      </c>
      <c r="H18" s="5">
        <f ca="1">OFFSET('42p stat'!$N$1,A18*20,1)</f>
        <v>9.2332710000000002</v>
      </c>
    </row>
    <row r="19" spans="1:12" x14ac:dyDescent="0.25">
      <c r="A19">
        <v>9</v>
      </c>
      <c r="C19" t="str">
        <f ca="1">OFFSET('42p stat'!$A$1,A19*20,0)</f>
        <v>CUDA opt</v>
      </c>
      <c r="D19">
        <f ca="1">OFFSET('42p trace'!$R$56,(A19-1)*56,0)-OFFSET('42p trace'!$S$56,(A19-1)*56,0)</f>
        <v>5748.2650000000003</v>
      </c>
      <c r="E19">
        <f ca="1">OFFSET('42p trace'!$S$56,(A19-1)*56,0)-OFFSET('42p stat'!$H$1,A19*20,0)</f>
        <v>0</v>
      </c>
      <c r="F19">
        <f ca="1">OFFSET('42p stat'!$H$1,A19*20,0)-OFFSET('42p stat'!$K$1,A19*20,0)</f>
        <v>0</v>
      </c>
      <c r="G19">
        <f ca="1">OFFSET('42p stat'!$K$1,A19*20,0)-OFFSET('42p stat'!$N$1,A19*20,0)</f>
        <v>0</v>
      </c>
      <c r="H19">
        <f ca="1">OFFSET('42p stat'!$N$1,A19*20,0)</f>
        <v>0</v>
      </c>
    </row>
    <row r="20" spans="1:12" x14ac:dyDescent="0.25">
      <c r="A20">
        <v>9</v>
      </c>
      <c r="C20" t="str">
        <f ca="1">OFFSET('42p stat'!$A$1,A20*20,0)</f>
        <v>CUDA opt</v>
      </c>
      <c r="D20" s="5">
        <f ca="1">OFFSET('42p trace'!$U$56,(A20-1)*56,0)</f>
        <v>100.78352099999992</v>
      </c>
      <c r="E20" s="5">
        <f ca="1">OFFSET('42p trace'!$V$56,(A20-1)*56,0)</f>
        <v>0</v>
      </c>
      <c r="F20" s="5">
        <f ca="1">OFFSET('42p stat'!$H$1,A20*20,1)</f>
        <v>0</v>
      </c>
      <c r="G20" s="5">
        <f ca="1">OFFSET('42p stat'!$K$1,A20*20,1)</f>
        <v>0</v>
      </c>
      <c r="H20" s="5">
        <f ca="1">OFFSET('42p stat'!$N$1,A20*20,1)</f>
        <v>0</v>
      </c>
    </row>
    <row r="21" spans="1:12" x14ac:dyDescent="0.25">
      <c r="A21">
        <v>10</v>
      </c>
      <c r="C21" t="str">
        <f ca="1">OFFSET('42p stat'!$A$1,A21*20,0)</f>
        <v>CUDA opt Time</v>
      </c>
      <c r="D21">
        <f ca="1">OFFSET('42p trace'!$R$56,(A21-1)*56,0)-OFFSET('42p trace'!$S$56,(A21-1)*56,0)</f>
        <v>22.637399999996887</v>
      </c>
      <c r="E21">
        <f ca="1">OFFSET('42p trace'!$S$56,(A21-1)*56,0)-OFFSET('42p stat'!$H$1,A21*20,0)</f>
        <v>75.947638000000552</v>
      </c>
      <c r="F21">
        <f ca="1">OFFSET('42p stat'!$H$1,A21*20,0)-OFFSET('42p stat'!$K$1,A21*20,0)</f>
        <v>5246.0297350000001</v>
      </c>
      <c r="G21">
        <f ca="1">OFFSET('42p stat'!$K$1,A21*20,0)-OFFSET('42p stat'!$N$1,A21*20,0)</f>
        <v>398.176827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opt Time</v>
      </c>
      <c r="D22" s="5">
        <f ca="1">OFFSET('42p trace'!$U$56,(A22-1)*56,0)</f>
        <v>13.051649440000553</v>
      </c>
      <c r="E22" s="5">
        <f ca="1">OFFSET('42p trace'!$V$56,(A22-1)*56,0)</f>
        <v>12.22338435999996</v>
      </c>
      <c r="F22" s="5">
        <f ca="1">OFFSET('42p stat'!$H$1,A22*20,1)</f>
        <v>1.6552199999999999</v>
      </c>
      <c r="G22" s="5">
        <f ca="1">OFFSET('42p stat'!$K$1,A22*20,1)</f>
        <v>9.7000000000000003E-2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opt non hash</v>
      </c>
      <c r="D23">
        <f ca="1">OFFSET('42p trace'!$R$56,(A23-1)*56,0)-OFFSET('42p trace'!$S$56,(A23-1)*56,0)</f>
        <v>16.565800000000309</v>
      </c>
      <c r="E23">
        <f ca="1">OFFSET('42p trace'!$S$56,(A23-1)*56,0)-OFFSET('42p stat'!$H$1,A23*20,0)</f>
        <v>76.327802999999221</v>
      </c>
      <c r="F23">
        <f ca="1">OFFSET('42p stat'!$H$1,A23*20,0)-OFFSET('42p stat'!$K$1,A23*20,0)</f>
        <v>5239.9095080000006</v>
      </c>
      <c r="G23">
        <f ca="1">OFFSET('42p stat'!$K$1,A23*20,0)-OFFSET('42p stat'!$N$1,A23*20,0)</f>
        <v>341.24768899999998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 non hash</v>
      </c>
      <c r="D24" s="5">
        <f ca="1">OFFSET('42p trace'!$U$56,(A24-1)*56,0)</f>
        <v>5.6845513600000803</v>
      </c>
      <c r="E24" s="5">
        <f ca="1">OFFSET('42p trace'!$V$56,(A24-1)*56,0)</f>
        <v>4.7976290000001569</v>
      </c>
      <c r="F24" s="5">
        <f ca="1">OFFSET('42p stat'!$H$1,A24*20,1)</f>
        <v>0.94099900000000003</v>
      </c>
      <c r="G24" s="5">
        <f ca="1">OFFSET('42p stat'!$K$1,A24*20,1)</f>
        <v>6.2068999999999999E-2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ant</v>
      </c>
      <c r="D25">
        <f ca="1">OFFSET('42p trace'!$R$56,(A25-1)*56,0)-OFFSET('42p trace'!$S$56,(A25-1)*56,0)</f>
        <v>22.623999999996158</v>
      </c>
      <c r="E25">
        <f ca="1">OFFSET('42p trace'!$S$56,(A25-1)*56,0)-OFFSET('42p stat'!$H$1,A25*20,0)</f>
        <v>78.494038000002547</v>
      </c>
      <c r="F25">
        <f ca="1">OFFSET('42p stat'!$H$1,A25*20,0)-OFFSET('42p stat'!$K$1,A25*20,0)</f>
        <v>4821.5434839999998</v>
      </c>
      <c r="G25">
        <f ca="1">OFFSET('42p stat'!$K$1,A25*20,0)-OFFSET('42p stat'!$N$1,A25*20,0)</f>
        <v>1301.5022779999999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ant</v>
      </c>
      <c r="D26" s="5">
        <f ca="1">OFFSET('42p trace'!$U$56,(A26-1)*56,0)</f>
        <v>20.809427559999886</v>
      </c>
      <c r="E26" s="5">
        <f ca="1">OFFSET('42p trace'!$V$56,(A26-1)*56,0)</f>
        <v>20.20710196000006</v>
      </c>
      <c r="F26" s="5">
        <f ca="1">OFFSET('42p stat'!$H$1,A26*20,1)</f>
        <v>1.9703569999999999</v>
      </c>
      <c r="G26" s="5">
        <f ca="1">OFFSET('42p stat'!$K$1,A26*20,1)</f>
        <v>0.66314899999999999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ant non hash</v>
      </c>
      <c r="D27">
        <f ca="1">OFFSET('42p trace'!$R$56,(A27-1)*56,0)-OFFSET('42p trace'!$S$56,(A27-1)*56,0)</f>
        <v>16.527800000003481</v>
      </c>
      <c r="E27">
        <f ca="1">OFFSET('42p trace'!$S$56,(A27-1)*56,0)-OFFSET('42p stat'!$H$1,A27*20,0)</f>
        <v>75.776311999997233</v>
      </c>
      <c r="F27">
        <f ca="1">OFFSET('42p stat'!$H$1,A27*20,0)-OFFSET('42p stat'!$K$1,A27*20,0)</f>
        <v>4821.3507390000004</v>
      </c>
      <c r="G27">
        <f ca="1">OFFSET('42p stat'!$K$1,A27*20,0)-OFFSET('42p stat'!$N$1,A27*20,0)</f>
        <v>1283.464749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ant non hash</v>
      </c>
      <c r="D28" s="5">
        <f ca="1">OFFSET('42p trace'!$U$56,(A28-1)*56,0)</f>
        <v>95.844967840001104</v>
      </c>
      <c r="E28" s="5">
        <f ca="1">OFFSET('42p trace'!$V$56,(A28-1)*56,0)</f>
        <v>91.652794760000276</v>
      </c>
      <c r="F28" s="5">
        <f ca="1">OFFSET('42p stat'!$H$1,A28*20,1)</f>
        <v>4.1452609999999996</v>
      </c>
      <c r="G28" s="5">
        <f ca="1">OFFSET('42p stat'!$K$1,A28*20,1)</f>
        <v>2.6877000000000002E-2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21.854600000001483</v>
      </c>
      <c r="E31" s="5">
        <f ca="1">OFFSET('42p trace'!$S$56,(A31-1)*56,0)-OFFSET('42p stat'!$H$1,A31*20,0)</f>
        <v>65.347632999999405</v>
      </c>
      <c r="F31" s="5">
        <f ca="1">OFFSET('42p stat'!$H$1,A31*20,0)-OFFSET('42p stat'!$K$1,A31*20,0)</f>
        <v>4593.1751880000002</v>
      </c>
      <c r="G31" s="5">
        <f ca="1">OFFSET('42p stat'!$K$1,A31*20,0)-OFFSET('42p stat'!$N$1,A31*20,0)</f>
        <v>396.92093899999998</v>
      </c>
      <c r="H31" s="5">
        <f ca="1">OFFSET('42p stat'!$N$1,A31*20,0)</f>
        <v>633.11523999999997</v>
      </c>
      <c r="I31" s="5"/>
      <c r="J31" s="5">
        <f ca="1">SUM(E31:H31)</f>
        <v>5688.5589999999993</v>
      </c>
      <c r="K31" s="10">
        <f ca="1">G31/J31</f>
        <v>6.9775304958602E-2</v>
      </c>
      <c r="L31">
        <f ca="1">$K$29*POWER(K31,2)*SQRT(G178/(POWER(G31,2)*$L$29)+J178/(POWER(J31,2)*$L$29))</f>
        <v>1.2234375105499798E-5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5715.0372000000025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$K$29*POWER(K32,2)*SQRT(G179/(POWER(G32,2)*$L$29)+J179/(POWER(J32,2)*$L$29))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16.141199999998207</v>
      </c>
      <c r="E33" s="5">
        <f ca="1">OFFSET('42p trace'!$S$56,(A33-1)*56,0)-OFFSET('42p stat'!$H$1,A33*20,0)</f>
        <v>60.570731000001615</v>
      </c>
      <c r="F33" s="5">
        <f ca="1">OFFSET('42p stat'!$H$1,A33*20,0)-OFFSET('42p stat'!$K$1,A33*20,0)</f>
        <v>4603.2609769999999</v>
      </c>
      <c r="G33" s="5">
        <f ca="1">OFFSET('42p stat'!$K$1,A33*20,0)-OFFSET('42p stat'!$N$1,A33*20,0)</f>
        <v>363.61401999999998</v>
      </c>
      <c r="H33" s="5">
        <f ca="1">OFFSET('42p stat'!$N$1,A33*20,0)</f>
        <v>629.29547200000002</v>
      </c>
      <c r="I33" s="5"/>
      <c r="J33" s="5">
        <f t="shared" ca="1" si="0"/>
        <v>5656.7412000000013</v>
      </c>
      <c r="K33" s="10">
        <f t="shared" ca="1" si="1"/>
        <v>6.4279769419184299E-2</v>
      </c>
      <c r="L33">
        <f ca="1">$K$29*POWER(K33,2)*SQRT(G180/(POWER(G33,2)*$L$29)+J180/(POWER(J33,2)*$L$29))</f>
        <v>2.2095347859879927E-5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21.903800000000956</v>
      </c>
      <c r="E34" s="5">
        <f ca="1">OFFSET('42p trace'!$S$56,(A34-1)*56,0)-OFFSET('42p stat'!$H$1,A34*20,0)</f>
        <v>69.014083999999457</v>
      </c>
      <c r="F34" s="5">
        <f ca="1">OFFSET('42p stat'!$H$1,A34*20,0)-OFFSET('42p stat'!$K$1,A34*20,0)</f>
        <v>4134.498877</v>
      </c>
      <c r="G34" s="5">
        <f ca="1">OFFSET('42p stat'!$K$1,A34*20,0)-OFFSET('42p stat'!$N$1,A34*20,0)</f>
        <v>1301.9920819999998</v>
      </c>
      <c r="H34" s="5">
        <f ca="1">OFFSET('42p stat'!$N$1,A34*20,0)</f>
        <v>719.34255700000006</v>
      </c>
      <c r="I34" s="5"/>
      <c r="J34" s="5">
        <f t="shared" ca="1" si="0"/>
        <v>6224.8475999999991</v>
      </c>
      <c r="K34" s="10">
        <f t="shared" ca="1" si="1"/>
        <v>0.20916047518978617</v>
      </c>
      <c r="L34">
        <f ca="1">$K$29*POWER(K34,2)*SQRT(G181/(POWER(G34,2)*$L$29)+J181/(POWER(J34,2)*$L$29))</f>
        <v>1.7061790109885858E-5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21.797199999999066</v>
      </c>
      <c r="E35" s="5">
        <f ca="1">OFFSET('42p trace'!$S$56,(A35-1)*56,0)-OFFSET('42p stat'!$H$1,A35*20,0)</f>
        <v>72.29812100000072</v>
      </c>
      <c r="F35" s="5">
        <f ca="1">OFFSET('42p stat'!$H$1,A35*20,0)-OFFSET('42p stat'!$K$1,A35*20,0)</f>
        <v>4452.357317</v>
      </c>
      <c r="G35" s="5">
        <f ca="1">OFFSET('42p stat'!$K$1,A35*20,0)-OFFSET('42p stat'!$N$1,A35*20,0)</f>
        <v>1296.6758030000001</v>
      </c>
      <c r="H35" s="5">
        <f ca="1">OFFSET('42p stat'!$N$1,A35*20,0)</f>
        <v>715.65815899999996</v>
      </c>
      <c r="I35" s="5"/>
      <c r="J35" s="5">
        <f t="shared" ca="1" si="0"/>
        <v>6536.9894000000004</v>
      </c>
      <c r="K35" s="10">
        <f ca="1">E35/J35</f>
        <v>1.1059849814044476E-2</v>
      </c>
      <c r="L35">
        <f ca="1">$K$29*POWER(K35,2)*SQRT(E182/(POWER(E35,2)*$L$29)+J182/(POWER(J35,2)*$L$29))</f>
        <v>2.03934959486201E-6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16.446999999999207</v>
      </c>
      <c r="E36" s="5">
        <f ca="1">OFFSET('42p trace'!$S$56,(A36-1)*56,0)-OFFSET('42p stat'!$H$1,A36*20,0)</f>
        <v>74.706824999998389</v>
      </c>
      <c r="F36" s="5">
        <f ca="1">OFFSET('42p stat'!$H$1,A36*20,0)-OFFSET('42p stat'!$K$1,A36*20,0)</f>
        <v>4134.846939</v>
      </c>
      <c r="G36" s="5">
        <f ca="1">OFFSET('42p stat'!$K$1,A36*20,0)-OFFSET('42p stat'!$N$1,A36*20,0)</f>
        <v>1280.620062</v>
      </c>
      <c r="H36" s="5">
        <f ca="1">OFFSET('42p stat'!$N$1,A36*20,0)</f>
        <v>719.276974</v>
      </c>
      <c r="I36" s="5"/>
      <c r="J36" s="5">
        <f t="shared" ca="1" si="0"/>
        <v>6209.4507999999987</v>
      </c>
      <c r="K36" s="10">
        <f ca="1">E36/J36</f>
        <v>1.2031148551816919E-2</v>
      </c>
      <c r="L36">
        <f ca="1">$K$29*POWER(K36,2)*SQRT(E183/(POWER(E36,2)*$L$29)+J183/(POWER(J36,2)*$L$29))</f>
        <v>2.8776014222804112E-6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22.581999999999425</v>
      </c>
      <c r="E37" s="5">
        <f ca="1">OFFSET('42p trace'!$S$56,(A37-1)*56,0)-OFFSET('42p stat'!$H$1,A37*20,0)</f>
        <v>23.050425000000359</v>
      </c>
      <c r="F37" s="5">
        <f ca="1">OFFSET('42p stat'!$H$1,A37*20,0)-OFFSET('42p stat'!$K$1,A37*20,0)</f>
        <v>47.87394600000016</v>
      </c>
      <c r="G37" s="5">
        <f ca="1">OFFSET('42p stat'!$K$1,A37*20,0)-OFFSET('42p stat'!$N$1,A37*20,0)</f>
        <v>1366.6797019999999</v>
      </c>
      <c r="H37" s="5">
        <f ca="1">OFFSET('42p stat'!$N$1,A37*20,0)</f>
        <v>15.470326999999999</v>
      </c>
      <c r="I37" s="5"/>
      <c r="J37" s="5">
        <f t="shared" ca="1" si="0"/>
        <v>1453.0744000000004</v>
      </c>
      <c r="K37" s="10">
        <f t="shared" ca="1" si="1"/>
        <v>0.94054351380768908</v>
      </c>
      <c r="L37">
        <f t="shared" ref="L37:L43" ca="1" si="2">$K$29*POWER(K37,2)*SQRT(G184/(POWER(G37,2)*$L$29)+J184/(POWER(J37,2)*$L$29))</f>
        <v>1.9940956836577294E-3</v>
      </c>
    </row>
    <row r="38" spans="1:12" x14ac:dyDescent="0.25">
      <c r="A38">
        <v>8</v>
      </c>
      <c r="C38" t="str">
        <f ca="1">OFFSET('42p stat'!$A$1,A38*20,0)</f>
        <v>CUDA ant add CPU12</v>
      </c>
      <c r="D38" s="5">
        <f ca="1">OFFSET('42p trace'!$R$56,(A38-1)*56,0)-OFFSET('42p trace'!$S$56,(A38-1)*56,0)</f>
        <v>78.733400000001893</v>
      </c>
      <c r="E38" s="5">
        <f ca="1">OFFSET('42p trace'!$S$56,(A38-1)*56,0)-OFFSET('42p stat'!$H$1,A38*20,0)</f>
        <v>14.765157999999246</v>
      </c>
      <c r="F38" s="5">
        <f ca="1">OFFSET('42p stat'!$H$1,A38*20,0)-OFFSET('42p stat'!$K$1,A38*20,0)</f>
        <v>4420.9032979999993</v>
      </c>
      <c r="G38" s="5">
        <f ca="1">OFFSET('42p stat'!$K$1,A38*20,0)-OFFSET('42p stat'!$N$1,A38*20,0)</f>
        <v>829.70291800000007</v>
      </c>
      <c r="H38" s="5">
        <f ca="1">OFFSET('42p stat'!$N$1,A38*20,0)</f>
        <v>724.09702600000003</v>
      </c>
      <c r="I38" s="5"/>
      <c r="J38" s="5">
        <f t="shared" ca="1" si="0"/>
        <v>5989.4683999999988</v>
      </c>
      <c r="K38" s="10">
        <f t="shared" ref="K38" ca="1" si="3">G38/J38</f>
        <v>0.13852697144207327</v>
      </c>
      <c r="L38">
        <f t="shared" ca="1" si="2"/>
        <v>3.731560064150448E-4</v>
      </c>
    </row>
    <row r="39" spans="1:12" x14ac:dyDescent="0.25">
      <c r="A39">
        <v>9</v>
      </c>
      <c r="C39" t="str">
        <f ca="1">OFFSET('42p stat'!$A$1,A39*20,0)</f>
        <v>CUDA opt</v>
      </c>
      <c r="D39" s="5">
        <f ca="1">OFFSET('42p trace'!$R$56,(A39-1)*56,0)-OFFSET('42p trace'!$S$56,(A39-1)*56,0)</f>
        <v>5748.2650000000003</v>
      </c>
      <c r="E39" s="5">
        <f ca="1">OFFSET('42p trace'!$S$56,(A39-1)*56,0)-OFFSET('42p stat'!$H$1,A39*20,0)</f>
        <v>0</v>
      </c>
      <c r="F39" s="5">
        <f ca="1">OFFSET('42p stat'!$H$1,A39*20,0)-OFFSET('42p stat'!$K$1,A39*20,0)</f>
        <v>0</v>
      </c>
      <c r="G39" s="5">
        <f ca="1">OFFSET('42p stat'!$K$1,A39*20,0)-OFFSET('42p stat'!$N$1,A39*20,0)</f>
        <v>0</v>
      </c>
      <c r="H39" s="5">
        <f ca="1">OFFSET('42p stat'!$N$1,A39*20,0)</f>
        <v>0</v>
      </c>
      <c r="I39" s="5"/>
      <c r="J39" s="5">
        <f t="shared" ca="1" si="0"/>
        <v>0</v>
      </c>
      <c r="K39" s="10" t="e">
        <f t="shared" ca="1" si="1"/>
        <v>#DIV/0!</v>
      </c>
      <c r="L39" t="e">
        <f t="shared" ca="1" si="2"/>
        <v>#DIV/0!</v>
      </c>
    </row>
    <row r="40" spans="1:12" x14ac:dyDescent="0.25">
      <c r="A40">
        <v>10</v>
      </c>
      <c r="C40" t="str">
        <f ca="1">OFFSET('42p stat'!$A$1,A40*20,0)</f>
        <v>CUDA opt Time</v>
      </c>
      <c r="D40" s="5">
        <f ca="1">OFFSET('42p trace'!$R$56,(A40-1)*56,0)-OFFSET('42p trace'!$S$56,(A40-1)*56,0)</f>
        <v>22.637399999996887</v>
      </c>
      <c r="E40" s="5">
        <f ca="1">OFFSET('42p trace'!$S$56,(A40-1)*56,0)-OFFSET('42p stat'!$H$1,A40*20,0)</f>
        <v>75.947638000000552</v>
      </c>
      <c r="F40" s="5">
        <f ca="1">OFFSET('42p stat'!$H$1,A40*20,0)-OFFSET('42p stat'!$K$1,A40*20,0)</f>
        <v>5246.0297350000001</v>
      </c>
      <c r="G40" s="5">
        <f ca="1">OFFSET('42p stat'!$K$1,A40*20,0)-OFFSET('42p stat'!$N$1,A40*20,0)</f>
        <v>398.176827</v>
      </c>
      <c r="H40" s="5">
        <f ca="1">OFFSET('42p stat'!$N$1,A40*20,0)</f>
        <v>0</v>
      </c>
      <c r="I40" s="5"/>
      <c r="J40" s="5">
        <f t="shared" ca="1" si="0"/>
        <v>5720.1542000000009</v>
      </c>
      <c r="K40" s="10">
        <f t="shared" ca="1" si="1"/>
        <v>6.9609456856949761E-2</v>
      </c>
      <c r="L40">
        <f t="shared" ca="1" si="2"/>
        <v>1.368997697065432E-6</v>
      </c>
    </row>
    <row r="41" spans="1:12" x14ac:dyDescent="0.25">
      <c r="A41">
        <v>11</v>
      </c>
      <c r="C41" t="str">
        <f ca="1">OFFSET('42p stat'!$A$1,A41*20,0)</f>
        <v>CUDA opt non hash</v>
      </c>
      <c r="D41" s="5">
        <f ca="1">OFFSET('42p trace'!$R$56,(A41-1)*56,0)-OFFSET('42p trace'!$S$56,(A41-1)*56,0)</f>
        <v>16.565800000000309</v>
      </c>
      <c r="E41" s="5">
        <f ca="1">OFFSET('42p trace'!$S$56,(A41-1)*56,0)-OFFSET('42p stat'!$H$1,A41*20,0)</f>
        <v>76.327802999999221</v>
      </c>
      <c r="F41" s="5">
        <f ca="1">OFFSET('42p stat'!$H$1,A41*20,0)-OFFSET('42p stat'!$K$1,A41*20,0)</f>
        <v>5239.9095080000006</v>
      </c>
      <c r="G41" s="5">
        <f ca="1">OFFSET('42p stat'!$K$1,A41*20,0)-OFFSET('42p stat'!$N$1,A41*20,0)</f>
        <v>341.24768899999998</v>
      </c>
      <c r="H41" s="5">
        <f ca="1">OFFSET('42p stat'!$N$1,A41*20,0)</f>
        <v>0</v>
      </c>
      <c r="I41" s="5"/>
      <c r="J41" s="5">
        <f t="shared" ca="1" si="0"/>
        <v>5657.4849999999997</v>
      </c>
      <c r="K41" s="10">
        <f t="shared" ca="1" si="1"/>
        <v>6.0317913171665502E-2</v>
      </c>
      <c r="L41">
        <f t="shared" ca="1" si="2"/>
        <v>8.5228759289145767E-7</v>
      </c>
    </row>
    <row r="42" spans="1:12" x14ac:dyDescent="0.25">
      <c r="A42">
        <v>12</v>
      </c>
      <c r="C42" t="str">
        <f ca="1">OFFSET('42p stat'!$A$1,A42*20,0)</f>
        <v>CUDA opt ant</v>
      </c>
      <c r="D42" s="5">
        <f ca="1">OFFSET('42p trace'!$R$56,(A42-1)*56,0)-OFFSET('42p trace'!$S$56,(A42-1)*56,0)</f>
        <v>22.623999999996158</v>
      </c>
      <c r="E42" s="5">
        <f ca="1">OFFSET('42p trace'!$S$56,(A42-1)*56,0)-OFFSET('42p stat'!$H$1,A42*20,0)</f>
        <v>78.494038000002547</v>
      </c>
      <c r="F42" s="5">
        <f ca="1">OFFSET('42p stat'!$H$1,A42*20,0)-OFFSET('42p stat'!$K$1,A42*20,0)</f>
        <v>4821.5434839999998</v>
      </c>
      <c r="G42" s="5">
        <f ca="1">OFFSET('42p stat'!$K$1,A42*20,0)-OFFSET('42p stat'!$N$1,A42*20,0)</f>
        <v>1301.5022779999999</v>
      </c>
      <c r="H42" s="5">
        <f ca="1">OFFSET('42p stat'!$N$1,A42*20,0)</f>
        <v>0</v>
      </c>
      <c r="I42" s="5"/>
      <c r="J42" s="5">
        <f t="shared" ca="1" si="0"/>
        <v>6201.5398000000023</v>
      </c>
      <c r="K42" s="10">
        <f t="shared" ca="1" si="1"/>
        <v>0.20986760062396106</v>
      </c>
      <c r="L42">
        <f t="shared" ca="1" si="2"/>
        <v>1.2118939775789177E-5</v>
      </c>
    </row>
    <row r="43" spans="1:12" x14ac:dyDescent="0.25">
      <c r="A43">
        <v>13</v>
      </c>
      <c r="C43" t="str">
        <f ca="1">OFFSET('42p stat'!$A$1,A43*20,0)</f>
        <v>CUDA opt ant non hash</v>
      </c>
      <c r="D43" s="5">
        <f ca="1">OFFSET('42p trace'!$R$56,(A43-1)*56,0)-OFFSET('42p trace'!$S$56,(A43-1)*56,0)</f>
        <v>16.527800000003481</v>
      </c>
      <c r="E43" s="5">
        <f ca="1">OFFSET('42p trace'!$S$56,(A43-1)*56,0)-OFFSET('42p stat'!$H$1,A43*20,0)</f>
        <v>75.776311999997233</v>
      </c>
      <c r="F43" s="5">
        <f ca="1">OFFSET('42p stat'!$H$1,A43*20,0)-OFFSET('42p stat'!$K$1,A43*20,0)</f>
        <v>4821.3507390000004</v>
      </c>
      <c r="G43" s="5">
        <f ca="1">OFFSET('42p stat'!$K$1,A43*20,0)-OFFSET('42p stat'!$N$1,A43*20,0)</f>
        <v>1283.464749</v>
      </c>
      <c r="H43" s="5">
        <f ca="1">OFFSET('42p stat'!$N$1,A43*20,0)</f>
        <v>0</v>
      </c>
      <c r="I43" s="5"/>
      <c r="J43" s="5">
        <f t="shared" ca="1" si="0"/>
        <v>6180.5917999999974</v>
      </c>
      <c r="K43" s="10">
        <f t="shared" ca="1" si="1"/>
        <v>0.20766049442061527</v>
      </c>
      <c r="L43">
        <f t="shared" ca="1" si="2"/>
        <v>1.8993099111812069E-5</v>
      </c>
    </row>
    <row r="44" spans="1:12" x14ac:dyDescent="0.25">
      <c r="A44">
        <v>14</v>
      </c>
      <c r="C44" t="str">
        <f ca="1">OFFSET('42p stat'!$A$1,A44*20,0)</f>
        <v>CUDA opt ant par</v>
      </c>
      <c r="D44" s="5">
        <f ca="1">OFFSET('42p trace'!$R$56,(A44-1)*56,0)-OFFSET('42p trace'!$S$56,(A44-1)*56,0)</f>
        <v>22.171199999999772</v>
      </c>
      <c r="E44" s="5">
        <f ca="1">OFFSET('42p trace'!$S$56,(A44-1)*56,0)-OFFSET('42p stat'!$H$1,A44*20,0)</f>
        <v>71.327759999998307</v>
      </c>
      <c r="F44" s="5">
        <f ca="1">OFFSET('42p stat'!$H$1,A44*20,0)-OFFSET('42p stat'!$K$1,A44*20,0)</f>
        <v>5135.0270290000008</v>
      </c>
      <c r="G44" s="5">
        <f ca="1">OFFSET('42p stat'!$K$1,A44*20,0)-OFFSET('42p stat'!$N$1,A44*20,0)</f>
        <v>1296.7138110000001</v>
      </c>
      <c r="H44" s="5">
        <f ca="1">OFFSET('42p stat'!$N$1,A44*20,0)</f>
        <v>0</v>
      </c>
      <c r="I44" s="5"/>
      <c r="J44" s="5">
        <f t="shared" ca="1" si="0"/>
        <v>6503.0685999999987</v>
      </c>
      <c r="K44" s="10">
        <f t="shared" ref="K44:K49" ca="1" si="4">G44/J44</f>
        <v>0.19940029711511892</v>
      </c>
      <c r="L44">
        <f t="shared" ref="L44:L76" ca="1" si="5">$K$29*POWER(K44,2)*SQRT(G250/(POWER(G44,2)*$L$29)+J250/(POWER(J44,2)*$L$29))</f>
        <v>0</v>
      </c>
    </row>
    <row r="45" spans="1:12" x14ac:dyDescent="0.25">
      <c r="A45">
        <v>15</v>
      </c>
      <c r="C45" t="str">
        <f ca="1">OFFSET('42p stat'!$A$1,A45*20,0)</f>
        <v>non CUDA Time</v>
      </c>
      <c r="D45" s="5">
        <f ca="1">OFFSET('42p trace'!$R$56,(A45-1)*56,0)-OFFSET('42p trace'!$S$56,(A45-1)*56,0)</f>
        <v>76.021999999999707</v>
      </c>
      <c r="E45" s="5">
        <f ca="1">OFFSET('42p trace'!$S$56,(A45-1)*56,0)-OFFSET('42p stat'!$H$1,A45*20,0)</f>
        <v>5.9825999999929991E-2</v>
      </c>
      <c r="F45" s="5">
        <f ca="1">OFFSET('42p stat'!$H$1,A45*20,0)-OFFSET('42p stat'!$K$1,A45*20,0)</f>
        <v>35.907316000000037</v>
      </c>
      <c r="G45" s="5">
        <f ca="1">OFFSET('42p stat'!$K$1,A45*20,0)-OFFSET('42p stat'!$N$1,A45*20,0)</f>
        <v>1196.194522</v>
      </c>
      <c r="H45" s="5">
        <f ca="1">OFFSET('42p stat'!$N$1,A45*20,0)</f>
        <v>12.684735999999999</v>
      </c>
      <c r="I45" s="5"/>
      <c r="J45" s="5">
        <f t="shared" ca="1" si="0"/>
        <v>1244.8463999999999</v>
      </c>
      <c r="K45" s="10">
        <f t="shared" ca="1" si="4"/>
        <v>0.9609173645840966</v>
      </c>
      <c r="L45">
        <f t="shared" ca="1" si="5"/>
        <v>0</v>
      </c>
    </row>
    <row r="46" spans="1:12" x14ac:dyDescent="0.25">
      <c r="A46">
        <v>16</v>
      </c>
      <c r="C46" t="str">
        <f ca="1">OFFSET('42p stat'!$A$1,A46*20,0)</f>
        <v>non CUDA</v>
      </c>
      <c r="D46" s="5">
        <f ca="1">OFFSET('42p trace'!$R$56,(A46-1)*56,0)-OFFSET('42p trace'!$S$56,(A46-1)*56,0)</f>
        <v>717.61382000000015</v>
      </c>
      <c r="E46" s="5">
        <f ca="1">OFFSET('42p trace'!$S$56,(A46-1)*56,0)-OFFSET('42p stat'!$H$1,A46*20,0)</f>
        <v>0</v>
      </c>
      <c r="F46" s="5">
        <f ca="1">OFFSET('42p stat'!$H$1,A46*20,0)-OFFSET('42p stat'!$K$1,A46*20,0)</f>
        <v>0</v>
      </c>
      <c r="G46" s="5">
        <f ca="1">OFFSET('42p stat'!$K$1,A46*20,0)-OFFSET('42p stat'!$N$1,A46*20,0)</f>
        <v>0</v>
      </c>
      <c r="H46" s="5">
        <f ca="1">OFFSET('42p stat'!$N$1,A46*20,0)</f>
        <v>0</v>
      </c>
      <c r="I46" s="5"/>
      <c r="J46" s="5">
        <f t="shared" ca="1" si="0"/>
        <v>0</v>
      </c>
      <c r="K46" s="10" t="e">
        <f t="shared" ca="1" si="4"/>
        <v>#DIV/0!</v>
      </c>
      <c r="L46" t="e">
        <f t="shared" ca="1" si="5"/>
        <v>#DIV/0!</v>
      </c>
    </row>
    <row r="47" spans="1:12" x14ac:dyDescent="0.25">
      <c r="A47">
        <v>17</v>
      </c>
      <c r="C47" t="str">
        <f ca="1">OFFSET('42p stat'!$A$1,A47*20,0)</f>
        <v>non CUDA non hash</v>
      </c>
      <c r="D47" s="5">
        <f ca="1">OFFSET('42p trace'!$R$56,(A47-1)*56,0)-OFFSET('42p trace'!$S$56,(A47-1)*56,0)</f>
        <v>15.22219999999993</v>
      </c>
      <c r="E47" s="5">
        <f ca="1">OFFSET('42p trace'!$S$56,(A47-1)*56,0)-OFFSET('42p stat'!$H$1,A47*20,0)</f>
        <v>6.2567999999828317E-2</v>
      </c>
      <c r="F47" s="5">
        <f ca="1">OFFSET('42p stat'!$H$1,A47*20,0)-OFFSET('42p stat'!$K$1,A47*20,0)</f>
        <v>36.147705999999971</v>
      </c>
      <c r="G47" s="5">
        <f ca="1">OFFSET('42p stat'!$K$1,A47*20,0)-OFFSET('42p stat'!$N$1,A47*20,0)</f>
        <v>1155.664614</v>
      </c>
      <c r="H47" s="5">
        <f ca="1">OFFSET('42p stat'!$N$1,A47*20,0)</f>
        <v>12.762712000000001</v>
      </c>
      <c r="I47" s="5"/>
      <c r="J47" s="5">
        <f t="shared" ca="1" si="0"/>
        <v>1204.6375999999998</v>
      </c>
      <c r="K47" s="10">
        <f t="shared" ca="1" si="4"/>
        <v>0.95934629136596783</v>
      </c>
      <c r="L47" t="e">
        <f t="shared" ca="1" si="5"/>
        <v>#VALUE!</v>
      </c>
    </row>
    <row r="48" spans="1:12" x14ac:dyDescent="0.25">
      <c r="A48">
        <v>18</v>
      </c>
      <c r="C48" t="str">
        <f ca="1">OFFSET('42p stat'!$A$1,A48*20,0)</f>
        <v>Classic ACO</v>
      </c>
      <c r="D48" s="5">
        <f ca="1">OFFSET('42p trace'!$R$56,(A48-1)*56,0)-OFFSET('42p trace'!$S$56,(A48-1)*56,0)</f>
        <v>4577.6460000000079</v>
      </c>
      <c r="E48" s="5">
        <f ca="1">OFFSET('42p trace'!$S$56,(A48-1)*56,0)-OFFSET('42p stat'!$H$1,A48*20,0)</f>
        <v>43.975694999993721</v>
      </c>
      <c r="F48" s="5">
        <f ca="1">OFFSET('42p stat'!$H$1,A48*20,0)-OFFSET('42p stat'!$K$1,A48*20,0)</f>
        <v>59.740312999998423</v>
      </c>
      <c r="G48" s="5">
        <f ca="1">OFFSET('42p stat'!$K$1,A48*20,0)-OFFSET('42p stat'!$N$1,A48*20,0)</f>
        <v>24044.050568999999</v>
      </c>
      <c r="H48" s="5">
        <f ca="1">OFFSET('42p stat'!$N$1,A48*20,0)</f>
        <v>48.481422999999999</v>
      </c>
      <c r="I48" s="5"/>
      <c r="J48" s="5">
        <f t="shared" ca="1" si="0"/>
        <v>24196.247999999992</v>
      </c>
      <c r="K48" s="10">
        <f t="shared" ca="1" si="4"/>
        <v>0.99370987472933847</v>
      </c>
      <c r="L48">
        <f t="shared" ca="1" si="5"/>
        <v>3.0834181549821831E-5</v>
      </c>
    </row>
    <row r="49" spans="1:12" x14ac:dyDescent="0.25">
      <c r="A49">
        <v>19</v>
      </c>
      <c r="C49" t="str">
        <f ca="1">OFFSET('42p stat'!$A$1,A49*20,0)</f>
        <v>Classic ACO non hash</v>
      </c>
      <c r="D49" s="5">
        <f ca="1">OFFSET('42p trace'!$R$56,(A49-1)*56,0)-OFFSET('42p trace'!$S$56,(A49-1)*56,0)</f>
        <v>18.619999999988067</v>
      </c>
      <c r="E49" s="5">
        <f ca="1">OFFSET('42p trace'!$S$56,(A49-1)*56,0)-OFFSET('42p stat'!$H$1,A49*20,0)</f>
        <v>43.196266000002652</v>
      </c>
      <c r="F49" s="5">
        <f ca="1">OFFSET('42p stat'!$H$1,A49*20,0)-OFFSET('42p stat'!$K$1,A49*20,0)</f>
        <v>59.627109000000928</v>
      </c>
      <c r="G49" s="5">
        <f ca="1">OFFSET('42p stat'!$K$1,A49*20,0)-OFFSET('42p stat'!$N$1,A49*20,0)</f>
        <v>23831.067275999998</v>
      </c>
      <c r="H49" s="5">
        <f ca="1">OFFSET('42p stat'!$N$1,A49*20,0)</f>
        <v>46.693348999999998</v>
      </c>
      <c r="I49" s="5"/>
      <c r="J49" s="5">
        <f t="shared" ca="1" si="0"/>
        <v>23980.584000000003</v>
      </c>
      <c r="K49" s="10">
        <f t="shared" ca="1" si="4"/>
        <v>0.99376509245979983</v>
      </c>
      <c r="L49">
        <f t="shared" ca="1" si="5"/>
        <v>0</v>
      </c>
    </row>
    <row r="50" spans="1:12" x14ac:dyDescent="0.25">
      <c r="A50">
        <v>20</v>
      </c>
      <c r="C50" t="str">
        <f ca="1">OFFSET('42p stat'!$A$1,A50*20,0)</f>
        <v>omp</v>
      </c>
      <c r="D50" s="5">
        <f ca="1">OFFSET('42p trace'!$R$56,(A50-1)*56,0)-OFFSET('42p trace'!$S$56,(A50-1)*56,0)</f>
        <v>79.378980000000524</v>
      </c>
      <c r="E50" s="5">
        <f ca="1">OFFSET('42p trace'!$S$56,(A50-1)*56,0)-OFFSET('42p stat'!$H$1,A50*20,0)</f>
        <v>7.2193999999740299E-2</v>
      </c>
      <c r="F50" s="5">
        <f ca="1">OFFSET('42p stat'!$H$1,A50*20,0)-OFFSET('42p stat'!$K$1,A50*20,0)</f>
        <v>36.97850399999993</v>
      </c>
      <c r="G50" s="5">
        <f ca="1">OFFSET('42p stat'!$K$1,A50*20,0)-OFFSET('42p stat'!$N$1,A50*20,0)</f>
        <v>654.990274</v>
      </c>
      <c r="H50" s="5">
        <f ca="1">OFFSET('42p stat'!$N$1,A50*20,0)</f>
        <v>13.974988</v>
      </c>
      <c r="I50" s="5"/>
      <c r="J50" s="5">
        <f t="shared" ca="1" si="0"/>
        <v>706.01595999999972</v>
      </c>
      <c r="K50" s="10">
        <f t="shared" ref="K50:K59" ca="1" si="6">G50/J50</f>
        <v>0.92772729103744378</v>
      </c>
      <c r="L50">
        <f t="shared" ca="1" si="5"/>
        <v>8.6455325626471388E-4</v>
      </c>
    </row>
    <row r="51" spans="1:12" x14ac:dyDescent="0.25">
      <c r="A51">
        <v>21</v>
      </c>
      <c r="C51" t="str">
        <f ca="1">OFFSET('42p stat'!$A$1,A51*20,0)</f>
        <v>omp non hash</v>
      </c>
      <c r="D51" s="5">
        <f ca="1">OFFSET('42p trace'!$R$56,(A51-1)*56,0)-OFFSET('42p trace'!$S$56,(A51-1)*56,0)</f>
        <v>15.780160000000137</v>
      </c>
      <c r="E51" s="5">
        <f ca="1">OFFSET('42p trace'!$S$56,(A51-1)*56,0)-OFFSET('42p stat'!$H$1,A51*20,0)</f>
        <v>6.4343999999891821E-2</v>
      </c>
      <c r="F51" s="5">
        <f ca="1">OFFSET('42p stat'!$H$1,A51*20,0)-OFFSET('42p stat'!$K$1,A51*20,0)</f>
        <v>36.761572000000001</v>
      </c>
      <c r="G51" s="5">
        <f ca="1">OFFSET('42p stat'!$K$1,A51*20,0)-OFFSET('42p stat'!$N$1,A51*20,0)</f>
        <v>584.99890800000003</v>
      </c>
      <c r="H51" s="5">
        <f ca="1">OFFSET('42p stat'!$N$1,A51*20,0)</f>
        <v>13.874876</v>
      </c>
      <c r="I51" s="5"/>
      <c r="J51" s="5">
        <f t="shared" ca="1" si="0"/>
        <v>635.69969999999989</v>
      </c>
      <c r="K51" s="10">
        <f t="shared" ca="1" si="6"/>
        <v>0.9202441152638583</v>
      </c>
      <c r="L51">
        <f t="shared" ca="1" si="5"/>
        <v>5.429968133537521E-4</v>
      </c>
    </row>
    <row r="52" spans="1:12" x14ac:dyDescent="0.25">
      <c r="A52">
        <v>22</v>
      </c>
      <c r="C52" t="str">
        <f ca="1">OFFSET('42p stat'!$A$1,A52*20,0)</f>
        <v>non CUDA transp Time</v>
      </c>
      <c r="D52" s="5">
        <f ca="1">OFFSET('42p trace'!$R$56,(A52-1)*56,0)-OFFSET('42p trace'!$S$56,(A52-1)*56,0)</f>
        <v>77.582639999999856</v>
      </c>
      <c r="E52" s="5">
        <f ca="1">OFFSET('42p trace'!$S$56,(A52-1)*56,0)-OFFSET('42p stat'!$H$1,A52*20,0)</f>
        <v>6.4298000000121647E-2</v>
      </c>
      <c r="F52" s="5">
        <f ca="1">OFFSET('42p stat'!$H$1,A52*20,0)-OFFSET('42p stat'!$K$1,A52*20,0)</f>
        <v>47.306860000000029</v>
      </c>
      <c r="G52" s="5">
        <f ca="1">OFFSET('42p stat'!$K$1,A52*20,0)-OFFSET('42p stat'!$N$1,A52*20,0)</f>
        <v>722.90243599999997</v>
      </c>
      <c r="H52" s="5">
        <f ca="1">OFFSET('42p stat'!$N$1,A52*20,0)</f>
        <v>17.248106</v>
      </c>
      <c r="I52" s="5"/>
      <c r="J52" s="5">
        <f t="shared" ca="1" si="0"/>
        <v>787.52170000000012</v>
      </c>
      <c r="K52" s="10">
        <f t="shared" ca="1" si="6"/>
        <v>0.91794605278813246</v>
      </c>
      <c r="L52">
        <f t="shared" ca="1" si="5"/>
        <v>3.5395567830959294E-4</v>
      </c>
    </row>
    <row r="53" spans="1:12" x14ac:dyDescent="0.25">
      <c r="A53">
        <v>23</v>
      </c>
      <c r="C53" t="str">
        <f ca="1">OFFSET('42p stat'!$A$1,A53*20,0)</f>
        <v>non CUDA transp</v>
      </c>
      <c r="D53" s="5">
        <f ca="1">OFFSET('42p trace'!$R$56,(A53-1)*56,0)-OFFSET('42p trace'!$S$56,(A53-1)*56,0)</f>
        <v>1292.1201999999998</v>
      </c>
      <c r="E53" s="5">
        <f ca="1">OFFSET('42p trace'!$S$56,(A53-1)*56,0)-OFFSET('42p stat'!$H$1,A53*20,0)</f>
        <v>0</v>
      </c>
      <c r="F53" s="5">
        <f ca="1">OFFSET('42p stat'!$H$1,A53*20,0)-OFFSET('42p stat'!$K$1,A53*20,0)</f>
        <v>0</v>
      </c>
      <c r="G53" s="5">
        <f ca="1">OFFSET('42p stat'!$K$1,A53*20,0)-OFFSET('42p stat'!$N$1,A53*20,0)</f>
        <v>0</v>
      </c>
      <c r="H53" s="5">
        <f ca="1">OFFSET('42p stat'!$N$1,A53*20,0)</f>
        <v>0</v>
      </c>
      <c r="I53" s="5"/>
      <c r="J53" s="5">
        <f t="shared" ca="1" si="0"/>
        <v>0</v>
      </c>
      <c r="K53" s="10" t="e">
        <f t="shared" ca="1" si="6"/>
        <v>#DIV/0!</v>
      </c>
      <c r="L53" t="e">
        <f t="shared" ca="1" si="5"/>
        <v>#DIV/0!</v>
      </c>
    </row>
    <row r="54" spans="1:12" x14ac:dyDescent="0.25">
      <c r="A54">
        <v>24</v>
      </c>
      <c r="C54" t="str">
        <f ca="1">OFFSET('42p stat'!$A$1,A54*20,0)</f>
        <v>non CUDA transp non hash</v>
      </c>
      <c r="D54" s="5">
        <f ca="1">OFFSET('42p trace'!$R$56,(A54-1)*56,0)-OFFSET('42p trace'!$S$56,(A54-1)*56,0)</f>
        <v>15.936400000000049</v>
      </c>
      <c r="E54" s="5">
        <f ca="1">OFFSET('42p trace'!$S$56,(A54-1)*56,0)-OFFSET('42p stat'!$H$1,A54*20,0)</f>
        <v>6.4304000000220185E-2</v>
      </c>
      <c r="F54" s="5">
        <f ca="1">OFFSET('42p stat'!$H$1,A54*20,0)-OFFSET('42p stat'!$K$1,A54*20,0)</f>
        <v>49.051295999999866</v>
      </c>
      <c r="G54" s="5">
        <f ca="1">OFFSET('42p stat'!$K$1,A54*20,0)-OFFSET('42p stat'!$N$1,A54*20,0)</f>
        <v>1111.0729800000001</v>
      </c>
      <c r="H54" s="5">
        <f ca="1">OFFSET('42p stat'!$N$1,A54*20,0)</f>
        <v>17.166620000000002</v>
      </c>
      <c r="I54" s="5"/>
      <c r="J54" s="5">
        <f t="shared" ca="1" si="0"/>
        <v>1177.3552000000002</v>
      </c>
      <c r="K54" s="10">
        <f t="shared" ca="1" si="6"/>
        <v>0.94370244425811345</v>
      </c>
      <c r="L54">
        <f t="shared" ca="1" si="5"/>
        <v>4.4730409379972291E-4</v>
      </c>
    </row>
    <row r="55" spans="1:12" x14ac:dyDescent="0.25">
      <c r="A55">
        <v>25</v>
      </c>
      <c r="C55" t="str">
        <f ca="1">OFFSET('42p stat'!$A$1,A55*20,0)</f>
        <v>non CUDA AVX Time</v>
      </c>
      <c r="D55" s="5">
        <f ca="1">OFFSET('42p trace'!$R$56,(A55-1)*56,0)-OFFSET('42p trace'!$S$56,(A55-1)*56,0)</f>
        <v>80.422199999999975</v>
      </c>
      <c r="E55" s="5">
        <f ca="1">OFFSET('42p trace'!$S$56,(A55-1)*56,0)-OFFSET('42p stat'!$H$1,A55*20,0)</f>
        <v>6.291800000008152E-2</v>
      </c>
      <c r="F55" s="5">
        <f ca="1">OFFSET('42p stat'!$H$1,A55*20,0)-OFFSET('42p stat'!$K$1,A55*20,0)</f>
        <v>29.594755999999961</v>
      </c>
      <c r="G55" s="5">
        <f ca="1">OFFSET('42p stat'!$K$1,A55*20,0)-OFFSET('42p stat'!$N$1,A55*20,0)</f>
        <v>1190.515112</v>
      </c>
      <c r="H55" s="5">
        <f ca="1">OFFSET('42p stat'!$N$1,A55*20,0)</f>
        <v>12.103814</v>
      </c>
      <c r="I55" s="5"/>
      <c r="J55" s="5">
        <f t="shared" ca="1" si="0"/>
        <v>1232.2766000000001</v>
      </c>
      <c r="K55" s="10">
        <f t="shared" ca="1" si="6"/>
        <v>0.96611029699013995</v>
      </c>
      <c r="L55">
        <f t="shared" ca="1" si="5"/>
        <v>1.4177087752538866E-3</v>
      </c>
    </row>
    <row r="56" spans="1:12" x14ac:dyDescent="0.25">
      <c r="A56">
        <v>26</v>
      </c>
      <c r="C56" t="str">
        <f ca="1">OFFSET('42p stat'!$A$1,A56*20,0)</f>
        <v>non CUDA AVX</v>
      </c>
      <c r="D56" s="5">
        <f ca="1">OFFSET('42p trace'!$R$56,(A56-1)*56,0)-OFFSET('42p trace'!$S$56,(A56-1)*56,0)</f>
        <v>759.47214000000008</v>
      </c>
      <c r="E56" s="5">
        <f ca="1">OFFSET('42p trace'!$S$56,(A56-1)*56,0)-OFFSET('42p stat'!$H$1,A56*20,0)</f>
        <v>0</v>
      </c>
      <c r="F56" s="5">
        <f ca="1">OFFSET('42p stat'!$H$1,A56*20,0)-OFFSET('42p stat'!$K$1,A56*20,0)</f>
        <v>0</v>
      </c>
      <c r="G56" s="5">
        <f ca="1">OFFSET('42p stat'!$K$1,A56*20,0)-OFFSET('42p stat'!$N$1,A56*20,0)</f>
        <v>0</v>
      </c>
      <c r="H56" s="5">
        <f ca="1">OFFSET('42p stat'!$N$1,A56*20,0)</f>
        <v>0</v>
      </c>
      <c r="I56" s="5"/>
      <c r="J56" s="5">
        <f t="shared" ca="1" si="0"/>
        <v>0</v>
      </c>
      <c r="K56" s="10" t="e">
        <f t="shared" ca="1" si="6"/>
        <v>#DIV/0!</v>
      </c>
      <c r="L56" t="e">
        <f t="shared" ca="1" si="5"/>
        <v>#DIV/0!</v>
      </c>
    </row>
    <row r="57" spans="1:12" x14ac:dyDescent="0.25">
      <c r="A57">
        <v>27</v>
      </c>
      <c r="C57" t="str">
        <f ca="1">OFFSET('42p stat'!$A$1,A57*20,0)</f>
        <v>non CUDA AVX non hash</v>
      </c>
      <c r="D57" s="5">
        <f ca="1">OFFSET('42p trace'!$R$56,(A57-1)*56,0)-OFFSET('42p trace'!$S$56,(A57-1)*56,0)</f>
        <v>15.588399999999865</v>
      </c>
      <c r="E57" s="5">
        <f ca="1">OFFSET('42p trace'!$S$56,(A57-1)*56,0)-OFFSET('42p stat'!$H$1,A57*20,0)</f>
        <v>6.5344000000095548E-2</v>
      </c>
      <c r="F57" s="5">
        <f ca="1">OFFSET('42p stat'!$H$1,A57*20,0)-OFFSET('42p stat'!$K$1,A57*20,0)</f>
        <v>30.099165999999968</v>
      </c>
      <c r="G57" s="5">
        <f ca="1">OFFSET('42p stat'!$K$1,A57*20,0)-OFFSET('42p stat'!$N$1,A57*20,0)</f>
        <v>1190.1435859999999</v>
      </c>
      <c r="H57" s="5">
        <f ca="1">OFFSET('42p stat'!$N$1,A57*20,0)</f>
        <v>12.484503999999999</v>
      </c>
      <c r="I57" s="5"/>
      <c r="J57" s="5">
        <f t="shared" ca="1" si="0"/>
        <v>1232.7926</v>
      </c>
      <c r="K57" s="10">
        <f t="shared" ca="1" si="6"/>
        <v>0.96540455061135177</v>
      </c>
      <c r="L57">
        <f t="shared" ca="1" si="5"/>
        <v>2.2264826768335125E-4</v>
      </c>
    </row>
    <row r="58" spans="1:12" x14ac:dyDescent="0.25">
      <c r="A58">
        <v>28</v>
      </c>
      <c r="C58" t="str">
        <f ca="1">OFFSET('42p stat'!$A$1,A58*20,0)</f>
        <v>non CUDA AVX_OMP Time</v>
      </c>
      <c r="D58" s="5">
        <f ca="1">OFFSET('42p trace'!$R$56,(A58-1)*56,0)-OFFSET('42p trace'!$S$56,(A58-1)*56,0)</f>
        <v>79.332140000000095</v>
      </c>
      <c r="E58" s="5">
        <f ca="1">OFFSET('42p trace'!$S$56,(A58-1)*56,0)-OFFSET('42p stat'!$H$1,A58*20,0)</f>
        <v>5.5569999999988795E-2</v>
      </c>
      <c r="F58" s="5">
        <f ca="1">OFFSET('42p stat'!$H$1,A58*20,0)-OFFSET('42p stat'!$K$1,A58*20,0)</f>
        <v>29.881886000000009</v>
      </c>
      <c r="G58" s="5">
        <f ca="1">OFFSET('42p stat'!$K$1,A58*20,0)-OFFSET('42p stat'!$N$1,A58*20,0)</f>
        <v>613.60329999999999</v>
      </c>
      <c r="H58" s="5">
        <f ca="1">OFFSET('42p stat'!$N$1,A58*20,0)</f>
        <v>12.156563999999999</v>
      </c>
      <c r="I58" s="5"/>
      <c r="J58" s="5">
        <f t="shared" ca="1" si="0"/>
        <v>655.69731999999999</v>
      </c>
      <c r="K58" s="10">
        <f t="shared" ca="1" si="6"/>
        <v>0.93580266577877735</v>
      </c>
      <c r="L58">
        <f t="shared" ca="1" si="5"/>
        <v>3.1984258271202488E-4</v>
      </c>
    </row>
    <row r="59" spans="1:12" x14ac:dyDescent="0.25">
      <c r="A59">
        <v>29</v>
      </c>
      <c r="C59" t="str">
        <f ca="1">OFFSET('42p stat'!$A$1,A59*20,0)</f>
        <v>non CUDA AVX_OMP</v>
      </c>
      <c r="D59" s="5">
        <f ca="1">OFFSET('42p trace'!$R$56,(A59-1)*56,0)-OFFSET('42p trace'!$S$56,(A59-1)*56,0)</f>
        <v>788.23695999999984</v>
      </c>
      <c r="E59" s="5">
        <f ca="1">OFFSET('42p trace'!$S$56,(A59-1)*56,0)-OFFSET('42p stat'!$H$1,A59*20,0)</f>
        <v>0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>
        <f t="shared" ca="1" si="0"/>
        <v>0</v>
      </c>
      <c r="K59" s="10" t="e">
        <f t="shared" ca="1" si="6"/>
        <v>#DIV/0!</v>
      </c>
      <c r="L59" t="e">
        <f t="shared" ca="1" si="5"/>
        <v>#DIV/0!</v>
      </c>
    </row>
    <row r="60" spans="1:12" x14ac:dyDescent="0.25">
      <c r="A60">
        <v>30</v>
      </c>
      <c r="C60" t="str">
        <f ca="1">OFFSET('42p stat'!$A$1,A60*20,0)</f>
        <v>non CUDA AVX_OMP non hash</v>
      </c>
      <c r="D60" s="5">
        <f ca="1">OFFSET('42p trace'!$R$56,(A60-1)*56,0)-OFFSET('42p trace'!$S$56,(A60-1)*56,0)</f>
        <v>15.243240000000014</v>
      </c>
      <c r="E60" s="5">
        <f ca="1">OFFSET('42p trace'!$S$56,(A60-1)*56,0)-OFFSET('42p stat'!$H$1,A60*20,0)</f>
        <v>4.7251999999957661E-2</v>
      </c>
      <c r="F60" s="5">
        <f ca="1">OFFSET('42p stat'!$H$1,A60*20,0)-OFFSET('42p stat'!$K$1,A60*20,0)</f>
        <v>29.239961999999991</v>
      </c>
      <c r="G60" s="5">
        <f ca="1">OFFSET('42p stat'!$K$1,A60*20,0)-OFFSET('42p stat'!$N$1,A60*20,0)</f>
        <v>603.38090399999999</v>
      </c>
      <c r="H60" s="5">
        <f ca="1">OFFSET('42p stat'!$N$1,A60*20,0)</f>
        <v>11.787822</v>
      </c>
      <c r="I60" s="5"/>
      <c r="J60" s="5">
        <f t="shared" ca="1" si="0"/>
        <v>644.45593999999994</v>
      </c>
      <c r="K60" s="10">
        <f t="shared" ref="K60:K80" ca="1" si="7">G60/J60</f>
        <v>0.93626401209057064</v>
      </c>
      <c r="L60">
        <f t="shared" ca="1" si="5"/>
        <v>6.2695908541337154E-4</v>
      </c>
    </row>
    <row r="61" spans="1:12" x14ac:dyDescent="0.25">
      <c r="A61">
        <v>31</v>
      </c>
      <c r="C61" t="str">
        <f ca="1">OFFSET('42p stat'!$A$1,A61*20,0)</f>
        <v>CUDA ant add CPU_AVX Time</v>
      </c>
      <c r="D61" s="5">
        <f ca="1">OFFSET('42p trace'!$R$56,(A61-1)*56,0)-OFFSET('42p trace'!$S$56,(A61-1)*56,0)</f>
        <v>23.146599999999353</v>
      </c>
      <c r="E61" s="5">
        <f ca="1">OFFSET('42p trace'!$S$56,(A61-1)*56,0)-OFFSET('42p stat'!$H$1,A61*20,0)</f>
        <v>22.014084000000594</v>
      </c>
      <c r="F61" s="5">
        <f ca="1">OFFSET('42p stat'!$H$1,A61*20,0)-OFFSET('42p stat'!$K$1,A61*20,0)</f>
        <v>33.185026999999991</v>
      </c>
      <c r="G61" s="5">
        <f ca="1">OFFSET('42p stat'!$K$1,A61*20,0)-OFFSET('42p stat'!$N$1,A61*20,0)</f>
        <v>1363.416109</v>
      </c>
      <c r="H61" s="5">
        <f ca="1">OFFSET('42p stat'!$N$1,A61*20,0)</f>
        <v>12.930580000000001</v>
      </c>
      <c r="I61" s="5"/>
      <c r="J61" s="5">
        <f t="shared" ca="1" si="0"/>
        <v>1431.5458000000006</v>
      </c>
      <c r="K61" s="10">
        <f t="shared" ca="1" si="7"/>
        <v>0.95240830506435736</v>
      </c>
      <c r="L61">
        <f t="shared" ca="1" si="5"/>
        <v>2.6234076692477912E-4</v>
      </c>
    </row>
    <row r="62" spans="1:12" x14ac:dyDescent="0.25">
      <c r="A62">
        <v>32</v>
      </c>
      <c r="C62">
        <f ca="1">OFFSET('42p stat'!$A$1,A62*20,0)</f>
        <v>0</v>
      </c>
      <c r="D62" s="5">
        <f ca="1">OFFSET('42p trace'!$R$56,(A62-1)*56,0)-OFFSET('42p trace'!$S$56,(A62-1)*56,0)</f>
        <v>0</v>
      </c>
      <c r="E62" s="5">
        <f ca="1">OFFSET('42p trace'!$S$56,(A62-1)*56,0)-OFFSET('42p stat'!$H$1,A62*20,0)</f>
        <v>0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>
        <f t="shared" ca="1" si="0"/>
        <v>0</v>
      </c>
      <c r="K62" s="10" t="e">
        <f t="shared" ca="1" si="7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OFFSET('42p stat'!$A$1,A63*20,0)</f>
        <v>0</v>
      </c>
      <c r="D63" s="5">
        <f ca="1">OFFSET('42p trace'!$R$56,(A63-1)*56,0)-OFFSET('42p trace'!$S$56,(A63-1)*56,0)</f>
        <v>0</v>
      </c>
      <c r="E63" s="5">
        <f ca="1">OFFSET('42p trace'!$S$56,(A63-1)*56,0)-OFFSET('42p stat'!$H$1,A63*20,0)</f>
        <v>0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>
        <f t="shared" ca="1" si="0"/>
        <v>0</v>
      </c>
      <c r="K63" s="10" t="e">
        <f t="shared" ca="1" si="7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OFFSET('42p stat'!$A$1,A64*20,0)</f>
        <v>0</v>
      </c>
      <c r="D64" s="5">
        <f ca="1">OFFSET('42p trace'!$R$56,(A64-1)*56,0)-OFFSET('42p trace'!$S$56,(A64-1)*56,0)</f>
        <v>0</v>
      </c>
      <c r="E64" s="5">
        <f ca="1">OFFSET('42p trace'!$S$56,(A64-1)*56,0)-OFFSET('42p stat'!$H$1,A64*20,0)</f>
        <v>0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>
        <f t="shared" ca="1" si="0"/>
        <v>0</v>
      </c>
      <c r="K64" s="10" t="e">
        <f t="shared" ca="1" si="7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OFFSET('42p stat'!$A$1,A65*20,0)</f>
        <v>0</v>
      </c>
      <c r="D65" s="5">
        <f ca="1">OFFSET('42p trace'!$R$56,(A65-1)*56,0)-OFFSET('42p trace'!$S$56,(A65-1)*56,0)</f>
        <v>0</v>
      </c>
      <c r="E65" s="5">
        <f ca="1">OFFSET('42p trace'!$S$56,(A65-1)*56,0)-OFFSET('42p stat'!$H$1,A65*20,0)</f>
        <v>0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>
        <f t="shared" ca="1" si="0"/>
        <v>0</v>
      </c>
      <c r="K65" s="10" t="e">
        <f t="shared" ca="1" si="7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OFFSET('42p stat'!$A$1,A66*20,0)</f>
        <v>0</v>
      </c>
      <c r="D66" s="5">
        <f ca="1">OFFSET('42p trace'!$R$56,(A66-1)*56,0)-OFFSET('42p trace'!$S$56,(A66-1)*56,0)</f>
        <v>0</v>
      </c>
      <c r="E66" s="5">
        <f ca="1">OFFSET('42p trace'!$S$56,(A66-1)*56,0)-OFFSET('42p stat'!$H$1,A66*20,0)</f>
        <v>0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>
        <f t="shared" ca="1" si="0"/>
        <v>0</v>
      </c>
      <c r="K66" s="10" t="e">
        <f t="shared" ca="1" si="7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OFFSET('42p stat'!$A$1,A67*20,0)</f>
        <v>0</v>
      </c>
      <c r="D67" s="5">
        <f ca="1">OFFSET('42p trace'!$R$56,(A67-1)*56,0)-OFFSET('42p trace'!$S$56,(A67-1)*56,0)</f>
        <v>0</v>
      </c>
      <c r="E67" s="5">
        <f ca="1">OFFSET('42p trace'!$S$56,(A67-1)*56,0)-OFFSET('42p stat'!$H$1,A67*20,0)</f>
        <v>0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>
        <f t="shared" ca="1" si="0"/>
        <v>0</v>
      </c>
      <c r="K67" s="10" t="e">
        <f t="shared" ca="1" si="7"/>
        <v>#DIV/0!</v>
      </c>
      <c r="L67" t="e">
        <f t="shared" ca="1" si="5"/>
        <v>#DIV/0!</v>
      </c>
    </row>
    <row r="68" spans="1:12" x14ac:dyDescent="0.25">
      <c r="A68">
        <v>38</v>
      </c>
      <c r="C68" t="str">
        <f ca="1">OFFSET('42p stat'!$A$1,A68*20,0)</f>
        <v>CUDA ant par global</v>
      </c>
      <c r="D68" s="5">
        <f ca="1">OFFSET('42p trace'!$R$56,(A68-1)*56,0)-OFFSET('42p trace'!$S$56,(A68-1)*56,0)</f>
        <v>21.532000000001972</v>
      </c>
      <c r="E68" s="5">
        <f ca="1">OFFSET('42p trace'!$S$56,(A68-1)*56,0)-OFFSET('42p stat'!$H$1,A68*20,0)</f>
        <v>76.49390399999993</v>
      </c>
      <c r="F68" s="5">
        <f ca="1">OFFSET('42p stat'!$H$1,A68*20,0)-OFFSET('42p stat'!$K$1,A68*20,0)</f>
        <v>4468.3390229999995</v>
      </c>
      <c r="G68" s="5">
        <f ca="1">OFFSET('42p stat'!$K$1,A68*20,0)-OFFSET('42p stat'!$N$1,A68*20,0)</f>
        <v>1303.5908239999999</v>
      </c>
      <c r="H68" s="5">
        <f ca="1">OFFSET('42p stat'!$N$1,A68*20,0)</f>
        <v>719.58364900000004</v>
      </c>
      <c r="I68" s="5"/>
      <c r="J68" s="5">
        <f t="shared" ca="1" si="0"/>
        <v>6568.0073999999995</v>
      </c>
      <c r="K68" s="10">
        <f t="shared" ca="1" si="7"/>
        <v>0.19847584580979613</v>
      </c>
      <c r="L68">
        <f t="shared" ca="1" si="5"/>
        <v>1.5132417124297737E-5</v>
      </c>
    </row>
    <row r="69" spans="1:12" x14ac:dyDescent="0.25">
      <c r="A69">
        <v>39</v>
      </c>
      <c r="C69" t="str">
        <f ca="1">OFFSET('42p stat'!$A$1,A69*20,0)</f>
        <v>CUDA ant add CPU Time</v>
      </c>
      <c r="D69" s="5">
        <f ca="1">OFFSET('42p trace'!$R$56,(A69-1)*56,0)-OFFSET('42p trace'!$S$56,(A69-1)*56,0)</f>
        <v>22.022400000000061</v>
      </c>
      <c r="E69" s="5">
        <f ca="1">OFFSET('42p trace'!$S$56,(A69-1)*56,0)-OFFSET('42p stat'!$H$1,A69*20,0)</f>
        <v>24.482510000000048</v>
      </c>
      <c r="F69" s="5">
        <f ca="1">OFFSET('42p stat'!$H$1,A69*20,0)-OFFSET('42p stat'!$K$1,A69*20,0)</f>
        <v>43.362002000000075</v>
      </c>
      <c r="G69" s="5">
        <f ca="1">OFFSET('42p stat'!$K$1,A69*20,0)-OFFSET('42p stat'!$N$1,A69*20,0)</f>
        <v>1367.8153970000001</v>
      </c>
      <c r="H69" s="5">
        <f ca="1">OFFSET('42p stat'!$N$1,A69*20,0)</f>
        <v>16.687491000000001</v>
      </c>
      <c r="I69" s="5"/>
      <c r="J69" s="5">
        <f t="shared" ca="1" si="0"/>
        <v>1452.3474000000001</v>
      </c>
      <c r="K69" s="10">
        <f t="shared" ca="1" si="7"/>
        <v>0.94179629267763343</v>
      </c>
      <c r="L69">
        <f t="shared" ca="1" si="5"/>
        <v>4.3287663114081524E-4</v>
      </c>
    </row>
    <row r="70" spans="1:12" x14ac:dyDescent="0.25">
      <c r="A70">
        <v>40</v>
      </c>
      <c r="C70" t="str">
        <f ca="1">OFFSET('42p stat'!$A$1,A70*20,0)</f>
        <v>CUDA ant add CPU Time global</v>
      </c>
      <c r="D70" s="5">
        <f ca="1">OFFSET('42p trace'!$R$56,(A70-1)*56,0)-OFFSET('42p trace'!$S$56,(A70-1)*56,0)</f>
        <v>21.794600000001083</v>
      </c>
      <c r="E70" s="5">
        <f ca="1">OFFSET('42p trace'!$S$56,(A70-1)*56,0)-OFFSET('42p stat'!$H$1,A70*20,0)</f>
        <v>25.56668699999932</v>
      </c>
      <c r="F70" s="5">
        <f ca="1">OFFSET('42p stat'!$H$1,A70*20,0)-OFFSET('42p stat'!$K$1,A70*20,0)</f>
        <v>43.485556000000088</v>
      </c>
      <c r="G70" s="5">
        <f ca="1">OFFSET('42p stat'!$K$1,A70*20,0)-OFFSET('42p stat'!$N$1,A70*20,0)</f>
        <v>1380.3125239999999</v>
      </c>
      <c r="H70" s="5">
        <f ca="1">OFFSET('42p stat'!$N$1,A70*20,0)</f>
        <v>16.828033000000001</v>
      </c>
      <c r="I70" s="5"/>
      <c r="J70" s="5">
        <f t="shared" ca="1" si="0"/>
        <v>1466.1927999999994</v>
      </c>
      <c r="K70" s="10">
        <f t="shared" ca="1" si="7"/>
        <v>0.94142634174714301</v>
      </c>
      <c r="L70">
        <f t="shared" ca="1" si="5"/>
        <v>0</v>
      </c>
    </row>
    <row r="71" spans="1:12" x14ac:dyDescent="0.25">
      <c r="A71">
        <v>41</v>
      </c>
      <c r="C71" t="str">
        <f ca="1">OFFSET('42p stat'!$A$1,A71*20,0)</f>
        <v>CUDA ant add CPU</v>
      </c>
      <c r="D71" s="5">
        <f ca="1">OFFSET('42p trace'!$R$56,(A71-1)*56,0)-OFFSET('42p trace'!$S$56,(A71-1)*56,0)</f>
        <v>1493.9646</v>
      </c>
      <c r="E71" s="5">
        <f ca="1">OFFSET('42p trace'!$S$56,(A71-1)*56,0)-OFFSET('42p stat'!$H$1,A71*20,0)</f>
        <v>0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>
        <f t="shared" ca="1" si="0"/>
        <v>0</v>
      </c>
      <c r="K71" s="10" t="e">
        <f t="shared" ca="1" si="7"/>
        <v>#DIV/0!</v>
      </c>
      <c r="L71" t="e">
        <f t="shared" ca="1" si="5"/>
        <v>#DIV/0!</v>
      </c>
    </row>
    <row r="72" spans="1:12" x14ac:dyDescent="0.25">
      <c r="A72">
        <v>42</v>
      </c>
      <c r="C72" t="str">
        <f ca="1">OFFSET('42p stat'!$A$1,A72*20,0)</f>
        <v>CUDA ant add CPU non hash</v>
      </c>
      <c r="D72" s="5">
        <f ca="1">OFFSET('42p trace'!$R$56,(A72-1)*56,0)-OFFSET('42p trace'!$S$56,(A72-1)*56,0)</f>
        <v>16.156200000000354</v>
      </c>
      <c r="E72" s="5">
        <f ca="1">OFFSET('42p trace'!$S$56,(A72-1)*56,0)-OFFSET('42p stat'!$H$1,A72*20,0)</f>
        <v>24.285549999999603</v>
      </c>
      <c r="F72" s="5">
        <f ca="1">OFFSET('42p stat'!$H$1,A72*20,0)-OFFSET('42p stat'!$K$1,A72*20,0)</f>
        <v>43.630421999999953</v>
      </c>
      <c r="G72" s="5">
        <f ca="1">OFFSET('42p stat'!$K$1,A72*20,0)-OFFSET('42p stat'!$N$1,A72*20,0)</f>
        <v>1349.8160170000001</v>
      </c>
      <c r="H72" s="5">
        <f ca="1">OFFSET('42p stat'!$N$1,A72*20,0)</f>
        <v>16.590211</v>
      </c>
      <c r="I72" s="5"/>
      <c r="J72" s="5">
        <f t="shared" ca="1" si="0"/>
        <v>1434.3221999999996</v>
      </c>
      <c r="K72" s="10">
        <f t="shared" ca="1" si="7"/>
        <v>0.94108284526307995</v>
      </c>
      <c r="L72">
        <f t="shared" ca="1" si="5"/>
        <v>7.4771880203630507E-4</v>
      </c>
    </row>
    <row r="73" spans="1:12" x14ac:dyDescent="0.25">
      <c r="A73">
        <v>43</v>
      </c>
      <c r="C73" t="str">
        <f ca="1">OFFSET('42p stat'!$A$1,A73*20,0)</f>
        <v>CUDA opt ant par global</v>
      </c>
      <c r="D73" s="5">
        <f ca="1">OFFSET('42p trace'!$R$56,(A73-1)*56,0)-OFFSET('42p trace'!$S$56,(A73-1)*56,0)</f>
        <v>21.727999999999156</v>
      </c>
      <c r="E73" s="5">
        <f ca="1">OFFSET('42p trace'!$S$56,(A73-1)*56,0)-OFFSET('42p stat'!$H$1,A73*20,0)</f>
        <v>74.814107999998669</v>
      </c>
      <c r="F73" s="5">
        <f ca="1">OFFSET('42p stat'!$H$1,A73*20,0)-OFFSET('42p stat'!$K$1,A73*20,0)</f>
        <v>5132.5445849999996</v>
      </c>
      <c r="G73" s="5">
        <f ca="1">OFFSET('42p stat'!$K$1,A73*20,0)-OFFSET('42p stat'!$N$1,A73*20,0)</f>
        <v>1296.704907</v>
      </c>
      <c r="H73" s="5">
        <f ca="1">OFFSET('42p stat'!$N$1,A73*20,0)</f>
        <v>0</v>
      </c>
      <c r="I73" s="5"/>
      <c r="J73" s="5">
        <f t="shared" ca="1" si="0"/>
        <v>6504.0635999999986</v>
      </c>
      <c r="K73" s="10">
        <f t="shared" ca="1" si="7"/>
        <v>0.19936842361135587</v>
      </c>
      <c r="L73">
        <f t="shared" ca="1" si="5"/>
        <v>0</v>
      </c>
    </row>
    <row r="74" spans="1:12" x14ac:dyDescent="0.25">
      <c r="A74">
        <v>44</v>
      </c>
      <c r="C74" t="str">
        <f ca="1">OFFSET('42p stat'!$A$1,A74*20,0)</f>
        <v>CUDA ant add CPU_AVX Time</v>
      </c>
      <c r="D74" s="5">
        <f ca="1">OFFSET('42p trace'!$R$56,(A74-1)*56,0)-OFFSET('42p trace'!$S$56,(A74-1)*56,0)</f>
        <v>22.220800000000281</v>
      </c>
      <c r="E74" s="5">
        <f ca="1">OFFSET('42p trace'!$S$56,(A74-1)*56,0)-OFFSET('42p stat'!$H$1,A74*20,0)</f>
        <v>26.288025000000061</v>
      </c>
      <c r="F74" s="5">
        <f ca="1">OFFSET('42p stat'!$H$1,A74*20,0)-OFFSET('42p stat'!$K$1,A74*20,0)</f>
        <v>35.310709999999972</v>
      </c>
      <c r="G74" s="5">
        <f ca="1">OFFSET('42p stat'!$K$1,A74*20,0)-OFFSET('42p stat'!$N$1,A74*20,0)</f>
        <v>1369.7812750000001</v>
      </c>
      <c r="H74" s="5">
        <f ca="1">OFFSET('42p stat'!$N$1,A74*20,0)</f>
        <v>14.210190000000001</v>
      </c>
      <c r="I74" s="5"/>
      <c r="J74" s="5">
        <f t="shared" ca="1" si="0"/>
        <v>1445.5902000000001</v>
      </c>
      <c r="K74" s="10">
        <f t="shared" ca="1" si="7"/>
        <v>0.94755849548509663</v>
      </c>
      <c r="L74">
        <f t="shared" ca="1" si="5"/>
        <v>6.6704893785050304E-4</v>
      </c>
    </row>
    <row r="75" spans="1:12" x14ac:dyDescent="0.25">
      <c r="A75">
        <v>45</v>
      </c>
      <c r="C75" t="str">
        <f ca="1">OFFSET('42p stat'!$A$1,A75*20,0)</f>
        <v>CUDA ant add CPU_AVX</v>
      </c>
      <c r="D75" s="5">
        <f ca="1">OFFSET('42p trace'!$R$56,(A75-1)*56,0)-OFFSET('42p trace'!$S$56,(A75-1)*56,0)</f>
        <v>1474.1123999999995</v>
      </c>
      <c r="E75" s="5">
        <f ca="1">OFFSET('42p trace'!$S$56,(A75-1)*56,0)-OFFSET('42p stat'!$H$1,A75*20,0)</f>
        <v>0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>
        <f t="shared" ca="1" si="0"/>
        <v>0</v>
      </c>
      <c r="K75" s="10" t="e">
        <f t="shared" ca="1" si="7"/>
        <v>#DIV/0!</v>
      </c>
      <c r="L75" t="e">
        <f t="shared" ca="1" si="5"/>
        <v>#DIV/0!</v>
      </c>
    </row>
    <row r="76" spans="1:12" x14ac:dyDescent="0.25">
      <c r="A76">
        <v>46</v>
      </c>
      <c r="C76" t="str">
        <f ca="1">OFFSET('42p stat'!$A$1,A76*20,0)</f>
        <v>CUDA ant add CPU_AVX non hash</v>
      </c>
      <c r="D76" s="5">
        <f ca="1">OFFSET('42p trace'!$R$56,(A76-1)*56,0)-OFFSET('42p trace'!$S$56,(A76-1)*56,0)</f>
        <v>15.63379999999961</v>
      </c>
      <c r="E76" s="5">
        <f ca="1">OFFSET('42p trace'!$S$56,(A76-1)*56,0)-OFFSET('42p stat'!$H$1,A76*20,0)</f>
        <v>22.971616000000267</v>
      </c>
      <c r="F76" s="5">
        <f ca="1">OFFSET('42p stat'!$H$1,A76*20,0)-OFFSET('42p stat'!$K$1,A76*20,0)</f>
        <v>33.665801000000101</v>
      </c>
      <c r="G76" s="5">
        <f ca="1">OFFSET('42p stat'!$K$1,A76*20,0)-OFFSET('42p stat'!$N$1,A76*20,0)</f>
        <v>1339.8346139999999</v>
      </c>
      <c r="H76" s="5">
        <f ca="1">OFFSET('42p stat'!$N$1,A76*20,0)</f>
        <v>13.070368999999999</v>
      </c>
      <c r="I76" s="5"/>
      <c r="J76" s="5">
        <f t="shared" ca="1" si="0"/>
        <v>1409.5424000000003</v>
      </c>
      <c r="K76" s="10">
        <f t="shared" ca="1" si="7"/>
        <v>0.95054580408507017</v>
      </c>
      <c r="L76">
        <f t="shared" ca="1" si="5"/>
        <v>0</v>
      </c>
    </row>
    <row r="77" spans="1:12" x14ac:dyDescent="0.25">
      <c r="A77">
        <v>47</v>
      </c>
      <c r="C77">
        <f ca="1">OFFSET('42p stat'!$A$1,A77*20,0)</f>
        <v>0</v>
      </c>
      <c r="D77" s="5" t="e">
        <f ca="1">OFFSET('42p trace'!$R$56,(A77-1)*56,0)-OFFSET('42p trace'!$S$56,(A77-1)*56,0)</f>
        <v>#DIV/0!</v>
      </c>
      <c r="E77" s="5" t="e">
        <f ca="1">OFFSET('42p trace'!$S$56,(A77-1)*56,0)-OFFSET('42p stat'!$H$1,A77*20,0)</f>
        <v>#DIV/0!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 t="e">
        <f t="shared" ca="1" si="0"/>
        <v>#DIV/0!</v>
      </c>
      <c r="K77" s="10" t="e">
        <f t="shared" ca="1" si="7"/>
        <v>#DIV/0!</v>
      </c>
      <c r="L77" t="e">
        <f ca="1">$K$29*POWER(K77,2)*SQRT(G288/(POWER(G77,2)*$L$29)+J288/(POWER(J77,2)*$L$29))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 t="e">
        <f ca="1">OFFSET('42p trace'!$R$56,(A78-1)*56,0)-OFFSET('42p trace'!$S$56,(A78-1)*56,0)</f>
        <v>#DIV/0!</v>
      </c>
      <c r="E78" s="5" t="e">
        <f ca="1">OFFSET('42p trace'!$S$56,(A78-1)*56,0)-OFFSET('42p stat'!$H$1,A78*20,0)</f>
        <v>#DIV/0!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 t="e">
        <f t="shared" ca="1" si="0"/>
        <v>#DIV/0!</v>
      </c>
      <c r="K78" s="10" t="e">
        <f t="shared" ca="1" si="7"/>
        <v>#DIV/0!</v>
      </c>
      <c r="L78" t="e">
        <f ca="1">$K$29*POWER(K78,2)*SQRT(G289/(POWER(G78,2)*$L$29)+J289/(POWER(J78,2)*$L$29))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 t="e">
        <f ca="1">OFFSET('42p trace'!$R$56,(A79-1)*56,0)-OFFSET('42p trace'!$S$56,(A79-1)*56,0)</f>
        <v>#DIV/0!</v>
      </c>
      <c r="E79" s="5" t="e">
        <f ca="1">OFFSET('42p trace'!$S$56,(A79-1)*56,0)-OFFSET('42p stat'!$H$1,A79*20,0)</f>
        <v>#DIV/0!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 t="e">
        <f t="shared" ca="1" si="0"/>
        <v>#DIV/0!</v>
      </c>
      <c r="K79" s="10" t="e">
        <f t="shared" ca="1" si="7"/>
        <v>#DIV/0!</v>
      </c>
      <c r="L79" t="e">
        <f ca="1">$K$29*POWER(K79,2)*SQRT(G290/(POWER(G79,2)*$L$29)+J290/(POWER(J79,2)*$L$29))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 t="e">
        <f ca="1">OFFSET('42p trace'!$R$56,(A80-1)*56,0)-OFFSET('42p trace'!$S$56,(A80-1)*56,0)</f>
        <v>#DIV/0!</v>
      </c>
      <c r="E80" s="5" t="e">
        <f ca="1">OFFSET('42p trace'!$S$56,(A80-1)*56,0)-OFFSET('42p stat'!$H$1,A80*20,0)</f>
        <v>#DIV/0!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 t="e">
        <f t="shared" ca="1" si="0"/>
        <v>#DIV/0!</v>
      </c>
      <c r="K80" s="10" t="e">
        <f t="shared" ca="1" si="7"/>
        <v>#DIV/0!</v>
      </c>
      <c r="L80" t="e">
        <f ca="1">$K$29*POWER(K80,2)*SQRT(G291/(POWER(G80,2)*$L$29)+J291/(POWER(J80,2)*$L$29))</f>
        <v>#DIV/0!</v>
      </c>
    </row>
    <row r="101" spans="1:11" x14ac:dyDescent="0.25">
      <c r="D101" s="5"/>
      <c r="E101" s="5"/>
      <c r="F101" s="5"/>
      <c r="G101" s="5"/>
      <c r="H101" s="5"/>
      <c r="I101" s="5"/>
      <c r="J101" s="5"/>
      <c r="K101" s="10"/>
    </row>
    <row r="102" spans="1:11" x14ac:dyDescent="0.25">
      <c r="D102" t="s">
        <v>68</v>
      </c>
    </row>
    <row r="103" spans="1:11" x14ac:dyDescent="0.25">
      <c r="D103" t="s">
        <v>57</v>
      </c>
      <c r="E103" t="s">
        <v>53</v>
      </c>
      <c r="F103" t="s">
        <v>54</v>
      </c>
      <c r="G103" t="s">
        <v>55</v>
      </c>
      <c r="H103" t="s">
        <v>56</v>
      </c>
    </row>
    <row r="104" spans="1:11" x14ac:dyDescent="0.25">
      <c r="A104">
        <v>1</v>
      </c>
      <c r="C104" t="str">
        <f ca="1">OFFSET('42p stat'!$A$1,A104*20,0)</f>
        <v>CUDA Time</v>
      </c>
      <c r="D104" s="5">
        <f ca="1">OFFSET('42p trace'!$R$56,(A104-1)*56,0)</f>
        <v>5710.4136000000008</v>
      </c>
      <c r="E104" s="5">
        <f ca="1">OFFSET('42p trace'!$S$56,(A104-1)*56,0)</f>
        <v>5688.5589999999993</v>
      </c>
      <c r="F104" s="5">
        <f ca="1">OFFSET('42p stat'!$H$1,A104*20,0)</f>
        <v>5623.2113669999999</v>
      </c>
      <c r="G104" s="5">
        <f ca="1">OFFSET('42p stat'!$K$1,A104*20,0)</f>
        <v>1030.0361789999999</v>
      </c>
      <c r="H104" s="5">
        <f ca="1">OFFSET('42p stat'!$N$1,A104*20,0)</f>
        <v>633.11523999999997</v>
      </c>
    </row>
    <row r="105" spans="1:11" x14ac:dyDescent="0.25">
      <c r="A105">
        <v>2</v>
      </c>
      <c r="C105" t="str">
        <f ca="1">OFFSET('42p stat'!$A$1,A105*20,0)</f>
        <v>CUDA</v>
      </c>
      <c r="D105" s="5">
        <f ca="1">OFFSET('42p trace'!$R$56,(A105-1)*56,0)</f>
        <v>5715.0372000000025</v>
      </c>
      <c r="E105" s="5">
        <f ca="1">OFFSET('42p trace'!$S$56,(A105-1)*56,0)</f>
        <v>0</v>
      </c>
      <c r="F105" s="5">
        <f ca="1">OFFSET('42p stat'!$H$1,A105*20,0)</f>
        <v>0</v>
      </c>
      <c r="G105" s="5">
        <f ca="1">OFFSET('42p stat'!$K$1,A105*20,0)</f>
        <v>0</v>
      </c>
      <c r="H105" s="5">
        <f ca="1">OFFSET('42p stat'!$N$1,A105*20,0)</f>
        <v>0</v>
      </c>
    </row>
    <row r="106" spans="1:11" x14ac:dyDescent="0.25">
      <c r="A106">
        <v>3</v>
      </c>
      <c r="C106" t="str">
        <f ca="1">OFFSET('42p stat'!$A$1,A106*20,0)</f>
        <v>CUDA non hash</v>
      </c>
      <c r="D106" s="5">
        <f ca="1">OFFSET('42p trace'!$R$56,(A106-1)*56,0)</f>
        <v>5672.8823999999995</v>
      </c>
      <c r="E106" s="5">
        <f ca="1">OFFSET('42p trace'!$S$56,(A106-1)*56,0)</f>
        <v>5656.7412000000013</v>
      </c>
      <c r="F106" s="5">
        <f ca="1">OFFSET('42p stat'!$H$1,A106*20,0)</f>
        <v>5596.1704689999997</v>
      </c>
      <c r="G106" s="5">
        <f ca="1">OFFSET('42p stat'!$K$1,A106*20,0)</f>
        <v>992.909492</v>
      </c>
      <c r="H106" s="5">
        <f ca="1">OFFSET('42p stat'!$N$1,A106*20,0)</f>
        <v>629.29547200000002</v>
      </c>
    </row>
    <row r="107" spans="1:11" x14ac:dyDescent="0.25">
      <c r="A107">
        <v>4</v>
      </c>
      <c r="C107" t="str">
        <f ca="1">OFFSET('42p stat'!$A$1,A107*20,0)</f>
        <v>CUDA ant</v>
      </c>
      <c r="D107" s="5">
        <f ca="1">OFFSET('42p trace'!$R$56,(A107-1)*56,0)</f>
        <v>6246.7514000000001</v>
      </c>
      <c r="E107" s="5">
        <f ca="1">OFFSET('42p trace'!$S$56,(A107-1)*56,0)</f>
        <v>6224.8475999999991</v>
      </c>
      <c r="F107" s="5">
        <f ca="1">OFFSET('42p stat'!$H$1,A107*20,0)</f>
        <v>6155.8335159999997</v>
      </c>
      <c r="G107" s="5">
        <f ca="1">OFFSET('42p stat'!$K$1,A107*20,0)</f>
        <v>2021.3346389999999</v>
      </c>
      <c r="H107" s="5">
        <f ca="1">OFFSET('42p stat'!$N$1,A107*20,0)</f>
        <v>719.34255700000006</v>
      </c>
    </row>
    <row r="108" spans="1:11" x14ac:dyDescent="0.25">
      <c r="A108">
        <v>5</v>
      </c>
      <c r="C108" t="str">
        <f ca="1">OFFSET('42p stat'!$A$1,A108*20,0)</f>
        <v>CUDA ant par</v>
      </c>
      <c r="D108" s="5">
        <f ca="1">OFFSET('42p trace'!$R$56,(A108-1)*56,0)</f>
        <v>6558.7865999999995</v>
      </c>
      <c r="E108" s="5">
        <f ca="1">OFFSET('42p trace'!$S$56,(A108-1)*56,0)</f>
        <v>6536.9894000000004</v>
      </c>
      <c r="F108" s="5">
        <f ca="1">OFFSET('42p stat'!$H$1,A108*20,0)</f>
        <v>6464.6912789999997</v>
      </c>
      <c r="G108" s="5">
        <f ca="1">OFFSET('42p stat'!$K$1,A108*20,0)</f>
        <v>2012.3339619999999</v>
      </c>
      <c r="H108" s="5">
        <f ca="1">OFFSET('42p stat'!$N$1,A108*20,0)</f>
        <v>715.65815899999996</v>
      </c>
    </row>
    <row r="109" spans="1:11" x14ac:dyDescent="0.25">
      <c r="A109">
        <v>6</v>
      </c>
      <c r="C109" t="str">
        <f ca="1">OFFSET('42p stat'!$A$1,A109*20,0)</f>
        <v>CUDA ant non hash</v>
      </c>
      <c r="D109" s="5">
        <f ca="1">OFFSET('42p trace'!$R$56,(A109-1)*56,0)</f>
        <v>6225.8977999999979</v>
      </c>
      <c r="E109" s="5">
        <f ca="1">OFFSET('42p trace'!$S$56,(A109-1)*56,0)</f>
        <v>6209.4507999999987</v>
      </c>
      <c r="F109" s="5">
        <f ca="1">OFFSET('42p stat'!$H$1,A109*20,0)</f>
        <v>6134.7439750000003</v>
      </c>
      <c r="G109" s="5">
        <f ca="1">OFFSET('42p stat'!$K$1,A109*20,0)</f>
        <v>1999.8970360000001</v>
      </c>
      <c r="H109" s="5">
        <f ca="1">OFFSET('42p stat'!$N$1,A109*20,0)</f>
        <v>719.276974</v>
      </c>
    </row>
    <row r="110" spans="1:11" x14ac:dyDescent="0.25">
      <c r="A110">
        <v>7</v>
      </c>
      <c r="C110" t="str">
        <f ca="1">OFFSET('42p stat'!$A$1,A110*20,0)</f>
        <v>CUDA ant add CPU Time</v>
      </c>
      <c r="D110" s="5">
        <f ca="1">OFFSET('42p trace'!$R$56,(A110-1)*56,0)</f>
        <v>1475.6563999999998</v>
      </c>
      <c r="E110" s="5">
        <f ca="1">OFFSET('42p trace'!$S$56,(A110-1)*56,0)</f>
        <v>1453.0744000000004</v>
      </c>
      <c r="F110" s="5">
        <f ca="1">OFFSET('42p stat'!$H$1,A110*20,0)</f>
        <v>1430.0239750000001</v>
      </c>
      <c r="G110" s="5">
        <f ca="1">OFFSET('42p stat'!$K$1,A110*20,0)</f>
        <v>1382.1500289999999</v>
      </c>
      <c r="H110" s="5">
        <f ca="1">OFFSET('42p stat'!$N$1,A110*20,0)</f>
        <v>15.470326999999999</v>
      </c>
    </row>
    <row r="111" spans="1:11" x14ac:dyDescent="0.25">
      <c r="A111">
        <v>8</v>
      </c>
      <c r="C111" t="str">
        <f ca="1">OFFSET('42p stat'!$A$1,A111*20,0)</f>
        <v>CUDA ant add CPU12</v>
      </c>
      <c r="D111" s="5">
        <f ca="1">OFFSET('42p trace'!$R$56,(A111-1)*56,0)</f>
        <v>6068.2018000000007</v>
      </c>
      <c r="E111" s="5">
        <f ca="1">OFFSET('42p trace'!$S$56,(A111-1)*56,0)</f>
        <v>5989.4683999999988</v>
      </c>
      <c r="F111" s="5">
        <f ca="1">OFFSET('42p stat'!$H$1,A111*20,0)</f>
        <v>5974.7032419999996</v>
      </c>
      <c r="G111" s="5">
        <f ca="1">OFFSET('42p stat'!$K$1,A111*20,0)</f>
        <v>1553.7999440000001</v>
      </c>
      <c r="H111" s="5">
        <f ca="1">OFFSET('42p stat'!$N$1,A111*20,0)</f>
        <v>724.09702600000003</v>
      </c>
    </row>
    <row r="112" spans="1:11" x14ac:dyDescent="0.25">
      <c r="A112">
        <v>9</v>
      </c>
      <c r="C112" t="str">
        <f ca="1">OFFSET('42p stat'!$A$1,A112*20,0)</f>
        <v>CUDA opt</v>
      </c>
      <c r="D112" s="5">
        <f ca="1">OFFSET('42p trace'!$R$56,(A112-1)*56,0)</f>
        <v>5748.2650000000003</v>
      </c>
      <c r="E112" s="5">
        <f ca="1">OFFSET('42p trace'!$S$56,(A112-1)*56,0)</f>
        <v>0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10</v>
      </c>
      <c r="C113" t="str">
        <f ca="1">OFFSET('42p stat'!$A$1,A113*20,0)</f>
        <v>CUDA opt Time</v>
      </c>
      <c r="D113" s="5">
        <f ca="1">OFFSET('42p trace'!$R$56,(A113-1)*56,0)</f>
        <v>5742.7915999999977</v>
      </c>
      <c r="E113" s="5">
        <f ca="1">OFFSET('42p trace'!$S$56,(A113-1)*56,0)</f>
        <v>5720.1542000000009</v>
      </c>
      <c r="F113" s="5">
        <f ca="1">OFFSET('42p stat'!$H$1,A113*20,0)</f>
        <v>5644.2065620000003</v>
      </c>
      <c r="G113" s="5">
        <f ca="1">OFFSET('42p stat'!$K$1,A113*20,0)</f>
        <v>398.176827</v>
      </c>
      <c r="H113" s="5">
        <f ca="1">OFFSET('42p stat'!$N$1,A113*20,0)</f>
        <v>0</v>
      </c>
    </row>
    <row r="114" spans="1:8" x14ac:dyDescent="0.25">
      <c r="A114">
        <v>11</v>
      </c>
      <c r="C114" t="str">
        <f ca="1">OFFSET('42p stat'!$A$1,A114*20,0)</f>
        <v>CUDA opt non hash</v>
      </c>
      <c r="D114" s="5">
        <f ca="1">OFFSET('42p trace'!$R$56,(A114-1)*56,0)</f>
        <v>5674.0508</v>
      </c>
      <c r="E114" s="5">
        <f ca="1">OFFSET('42p trace'!$S$56,(A114-1)*56,0)</f>
        <v>5657.4849999999997</v>
      </c>
      <c r="F114" s="5">
        <f ca="1">OFFSET('42p stat'!$H$1,A114*20,0)</f>
        <v>5581.1571970000005</v>
      </c>
      <c r="G114" s="5">
        <f ca="1">OFFSET('42p stat'!$K$1,A114*20,0)</f>
        <v>341.24768899999998</v>
      </c>
      <c r="H114" s="5">
        <f ca="1">OFFSET('42p stat'!$N$1,A114*20,0)</f>
        <v>0</v>
      </c>
    </row>
    <row r="115" spans="1:8" x14ac:dyDescent="0.25">
      <c r="A115">
        <v>12</v>
      </c>
      <c r="C115" t="str">
        <f ca="1">OFFSET('42p stat'!$A$1,A115*20,0)</f>
        <v>CUDA opt ant</v>
      </c>
      <c r="D115" s="5">
        <f ca="1">OFFSET('42p trace'!$R$56,(A115-1)*56,0)</f>
        <v>6224.1637999999984</v>
      </c>
      <c r="E115" s="5">
        <f ca="1">OFFSET('42p trace'!$S$56,(A115-1)*56,0)</f>
        <v>6201.5398000000023</v>
      </c>
      <c r="F115" s="5">
        <f ca="1">OFFSET('42p stat'!$H$1,A115*20,0)</f>
        <v>6123.0457619999997</v>
      </c>
      <c r="G115" s="5">
        <f ca="1">OFFSET('42p stat'!$K$1,A115*20,0)</f>
        <v>1301.5022779999999</v>
      </c>
      <c r="H115" s="5">
        <f ca="1">OFFSET('42p stat'!$N$1,A115*20,0)</f>
        <v>0</v>
      </c>
    </row>
    <row r="116" spans="1:8" x14ac:dyDescent="0.25">
      <c r="A116">
        <v>13</v>
      </c>
      <c r="C116" t="str">
        <f ca="1">OFFSET('42p stat'!$A$1,A116*20,0)</f>
        <v>CUDA opt ant non hash</v>
      </c>
      <c r="D116" s="5">
        <f ca="1">OFFSET('42p trace'!$R$56,(A116-1)*56,0)</f>
        <v>6197.1196000000009</v>
      </c>
      <c r="E116" s="5">
        <f ca="1">OFFSET('42p trace'!$S$56,(A116-1)*56,0)</f>
        <v>6180.5917999999974</v>
      </c>
      <c r="F116" s="5">
        <f ca="1">OFFSET('42p stat'!$H$1,A116*20,0)</f>
        <v>6104.8154880000002</v>
      </c>
      <c r="G116" s="5">
        <f ca="1">OFFSET('42p stat'!$K$1,A116*20,0)</f>
        <v>1283.464749</v>
      </c>
      <c r="H116" s="5">
        <f ca="1">OFFSET('42p stat'!$N$1,A116*20,0)</f>
        <v>0</v>
      </c>
    </row>
    <row r="117" spans="1:8" x14ac:dyDescent="0.25">
      <c r="A117">
        <v>14</v>
      </c>
      <c r="C117" t="str">
        <f ca="1">OFFSET('42p stat'!$A$1,A117*20,0)</f>
        <v>CUDA opt ant par</v>
      </c>
      <c r="D117" s="5">
        <f ca="1">OFFSET('42p trace'!$R$56,(A117-1)*56,0)</f>
        <v>6525.2397999999985</v>
      </c>
      <c r="E117" s="5">
        <f ca="1">OFFSET('42p trace'!$S$56,(A117-1)*56,0)</f>
        <v>6503.0685999999987</v>
      </c>
      <c r="F117" s="5">
        <f ca="1">OFFSET('42p stat'!$H$1,A117*20,0)</f>
        <v>6431.7408400000004</v>
      </c>
      <c r="G117" s="5">
        <f ca="1">OFFSET('42p stat'!$K$1,A117*20,0)</f>
        <v>1296.7138110000001</v>
      </c>
      <c r="H117" s="5">
        <f ca="1">OFFSET('42p stat'!$N$1,A117*20,0)</f>
        <v>0</v>
      </c>
    </row>
    <row r="118" spans="1:8" x14ac:dyDescent="0.25">
      <c r="A118">
        <v>15</v>
      </c>
      <c r="C118" t="str">
        <f ca="1">OFFSET('42p stat'!$A$1,A118*20,0)</f>
        <v>non CUDA Time</v>
      </c>
      <c r="D118" s="5">
        <f ca="1">OFFSET('42p trace'!$R$56,(A118-1)*56,0)</f>
        <v>1320.8683999999996</v>
      </c>
      <c r="E118" s="5">
        <f ca="1">OFFSET('42p trace'!$S$56,(A118-1)*56,0)</f>
        <v>1244.8463999999999</v>
      </c>
      <c r="F118" s="5">
        <f ca="1">OFFSET('42p stat'!$H$1,A118*20,0)</f>
        <v>1244.786574</v>
      </c>
      <c r="G118" s="5">
        <f ca="1">OFFSET('42p stat'!$K$1,A118*20,0)</f>
        <v>1208.8792579999999</v>
      </c>
      <c r="H118" s="5">
        <f ca="1">OFFSET('42p stat'!$N$1,A118*20,0)</f>
        <v>12.684735999999999</v>
      </c>
    </row>
    <row r="119" spans="1:8" x14ac:dyDescent="0.25">
      <c r="A119">
        <v>16</v>
      </c>
      <c r="C119" t="str">
        <f ca="1">OFFSET('42p stat'!$A$1,A119*20,0)</f>
        <v>non CUDA</v>
      </c>
      <c r="D119" s="5">
        <f ca="1">OFFSET('42p trace'!$R$56,(A119-1)*56,0)</f>
        <v>717.61382000000015</v>
      </c>
      <c r="E119" s="5">
        <f ca="1">OFFSET('42p trace'!$S$56,(A119-1)*56,0)</f>
        <v>0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17</v>
      </c>
      <c r="C120" t="str">
        <f ca="1">OFFSET('42p stat'!$A$1,A120*20,0)</f>
        <v>non CUDA non hash</v>
      </c>
      <c r="D120" s="5">
        <f ca="1">OFFSET('42p trace'!$R$56,(A120-1)*56,0)</f>
        <v>1219.8597999999997</v>
      </c>
      <c r="E120" s="5">
        <f ca="1">OFFSET('42p trace'!$S$56,(A120-1)*56,0)</f>
        <v>1204.6375999999998</v>
      </c>
      <c r="F120" s="5">
        <f ca="1">OFFSET('42p stat'!$H$1,A120*20,0)</f>
        <v>1204.575032</v>
      </c>
      <c r="G120" s="5">
        <f ca="1">OFFSET('42p stat'!$K$1,A120*20,0)</f>
        <v>1168.427326</v>
      </c>
      <c r="H120" s="5">
        <f ca="1">OFFSET('42p stat'!$N$1,A120*20,0)</f>
        <v>12.762712000000001</v>
      </c>
    </row>
    <row r="121" spans="1:8" x14ac:dyDescent="0.25">
      <c r="A121">
        <v>18</v>
      </c>
      <c r="C121" t="str">
        <f ca="1">OFFSET('42p stat'!$A$1,A121*20,0)</f>
        <v>Classic ACO</v>
      </c>
      <c r="D121" s="5">
        <f ca="1">OFFSET('42p trace'!$R$56,(A121-1)*56,0)</f>
        <v>28773.894</v>
      </c>
      <c r="E121" s="5">
        <f ca="1">OFFSET('42p trace'!$S$56,(A121-1)*56,0)</f>
        <v>24196.247999999992</v>
      </c>
      <c r="F121" s="5">
        <f ca="1">OFFSET('42p stat'!$H$1,A121*20,0)</f>
        <v>24152.272304999999</v>
      </c>
      <c r="G121" s="5">
        <f ca="1">OFFSET('42p stat'!$K$1,A121*20,0)</f>
        <v>24092.531992</v>
      </c>
      <c r="H121" s="5">
        <f ca="1">OFFSET('42p stat'!$N$1,A121*20,0)</f>
        <v>48.481422999999999</v>
      </c>
    </row>
    <row r="122" spans="1:8" x14ac:dyDescent="0.25">
      <c r="A122">
        <v>19</v>
      </c>
      <c r="C122" t="str">
        <f ca="1">OFFSET('42p stat'!$A$1,A122*20,0)</f>
        <v>Classic ACO non hash</v>
      </c>
      <c r="D122" s="5">
        <f ca="1">OFFSET('42p trace'!$R$56,(A122-1)*56,0)</f>
        <v>23999.203999999991</v>
      </c>
      <c r="E122" s="5">
        <f ca="1">OFFSET('42p trace'!$S$56,(A122-1)*56,0)</f>
        <v>23980.584000000003</v>
      </c>
      <c r="F122" s="5">
        <f ca="1">OFFSET('42p stat'!$H$1,A122*20,0)</f>
        <v>23937.387734</v>
      </c>
      <c r="G122" s="5">
        <f ca="1">OFFSET('42p stat'!$K$1,A122*20,0)</f>
        <v>23877.760624999999</v>
      </c>
      <c r="H122" s="5">
        <f ca="1">OFFSET('42p stat'!$N$1,A122*20,0)</f>
        <v>46.693348999999998</v>
      </c>
    </row>
    <row r="123" spans="1:8" x14ac:dyDescent="0.25">
      <c r="A123">
        <v>20</v>
      </c>
      <c r="C123" t="str">
        <f ca="1">OFFSET('42p stat'!$A$1,A123*20,0)</f>
        <v>omp</v>
      </c>
      <c r="D123" s="5">
        <f ca="1">OFFSET('42p trace'!$R$56,(A123-1)*56,0)</f>
        <v>785.39494000000025</v>
      </c>
      <c r="E123" s="5">
        <f ca="1">OFFSET('42p trace'!$S$56,(A123-1)*56,0)</f>
        <v>706.01595999999972</v>
      </c>
      <c r="F123" s="5">
        <f ca="1">OFFSET('42p stat'!$H$1,A123*20,0)</f>
        <v>705.94376599999998</v>
      </c>
      <c r="G123" s="5">
        <f ca="1">OFFSET('42p stat'!$K$1,A123*20,0)</f>
        <v>668.96526200000005</v>
      </c>
      <c r="H123" s="5">
        <f ca="1">OFFSET('42p stat'!$N$1,A123*20,0)</f>
        <v>13.974988</v>
      </c>
    </row>
    <row r="124" spans="1:8" x14ac:dyDescent="0.25">
      <c r="A124">
        <v>21</v>
      </c>
      <c r="C124" t="str">
        <f ca="1">OFFSET('42p stat'!$A$1,A124*20,0)</f>
        <v>omp non hash</v>
      </c>
      <c r="D124" s="5">
        <f ca="1">OFFSET('42p trace'!$R$56,(A124-1)*56,0)</f>
        <v>651.47986000000003</v>
      </c>
      <c r="E124" s="5">
        <f ca="1">OFFSET('42p trace'!$S$56,(A124-1)*56,0)</f>
        <v>635.69969999999989</v>
      </c>
      <c r="F124" s="5">
        <f ca="1">OFFSET('42p stat'!$H$1,A124*20,0)</f>
        <v>635.635356</v>
      </c>
      <c r="G124" s="5">
        <f ca="1">OFFSET('42p stat'!$K$1,A124*20,0)</f>
        <v>598.873784</v>
      </c>
      <c r="H124" s="5">
        <f ca="1">OFFSET('42p stat'!$N$1,A124*20,0)</f>
        <v>13.874876</v>
      </c>
    </row>
    <row r="125" spans="1:8" x14ac:dyDescent="0.25">
      <c r="A125">
        <v>22</v>
      </c>
      <c r="C125" t="str">
        <f ca="1">OFFSET('42p stat'!$A$1,A125*20,0)</f>
        <v>non CUDA transp Time</v>
      </c>
      <c r="D125" s="5">
        <f ca="1">OFFSET('42p trace'!$R$56,(A125-1)*56,0)</f>
        <v>865.10433999999998</v>
      </c>
      <c r="E125" s="5">
        <f ca="1">OFFSET('42p trace'!$S$56,(A125-1)*56,0)</f>
        <v>787.52170000000012</v>
      </c>
      <c r="F125" s="5">
        <f ca="1">OFFSET('42p stat'!$H$1,A125*20,0)</f>
        <v>787.457402</v>
      </c>
      <c r="G125" s="5">
        <f ca="1">OFFSET('42p stat'!$K$1,A125*20,0)</f>
        <v>740.15054199999997</v>
      </c>
      <c r="H125" s="5">
        <f ca="1">OFFSET('42p stat'!$N$1,A125*20,0)</f>
        <v>17.248106</v>
      </c>
    </row>
    <row r="126" spans="1:8" x14ac:dyDescent="0.25">
      <c r="A126">
        <v>23</v>
      </c>
      <c r="C126" t="str">
        <f ca="1">OFFSET('42p stat'!$A$1,A126*20,0)</f>
        <v>non CUDA transp</v>
      </c>
      <c r="D126" s="5">
        <f ca="1">OFFSET('42p trace'!$R$56,(A126-1)*56,0)</f>
        <v>1292.1201999999998</v>
      </c>
      <c r="E126" s="5">
        <f ca="1">OFFSET('42p trace'!$S$56,(A126-1)*56,0)</f>
        <v>0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24</v>
      </c>
      <c r="C127" t="str">
        <f ca="1">OFFSET('42p stat'!$A$1,A127*20,0)</f>
        <v>non CUDA transp non hash</v>
      </c>
      <c r="D127" s="5">
        <f ca="1">OFFSET('42p trace'!$R$56,(A127-1)*56,0)</f>
        <v>1193.2916000000002</v>
      </c>
      <c r="E127" s="5">
        <f ca="1">OFFSET('42p trace'!$S$56,(A127-1)*56,0)</f>
        <v>1177.3552000000002</v>
      </c>
      <c r="F127" s="5">
        <f ca="1">OFFSET('42p stat'!$H$1,A127*20,0)</f>
        <v>1177.290896</v>
      </c>
      <c r="G127" s="5">
        <f ca="1">OFFSET('42p stat'!$K$1,A127*20,0)</f>
        <v>1128.2396000000001</v>
      </c>
      <c r="H127" s="5">
        <f ca="1">OFFSET('42p stat'!$N$1,A127*20,0)</f>
        <v>17.166620000000002</v>
      </c>
    </row>
    <row r="128" spans="1:8" x14ac:dyDescent="0.25">
      <c r="A128">
        <v>25</v>
      </c>
      <c r="C128" t="str">
        <f ca="1">OFFSET('42p stat'!$A$1,A128*20,0)</f>
        <v>non CUDA AVX Time</v>
      </c>
      <c r="D128" s="5">
        <f ca="1">OFFSET('42p trace'!$R$56,(A128-1)*56,0)</f>
        <v>1312.6988000000001</v>
      </c>
      <c r="E128" s="5">
        <f ca="1">OFFSET('42p trace'!$S$56,(A128-1)*56,0)</f>
        <v>1232.2766000000001</v>
      </c>
      <c r="F128" s="5">
        <f ca="1">OFFSET('42p stat'!$H$1,A128*20,0)</f>
        <v>1232.2136820000001</v>
      </c>
      <c r="G128" s="5">
        <f ca="1">OFFSET('42p stat'!$K$1,A128*20,0)</f>
        <v>1202.6189260000001</v>
      </c>
      <c r="H128" s="5">
        <f ca="1">OFFSET('42p stat'!$N$1,A128*20,0)</f>
        <v>12.103814</v>
      </c>
    </row>
    <row r="129" spans="1:8" x14ac:dyDescent="0.25">
      <c r="A129">
        <v>26</v>
      </c>
      <c r="C129" t="str">
        <f ca="1">OFFSET('42p stat'!$A$1,A129*20,0)</f>
        <v>non CUDA AVX</v>
      </c>
      <c r="D129" s="5">
        <f ca="1">OFFSET('42p trace'!$R$56,(A129-1)*56,0)</f>
        <v>759.47214000000008</v>
      </c>
      <c r="E129" s="5">
        <f ca="1">OFFSET('42p trace'!$S$56,(A129-1)*56,0)</f>
        <v>0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8" x14ac:dyDescent="0.25">
      <c r="A130">
        <v>27</v>
      </c>
      <c r="C130" t="str">
        <f ca="1">OFFSET('42p stat'!$A$1,A130*20,0)</f>
        <v>non CUDA AVX non hash</v>
      </c>
      <c r="D130" s="5">
        <f ca="1">OFFSET('42p trace'!$R$56,(A130-1)*56,0)</f>
        <v>1248.3809999999999</v>
      </c>
      <c r="E130" s="5">
        <f ca="1">OFFSET('42p trace'!$S$56,(A130-1)*56,0)</f>
        <v>1232.7926</v>
      </c>
      <c r="F130" s="5">
        <f ca="1">OFFSET('42p stat'!$H$1,A130*20,0)</f>
        <v>1232.7272559999999</v>
      </c>
      <c r="G130" s="5">
        <f ca="1">OFFSET('42p stat'!$K$1,A130*20,0)</f>
        <v>1202.6280899999999</v>
      </c>
      <c r="H130" s="5">
        <f ca="1">OFFSET('42p stat'!$N$1,A130*20,0)</f>
        <v>12.484503999999999</v>
      </c>
    </row>
    <row r="131" spans="1:8" x14ac:dyDescent="0.25">
      <c r="A131">
        <v>28</v>
      </c>
      <c r="C131" t="str">
        <f ca="1">OFFSET('42p stat'!$A$1,A131*20,0)</f>
        <v>non CUDA AVX_OMP Time</v>
      </c>
      <c r="D131" s="5">
        <f ca="1">OFFSET('42p trace'!$R$56,(A131-1)*56,0)</f>
        <v>735.02946000000009</v>
      </c>
      <c r="E131" s="5">
        <f ca="1">OFFSET('42p trace'!$S$56,(A131-1)*56,0)</f>
        <v>655.69731999999999</v>
      </c>
      <c r="F131" s="5">
        <f ca="1">OFFSET('42p stat'!$H$1,A131*20,0)</f>
        <v>655.64175</v>
      </c>
      <c r="G131" s="5">
        <f ca="1">OFFSET('42p stat'!$K$1,A131*20,0)</f>
        <v>625.75986399999999</v>
      </c>
      <c r="H131" s="5">
        <f ca="1">OFFSET('42p stat'!$N$1,A131*20,0)</f>
        <v>12.156563999999999</v>
      </c>
    </row>
    <row r="132" spans="1:8" x14ac:dyDescent="0.25">
      <c r="A132">
        <v>29</v>
      </c>
      <c r="C132" t="str">
        <f ca="1">OFFSET('42p stat'!$A$1,A132*20,0)</f>
        <v>non CUDA AVX_OMP</v>
      </c>
      <c r="D132" s="5">
        <f ca="1">OFFSET('42p trace'!$R$56,(A132-1)*56,0)</f>
        <v>788.23695999999984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8" x14ac:dyDescent="0.25">
      <c r="A133">
        <v>30</v>
      </c>
      <c r="C133" t="str">
        <f ca="1">OFFSET('42p stat'!$A$1,A133*20,0)</f>
        <v>non CUDA AVX_OMP non hash</v>
      </c>
      <c r="D133" s="5">
        <f ca="1">OFFSET('42p trace'!$R$56,(A133-1)*56,0)</f>
        <v>659.69917999999996</v>
      </c>
      <c r="E133" s="5">
        <f ca="1">OFFSET('42p trace'!$S$56,(A133-1)*56,0)</f>
        <v>644.45593999999994</v>
      </c>
      <c r="F133" s="5">
        <f ca="1">OFFSET('42p stat'!$H$1,A133*20,0)</f>
        <v>644.40868799999998</v>
      </c>
      <c r="G133" s="5">
        <f ca="1">OFFSET('42p stat'!$K$1,A133*20,0)</f>
        <v>615.16872599999999</v>
      </c>
      <c r="H133" s="5">
        <f ca="1">OFFSET('42p stat'!$N$1,A133*20,0)</f>
        <v>11.787822</v>
      </c>
    </row>
    <row r="134" spans="1:8" x14ac:dyDescent="0.25">
      <c r="A134">
        <v>31</v>
      </c>
      <c r="C134" t="str">
        <f ca="1">OFFSET('42p stat'!$A$1,A134*20,0)</f>
        <v>CUDA ant add CPU_AVX Time</v>
      </c>
      <c r="D134" s="5">
        <f ca="1">OFFSET('42p trace'!$R$56,(A134-1)*56,0)</f>
        <v>1454.6923999999999</v>
      </c>
      <c r="E134" s="5">
        <f ca="1">OFFSET('42p trace'!$S$56,(A134-1)*56,0)</f>
        <v>1431.5458000000006</v>
      </c>
      <c r="F134" s="5">
        <f ca="1">OFFSET('42p stat'!$H$1,A134*20,0)</f>
        <v>1409.531716</v>
      </c>
      <c r="G134" s="5">
        <f ca="1">OFFSET('42p stat'!$K$1,A134*20,0)</f>
        <v>1376.346689</v>
      </c>
      <c r="H134" s="5">
        <f ca="1">OFFSET('42p stat'!$N$1,A134*20,0)</f>
        <v>12.930580000000001</v>
      </c>
    </row>
    <row r="135" spans="1:8" x14ac:dyDescent="0.25">
      <c r="A135">
        <v>32</v>
      </c>
      <c r="C135">
        <f ca="1">OFFSET('42p stat'!$A$1,A135*20,0)</f>
        <v>0</v>
      </c>
      <c r="D135" s="5">
        <f ca="1">OFFSET('42p trace'!$R$56,(A135-1)*56,0)</f>
        <v>0</v>
      </c>
      <c r="E135" s="5">
        <f ca="1">OFFSET('42p trace'!$S$56,(A135-1)*56,0)</f>
        <v>0</v>
      </c>
      <c r="F135" s="5">
        <f ca="1">OFFSET('42p stat'!$H$1,A135*20,0)</f>
        <v>0</v>
      </c>
      <c r="G135" s="5">
        <f ca="1">OFFSET('42p stat'!$K$1,A135*20,0)</f>
        <v>0</v>
      </c>
      <c r="H135" s="5">
        <f ca="1">OFFSET('42p stat'!$N$1,A135*20,0)</f>
        <v>0</v>
      </c>
    </row>
    <row r="136" spans="1:8" x14ac:dyDescent="0.25">
      <c r="A136">
        <v>33</v>
      </c>
      <c r="C136">
        <f ca="1">OFFSET('42p stat'!$A$1,A136*20,0)</f>
        <v>0</v>
      </c>
      <c r="D136" s="5">
        <f ca="1">OFFSET('42p trace'!$R$56,(A136-1)*56,0)</f>
        <v>0</v>
      </c>
      <c r="E136" s="5">
        <f ca="1">OFFSET('42p trace'!$S$56,(A136-1)*56,0)</f>
        <v>0</v>
      </c>
      <c r="F136" s="5">
        <f ca="1">OFFSET('42p stat'!$H$1,A136*20,0)</f>
        <v>0</v>
      </c>
      <c r="G136" s="5">
        <f ca="1">OFFSET('42p stat'!$K$1,A136*20,0)</f>
        <v>0</v>
      </c>
      <c r="H136" s="5">
        <f ca="1">OFFSET('42p stat'!$N$1,A136*20,0)</f>
        <v>0</v>
      </c>
    </row>
    <row r="137" spans="1:8" x14ac:dyDescent="0.25">
      <c r="A137">
        <v>34</v>
      </c>
      <c r="C137">
        <f ca="1">OFFSET('42p stat'!$A$1,A137*20,0)</f>
        <v>0</v>
      </c>
      <c r="D137" s="5">
        <f ca="1">OFFSET('42p trace'!$R$56,(A137-1)*56,0)</f>
        <v>0</v>
      </c>
      <c r="E137" s="5">
        <f ca="1">OFFSET('42p trace'!$S$56,(A137-1)*56,0)</f>
        <v>0</v>
      </c>
      <c r="F137" s="5">
        <f ca="1">OFFSET('42p stat'!$H$1,A137*20,0)</f>
        <v>0</v>
      </c>
      <c r="G137" s="5">
        <f ca="1">OFFSET('42p stat'!$K$1,A137*20,0)</f>
        <v>0</v>
      </c>
      <c r="H137" s="5">
        <f ca="1">OFFSET('42p stat'!$N$1,A137*20,0)</f>
        <v>0</v>
      </c>
    </row>
    <row r="138" spans="1:8" x14ac:dyDescent="0.25">
      <c r="A138">
        <v>35</v>
      </c>
      <c r="C138">
        <f ca="1">OFFSET('42p stat'!$A$1,A138*20,0)</f>
        <v>0</v>
      </c>
      <c r="D138" s="5">
        <f ca="1">OFFSET('42p trace'!$R$56,(A138-1)*56,0)</f>
        <v>0</v>
      </c>
      <c r="E138" s="5">
        <f ca="1">OFFSET('42p trace'!$S$56,(A138-1)*56,0)</f>
        <v>0</v>
      </c>
      <c r="F138" s="5">
        <f ca="1">OFFSET('42p stat'!$H$1,A138*20,0)</f>
        <v>0</v>
      </c>
      <c r="G138" s="5">
        <f ca="1">OFFSET('42p stat'!$K$1,A138*20,0)</f>
        <v>0</v>
      </c>
      <c r="H138" s="5">
        <f ca="1">OFFSET('42p stat'!$N$1,A138*20,0)</f>
        <v>0</v>
      </c>
    </row>
    <row r="139" spans="1:8" x14ac:dyDescent="0.25">
      <c r="A139">
        <v>36</v>
      </c>
      <c r="C139">
        <f ca="1">OFFSET('42p stat'!$A$1,A139*20,0)</f>
        <v>0</v>
      </c>
      <c r="D139" s="5">
        <f ca="1">OFFSET('42p trace'!$R$56,(A139-1)*56,0)</f>
        <v>0</v>
      </c>
      <c r="E139" s="5">
        <f ca="1">OFFSET('42p trace'!$S$56,(A139-1)*56,0)</f>
        <v>0</v>
      </c>
      <c r="F139" s="5">
        <f ca="1">OFFSET('42p stat'!$H$1,A139*20,0)</f>
        <v>0</v>
      </c>
      <c r="G139" s="5">
        <f ca="1">OFFSET('42p stat'!$K$1,A139*20,0)</f>
        <v>0</v>
      </c>
      <c r="H139" s="5">
        <f ca="1">OFFSET('42p stat'!$N$1,A139*20,0)</f>
        <v>0</v>
      </c>
    </row>
    <row r="140" spans="1:8" x14ac:dyDescent="0.25">
      <c r="A140">
        <v>37</v>
      </c>
      <c r="C140">
        <f ca="1">OFFSET('42p stat'!$A$1,A140*20,0)</f>
        <v>0</v>
      </c>
      <c r="D140" s="5">
        <f ca="1">OFFSET('42p trace'!$R$56,(A140-1)*56,0)</f>
        <v>0</v>
      </c>
      <c r="E140" s="5">
        <f ca="1">OFFSET('42p trace'!$S$56,(A140-1)*56,0)</f>
        <v>0</v>
      </c>
      <c r="F140" s="5">
        <f ca="1">OFFSET('42p stat'!$H$1,A140*20,0)</f>
        <v>0</v>
      </c>
      <c r="G140" s="5">
        <f ca="1">OFFSET('42p stat'!$K$1,A140*20,0)</f>
        <v>0</v>
      </c>
      <c r="H140" s="5">
        <f ca="1">OFFSET('42p stat'!$N$1,A140*20,0)</f>
        <v>0</v>
      </c>
    </row>
    <row r="141" spans="1:8" x14ac:dyDescent="0.25">
      <c r="A141">
        <v>38</v>
      </c>
      <c r="C141" t="str">
        <f ca="1">OFFSET('42p stat'!$A$1,A141*20,0)</f>
        <v>CUDA ant par global</v>
      </c>
      <c r="D141" s="5">
        <f ca="1">OFFSET('42p trace'!$R$56,(A141-1)*56,0)</f>
        <v>6589.5394000000015</v>
      </c>
      <c r="E141" s="5">
        <f ca="1">OFFSET('42p trace'!$S$56,(A141-1)*56,0)</f>
        <v>6568.0073999999995</v>
      </c>
      <c r="F141" s="5">
        <f ca="1">OFFSET('42p stat'!$H$1,A141*20,0)</f>
        <v>6491.5134959999996</v>
      </c>
      <c r="G141" s="5">
        <f ca="1">OFFSET('42p stat'!$K$1,A141*20,0)</f>
        <v>2023.174473</v>
      </c>
      <c r="H141" s="5">
        <f ca="1">OFFSET('42p stat'!$N$1,A141*20,0)</f>
        <v>719.58364900000004</v>
      </c>
    </row>
    <row r="142" spans="1:8" x14ac:dyDescent="0.25">
      <c r="A142">
        <v>39</v>
      </c>
      <c r="C142" t="str">
        <f ca="1">OFFSET('42p stat'!$A$1,A142*20,0)</f>
        <v>CUDA ant add CPU Time</v>
      </c>
      <c r="D142" s="5">
        <f ca="1">OFFSET('42p trace'!$R$56,(A142-1)*56,0)</f>
        <v>1474.3698000000002</v>
      </c>
      <c r="E142" s="5">
        <f ca="1">OFFSET('42p trace'!$S$56,(A142-1)*56,0)</f>
        <v>1452.3474000000001</v>
      </c>
      <c r="F142" s="5">
        <f ca="1">OFFSET('42p stat'!$H$1,A142*20,0)</f>
        <v>1427.8648900000001</v>
      </c>
      <c r="G142" s="5">
        <f ca="1">OFFSET('42p stat'!$K$1,A142*20,0)</f>
        <v>1384.502888</v>
      </c>
      <c r="H142" s="5">
        <f ca="1">OFFSET('42p stat'!$N$1,A142*20,0)</f>
        <v>16.687491000000001</v>
      </c>
    </row>
    <row r="143" spans="1:8" x14ac:dyDescent="0.25">
      <c r="A143">
        <v>40</v>
      </c>
      <c r="C143" t="str">
        <f ca="1">OFFSET('42p stat'!$A$1,A143*20,0)</f>
        <v>CUDA ant add CPU Time global</v>
      </c>
      <c r="D143" s="5">
        <f ca="1">OFFSET('42p trace'!$R$56,(A143-1)*56,0)</f>
        <v>1487.9874000000004</v>
      </c>
      <c r="E143" s="5">
        <f ca="1">OFFSET('42p trace'!$S$56,(A143-1)*56,0)</f>
        <v>1466.1927999999994</v>
      </c>
      <c r="F143" s="5">
        <f ca="1">OFFSET('42p stat'!$H$1,A143*20,0)</f>
        <v>1440.626113</v>
      </c>
      <c r="G143" s="5">
        <f ca="1">OFFSET('42p stat'!$K$1,A143*20,0)</f>
        <v>1397.1405569999999</v>
      </c>
      <c r="H143" s="5">
        <f ca="1">OFFSET('42p stat'!$N$1,A143*20,0)</f>
        <v>16.828033000000001</v>
      </c>
    </row>
    <row r="144" spans="1:8" x14ac:dyDescent="0.25">
      <c r="A144">
        <v>41</v>
      </c>
      <c r="C144" t="str">
        <f ca="1">OFFSET('42p stat'!$A$1,A144*20,0)</f>
        <v>CUDA ant add CPU</v>
      </c>
      <c r="D144" s="5">
        <f ca="1">OFFSET('42p trace'!$R$56,(A144-1)*56,0)</f>
        <v>1493.9646</v>
      </c>
      <c r="E144" s="5">
        <f ca="1">OFFSET('42p trace'!$S$56,(A144-1)*56,0)</f>
        <v>0</v>
      </c>
      <c r="F144" s="5">
        <f ca="1">OFFSET('42p stat'!$H$1,A144*20,0)</f>
        <v>0</v>
      </c>
      <c r="G144" s="5">
        <f ca="1">OFFSET('42p stat'!$K$1,A144*20,0)</f>
        <v>0</v>
      </c>
      <c r="H144" s="5">
        <f ca="1">OFFSET('42p stat'!$N$1,A144*20,0)</f>
        <v>0</v>
      </c>
    </row>
    <row r="145" spans="1:8" x14ac:dyDescent="0.25">
      <c r="A145">
        <v>42</v>
      </c>
      <c r="C145" t="str">
        <f ca="1">OFFSET('42p stat'!$A$1,A145*20,0)</f>
        <v>CUDA ant add CPU non hash</v>
      </c>
      <c r="D145" s="5">
        <f ca="1">OFFSET('42p trace'!$R$56,(A145-1)*56,0)</f>
        <v>1450.4784</v>
      </c>
      <c r="E145" s="5">
        <f ca="1">OFFSET('42p trace'!$S$56,(A145-1)*56,0)</f>
        <v>1434.3221999999996</v>
      </c>
      <c r="F145" s="5">
        <f ca="1">OFFSET('42p stat'!$H$1,A145*20,0)</f>
        <v>1410.03665</v>
      </c>
      <c r="G145" s="5">
        <f ca="1">OFFSET('42p stat'!$K$1,A145*20,0)</f>
        <v>1366.4062280000001</v>
      </c>
      <c r="H145" s="5">
        <f ca="1">OFFSET('42p stat'!$N$1,A145*20,0)</f>
        <v>16.590211</v>
      </c>
    </row>
    <row r="146" spans="1:8" x14ac:dyDescent="0.25">
      <c r="A146">
        <v>43</v>
      </c>
      <c r="C146" t="str">
        <f ca="1">OFFSET('42p stat'!$A$1,A146*20,0)</f>
        <v>CUDA opt ant par global</v>
      </c>
      <c r="D146" s="5">
        <f ca="1">OFFSET('42p trace'!$R$56,(A146-1)*56,0)</f>
        <v>6525.7915999999977</v>
      </c>
      <c r="E146" s="5">
        <f ca="1">OFFSET('42p trace'!$S$56,(A146-1)*56,0)</f>
        <v>6504.0635999999986</v>
      </c>
      <c r="F146" s="5">
        <f ca="1">OFFSET('42p stat'!$H$1,A146*20,0)</f>
        <v>6429.2494919999999</v>
      </c>
      <c r="G146" s="5">
        <f ca="1">OFFSET('42p stat'!$K$1,A146*20,0)</f>
        <v>1296.704907</v>
      </c>
      <c r="H146" s="5">
        <f ca="1">OFFSET('42p stat'!$N$1,A146*20,0)</f>
        <v>0</v>
      </c>
    </row>
    <row r="147" spans="1:8" x14ac:dyDescent="0.25">
      <c r="A147">
        <v>44</v>
      </c>
      <c r="C147" t="str">
        <f ca="1">OFFSET('42p stat'!$A$1,A147*20,0)</f>
        <v>CUDA ant add CPU_AVX Time</v>
      </c>
      <c r="D147" s="5">
        <f ca="1">OFFSET('42p trace'!$R$56,(A147-1)*56,0)</f>
        <v>1467.8110000000004</v>
      </c>
      <c r="E147" s="5">
        <f ca="1">OFFSET('42p trace'!$S$56,(A147-1)*56,0)</f>
        <v>1445.5902000000001</v>
      </c>
      <c r="F147" s="5">
        <f ca="1">OFFSET('42p stat'!$H$1,A147*20,0)</f>
        <v>1419.302175</v>
      </c>
      <c r="G147" s="5">
        <f ca="1">OFFSET('42p stat'!$K$1,A147*20,0)</f>
        <v>1383.9914650000001</v>
      </c>
      <c r="H147" s="5">
        <f ca="1">OFFSET('42p stat'!$N$1,A147*20,0)</f>
        <v>14.210190000000001</v>
      </c>
    </row>
    <row r="148" spans="1:8" x14ac:dyDescent="0.25">
      <c r="A148">
        <v>45</v>
      </c>
      <c r="C148" t="str">
        <f ca="1">OFFSET('42p stat'!$A$1,A148*20,0)</f>
        <v>CUDA ant add CPU_AVX</v>
      </c>
      <c r="D148" s="5">
        <f ca="1">OFFSET('42p trace'!$R$56,(A148-1)*56,0)</f>
        <v>1474.1123999999995</v>
      </c>
      <c r="E148" s="5">
        <f ca="1">OFFSET('42p trace'!$S$56,(A148-1)*56,0)</f>
        <v>0</v>
      </c>
      <c r="F148" s="5">
        <f ca="1">OFFSET('42p stat'!$H$1,A148*20,0)</f>
        <v>0</v>
      </c>
      <c r="G148" s="5">
        <f ca="1">OFFSET('42p stat'!$K$1,A148*20,0)</f>
        <v>0</v>
      </c>
      <c r="H148" s="5">
        <f ca="1">OFFSET('42p stat'!$N$1,A148*20,0)</f>
        <v>0</v>
      </c>
    </row>
    <row r="149" spans="1:8" x14ac:dyDescent="0.25">
      <c r="A149">
        <v>46</v>
      </c>
      <c r="C149" t="str">
        <f ca="1">OFFSET('42p stat'!$A$1,A149*20,0)</f>
        <v>CUDA ant add CPU_AVX non hash</v>
      </c>
      <c r="D149" s="5">
        <f ca="1">OFFSET('42p trace'!$R$56,(A149-1)*56,0)</f>
        <v>1425.1761999999999</v>
      </c>
      <c r="E149" s="5">
        <f ca="1">OFFSET('42p trace'!$S$56,(A149-1)*56,0)</f>
        <v>1409.5424000000003</v>
      </c>
      <c r="F149" s="5">
        <f ca="1">OFFSET('42p stat'!$H$1,A149*20,0)</f>
        <v>1386.570784</v>
      </c>
      <c r="G149" s="5">
        <f ca="1">OFFSET('42p stat'!$K$1,A149*20,0)</f>
        <v>1352.9049829999999</v>
      </c>
      <c r="H149" s="5">
        <f ca="1">OFFSET('42p stat'!$N$1,A149*20,0)</f>
        <v>13.070368999999999</v>
      </c>
    </row>
    <row r="150" spans="1:8" x14ac:dyDescent="0.25">
      <c r="A150">
        <v>47</v>
      </c>
      <c r="C150">
        <f ca="1">OFFSET('42p stat'!$A$1,A150*20,0)</f>
        <v>0</v>
      </c>
      <c r="D150" s="5" t="e">
        <f ca="1">OFFSET('42p trace'!$R$56,(A150-1)*56,0)</f>
        <v>#DIV/0!</v>
      </c>
      <c r="E150" s="5" t="e">
        <f ca="1">OFFSET('42p trace'!$S$56,(A150-1)*56,0)</f>
        <v>#DIV/0!</v>
      </c>
      <c r="F150" s="5">
        <f ca="1">OFFSET('42p stat'!$H$1,A150*20,0)</f>
        <v>0</v>
      </c>
      <c r="G150" s="5">
        <f ca="1">OFFSET('42p stat'!$K$1,A150*20,0)</f>
        <v>0</v>
      </c>
      <c r="H150" s="5">
        <f ca="1">OFFSET('42p stat'!$N$1,A150*20,0)</f>
        <v>0</v>
      </c>
    </row>
    <row r="151" spans="1:8" x14ac:dyDescent="0.25">
      <c r="A151">
        <v>48</v>
      </c>
      <c r="C151">
        <f ca="1">OFFSET('42p stat'!$A$1,A151*20,0)</f>
        <v>0</v>
      </c>
      <c r="D151" s="5" t="e">
        <f ca="1">OFFSET('42p trace'!$R$56,(A151-1)*56,0)</f>
        <v>#DIV/0!</v>
      </c>
      <c r="E151" s="5" t="e">
        <f ca="1">OFFSET('42p trace'!$S$56,(A151-1)*56,0)</f>
        <v>#DIV/0!</v>
      </c>
      <c r="F151" s="5">
        <f ca="1">OFFSET('42p stat'!$H$1,A151*20,0)</f>
        <v>0</v>
      </c>
      <c r="G151" s="5">
        <f ca="1">OFFSET('42p stat'!$K$1,A151*20,0)</f>
        <v>0</v>
      </c>
      <c r="H151" s="5">
        <f ca="1">OFFSET('42p stat'!$N$1,A151*20,0)</f>
        <v>0</v>
      </c>
    </row>
    <row r="152" spans="1:8" x14ac:dyDescent="0.25">
      <c r="A152">
        <v>49</v>
      </c>
      <c r="C152">
        <f ca="1">OFFSET('42p stat'!$A$1,A152*20,0)</f>
        <v>0</v>
      </c>
      <c r="D152" s="5" t="e">
        <f ca="1">OFFSET('42p trace'!$R$56,(A152-1)*56,0)</f>
        <v>#DIV/0!</v>
      </c>
      <c r="E152" s="5" t="e">
        <f ca="1">OFFSET('42p trace'!$S$56,(A152-1)*56,0)</f>
        <v>#DIV/0!</v>
      </c>
      <c r="F152" s="5">
        <f ca="1">OFFSET('42p stat'!$H$1,A152*20,0)</f>
        <v>0</v>
      </c>
      <c r="G152" s="5">
        <f ca="1">OFFSET('42p stat'!$K$1,A152*20,0)</f>
        <v>0</v>
      </c>
      <c r="H152" s="5">
        <f ca="1">OFFSET('42p stat'!$N$1,A152*20,0)</f>
        <v>0</v>
      </c>
    </row>
    <row r="153" spans="1:8" x14ac:dyDescent="0.25">
      <c r="A153">
        <v>50</v>
      </c>
      <c r="C153">
        <f ca="1">OFFSET('42p stat'!$A$1,A153*20,0)</f>
        <v>0</v>
      </c>
      <c r="D153" s="5" t="e">
        <f ca="1">OFFSET('42p trace'!$R$56,(A153-1)*56,0)</f>
        <v>#DIV/0!</v>
      </c>
      <c r="E153" s="5" t="e">
        <f ca="1">OFFSET('42p trace'!$S$56,(A153-1)*56,0)</f>
        <v>#DIV/0!</v>
      </c>
      <c r="F153" s="5">
        <f ca="1">OFFSET('42p stat'!$H$1,A153*20,0)</f>
        <v>0</v>
      </c>
      <c r="G153" s="5">
        <f ca="1">OFFSET('42p stat'!$K$1,A153*20,0)</f>
        <v>0</v>
      </c>
      <c r="H153" s="5">
        <f ca="1">OFFSET('42p stat'!$N$1,A153*20,0)</f>
        <v>0</v>
      </c>
    </row>
    <row r="176" spans="3:3" x14ac:dyDescent="0.25">
      <c r="C176" t="s">
        <v>72</v>
      </c>
    </row>
    <row r="177" spans="1:10" x14ac:dyDescent="0.25">
      <c r="D177" t="s">
        <v>57</v>
      </c>
      <c r="E177" t="s">
        <v>53</v>
      </c>
      <c r="F177" t="s">
        <v>54</v>
      </c>
      <c r="G177" t="s">
        <v>55</v>
      </c>
      <c r="H177" t="s">
        <v>56</v>
      </c>
      <c r="J177" t="s">
        <v>71</v>
      </c>
    </row>
    <row r="178" spans="1:10" x14ac:dyDescent="0.25">
      <c r="A178">
        <v>1</v>
      </c>
      <c r="C178" t="str">
        <f ca="1">OFFSET('42p stat'!$A$1,A178*20,0)</f>
        <v>CUDA Time</v>
      </c>
      <c r="D178" s="5">
        <f ca="1">OFFSET('42p trace'!$U$56,(A31-1)*56,0)</f>
        <v>262.04799903999987</v>
      </c>
      <c r="E178" s="5">
        <f ca="1">OFFSET('42p trace'!$V$56,(A31-1)*56,0)</f>
        <v>263.48939699999983</v>
      </c>
      <c r="F178" s="5">
        <f ca="1">OFFSET('42p stat'!$H$1,A178*20,1)</f>
        <v>277.68936400000001</v>
      </c>
      <c r="G178" s="5">
        <f ca="1">OFFSET('42p stat'!$K$1,A178*20,1)</f>
        <v>10.245452999999999</v>
      </c>
      <c r="H178" s="5">
        <f ca="1">OFFSET('42p stat'!$N$1,A178*20,1)</f>
        <v>3.7951839999999999</v>
      </c>
      <c r="J178" s="5">
        <f ca="1">SUM(E178:H178)</f>
        <v>555.21939799999984</v>
      </c>
    </row>
    <row r="179" spans="1:10" x14ac:dyDescent="0.25">
      <c r="A179">
        <v>2</v>
      </c>
      <c r="C179" t="str">
        <f ca="1">OFFSET('42p stat'!$A$1,A179*20,0)</f>
        <v>CUDA</v>
      </c>
      <c r="D179" s="5">
        <f ca="1">OFFSET('42p trace'!$U$56,(A32-1)*56,0)</f>
        <v>31.443868159999596</v>
      </c>
      <c r="E179" s="5">
        <f ca="1">OFFSET('42p trace'!$V$56,(A32-1)*56,0)</f>
        <v>0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>
        <f t="shared" ref="J179:J227" ca="1" si="8">SUM(E179:H179)</f>
        <v>0</v>
      </c>
    </row>
    <row r="180" spans="1:10" x14ac:dyDescent="0.25">
      <c r="A180">
        <v>3</v>
      </c>
      <c r="C180" t="str">
        <f ca="1">OFFSET('42p stat'!$A$1,A180*20,0)</f>
        <v>CUDA non hash</v>
      </c>
      <c r="D180" s="5">
        <f ca="1">OFFSET('42p trace'!$U$56,(A33-1)*56,0)</f>
        <v>114.47153424000052</v>
      </c>
      <c r="E180" s="5">
        <f ca="1">OFFSET('42p trace'!$V$56,(A33-1)*56,0)</f>
        <v>116.09831455999925</v>
      </c>
      <c r="F180" s="5">
        <f ca="1">OFFSET('42p stat'!$H$1,A180*20,1)</f>
        <v>77.469183999999998</v>
      </c>
      <c r="G180" s="5">
        <f ca="1">OFFSET('42p stat'!$K$1,A180*20,1)</f>
        <v>48.209870000000002</v>
      </c>
      <c r="H180" s="5">
        <f ca="1">OFFSET('42p stat'!$N$1,A180*20,1)</f>
        <v>4.9389999999999998E-3</v>
      </c>
      <c r="J180" s="5">
        <f t="shared" ca="1" si="8"/>
        <v>241.78230755999925</v>
      </c>
    </row>
    <row r="181" spans="1:10" x14ac:dyDescent="0.25">
      <c r="A181">
        <v>4</v>
      </c>
      <c r="C181" t="str">
        <f ca="1">OFFSET('42p stat'!$A$1,A181*20,0)</f>
        <v>CUDA ant</v>
      </c>
      <c r="D181" s="5">
        <f ca="1">OFFSET('42p trace'!$U$56,(A34-1)*56,0)</f>
        <v>26.310724039999833</v>
      </c>
      <c r="E181" s="5">
        <f ca="1">OFFSET('42p trace'!$V$56,(A34-1)*56,0)</f>
        <v>28.132030239999452</v>
      </c>
      <c r="F181" s="5">
        <f ca="1">OFFSET('42p stat'!$H$1,A181*20,1)</f>
        <v>9.8787920000000007</v>
      </c>
      <c r="G181" s="5">
        <f ca="1">OFFSET('42p stat'!$K$1,A181*20,1)</f>
        <v>1.6204970000000001</v>
      </c>
      <c r="H181" s="5">
        <f ca="1">OFFSET('42p stat'!$N$1,A181*20,1)</f>
        <v>3.6090999999999998E-2</v>
      </c>
      <c r="J181" s="5">
        <f t="shared" ca="1" si="8"/>
        <v>39.667410239999455</v>
      </c>
    </row>
    <row r="182" spans="1:10" x14ac:dyDescent="0.25">
      <c r="A182">
        <v>5</v>
      </c>
      <c r="C182" t="str">
        <f ca="1">OFFSET('42p stat'!$A$1,A182*20,0)</f>
        <v>CUDA ant par</v>
      </c>
      <c r="D182" s="5">
        <f ca="1">OFFSET('42p trace'!$U$56,(A35-1)*56,0)</f>
        <v>19.755822440000074</v>
      </c>
      <c r="E182" s="5">
        <f ca="1">OFFSET('42p trace'!$V$56,(A35-1)*56,0)</f>
        <v>18.907365640000574</v>
      </c>
      <c r="F182" s="5">
        <f ca="1">OFFSET('42p stat'!$H$1,A182*20,1)</f>
        <v>5.0010729999999999</v>
      </c>
      <c r="G182" s="5">
        <f ca="1">OFFSET('42p stat'!$K$1,A182*20,1)</f>
        <v>4.2291000000000002E-2</v>
      </c>
      <c r="H182" s="5">
        <f ca="1">OFFSET('42p stat'!$N$1,A182*20,1)</f>
        <v>5.3870000000000003E-3</v>
      </c>
      <c r="J182" s="5">
        <f t="shared" ca="1" si="8"/>
        <v>23.956116640000573</v>
      </c>
    </row>
    <row r="183" spans="1:10" x14ac:dyDescent="0.25">
      <c r="A183">
        <v>6</v>
      </c>
      <c r="C183" t="str">
        <f ca="1">OFFSET('42p stat'!$A$1,A183*20,0)</f>
        <v>CUDA ant non hash</v>
      </c>
      <c r="D183" s="5">
        <f ca="1">OFFSET('42p trace'!$U$56,(A36-1)*56,0)</f>
        <v>29.805877160000477</v>
      </c>
      <c r="E183" s="5">
        <f ca="1">OFFSET('42p trace'!$V$56,(A36-1)*56,0)</f>
        <v>28.703875359999937</v>
      </c>
      <c r="F183" s="5">
        <f ca="1">OFFSET('42p stat'!$H$1,A183*20,1)</f>
        <v>3.5902569999999998</v>
      </c>
      <c r="G183" s="5">
        <f ca="1">OFFSET('42p stat'!$K$1,A183*20,1)</f>
        <v>3.5133999999999999E-2</v>
      </c>
      <c r="H183" s="5">
        <f ca="1">OFFSET('42p stat'!$N$1,A183*20,1)</f>
        <v>4.4559999999999999E-3</v>
      </c>
      <c r="J183" s="5">
        <f t="shared" ca="1" si="8"/>
        <v>32.333722359999932</v>
      </c>
    </row>
    <row r="184" spans="1:10" x14ac:dyDescent="0.25">
      <c r="A184">
        <v>7</v>
      </c>
      <c r="C184" t="str">
        <f ca="1">OFFSET('42p stat'!$A$1,A184*20,0)</f>
        <v>CUDA ant add CPU Time</v>
      </c>
      <c r="D184" s="5">
        <f ca="1">OFFSET('42p trace'!$U$56,(A37-1)*56,0)</f>
        <v>55.678559040000188</v>
      </c>
      <c r="E184" s="5">
        <f ca="1">OFFSET('42p trace'!$V$56,(A37-1)*56,0)</f>
        <v>53.082800640000222</v>
      </c>
      <c r="F184" s="5">
        <f ca="1">OFFSET('42p stat'!$H$1,A184*20,1)</f>
        <v>23.151043999999999</v>
      </c>
      <c r="G184" s="5">
        <f ca="1">OFFSET('42p stat'!$K$1,A184*20,1)</f>
        <v>29.731874999999999</v>
      </c>
      <c r="H184" s="5">
        <f ca="1">OFFSET('42p stat'!$N$1,A184*20,1)</f>
        <v>6.4634999999999998E-2</v>
      </c>
      <c r="J184" s="5">
        <f t="shared" ca="1" si="8"/>
        <v>106.03035464000023</v>
      </c>
    </row>
    <row r="185" spans="1:10" x14ac:dyDescent="0.25">
      <c r="A185">
        <v>8</v>
      </c>
      <c r="C185" t="str">
        <f ca="1">OFFSET('42p stat'!$A$1,A185*20,0)</f>
        <v>CUDA ant add CPU12</v>
      </c>
      <c r="D185" s="5">
        <f ca="1">OFFSET('42p trace'!$U$56,(A38-1)*56,0)</f>
        <v>5401.365622760005</v>
      </c>
      <c r="E185" s="5">
        <f ca="1">OFFSET('42p trace'!$V$56,(A38-1)*56,0)</f>
        <v>4159.3571854399988</v>
      </c>
      <c r="F185" s="5">
        <f ca="1">OFFSET('42p stat'!$H$1,A185*20,1)</f>
        <v>3484.6007960000002</v>
      </c>
      <c r="G185" s="5">
        <f ca="1">OFFSET('42p stat'!$K$1,A185*20,1)</f>
        <v>3180.1364950000002</v>
      </c>
      <c r="H185" s="5">
        <f ca="1">OFFSET('42p stat'!$N$1,A185*20,1)</f>
        <v>9.2332710000000002</v>
      </c>
      <c r="J185" s="5">
        <f t="shared" ca="1" si="8"/>
        <v>10833.327747439998</v>
      </c>
    </row>
    <row r="186" spans="1:10" x14ac:dyDescent="0.25">
      <c r="A186">
        <v>9</v>
      </c>
      <c r="C186" t="str">
        <f ca="1">OFFSET('42p stat'!$A$1,A186*20,0)</f>
        <v>CUDA opt</v>
      </c>
      <c r="D186" s="5">
        <f ca="1">OFFSET('42p trace'!$U$56,(A39-1)*56,0)</f>
        <v>100.78352099999992</v>
      </c>
      <c r="E186" s="5">
        <f ca="1">OFFSET('42p trace'!$V$56,(A39-1)*56,0)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8"/>
        <v>0</v>
      </c>
    </row>
    <row r="187" spans="1:10" x14ac:dyDescent="0.25">
      <c r="A187">
        <v>10</v>
      </c>
      <c r="C187" t="str">
        <f ca="1">OFFSET('42p stat'!$A$1,A187*20,0)</f>
        <v>CUDA opt Time</v>
      </c>
      <c r="D187" s="5">
        <f ca="1">OFFSET('42p trace'!$U$56,(A40-1)*56,0)</f>
        <v>13.051649440000553</v>
      </c>
      <c r="E187" s="5">
        <f ca="1">OFFSET('42p trace'!$V$56,(A40-1)*56,0)</f>
        <v>12.22338435999996</v>
      </c>
      <c r="F187" s="5">
        <f ca="1">OFFSET('42p stat'!$H$1,A187*20,1)</f>
        <v>1.6552199999999999</v>
      </c>
      <c r="G187" s="5">
        <f ca="1">OFFSET('42p stat'!$K$1,A187*20,1)</f>
        <v>9.7000000000000003E-2</v>
      </c>
      <c r="H187" s="5">
        <f ca="1">OFFSET('42p stat'!$N$1,A187*20,1)</f>
        <v>0</v>
      </c>
      <c r="J187" s="5">
        <f t="shared" ca="1" si="8"/>
        <v>13.975604359999959</v>
      </c>
    </row>
    <row r="188" spans="1:10" x14ac:dyDescent="0.25">
      <c r="A188">
        <v>11</v>
      </c>
      <c r="C188" t="str">
        <f ca="1">OFFSET('42p stat'!$A$1,A188*20,0)</f>
        <v>CUDA opt non hash</v>
      </c>
      <c r="D188" s="5">
        <f ca="1">OFFSET('42p trace'!$U$56,(A41-1)*56,0)</f>
        <v>5.6845513600000803</v>
      </c>
      <c r="E188" s="5">
        <f ca="1">OFFSET('42p trace'!$V$56,(A41-1)*56,0)</f>
        <v>4.7976290000001569</v>
      </c>
      <c r="F188" s="5">
        <f ca="1">OFFSET('42p stat'!$H$1,A188*20,1)</f>
        <v>0.94099900000000003</v>
      </c>
      <c r="G188" s="5">
        <f ca="1">OFFSET('42p stat'!$K$1,A188*20,1)</f>
        <v>6.2068999999999999E-2</v>
      </c>
      <c r="H188" s="5">
        <f ca="1">OFFSET('42p stat'!$N$1,A188*20,1)</f>
        <v>0</v>
      </c>
      <c r="J188" s="5">
        <f t="shared" ca="1" si="8"/>
        <v>5.8006970000001568</v>
      </c>
    </row>
    <row r="189" spans="1:10" x14ac:dyDescent="0.25">
      <c r="A189">
        <v>12</v>
      </c>
      <c r="C189" t="str">
        <f ca="1">OFFSET('42p stat'!$A$1,A189*20,0)</f>
        <v>CUDA opt ant</v>
      </c>
      <c r="D189" s="5">
        <f ca="1">OFFSET('42p trace'!$U$56,(A42-1)*56,0)</f>
        <v>20.809427559999886</v>
      </c>
      <c r="E189" s="5">
        <f ca="1">OFFSET('42p trace'!$V$56,(A42-1)*56,0)</f>
        <v>20.20710196000006</v>
      </c>
      <c r="F189" s="5">
        <f ca="1">OFFSET('42p stat'!$H$1,A189*20,1)</f>
        <v>1.9703569999999999</v>
      </c>
      <c r="G189" s="5">
        <f ca="1">OFFSET('42p stat'!$K$1,A189*20,1)</f>
        <v>0.66314899999999999</v>
      </c>
      <c r="H189" s="5">
        <f ca="1">OFFSET('42p stat'!$N$1,A189*20,1)</f>
        <v>0</v>
      </c>
      <c r="J189" s="5">
        <f t="shared" ca="1" si="8"/>
        <v>22.84060796000006</v>
      </c>
    </row>
    <row r="190" spans="1:10" x14ac:dyDescent="0.25">
      <c r="A190">
        <v>13</v>
      </c>
      <c r="C190" t="str">
        <f ca="1">OFFSET('42p stat'!$A$1,A190*20,0)</f>
        <v>CUDA opt ant non hash</v>
      </c>
      <c r="D190" s="5">
        <f ca="1">OFFSET('42p trace'!$U$56,(A43-1)*56,0)</f>
        <v>95.844967840001104</v>
      </c>
      <c r="E190" s="5">
        <f ca="1">OFFSET('42p trace'!$V$56,(A43-1)*56,0)</f>
        <v>91.652794760000276</v>
      </c>
      <c r="F190" s="5">
        <f ca="1">OFFSET('42p stat'!$H$1,A190*20,1)</f>
        <v>4.1452609999999996</v>
      </c>
      <c r="G190" s="5">
        <f ca="1">OFFSET('42p stat'!$K$1,A190*20,1)</f>
        <v>2.6877000000000002E-2</v>
      </c>
      <c r="H190" s="5">
        <f ca="1">OFFSET('42p stat'!$N$1,A190*20,1)</f>
        <v>0</v>
      </c>
      <c r="J190" s="5">
        <f t="shared" ca="1" si="8"/>
        <v>95.82493276000028</v>
      </c>
    </row>
    <row r="191" spans="1:10" x14ac:dyDescent="0.25">
      <c r="A191">
        <v>14</v>
      </c>
      <c r="C191" t="str">
        <f ca="1">OFFSET('42p stat'!$A$1,A191*20,0)</f>
        <v>CUDA opt ant par</v>
      </c>
      <c r="D191" s="5">
        <f ca="1">OFFSET('42p trace'!$U$56,(A44-1)*56,0)</f>
        <v>52.799473959999951</v>
      </c>
      <c r="E191" s="5">
        <f ca="1">OFFSET('42p trace'!$V$56,(A44-1)*56,0)</f>
        <v>51.918892040000308</v>
      </c>
      <c r="F191" s="5">
        <f ca="1">OFFSET('42p stat'!$H$1,A191*20,1)</f>
        <v>10.344426</v>
      </c>
      <c r="G191" s="5">
        <f ca="1">OFFSET('42p stat'!$K$1,A191*20,1)</f>
        <v>2.0254999999999999E-2</v>
      </c>
      <c r="H191" s="5">
        <f ca="1">OFFSET('42p stat'!$N$1,A191*20,1)</f>
        <v>0</v>
      </c>
      <c r="J191" s="5">
        <f t="shared" ca="1" si="8"/>
        <v>62.283573040000306</v>
      </c>
    </row>
    <row r="192" spans="1:10" x14ac:dyDescent="0.25">
      <c r="A192">
        <v>15</v>
      </c>
      <c r="C192" t="str">
        <f ca="1">OFFSET('42p stat'!$A$1,A192*20,0)</f>
        <v>non CUDA Time</v>
      </c>
      <c r="D192" s="5">
        <f ca="1">OFFSET('42p trace'!$U$56,(A45-1)*56,0)</f>
        <v>485.79758143999936</v>
      </c>
      <c r="E192" s="5">
        <f ca="1">OFFSET('42p trace'!$V$56,(A45-1)*56,0)</f>
        <v>467.11634303999995</v>
      </c>
      <c r="F192" s="5">
        <f ca="1">OFFSET('42p stat'!$H$1,A192*20,1)</f>
        <v>467.01272599999999</v>
      </c>
      <c r="G192" s="5">
        <f ca="1">OFFSET('42p stat'!$K$1,A192*20,1)</f>
        <v>464.490094</v>
      </c>
      <c r="H192" s="5">
        <f ca="1">OFFSET('42p stat'!$N$1,A192*20,1)</f>
        <v>5.6583000000000001E-2</v>
      </c>
      <c r="J192" s="5">
        <f t="shared" ca="1" si="8"/>
        <v>1398.6757460399999</v>
      </c>
    </row>
    <row r="193" spans="1:10" x14ac:dyDescent="0.25">
      <c r="A193">
        <v>16</v>
      </c>
      <c r="C193" t="str">
        <f ca="1">OFFSET('42p stat'!$A$1,A193*20,0)</f>
        <v>non CUDA</v>
      </c>
      <c r="D193" s="5">
        <f ca="1">OFFSET('42p trace'!$U$56,(A46-1)*56,0)</f>
        <v>22.895053827599995</v>
      </c>
      <c r="E193" s="5">
        <f ca="1">OFFSET('42p trace'!$V$56,(A46-1)*56,0)</f>
        <v>0</v>
      </c>
      <c r="F193" s="5">
        <f ca="1">OFFSET('42p stat'!$H$1,A193*20,1)</f>
        <v>0</v>
      </c>
      <c r="G193" s="5">
        <f ca="1">OFFSET('42p stat'!$K$1,A193*20,1)</f>
        <v>0</v>
      </c>
      <c r="H193" s="5">
        <f ca="1">OFFSET('42p stat'!$N$1,A193*20,1)</f>
        <v>0</v>
      </c>
      <c r="J193" s="5">
        <f t="shared" ca="1" si="8"/>
        <v>0</v>
      </c>
    </row>
    <row r="194" spans="1:10" x14ac:dyDescent="0.25">
      <c r="A194">
        <v>17</v>
      </c>
      <c r="C194" t="str">
        <f ca="1">OFFSET('42p stat'!$A$1,A194*20,0)</f>
        <v>non CUDA non hash</v>
      </c>
      <c r="D194" s="5">
        <f ca="1">OFFSET('42p trace'!$U$56,(A47-1)*56,0)</f>
        <v>327.72570195999998</v>
      </c>
      <c r="E194" s="5">
        <f ca="1">OFFSET('42p trace'!$V$56,(A47-1)*56,0)</f>
        <v>328.20009423999966</v>
      </c>
      <c r="F194" s="5">
        <f ca="1">OFFSET('42p stat'!$H$1,A194*20,1)</f>
        <v>328.187364</v>
      </c>
      <c r="G194" s="5">
        <f ca="1">OFFSET('42p stat'!$K$1,A194*20,1)</f>
        <v>328.25391200000001</v>
      </c>
      <c r="H194" s="5">
        <f ca="1">OFFSET('42p stat'!$N$1,A194*20,1)</f>
        <v>5.2136000000000002E-2</v>
      </c>
      <c r="J194" s="5">
        <f t="shared" ca="1" si="8"/>
        <v>984.69350623999969</v>
      </c>
    </row>
    <row r="195" spans="1:10" x14ac:dyDescent="0.25">
      <c r="A195">
        <v>18</v>
      </c>
      <c r="C195" t="str">
        <f ca="1">OFFSET('42p stat'!$A$1,A195*20,0)</f>
        <v>Classic ACO</v>
      </c>
      <c r="D195" s="5">
        <f ca="1">OFFSET('42p trace'!$U$56,(A48-1)*56,0)</f>
        <v>131348.46816399985</v>
      </c>
      <c r="E195" s="5">
        <f ca="1">OFFSET('42p trace'!$V$56,(A48-1)*56,0)</f>
        <v>94862.82889600005</v>
      </c>
      <c r="F195" s="5">
        <f ca="1">OFFSET('42p stat'!$H$1,A195*20,1)</f>
        <v>94365.742522999994</v>
      </c>
      <c r="G195" s="5">
        <f ca="1">OFFSET('42p stat'!$K$1,A195*20,1)</f>
        <v>94127.528051000001</v>
      </c>
      <c r="H195" s="5">
        <f ca="1">OFFSET('42p stat'!$N$1,A195*20,1)</f>
        <v>3.5595059999999998</v>
      </c>
      <c r="J195" s="5">
        <f t="shared" ca="1" si="8"/>
        <v>283359.65897600004</v>
      </c>
    </row>
    <row r="196" spans="1:10" x14ac:dyDescent="0.25">
      <c r="A196">
        <v>19</v>
      </c>
      <c r="C196" t="str">
        <f ca="1">OFFSET('42p stat'!$A$1,A196*20,0)</f>
        <v>Classic ACO non hash</v>
      </c>
      <c r="D196" s="5">
        <f ca="1">OFFSET('42p trace'!$U$56,(A49-1)*56,0)</f>
        <v>45487.199583999987</v>
      </c>
      <c r="E196" s="5">
        <f ca="1">OFFSET('42p trace'!$V$56,(A49-1)*56,0)</f>
        <v>45528.068543999958</v>
      </c>
      <c r="F196" s="5">
        <f ca="1">OFFSET('42p stat'!$H$1,A196*20,1)</f>
        <v>45108.679682000002</v>
      </c>
      <c r="G196" s="5">
        <f ca="1">OFFSET('42p stat'!$K$1,A196*20,1)</f>
        <v>45095.347417999998</v>
      </c>
      <c r="H196" s="5">
        <f ca="1">OFFSET('42p stat'!$N$1,A196*20,1)</f>
        <v>3.711633</v>
      </c>
      <c r="J196" s="5">
        <f t="shared" ca="1" si="8"/>
        <v>135735.80727699996</v>
      </c>
    </row>
    <row r="197" spans="1:10" x14ac:dyDescent="0.25">
      <c r="A197">
        <v>20</v>
      </c>
      <c r="C197" t="str">
        <f ca="1">OFFSET('42p stat'!$A$1,A197*20,0)</f>
        <v>omp</v>
      </c>
      <c r="D197" s="5">
        <f ca="1">OFFSET('42p trace'!$U$56,(A50-1)*56,0)</f>
        <v>425.76954337639989</v>
      </c>
      <c r="E197" s="5">
        <f ca="1">OFFSET('42p trace'!$V$56,(A50-1)*56,0)</f>
        <v>329.78571747840004</v>
      </c>
      <c r="F197" s="5">
        <f ca="1">OFFSET('42p stat'!$H$1,A197*20,1)</f>
        <v>329.43748099999999</v>
      </c>
      <c r="G197" s="5">
        <f ca="1">OFFSET('42p stat'!$K$1,A197*20,1)</f>
        <v>304.18824699999999</v>
      </c>
      <c r="H197" s="5">
        <f ca="1">OFFSET('42p stat'!$N$1,A197*20,1)</f>
        <v>0.66617599999999999</v>
      </c>
      <c r="J197" s="5">
        <f t="shared" ca="1" si="8"/>
        <v>964.07762147840003</v>
      </c>
    </row>
    <row r="198" spans="1:10" x14ac:dyDescent="0.25">
      <c r="A198">
        <v>21</v>
      </c>
      <c r="C198" t="str">
        <f ca="1">OFFSET('42p stat'!$A$1,A198*20,0)</f>
        <v>omp non hash</v>
      </c>
      <c r="D198" s="5">
        <f ca="1">OFFSET('42p trace'!$U$56,(A51-1)*56,0)</f>
        <v>138.28950620039998</v>
      </c>
      <c r="E198" s="5">
        <f ca="1">OFFSET('42p trace'!$V$56,(A51-1)*56,0)</f>
        <v>134.58746024999988</v>
      </c>
      <c r="F198" s="5">
        <f ca="1">OFFSET('42p stat'!$H$1,A198*20,1)</f>
        <v>134.39064099999999</v>
      </c>
      <c r="G198" s="5">
        <f ca="1">OFFSET('42p stat'!$K$1,A198*20,1)</f>
        <v>120.922646</v>
      </c>
      <c r="H198" s="5">
        <f ca="1">OFFSET('42p stat'!$N$1,A198*20,1)</f>
        <v>0.52336199999999999</v>
      </c>
      <c r="J198" s="5">
        <f t="shared" ca="1" si="8"/>
        <v>390.4241092499999</v>
      </c>
    </row>
    <row r="199" spans="1:10" x14ac:dyDescent="0.25">
      <c r="A199">
        <v>22</v>
      </c>
      <c r="C199" t="str">
        <f ca="1">OFFSET('42p stat'!$A$1,A199*20,0)</f>
        <v>non CUDA transp Time</v>
      </c>
      <c r="D199" s="5">
        <f ca="1">OFFSET('42p trace'!$U$56,(A52-1)*56,0)</f>
        <v>90.639810944400153</v>
      </c>
      <c r="E199" s="5">
        <f ca="1">OFFSET('42p trace'!$V$56,(A52-1)*56,0)</f>
        <v>77.167844050000085</v>
      </c>
      <c r="F199" s="5">
        <f ca="1">OFFSET('42p stat'!$H$1,A199*20,1)</f>
        <v>77.080844999999997</v>
      </c>
      <c r="G199" s="5">
        <f ca="1">OFFSET('42p stat'!$K$1,A199*20,1)</f>
        <v>61.942028999999998</v>
      </c>
      <c r="H199" s="5">
        <f ca="1">OFFSET('42p stat'!$N$1,A199*20,1)</f>
        <v>0.39479300000000001</v>
      </c>
      <c r="J199" s="5">
        <f t="shared" ca="1" si="8"/>
        <v>216.58551105000006</v>
      </c>
    </row>
    <row r="200" spans="1:10" x14ac:dyDescent="0.25">
      <c r="A200">
        <v>23</v>
      </c>
      <c r="C200" t="str">
        <f ca="1">OFFSET('42p stat'!$A$1,A200*20,0)</f>
        <v>non CUDA transp</v>
      </c>
      <c r="D200" s="5">
        <f ca="1">OFFSET('42p trace'!$U$56,(A53-1)*56,0)</f>
        <v>250.85244996000057</v>
      </c>
      <c r="E200" s="5">
        <f ca="1">OFFSET('42p trace'!$V$56,(A53-1)*56,0)</f>
        <v>0</v>
      </c>
      <c r="F200" s="5">
        <f ca="1">OFFSET('42p stat'!$H$1,A200*20,1)</f>
        <v>0</v>
      </c>
      <c r="G200" s="5">
        <f ca="1">OFFSET('42p stat'!$K$1,A200*20,1)</f>
        <v>0</v>
      </c>
      <c r="H200" s="5">
        <f ca="1">OFFSET('42p stat'!$N$1,A200*20,1)</f>
        <v>0</v>
      </c>
      <c r="J200" s="5">
        <f t="shared" ca="1" si="8"/>
        <v>0</v>
      </c>
    </row>
    <row r="201" spans="1:10" x14ac:dyDescent="0.25">
      <c r="A201">
        <v>24</v>
      </c>
      <c r="C201" t="str">
        <f ca="1">OFFSET('42p stat'!$A$1,A201*20,0)</f>
        <v>non CUDA transp non hash</v>
      </c>
      <c r="D201" s="5">
        <f ca="1">OFFSET('42p trace'!$U$56,(A54-1)*56,0)</f>
        <v>553.78572943999973</v>
      </c>
      <c r="E201" s="5">
        <f ca="1">OFFSET('42p trace'!$V$56,(A54-1)*56,0)</f>
        <v>555.24226095999893</v>
      </c>
      <c r="F201" s="5">
        <f ca="1">OFFSET('42p stat'!$H$1,A201*20,1)</f>
        <v>555.607215</v>
      </c>
      <c r="G201" s="5">
        <f ca="1">OFFSET('42p stat'!$K$1,A201*20,1)</f>
        <v>588.56452100000001</v>
      </c>
      <c r="H201" s="5">
        <f ca="1">OFFSET('42p stat'!$N$1,A201*20,1)</f>
        <v>0.280497</v>
      </c>
      <c r="J201" s="5">
        <f t="shared" ca="1" si="8"/>
        <v>1699.6944939599989</v>
      </c>
    </row>
    <row r="202" spans="1:10" x14ac:dyDescent="0.25">
      <c r="A202">
        <v>25</v>
      </c>
      <c r="C202" t="str">
        <f ca="1">OFFSET('42p stat'!$A$1,A202*20,0)</f>
        <v>non CUDA AVX Time</v>
      </c>
      <c r="D202" s="5">
        <f ca="1">OFFSET('42p trace'!$U$56,(A55-1)*56,0)</f>
        <v>553.04623456000047</v>
      </c>
      <c r="E202" s="5">
        <f ca="1">OFFSET('42p trace'!$V$56,(A55-1)*56,0)</f>
        <v>580.47205843999984</v>
      </c>
      <c r="F202" s="5">
        <f ca="1">OFFSET('42p stat'!$H$1,A202*20,1)</f>
        <v>580.41297699999996</v>
      </c>
      <c r="G202" s="5">
        <f ca="1">OFFSET('42p stat'!$K$1,A202*20,1)</f>
        <v>578.19444399999998</v>
      </c>
      <c r="H202" s="5">
        <f ca="1">OFFSET('42p stat'!$N$1,A202*20,1)</f>
        <v>0.29931799999999997</v>
      </c>
      <c r="J202" s="5">
        <f t="shared" ca="1" si="8"/>
        <v>1739.3787974399997</v>
      </c>
    </row>
    <row r="203" spans="1:10" x14ac:dyDescent="0.25">
      <c r="A203">
        <v>26</v>
      </c>
      <c r="C203" t="str">
        <f ca="1">OFFSET('42p stat'!$A$1,A203*20,0)</f>
        <v>non CUDA AVX</v>
      </c>
      <c r="D203" s="5">
        <f ca="1">OFFSET('42p trace'!$U$56,(A56-1)*56,0)</f>
        <v>38.101502800400006</v>
      </c>
      <c r="E203" s="5">
        <f ca="1">OFFSET('42p trace'!$V$56,(A56-1)*56,0)</f>
        <v>0</v>
      </c>
      <c r="F203" s="5">
        <f ca="1">OFFSET('42p stat'!$H$1,A203*20,1)</f>
        <v>0</v>
      </c>
      <c r="G203" s="5">
        <f ca="1">OFFSET('42p stat'!$K$1,A203*20,1)</f>
        <v>0</v>
      </c>
      <c r="H203" s="5">
        <f ca="1">OFFSET('42p stat'!$N$1,A203*20,1)</f>
        <v>0</v>
      </c>
      <c r="J203" s="5">
        <f t="shared" ca="1" si="8"/>
        <v>0</v>
      </c>
    </row>
    <row r="204" spans="1:10" x14ac:dyDescent="0.25">
      <c r="A204">
        <v>27</v>
      </c>
      <c r="C204" t="str">
        <f ca="1">OFFSET('42p stat'!$A$1,A204*20,0)</f>
        <v>non CUDA AVX non hash</v>
      </c>
      <c r="D204" s="5">
        <f ca="1">OFFSET('42p trace'!$U$56,(A57-1)*56,0)</f>
        <v>362.52853299999992</v>
      </c>
      <c r="E204" s="5">
        <f ca="1">OFFSET('42p trace'!$V$56,(A57-1)*56,0)</f>
        <v>363.98341523999954</v>
      </c>
      <c r="F204" s="5">
        <f ca="1">OFFSET('42p stat'!$H$1,A204*20,1)</f>
        <v>363.90817900000002</v>
      </c>
      <c r="G204" s="5">
        <f ca="1">OFFSET('42p stat'!$K$1,A204*20,1)</f>
        <v>360.86305299999998</v>
      </c>
      <c r="H204" s="5">
        <f ca="1">OFFSET('42p stat'!$N$1,A204*20,1)</f>
        <v>0.343142</v>
      </c>
      <c r="J204" s="5">
        <f t="shared" ca="1" si="8"/>
        <v>1089.0977892399994</v>
      </c>
    </row>
    <row r="205" spans="1:10" x14ac:dyDescent="0.25">
      <c r="A205">
        <v>28</v>
      </c>
      <c r="C205" t="str">
        <f ca="1">OFFSET('42p stat'!$A$1,A205*20,0)</f>
        <v>non CUDA AVX_OMP Time</v>
      </c>
      <c r="D205" s="5">
        <f ca="1">OFFSET('42p trace'!$U$56,(A58-1)*56,0)</f>
        <v>103.83777544840015</v>
      </c>
      <c r="E205" s="5">
        <f ca="1">OFFSET('42p trace'!$V$56,(A58-1)*56,0)</f>
        <v>54.993692897599985</v>
      </c>
      <c r="F205" s="5">
        <f ca="1">OFFSET('42p stat'!$H$1,A205*20,1)</f>
        <v>54.917952999999997</v>
      </c>
      <c r="G205" s="5">
        <f ca="1">OFFSET('42p stat'!$K$1,A205*20,1)</f>
        <v>48.968082000000003</v>
      </c>
      <c r="H205" s="5">
        <f ca="1">OFFSET('42p stat'!$N$1,A205*20,1)</f>
        <v>0.33121400000000001</v>
      </c>
      <c r="J205" s="5">
        <f t="shared" ca="1" si="8"/>
        <v>159.21094189759998</v>
      </c>
    </row>
    <row r="206" spans="1:10" x14ac:dyDescent="0.25">
      <c r="A206">
        <v>29</v>
      </c>
      <c r="C206" t="str">
        <f ca="1">OFFSET('42p stat'!$A$1,A206*20,0)</f>
        <v>non CUDA AVX_OMP</v>
      </c>
      <c r="D206" s="5">
        <f ca="1">OFFSET('42p trace'!$U$56,(A59-1)*56,0)</f>
        <v>193.92526727839993</v>
      </c>
      <c r="E206" s="5">
        <f ca="1">OFFSET('42p trace'!$V$56,(A59-1)*56,0)</f>
        <v>0</v>
      </c>
      <c r="F206" s="5">
        <f ca="1">OFFSET('42p stat'!$H$1,A206*20,1)</f>
        <v>0</v>
      </c>
      <c r="G206" s="5">
        <f ca="1">OFFSET('42p stat'!$K$1,A206*20,1)</f>
        <v>0</v>
      </c>
      <c r="H206" s="5">
        <f ca="1">OFFSET('42p stat'!$N$1,A206*20,1)</f>
        <v>0</v>
      </c>
      <c r="J206" s="5">
        <f t="shared" ca="1" si="8"/>
        <v>0</v>
      </c>
    </row>
    <row r="207" spans="1:10" x14ac:dyDescent="0.25">
      <c r="A207">
        <v>30</v>
      </c>
      <c r="C207" t="str">
        <f ca="1">OFFSET('42p stat'!$A$1,A207*20,0)</f>
        <v>non CUDA AVX_OMP non hash</v>
      </c>
      <c r="D207" s="5">
        <f ca="1">OFFSET('42p trace'!$U$56,(A60-1)*56,0)</f>
        <v>12.372906787599943</v>
      </c>
      <c r="E207" s="5">
        <f ca="1">OFFSET('42p trace'!$V$56,(A60-1)*56,0)</f>
        <v>11.797652296400024</v>
      </c>
      <c r="F207" s="5">
        <f ca="1">OFFSET('42p stat'!$H$1,A207*20,1)</f>
        <v>11.786182999999999</v>
      </c>
      <c r="G207" s="5">
        <f ca="1">OFFSET('42p stat'!$K$1,A207*20,1)</f>
        <v>11.06176</v>
      </c>
      <c r="H207" s="5">
        <f ca="1">OFFSET('42p stat'!$N$1,A207*20,1)</f>
        <v>0.27877099999999999</v>
      </c>
      <c r="J207" s="5">
        <f t="shared" ca="1" si="8"/>
        <v>34.924366296400024</v>
      </c>
    </row>
    <row r="208" spans="1:10" x14ac:dyDescent="0.25">
      <c r="A208">
        <v>31</v>
      </c>
      <c r="C208" t="str">
        <f ca="1">OFFSET('42p stat'!$A$1,A208*20,0)</f>
        <v>CUDA ant add CPU_AVX Time</v>
      </c>
      <c r="D208" s="5">
        <f ca="1">OFFSET('42p trace'!$U$56,(A61-1)*56,0)</f>
        <v>62.779698239999881</v>
      </c>
      <c r="E208" s="5">
        <f ca="1">OFFSET('42p trace'!$V$56,(A61-1)*56,0)</f>
        <v>58.215512360000218</v>
      </c>
      <c r="F208" s="5">
        <f ca="1">OFFSET('42p stat'!$H$1,A208*20,1)</f>
        <v>37.284346999999997</v>
      </c>
      <c r="G208" s="5">
        <f ca="1">OFFSET('42p stat'!$K$1,A208*20,1)</f>
        <v>31.793019999999999</v>
      </c>
      <c r="H208" s="5">
        <f ca="1">OFFSET('42p stat'!$N$1,A208*20,1)</f>
        <v>0.38516400000000001</v>
      </c>
      <c r="J208" s="5">
        <f t="shared" ca="1" si="8"/>
        <v>127.67804336000022</v>
      </c>
    </row>
    <row r="209" spans="1:10" x14ac:dyDescent="0.25">
      <c r="A209">
        <v>32</v>
      </c>
      <c r="C209">
        <f ca="1">OFFSET('42p stat'!$A$1,A209*20,0)</f>
        <v>0</v>
      </c>
      <c r="D209" s="5">
        <f ca="1">OFFSET('42p trace'!$U$56,(A62-1)*56,0)</f>
        <v>0</v>
      </c>
      <c r="E209" s="5">
        <f ca="1">OFFSET('42p trace'!$V$56,(A62-1)*56,0)</f>
        <v>0</v>
      </c>
      <c r="F209" s="5">
        <f ca="1">OFFSET('42p stat'!$H$1,A209*20,1)</f>
        <v>0</v>
      </c>
      <c r="G209" s="5">
        <f ca="1">OFFSET('42p stat'!$K$1,A209*20,1)</f>
        <v>0</v>
      </c>
      <c r="H209" s="5">
        <f ca="1">OFFSET('42p stat'!$N$1,A209*20,1)</f>
        <v>0</v>
      </c>
      <c r="J209" s="5">
        <f t="shared" ca="1" si="8"/>
        <v>0</v>
      </c>
    </row>
    <row r="210" spans="1:10" x14ac:dyDescent="0.25">
      <c r="A210">
        <v>33</v>
      </c>
      <c r="C210">
        <f ca="1">OFFSET('42p stat'!$A$1,A210*20,0)</f>
        <v>0</v>
      </c>
      <c r="D210" s="5">
        <f ca="1">OFFSET('42p trace'!$U$56,(A63-1)*56,0)</f>
        <v>0</v>
      </c>
      <c r="E210" s="5">
        <f ca="1">OFFSET('42p trace'!$V$56,(A63-1)*56,0)</f>
        <v>0</v>
      </c>
      <c r="F210" s="5">
        <f ca="1">OFFSET('42p stat'!$H$1,A210*20,1)</f>
        <v>0</v>
      </c>
      <c r="G210" s="5">
        <f ca="1">OFFSET('42p stat'!$K$1,A210*20,1)</f>
        <v>0</v>
      </c>
      <c r="H210" s="5">
        <f ca="1">OFFSET('42p stat'!$N$1,A210*20,1)</f>
        <v>0</v>
      </c>
      <c r="J210" s="5">
        <f t="shared" ca="1" si="8"/>
        <v>0</v>
      </c>
    </row>
    <row r="211" spans="1:10" x14ac:dyDescent="0.25">
      <c r="A211">
        <v>34</v>
      </c>
      <c r="C211">
        <f ca="1">OFFSET('42p stat'!$A$1,A211*20,0)</f>
        <v>0</v>
      </c>
      <c r="D211" s="5">
        <f ca="1">OFFSET('42p trace'!$U$56,(A64-1)*56,0)</f>
        <v>0</v>
      </c>
      <c r="E211" s="5">
        <f ca="1">OFFSET('42p trace'!$V$56,(A64-1)*56,0)</f>
        <v>0</v>
      </c>
      <c r="F211" s="5">
        <f ca="1">OFFSET('42p stat'!$H$1,A211*20,1)</f>
        <v>0</v>
      </c>
      <c r="G211" s="5">
        <f ca="1">OFFSET('42p stat'!$K$1,A211*20,1)</f>
        <v>0</v>
      </c>
      <c r="H211" s="5">
        <f ca="1">OFFSET('42p stat'!$N$1,A211*20,1)</f>
        <v>0</v>
      </c>
      <c r="J211" s="5">
        <f t="shared" ca="1" si="8"/>
        <v>0</v>
      </c>
    </row>
    <row r="212" spans="1:10" x14ac:dyDescent="0.25">
      <c r="A212">
        <v>35</v>
      </c>
      <c r="C212">
        <f ca="1">OFFSET('42p stat'!$A$1,A212*20,0)</f>
        <v>0</v>
      </c>
      <c r="D212" s="5">
        <f ca="1">OFFSET('42p trace'!$U$56,(A65-1)*56,0)</f>
        <v>0</v>
      </c>
      <c r="E212" s="5">
        <f ca="1">OFFSET('42p trace'!$V$56,(A65-1)*56,0)</f>
        <v>0</v>
      </c>
      <c r="F212" s="5">
        <f ca="1">OFFSET('42p stat'!$H$1,A212*20,1)</f>
        <v>0</v>
      </c>
      <c r="G212" s="5">
        <f ca="1">OFFSET('42p stat'!$K$1,A212*20,1)</f>
        <v>0</v>
      </c>
      <c r="H212" s="5">
        <f ca="1">OFFSET('42p stat'!$N$1,A212*20,1)</f>
        <v>0</v>
      </c>
      <c r="J212" s="5">
        <f t="shared" ca="1" si="8"/>
        <v>0</v>
      </c>
    </row>
    <row r="213" spans="1:10" x14ac:dyDescent="0.25">
      <c r="A213">
        <v>36</v>
      </c>
      <c r="C213">
        <f ca="1">OFFSET('42p stat'!$A$1,A213*20,0)</f>
        <v>0</v>
      </c>
      <c r="D213" s="5">
        <f ca="1">OFFSET('42p trace'!$U$56,(A66-1)*56,0)</f>
        <v>0</v>
      </c>
      <c r="E213" s="5">
        <f ca="1">OFFSET('42p trace'!$V$56,(A66-1)*56,0)</f>
        <v>0</v>
      </c>
      <c r="F213" s="5">
        <f ca="1">OFFSET('42p stat'!$H$1,A213*20,1)</f>
        <v>0</v>
      </c>
      <c r="G213" s="5">
        <f ca="1">OFFSET('42p stat'!$K$1,A213*20,1)</f>
        <v>0</v>
      </c>
      <c r="H213" s="5">
        <f ca="1">OFFSET('42p stat'!$N$1,A213*20,1)</f>
        <v>0</v>
      </c>
      <c r="J213" s="5">
        <f t="shared" ca="1" si="8"/>
        <v>0</v>
      </c>
    </row>
    <row r="214" spans="1:10" x14ac:dyDescent="0.25">
      <c r="A214">
        <v>37</v>
      </c>
      <c r="C214">
        <f ca="1">OFFSET('42p stat'!$A$1,A214*20,0)</f>
        <v>0</v>
      </c>
      <c r="D214" s="5">
        <f ca="1">OFFSET('42p trace'!$U$56,(A67-1)*56,0)</f>
        <v>0</v>
      </c>
      <c r="E214" s="5">
        <f ca="1">OFFSET('42p trace'!$V$56,(A67-1)*56,0)</f>
        <v>0</v>
      </c>
      <c r="F214" s="5">
        <f ca="1">OFFSET('42p stat'!$H$1,A214*20,1)</f>
        <v>0</v>
      </c>
      <c r="G214" s="5">
        <f ca="1">OFFSET('42p stat'!$K$1,A214*20,1)</f>
        <v>0</v>
      </c>
      <c r="H214" s="5">
        <f ca="1">OFFSET('42p stat'!$N$1,A214*20,1)</f>
        <v>0</v>
      </c>
      <c r="J214" s="5">
        <f t="shared" ca="1" si="8"/>
        <v>0</v>
      </c>
    </row>
    <row r="215" spans="1:10" x14ac:dyDescent="0.25">
      <c r="A215">
        <v>38</v>
      </c>
      <c r="C215" t="str">
        <f ca="1">OFFSET('42p stat'!$A$1,A215*20,0)</f>
        <v>CUDA ant par global</v>
      </c>
      <c r="D215" s="5">
        <f ca="1">OFFSET('42p trace'!$U$56,(A68-1)*56,0)</f>
        <v>1196.1041976400065</v>
      </c>
      <c r="E215" s="5">
        <f ca="1">OFFSET('42p trace'!$V$56,(A68-1)*56,0)</f>
        <v>1218.4774392399981</v>
      </c>
      <c r="F215" s="5">
        <f ca="1">OFFSET('42p stat'!$H$1,A215*20,1)</f>
        <v>752.90440000000001</v>
      </c>
      <c r="G215" s="5">
        <f ca="1">OFFSET('42p stat'!$K$1,A215*20,1)</f>
        <v>70.906131999999999</v>
      </c>
      <c r="H215" s="5">
        <f ca="1">OFFSET('42p stat'!$N$1,A215*20,1)</f>
        <v>8.8565039999999993</v>
      </c>
      <c r="J215" s="5">
        <f t="shared" ca="1" si="8"/>
        <v>2051.144475239998</v>
      </c>
    </row>
    <row r="216" spans="1:10" x14ac:dyDescent="0.25">
      <c r="A216">
        <v>39</v>
      </c>
      <c r="C216" t="str">
        <f ca="1">OFFSET('42p stat'!$A$1,A216*20,0)</f>
        <v>CUDA ant add CPU Time</v>
      </c>
      <c r="D216" s="5">
        <f ca="1">OFFSET('42p trace'!$U$56,(A69-1)*56,0)</f>
        <v>107.45824195999984</v>
      </c>
      <c r="E216" s="5">
        <f ca="1">OFFSET('42p trace'!$V$56,(A69-1)*56,0)</f>
        <v>106.22559124000021</v>
      </c>
      <c r="F216" s="5">
        <f ca="1">OFFSET('42p stat'!$H$1,A216*20,1)</f>
        <v>71.672775999999999</v>
      </c>
      <c r="G216" s="5">
        <f ca="1">OFFSET('42p stat'!$K$1,A216*20,1)</f>
        <v>70.938102000000001</v>
      </c>
      <c r="H216" s="5">
        <f ca="1">OFFSET('42p stat'!$N$1,A216*20,1)</f>
        <v>8.9462E-2</v>
      </c>
      <c r="J216" s="5">
        <f t="shared" ca="1" si="8"/>
        <v>248.92593124000021</v>
      </c>
    </row>
    <row r="217" spans="1:10" x14ac:dyDescent="0.25">
      <c r="A217">
        <v>40</v>
      </c>
      <c r="C217" t="str">
        <f ca="1">OFFSET('42p stat'!$A$1,A217*20,0)</f>
        <v>CUDA ant add CPU Time global</v>
      </c>
      <c r="D217" s="5">
        <f ca="1">OFFSET('42p trace'!$U$56,(A70-1)*56,0)</f>
        <v>60.114335239999953</v>
      </c>
      <c r="E217" s="5">
        <f ca="1">OFFSET('42p trace'!$V$56,(A70-1)*56,0)</f>
        <v>58.785676159999831</v>
      </c>
      <c r="F217" s="5">
        <f ca="1">OFFSET('42p stat'!$H$1,A217*20,1)</f>
        <v>14.80425</v>
      </c>
      <c r="G217" s="5">
        <f ca="1">OFFSET('42p stat'!$K$1,A217*20,1)</f>
        <v>10.759304</v>
      </c>
      <c r="H217" s="5">
        <f ca="1">OFFSET('42p stat'!$N$1,A217*20,1)</f>
        <v>0.28368900000000002</v>
      </c>
      <c r="J217" s="5">
        <f t="shared" ca="1" si="8"/>
        <v>84.63291915999983</v>
      </c>
    </row>
    <row r="218" spans="1:10" x14ac:dyDescent="0.25">
      <c r="A218">
        <v>41</v>
      </c>
      <c r="C218" t="str">
        <f ca="1">OFFSET('42p stat'!$A$1,A218*20,0)</f>
        <v>CUDA ant add CPU</v>
      </c>
      <c r="D218" s="5">
        <f ca="1">OFFSET('42p trace'!$U$56,(A71-1)*56,0)</f>
        <v>456.04427683999938</v>
      </c>
      <c r="E218" s="5">
        <f ca="1">OFFSET('42p trace'!$V$56,(A71-1)*56,0)</f>
        <v>0</v>
      </c>
      <c r="F218" s="5">
        <f ca="1">OFFSET('42p stat'!$H$1,A218*20,1)</f>
        <v>0</v>
      </c>
      <c r="G218" s="5">
        <f ca="1">OFFSET('42p stat'!$K$1,A218*20,1)</f>
        <v>0</v>
      </c>
      <c r="H218" s="5">
        <f ca="1">OFFSET('42p stat'!$N$1,A218*20,1)</f>
        <v>0</v>
      </c>
      <c r="J218" s="5">
        <f t="shared" ca="1" si="8"/>
        <v>0</v>
      </c>
    </row>
    <row r="219" spans="1:10" x14ac:dyDescent="0.25">
      <c r="A219">
        <v>42</v>
      </c>
      <c r="C219" t="str">
        <f ca="1">OFFSET('42p stat'!$A$1,A219*20,0)</f>
        <v>CUDA ant add CPU non hash</v>
      </c>
      <c r="D219" s="5">
        <f ca="1">OFFSET('42p trace'!$U$56,(A72-1)*56,0)</f>
        <v>60.360481440000306</v>
      </c>
      <c r="E219" s="5">
        <f ca="1">OFFSET('42p trace'!$V$56,(A72-1)*56,0)</f>
        <v>58.146229160000274</v>
      </c>
      <c r="F219" s="5">
        <f ca="1">OFFSET('42p stat'!$H$1,A219*20,1)</f>
        <v>21.335967</v>
      </c>
      <c r="G219" s="5">
        <f ca="1">OFFSET('42p stat'!$K$1,A219*20,1)</f>
        <v>21.570053999999999</v>
      </c>
      <c r="H219" s="5">
        <f ca="1">OFFSET('42p stat'!$N$1,A219*20,1)</f>
        <v>0.35696899999999998</v>
      </c>
      <c r="J219" s="5">
        <f t="shared" ca="1" si="8"/>
        <v>101.40921916000028</v>
      </c>
    </row>
    <row r="220" spans="1:10" x14ac:dyDescent="0.25">
      <c r="A220">
        <v>43</v>
      </c>
      <c r="C220" t="str">
        <f ca="1">OFFSET('42p stat'!$A$1,A220*20,0)</f>
        <v>CUDA opt ant par global</v>
      </c>
      <c r="D220" s="5">
        <f ca="1">OFFSET('42p trace'!$U$56,(A73-1)*56,0)</f>
        <v>107.32510144000118</v>
      </c>
      <c r="E220" s="5">
        <f ca="1">OFFSET('42p trace'!$V$56,(A73-1)*56,0)</f>
        <v>104.44802303999988</v>
      </c>
      <c r="F220" s="5">
        <f ca="1">OFFSET('42p stat'!$H$1,A220*20,1)</f>
        <v>1.736494</v>
      </c>
      <c r="G220" s="5">
        <f ca="1">OFFSET('42p stat'!$K$1,A220*20,1)</f>
        <v>4.8469999999999997E-3</v>
      </c>
      <c r="H220" s="5">
        <f ca="1">OFFSET('42p stat'!$N$1,A220*20,1)</f>
        <v>0</v>
      </c>
      <c r="J220" s="5">
        <f t="shared" ca="1" si="8"/>
        <v>106.18936403999987</v>
      </c>
    </row>
    <row r="221" spans="1:10" x14ac:dyDescent="0.25">
      <c r="A221">
        <v>44</v>
      </c>
      <c r="C221" t="str">
        <f ca="1">OFFSET('42p stat'!$A$1,A221*20,0)</f>
        <v>CUDA ant add CPU_AVX Time</v>
      </c>
      <c r="D221" s="5">
        <f ca="1">OFFSET('42p trace'!$U$56,(A74-1)*56,0)</f>
        <v>103.29786100000028</v>
      </c>
      <c r="E221" s="5">
        <f ca="1">OFFSET('42p trace'!$V$56,(A74-1)*56,0)</f>
        <v>94.066393960000056</v>
      </c>
      <c r="F221" s="5">
        <f ca="1">OFFSET('42p stat'!$H$1,A221*20,1)</f>
        <v>31.819258999999999</v>
      </c>
      <c r="G221" s="5">
        <f ca="1">OFFSET('42p stat'!$K$1,A221*20,1)</f>
        <v>20.125955000000001</v>
      </c>
      <c r="H221" s="5">
        <f ca="1">OFFSET('42p stat'!$N$1,A221*20,1)</f>
        <v>0.840472</v>
      </c>
      <c r="J221" s="5">
        <f t="shared" ca="1" si="8"/>
        <v>146.85207996000005</v>
      </c>
    </row>
    <row r="222" spans="1:10" x14ac:dyDescent="0.25">
      <c r="A222">
        <v>45</v>
      </c>
      <c r="C222" t="str">
        <f ca="1">OFFSET('42p stat'!$A$1,A222*20,0)</f>
        <v>CUDA ant add CPU_AVX</v>
      </c>
      <c r="D222" s="5">
        <f ca="1">OFFSET('42p trace'!$U$56,(A75-1)*56,0)</f>
        <v>21.859566240000117</v>
      </c>
      <c r="E222" s="5">
        <f ca="1">OFFSET('42p trace'!$V$56,(A75-1)*56,0)</f>
        <v>0</v>
      </c>
      <c r="F222" s="5">
        <f ca="1">OFFSET('42p stat'!$H$1,A222*20,1)</f>
        <v>0</v>
      </c>
      <c r="G222" s="5">
        <f ca="1">OFFSET('42p stat'!$K$1,A222*20,1)</f>
        <v>0</v>
      </c>
      <c r="H222" s="5">
        <f ca="1">OFFSET('42p stat'!$N$1,A222*20,1)</f>
        <v>0</v>
      </c>
      <c r="J222" s="5">
        <f t="shared" ca="1" si="8"/>
        <v>0</v>
      </c>
    </row>
    <row r="223" spans="1:10" x14ac:dyDescent="0.25">
      <c r="A223">
        <v>46</v>
      </c>
      <c r="C223" t="str">
        <f ca="1">OFFSET('42p stat'!$A$1,A223*20,0)</f>
        <v>CUDA ant add CPU_AVX non hash</v>
      </c>
      <c r="D223" s="5">
        <f ca="1">OFFSET('42p trace'!$U$56,(A76-1)*56,0)</f>
        <v>63.710983560000095</v>
      </c>
      <c r="E223" s="5">
        <f ca="1">OFFSET('42p trace'!$V$56,(A76-1)*56,0)</f>
        <v>63.493726239999972</v>
      </c>
      <c r="F223" s="5">
        <f ca="1">OFFSET('42p stat'!$H$1,A223*20,1)</f>
        <v>23.797471999999999</v>
      </c>
      <c r="G223" s="5">
        <f ca="1">OFFSET('42p stat'!$K$1,A223*20,1)</f>
        <v>19.28143</v>
      </c>
      <c r="H223" s="5">
        <f ca="1">OFFSET('42p stat'!$N$1,A223*20,1)</f>
        <v>0.160466</v>
      </c>
      <c r="J223" s="5">
        <f t="shared" ca="1" si="8"/>
        <v>106.73309423999997</v>
      </c>
    </row>
    <row r="224" spans="1:10" x14ac:dyDescent="0.25">
      <c r="A224">
        <v>47</v>
      </c>
      <c r="C224">
        <f ca="1">OFFSET('42p stat'!$A$1,A224*20,0)</f>
        <v>0</v>
      </c>
      <c r="D224" s="5" t="e">
        <f ca="1">OFFSET('42p trace'!$U$56,(A77-1)*56,0)</f>
        <v>#DIV/0!</v>
      </c>
      <c r="E224" s="5" t="e">
        <f ca="1">OFFSET('42p trace'!$V$56,(A77-1)*56,0)</f>
        <v>#DIV/0!</v>
      </c>
      <c r="F224" s="5">
        <f ca="1">OFFSET('42p stat'!$H$1,A224*20,1)</f>
        <v>0</v>
      </c>
      <c r="G224" s="5">
        <f ca="1">OFFSET('42p stat'!$K$1,A224*20,1)</f>
        <v>0</v>
      </c>
      <c r="H224" s="5">
        <f ca="1">OFFSET('42p stat'!$N$1,A224*20,1)</f>
        <v>0</v>
      </c>
      <c r="J224" s="5" t="e">
        <f t="shared" ca="1" si="8"/>
        <v>#DIV/0!</v>
      </c>
    </row>
    <row r="225" spans="1:10" x14ac:dyDescent="0.25">
      <c r="A225">
        <v>48</v>
      </c>
      <c r="C225">
        <f ca="1">OFFSET('42p stat'!$A$1,A225*20,0)</f>
        <v>0</v>
      </c>
      <c r="D225" s="5" t="e">
        <f ca="1">OFFSET('42p trace'!$U$56,(A78-1)*56,0)</f>
        <v>#DIV/0!</v>
      </c>
      <c r="E225" s="5" t="e">
        <f ca="1">OFFSET('42p trace'!$V$56,(A78-1)*56,0)</f>
        <v>#DIV/0!</v>
      </c>
      <c r="F225" s="5">
        <f ca="1">OFFSET('42p stat'!$H$1,A225*20,1)</f>
        <v>0</v>
      </c>
      <c r="G225" s="5">
        <f ca="1">OFFSET('42p stat'!$K$1,A225*20,1)</f>
        <v>0</v>
      </c>
      <c r="H225" s="5">
        <f ca="1">OFFSET('42p stat'!$N$1,A225*20,1)</f>
        <v>0</v>
      </c>
      <c r="J225" s="5" t="e">
        <f t="shared" ca="1" si="8"/>
        <v>#DIV/0!</v>
      </c>
    </row>
    <row r="226" spans="1:10" x14ac:dyDescent="0.25">
      <c r="A226">
        <v>49</v>
      </c>
      <c r="C226">
        <f ca="1">OFFSET('42p stat'!$A$1,A226*20,0)</f>
        <v>0</v>
      </c>
      <c r="D226" s="5" t="e">
        <f ca="1">OFFSET('42p trace'!$U$56,(A79-1)*56,0)</f>
        <v>#DIV/0!</v>
      </c>
      <c r="E226" s="5" t="e">
        <f ca="1">OFFSET('42p trace'!$V$56,(A79-1)*56,0)</f>
        <v>#DIV/0!</v>
      </c>
      <c r="F226" s="5">
        <f ca="1">OFFSET('42p stat'!$H$1,A226*20,1)</f>
        <v>0</v>
      </c>
      <c r="G226" s="5">
        <f ca="1">OFFSET('42p stat'!$K$1,A226*20,1)</f>
        <v>0</v>
      </c>
      <c r="H226" s="5">
        <f ca="1">OFFSET('42p stat'!$N$1,A226*20,1)</f>
        <v>0</v>
      </c>
      <c r="J226" s="5" t="e">
        <f t="shared" ca="1" si="8"/>
        <v>#DIV/0!</v>
      </c>
    </row>
    <row r="227" spans="1:10" x14ac:dyDescent="0.25">
      <c r="A227">
        <v>50</v>
      </c>
      <c r="C227">
        <f ca="1">OFFSET('42p stat'!$A$1,A227*20,0)</f>
        <v>0</v>
      </c>
      <c r="D227" s="5" t="e">
        <f ca="1">OFFSET('42p trace'!$U$56,(A80-1)*56,0)</f>
        <v>#DIV/0!</v>
      </c>
      <c r="E227" s="5" t="e">
        <f ca="1">OFFSET('42p trace'!$V$56,(A80-1)*56,0)</f>
        <v>#DIV/0!</v>
      </c>
      <c r="F227" s="5">
        <f ca="1">OFFSET('42p stat'!$H$1,A227*20,1)</f>
        <v>0</v>
      </c>
      <c r="G227" s="5">
        <f ca="1">OFFSET('42p stat'!$K$1,A227*20,1)</f>
        <v>0</v>
      </c>
      <c r="H227" s="5">
        <f ca="1">OFFSET('42p stat'!$N$1,A227*20,1)</f>
        <v>0</v>
      </c>
      <c r="J227" s="5" t="e">
        <f t="shared" ca="1" si="8"/>
        <v>#DIV/0!</v>
      </c>
    </row>
    <row r="248" spans="1:10" x14ac:dyDescent="0.25">
      <c r="D248" s="5"/>
      <c r="E248" s="5"/>
      <c r="F248" s="5"/>
      <c r="G248" s="5"/>
      <c r="H248" s="5"/>
    </row>
    <row r="251" spans="1:10" x14ac:dyDescent="0.25">
      <c r="E251">
        <v>50</v>
      </c>
    </row>
    <row r="252" spans="1:10" x14ac:dyDescent="0.25">
      <c r="C252" t="s">
        <v>73</v>
      </c>
      <c r="D252">
        <v>1.96</v>
      </c>
      <c r="E252">
        <f>SQRT(E251)</f>
        <v>7.0710678118654755</v>
      </c>
    </row>
    <row r="253" spans="1:10" x14ac:dyDescent="0.25">
      <c r="D253" t="s">
        <v>57</v>
      </c>
      <c r="E253" t="s">
        <v>53</v>
      </c>
      <c r="F253" t="s">
        <v>54</v>
      </c>
      <c r="G253" t="s">
        <v>55</v>
      </c>
      <c r="H253" t="s">
        <v>56</v>
      </c>
    </row>
    <row r="254" spans="1:10" x14ac:dyDescent="0.25">
      <c r="A254">
        <v>1</v>
      </c>
      <c r="C254" t="str">
        <f ca="1">OFFSET('42p stat'!$A$1,A254*20,0)</f>
        <v>CUDA Time</v>
      </c>
      <c r="D254" s="8">
        <f ca="1">$D$252*SQRT(D178)/$E$252</f>
        <v>4.4870560351126958</v>
      </c>
      <c r="E254" s="8">
        <f ca="1">$D$252*SQRT(E178)/$E$252</f>
        <v>4.4993796628317533</v>
      </c>
      <c r="F254" s="8">
        <f ca="1">$D$252*SQRT(F178)/$E$252</f>
        <v>4.6190290337740896</v>
      </c>
      <c r="G254" s="8">
        <f ca="1">$D$252*SQRT(G178)/$E$252</f>
        <v>0.88723088590062038</v>
      </c>
      <c r="H254" s="8">
        <f ca="1">$D$252*SQRT(H178)/$E$252</f>
        <v>0.5399922009510878</v>
      </c>
      <c r="J254" s="8">
        <f ca="1">$D$252*SQRT(J178)/$E$252</f>
        <v>6.5313564278131366</v>
      </c>
    </row>
    <row r="255" spans="1:10" x14ac:dyDescent="0.25">
      <c r="A255">
        <v>2</v>
      </c>
      <c r="C255" t="str">
        <f ca="1">OFFSET('42p stat'!$A$1,A255*20,0)</f>
        <v>CUDA</v>
      </c>
      <c r="D255" s="8">
        <f t="shared" ref="D255:H255" ca="1" si="9">$D$252*SQRT(D179)/$E$252</f>
        <v>1.5543150512264523</v>
      </c>
      <c r="E255" s="8">
        <f t="shared" ca="1" si="9"/>
        <v>0</v>
      </c>
      <c r="F255" s="8">
        <f t="shared" ca="1" si="9"/>
        <v>0</v>
      </c>
      <c r="G255" s="8">
        <f t="shared" ca="1" si="9"/>
        <v>0</v>
      </c>
      <c r="H255" s="8">
        <f t="shared" ca="1" si="9"/>
        <v>0</v>
      </c>
      <c r="J255" s="8">
        <f t="shared" ref="J255:J303" ca="1" si="10">$D$252*SQRT(J179)/$E$252</f>
        <v>0</v>
      </c>
    </row>
    <row r="256" spans="1:10" x14ac:dyDescent="0.25">
      <c r="A256">
        <v>3</v>
      </c>
      <c r="C256" t="str">
        <f ca="1">OFFSET('42p stat'!$A$1,A256*20,0)</f>
        <v>CUDA non hash</v>
      </c>
      <c r="D256" s="8">
        <f t="shared" ref="D256:H256" ca="1" si="11">$D$252*SQRT(D180)/$E$252</f>
        <v>2.9656494935726507</v>
      </c>
      <c r="E256" s="8">
        <f t="shared" ca="1" si="11"/>
        <v>2.9866479043023908</v>
      </c>
      <c r="F256" s="8">
        <f t="shared" ca="1" si="11"/>
        <v>2.4396951336361679</v>
      </c>
      <c r="G256" s="8">
        <f t="shared" ca="1" si="11"/>
        <v>1.9245936536942025</v>
      </c>
      <c r="H256" s="8">
        <f t="shared" ca="1" si="11"/>
        <v>1.9480073100478858E-2</v>
      </c>
      <c r="J256" s="8">
        <f t="shared" ca="1" si="10"/>
        <v>4.3100601219066377</v>
      </c>
    </row>
    <row r="257" spans="1:10" x14ac:dyDescent="0.25">
      <c r="A257">
        <v>4</v>
      </c>
      <c r="C257" t="str">
        <f ca="1">OFFSET('42p stat'!$A$1,A257*20,0)</f>
        <v>CUDA ant</v>
      </c>
      <c r="D257" s="8">
        <f t="shared" ref="D257:H257" ca="1" si="12">$D$252*SQRT(D181)/$E$252</f>
        <v>1.4217965921471563</v>
      </c>
      <c r="E257" s="8">
        <f t="shared" ca="1" si="12"/>
        <v>1.4701837121256778</v>
      </c>
      <c r="F257" s="8">
        <f t="shared" ca="1" si="12"/>
        <v>0.87121027711110011</v>
      </c>
      <c r="G257" s="8">
        <f t="shared" ca="1" si="12"/>
        <v>0.35285411362771441</v>
      </c>
      <c r="H257" s="8">
        <f t="shared" ca="1" si="12"/>
        <v>5.2658747725330496E-2</v>
      </c>
      <c r="J257" s="8">
        <f t="shared" ca="1" si="10"/>
        <v>1.7457738867217707</v>
      </c>
    </row>
    <row r="258" spans="1:10" x14ac:dyDescent="0.25">
      <c r="A258">
        <v>5</v>
      </c>
      <c r="C258" t="str">
        <f ca="1">OFFSET('42p stat'!$A$1,A258*20,0)</f>
        <v>CUDA ant par</v>
      </c>
      <c r="D258" s="8">
        <f t="shared" ref="D258:H258" ca="1" si="13">$D$252*SQRT(D182)/$E$252</f>
        <v>1.2320224631515795</v>
      </c>
      <c r="E258" s="8">
        <f t="shared" ca="1" si="13"/>
        <v>1.2052761994051504</v>
      </c>
      <c r="F258" s="8">
        <f t="shared" ca="1" si="13"/>
        <v>0.61987292305439501</v>
      </c>
      <c r="G258" s="8">
        <f t="shared" ca="1" si="13"/>
        <v>5.7002650043660244E-2</v>
      </c>
      <c r="H258" s="8">
        <f t="shared" ca="1" si="13"/>
        <v>2.0344384581500619E-2</v>
      </c>
      <c r="J258" s="8">
        <f t="shared" ca="1" si="10"/>
        <v>1.3566857977013409</v>
      </c>
    </row>
    <row r="259" spans="1:10" x14ac:dyDescent="0.25">
      <c r="A259">
        <v>6</v>
      </c>
      <c r="C259" t="str">
        <f ca="1">OFFSET('42p stat'!$A$1,A259*20,0)</f>
        <v>CUDA ant non hash</v>
      </c>
      <c r="D259" s="8">
        <f t="shared" ref="D259:H259" ca="1" si="14">$D$252*SQRT(D183)/$E$252</f>
        <v>1.5132895142559986</v>
      </c>
      <c r="E259" s="8">
        <f t="shared" ca="1" si="14"/>
        <v>1.4850508919426011</v>
      </c>
      <c r="F259" s="8">
        <f t="shared" ca="1" si="14"/>
        <v>0.52521102980040313</v>
      </c>
      <c r="G259" s="8">
        <f t="shared" ca="1" si="14"/>
        <v>5.1955899453286339E-2</v>
      </c>
      <c r="H259" s="8">
        <f t="shared" ca="1" si="14"/>
        <v>1.8503064394850922E-2</v>
      </c>
      <c r="J259" s="8">
        <f t="shared" ca="1" si="10"/>
        <v>1.576154991225011</v>
      </c>
    </row>
    <row r="260" spans="1:10" x14ac:dyDescent="0.25">
      <c r="A260">
        <v>7</v>
      </c>
      <c r="C260" t="str">
        <f ca="1">OFFSET('42p stat'!$A$1,A260*20,0)</f>
        <v>CUDA ant add CPU Time</v>
      </c>
      <c r="D260" s="8">
        <f t="shared" ref="D260:H260" ca="1" si="15">$D$252*SQRT(D184)/$E$252</f>
        <v>2.0683072905545958</v>
      </c>
      <c r="E260" s="8">
        <f t="shared" ca="1" si="15"/>
        <v>2.0195191850469003</v>
      </c>
      <c r="F260" s="8">
        <f t="shared" ca="1" si="15"/>
        <v>1.3336944974798388</v>
      </c>
      <c r="G260" s="8">
        <f t="shared" ca="1" si="15"/>
        <v>1.5114097458995028</v>
      </c>
      <c r="H260" s="8">
        <f t="shared" ca="1" si="15"/>
        <v>7.04701094081739E-2</v>
      </c>
      <c r="J260" s="8">
        <f t="shared" ca="1" si="10"/>
        <v>2.8542116613349644</v>
      </c>
    </row>
    <row r="261" spans="1:10" x14ac:dyDescent="0.25">
      <c r="A261">
        <v>8</v>
      </c>
      <c r="C261" t="str">
        <f ca="1">OFFSET('42p stat'!$A$1,A261*20,0)</f>
        <v>CUDA ant add CPU12</v>
      </c>
      <c r="D261" s="8">
        <f t="shared" ref="D261:H261" ca="1" si="16">$D$252*SQRT(D185)/$E$252</f>
        <v>20.371492913576478</v>
      </c>
      <c r="E261" s="8">
        <f t="shared" ca="1" si="16"/>
        <v>17.876569337312066</v>
      </c>
      <c r="F261" s="8">
        <f t="shared" ca="1" si="16"/>
        <v>16.362421836582502</v>
      </c>
      <c r="G261" s="8">
        <f t="shared" ca="1" si="16"/>
        <v>15.631258656417915</v>
      </c>
      <c r="H261" s="8">
        <f t="shared" ca="1" si="16"/>
        <v>0.84226520613877898</v>
      </c>
      <c r="J261" s="8">
        <f t="shared" ca="1" si="10"/>
        <v>28.850411392063545</v>
      </c>
    </row>
    <row r="262" spans="1:10" x14ac:dyDescent="0.25">
      <c r="A262">
        <v>9</v>
      </c>
      <c r="C262" t="str">
        <f ca="1">OFFSET('42p stat'!$A$1,A262*20,0)</f>
        <v>CUDA opt</v>
      </c>
      <c r="D262" s="8">
        <f t="shared" ref="D262:H262" ca="1" si="17">$D$252*SQRT(D186)/$E$252</f>
        <v>2.7826964414883619</v>
      </c>
      <c r="E262" s="8">
        <f t="shared" ca="1" si="17"/>
        <v>0</v>
      </c>
      <c r="F262" s="8">
        <f t="shared" ca="1" si="17"/>
        <v>0</v>
      </c>
      <c r="G262" s="8">
        <f t="shared" ca="1" si="17"/>
        <v>0</v>
      </c>
      <c r="H262" s="8">
        <f t="shared" ca="1" si="17"/>
        <v>0</v>
      </c>
      <c r="J262" s="8">
        <f t="shared" ca="1" si="10"/>
        <v>0</v>
      </c>
    </row>
    <row r="263" spans="1:10" x14ac:dyDescent="0.25">
      <c r="A263">
        <v>10</v>
      </c>
      <c r="C263" t="str">
        <f ca="1">OFFSET('42p stat'!$A$1,A263*20,0)</f>
        <v>CUDA opt Time</v>
      </c>
      <c r="D263" s="8">
        <f t="shared" ref="D263:H263" ca="1" si="18">$D$252*SQRT(D187)/$E$252</f>
        <v>1.0013911971722751</v>
      </c>
      <c r="E263" s="8">
        <f t="shared" ca="1" si="18"/>
        <v>0.96909600512411398</v>
      </c>
      <c r="F263" s="8">
        <f t="shared" ca="1" si="18"/>
        <v>0.35661444592164238</v>
      </c>
      <c r="G263" s="8">
        <f t="shared" ca="1" si="18"/>
        <v>8.6329044938537353E-2</v>
      </c>
      <c r="H263" s="8">
        <f t="shared" ca="1" si="18"/>
        <v>0</v>
      </c>
      <c r="J263" s="8">
        <f t="shared" ca="1" si="10"/>
        <v>1.0362304927898602</v>
      </c>
    </row>
    <row r="264" spans="1:10" x14ac:dyDescent="0.25">
      <c r="A264">
        <v>11</v>
      </c>
      <c r="C264" t="str">
        <f ca="1">OFFSET('42p stat'!$A$1,A264*20,0)</f>
        <v>CUDA opt non hash</v>
      </c>
      <c r="D264" s="8">
        <f t="shared" ref="D264:H264" ca="1" si="19">$D$252*SQRT(D188)/$E$252</f>
        <v>0.66087476127593658</v>
      </c>
      <c r="E264" s="8">
        <f t="shared" ca="1" si="19"/>
        <v>0.60713378371493376</v>
      </c>
      <c r="F264" s="8">
        <f t="shared" ca="1" si="19"/>
        <v>0.26888442715784044</v>
      </c>
      <c r="G264" s="8">
        <f t="shared" ca="1" si="19"/>
        <v>6.9057116997453635E-2</v>
      </c>
      <c r="H264" s="8">
        <f t="shared" ca="1" si="19"/>
        <v>0</v>
      </c>
      <c r="J264" s="8">
        <f t="shared" ca="1" si="10"/>
        <v>0.66759205500366159</v>
      </c>
    </row>
    <row r="265" spans="1:10" x14ac:dyDescent="0.25">
      <c r="A265">
        <v>12</v>
      </c>
      <c r="C265" t="str">
        <f ca="1">OFFSET('42p stat'!$A$1,A265*20,0)</f>
        <v>CUDA opt ant</v>
      </c>
      <c r="D265" s="8">
        <f t="shared" ref="D265:H265" ca="1" si="20">$D$252*SQRT(D189)/$E$252</f>
        <v>1.2644484719789537</v>
      </c>
      <c r="E265" s="8">
        <f t="shared" ca="1" si="20"/>
        <v>1.2460144693344153</v>
      </c>
      <c r="F265" s="8">
        <f t="shared" ca="1" si="20"/>
        <v>0.38908414131650237</v>
      </c>
      <c r="G265" s="8">
        <f t="shared" ca="1" si="20"/>
        <v>0.22572342361394396</v>
      </c>
      <c r="H265" s="8">
        <f t="shared" ca="1" si="20"/>
        <v>0</v>
      </c>
      <c r="J265" s="8">
        <f t="shared" ca="1" si="10"/>
        <v>1.3247224580200656</v>
      </c>
    </row>
    <row r="266" spans="1:10" x14ac:dyDescent="0.25">
      <c r="A266">
        <v>13</v>
      </c>
      <c r="C266" t="str">
        <f ca="1">OFFSET('42p stat'!$A$1,A266*20,0)</f>
        <v>CUDA opt ant non hash</v>
      </c>
      <c r="D266" s="8">
        <f t="shared" ref="D266:H266" ca="1" si="21">$D$252*SQRT(D190)/$E$252</f>
        <v>2.7136618376435488</v>
      </c>
      <c r="E266" s="8">
        <f t="shared" ca="1" si="21"/>
        <v>2.6536517343088448</v>
      </c>
      <c r="F266" s="8">
        <f t="shared" ca="1" si="21"/>
        <v>0.56434802484991475</v>
      </c>
      <c r="G266" s="8">
        <f t="shared" ca="1" si="21"/>
        <v>4.5442421414356865E-2</v>
      </c>
      <c r="H266" s="8">
        <f t="shared" ca="1" si="21"/>
        <v>0</v>
      </c>
      <c r="J266" s="8">
        <f t="shared" ca="1" si="10"/>
        <v>2.7133781958688217</v>
      </c>
    </row>
    <row r="267" spans="1:10" x14ac:dyDescent="0.25">
      <c r="A267">
        <v>14</v>
      </c>
      <c r="C267" t="str">
        <f ca="1">OFFSET('42p stat'!$A$1,A267*20,0)</f>
        <v>CUDA opt ant par</v>
      </c>
      <c r="D267" s="8">
        <f t="shared" ref="D267:H267" ca="1" si="22">$D$252*SQRT(D191)/$E$252</f>
        <v>2.0141224350308784</v>
      </c>
      <c r="E267" s="8">
        <f t="shared" ca="1" si="22"/>
        <v>1.9972561961894879</v>
      </c>
      <c r="F267" s="8">
        <f t="shared" ca="1" si="22"/>
        <v>0.89150599461360891</v>
      </c>
      <c r="G267" s="8">
        <f t="shared" ca="1" si="22"/>
        <v>3.9449108481688151E-2</v>
      </c>
      <c r="H267" s="8">
        <f t="shared" ca="1" si="22"/>
        <v>0</v>
      </c>
      <c r="J267" s="8">
        <f t="shared" ca="1" si="10"/>
        <v>2.1875491957460755</v>
      </c>
    </row>
    <row r="268" spans="1:10" x14ac:dyDescent="0.25">
      <c r="A268">
        <v>15</v>
      </c>
      <c r="C268" t="str">
        <f ca="1">OFFSET('42p stat'!$A$1,A268*20,0)</f>
        <v>non CUDA Time</v>
      </c>
      <c r="D268" s="8">
        <f t="shared" ref="D268:H268" ca="1" si="23">$D$252*SQRT(D192)/$E$252</f>
        <v>6.1094025712174203</v>
      </c>
      <c r="E268" s="8">
        <f t="shared" ca="1" si="23"/>
        <v>5.9907831598589238</v>
      </c>
      <c r="F268" s="8">
        <f t="shared" ca="1" si="23"/>
        <v>5.990118676957243</v>
      </c>
      <c r="G268" s="8">
        <f t="shared" ca="1" si="23"/>
        <v>5.9739185550363834</v>
      </c>
      <c r="H268" s="8">
        <f t="shared" ca="1" si="23"/>
        <v>6.5934702971955514E-2</v>
      </c>
      <c r="J268" s="8">
        <f t="shared" ca="1" si="10"/>
        <v>10.366438873583601</v>
      </c>
    </row>
    <row r="269" spans="1:10" x14ac:dyDescent="0.25">
      <c r="A269">
        <v>16</v>
      </c>
      <c r="C269" t="str">
        <f ca="1">OFFSET('42p stat'!$A$1,A269*20,0)</f>
        <v>non CUDA</v>
      </c>
      <c r="D269" s="8">
        <f t="shared" ref="D269:H269" ca="1" si="24">$D$252*SQRT(D193)/$E$252</f>
        <v>1.3263004092897515</v>
      </c>
      <c r="E269" s="8">
        <f t="shared" ca="1" si="24"/>
        <v>0</v>
      </c>
      <c r="F269" s="8">
        <f t="shared" ca="1" si="24"/>
        <v>0</v>
      </c>
      <c r="G269" s="8">
        <f t="shared" ca="1" si="24"/>
        <v>0</v>
      </c>
      <c r="H269" s="8">
        <f t="shared" ca="1" si="24"/>
        <v>0</v>
      </c>
      <c r="J269" s="8">
        <f t="shared" ca="1" si="10"/>
        <v>0</v>
      </c>
    </row>
    <row r="270" spans="1:10" x14ac:dyDescent="0.25">
      <c r="A270">
        <v>17</v>
      </c>
      <c r="C270" t="str">
        <f ca="1">OFFSET('42p stat'!$A$1,A270*20,0)</f>
        <v>non CUDA non hash</v>
      </c>
      <c r="D270" s="8">
        <f t="shared" ref="D270:H270" ca="1" si="25">$D$252*SQRT(D194)/$E$252</f>
        <v>5.0179498934316511</v>
      </c>
      <c r="E270" s="8">
        <f t="shared" ca="1" si="25"/>
        <v>5.021580392729728</v>
      </c>
      <c r="F270" s="8">
        <f t="shared" ca="1" si="25"/>
        <v>5.0214830031423974</v>
      </c>
      <c r="G270" s="8">
        <f t="shared" ca="1" si="25"/>
        <v>5.0219920914696781</v>
      </c>
      <c r="H270" s="8">
        <f t="shared" ca="1" si="25"/>
        <v>6.3290703519553321E-2</v>
      </c>
      <c r="J270" s="8">
        <f t="shared" ca="1" si="10"/>
        <v>8.698044117583656</v>
      </c>
    </row>
    <row r="271" spans="1:10" x14ac:dyDescent="0.25">
      <c r="A271">
        <v>18</v>
      </c>
      <c r="C271" t="str">
        <f ca="1">OFFSET('42p stat'!$A$1,A271*20,0)</f>
        <v>Classic ACO</v>
      </c>
      <c r="D271" s="8">
        <f t="shared" ref="D271:H271" ca="1" si="26">$D$252*SQRT(D195)/$E$252</f>
        <v>100.4577797185287</v>
      </c>
      <c r="E271" s="8">
        <f t="shared" ca="1" si="26"/>
        <v>85.37271736179818</v>
      </c>
      <c r="F271" s="8">
        <f t="shared" ca="1" si="26"/>
        <v>85.148744732539285</v>
      </c>
      <c r="G271" s="8">
        <f t="shared" ca="1" si="26"/>
        <v>85.041203161846383</v>
      </c>
      <c r="H271" s="8">
        <f t="shared" ca="1" si="26"/>
        <v>0.52295694372672785</v>
      </c>
      <c r="J271" s="8">
        <f t="shared" ca="1" si="10"/>
        <v>147.55029419978814</v>
      </c>
    </row>
    <row r="272" spans="1:10" x14ac:dyDescent="0.25">
      <c r="A272">
        <v>19</v>
      </c>
      <c r="C272" t="str">
        <f ca="1">OFFSET('42p stat'!$A$1,A272*20,0)</f>
        <v>Classic ACO non hash</v>
      </c>
      <c r="D272" s="8">
        <f t="shared" ref="D272:H272" ca="1" si="27">$D$252*SQRT(D196)/$E$252</f>
        <v>59.117446819343328</v>
      </c>
      <c r="E272" s="8">
        <f t="shared" ca="1" si="27"/>
        <v>59.143998532163884</v>
      </c>
      <c r="F272" s="8">
        <f t="shared" ca="1" si="27"/>
        <v>58.87096124004961</v>
      </c>
      <c r="G272" s="8">
        <f t="shared" ca="1" si="27"/>
        <v>58.862260683903187</v>
      </c>
      <c r="H272" s="8">
        <f t="shared" ca="1" si="27"/>
        <v>0.53401515582986958</v>
      </c>
      <c r="J272" s="8">
        <f t="shared" ca="1" si="10"/>
        <v>102.12175842936929</v>
      </c>
    </row>
    <row r="273" spans="1:10" x14ac:dyDescent="0.25">
      <c r="A273">
        <v>20</v>
      </c>
      <c r="C273" t="str">
        <f ca="1">OFFSET('42p stat'!$A$1,A273*20,0)</f>
        <v>omp</v>
      </c>
      <c r="D273" s="8">
        <f t="shared" ref="D273:H273" ca="1" si="28">$D$252*SQRT(D197)/$E$252</f>
        <v>5.7195039607203304</v>
      </c>
      <c r="E273" s="8">
        <f t="shared" ca="1" si="28"/>
        <v>5.0336960819362568</v>
      </c>
      <c r="F273" s="8">
        <f t="shared" ca="1" si="28"/>
        <v>5.03103772001284</v>
      </c>
      <c r="G273" s="8">
        <f t="shared" ca="1" si="28"/>
        <v>4.8343966938496061</v>
      </c>
      <c r="H273" s="8">
        <f t="shared" ca="1" si="28"/>
        <v>0.22623800395159074</v>
      </c>
      <c r="J273" s="8">
        <f t="shared" ca="1" si="10"/>
        <v>8.6065098508877806</v>
      </c>
    </row>
    <row r="274" spans="1:10" x14ac:dyDescent="0.25">
      <c r="A274">
        <v>21</v>
      </c>
      <c r="C274" t="str">
        <f ca="1">OFFSET('42p stat'!$A$1,A274*20,0)</f>
        <v>omp non hash</v>
      </c>
      <c r="D274" s="8">
        <f t="shared" ref="D274:H274" ca="1" si="29">$D$252*SQRT(D198)/$E$252</f>
        <v>3.2596103049887923</v>
      </c>
      <c r="E274" s="8">
        <f t="shared" ca="1" si="29"/>
        <v>3.2156840245782838</v>
      </c>
      <c r="F274" s="8">
        <f t="shared" ca="1" si="29"/>
        <v>3.213331873509488</v>
      </c>
      <c r="G274" s="8">
        <f t="shared" ca="1" si="29"/>
        <v>3.0480696739858164</v>
      </c>
      <c r="H274" s="8">
        <f t="shared" ca="1" si="29"/>
        <v>0.20052667948180861</v>
      </c>
      <c r="J274" s="8">
        <f t="shared" ca="1" si="10"/>
        <v>5.4769576556603026</v>
      </c>
    </row>
    <row r="275" spans="1:10" x14ac:dyDescent="0.25">
      <c r="A275">
        <v>22</v>
      </c>
      <c r="C275" t="str">
        <f ca="1">OFFSET('42p stat'!$A$1,A275*20,0)</f>
        <v>non CUDA transp Time</v>
      </c>
      <c r="D275" s="8">
        <f t="shared" ref="D275:H275" ca="1" si="30">$D$252*SQRT(D199)/$E$252</f>
        <v>2.6389463720356563</v>
      </c>
      <c r="E275" s="8">
        <f t="shared" ca="1" si="30"/>
        <v>2.4349455423170361</v>
      </c>
      <c r="F275" s="8">
        <f t="shared" ca="1" si="30"/>
        <v>2.4335725760782227</v>
      </c>
      <c r="G275" s="8">
        <f t="shared" ca="1" si="30"/>
        <v>2.181543025504654</v>
      </c>
      <c r="H275" s="8">
        <f t="shared" ca="1" si="30"/>
        <v>0.17416295753115812</v>
      </c>
      <c r="J275" s="8">
        <f t="shared" ca="1" si="10"/>
        <v>4.079301163801663</v>
      </c>
    </row>
    <row r="276" spans="1:10" x14ac:dyDescent="0.25">
      <c r="A276">
        <v>23</v>
      </c>
      <c r="C276" t="str">
        <f ca="1">OFFSET('42p stat'!$A$1,A276*20,0)</f>
        <v>non CUDA transp</v>
      </c>
      <c r="D276" s="8">
        <f t="shared" ref="D276:H276" ca="1" si="31">$D$252*SQRT(D200)/$E$252</f>
        <v>4.3901589305316451</v>
      </c>
      <c r="E276" s="8">
        <f t="shared" ca="1" si="31"/>
        <v>0</v>
      </c>
      <c r="F276" s="8">
        <f t="shared" ca="1" si="31"/>
        <v>0</v>
      </c>
      <c r="G276" s="8">
        <f t="shared" ca="1" si="31"/>
        <v>0</v>
      </c>
      <c r="H276" s="8">
        <f t="shared" ca="1" si="31"/>
        <v>0</v>
      </c>
      <c r="J276" s="8">
        <f t="shared" ca="1" si="10"/>
        <v>0</v>
      </c>
    </row>
    <row r="277" spans="1:10" x14ac:dyDescent="0.25">
      <c r="A277">
        <v>24</v>
      </c>
      <c r="C277" t="str">
        <f ca="1">OFFSET('42p stat'!$A$1,A277*20,0)</f>
        <v>non CUDA transp non hash</v>
      </c>
      <c r="D277" s="8">
        <f t="shared" ref="D277:H277" ca="1" si="32">$D$252*SQRT(D201)/$E$252</f>
        <v>6.5229184545212622</v>
      </c>
      <c r="E277" s="8">
        <f t="shared" ca="1" si="32"/>
        <v>6.531490901324033</v>
      </c>
      <c r="F277" s="8">
        <f t="shared" ca="1" si="32"/>
        <v>6.533637083805619</v>
      </c>
      <c r="G277" s="8">
        <f t="shared" ca="1" si="32"/>
        <v>6.7246255864153497</v>
      </c>
      <c r="H277" s="8">
        <f t="shared" ca="1" si="32"/>
        <v>0.14680308410929249</v>
      </c>
      <c r="J277" s="8">
        <f t="shared" ca="1" si="10"/>
        <v>11.427638748225052</v>
      </c>
    </row>
    <row r="278" spans="1:10" x14ac:dyDescent="0.25">
      <c r="A278">
        <v>25</v>
      </c>
      <c r="C278" t="str">
        <f ca="1">OFFSET('42p stat'!$A$1,A278*20,0)</f>
        <v>non CUDA AVX Time</v>
      </c>
      <c r="D278" s="8">
        <f t="shared" ref="D278:H278" ca="1" si="33">$D$252*SQRT(D202)/$E$252</f>
        <v>6.5185618270991297</v>
      </c>
      <c r="E278" s="8">
        <f t="shared" ca="1" si="33"/>
        <v>6.6782354850710419</v>
      </c>
      <c r="F278" s="8">
        <f t="shared" ca="1" si="33"/>
        <v>6.6778956153015745</v>
      </c>
      <c r="G278" s="8">
        <f t="shared" ca="1" si="33"/>
        <v>6.6651208182153754</v>
      </c>
      <c r="H278" s="8">
        <f t="shared" ca="1" si="33"/>
        <v>0.15164827917256427</v>
      </c>
      <c r="J278" s="8">
        <f t="shared" ca="1" si="10"/>
        <v>11.560274727051691</v>
      </c>
    </row>
    <row r="279" spans="1:10" x14ac:dyDescent="0.25">
      <c r="A279">
        <v>26</v>
      </c>
      <c r="C279" t="str">
        <f ca="1">OFFSET('42p stat'!$A$1,A279*20,0)</f>
        <v>non CUDA AVX</v>
      </c>
      <c r="D279" s="8">
        <f t="shared" ref="D279:H279" ca="1" si="34">$D$252*SQRT(D203)/$E$252</f>
        <v>1.7109689252468416</v>
      </c>
      <c r="E279" s="8">
        <f t="shared" ca="1" si="34"/>
        <v>0</v>
      </c>
      <c r="F279" s="8">
        <f t="shared" ca="1" si="34"/>
        <v>0</v>
      </c>
      <c r="G279" s="8">
        <f t="shared" ca="1" si="34"/>
        <v>0</v>
      </c>
      <c r="H279" s="8">
        <f t="shared" ca="1" si="34"/>
        <v>0</v>
      </c>
      <c r="J279" s="8">
        <f t="shared" ca="1" si="10"/>
        <v>0</v>
      </c>
    </row>
    <row r="280" spans="1:10" x14ac:dyDescent="0.25">
      <c r="A280">
        <v>27</v>
      </c>
      <c r="C280" t="str">
        <f ca="1">OFFSET('42p stat'!$A$1,A280*20,0)</f>
        <v>non CUDA AVX non hash</v>
      </c>
      <c r="D280" s="8">
        <f t="shared" ref="D280:H280" ca="1" si="35">$D$252*SQRT(D204)/$E$252</f>
        <v>5.2776692059521872</v>
      </c>
      <c r="E280" s="8">
        <f t="shared" ca="1" si="35"/>
        <v>5.2882486476828641</v>
      </c>
      <c r="F280" s="8">
        <f t="shared" ca="1" si="35"/>
        <v>5.2877020726330635</v>
      </c>
      <c r="G280" s="8">
        <f t="shared" ca="1" si="35"/>
        <v>5.2655322701599685</v>
      </c>
      <c r="H280" s="8">
        <f t="shared" ca="1" si="35"/>
        <v>0.16237082910424522</v>
      </c>
      <c r="J280" s="8">
        <f t="shared" ca="1" si="10"/>
        <v>9.1475440060645568</v>
      </c>
    </row>
    <row r="281" spans="1:10" x14ac:dyDescent="0.25">
      <c r="A281">
        <v>28</v>
      </c>
      <c r="C281" t="str">
        <f ca="1">OFFSET('42p stat'!$A$1,A281*20,0)</f>
        <v>non CUDA AVX_OMP Time</v>
      </c>
      <c r="D281" s="8">
        <f t="shared" ref="D281:H281" ca="1" si="36">$D$252*SQRT(D205)/$E$252</f>
        <v>2.8245466827884931</v>
      </c>
      <c r="E281" s="8">
        <f t="shared" ca="1" si="36"/>
        <v>2.0555474727450109</v>
      </c>
      <c r="F281" s="8">
        <f t="shared" ca="1" si="36"/>
        <v>2.0541314867593066</v>
      </c>
      <c r="G281" s="8">
        <f t="shared" ca="1" si="36"/>
        <v>1.9396689604734101</v>
      </c>
      <c r="H281" s="8">
        <f t="shared" ca="1" si="36"/>
        <v>0.15952377267354231</v>
      </c>
      <c r="J281" s="8">
        <f t="shared" ca="1" si="10"/>
        <v>3.4974984042707438</v>
      </c>
    </row>
    <row r="282" spans="1:10" x14ac:dyDescent="0.25">
      <c r="A282">
        <v>29</v>
      </c>
      <c r="C282" t="str">
        <f ca="1">OFFSET('42p stat'!$A$1,A282*20,0)</f>
        <v>non CUDA AVX_OMP</v>
      </c>
      <c r="D282" s="8">
        <f t="shared" ref="D282:H282" ca="1" si="37">$D$252*SQRT(D206)/$E$252</f>
        <v>3.8600085667695119</v>
      </c>
      <c r="E282" s="8">
        <f t="shared" ca="1" si="37"/>
        <v>0</v>
      </c>
      <c r="F282" s="8">
        <f t="shared" ca="1" si="37"/>
        <v>0</v>
      </c>
      <c r="G282" s="8">
        <f t="shared" ca="1" si="37"/>
        <v>0</v>
      </c>
      <c r="H282" s="8">
        <f t="shared" ca="1" si="37"/>
        <v>0</v>
      </c>
      <c r="J282" s="8">
        <f t="shared" ca="1" si="10"/>
        <v>0</v>
      </c>
    </row>
    <row r="283" spans="1:10" x14ac:dyDescent="0.25">
      <c r="A283">
        <v>30</v>
      </c>
      <c r="C283" t="str">
        <f ca="1">OFFSET('42p stat'!$A$1,A283*20,0)</f>
        <v>non CUDA AVX_OMP non hash</v>
      </c>
      <c r="D283" s="8">
        <f t="shared" ref="D283:H283" ca="1" si="38">$D$252*SQRT(D207)/$E$252</f>
        <v>0.97500521757828484</v>
      </c>
      <c r="E283" s="8">
        <f t="shared" ca="1" si="38"/>
        <v>0.95206996656601162</v>
      </c>
      <c r="F283" s="8">
        <f t="shared" ca="1" si="38"/>
        <v>0.95160706820409846</v>
      </c>
      <c r="G283" s="8">
        <f t="shared" ca="1" si="38"/>
        <v>0.92189866271732923</v>
      </c>
      <c r="H283" s="8">
        <f t="shared" ca="1" si="38"/>
        <v>0.14635072077717964</v>
      </c>
      <c r="J283" s="8">
        <f t="shared" ca="1" si="10"/>
        <v>1.6380808622546708</v>
      </c>
    </row>
    <row r="284" spans="1:10" x14ac:dyDescent="0.25">
      <c r="A284">
        <v>31</v>
      </c>
      <c r="C284" t="str">
        <f ca="1">OFFSET('42p stat'!$A$1,A284*20,0)</f>
        <v>CUDA ant add CPU_AVX Time</v>
      </c>
      <c r="D284" s="8">
        <f t="shared" ref="D284:H284" ca="1" si="39">$D$252*SQRT(D208)/$E$252</f>
        <v>2.196244470721707</v>
      </c>
      <c r="E284" s="8">
        <f t="shared" ca="1" si="39"/>
        <v>2.114902892721918</v>
      </c>
      <c r="F284" s="8">
        <f t="shared" ca="1" si="39"/>
        <v>1.6925220674200969</v>
      </c>
      <c r="G284" s="8">
        <f t="shared" ca="1" si="39"/>
        <v>1.5629207633914137</v>
      </c>
      <c r="H284" s="8">
        <f t="shared" ca="1" si="39"/>
        <v>0.17202592958039786</v>
      </c>
      <c r="J284" s="8">
        <f t="shared" ca="1" si="10"/>
        <v>3.1320535479834208</v>
      </c>
    </row>
    <row r="285" spans="1:10" x14ac:dyDescent="0.25">
      <c r="A285">
        <v>32</v>
      </c>
      <c r="C285">
        <f ca="1">OFFSET('42p stat'!$A$1,A285*20,0)</f>
        <v>0</v>
      </c>
      <c r="D285" s="8">
        <f t="shared" ref="D285:H285" ca="1" si="40">$D$252*SQRT(D209)/$E$252</f>
        <v>0</v>
      </c>
      <c r="E285" s="8">
        <f t="shared" ca="1" si="40"/>
        <v>0</v>
      </c>
      <c r="F285" s="8">
        <f t="shared" ca="1" si="40"/>
        <v>0</v>
      </c>
      <c r="G285" s="8">
        <f t="shared" ca="1" si="40"/>
        <v>0</v>
      </c>
      <c r="H285" s="8">
        <f t="shared" ca="1" si="40"/>
        <v>0</v>
      </c>
      <c r="J285" s="8">
        <f t="shared" ca="1" si="10"/>
        <v>0</v>
      </c>
    </row>
    <row r="286" spans="1:10" x14ac:dyDescent="0.25">
      <c r="A286">
        <v>33</v>
      </c>
      <c r="C286">
        <f ca="1">OFFSET('42p stat'!$A$1,A286*20,0)</f>
        <v>0</v>
      </c>
      <c r="D286" s="8">
        <f t="shared" ref="D286:H286" ca="1" si="41">$D$252*SQRT(D210)/$E$252</f>
        <v>0</v>
      </c>
      <c r="E286" s="8">
        <f t="shared" ca="1" si="41"/>
        <v>0</v>
      </c>
      <c r="F286" s="8">
        <f t="shared" ca="1" si="41"/>
        <v>0</v>
      </c>
      <c r="G286" s="8">
        <f t="shared" ca="1" si="41"/>
        <v>0</v>
      </c>
      <c r="H286" s="8">
        <f t="shared" ca="1" si="41"/>
        <v>0</v>
      </c>
      <c r="J286" s="8">
        <f t="shared" ca="1" si="10"/>
        <v>0</v>
      </c>
    </row>
    <row r="287" spans="1:10" x14ac:dyDescent="0.25">
      <c r="A287">
        <v>34</v>
      </c>
      <c r="C287">
        <f ca="1">OFFSET('42p stat'!$A$1,A287*20,0)</f>
        <v>0</v>
      </c>
      <c r="D287" s="8">
        <f t="shared" ref="D287:H287" ca="1" si="42">$D$252*SQRT(D211)/$E$252</f>
        <v>0</v>
      </c>
      <c r="E287" s="8">
        <f t="shared" ca="1" si="42"/>
        <v>0</v>
      </c>
      <c r="F287" s="8">
        <f t="shared" ca="1" si="42"/>
        <v>0</v>
      </c>
      <c r="G287" s="8">
        <f t="shared" ca="1" si="42"/>
        <v>0</v>
      </c>
      <c r="H287" s="8">
        <f t="shared" ca="1" si="42"/>
        <v>0</v>
      </c>
      <c r="J287" s="8">
        <f t="shared" ca="1" si="10"/>
        <v>0</v>
      </c>
    </row>
    <row r="288" spans="1:10" x14ac:dyDescent="0.25">
      <c r="A288">
        <v>35</v>
      </c>
      <c r="C288">
        <f ca="1">OFFSET('42p stat'!$A$1,A288*20,0)</f>
        <v>0</v>
      </c>
      <c r="D288" s="8">
        <f t="shared" ref="D288:H288" ca="1" si="43">$D$252*SQRT(D212)/$E$252</f>
        <v>0</v>
      </c>
      <c r="E288" s="8">
        <f t="shared" ca="1" si="43"/>
        <v>0</v>
      </c>
      <c r="F288" s="8">
        <f t="shared" ca="1" si="43"/>
        <v>0</v>
      </c>
      <c r="G288" s="8">
        <f t="shared" ca="1" si="43"/>
        <v>0</v>
      </c>
      <c r="H288" s="8">
        <f t="shared" ca="1" si="43"/>
        <v>0</v>
      </c>
      <c r="J288" s="8">
        <f t="shared" ca="1" si="10"/>
        <v>0</v>
      </c>
    </row>
    <row r="289" spans="1:10" x14ac:dyDescent="0.25">
      <c r="A289">
        <v>36</v>
      </c>
      <c r="C289">
        <f ca="1">OFFSET('42p stat'!$A$1,A289*20,0)</f>
        <v>0</v>
      </c>
      <c r="D289" s="8">
        <f t="shared" ref="D289:H289" ca="1" si="44">$D$252*SQRT(D213)/$E$252</f>
        <v>0</v>
      </c>
      <c r="E289" s="8">
        <f t="shared" ca="1" si="44"/>
        <v>0</v>
      </c>
      <c r="F289" s="8">
        <f t="shared" ca="1" si="44"/>
        <v>0</v>
      </c>
      <c r="G289" s="8">
        <f t="shared" ca="1" si="44"/>
        <v>0</v>
      </c>
      <c r="H289" s="8">
        <f t="shared" ca="1" si="44"/>
        <v>0</v>
      </c>
      <c r="J289" s="8">
        <f t="shared" ca="1" si="10"/>
        <v>0</v>
      </c>
    </row>
    <row r="290" spans="1:10" x14ac:dyDescent="0.25">
      <c r="A290">
        <v>37</v>
      </c>
      <c r="C290">
        <f ca="1">OFFSET('42p stat'!$A$1,A290*20,0)</f>
        <v>0</v>
      </c>
      <c r="D290" s="8">
        <f t="shared" ref="D290:H290" ca="1" si="45">$D$252*SQRT(D214)/$E$252</f>
        <v>0</v>
      </c>
      <c r="E290" s="8">
        <f t="shared" ca="1" si="45"/>
        <v>0</v>
      </c>
      <c r="F290" s="8">
        <f t="shared" ca="1" si="45"/>
        <v>0</v>
      </c>
      <c r="G290" s="8">
        <f t="shared" ca="1" si="45"/>
        <v>0</v>
      </c>
      <c r="H290" s="8">
        <f t="shared" ca="1" si="45"/>
        <v>0</v>
      </c>
      <c r="J290" s="8">
        <f t="shared" ca="1" si="10"/>
        <v>0</v>
      </c>
    </row>
    <row r="291" spans="1:10" x14ac:dyDescent="0.25">
      <c r="A291">
        <v>38</v>
      </c>
      <c r="C291" t="str">
        <f ca="1">OFFSET('42p stat'!$A$1,A291*20,0)</f>
        <v>CUDA ant par global</v>
      </c>
      <c r="D291" s="8">
        <f t="shared" ref="D291:H291" ca="1" si="46">$D$252*SQRT(D215)/$E$252</f>
        <v>9.5864006651650531</v>
      </c>
      <c r="E291" s="8">
        <f t="shared" ca="1" si="46"/>
        <v>9.6756425425750159</v>
      </c>
      <c r="F291" s="8">
        <f t="shared" ca="1" si="46"/>
        <v>7.6057314481120093</v>
      </c>
      <c r="G291" s="8">
        <f t="shared" ca="1" si="46"/>
        <v>2.334065109165552</v>
      </c>
      <c r="H291" s="8">
        <f t="shared" ca="1" si="46"/>
        <v>0.82490176101642543</v>
      </c>
      <c r="J291" s="8">
        <f t="shared" ca="1" si="10"/>
        <v>12.553626261827279</v>
      </c>
    </row>
    <row r="292" spans="1:10" x14ac:dyDescent="0.25">
      <c r="A292">
        <v>39</v>
      </c>
      <c r="C292" t="str">
        <f ca="1">OFFSET('42p stat'!$A$1,A292*20,0)</f>
        <v>CUDA ant add CPU Time</v>
      </c>
      <c r="D292" s="8">
        <f t="shared" ref="D292:H292" ca="1" si="47">$D$252*SQRT(D216)/$E$252</f>
        <v>2.8733659088725036</v>
      </c>
      <c r="E292" s="8">
        <f t="shared" ca="1" si="47"/>
        <v>2.8568382219075152</v>
      </c>
      <c r="F292" s="8">
        <f t="shared" ca="1" si="47"/>
        <v>2.3466492549232827</v>
      </c>
      <c r="G292" s="8">
        <f t="shared" ca="1" si="47"/>
        <v>2.3345912389247077</v>
      </c>
      <c r="H292" s="8">
        <f t="shared" ca="1" si="47"/>
        <v>8.2906841599472356E-2</v>
      </c>
      <c r="J292" s="8">
        <f t="shared" ca="1" si="10"/>
        <v>4.3732684743829404</v>
      </c>
    </row>
    <row r="293" spans="1:10" x14ac:dyDescent="0.25">
      <c r="A293">
        <v>40</v>
      </c>
      <c r="C293" t="str">
        <f ca="1">OFFSET('42p stat'!$A$1,A293*20,0)</f>
        <v>CUDA ant add CPU Time global</v>
      </c>
      <c r="D293" s="8">
        <f t="shared" ref="D293:H293" ca="1" si="48">$D$252*SQRT(D217)/$E$252</f>
        <v>2.1491171687834232</v>
      </c>
      <c r="E293" s="8">
        <f t="shared" ca="1" si="48"/>
        <v>2.125234356659309</v>
      </c>
      <c r="F293" s="8">
        <f t="shared" ca="1" si="48"/>
        <v>1.0665083853397497</v>
      </c>
      <c r="G293" s="8">
        <f t="shared" ca="1" si="48"/>
        <v>0.90920781173942844</v>
      </c>
      <c r="H293" s="8">
        <f t="shared" ca="1" si="48"/>
        <v>0.14763601609363483</v>
      </c>
      <c r="J293" s="8">
        <f t="shared" ca="1" si="10"/>
        <v>2.5500032244883739</v>
      </c>
    </row>
    <row r="294" spans="1:10" x14ac:dyDescent="0.25">
      <c r="A294">
        <v>41</v>
      </c>
      <c r="C294" t="str">
        <f ca="1">OFFSET('42p stat'!$A$1,A294*20,0)</f>
        <v>CUDA ant add CPU</v>
      </c>
      <c r="D294" s="8">
        <f t="shared" ref="D294:H294" ca="1" si="49">$D$252*SQRT(D218)/$E$252</f>
        <v>5.9193575562024323</v>
      </c>
      <c r="E294" s="8">
        <f t="shared" ca="1" si="49"/>
        <v>0</v>
      </c>
      <c r="F294" s="8">
        <f t="shared" ca="1" si="49"/>
        <v>0</v>
      </c>
      <c r="G294" s="8">
        <f t="shared" ca="1" si="49"/>
        <v>0</v>
      </c>
      <c r="H294" s="8">
        <f t="shared" ca="1" si="49"/>
        <v>0</v>
      </c>
      <c r="J294" s="8">
        <f t="shared" ca="1" si="10"/>
        <v>0</v>
      </c>
    </row>
    <row r="295" spans="1:10" x14ac:dyDescent="0.25">
      <c r="A295">
        <v>42</v>
      </c>
      <c r="C295" t="str">
        <f ca="1">OFFSET('42p stat'!$A$1,A295*20,0)</f>
        <v>CUDA ant add CPU non hash</v>
      </c>
      <c r="D295" s="8">
        <f t="shared" ref="D295:H295" ca="1" si="50">$D$252*SQRT(D219)/$E$252</f>
        <v>2.1535125980588323</v>
      </c>
      <c r="E295" s="8">
        <f t="shared" ca="1" si="50"/>
        <v>2.1136440284071347</v>
      </c>
      <c r="F295" s="8">
        <f t="shared" ca="1" si="50"/>
        <v>1.2803456629145116</v>
      </c>
      <c r="G295" s="8">
        <f t="shared" ca="1" si="50"/>
        <v>1.2873501423187086</v>
      </c>
      <c r="H295" s="8">
        <f t="shared" ca="1" si="50"/>
        <v>0.16560990975180201</v>
      </c>
      <c r="J295" s="8">
        <f t="shared" ca="1" si="10"/>
        <v>2.7913210360868814</v>
      </c>
    </row>
    <row r="296" spans="1:10" x14ac:dyDescent="0.25">
      <c r="A296">
        <v>43</v>
      </c>
      <c r="C296" t="str">
        <f ca="1">OFFSET('42p stat'!$A$1,A296*20,0)</f>
        <v>CUDA opt ant par global</v>
      </c>
      <c r="D296" s="8">
        <f t="shared" ref="D296:H296" ca="1" si="51">$D$252*SQRT(D220)/$E$252</f>
        <v>2.8715853102142326</v>
      </c>
      <c r="E296" s="8">
        <f t="shared" ca="1" si="51"/>
        <v>2.832834359119726</v>
      </c>
      <c r="F296" s="8">
        <f t="shared" ca="1" si="51"/>
        <v>0.36526470813370404</v>
      </c>
      <c r="G296" s="8">
        <f t="shared" ca="1" si="51"/>
        <v>1.9297790132551444E-2</v>
      </c>
      <c r="H296" s="8">
        <f t="shared" ca="1" si="51"/>
        <v>0</v>
      </c>
      <c r="J296" s="8">
        <f t="shared" ca="1" si="10"/>
        <v>2.8563510319849117</v>
      </c>
    </row>
    <row r="297" spans="1:10" x14ac:dyDescent="0.25">
      <c r="A297">
        <v>44</v>
      </c>
      <c r="C297" t="str">
        <f ca="1">OFFSET('42p stat'!$A$1,A297*20,0)</f>
        <v>CUDA ant add CPU_AVX Time</v>
      </c>
      <c r="D297" s="8">
        <f t="shared" ref="D297:H297" ca="1" si="52">$D$252*SQRT(D221)/$E$252</f>
        <v>2.8171938620464196</v>
      </c>
      <c r="E297" s="8">
        <f t="shared" ca="1" si="52"/>
        <v>2.6883655221592773</v>
      </c>
      <c r="F297" s="8">
        <f t="shared" ca="1" si="52"/>
        <v>1.5635655750520985</v>
      </c>
      <c r="G297" s="8">
        <f t="shared" ca="1" si="52"/>
        <v>1.2435101023152164</v>
      </c>
      <c r="H297" s="8">
        <f t="shared" ca="1" si="52"/>
        <v>0.25411639991153662</v>
      </c>
      <c r="J297" s="8">
        <f t="shared" ca="1" si="10"/>
        <v>3.3590086346252108</v>
      </c>
    </row>
    <row r="298" spans="1:10" x14ac:dyDescent="0.25">
      <c r="A298">
        <v>45</v>
      </c>
      <c r="C298" t="str">
        <f ca="1">OFFSET('42p stat'!$A$1,A298*20,0)</f>
        <v>CUDA ant add CPU_AVX</v>
      </c>
      <c r="D298" s="8">
        <f t="shared" ref="D298:H298" ca="1" si="53">$D$252*SQRT(D222)/$E$252</f>
        <v>1.2959607221485105</v>
      </c>
      <c r="E298" s="8">
        <f t="shared" ca="1" si="53"/>
        <v>0</v>
      </c>
      <c r="F298" s="8">
        <f t="shared" ca="1" si="53"/>
        <v>0</v>
      </c>
      <c r="G298" s="8">
        <f t="shared" ca="1" si="53"/>
        <v>0</v>
      </c>
      <c r="H298" s="8">
        <f t="shared" ca="1" si="53"/>
        <v>0</v>
      </c>
      <c r="J298" s="8">
        <f t="shared" ca="1" si="10"/>
        <v>0</v>
      </c>
    </row>
    <row r="299" spans="1:10" x14ac:dyDescent="0.25">
      <c r="A299">
        <v>46</v>
      </c>
      <c r="C299" t="str">
        <f ca="1">OFFSET('42p stat'!$A$1,A299*20,0)</f>
        <v>CUDA ant add CPU_AVX non hash</v>
      </c>
      <c r="D299" s="8">
        <f t="shared" ref="D299:H299" ca="1" si="54">$D$252*SQRT(D223)/$E$252</f>
        <v>2.2124742459251197</v>
      </c>
      <c r="E299" s="8">
        <f t="shared" ca="1" si="54"/>
        <v>2.2086987061325671</v>
      </c>
      <c r="F299" s="8">
        <f t="shared" ca="1" si="54"/>
        <v>1.3521861442508571</v>
      </c>
      <c r="G299" s="8">
        <f t="shared" ca="1" si="54"/>
        <v>1.2171404314046921</v>
      </c>
      <c r="H299" s="8">
        <f t="shared" ca="1" si="54"/>
        <v>0.11103568665974016</v>
      </c>
      <c r="J299" s="8">
        <f t="shared" ca="1" si="10"/>
        <v>2.8636545002230411</v>
      </c>
    </row>
    <row r="300" spans="1:10" x14ac:dyDescent="0.25">
      <c r="A300">
        <v>47</v>
      </c>
      <c r="C300">
        <f ca="1">OFFSET('42p stat'!$A$1,A300*20,0)</f>
        <v>0</v>
      </c>
      <c r="D300" s="8" t="e">
        <f t="shared" ref="D300:H300" ca="1" si="55">$D$252*SQRT(D224)/$E$252</f>
        <v>#DIV/0!</v>
      </c>
      <c r="E300" s="8" t="e">
        <f t="shared" ca="1" si="55"/>
        <v>#DIV/0!</v>
      </c>
      <c r="F300" s="8">
        <f t="shared" ca="1" si="55"/>
        <v>0</v>
      </c>
      <c r="G300" s="8">
        <f t="shared" ca="1" si="55"/>
        <v>0</v>
      </c>
      <c r="H300" s="8">
        <f t="shared" ca="1" si="55"/>
        <v>0</v>
      </c>
      <c r="J300" s="8" t="e">
        <f t="shared" ca="1" si="10"/>
        <v>#DIV/0!</v>
      </c>
    </row>
    <row r="301" spans="1:10" x14ac:dyDescent="0.25">
      <c r="A301">
        <v>48</v>
      </c>
      <c r="C301">
        <f ca="1">OFFSET('42p stat'!$A$1,A301*20,0)</f>
        <v>0</v>
      </c>
      <c r="D301" s="8" t="e">
        <f t="shared" ref="D301:H301" ca="1" si="56">$D$252*SQRT(D225)/$E$252</f>
        <v>#DIV/0!</v>
      </c>
      <c r="E301" s="8" t="e">
        <f t="shared" ca="1" si="56"/>
        <v>#DIV/0!</v>
      </c>
      <c r="F301" s="8">
        <f t="shared" ca="1" si="56"/>
        <v>0</v>
      </c>
      <c r="G301" s="8">
        <f t="shared" ca="1" si="56"/>
        <v>0</v>
      </c>
      <c r="H301" s="8">
        <f t="shared" ca="1" si="56"/>
        <v>0</v>
      </c>
      <c r="J301" s="8" t="e">
        <f t="shared" ca="1" si="10"/>
        <v>#DIV/0!</v>
      </c>
    </row>
    <row r="302" spans="1:10" x14ac:dyDescent="0.25">
      <c r="A302">
        <v>49</v>
      </c>
      <c r="C302">
        <f ca="1">OFFSET('42p stat'!$A$1,A302*20,0)</f>
        <v>0</v>
      </c>
      <c r="D302" s="8" t="e">
        <f t="shared" ref="D302:H302" ca="1" si="57">$D$252*SQRT(D226)/$E$252</f>
        <v>#DIV/0!</v>
      </c>
      <c r="E302" s="8" t="e">
        <f t="shared" ca="1" si="57"/>
        <v>#DIV/0!</v>
      </c>
      <c r="F302" s="8">
        <f t="shared" ca="1" si="57"/>
        <v>0</v>
      </c>
      <c r="G302" s="8">
        <f t="shared" ca="1" si="57"/>
        <v>0</v>
      </c>
      <c r="H302" s="8">
        <f t="shared" ca="1" si="57"/>
        <v>0</v>
      </c>
      <c r="J302" s="8" t="e">
        <f t="shared" ca="1" si="10"/>
        <v>#DIV/0!</v>
      </c>
    </row>
    <row r="303" spans="1:10" x14ac:dyDescent="0.25">
      <c r="A303">
        <v>50</v>
      </c>
      <c r="C303">
        <f ca="1">OFFSET('42p stat'!$A$1,A303*20,0)</f>
        <v>0</v>
      </c>
      <c r="D303" s="8" t="e">
        <f t="shared" ref="D303:H303" ca="1" si="58">$D$252*SQRT(D227)/$E$252</f>
        <v>#DIV/0!</v>
      </c>
      <c r="E303" s="8" t="e">
        <f t="shared" ca="1" si="58"/>
        <v>#DIV/0!</v>
      </c>
      <c r="F303" s="8">
        <f t="shared" ca="1" si="58"/>
        <v>0</v>
      </c>
      <c r="G303" s="8">
        <f t="shared" ca="1" si="58"/>
        <v>0</v>
      </c>
      <c r="H303" s="8">
        <f t="shared" ca="1" si="58"/>
        <v>0</v>
      </c>
      <c r="J303" s="8" t="e">
        <f t="shared" ca="1" si="10"/>
        <v>#DIV/0!</v>
      </c>
    </row>
    <row r="324" spans="1:8" x14ac:dyDescent="0.25">
      <c r="D324" s="5"/>
      <c r="E324" s="5"/>
      <c r="F324" s="5"/>
      <c r="G324" s="5"/>
      <c r="H324" s="5"/>
    </row>
    <row r="329" spans="1:8" x14ac:dyDescent="0.25">
      <c r="C329" t="s">
        <v>64</v>
      </c>
      <c r="D329">
        <v>1.96</v>
      </c>
      <c r="E329">
        <v>50</v>
      </c>
    </row>
    <row r="330" spans="1:8" x14ac:dyDescent="0.25">
      <c r="D330" t="s">
        <v>57</v>
      </c>
      <c r="E330" t="s">
        <v>53</v>
      </c>
      <c r="F330" t="s">
        <v>54</v>
      </c>
      <c r="G330" t="s">
        <v>55</v>
      </c>
      <c r="H330" t="s">
        <v>56</v>
      </c>
    </row>
    <row r="331" spans="1:8" x14ac:dyDescent="0.25">
      <c r="A331">
        <v>1</v>
      </c>
      <c r="C331" t="str">
        <f ca="1">OFFSET('42p stat'!$A$1,A331*20,0)</f>
        <v>CUDA Time</v>
      </c>
      <c r="D331" s="9">
        <f t="shared" ref="D331:H340" ca="1" si="59">POWER(SQRT(D178)/D104,2)</f>
        <v>8.036107134502769E-6</v>
      </c>
      <c r="E331" s="9">
        <f t="shared" ca="1" si="59"/>
        <v>8.1425157998945623E-6</v>
      </c>
      <c r="F331" s="9">
        <f t="shared" ca="1" si="59"/>
        <v>8.7819392679983528E-6</v>
      </c>
      <c r="G331" s="9">
        <f t="shared" ca="1" si="59"/>
        <v>9.6566436892010928E-6</v>
      </c>
      <c r="H331" s="9">
        <f t="shared" ca="1" si="59"/>
        <v>9.4681973365692348E-6</v>
      </c>
    </row>
    <row r="332" spans="1:8" x14ac:dyDescent="0.25">
      <c r="A332">
        <v>2</v>
      </c>
      <c r="C332" t="str">
        <f ca="1">OFFSET('42p stat'!$A$1,A332*20,0)</f>
        <v>CUDA</v>
      </c>
      <c r="D332" s="9">
        <f t="shared" ca="1" si="59"/>
        <v>9.6271523238951921E-7</v>
      </c>
      <c r="E332" s="9" t="e">
        <f t="shared" ca="1" si="59"/>
        <v>#DIV/0!</v>
      </c>
      <c r="F332" s="9" t="e">
        <f t="shared" ca="1" si="59"/>
        <v>#DIV/0!</v>
      </c>
      <c r="G332" s="9" t="e">
        <f t="shared" ca="1" si="59"/>
        <v>#DIV/0!</v>
      </c>
      <c r="H332" s="9" t="e">
        <f t="shared" ca="1" si="59"/>
        <v>#DIV/0!</v>
      </c>
    </row>
    <row r="333" spans="1:8" x14ac:dyDescent="0.25">
      <c r="A333">
        <v>3</v>
      </c>
      <c r="C333" t="str">
        <f ca="1">OFFSET('42p stat'!$A$1,A333*20,0)</f>
        <v>CUDA non hash</v>
      </c>
      <c r="D333" s="9">
        <f t="shared" ca="1" si="59"/>
        <v>3.557049773975746E-6</v>
      </c>
      <c r="E333" s="9">
        <f t="shared" ca="1" si="59"/>
        <v>3.6282173448836858E-6</v>
      </c>
      <c r="F333" s="9">
        <f t="shared" ca="1" si="59"/>
        <v>2.4737004650419705E-6</v>
      </c>
      <c r="G333" s="9">
        <f t="shared" ca="1" si="59"/>
        <v>4.8900875592824329E-5</v>
      </c>
      <c r="H333" s="9">
        <f t="shared" ca="1" si="59"/>
        <v>1.2471819373647357E-8</v>
      </c>
    </row>
    <row r="334" spans="1:8" x14ac:dyDescent="0.25">
      <c r="A334">
        <v>4</v>
      </c>
      <c r="C334" t="str">
        <f ca="1">OFFSET('42p stat'!$A$1,A334*20,0)</f>
        <v>CUDA ant</v>
      </c>
      <c r="D334" s="9">
        <f t="shared" ca="1" si="59"/>
        <v>6.742552766837968E-7</v>
      </c>
      <c r="E334" s="9">
        <f t="shared" ca="1" si="59"/>
        <v>7.260117157657855E-7</v>
      </c>
      <c r="F334" s="9">
        <f t="shared" ca="1" si="59"/>
        <v>2.6069344406868626E-7</v>
      </c>
      <c r="G334" s="9">
        <f t="shared" ca="1" si="59"/>
        <v>3.9661742856686335E-7</v>
      </c>
      <c r="H334" s="9">
        <f t="shared" ca="1" si="59"/>
        <v>6.9747301066405678E-8</v>
      </c>
    </row>
    <row r="335" spans="1:8" x14ac:dyDescent="0.25">
      <c r="A335">
        <v>5</v>
      </c>
      <c r="C335" t="str">
        <f ca="1">OFFSET('42p stat'!$A$1,A335*20,0)</f>
        <v>CUDA ant par</v>
      </c>
      <c r="D335" s="9">
        <f t="shared" ca="1" si="59"/>
        <v>4.5924888733316117E-7</v>
      </c>
      <c r="E335" s="9">
        <f t="shared" ca="1" si="59"/>
        <v>4.4246147360116401E-7</v>
      </c>
      <c r="F335" s="9">
        <f t="shared" ca="1" si="59"/>
        <v>1.1966512916833133E-7</v>
      </c>
      <c r="G335" s="9">
        <f t="shared" ca="1" si="59"/>
        <v>1.0443542557743486E-8</v>
      </c>
      <c r="H335" s="9">
        <f t="shared" ca="1" si="59"/>
        <v>1.0518061885108989E-8</v>
      </c>
    </row>
    <row r="336" spans="1:8" x14ac:dyDescent="0.25">
      <c r="A336">
        <v>6</v>
      </c>
      <c r="C336" t="str">
        <f ca="1">OFFSET('42p stat'!$A$1,A336*20,0)</f>
        <v>CUDA ant non hash</v>
      </c>
      <c r="D336" s="9">
        <f t="shared" ca="1" si="59"/>
        <v>7.6894970133569233E-7</v>
      </c>
      <c r="E336" s="9">
        <f t="shared" ca="1" si="59"/>
        <v>7.4444763550622513E-7</v>
      </c>
      <c r="F336" s="9">
        <f t="shared" ca="1" si="59"/>
        <v>9.5396546330475765E-8</v>
      </c>
      <c r="G336" s="9">
        <f t="shared" ca="1" si="59"/>
        <v>8.7844044541380622E-9</v>
      </c>
      <c r="H336" s="9">
        <f t="shared" ca="1" si="59"/>
        <v>8.6129686609365468E-9</v>
      </c>
    </row>
    <row r="337" spans="1:8" x14ac:dyDescent="0.25">
      <c r="A337">
        <v>7</v>
      </c>
      <c r="C337" t="str">
        <f ca="1">OFFSET('42p stat'!$A$1,A337*20,0)</f>
        <v>CUDA ant add CPU Time</v>
      </c>
      <c r="D337" s="9">
        <f t="shared" ca="1" si="59"/>
        <v>2.5569220934300885E-5</v>
      </c>
      <c r="E337" s="9">
        <f t="shared" ca="1" si="59"/>
        <v>2.514074395812665E-5</v>
      </c>
      <c r="F337" s="9">
        <f t="shared" ca="1" si="59"/>
        <v>1.1320977911398491E-5</v>
      </c>
      <c r="G337" s="9">
        <f t="shared" ca="1" si="59"/>
        <v>1.5563666777272264E-5</v>
      </c>
      <c r="H337" s="9">
        <f t="shared" ca="1" si="59"/>
        <v>2.7006528731082677E-4</v>
      </c>
    </row>
    <row r="338" spans="1:8" x14ac:dyDescent="0.25">
      <c r="A338">
        <v>8</v>
      </c>
      <c r="C338" t="str">
        <f ca="1">OFFSET('42p stat'!$A$1,A338*20,0)</f>
        <v>CUDA ant add CPU12</v>
      </c>
      <c r="D338" s="9">
        <f t="shared" ca="1" si="59"/>
        <v>1.466842707618424E-4</v>
      </c>
      <c r="E338" s="9">
        <f t="shared" ca="1" si="59"/>
        <v>1.1594436894747081E-4</v>
      </c>
      <c r="F338" s="9">
        <f t="shared" ca="1" si="59"/>
        <v>9.761585289928293E-5</v>
      </c>
      <c r="G338" s="9">
        <f t="shared" ca="1" si="59"/>
        <v>1.3172116339830284E-3</v>
      </c>
      <c r="H338" s="9">
        <f t="shared" ca="1" si="59"/>
        <v>1.761010943976979E-5</v>
      </c>
    </row>
    <row r="339" spans="1:8" x14ac:dyDescent="0.25">
      <c r="A339">
        <v>9</v>
      </c>
      <c r="C339" t="str">
        <f ca="1">OFFSET('42p stat'!$A$1,A339*20,0)</f>
        <v>CUDA opt</v>
      </c>
      <c r="D339" s="9">
        <f t="shared" ca="1" si="59"/>
        <v>3.0501132462160419E-6</v>
      </c>
      <c r="E339" s="9" t="e">
        <f t="shared" ca="1" si="59"/>
        <v>#DIV/0!</v>
      </c>
      <c r="F339" s="9" t="e">
        <f t="shared" ca="1" si="59"/>
        <v>#DIV/0!</v>
      </c>
      <c r="G339" s="9" t="e">
        <f t="shared" ca="1" si="59"/>
        <v>#DIV/0!</v>
      </c>
      <c r="H339" s="9" t="e">
        <f t="shared" ca="1" si="59"/>
        <v>#DIV/0!</v>
      </c>
    </row>
    <row r="340" spans="1:8" x14ac:dyDescent="0.25">
      <c r="A340">
        <v>10</v>
      </c>
      <c r="C340" t="str">
        <f ca="1">OFFSET('42p stat'!$A$1,A340*20,0)</f>
        <v>CUDA opt Time</v>
      </c>
      <c r="D340" s="9">
        <f t="shared" ca="1" si="59"/>
        <v>3.9574850910730438E-7</v>
      </c>
      <c r="E340" s="9">
        <f t="shared" ca="1" si="59"/>
        <v>3.7357344337228064E-7</v>
      </c>
      <c r="F340" s="9">
        <f t="shared" ca="1" si="59"/>
        <v>5.1957701029883966E-8</v>
      </c>
      <c r="G340" s="9">
        <f t="shared" ca="1" si="59"/>
        <v>6.118145081688662E-7</v>
      </c>
      <c r="H340" s="9" t="e">
        <f t="shared" ca="1" si="59"/>
        <v>#DIV/0!</v>
      </c>
    </row>
    <row r="341" spans="1:8" x14ac:dyDescent="0.25">
      <c r="A341">
        <v>11</v>
      </c>
      <c r="C341" t="str">
        <f ca="1">OFFSET('42p stat'!$A$1,A341*20,0)</f>
        <v>CUDA opt non hash</v>
      </c>
      <c r="D341" s="9">
        <f t="shared" ref="D341:H349" ca="1" si="60">POWER(SQRT(D188)/D114,2)</f>
        <v>1.7656708827469466E-7</v>
      </c>
      <c r="E341" s="9">
        <f t="shared" ca="1" si="60"/>
        <v>1.4989247776723542E-7</v>
      </c>
      <c r="F341" s="9">
        <f t="shared" ca="1" si="60"/>
        <v>3.0209299309908182E-8</v>
      </c>
      <c r="G341" s="9">
        <f t="shared" ca="1" si="60"/>
        <v>5.3300994300599041E-7</v>
      </c>
      <c r="H341" s="9" t="e">
        <f t="shared" ca="1" si="60"/>
        <v>#DIV/0!</v>
      </c>
    </row>
    <row r="342" spans="1:8" x14ac:dyDescent="0.25">
      <c r="A342">
        <v>12</v>
      </c>
      <c r="C342" t="str">
        <f ca="1">OFFSET('42p stat'!$A$1,A342*20,0)</f>
        <v>CUDA opt ant</v>
      </c>
      <c r="D342" s="9">
        <f t="shared" ca="1" si="60"/>
        <v>5.3715312511925231E-7</v>
      </c>
      <c r="E342" s="9">
        <f t="shared" ca="1" si="60"/>
        <v>5.2541801859510673E-7</v>
      </c>
      <c r="F342" s="9">
        <f t="shared" ca="1" si="60"/>
        <v>5.255450024649019E-8</v>
      </c>
      <c r="G342" s="9">
        <f t="shared" ca="1" si="60"/>
        <v>3.9149052349534901E-7</v>
      </c>
      <c r="H342" s="9" t="e">
        <f t="shared" ca="1" si="60"/>
        <v>#DIV/0!</v>
      </c>
    </row>
    <row r="343" spans="1:8" x14ac:dyDescent="0.25">
      <c r="A343">
        <v>13</v>
      </c>
      <c r="C343" t="str">
        <f ca="1">OFFSET('42p stat'!$A$1,A343*20,0)</f>
        <v>CUDA opt ant non hash</v>
      </c>
      <c r="D343" s="9">
        <f t="shared" ca="1" si="60"/>
        <v>2.4956838026171071E-6</v>
      </c>
      <c r="E343" s="9">
        <f t="shared" ca="1" si="60"/>
        <v>2.3993057216330995E-6</v>
      </c>
      <c r="F343" s="9">
        <f t="shared" ca="1" si="60"/>
        <v>1.1122612207741999E-7</v>
      </c>
      <c r="G343" s="9">
        <f t="shared" ca="1" si="60"/>
        <v>1.6315970115872243E-8</v>
      </c>
      <c r="H343" s="9" t="e">
        <f t="shared" ca="1" si="60"/>
        <v>#DIV/0!</v>
      </c>
    </row>
    <row r="344" spans="1:8" x14ac:dyDescent="0.25">
      <c r="A344">
        <v>14</v>
      </c>
      <c r="C344" t="str">
        <f ca="1">OFFSET('42p stat'!$A$1,A344*20,0)</f>
        <v>CUDA opt ant par</v>
      </c>
      <c r="D344" s="9">
        <f t="shared" ca="1" si="60"/>
        <v>1.2400427078038931E-6</v>
      </c>
      <c r="E344" s="9">
        <f t="shared" ca="1" si="60"/>
        <v>1.227690076040699E-6</v>
      </c>
      <c r="F344" s="9">
        <f t="shared" ca="1" si="60"/>
        <v>2.5006293479109612E-7</v>
      </c>
      <c r="G344" s="9">
        <f t="shared" ca="1" si="60"/>
        <v>1.2046030949046257E-8</v>
      </c>
      <c r="H344" s="9" t="e">
        <f t="shared" ca="1" si="60"/>
        <v>#DIV/0!</v>
      </c>
    </row>
    <row r="345" spans="1:8" x14ac:dyDescent="0.25">
      <c r="A345">
        <v>15</v>
      </c>
      <c r="C345" t="str">
        <f ca="1">OFFSET('42p stat'!$A$1,A345*20,0)</f>
        <v>non CUDA Time</v>
      </c>
      <c r="D345" s="9">
        <f t="shared" ca="1" si="60"/>
        <v>2.7844296361641247E-4</v>
      </c>
      <c r="E345" s="9">
        <f t="shared" ca="1" si="60"/>
        <v>3.0143489551725795E-4</v>
      </c>
      <c r="F345" s="9">
        <f t="shared" ca="1" si="60"/>
        <v>3.0139699933972772E-4</v>
      </c>
      <c r="G345" s="9">
        <f t="shared" ca="1" si="60"/>
        <v>3.1784150201977728E-4</v>
      </c>
      <c r="H345" s="9">
        <f t="shared" ca="1" si="60"/>
        <v>3.5166010700975181E-4</v>
      </c>
    </row>
    <row r="346" spans="1:8" x14ac:dyDescent="0.25">
      <c r="A346">
        <v>16</v>
      </c>
      <c r="C346" t="str">
        <f ca="1">OFFSET('42p stat'!$A$1,A346*20,0)</f>
        <v>non CUDA</v>
      </c>
      <c r="D346" s="9">
        <f t="shared" ca="1" si="60"/>
        <v>4.4459040038934119E-5</v>
      </c>
      <c r="E346" s="9" t="e">
        <f t="shared" ca="1" si="60"/>
        <v>#DIV/0!</v>
      </c>
      <c r="F346" s="9" t="e">
        <f t="shared" ca="1" si="60"/>
        <v>#DIV/0!</v>
      </c>
      <c r="G346" s="9" t="e">
        <f t="shared" ca="1" si="60"/>
        <v>#DIV/0!</v>
      </c>
      <c r="H346" s="9" t="e">
        <f t="shared" ca="1" si="60"/>
        <v>#DIV/0!</v>
      </c>
    </row>
    <row r="347" spans="1:8" x14ac:dyDescent="0.25">
      <c r="A347">
        <v>17</v>
      </c>
      <c r="C347" t="str">
        <f ca="1">OFFSET('42p stat'!$A$1,A347*20,0)</f>
        <v>non CUDA non hash</v>
      </c>
      <c r="D347" s="9">
        <f t="shared" ca="1" si="60"/>
        <v>2.2023719304750355E-4</v>
      </c>
      <c r="E347" s="9">
        <f t="shared" ca="1" si="60"/>
        <v>2.2616524759937106E-4</v>
      </c>
      <c r="F347" s="9">
        <f t="shared" ca="1" si="60"/>
        <v>2.2617996972737304E-4</v>
      </c>
      <c r="G347" s="9">
        <f t="shared" ca="1" si="60"/>
        <v>2.4043987860033377E-4</v>
      </c>
      <c r="H347" s="9">
        <f t="shared" ca="1" si="60"/>
        <v>3.2007501140852475E-4</v>
      </c>
    </row>
    <row r="348" spans="1:8" x14ac:dyDescent="0.25">
      <c r="A348">
        <v>18</v>
      </c>
      <c r="C348" t="str">
        <f ca="1">OFFSET('42p stat'!$A$1,A348*20,0)</f>
        <v>Classic ACO</v>
      </c>
      <c r="D348" s="9">
        <f t="shared" ca="1" si="60"/>
        <v>1.5864549112271819E-4</v>
      </c>
      <c r="E348" s="9">
        <f t="shared" ca="1" si="60"/>
        <v>1.6203171070138645E-4</v>
      </c>
      <c r="F348" s="9">
        <f t="shared" ca="1" si="60"/>
        <v>1.6177014267692867E-4</v>
      </c>
      <c r="G348" s="9">
        <f t="shared" ca="1" si="60"/>
        <v>1.6216299800810252E-4</v>
      </c>
      <c r="H348" s="9">
        <f t="shared" ca="1" si="60"/>
        <v>1.5143944603023675E-3</v>
      </c>
    </row>
    <row r="349" spans="1:8" x14ac:dyDescent="0.25">
      <c r="A349">
        <v>19</v>
      </c>
      <c r="C349" t="str">
        <f ca="1">OFFSET('42p stat'!$A$1,A349*20,0)</f>
        <v>Classic ACO non hash</v>
      </c>
      <c r="D349" s="9">
        <f t="shared" ca="1" si="60"/>
        <v>7.8976071270296194E-5</v>
      </c>
      <c r="E349" s="9">
        <f t="shared" ca="1" si="60"/>
        <v>7.9169830637488086E-5</v>
      </c>
      <c r="F349" s="9">
        <f t="shared" ca="1" si="60"/>
        <v>7.8723901022436117E-5</v>
      </c>
      <c r="G349" s="9">
        <f t="shared" ca="1" si="60"/>
        <v>7.9094183834460077E-5</v>
      </c>
      <c r="H349" s="9">
        <f t="shared" ca="1" si="60"/>
        <v>1.7023740056648948E-3</v>
      </c>
    </row>
    <row r="350" spans="1:8" x14ac:dyDescent="0.25">
      <c r="A350">
        <v>20</v>
      </c>
      <c r="C350" t="str">
        <f ca="1">OFFSET('42p stat'!$A$1,A350*20,0)</f>
        <v>omp</v>
      </c>
      <c r="D350" s="9">
        <f t="shared" ref="D350:H350" ca="1" si="61">POWER(SQRT(D197)/D123,2)</f>
        <v>6.902372511726749E-4</v>
      </c>
      <c r="E350" s="9">
        <f t="shared" ca="1" si="61"/>
        <v>6.6161113474731822E-4</v>
      </c>
      <c r="F350" s="9">
        <f t="shared" ca="1" si="61"/>
        <v>6.6104769255869464E-4</v>
      </c>
      <c r="G350" s="9">
        <f t="shared" ca="1" si="61"/>
        <v>6.7972821485618742E-4</v>
      </c>
      <c r="H350" s="9">
        <f t="shared" ca="1" si="61"/>
        <v>3.4110343684790358E-3</v>
      </c>
    </row>
    <row r="351" spans="1:8" x14ac:dyDescent="0.25">
      <c r="A351">
        <v>21</v>
      </c>
      <c r="C351" t="str">
        <f ca="1">OFFSET('42p stat'!$A$1,A351*20,0)</f>
        <v>omp non hash</v>
      </c>
      <c r="D351" s="9">
        <f t="shared" ref="D351:H351" ca="1" si="62">POWER(SQRT(D198)/D124,2)</f>
        <v>3.2582712557305271E-4</v>
      </c>
      <c r="E351" s="9">
        <f t="shared" ca="1" si="62"/>
        <v>3.3304321079729508E-4</v>
      </c>
      <c r="F351" s="9">
        <f t="shared" ca="1" si="62"/>
        <v>3.3262350329837362E-4</v>
      </c>
      <c r="G351" s="9">
        <f t="shared" ca="1" si="62"/>
        <v>3.3716077050864558E-4</v>
      </c>
      <c r="H351" s="9">
        <f t="shared" ca="1" si="62"/>
        <v>2.7185915669534918E-3</v>
      </c>
    </row>
    <row r="352" spans="1:8" x14ac:dyDescent="0.25">
      <c r="A352">
        <v>22</v>
      </c>
      <c r="C352" t="str">
        <f ca="1">OFFSET('42p stat'!$A$1,A352*20,0)</f>
        <v>non CUDA transp Time</v>
      </c>
      <c r="D352" s="9">
        <f t="shared" ref="D352:H352" ca="1" si="63">POWER(SQRT(D199)/D125,2)</f>
        <v>1.2111055922595814E-4</v>
      </c>
      <c r="E352" s="9">
        <f t="shared" ca="1" si="63"/>
        <v>1.2442604814536429E-4</v>
      </c>
      <c r="F352" s="9">
        <f t="shared" ca="1" si="63"/>
        <v>1.2430606754099965E-4</v>
      </c>
      <c r="G352" s="9">
        <f t="shared" ca="1" si="63"/>
        <v>1.1306945638861489E-4</v>
      </c>
      <c r="H352" s="9">
        <f t="shared" ca="1" si="63"/>
        <v>1.327047959787951E-3</v>
      </c>
    </row>
    <row r="353" spans="1:8" x14ac:dyDescent="0.25">
      <c r="A353">
        <v>23</v>
      </c>
      <c r="C353" t="str">
        <f ca="1">OFFSET('42p stat'!$A$1,A353*20,0)</f>
        <v>non CUDA transp</v>
      </c>
      <c r="D353" s="9">
        <f t="shared" ref="D353:H353" ca="1" si="64">POWER(SQRT(D200)/D126,2)</f>
        <v>1.5024931995850338E-4</v>
      </c>
      <c r="E353" s="9" t="e">
        <f t="shared" ca="1" si="64"/>
        <v>#DIV/0!</v>
      </c>
      <c r="F353" s="9" t="e">
        <f t="shared" ca="1" si="64"/>
        <v>#DIV/0!</v>
      </c>
      <c r="G353" s="9" t="e">
        <f t="shared" ca="1" si="64"/>
        <v>#DIV/0!</v>
      </c>
      <c r="H353" s="9" t="e">
        <f t="shared" ca="1" si="64"/>
        <v>#DIV/0!</v>
      </c>
    </row>
    <row r="354" spans="1:8" x14ac:dyDescent="0.25">
      <c r="A354">
        <v>24</v>
      </c>
      <c r="C354" t="str">
        <f ca="1">OFFSET('42p stat'!$A$1,A354*20,0)</f>
        <v>non CUDA transp non hash</v>
      </c>
      <c r="D354" s="9">
        <f t="shared" ref="D354:H354" ca="1" si="65">POWER(SQRT(D201)/D127,2)</f>
        <v>3.889095369852597E-4</v>
      </c>
      <c r="E354" s="9">
        <f t="shared" ca="1" si="65"/>
        <v>4.0055992902987743E-4</v>
      </c>
      <c r="F354" s="9">
        <f t="shared" ca="1" si="65"/>
        <v>4.0086699961541393E-4</v>
      </c>
      <c r="G354" s="9">
        <f t="shared" ca="1" si="65"/>
        <v>4.6237186657252608E-4</v>
      </c>
      <c r="H354" s="9">
        <f t="shared" ca="1" si="65"/>
        <v>9.5182834398946728E-4</v>
      </c>
    </row>
    <row r="355" spans="1:8" x14ac:dyDescent="0.25">
      <c r="A355">
        <v>25</v>
      </c>
      <c r="C355" t="str">
        <f ca="1">OFFSET('42p stat'!$A$1,A355*20,0)</f>
        <v>non CUDA AVX Time</v>
      </c>
      <c r="D355" s="9">
        <f t="shared" ref="D355:H355" ca="1" si="66">POWER(SQRT(D202)/D128,2)</f>
        <v>3.2094547967837606E-4</v>
      </c>
      <c r="E355" s="9">
        <f t="shared" ca="1" si="66"/>
        <v>3.822653345580647E-4</v>
      </c>
      <c r="F355" s="9">
        <f t="shared" ca="1" si="66"/>
        <v>3.8226546162254337E-4</v>
      </c>
      <c r="G355" s="9">
        <f t="shared" ca="1" si="66"/>
        <v>3.9977703782730832E-4</v>
      </c>
      <c r="H355" s="9">
        <f t="shared" ca="1" si="66"/>
        <v>2.043094017852617E-3</v>
      </c>
    </row>
    <row r="356" spans="1:8" x14ac:dyDescent="0.25">
      <c r="A356">
        <v>26</v>
      </c>
      <c r="C356" t="str">
        <f ca="1">OFFSET('42p stat'!$A$1,A356*20,0)</f>
        <v>non CUDA AVX</v>
      </c>
      <c r="D356" s="9">
        <f t="shared" ref="D356:H356" ca="1" si="67">POWER(SQRT(D203)/D129,2)</f>
        <v>6.6056933847752158E-5</v>
      </c>
      <c r="E356" s="9" t="e">
        <f t="shared" ca="1" si="67"/>
        <v>#DIV/0!</v>
      </c>
      <c r="F356" s="9" t="e">
        <f t="shared" ca="1" si="67"/>
        <v>#DIV/0!</v>
      </c>
      <c r="G356" s="9" t="e">
        <f t="shared" ca="1" si="67"/>
        <v>#DIV/0!</v>
      </c>
      <c r="H356" s="9" t="e">
        <f t="shared" ca="1" si="67"/>
        <v>#DIV/0!</v>
      </c>
    </row>
    <row r="357" spans="1:8" x14ac:dyDescent="0.25">
      <c r="A357">
        <v>27</v>
      </c>
      <c r="C357" t="str">
        <f ca="1">OFFSET('42p stat'!$A$1,A357*20,0)</f>
        <v>non CUDA AVX non hash</v>
      </c>
      <c r="D357" s="9">
        <f t="shared" ref="D357:H357" ca="1" si="68">POWER(SQRT(D204)/D130,2)</f>
        <v>2.3262045090520649E-4</v>
      </c>
      <c r="E357" s="9">
        <f t="shared" ca="1" si="68"/>
        <v>2.3949781634480781E-4</v>
      </c>
      <c r="F357" s="9">
        <f t="shared" ca="1" si="68"/>
        <v>2.3947369744211733E-4</v>
      </c>
      <c r="G357" s="9">
        <f t="shared" ca="1" si="68"/>
        <v>2.4950527509618478E-4</v>
      </c>
      <c r="H357" s="9">
        <f t="shared" ca="1" si="68"/>
        <v>2.2015638860588436E-3</v>
      </c>
    </row>
    <row r="358" spans="1:8" x14ac:dyDescent="0.25">
      <c r="A358">
        <v>28</v>
      </c>
      <c r="C358" t="str">
        <f ca="1">OFFSET('42p stat'!$A$1,A358*20,0)</f>
        <v>non CUDA AVX_OMP Time</v>
      </c>
      <c r="D358" s="9">
        <f t="shared" ref="D358:H358" ca="1" si="69">POWER(SQRT(D205)/D131,2)</f>
        <v>1.9219668096383743E-4</v>
      </c>
      <c r="E358" s="9">
        <f t="shared" ca="1" si="69"/>
        <v>1.2791046180304401E-4</v>
      </c>
      <c r="F358" s="9">
        <f t="shared" ca="1" si="69"/>
        <v>1.2775595108604264E-4</v>
      </c>
      <c r="G358" s="9">
        <f t="shared" ca="1" si="69"/>
        <v>1.2505402810145436E-4</v>
      </c>
      <c r="H358" s="9">
        <f t="shared" ca="1" si="69"/>
        <v>2.2412329768145603E-3</v>
      </c>
    </row>
    <row r="359" spans="1:8" x14ac:dyDescent="0.25">
      <c r="A359">
        <v>29</v>
      </c>
      <c r="C359" t="str">
        <f ca="1">OFFSET('42p stat'!$A$1,A359*20,0)</f>
        <v>non CUDA AVX_OMP</v>
      </c>
      <c r="D359" s="9">
        <f t="shared" ref="D359:H359" ca="1" si="70">POWER(SQRT(D206)/D132,2)</f>
        <v>3.1211943279153847E-4</v>
      </c>
      <c r="E359" s="9" t="e">
        <f t="shared" ca="1" si="70"/>
        <v>#DIV/0!</v>
      </c>
      <c r="F359" s="9" t="e">
        <f t="shared" ca="1" si="70"/>
        <v>#DIV/0!</v>
      </c>
      <c r="G359" s="9" t="e">
        <f t="shared" ca="1" si="70"/>
        <v>#DIV/0!</v>
      </c>
      <c r="H359" s="9" t="e">
        <f t="shared" ca="1" si="70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33" workbookViewId="0">
      <selection activeCell="A622" sqref="A622"/>
    </sheetView>
  </sheetViews>
  <sheetFormatPr defaultRowHeight="15" x14ac:dyDescent="0.25"/>
  <cols>
    <col min="1" max="1" width="37.57031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287.76481000000001</v>
      </c>
      <c r="I2">
        <v>1.2351449999999999</v>
      </c>
      <c r="J2" t="s">
        <v>3</v>
      </c>
      <c r="K2">
        <v>56.901214000000003</v>
      </c>
      <c r="L2">
        <v>4.4607000000000001E-2</v>
      </c>
      <c r="M2" t="s">
        <v>4</v>
      </c>
      <c r="N2">
        <v>33.741213999999999</v>
      </c>
      <c r="O2">
        <v>1.3101E-2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5.3837000000000003E-2</v>
      </c>
      <c r="AG2">
        <v>4.4149999999999997E-3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575.45472500000005</v>
      </c>
      <c r="I3">
        <v>4.8557560000000004</v>
      </c>
      <c r="J3" t="s">
        <v>3</v>
      </c>
      <c r="K3">
        <v>113.78088</v>
      </c>
      <c r="L3">
        <v>0.17138800000000001</v>
      </c>
      <c r="M3" t="s">
        <v>4</v>
      </c>
      <c r="N3">
        <v>67.480543999999995</v>
      </c>
      <c r="O3">
        <v>5.1078999999999999E-2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5.3837000000000003E-2</v>
      </c>
      <c r="AG3">
        <v>4.4149999999999997E-3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863.13930400000004</v>
      </c>
      <c r="I4">
        <v>10.896824000000001</v>
      </c>
      <c r="J4" t="s">
        <v>3</v>
      </c>
      <c r="K4">
        <v>170.66741999999999</v>
      </c>
      <c r="L4">
        <v>0.39224599999999998</v>
      </c>
      <c r="M4" t="s">
        <v>4</v>
      </c>
      <c r="N4">
        <v>101.219582</v>
      </c>
      <c r="O4">
        <v>0.113206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5.3837000000000003E-2</v>
      </c>
      <c r="AG4">
        <v>4.4149999999999997E-3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1150.8352930000001</v>
      </c>
      <c r="I5">
        <v>19.413378000000002</v>
      </c>
      <c r="J5" t="s">
        <v>3</v>
      </c>
      <c r="K5">
        <v>227.562501</v>
      </c>
      <c r="L5">
        <v>0.68355100000000002</v>
      </c>
      <c r="M5" t="s">
        <v>4</v>
      </c>
      <c r="N5">
        <v>134.96030999999999</v>
      </c>
      <c r="O5">
        <v>0.20002700000000001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5.3837000000000003E-2</v>
      </c>
      <c r="AG5">
        <v>4.4149999999999997E-3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1438.491123</v>
      </c>
      <c r="I6">
        <v>29.785632</v>
      </c>
      <c r="J6" t="s">
        <v>3</v>
      </c>
      <c r="K6">
        <v>284.45391899999998</v>
      </c>
      <c r="L6">
        <v>1.0528850000000001</v>
      </c>
      <c r="M6" t="s">
        <v>4</v>
      </c>
      <c r="N6">
        <v>168.698599</v>
      </c>
      <c r="O6">
        <v>0.30959999999999999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5.3837000000000003E-2</v>
      </c>
      <c r="AG6">
        <v>4.4149999999999997E-3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1726.142114</v>
      </c>
      <c r="I7">
        <v>41.833784000000001</v>
      </c>
      <c r="J7" t="s">
        <v>3</v>
      </c>
      <c r="K7">
        <v>341.340936</v>
      </c>
      <c r="L7">
        <v>1.471514</v>
      </c>
      <c r="M7" t="s">
        <v>4</v>
      </c>
      <c r="N7">
        <v>202.43396100000001</v>
      </c>
      <c r="O7">
        <v>0.430425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5.3837000000000003E-2</v>
      </c>
      <c r="AG7">
        <v>4.4149999999999997E-3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2013.797988</v>
      </c>
      <c r="I8">
        <v>55.870117</v>
      </c>
      <c r="J8" t="s">
        <v>3</v>
      </c>
      <c r="K8">
        <v>398.21992299999999</v>
      </c>
      <c r="L8">
        <v>1.973962</v>
      </c>
      <c r="M8" t="s">
        <v>4</v>
      </c>
      <c r="N8">
        <v>236.169467</v>
      </c>
      <c r="O8">
        <v>0.573156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5.3837000000000003E-2</v>
      </c>
      <c r="AG8">
        <v>4.4149999999999997E-3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2301.4349609999999</v>
      </c>
      <c r="I9">
        <v>72.100578999999996</v>
      </c>
      <c r="J9" t="s">
        <v>3</v>
      </c>
      <c r="K9">
        <v>455.10599300000001</v>
      </c>
      <c r="L9">
        <v>2.5149849999999998</v>
      </c>
      <c r="M9" t="s">
        <v>4</v>
      </c>
      <c r="N9">
        <v>269.90514000000002</v>
      </c>
      <c r="O9">
        <v>0.74654100000000001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5.3837000000000003E-2</v>
      </c>
      <c r="AG9">
        <v>4.4149999999999997E-3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2589.067031</v>
      </c>
      <c r="I10">
        <v>90.872297000000003</v>
      </c>
      <c r="J10" t="s">
        <v>3</v>
      </c>
      <c r="K10">
        <v>511.981447</v>
      </c>
      <c r="L10">
        <v>3.1465519999999998</v>
      </c>
      <c r="M10" t="s">
        <v>4</v>
      </c>
      <c r="N10">
        <v>303.64079800000002</v>
      </c>
      <c r="O10">
        <v>0.93953299999999995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5.3837000000000003E-2</v>
      </c>
      <c r="AG10">
        <v>4.4149999999999997E-3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2876.6885349999998</v>
      </c>
      <c r="I11">
        <v>111.423147</v>
      </c>
      <c r="J11" t="s">
        <v>3</v>
      </c>
      <c r="K11">
        <v>568.85261800000001</v>
      </c>
      <c r="L11">
        <v>3.9107219999999998</v>
      </c>
      <c r="M11" t="s">
        <v>4</v>
      </c>
      <c r="N11">
        <v>337.37477999999999</v>
      </c>
      <c r="O11">
        <v>1.162642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5.3837000000000003E-2</v>
      </c>
      <c r="AG11">
        <v>4.4149999999999997E-3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3164.3362649999999</v>
      </c>
      <c r="I12">
        <v>134.05252200000001</v>
      </c>
      <c r="J12" t="s">
        <v>3</v>
      </c>
      <c r="K12">
        <v>625.73792700000001</v>
      </c>
      <c r="L12">
        <v>4.6899749999999996</v>
      </c>
      <c r="M12" t="s">
        <v>4</v>
      </c>
      <c r="N12">
        <v>371.10825999999997</v>
      </c>
      <c r="O12">
        <v>1.4021859999999999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5.3796999999999998E-2</v>
      </c>
      <c r="AG12">
        <v>4.4190000000000002E-3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3451.9733350000001</v>
      </c>
      <c r="I13">
        <v>158.79584800000001</v>
      </c>
      <c r="J13" t="s">
        <v>3</v>
      </c>
      <c r="K13">
        <v>682.61989000000005</v>
      </c>
      <c r="L13">
        <v>5.5551190000000004</v>
      </c>
      <c r="M13" t="s">
        <v>4</v>
      </c>
      <c r="N13">
        <v>404.841116</v>
      </c>
      <c r="O13">
        <v>1.6673370000000001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5.3796999999999998E-2</v>
      </c>
      <c r="AG13">
        <v>4.4190000000000002E-3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3739.6143259999999</v>
      </c>
      <c r="I14">
        <v>185.80998600000001</v>
      </c>
      <c r="J14" t="s">
        <v>3</v>
      </c>
      <c r="K14">
        <v>739.503964</v>
      </c>
      <c r="L14">
        <v>6.490729</v>
      </c>
      <c r="M14" t="s">
        <v>4</v>
      </c>
      <c r="N14">
        <v>438.58069399999999</v>
      </c>
      <c r="O14">
        <v>1.961098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5.3796999999999998E-2</v>
      </c>
      <c r="AG14">
        <v>4.4190000000000002E-3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4027.2896190000001</v>
      </c>
      <c r="I15">
        <v>214.357024</v>
      </c>
      <c r="J15" t="s">
        <v>3</v>
      </c>
      <c r="K15">
        <v>796.38636399999996</v>
      </c>
      <c r="L15">
        <v>7.484591</v>
      </c>
      <c r="M15" t="s">
        <v>4</v>
      </c>
      <c r="N15">
        <v>472.31471699999997</v>
      </c>
      <c r="O15">
        <v>2.2788309999999998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5.3796999999999998E-2</v>
      </c>
      <c r="AG15">
        <v>4.4190000000000002E-3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4314.9277050000001</v>
      </c>
      <c r="I16">
        <v>245.446268</v>
      </c>
      <c r="J16" t="s">
        <v>3</v>
      </c>
      <c r="K16">
        <v>853.25959399999999</v>
      </c>
      <c r="L16">
        <v>8.5695409999999992</v>
      </c>
      <c r="M16" t="s">
        <v>4</v>
      </c>
      <c r="N16">
        <v>506.05208800000003</v>
      </c>
      <c r="O16">
        <v>2.6107770000000001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5.3796999999999998E-2</v>
      </c>
      <c r="AG16">
        <v>4.4190000000000002E-3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4602.5651070000004</v>
      </c>
      <c r="I17">
        <v>278.52296799999999</v>
      </c>
      <c r="J17" t="s">
        <v>3</v>
      </c>
      <c r="K17">
        <v>910.13810799999999</v>
      </c>
      <c r="L17">
        <v>9.729044</v>
      </c>
      <c r="M17" t="s">
        <v>4</v>
      </c>
      <c r="N17">
        <v>539.78792999999996</v>
      </c>
      <c r="O17">
        <v>2.9633720000000001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5.3796999999999998E-2</v>
      </c>
      <c r="AG17">
        <v>4.4190000000000002E-3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4890.1963569999998</v>
      </c>
      <c r="I18">
        <v>314.42265600000002</v>
      </c>
      <c r="J18" t="s">
        <v>3</v>
      </c>
      <c r="K18">
        <v>967.02708399999995</v>
      </c>
      <c r="L18">
        <v>10.986499999999999</v>
      </c>
      <c r="M18" t="s">
        <v>4</v>
      </c>
      <c r="N18">
        <v>573.52391799999998</v>
      </c>
      <c r="O18">
        <v>3.3491599999999999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5.3796999999999998E-2</v>
      </c>
      <c r="AG18">
        <v>4.4190000000000002E-3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5177.8287700000001</v>
      </c>
      <c r="I19">
        <v>352.26973800000002</v>
      </c>
      <c r="J19" t="s">
        <v>3</v>
      </c>
      <c r="K19">
        <v>1023.90147</v>
      </c>
      <c r="L19">
        <v>12.262829999999999</v>
      </c>
      <c r="M19" t="s">
        <v>4</v>
      </c>
      <c r="N19">
        <v>607.25762199999997</v>
      </c>
      <c r="O19">
        <v>3.7531289999999999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5.3796999999999998E-2</v>
      </c>
      <c r="AG19">
        <v>4.4190000000000002E-3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5465.4594530000004</v>
      </c>
      <c r="I20">
        <v>392.33281299999999</v>
      </c>
      <c r="J20" t="s">
        <v>3</v>
      </c>
      <c r="K20">
        <v>1080.7815430000001</v>
      </c>
      <c r="L20">
        <v>13.751853000000001</v>
      </c>
      <c r="M20" t="s">
        <v>4</v>
      </c>
      <c r="N20">
        <v>640.99195099999997</v>
      </c>
      <c r="O20">
        <v>4.1774990000000001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5.3796999999999998E-2</v>
      </c>
      <c r="AG20">
        <v>4.4190000000000002E-3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5753.110576</v>
      </c>
      <c r="I21">
        <v>432.99486100000001</v>
      </c>
      <c r="J21" t="s">
        <v>3</v>
      </c>
      <c r="K21">
        <v>1137.658271</v>
      </c>
      <c r="L21">
        <v>15.204219</v>
      </c>
      <c r="M21" t="s">
        <v>4</v>
      </c>
      <c r="N21">
        <v>674.72558600000002</v>
      </c>
      <c r="O21">
        <v>4.6154080000000004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5.3796999999999998E-2</v>
      </c>
      <c r="AG21">
        <v>4.4190000000000002E-3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5.0758999999999999E-2</v>
      </c>
      <c r="AG22">
        <v>4.8999999999999998E-3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5.0758999999999999E-2</v>
      </c>
      <c r="AG23">
        <v>4.8999999999999998E-3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5.0758999999999999E-2</v>
      </c>
      <c r="AG24">
        <v>4.8999999999999998E-3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5.0758999999999999E-2</v>
      </c>
      <c r="AG25">
        <v>4.8999999999999998E-3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5.0758999999999999E-2</v>
      </c>
      <c r="AG26">
        <v>4.8999999999999998E-3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4.9237000000000003E-2</v>
      </c>
      <c r="AG27">
        <v>4.914E-3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4.9237000000000003E-2</v>
      </c>
      <c r="AG28">
        <v>4.914E-3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4.9237000000000003E-2</v>
      </c>
      <c r="AG29">
        <v>4.914E-3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4.9237000000000003E-2</v>
      </c>
      <c r="AG30">
        <v>4.914E-3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4.9237000000000003E-2</v>
      </c>
      <c r="AG31">
        <v>4.914E-3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4.9237000000000003E-2</v>
      </c>
      <c r="AG32">
        <v>4.914E-3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4.9237000000000003E-2</v>
      </c>
      <c r="AG33">
        <v>4.914E-3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4.9237000000000003E-2</v>
      </c>
      <c r="AG34">
        <v>4.914E-3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4.9237000000000003E-2</v>
      </c>
      <c r="AG35">
        <v>4.914E-3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4.9237000000000003E-2</v>
      </c>
      <c r="AG36">
        <v>4.914E-3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4.9237000000000003E-2</v>
      </c>
      <c r="AG37">
        <v>4.914E-3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4.9237000000000003E-2</v>
      </c>
      <c r="AG38">
        <v>4.914E-3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4.9237000000000003E-2</v>
      </c>
      <c r="AG39">
        <v>4.914E-3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4.9237000000000003E-2</v>
      </c>
      <c r="AG40">
        <v>4.914E-3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4.9237000000000003E-2</v>
      </c>
      <c r="AG41">
        <v>4.914E-3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286.433177</v>
      </c>
      <c r="I42">
        <v>0.2177</v>
      </c>
      <c r="J42" t="s">
        <v>3</v>
      </c>
      <c r="K42">
        <v>56.248925999999997</v>
      </c>
      <c r="L42">
        <v>0.35560900000000001</v>
      </c>
      <c r="M42" t="s">
        <v>4</v>
      </c>
      <c r="N42">
        <v>33.053142000000001</v>
      </c>
      <c r="O42">
        <v>3.0400000000000002E-4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572.75206300000002</v>
      </c>
      <c r="I43">
        <v>0.73591600000000001</v>
      </c>
      <c r="J43" t="s">
        <v>3</v>
      </c>
      <c r="K43">
        <v>112.45761299999999</v>
      </c>
      <c r="L43">
        <v>1.288551</v>
      </c>
      <c r="M43" t="s">
        <v>4</v>
      </c>
      <c r="N43">
        <v>66.099835999999996</v>
      </c>
      <c r="O43">
        <v>5.3799999999999996E-4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859.07661299999995</v>
      </c>
      <c r="I44">
        <v>1.411583</v>
      </c>
      <c r="J44" t="s">
        <v>3</v>
      </c>
      <c r="K44">
        <v>168.674339</v>
      </c>
      <c r="L44">
        <v>2.5438109999999998</v>
      </c>
      <c r="M44" t="s">
        <v>4</v>
      </c>
      <c r="N44">
        <v>99.147183999999996</v>
      </c>
      <c r="O44">
        <v>1.243E-3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1145.42156</v>
      </c>
      <c r="I45">
        <v>2.167656</v>
      </c>
      <c r="J45" t="s">
        <v>3</v>
      </c>
      <c r="K45">
        <v>224.88762299999999</v>
      </c>
      <c r="L45">
        <v>4.1460610000000004</v>
      </c>
      <c r="M45" t="s">
        <v>4</v>
      </c>
      <c r="N45">
        <v>132.19750999999999</v>
      </c>
      <c r="O45">
        <v>1.6570000000000001E-3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1431.718083</v>
      </c>
      <c r="I46">
        <v>3.3694069999999998</v>
      </c>
      <c r="J46" t="s">
        <v>3</v>
      </c>
      <c r="K46">
        <v>281.04779600000001</v>
      </c>
      <c r="L46">
        <v>6.601064</v>
      </c>
      <c r="M46" t="s">
        <v>4</v>
      </c>
      <c r="N46">
        <v>165.25078999999999</v>
      </c>
      <c r="O46">
        <v>1.9810000000000001E-3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1718.021418</v>
      </c>
      <c r="I47">
        <v>4.522322</v>
      </c>
      <c r="J47" t="s">
        <v>3</v>
      </c>
      <c r="K47">
        <v>337.22512799999998</v>
      </c>
      <c r="L47">
        <v>9.1066400000000005</v>
      </c>
      <c r="M47" t="s">
        <v>4</v>
      </c>
      <c r="N47">
        <v>198.30557999999999</v>
      </c>
      <c r="O47">
        <v>2.261E-3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2004.4338130000001</v>
      </c>
      <c r="I48">
        <v>5.7548849999999998</v>
      </c>
      <c r="J48" t="s">
        <v>3</v>
      </c>
      <c r="K48">
        <v>393.53926100000001</v>
      </c>
      <c r="L48">
        <v>11.723037</v>
      </c>
      <c r="M48" t="s">
        <v>4</v>
      </c>
      <c r="N48">
        <v>231.35591099999999</v>
      </c>
      <c r="O48">
        <v>3.0920000000000001E-3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2290.7600539999999</v>
      </c>
      <c r="I49">
        <v>7.7334560000000003</v>
      </c>
      <c r="J49" t="s">
        <v>3</v>
      </c>
      <c r="K49">
        <v>449.74514699999997</v>
      </c>
      <c r="L49">
        <v>15.601929999999999</v>
      </c>
      <c r="M49" t="s">
        <v>4</v>
      </c>
      <c r="N49">
        <v>264.40470800000003</v>
      </c>
      <c r="O49">
        <v>3.5370000000000002E-3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2577.1013039999998</v>
      </c>
      <c r="I50">
        <v>9.7030139999999996</v>
      </c>
      <c r="J50" t="s">
        <v>3</v>
      </c>
      <c r="K50">
        <v>505.949747</v>
      </c>
      <c r="L50">
        <v>19.835076999999998</v>
      </c>
      <c r="M50" t="s">
        <v>4</v>
      </c>
      <c r="N50">
        <v>297.46452699999998</v>
      </c>
      <c r="O50">
        <v>4.2259999999999997E-3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2863.503647</v>
      </c>
      <c r="I51">
        <v>12.010761</v>
      </c>
      <c r="J51" t="s">
        <v>3</v>
      </c>
      <c r="K51">
        <v>562.23879299999999</v>
      </c>
      <c r="L51">
        <v>24.48875</v>
      </c>
      <c r="M51" t="s">
        <v>4</v>
      </c>
      <c r="N51">
        <v>330.51831700000002</v>
      </c>
      <c r="O51">
        <v>4.2550000000000001E-3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3149.8325239999999</v>
      </c>
      <c r="I52">
        <v>14.941262</v>
      </c>
      <c r="J52" t="s">
        <v>3</v>
      </c>
      <c r="K52">
        <v>618.44629999999995</v>
      </c>
      <c r="L52">
        <v>30.507252000000001</v>
      </c>
      <c r="M52" t="s">
        <v>4</v>
      </c>
      <c r="N52">
        <v>363.57200999999998</v>
      </c>
      <c r="O52">
        <v>4.9639999999999997E-3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3436.147598</v>
      </c>
      <c r="I53">
        <v>17.682013000000001</v>
      </c>
      <c r="J53" t="s">
        <v>3</v>
      </c>
      <c r="K53">
        <v>674.60986200000002</v>
      </c>
      <c r="L53">
        <v>36.203754000000004</v>
      </c>
      <c r="M53" t="s">
        <v>4</v>
      </c>
      <c r="N53">
        <v>396.62422500000002</v>
      </c>
      <c r="O53">
        <v>5.986E-3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3722.3868750000001</v>
      </c>
      <c r="I54">
        <v>20.653765</v>
      </c>
      <c r="J54" t="s">
        <v>3</v>
      </c>
      <c r="K54">
        <v>730.73013200000003</v>
      </c>
      <c r="L54">
        <v>42.297516000000002</v>
      </c>
      <c r="M54" t="s">
        <v>4</v>
      </c>
      <c r="N54">
        <v>429.67646200000001</v>
      </c>
      <c r="O54">
        <v>6.6660000000000001E-3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4008.7158250000002</v>
      </c>
      <c r="I55">
        <v>24.467451000000001</v>
      </c>
      <c r="J55" t="s">
        <v>3</v>
      </c>
      <c r="K55">
        <v>786.91204500000003</v>
      </c>
      <c r="L55">
        <v>50.025714999999998</v>
      </c>
      <c r="M55" t="s">
        <v>4</v>
      </c>
      <c r="N55">
        <v>462.72759300000001</v>
      </c>
      <c r="O55">
        <v>7.9989999999999992E-3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4295.0391890000001</v>
      </c>
      <c r="I56">
        <v>28.469771999999999</v>
      </c>
      <c r="J56" t="s">
        <v>3</v>
      </c>
      <c r="K56">
        <v>843.11947299999997</v>
      </c>
      <c r="L56">
        <v>57.797047999999997</v>
      </c>
      <c r="M56" t="s">
        <v>4</v>
      </c>
      <c r="N56">
        <v>495.77711699999998</v>
      </c>
      <c r="O56">
        <v>8.7539999999999996E-3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4581.4200979999996</v>
      </c>
      <c r="I57">
        <v>33.099840999999998</v>
      </c>
      <c r="J57" t="s">
        <v>3</v>
      </c>
      <c r="K57">
        <v>899.37282700000003</v>
      </c>
      <c r="L57">
        <v>66.640189000000007</v>
      </c>
      <c r="M57" t="s">
        <v>4</v>
      </c>
      <c r="N57">
        <v>528.832629</v>
      </c>
      <c r="O57">
        <v>1.3905000000000001E-2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4867.7931449999996</v>
      </c>
      <c r="I58">
        <v>37.512161999999996</v>
      </c>
      <c r="J58" t="s">
        <v>3</v>
      </c>
      <c r="K58">
        <v>955.63002200000005</v>
      </c>
      <c r="L58">
        <v>75.403638000000001</v>
      </c>
      <c r="M58" t="s">
        <v>4</v>
      </c>
      <c r="N58">
        <v>561.882249</v>
      </c>
      <c r="O58">
        <v>1.4768999999999999E-2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5154.101514</v>
      </c>
      <c r="I59">
        <v>42.296560999999997</v>
      </c>
      <c r="J59" t="s">
        <v>3</v>
      </c>
      <c r="K59">
        <v>1011.795963</v>
      </c>
      <c r="L59">
        <v>84.488810999999998</v>
      </c>
      <c r="M59" t="s">
        <v>4</v>
      </c>
      <c r="N59">
        <v>594.92753400000004</v>
      </c>
      <c r="O59">
        <v>1.5457E-2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5440.4313959999999</v>
      </c>
      <c r="I60">
        <v>46.834043000000001</v>
      </c>
      <c r="J60" t="s">
        <v>3</v>
      </c>
      <c r="K60">
        <v>1067.9991279999999</v>
      </c>
      <c r="L60">
        <v>93.614711</v>
      </c>
      <c r="M60" t="s">
        <v>4</v>
      </c>
      <c r="N60">
        <v>627.97882100000004</v>
      </c>
      <c r="O60">
        <v>1.7232999999999998E-2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5726.8159370000003</v>
      </c>
      <c r="I61">
        <v>51.840843999999997</v>
      </c>
      <c r="J61" t="s">
        <v>3</v>
      </c>
      <c r="K61">
        <v>1124.254651</v>
      </c>
      <c r="L61">
        <v>104.102478</v>
      </c>
      <c r="M61" t="s">
        <v>4</v>
      </c>
      <c r="N61">
        <v>661.02522499999998</v>
      </c>
      <c r="O61">
        <v>1.6296000000000001E-2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377.53407099999998</v>
      </c>
      <c r="I62">
        <v>0.52463899999999997</v>
      </c>
      <c r="J62" t="s">
        <v>3</v>
      </c>
      <c r="K62">
        <v>170.87667999999999</v>
      </c>
      <c r="L62">
        <v>0.15457899999999999</v>
      </c>
      <c r="M62" t="s">
        <v>4</v>
      </c>
      <c r="N62">
        <v>35.922030999999997</v>
      </c>
      <c r="O62">
        <v>3.7390000000000001E-3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755.00440200000003</v>
      </c>
      <c r="I63">
        <v>2.05911</v>
      </c>
      <c r="J63" t="s">
        <v>3</v>
      </c>
      <c r="K63">
        <v>341.75161100000003</v>
      </c>
      <c r="L63">
        <v>0.60581099999999999</v>
      </c>
      <c r="M63" t="s">
        <v>4</v>
      </c>
      <c r="N63">
        <v>71.848814000000004</v>
      </c>
      <c r="O63">
        <v>1.4829999999999999E-2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1132.480139</v>
      </c>
      <c r="I64">
        <v>4.6572760000000004</v>
      </c>
      <c r="J64" t="s">
        <v>3</v>
      </c>
      <c r="K64">
        <v>512.63120600000002</v>
      </c>
      <c r="L64">
        <v>1.370261</v>
      </c>
      <c r="M64" t="s">
        <v>4</v>
      </c>
      <c r="N64">
        <v>107.77722900000001</v>
      </c>
      <c r="O64">
        <v>3.3153000000000002E-2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1509.9688570000001</v>
      </c>
      <c r="I65">
        <v>8.1848910000000004</v>
      </c>
      <c r="J65" t="s">
        <v>3</v>
      </c>
      <c r="K65">
        <v>683.51108299999999</v>
      </c>
      <c r="L65">
        <v>2.427292</v>
      </c>
      <c r="M65" t="s">
        <v>4</v>
      </c>
      <c r="N65">
        <v>143.70621700000001</v>
      </c>
      <c r="O65">
        <v>5.8434E-2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1887.4694919999999</v>
      </c>
      <c r="I66">
        <v>12.643345999999999</v>
      </c>
      <c r="J66" t="s">
        <v>3</v>
      </c>
      <c r="K66">
        <v>854.39475100000004</v>
      </c>
      <c r="L66">
        <v>3.7557700000000001</v>
      </c>
      <c r="M66" t="s">
        <v>4</v>
      </c>
      <c r="N66">
        <v>179.63867099999999</v>
      </c>
      <c r="O66">
        <v>9.1581999999999997E-2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2264.9709330000001</v>
      </c>
      <c r="I67">
        <v>18.044813999999999</v>
      </c>
      <c r="J67" t="s">
        <v>3</v>
      </c>
      <c r="K67">
        <v>1025.2793810000001</v>
      </c>
      <c r="L67">
        <v>5.3845390000000002</v>
      </c>
      <c r="M67" t="s">
        <v>4</v>
      </c>
      <c r="N67">
        <v>215.56870900000001</v>
      </c>
      <c r="O67">
        <v>0.132268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2642.4774459999999</v>
      </c>
      <c r="I68">
        <v>24.172141</v>
      </c>
      <c r="J68" t="s">
        <v>3</v>
      </c>
      <c r="K68">
        <v>1196.1585110000001</v>
      </c>
      <c r="L68">
        <v>7.3155530000000004</v>
      </c>
      <c r="M68" t="s">
        <v>4</v>
      </c>
      <c r="N68">
        <v>251.49875800000001</v>
      </c>
      <c r="O68">
        <v>0.18011099999999999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3020.0277289999999</v>
      </c>
      <c r="I69">
        <v>31.133717999999998</v>
      </c>
      <c r="J69" t="s">
        <v>3</v>
      </c>
      <c r="K69">
        <v>1367.0588310000001</v>
      </c>
      <c r="L69">
        <v>9.4570930000000004</v>
      </c>
      <c r="M69" t="s">
        <v>4</v>
      </c>
      <c r="N69">
        <v>287.43094500000001</v>
      </c>
      <c r="O69">
        <v>0.232631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3397.5553420000001</v>
      </c>
      <c r="I70">
        <v>38.938555999999998</v>
      </c>
      <c r="J70" t="s">
        <v>3</v>
      </c>
      <c r="K70">
        <v>1537.9562960000001</v>
      </c>
      <c r="L70">
        <v>11.841308</v>
      </c>
      <c r="M70" t="s">
        <v>4</v>
      </c>
      <c r="N70">
        <v>323.36331200000001</v>
      </c>
      <c r="O70">
        <v>0.290935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3775.1002149999999</v>
      </c>
      <c r="I71">
        <v>47.786943000000001</v>
      </c>
      <c r="J71" t="s">
        <v>3</v>
      </c>
      <c r="K71">
        <v>1708.8542480000001</v>
      </c>
      <c r="L71">
        <v>14.476134</v>
      </c>
      <c r="M71" t="s">
        <v>4</v>
      </c>
      <c r="N71">
        <v>359.29661099999998</v>
      </c>
      <c r="O71">
        <v>0.35660799999999998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4152.6332030000003</v>
      </c>
      <c r="I72">
        <v>57.466934000000002</v>
      </c>
      <c r="J72" t="s">
        <v>3</v>
      </c>
      <c r="K72">
        <v>1879.7511059999999</v>
      </c>
      <c r="L72">
        <v>17.358528</v>
      </c>
      <c r="M72" t="s">
        <v>4</v>
      </c>
      <c r="N72">
        <v>395.229917</v>
      </c>
      <c r="O72">
        <v>0.429012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4530.1695900000004</v>
      </c>
      <c r="I73">
        <v>68.117703000000006</v>
      </c>
      <c r="J73" t="s">
        <v>3</v>
      </c>
      <c r="K73">
        <v>2050.652842</v>
      </c>
      <c r="L73">
        <v>20.556308999999999</v>
      </c>
      <c r="M73" t="s">
        <v>4</v>
      </c>
      <c r="N73">
        <v>431.16281199999997</v>
      </c>
      <c r="O73">
        <v>0.50950200000000001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4907.7213570000004</v>
      </c>
      <c r="I74">
        <v>79.994495000000001</v>
      </c>
      <c r="J74" t="s">
        <v>3</v>
      </c>
      <c r="K74">
        <v>2221.5561039999998</v>
      </c>
      <c r="L74">
        <v>24.076357999999999</v>
      </c>
      <c r="M74" t="s">
        <v>4</v>
      </c>
      <c r="N74">
        <v>467.09681799999998</v>
      </c>
      <c r="O74">
        <v>0.59759799999999996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5285.2599609999997</v>
      </c>
      <c r="I75">
        <v>92.363380000000006</v>
      </c>
      <c r="J75" t="s">
        <v>3</v>
      </c>
      <c r="K75">
        <v>2392.463608</v>
      </c>
      <c r="L75">
        <v>27.826947000000001</v>
      </c>
      <c r="M75" t="s">
        <v>4</v>
      </c>
      <c r="N75">
        <v>503.029381</v>
      </c>
      <c r="O75">
        <v>0.69159300000000001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5662.814824</v>
      </c>
      <c r="I76">
        <v>105.829172</v>
      </c>
      <c r="J76" t="s">
        <v>3</v>
      </c>
      <c r="K76">
        <v>2563.3699510000001</v>
      </c>
      <c r="L76">
        <v>31.832149000000001</v>
      </c>
      <c r="M76" t="s">
        <v>4</v>
      </c>
      <c r="N76">
        <v>538.96290999999997</v>
      </c>
      <c r="O76">
        <v>0.79084399999999999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6040.3754390000004</v>
      </c>
      <c r="I77">
        <v>119.863975</v>
      </c>
      <c r="J77" t="s">
        <v>3</v>
      </c>
      <c r="K77">
        <v>2734.278022</v>
      </c>
      <c r="L77">
        <v>36.116858999999998</v>
      </c>
      <c r="M77" t="s">
        <v>4</v>
      </c>
      <c r="N77">
        <v>574.89595799999995</v>
      </c>
      <c r="O77">
        <v>0.89777899999999999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6417.9133400000001</v>
      </c>
      <c r="I78">
        <v>135.41894400000001</v>
      </c>
      <c r="J78" t="s">
        <v>3</v>
      </c>
      <c r="K78">
        <v>2905.1792869999999</v>
      </c>
      <c r="L78">
        <v>40.778706999999997</v>
      </c>
      <c r="M78" t="s">
        <v>4</v>
      </c>
      <c r="N78">
        <v>610.82949099999996</v>
      </c>
      <c r="O78">
        <v>1.013433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6795.4709279999997</v>
      </c>
      <c r="I79">
        <v>152.31734599999999</v>
      </c>
      <c r="J79" t="s">
        <v>3</v>
      </c>
      <c r="K79">
        <v>3076.0906150000001</v>
      </c>
      <c r="L79">
        <v>45.639809999999997</v>
      </c>
      <c r="M79" t="s">
        <v>4</v>
      </c>
      <c r="N79">
        <v>646.76397699999995</v>
      </c>
      <c r="O79">
        <v>1.137176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7173.0140330000004</v>
      </c>
      <c r="I80">
        <v>169.895028</v>
      </c>
      <c r="J80" t="s">
        <v>3</v>
      </c>
      <c r="K80">
        <v>3246.9978860000001</v>
      </c>
      <c r="L80">
        <v>50.811323000000002</v>
      </c>
      <c r="M80" t="s">
        <v>4</v>
      </c>
      <c r="N80">
        <v>682.69558500000005</v>
      </c>
      <c r="O80">
        <v>1.268494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7550.5462500000003</v>
      </c>
      <c r="I81">
        <v>188.297721</v>
      </c>
      <c r="J81" t="s">
        <v>3</v>
      </c>
      <c r="K81">
        <v>3417.9062399999998</v>
      </c>
      <c r="L81">
        <v>56.291654999999999</v>
      </c>
      <c r="M81" t="s">
        <v>4</v>
      </c>
      <c r="N81">
        <v>718.62976200000003</v>
      </c>
      <c r="O81">
        <v>1.407402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393.426605</v>
      </c>
      <c r="I82">
        <v>3.8011999999999997E-2</v>
      </c>
      <c r="J82" t="s">
        <v>3</v>
      </c>
      <c r="K82">
        <v>166.24956599999999</v>
      </c>
      <c r="L82">
        <v>4.6299999999999998E-4</v>
      </c>
      <c r="M82" t="s">
        <v>4</v>
      </c>
      <c r="N82">
        <v>36.626252000000001</v>
      </c>
      <c r="O82">
        <v>1.8E-5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786.17257300000006</v>
      </c>
      <c r="I83">
        <v>0.14233899999999999</v>
      </c>
      <c r="J83" t="s">
        <v>3</v>
      </c>
      <c r="K83">
        <v>332.47415799999999</v>
      </c>
      <c r="L83">
        <v>1.291E-3</v>
      </c>
      <c r="M83" t="s">
        <v>4</v>
      </c>
      <c r="N83">
        <v>73.252179999999996</v>
      </c>
      <c r="O83">
        <v>5.1999999999999997E-5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1178.9524610000001</v>
      </c>
      <c r="I84">
        <v>0.31689800000000001</v>
      </c>
      <c r="J84" t="s">
        <v>3</v>
      </c>
      <c r="K84">
        <v>498.70611600000001</v>
      </c>
      <c r="L84">
        <v>2.529E-3</v>
      </c>
      <c r="M84" t="s">
        <v>4</v>
      </c>
      <c r="N84">
        <v>109.87858900000001</v>
      </c>
      <c r="O84">
        <v>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1571.7055049999999</v>
      </c>
      <c r="I85">
        <v>0.546014</v>
      </c>
      <c r="J85" t="s">
        <v>3</v>
      </c>
      <c r="K85">
        <v>664.94183099999998</v>
      </c>
      <c r="L85">
        <v>3.6459999999999999E-3</v>
      </c>
      <c r="M85" t="s">
        <v>4</v>
      </c>
      <c r="N85">
        <v>146.50452300000001</v>
      </c>
      <c r="O85">
        <v>1.4999999999999999E-4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1964.468159</v>
      </c>
      <c r="I86">
        <v>0.85651500000000003</v>
      </c>
      <c r="J86" t="s">
        <v>3</v>
      </c>
      <c r="K86">
        <v>831.18433600000003</v>
      </c>
      <c r="L86">
        <v>5.4510000000000001E-3</v>
      </c>
      <c r="M86" t="s">
        <v>4</v>
      </c>
      <c r="N86">
        <v>183.130853</v>
      </c>
      <c r="O86">
        <v>2.2599999999999999E-4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2357.2456400000001</v>
      </c>
      <c r="I87">
        <v>1.259566</v>
      </c>
      <c r="J87" t="s">
        <v>3</v>
      </c>
      <c r="K87">
        <v>997.42625699999996</v>
      </c>
      <c r="L87">
        <v>7.7860000000000004E-3</v>
      </c>
      <c r="M87" t="s">
        <v>4</v>
      </c>
      <c r="N87">
        <v>219.75726</v>
      </c>
      <c r="O87">
        <v>3.28E-4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2750.0119530000002</v>
      </c>
      <c r="I88">
        <v>1.7053290000000001</v>
      </c>
      <c r="J88" t="s">
        <v>3</v>
      </c>
      <c r="K88">
        <v>1163.6691209999999</v>
      </c>
      <c r="L88">
        <v>1.0725999999999999E-2</v>
      </c>
      <c r="M88" t="s">
        <v>4</v>
      </c>
      <c r="N88">
        <v>256.384501</v>
      </c>
      <c r="O88">
        <v>4.4900000000000002E-4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3142.781367</v>
      </c>
      <c r="I89">
        <v>2.1825519999999998</v>
      </c>
      <c r="J89" t="s">
        <v>3</v>
      </c>
      <c r="K89">
        <v>1329.914802</v>
      </c>
      <c r="L89">
        <v>1.299E-2</v>
      </c>
      <c r="M89" t="s">
        <v>4</v>
      </c>
      <c r="N89">
        <v>293.01086700000002</v>
      </c>
      <c r="O89">
        <v>5.7300000000000005E-4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3535.5626069999998</v>
      </c>
      <c r="I90">
        <v>2.7028219999999998</v>
      </c>
      <c r="J90" t="s">
        <v>3</v>
      </c>
      <c r="K90">
        <v>1496.1630829999999</v>
      </c>
      <c r="L90">
        <v>1.7003000000000001E-2</v>
      </c>
      <c r="M90" t="s">
        <v>4</v>
      </c>
      <c r="N90">
        <v>329.63688500000001</v>
      </c>
      <c r="O90">
        <v>7.1100000000000004E-4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3928.349346</v>
      </c>
      <c r="I91">
        <v>3.3439999999999999</v>
      </c>
      <c r="J91" t="s">
        <v>3</v>
      </c>
      <c r="K91">
        <v>1662.4153710000001</v>
      </c>
      <c r="L91">
        <v>1.9803000000000001E-2</v>
      </c>
      <c r="M91" t="s">
        <v>4</v>
      </c>
      <c r="N91">
        <v>366.26326299999999</v>
      </c>
      <c r="O91">
        <v>8.5499999999999997E-4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4321.1179689999999</v>
      </c>
      <c r="I92">
        <v>3.9109120000000002</v>
      </c>
      <c r="J92" t="s">
        <v>3</v>
      </c>
      <c r="K92">
        <v>1828.6697140000001</v>
      </c>
      <c r="L92">
        <v>2.3193999999999999E-2</v>
      </c>
      <c r="M92" t="s">
        <v>4</v>
      </c>
      <c r="N92">
        <v>402.88905199999999</v>
      </c>
      <c r="O92">
        <v>9.990000000000001E-4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4713.8713479999997</v>
      </c>
      <c r="I93">
        <v>4.6171889999999998</v>
      </c>
      <c r="J93" t="s">
        <v>3</v>
      </c>
      <c r="K93">
        <v>1994.9227390000001</v>
      </c>
      <c r="L93">
        <v>2.7168999999999999E-2</v>
      </c>
      <c r="M93" t="s">
        <v>4</v>
      </c>
      <c r="N93">
        <v>439.51519100000002</v>
      </c>
      <c r="O93">
        <v>1.1490000000000001E-3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5106.6508009999998</v>
      </c>
      <c r="I94">
        <v>5.3466639999999996</v>
      </c>
      <c r="J94" t="s">
        <v>3</v>
      </c>
      <c r="K94">
        <v>2161.1763329999999</v>
      </c>
      <c r="L94">
        <v>3.1387999999999999E-2</v>
      </c>
      <c r="M94" t="s">
        <v>4</v>
      </c>
      <c r="N94">
        <v>476.14145300000001</v>
      </c>
      <c r="O94">
        <v>1.3129999999999999E-3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5499.4437109999999</v>
      </c>
      <c r="I95">
        <v>6.0354099999999997</v>
      </c>
      <c r="J95" t="s">
        <v>3</v>
      </c>
      <c r="K95">
        <v>2327.4413330000002</v>
      </c>
      <c r="L95">
        <v>3.1497999999999998E-2</v>
      </c>
      <c r="M95" t="s">
        <v>4</v>
      </c>
      <c r="N95">
        <v>512.76823899999999</v>
      </c>
      <c r="O95">
        <v>1.3810000000000001E-3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5892.2056149999999</v>
      </c>
      <c r="I96">
        <v>6.9548240000000003</v>
      </c>
      <c r="J96" t="s">
        <v>3</v>
      </c>
      <c r="K96">
        <v>2493.703955</v>
      </c>
      <c r="L96">
        <v>3.5328999999999999E-2</v>
      </c>
      <c r="M96" t="s">
        <v>4</v>
      </c>
      <c r="N96">
        <v>549.39440200000001</v>
      </c>
      <c r="O96">
        <v>1.5989999999999999E-3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6284.9821780000002</v>
      </c>
      <c r="I97">
        <v>7.7889379999999999</v>
      </c>
      <c r="J97" t="s">
        <v>3</v>
      </c>
      <c r="K97">
        <v>2659.9682809999999</v>
      </c>
      <c r="L97">
        <v>3.8304999999999999E-2</v>
      </c>
      <c r="M97" t="s">
        <v>4</v>
      </c>
      <c r="N97">
        <v>586.021208</v>
      </c>
      <c r="O97">
        <v>1.7669999999999999E-3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6677.7522950000002</v>
      </c>
      <c r="I98">
        <v>8.6039440000000003</v>
      </c>
      <c r="J98" t="s">
        <v>3</v>
      </c>
      <c r="K98">
        <v>2826.2320209999998</v>
      </c>
      <c r="L98">
        <v>4.206E-2</v>
      </c>
      <c r="M98" t="s">
        <v>4</v>
      </c>
      <c r="N98">
        <v>622.64746500000001</v>
      </c>
      <c r="O98">
        <v>1.902E-3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7070.5549410000003</v>
      </c>
      <c r="I99">
        <v>9.7185600000000001</v>
      </c>
      <c r="J99" t="s">
        <v>3</v>
      </c>
      <c r="K99">
        <v>2992.4940190000002</v>
      </c>
      <c r="L99">
        <v>4.5393000000000003E-2</v>
      </c>
      <c r="M99" t="s">
        <v>4</v>
      </c>
      <c r="N99">
        <v>659.27379499999995</v>
      </c>
      <c r="O99">
        <v>2.0839999999999999E-3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7463.3705659999996</v>
      </c>
      <c r="I100">
        <v>10.560980000000001</v>
      </c>
      <c r="J100" t="s">
        <v>3</v>
      </c>
      <c r="K100">
        <v>3158.7712940000001</v>
      </c>
      <c r="L100">
        <v>4.7685999999999999E-2</v>
      </c>
      <c r="M100" t="s">
        <v>4</v>
      </c>
      <c r="N100">
        <v>695.90016700000001</v>
      </c>
      <c r="O100">
        <v>2.2330000000000002E-3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7856.1762010000002</v>
      </c>
      <c r="I101">
        <v>11.691922</v>
      </c>
      <c r="J101" t="s">
        <v>3</v>
      </c>
      <c r="K101">
        <v>3325.0369679999999</v>
      </c>
      <c r="L101">
        <v>5.0632000000000003E-2</v>
      </c>
      <c r="M101" t="s">
        <v>4</v>
      </c>
      <c r="N101">
        <v>732.52587500000004</v>
      </c>
      <c r="O101">
        <v>2.3259999999999999E-3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376.31301999999999</v>
      </c>
      <c r="I102">
        <v>3.5761000000000001E-2</v>
      </c>
      <c r="J102" t="s">
        <v>3</v>
      </c>
      <c r="K102">
        <v>169.44923900000001</v>
      </c>
      <c r="L102">
        <v>1.1609999999999999E-3</v>
      </c>
      <c r="M102" t="s">
        <v>4</v>
      </c>
      <c r="N102">
        <v>35.963908000000004</v>
      </c>
      <c r="O102">
        <v>4.8000000000000001E-5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752.54950599999995</v>
      </c>
      <c r="I103">
        <v>0.135905</v>
      </c>
      <c r="J103" t="s">
        <v>3</v>
      </c>
      <c r="K103">
        <v>338.891459</v>
      </c>
      <c r="L103">
        <v>4.1330000000000004E-3</v>
      </c>
      <c r="M103" t="s">
        <v>4</v>
      </c>
      <c r="N103">
        <v>71.931899000000001</v>
      </c>
      <c r="O103">
        <v>1.5200000000000001E-4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1128.788667</v>
      </c>
      <c r="I104">
        <v>0.30792900000000001</v>
      </c>
      <c r="J104" t="s">
        <v>3</v>
      </c>
      <c r="K104">
        <v>508.33180199999998</v>
      </c>
      <c r="L104">
        <v>7.5810000000000001E-3</v>
      </c>
      <c r="M104" t="s">
        <v>4</v>
      </c>
      <c r="N104">
        <v>107.90108499999999</v>
      </c>
      <c r="O104">
        <v>3.0499999999999999E-4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1505.0188129999999</v>
      </c>
      <c r="I105">
        <v>0.51972600000000002</v>
      </c>
      <c r="J105" t="s">
        <v>3</v>
      </c>
      <c r="K105">
        <v>677.77540499999998</v>
      </c>
      <c r="L105">
        <v>1.0900999999999999E-2</v>
      </c>
      <c r="M105" t="s">
        <v>4</v>
      </c>
      <c r="N105">
        <v>143.87096299999999</v>
      </c>
      <c r="O105">
        <v>4.4000000000000002E-4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1881.2313750000001</v>
      </c>
      <c r="I106">
        <v>0.76422400000000001</v>
      </c>
      <c r="J106" t="s">
        <v>3</v>
      </c>
      <c r="K106">
        <v>847.21902799999998</v>
      </c>
      <c r="L106">
        <v>1.5747000000000001E-2</v>
      </c>
      <c r="M106" t="s">
        <v>4</v>
      </c>
      <c r="N106">
        <v>179.84041199999999</v>
      </c>
      <c r="O106">
        <v>6.8300000000000001E-4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2257.4657910000001</v>
      </c>
      <c r="I107">
        <v>1.112957</v>
      </c>
      <c r="J107" t="s">
        <v>3</v>
      </c>
      <c r="K107">
        <v>1016.665668</v>
      </c>
      <c r="L107">
        <v>2.2641999999999999E-2</v>
      </c>
      <c r="M107" t="s">
        <v>4</v>
      </c>
      <c r="N107">
        <v>215.81164200000001</v>
      </c>
      <c r="O107">
        <v>8.3900000000000001E-4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2633.6931249999998</v>
      </c>
      <c r="I108">
        <v>1.5313140000000001</v>
      </c>
      <c r="J108" t="s">
        <v>3</v>
      </c>
      <c r="K108">
        <v>1186.1076149999999</v>
      </c>
      <c r="L108">
        <v>3.1675000000000002E-2</v>
      </c>
      <c r="M108" t="s">
        <v>4</v>
      </c>
      <c r="N108">
        <v>251.782421</v>
      </c>
      <c r="O108">
        <v>1.286E-3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3009.9214109999998</v>
      </c>
      <c r="I109">
        <v>1.9997579999999999</v>
      </c>
      <c r="J109" t="s">
        <v>3</v>
      </c>
      <c r="K109">
        <v>1355.5534720000001</v>
      </c>
      <c r="L109">
        <v>3.8144999999999998E-2</v>
      </c>
      <c r="M109" t="s">
        <v>4</v>
      </c>
      <c r="N109">
        <v>287.75302499999998</v>
      </c>
      <c r="O109">
        <v>1.6739999999999999E-3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3386.1728910000002</v>
      </c>
      <c r="I110">
        <v>2.5357769999999999</v>
      </c>
      <c r="J110" t="s">
        <v>3</v>
      </c>
      <c r="K110">
        <v>1524.9960129999999</v>
      </c>
      <c r="L110">
        <v>4.6184999999999997E-2</v>
      </c>
      <c r="M110" t="s">
        <v>4</v>
      </c>
      <c r="N110">
        <v>323.72275300000001</v>
      </c>
      <c r="O110">
        <v>1.977E-3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3762.4178999999999</v>
      </c>
      <c r="I111">
        <v>3.1139030000000001</v>
      </c>
      <c r="J111" t="s">
        <v>3</v>
      </c>
      <c r="K111">
        <v>1694.4414260000001</v>
      </c>
      <c r="L111">
        <v>5.8171E-2</v>
      </c>
      <c r="M111" t="s">
        <v>4</v>
      </c>
      <c r="N111">
        <v>359.69232199999999</v>
      </c>
      <c r="O111">
        <v>2.4269999999999999E-3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4138.6642970000003</v>
      </c>
      <c r="I112">
        <v>3.7493460000000001</v>
      </c>
      <c r="J112" t="s">
        <v>3</v>
      </c>
      <c r="K112">
        <v>1863.8832620000001</v>
      </c>
      <c r="L112">
        <v>6.7088999999999996E-2</v>
      </c>
      <c r="M112" t="s">
        <v>4</v>
      </c>
      <c r="N112">
        <v>395.66141099999999</v>
      </c>
      <c r="O112">
        <v>2.7820000000000002E-3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4514.8990819999999</v>
      </c>
      <c r="I113">
        <v>4.4356239999999998</v>
      </c>
      <c r="J113" t="s">
        <v>3</v>
      </c>
      <c r="K113">
        <v>2033.316836</v>
      </c>
      <c r="L113">
        <v>7.9253000000000004E-2</v>
      </c>
      <c r="M113" t="s">
        <v>4</v>
      </c>
      <c r="N113">
        <v>431.63052699999997</v>
      </c>
      <c r="O113">
        <v>3.4399999999999999E-3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4891.1355759999997</v>
      </c>
      <c r="I114">
        <v>5.2111970000000003</v>
      </c>
      <c r="J114" t="s">
        <v>3</v>
      </c>
      <c r="K114">
        <v>2202.7627539999999</v>
      </c>
      <c r="L114">
        <v>9.3185000000000004E-2</v>
      </c>
      <c r="M114" t="s">
        <v>4</v>
      </c>
      <c r="N114">
        <v>467.60049299999997</v>
      </c>
      <c r="O114">
        <v>3.9319999999999997E-3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5267.3814549999997</v>
      </c>
      <c r="I115">
        <v>6.0885020000000001</v>
      </c>
      <c r="J115" t="s">
        <v>3</v>
      </c>
      <c r="K115">
        <v>2372.210986</v>
      </c>
      <c r="L115">
        <v>0.10412</v>
      </c>
      <c r="M115" t="s">
        <v>4</v>
      </c>
      <c r="N115">
        <v>503.57092499999999</v>
      </c>
      <c r="O115">
        <v>4.4879999999999998E-3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5643.6219039999996</v>
      </c>
      <c r="I116">
        <v>6.8200580000000004</v>
      </c>
      <c r="J116" t="s">
        <v>3</v>
      </c>
      <c r="K116">
        <v>2541.6537400000002</v>
      </c>
      <c r="L116">
        <v>0.118284</v>
      </c>
      <c r="M116" t="s">
        <v>4</v>
      </c>
      <c r="N116">
        <v>539.54115999999999</v>
      </c>
      <c r="O116">
        <v>5.2110000000000004E-3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6019.8510450000003</v>
      </c>
      <c r="I117">
        <v>7.7024470000000003</v>
      </c>
      <c r="J117" t="s">
        <v>3</v>
      </c>
      <c r="K117">
        <v>2711.0904639999999</v>
      </c>
      <c r="L117">
        <v>0.134516</v>
      </c>
      <c r="M117" t="s">
        <v>4</v>
      </c>
      <c r="N117">
        <v>575.51127599999995</v>
      </c>
      <c r="O117">
        <v>5.9870000000000001E-3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6396.0979299999999</v>
      </c>
      <c r="I118">
        <v>8.6130189999999995</v>
      </c>
      <c r="J118" t="s">
        <v>3</v>
      </c>
      <c r="K118">
        <v>2880.5393159999999</v>
      </c>
      <c r="L118">
        <v>0.145618</v>
      </c>
      <c r="M118" t="s">
        <v>4</v>
      </c>
      <c r="N118">
        <v>611.48174100000006</v>
      </c>
      <c r="O118">
        <v>6.5059999999999996E-3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6772.3311620000004</v>
      </c>
      <c r="I119">
        <v>9.5237990000000003</v>
      </c>
      <c r="J119" t="s">
        <v>3</v>
      </c>
      <c r="K119">
        <v>3049.9850240000001</v>
      </c>
      <c r="L119">
        <v>0.15948000000000001</v>
      </c>
      <c r="M119" t="s">
        <v>4</v>
      </c>
      <c r="N119">
        <v>647.45208500000001</v>
      </c>
      <c r="O119">
        <v>6.9930000000000001E-3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7148.5719630000003</v>
      </c>
      <c r="I120">
        <v>10.487798</v>
      </c>
      <c r="J120" t="s">
        <v>3</v>
      </c>
      <c r="K120">
        <v>3219.4229740000001</v>
      </c>
      <c r="L120">
        <v>0.17511699999999999</v>
      </c>
      <c r="M120" t="s">
        <v>4</v>
      </c>
      <c r="N120">
        <v>683.42097200000001</v>
      </c>
      <c r="O120">
        <v>7.7590000000000003E-3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7524.8206929999997</v>
      </c>
      <c r="I121">
        <v>11.463123</v>
      </c>
      <c r="J121" t="s">
        <v>3</v>
      </c>
      <c r="K121">
        <v>3388.860518</v>
      </c>
      <c r="L121">
        <v>0.19290199999999999</v>
      </c>
      <c r="M121" t="s">
        <v>4</v>
      </c>
      <c r="N121">
        <v>719.39047600000004</v>
      </c>
      <c r="O121">
        <v>8.5199999999999998E-3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145.10826800000001</v>
      </c>
      <c r="I122">
        <v>941.58867599999996</v>
      </c>
      <c r="J122" t="s">
        <v>3</v>
      </c>
      <c r="K122">
        <v>141.261011</v>
      </c>
      <c r="L122">
        <v>940.36890400000004</v>
      </c>
      <c r="M122" t="s">
        <v>4</v>
      </c>
      <c r="N122">
        <v>1.5535859999999999</v>
      </c>
      <c r="O122">
        <v>5.0220000000000004E-3</v>
      </c>
      <c r="P122" t="s">
        <v>5</v>
      </c>
      <c r="Q122">
        <v>3.8426800000000001</v>
      </c>
      <c r="R122">
        <v>8.5339999999999999E-3</v>
      </c>
      <c r="S122" t="s">
        <v>6</v>
      </c>
      <c r="T122">
        <v>136.47279700000001</v>
      </c>
      <c r="U122">
        <v>921.43740300000002</v>
      </c>
      <c r="V122" t="s">
        <v>7</v>
      </c>
      <c r="W122">
        <v>0.27554000000000001</v>
      </c>
      <c r="X122">
        <v>8.7670000000000005E-3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5.3470000000000002E-3</v>
      </c>
      <c r="AG122">
        <v>1.5E-5</v>
      </c>
      <c r="AH122" t="s">
        <v>11</v>
      </c>
      <c r="AI122">
        <v>0.99498200000000003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285.70036299999998</v>
      </c>
      <c r="I123">
        <v>1038.7823599999999</v>
      </c>
      <c r="J123" t="s">
        <v>3</v>
      </c>
      <c r="K123">
        <v>278.02449000000001</v>
      </c>
      <c r="L123">
        <v>1038.051723</v>
      </c>
      <c r="M123" t="s">
        <v>4</v>
      </c>
      <c r="N123">
        <v>3.0981380000000001</v>
      </c>
      <c r="O123">
        <v>1.4322E-2</v>
      </c>
      <c r="P123" t="s">
        <v>5</v>
      </c>
      <c r="Q123">
        <v>7.6585419999999997</v>
      </c>
      <c r="R123">
        <v>1.9987000000000001E-2</v>
      </c>
      <c r="S123" t="s">
        <v>6</v>
      </c>
      <c r="T123">
        <v>268.49062600000002</v>
      </c>
      <c r="U123">
        <v>1012.411343</v>
      </c>
      <c r="V123" t="s">
        <v>7</v>
      </c>
      <c r="W123">
        <v>0.53364999999999996</v>
      </c>
      <c r="X123">
        <v>2.3182000000000001E-2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3.1280000000000001E-3</v>
      </c>
      <c r="AG123">
        <v>6.9999999999999999E-6</v>
      </c>
      <c r="AH123" t="s">
        <v>11</v>
      </c>
      <c r="AI123">
        <v>0.995062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426.170817</v>
      </c>
      <c r="I124">
        <v>1039.4443040000001</v>
      </c>
      <c r="J124" t="s">
        <v>3</v>
      </c>
      <c r="K124">
        <v>414.65698900000001</v>
      </c>
      <c r="L124">
        <v>1039.259168</v>
      </c>
      <c r="M124" t="s">
        <v>4</v>
      </c>
      <c r="N124">
        <v>4.6469459999999998</v>
      </c>
      <c r="O124">
        <v>3.0363999999999999E-2</v>
      </c>
      <c r="P124" t="s">
        <v>5</v>
      </c>
      <c r="Q124">
        <v>11.492317999999999</v>
      </c>
      <c r="R124">
        <v>3.3924000000000003E-2</v>
      </c>
      <c r="S124" t="s">
        <v>6</v>
      </c>
      <c r="T124">
        <v>400.30923999999999</v>
      </c>
      <c r="U124">
        <v>1014.026331</v>
      </c>
      <c r="V124" t="s">
        <v>7</v>
      </c>
      <c r="W124">
        <v>0.79530400000000001</v>
      </c>
      <c r="X124">
        <v>4.2795E-2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2.2680000000000001E-3</v>
      </c>
      <c r="AG124">
        <v>1.9999999999999999E-6</v>
      </c>
      <c r="AH124" t="s">
        <v>11</v>
      </c>
      <c r="AI124">
        <v>0.99509000000000003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566.62855100000002</v>
      </c>
      <c r="I125">
        <v>1037.9638090000001</v>
      </c>
      <c r="J125" t="s">
        <v>3</v>
      </c>
      <c r="K125">
        <v>551.283815</v>
      </c>
      <c r="L125">
        <v>1038.070101</v>
      </c>
      <c r="M125" t="s">
        <v>4</v>
      </c>
      <c r="N125">
        <v>6.2057820000000001</v>
      </c>
      <c r="O125">
        <v>4.8458000000000001E-2</v>
      </c>
      <c r="P125" t="s">
        <v>5</v>
      </c>
      <c r="Q125">
        <v>15.328131000000001</v>
      </c>
      <c r="R125">
        <v>5.6887E-2</v>
      </c>
      <c r="S125" t="s">
        <v>6</v>
      </c>
      <c r="T125">
        <v>532.13161300000002</v>
      </c>
      <c r="U125">
        <v>1019.078857</v>
      </c>
      <c r="V125" t="s">
        <v>7</v>
      </c>
      <c r="W125">
        <v>1.0582560000000001</v>
      </c>
      <c r="X125">
        <v>7.1886000000000005E-2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1.8010000000000001E-3</v>
      </c>
      <c r="AG125">
        <v>9.9999999999999995E-7</v>
      </c>
      <c r="AH125" t="s">
        <v>11</v>
      </c>
      <c r="AI125">
        <v>0.99510200000000004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707.03399300000001</v>
      </c>
      <c r="I126">
        <v>1035.0794169999999</v>
      </c>
      <c r="J126" t="s">
        <v>3</v>
      </c>
      <c r="K126">
        <v>687.87361799999996</v>
      </c>
      <c r="L126">
        <v>1035.3174979999999</v>
      </c>
      <c r="M126" t="s">
        <v>4</v>
      </c>
      <c r="N126">
        <v>7.7733299999999996</v>
      </c>
      <c r="O126">
        <v>6.2756000000000006E-2</v>
      </c>
      <c r="P126" t="s">
        <v>5</v>
      </c>
      <c r="Q126">
        <v>19.149585999999999</v>
      </c>
      <c r="R126">
        <v>7.0633000000000001E-2</v>
      </c>
      <c r="S126" t="s">
        <v>6</v>
      </c>
      <c r="T126">
        <v>663.92957200000001</v>
      </c>
      <c r="U126">
        <v>1019.310327</v>
      </c>
      <c r="V126" t="s">
        <v>7</v>
      </c>
      <c r="W126">
        <v>1.327712</v>
      </c>
      <c r="X126">
        <v>0.105088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1.6280000000000001E-3</v>
      </c>
      <c r="AG126">
        <v>9.9999999999999995E-7</v>
      </c>
      <c r="AH126" t="s">
        <v>11</v>
      </c>
      <c r="AI126">
        <v>0.99510500000000002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847.42385400000001</v>
      </c>
      <c r="I127">
        <v>1028.925336</v>
      </c>
      <c r="J127" t="s">
        <v>3</v>
      </c>
      <c r="K127">
        <v>824.436465</v>
      </c>
      <c r="L127">
        <v>1029.279587</v>
      </c>
      <c r="M127" t="s">
        <v>4</v>
      </c>
      <c r="N127">
        <v>9.3293300000000006</v>
      </c>
      <c r="O127">
        <v>6.9712999999999997E-2</v>
      </c>
      <c r="P127" t="s">
        <v>5</v>
      </c>
      <c r="Q127">
        <v>22.977615</v>
      </c>
      <c r="R127">
        <v>8.4492999999999999E-2</v>
      </c>
      <c r="S127" t="s">
        <v>6</v>
      </c>
      <c r="T127">
        <v>795.73998700000004</v>
      </c>
      <c r="U127">
        <v>1019.943119</v>
      </c>
      <c r="V127" t="s">
        <v>7</v>
      </c>
      <c r="W127">
        <v>1.5845199999999999</v>
      </c>
      <c r="X127">
        <v>0.14007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1.539E-3</v>
      </c>
      <c r="AG127">
        <v>0</v>
      </c>
      <c r="AH127" t="s">
        <v>11</v>
      </c>
      <c r="AI127">
        <v>0.99510900000000002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987.90759300000002</v>
      </c>
      <c r="I128">
        <v>1024.175342</v>
      </c>
      <c r="J128" t="s">
        <v>3</v>
      </c>
      <c r="K128">
        <v>961.08511699999997</v>
      </c>
      <c r="L128">
        <v>1025.699218</v>
      </c>
      <c r="M128" t="s">
        <v>4</v>
      </c>
      <c r="N128">
        <v>10.886025999999999</v>
      </c>
      <c r="O128">
        <v>8.4874000000000005E-2</v>
      </c>
      <c r="P128" t="s">
        <v>5</v>
      </c>
      <c r="Q128">
        <v>26.818359999999998</v>
      </c>
      <c r="R128">
        <v>9.9527000000000004E-2</v>
      </c>
      <c r="S128" t="s">
        <v>6</v>
      </c>
      <c r="T128">
        <v>927.56978600000002</v>
      </c>
      <c r="U128">
        <v>1024.136581</v>
      </c>
      <c r="V128" t="s">
        <v>7</v>
      </c>
      <c r="W128">
        <v>1.8538859999999999</v>
      </c>
      <c r="X128">
        <v>0.16874700000000001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1.5009999999999999E-3</v>
      </c>
      <c r="AG128">
        <v>0</v>
      </c>
      <c r="AH128" t="s">
        <v>11</v>
      </c>
      <c r="AI128">
        <v>0.99511000000000005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1128.321465</v>
      </c>
      <c r="I129">
        <v>1022.49225</v>
      </c>
      <c r="J129" t="s">
        <v>3</v>
      </c>
      <c r="K129">
        <v>1097.672949</v>
      </c>
      <c r="L129">
        <v>1023.715605</v>
      </c>
      <c r="M129" t="s">
        <v>4</v>
      </c>
      <c r="N129">
        <v>12.454231</v>
      </c>
      <c r="O129">
        <v>0.11469600000000001</v>
      </c>
      <c r="P129" t="s">
        <v>5</v>
      </c>
      <c r="Q129">
        <v>30.649871000000001</v>
      </c>
      <c r="R129">
        <v>0.122291</v>
      </c>
      <c r="S129" t="s">
        <v>6</v>
      </c>
      <c r="T129">
        <v>1059.432307</v>
      </c>
      <c r="U129">
        <v>1027.090866</v>
      </c>
      <c r="V129" t="s">
        <v>7</v>
      </c>
      <c r="W129">
        <v>2.1085600000000002</v>
      </c>
      <c r="X129">
        <v>0.22557099999999999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1.454E-3</v>
      </c>
      <c r="AG129">
        <v>0</v>
      </c>
      <c r="AH129" t="s">
        <v>11</v>
      </c>
      <c r="AI129">
        <v>0.99511300000000003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1268.8609200000001</v>
      </c>
      <c r="I130">
        <v>1015.827708</v>
      </c>
      <c r="J130" t="s">
        <v>3</v>
      </c>
      <c r="K130">
        <v>1234.3497629999999</v>
      </c>
      <c r="L130">
        <v>1016.70852</v>
      </c>
      <c r="M130" t="s">
        <v>4</v>
      </c>
      <c r="N130">
        <v>14.030647</v>
      </c>
      <c r="O130">
        <v>0.14965100000000001</v>
      </c>
      <c r="P130" t="s">
        <v>5</v>
      </c>
      <c r="Q130">
        <v>34.513801999999998</v>
      </c>
      <c r="R130">
        <v>0.17198099999999999</v>
      </c>
      <c r="S130" t="s">
        <v>6</v>
      </c>
      <c r="T130">
        <v>1191.196633</v>
      </c>
      <c r="U130">
        <v>1028.1760200000001</v>
      </c>
      <c r="V130" t="s">
        <v>7</v>
      </c>
      <c r="W130">
        <v>2.3857179999999998</v>
      </c>
      <c r="X130">
        <v>0.29030800000000001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1.433E-3</v>
      </c>
      <c r="AG130">
        <v>0</v>
      </c>
      <c r="AH130" t="s">
        <v>11</v>
      </c>
      <c r="AI130">
        <v>0.99511400000000005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1409.2718159999999</v>
      </c>
      <c r="I131">
        <v>1013.421062</v>
      </c>
      <c r="J131" t="s">
        <v>3</v>
      </c>
      <c r="K131">
        <v>1370.9346829999999</v>
      </c>
      <c r="L131">
        <v>1014.837685</v>
      </c>
      <c r="M131" t="s">
        <v>4</v>
      </c>
      <c r="N131">
        <v>15.601277</v>
      </c>
      <c r="O131">
        <v>0.18971299999999999</v>
      </c>
      <c r="P131" t="s">
        <v>5</v>
      </c>
      <c r="Q131">
        <v>38.347551000000003</v>
      </c>
      <c r="R131">
        <v>0.22656599999999999</v>
      </c>
      <c r="S131" t="s">
        <v>6</v>
      </c>
      <c r="T131">
        <v>1322.9822610000001</v>
      </c>
      <c r="U131">
        <v>1032.1238960000001</v>
      </c>
      <c r="V131" t="s">
        <v>7</v>
      </c>
      <c r="W131">
        <v>2.6498499999999998</v>
      </c>
      <c r="X131">
        <v>0.36988700000000002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1.3569999999999999E-3</v>
      </c>
      <c r="AG131">
        <v>0</v>
      </c>
      <c r="AH131" t="s">
        <v>11</v>
      </c>
      <c r="AI131">
        <v>0.99511400000000005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1549.742424</v>
      </c>
      <c r="I132">
        <v>1011.024168</v>
      </c>
      <c r="J132" t="s">
        <v>3</v>
      </c>
      <c r="K132">
        <v>1507.568274</v>
      </c>
      <c r="L132">
        <v>1013.011386</v>
      </c>
      <c r="M132" t="s">
        <v>4</v>
      </c>
      <c r="N132">
        <v>17.162893</v>
      </c>
      <c r="O132">
        <v>0.227272</v>
      </c>
      <c r="P132" t="s">
        <v>5</v>
      </c>
      <c r="Q132">
        <v>42.181868999999999</v>
      </c>
      <c r="R132">
        <v>0.27258399999999999</v>
      </c>
      <c r="S132" t="s">
        <v>6</v>
      </c>
      <c r="T132">
        <v>1454.885325</v>
      </c>
      <c r="U132">
        <v>1036.5422739999999</v>
      </c>
      <c r="V132" t="s">
        <v>7</v>
      </c>
      <c r="W132">
        <v>2.906072</v>
      </c>
      <c r="X132">
        <v>0.463586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1.3470000000000001E-3</v>
      </c>
      <c r="AG132">
        <v>0</v>
      </c>
      <c r="AH132" t="s">
        <v>11</v>
      </c>
      <c r="AI132">
        <v>0.99511400000000005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1690.2527950000001</v>
      </c>
      <c r="I133">
        <v>1004.856887</v>
      </c>
      <c r="J133" t="s">
        <v>3</v>
      </c>
      <c r="K133">
        <v>1644.2257689999999</v>
      </c>
      <c r="L133">
        <v>1007.276341</v>
      </c>
      <c r="M133" t="s">
        <v>4</v>
      </c>
      <c r="N133">
        <v>18.733681000000001</v>
      </c>
      <c r="O133">
        <v>0.25985999999999998</v>
      </c>
      <c r="P133" t="s">
        <v>5</v>
      </c>
      <c r="Q133">
        <v>46.038375000000002</v>
      </c>
      <c r="R133">
        <v>0.26861400000000002</v>
      </c>
      <c r="S133" t="s">
        <v>6</v>
      </c>
      <c r="T133">
        <v>1586.688071</v>
      </c>
      <c r="U133">
        <v>1038.1796879999999</v>
      </c>
      <c r="V133" t="s">
        <v>7</v>
      </c>
      <c r="W133">
        <v>3.1810399999999999</v>
      </c>
      <c r="X133">
        <v>0.53447699999999998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1.3389999999999999E-3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1830.9061469999999</v>
      </c>
      <c r="I134">
        <v>1000.175953</v>
      </c>
      <c r="J134" t="s">
        <v>3</v>
      </c>
      <c r="K134">
        <v>1781.026973</v>
      </c>
      <c r="L134">
        <v>1002.96497</v>
      </c>
      <c r="M134" t="s">
        <v>4</v>
      </c>
      <c r="N134">
        <v>20.333079000000001</v>
      </c>
      <c r="O134">
        <v>0.30193999999999999</v>
      </c>
      <c r="P134" t="s">
        <v>5</v>
      </c>
      <c r="Q134">
        <v>49.898809999999997</v>
      </c>
      <c r="R134">
        <v>0.30701000000000001</v>
      </c>
      <c r="S134" t="s">
        <v>6</v>
      </c>
      <c r="T134">
        <v>1718.4986469999999</v>
      </c>
      <c r="U134">
        <v>1041.52154</v>
      </c>
      <c r="V134" t="s">
        <v>7</v>
      </c>
      <c r="W134">
        <v>3.4757039999999999</v>
      </c>
      <c r="X134">
        <v>0.62252600000000002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1.333E-3</v>
      </c>
      <c r="AG134">
        <v>0</v>
      </c>
      <c r="AH134" t="s">
        <v>11</v>
      </c>
      <c r="AI134">
        <v>0.99511499999999997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1971.514631</v>
      </c>
      <c r="I135">
        <v>994.865542</v>
      </c>
      <c r="J135" t="s">
        <v>3</v>
      </c>
      <c r="K135">
        <v>1917.7877120000001</v>
      </c>
      <c r="L135">
        <v>998.26514099999997</v>
      </c>
      <c r="M135" t="s">
        <v>4</v>
      </c>
      <c r="N135">
        <v>21.910692000000001</v>
      </c>
      <c r="O135">
        <v>0.33754099999999998</v>
      </c>
      <c r="P135" t="s">
        <v>5</v>
      </c>
      <c r="Q135">
        <v>53.750978000000003</v>
      </c>
      <c r="R135">
        <v>0.37531900000000001</v>
      </c>
      <c r="S135" t="s">
        <v>6</v>
      </c>
      <c r="T135">
        <v>1850.311379</v>
      </c>
      <c r="U135">
        <v>1044.2566750000001</v>
      </c>
      <c r="V135" t="s">
        <v>7</v>
      </c>
      <c r="W135">
        <v>3.7569020000000002</v>
      </c>
      <c r="X135">
        <v>0.71272899999999995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1.3090000000000001E-3</v>
      </c>
      <c r="AG135">
        <v>0</v>
      </c>
      <c r="AH135" t="s">
        <v>11</v>
      </c>
      <c r="AI135">
        <v>0.99511499999999997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2112.0565769999998</v>
      </c>
      <c r="I136">
        <v>990.55044299999997</v>
      </c>
      <c r="J136" t="s">
        <v>3</v>
      </c>
      <c r="K136">
        <v>2054.4883960000002</v>
      </c>
      <c r="L136">
        <v>993.35100999999997</v>
      </c>
      <c r="M136" t="s">
        <v>4</v>
      </c>
      <c r="N136">
        <v>23.494790999999999</v>
      </c>
      <c r="O136">
        <v>0.38526100000000002</v>
      </c>
      <c r="P136" t="s">
        <v>5</v>
      </c>
      <c r="Q136">
        <v>57.598129999999998</v>
      </c>
      <c r="R136">
        <v>0.42766300000000002</v>
      </c>
      <c r="S136" t="s">
        <v>6</v>
      </c>
      <c r="T136">
        <v>1982.1239089999999</v>
      </c>
      <c r="U136">
        <v>1044.0594980000001</v>
      </c>
      <c r="V136" t="s">
        <v>7</v>
      </c>
      <c r="W136">
        <v>4.0317239999999996</v>
      </c>
      <c r="X136">
        <v>0.82693300000000003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1.291E-3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2252.606738</v>
      </c>
      <c r="I137">
        <v>986.26486199999999</v>
      </c>
      <c r="J137" t="s">
        <v>3</v>
      </c>
      <c r="K137">
        <v>2191.176899</v>
      </c>
      <c r="L137">
        <v>989.86914300000001</v>
      </c>
      <c r="M137" t="s">
        <v>4</v>
      </c>
      <c r="N137">
        <v>25.063389999999998</v>
      </c>
      <c r="O137">
        <v>0.40926499999999999</v>
      </c>
      <c r="P137" t="s">
        <v>5</v>
      </c>
      <c r="Q137">
        <v>61.465704000000002</v>
      </c>
      <c r="R137">
        <v>0.51071200000000005</v>
      </c>
      <c r="S137" t="s">
        <v>6</v>
      </c>
      <c r="T137">
        <v>2113.9524759999999</v>
      </c>
      <c r="U137">
        <v>1046.810698</v>
      </c>
      <c r="V137" t="s">
        <v>7</v>
      </c>
      <c r="W137">
        <v>4.3120719999999997</v>
      </c>
      <c r="X137">
        <v>0.90820100000000004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1.286E-3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2393.0151510000001</v>
      </c>
      <c r="I138">
        <v>984.05784400000005</v>
      </c>
      <c r="J138" t="s">
        <v>3</v>
      </c>
      <c r="K138">
        <v>2327.7632370000001</v>
      </c>
      <c r="L138">
        <v>988.50027899999998</v>
      </c>
      <c r="M138" t="s">
        <v>4</v>
      </c>
      <c r="N138">
        <v>26.633997999999998</v>
      </c>
      <c r="O138">
        <v>0.47035700000000003</v>
      </c>
      <c r="P138" t="s">
        <v>5</v>
      </c>
      <c r="Q138">
        <v>65.290103999999999</v>
      </c>
      <c r="R138">
        <v>0.55771999999999999</v>
      </c>
      <c r="S138" t="s">
        <v>6</v>
      </c>
      <c r="T138">
        <v>2245.7439599999998</v>
      </c>
      <c r="U138">
        <v>1050.3803399999999</v>
      </c>
      <c r="V138" t="s">
        <v>7</v>
      </c>
      <c r="W138">
        <v>4.5658019999999997</v>
      </c>
      <c r="X138">
        <v>1.0049319999999999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1.286E-3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2533.4281350000001</v>
      </c>
      <c r="I139">
        <v>979.11367499999994</v>
      </c>
      <c r="J139" t="s">
        <v>3</v>
      </c>
      <c r="K139">
        <v>2464.3407029999998</v>
      </c>
      <c r="L139">
        <v>983.84005200000001</v>
      </c>
      <c r="M139" t="s">
        <v>4</v>
      </c>
      <c r="N139">
        <v>28.198236000000001</v>
      </c>
      <c r="O139">
        <v>0.52681500000000003</v>
      </c>
      <c r="P139" t="s">
        <v>5</v>
      </c>
      <c r="Q139">
        <v>69.119564999999994</v>
      </c>
      <c r="R139">
        <v>0.61348199999999997</v>
      </c>
      <c r="S139" t="s">
        <v>6</v>
      </c>
      <c r="T139">
        <v>2377.5894870000002</v>
      </c>
      <c r="U139">
        <v>1053.5718770000001</v>
      </c>
      <c r="V139" t="s">
        <v>7</v>
      </c>
      <c r="W139">
        <v>4.8269019999999996</v>
      </c>
      <c r="X139">
        <v>1.1132960000000001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1.2849999999999999E-3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2673.9166409999998</v>
      </c>
      <c r="I140">
        <v>986.41385300000002</v>
      </c>
      <c r="J140" t="s">
        <v>3</v>
      </c>
      <c r="K140">
        <v>2600.9991209999998</v>
      </c>
      <c r="L140">
        <v>990.25400300000001</v>
      </c>
      <c r="M140" t="s">
        <v>4</v>
      </c>
      <c r="N140">
        <v>29.766259999999999</v>
      </c>
      <c r="O140">
        <v>0.58283600000000002</v>
      </c>
      <c r="P140" t="s">
        <v>5</v>
      </c>
      <c r="Q140">
        <v>72.953727999999998</v>
      </c>
      <c r="R140">
        <v>0.66680799999999996</v>
      </c>
      <c r="S140" t="s">
        <v>6</v>
      </c>
      <c r="T140">
        <v>2509.5088179999998</v>
      </c>
      <c r="U140">
        <v>1064.807022</v>
      </c>
      <c r="V140" t="s">
        <v>7</v>
      </c>
      <c r="W140">
        <v>5.0789280000000003</v>
      </c>
      <c r="X140">
        <v>1.241166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1.2700000000000001E-3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2814.4080180000001</v>
      </c>
      <c r="I141">
        <v>994.45272999999997</v>
      </c>
      <c r="J141" t="s">
        <v>3</v>
      </c>
      <c r="K141">
        <v>2737.6477</v>
      </c>
      <c r="L141">
        <v>997.30483400000003</v>
      </c>
      <c r="M141" t="s">
        <v>4</v>
      </c>
      <c r="N141">
        <v>31.327052999999999</v>
      </c>
      <c r="O141">
        <v>0.64635100000000001</v>
      </c>
      <c r="P141" t="s">
        <v>5</v>
      </c>
      <c r="Q141">
        <v>76.800038000000001</v>
      </c>
      <c r="R141">
        <v>0.753467</v>
      </c>
      <c r="S141" t="s">
        <v>6</v>
      </c>
      <c r="T141">
        <v>2641.3071629999999</v>
      </c>
      <c r="U141">
        <v>1065.3259860000001</v>
      </c>
      <c r="V141" t="s">
        <v>7</v>
      </c>
      <c r="W141">
        <v>5.3406599999999997</v>
      </c>
      <c r="X141">
        <v>1.3995169999999999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1.266E-3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325.975573</v>
      </c>
      <c r="I142">
        <v>12.789517999999999</v>
      </c>
      <c r="J142" t="s">
        <v>3</v>
      </c>
      <c r="K142">
        <v>104.145059</v>
      </c>
      <c r="L142">
        <v>12.423458</v>
      </c>
      <c r="M142" t="s">
        <v>4</v>
      </c>
      <c r="N142">
        <v>36.958568</v>
      </c>
      <c r="O142">
        <v>3.0979E-2</v>
      </c>
      <c r="P142" t="s">
        <v>5</v>
      </c>
      <c r="Q142">
        <v>61.734127999999998</v>
      </c>
      <c r="R142">
        <v>6.7531150000000002</v>
      </c>
      <c r="S142" t="s">
        <v>6</v>
      </c>
      <c r="T142">
        <v>100.73637100000001</v>
      </c>
      <c r="U142">
        <v>13.534846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5.7239999999999999E-3</v>
      </c>
      <c r="AG142">
        <v>1.5999999999999999E-5</v>
      </c>
      <c r="AH142" t="s">
        <v>11</v>
      </c>
      <c r="AI142">
        <v>0.99484399999999995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651.62753299999997</v>
      </c>
      <c r="I143">
        <v>21.705970000000001</v>
      </c>
      <c r="J143" t="s">
        <v>3</v>
      </c>
      <c r="K143">
        <v>207.98489699999999</v>
      </c>
      <c r="L143">
        <v>20.904719</v>
      </c>
      <c r="M143" t="s">
        <v>4</v>
      </c>
      <c r="N143">
        <v>73.903441999999998</v>
      </c>
      <c r="O143">
        <v>9.8881999999999998E-2</v>
      </c>
      <c r="P143" t="s">
        <v>5</v>
      </c>
      <c r="Q143">
        <v>123.275464</v>
      </c>
      <c r="R143">
        <v>14.799471</v>
      </c>
      <c r="S143" t="s">
        <v>6</v>
      </c>
      <c r="T143">
        <v>200.95278999999999</v>
      </c>
      <c r="U143">
        <v>25.060020000000002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3.2550000000000001E-3</v>
      </c>
      <c r="AG143">
        <v>7.9999999999999996E-6</v>
      </c>
      <c r="AH143" t="s">
        <v>11</v>
      </c>
      <c r="AI143">
        <v>0.99503399999999997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977.50482199999999</v>
      </c>
      <c r="I144">
        <v>42.819898999999999</v>
      </c>
      <c r="J144" t="s">
        <v>3</v>
      </c>
      <c r="K144">
        <v>312.07428399999998</v>
      </c>
      <c r="L144">
        <v>40.9129</v>
      </c>
      <c r="M144" t="s">
        <v>4</v>
      </c>
      <c r="N144">
        <v>110.827949</v>
      </c>
      <c r="O144">
        <v>0.20599500000000001</v>
      </c>
      <c r="P144" t="s">
        <v>5</v>
      </c>
      <c r="Q144">
        <v>184.961071</v>
      </c>
      <c r="R144">
        <v>29.236827000000002</v>
      </c>
      <c r="S144" t="s">
        <v>6</v>
      </c>
      <c r="T144">
        <v>301.201277</v>
      </c>
      <c r="U144">
        <v>46.673130999999998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2.0230000000000001E-3</v>
      </c>
      <c r="AG144">
        <v>1.9999999999999999E-6</v>
      </c>
      <c r="AH144" t="s">
        <v>11</v>
      </c>
      <c r="AI144">
        <v>0.99509099999999995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1303.0721309999999</v>
      </c>
      <c r="I145">
        <v>61.602223000000002</v>
      </c>
      <c r="J145" t="s">
        <v>3</v>
      </c>
      <c r="K145">
        <v>415.83392600000002</v>
      </c>
      <c r="L145">
        <v>58.721933</v>
      </c>
      <c r="M145" t="s">
        <v>4</v>
      </c>
      <c r="N145">
        <v>147.76246699999999</v>
      </c>
      <c r="O145">
        <v>0.37007099999999998</v>
      </c>
      <c r="P145" t="s">
        <v>5</v>
      </c>
      <c r="Q145">
        <v>246.535293</v>
      </c>
      <c r="R145">
        <v>46.406325000000002</v>
      </c>
      <c r="S145" t="s">
        <v>6</v>
      </c>
      <c r="T145">
        <v>401.39186100000001</v>
      </c>
      <c r="U145">
        <v>70.934735000000003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1.8730000000000001E-3</v>
      </c>
      <c r="AG145">
        <v>1.9999999999999999E-6</v>
      </c>
      <c r="AH145" t="s">
        <v>11</v>
      </c>
      <c r="AI145">
        <v>0.99509800000000004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1628.475852</v>
      </c>
      <c r="I146">
        <v>82.865678000000003</v>
      </c>
      <c r="J146" t="s">
        <v>3</v>
      </c>
      <c r="K146">
        <v>519.403413</v>
      </c>
      <c r="L146">
        <v>78.350477999999995</v>
      </c>
      <c r="M146" t="s">
        <v>4</v>
      </c>
      <c r="N146">
        <v>184.732135</v>
      </c>
      <c r="O146">
        <v>0.58691199999999999</v>
      </c>
      <c r="P146" t="s">
        <v>5</v>
      </c>
      <c r="Q146">
        <v>307.78578299999998</v>
      </c>
      <c r="R146">
        <v>63.997922000000003</v>
      </c>
      <c r="S146" t="s">
        <v>6</v>
      </c>
      <c r="T146">
        <v>501.37501300000002</v>
      </c>
      <c r="U146">
        <v>97.356634999999997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1.6130000000000001E-3</v>
      </c>
      <c r="AG146">
        <v>0</v>
      </c>
      <c r="AH146" t="s">
        <v>11</v>
      </c>
      <c r="AI146">
        <v>0.99510600000000005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1953.6502640000001</v>
      </c>
      <c r="I147">
        <v>103.162173</v>
      </c>
      <c r="J147" t="s">
        <v>3</v>
      </c>
      <c r="K147">
        <v>622.75963400000001</v>
      </c>
      <c r="L147">
        <v>97.566963000000001</v>
      </c>
      <c r="M147" t="s">
        <v>4</v>
      </c>
      <c r="N147">
        <v>221.67008999999999</v>
      </c>
      <c r="O147">
        <v>0.83789400000000003</v>
      </c>
      <c r="P147" t="s">
        <v>5</v>
      </c>
      <c r="Q147">
        <v>368.95228900000001</v>
      </c>
      <c r="R147">
        <v>85.450371000000004</v>
      </c>
      <c r="S147" t="s">
        <v>6</v>
      </c>
      <c r="T147">
        <v>601.19698400000004</v>
      </c>
      <c r="U147">
        <v>124.943804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1.562E-3</v>
      </c>
      <c r="AG147">
        <v>0</v>
      </c>
      <c r="AH147" t="s">
        <v>11</v>
      </c>
      <c r="AI147">
        <v>0.99511000000000005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2279.1466650000002</v>
      </c>
      <c r="I148">
        <v>127.06031400000001</v>
      </c>
      <c r="J148" t="s">
        <v>3</v>
      </c>
      <c r="K148">
        <v>726.43357700000001</v>
      </c>
      <c r="L148">
        <v>120.545473</v>
      </c>
      <c r="M148" t="s">
        <v>4</v>
      </c>
      <c r="N148">
        <v>258.62972200000002</v>
      </c>
      <c r="O148">
        <v>1.1107199999999999</v>
      </c>
      <c r="P148" t="s">
        <v>5</v>
      </c>
      <c r="Q148">
        <v>430.48418500000002</v>
      </c>
      <c r="R148">
        <v>110.92628499999999</v>
      </c>
      <c r="S148" t="s">
        <v>6</v>
      </c>
      <c r="T148">
        <v>701.41623700000002</v>
      </c>
      <c r="U148">
        <v>156.841364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1.469E-3</v>
      </c>
      <c r="AG148">
        <v>0</v>
      </c>
      <c r="AH148" t="s">
        <v>11</v>
      </c>
      <c r="AI148">
        <v>0.99511300000000003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2604.6559470000002</v>
      </c>
      <c r="I149">
        <v>153.50198399999999</v>
      </c>
      <c r="J149" t="s">
        <v>3</v>
      </c>
      <c r="K149">
        <v>830.12114299999996</v>
      </c>
      <c r="L149">
        <v>145.025001</v>
      </c>
      <c r="M149" t="s">
        <v>4</v>
      </c>
      <c r="N149">
        <v>295.58527600000002</v>
      </c>
      <c r="O149">
        <v>1.427128</v>
      </c>
      <c r="P149" t="s">
        <v>5</v>
      </c>
      <c r="Q149">
        <v>492.05585300000001</v>
      </c>
      <c r="R149">
        <v>138.905573</v>
      </c>
      <c r="S149" t="s">
        <v>6</v>
      </c>
      <c r="T149">
        <v>801.65176399999996</v>
      </c>
      <c r="U149">
        <v>193.869584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1.4519999999999999E-3</v>
      </c>
      <c r="AG149">
        <v>0</v>
      </c>
      <c r="AH149" t="s">
        <v>11</v>
      </c>
      <c r="AI149">
        <v>0.99511400000000005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2930.1222659999999</v>
      </c>
      <c r="I150">
        <v>179.642528</v>
      </c>
      <c r="J150" t="s">
        <v>3</v>
      </c>
      <c r="K150">
        <v>933.78923999999995</v>
      </c>
      <c r="L150">
        <v>169.66214099999999</v>
      </c>
      <c r="M150" t="s">
        <v>4</v>
      </c>
      <c r="N150">
        <v>332.51266199999998</v>
      </c>
      <c r="O150">
        <v>1.773479</v>
      </c>
      <c r="P150" t="s">
        <v>5</v>
      </c>
      <c r="Q150">
        <v>553.59900300000004</v>
      </c>
      <c r="R150">
        <v>171.07283000000001</v>
      </c>
      <c r="S150" t="s">
        <v>6</v>
      </c>
      <c r="T150">
        <v>901.80166299999996</v>
      </c>
      <c r="U150">
        <v>233.77216999999999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1.407E-3</v>
      </c>
      <c r="AG150">
        <v>0</v>
      </c>
      <c r="AH150" t="s">
        <v>11</v>
      </c>
      <c r="AI150">
        <v>0.99511400000000005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3255.587959</v>
      </c>
      <c r="I151">
        <v>214.965048</v>
      </c>
      <c r="J151" t="s">
        <v>3</v>
      </c>
      <c r="K151">
        <v>1037.4501150000001</v>
      </c>
      <c r="L151">
        <v>202.23922300000001</v>
      </c>
      <c r="M151" t="s">
        <v>4</v>
      </c>
      <c r="N151">
        <v>369.45133700000002</v>
      </c>
      <c r="O151">
        <v>2.2474569999999998</v>
      </c>
      <c r="P151" t="s">
        <v>5</v>
      </c>
      <c r="Q151">
        <v>615.10556999999994</v>
      </c>
      <c r="R151">
        <v>208.08111099999999</v>
      </c>
      <c r="S151" t="s">
        <v>6</v>
      </c>
      <c r="T151">
        <v>1001.960902</v>
      </c>
      <c r="U151">
        <v>286.33199400000001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1.374E-3</v>
      </c>
      <c r="AG151">
        <v>0</v>
      </c>
      <c r="AH151" t="s">
        <v>11</v>
      </c>
      <c r="AI151">
        <v>0.99511400000000005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3580.9653029999999</v>
      </c>
      <c r="I152">
        <v>251.48829699999999</v>
      </c>
      <c r="J152" t="s">
        <v>3</v>
      </c>
      <c r="K152">
        <v>1141.011733</v>
      </c>
      <c r="L152">
        <v>235.973659</v>
      </c>
      <c r="M152" t="s">
        <v>4</v>
      </c>
      <c r="N152">
        <v>406.40974999999997</v>
      </c>
      <c r="O152">
        <v>2.6769479999999999</v>
      </c>
      <c r="P152" t="s">
        <v>5</v>
      </c>
      <c r="Q152">
        <v>676.53823899999998</v>
      </c>
      <c r="R152">
        <v>247.324083</v>
      </c>
      <c r="S152" t="s">
        <v>6</v>
      </c>
      <c r="T152">
        <v>1102.1048490000001</v>
      </c>
      <c r="U152">
        <v>340.90446600000001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1.335E-3</v>
      </c>
      <c r="AG152">
        <v>0</v>
      </c>
      <c r="AH152" t="s">
        <v>11</v>
      </c>
      <c r="AI152">
        <v>0.99511400000000005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3906.4557030000001</v>
      </c>
      <c r="I153">
        <v>282.26765799999998</v>
      </c>
      <c r="J153" t="s">
        <v>3</v>
      </c>
      <c r="K153">
        <v>1244.6919170000001</v>
      </c>
      <c r="L153">
        <v>263.64459499999998</v>
      </c>
      <c r="M153" t="s">
        <v>4</v>
      </c>
      <c r="N153">
        <v>443.34804100000002</v>
      </c>
      <c r="O153">
        <v>3.1595930000000001</v>
      </c>
      <c r="P153" t="s">
        <v>5</v>
      </c>
      <c r="Q153">
        <v>738.03702799999996</v>
      </c>
      <c r="R153">
        <v>281.53255799999999</v>
      </c>
      <c r="S153" t="s">
        <v>6</v>
      </c>
      <c r="T153">
        <v>1202.238501</v>
      </c>
      <c r="U153">
        <v>387.86687899999998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1.3209999999999999E-3</v>
      </c>
      <c r="AG153">
        <v>0</v>
      </c>
      <c r="AH153" t="s">
        <v>11</v>
      </c>
      <c r="AI153">
        <v>0.99511499999999997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4231.6868549999999</v>
      </c>
      <c r="I154">
        <v>321.06741499999998</v>
      </c>
      <c r="J154" t="s">
        <v>3</v>
      </c>
      <c r="K154">
        <v>1348.1062790000001</v>
      </c>
      <c r="L154">
        <v>298.27265199999999</v>
      </c>
      <c r="M154" t="s">
        <v>4</v>
      </c>
      <c r="N154">
        <v>480.28667000000002</v>
      </c>
      <c r="O154">
        <v>3.7334610000000001</v>
      </c>
      <c r="P154" t="s">
        <v>5</v>
      </c>
      <c r="Q154">
        <v>799.29625999999996</v>
      </c>
      <c r="R154">
        <v>322.85316</v>
      </c>
      <c r="S154" t="s">
        <v>6</v>
      </c>
      <c r="T154">
        <v>1302.1307569999999</v>
      </c>
      <c r="U154">
        <v>443.91166199999998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1.2899999999999999E-3</v>
      </c>
      <c r="AG154">
        <v>0</v>
      </c>
      <c r="AH154" t="s">
        <v>11</v>
      </c>
      <c r="AI154">
        <v>0.99511499999999997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4557.0137500000001</v>
      </c>
      <c r="I155">
        <v>357.20925999999997</v>
      </c>
      <c r="J155" t="s">
        <v>3</v>
      </c>
      <c r="K155">
        <v>1451.63427</v>
      </c>
      <c r="L155">
        <v>330.07716699999997</v>
      </c>
      <c r="M155" t="s">
        <v>4</v>
      </c>
      <c r="N155">
        <v>517.21859600000005</v>
      </c>
      <c r="O155">
        <v>4.3410349999999998</v>
      </c>
      <c r="P155" t="s">
        <v>5</v>
      </c>
      <c r="Q155">
        <v>860.69811900000002</v>
      </c>
      <c r="R155">
        <v>359.61362600000001</v>
      </c>
      <c r="S155" t="s">
        <v>6</v>
      </c>
      <c r="T155">
        <v>1402.0887399999999</v>
      </c>
      <c r="U155">
        <v>496.982011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1.2689999999999999E-3</v>
      </c>
      <c r="AG155">
        <v>0</v>
      </c>
      <c r="AH155" t="s">
        <v>11</v>
      </c>
      <c r="AI155">
        <v>0.99511499999999997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4882.4680079999998</v>
      </c>
      <c r="I156">
        <v>397.43494199999998</v>
      </c>
      <c r="J156" t="s">
        <v>3</v>
      </c>
      <c r="K156">
        <v>1555.2713229999999</v>
      </c>
      <c r="L156">
        <v>367.06398899999999</v>
      </c>
      <c r="M156" t="s">
        <v>4</v>
      </c>
      <c r="N156">
        <v>554.16361099999995</v>
      </c>
      <c r="O156">
        <v>4.9409590000000003</v>
      </c>
      <c r="P156" t="s">
        <v>5</v>
      </c>
      <c r="Q156">
        <v>922.16621899999996</v>
      </c>
      <c r="R156">
        <v>405.72925700000002</v>
      </c>
      <c r="S156" t="s">
        <v>6</v>
      </c>
      <c r="T156">
        <v>1502.195659</v>
      </c>
      <c r="U156">
        <v>556.30683099999999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1.268E-3</v>
      </c>
      <c r="AG156">
        <v>0</v>
      </c>
      <c r="AH156" t="s">
        <v>11</v>
      </c>
      <c r="AI156">
        <v>0.99511499999999997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5208.4310839999998</v>
      </c>
      <c r="I157">
        <v>481.076908</v>
      </c>
      <c r="J157" t="s">
        <v>3</v>
      </c>
      <c r="K157">
        <v>1659.4017940000001</v>
      </c>
      <c r="L157">
        <v>445.84341999999998</v>
      </c>
      <c r="M157" t="s">
        <v>4</v>
      </c>
      <c r="N157">
        <v>591.14956199999995</v>
      </c>
      <c r="O157">
        <v>5.608873</v>
      </c>
      <c r="P157" t="s">
        <v>5</v>
      </c>
      <c r="Q157">
        <v>984.03216099999997</v>
      </c>
      <c r="R157">
        <v>489.38723199999998</v>
      </c>
      <c r="S157" t="s">
        <v>6</v>
      </c>
      <c r="T157">
        <v>1602.843889</v>
      </c>
      <c r="U157">
        <v>670.51207699999998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1.2600000000000001E-3</v>
      </c>
      <c r="AG157">
        <v>0</v>
      </c>
      <c r="AH157" t="s">
        <v>11</v>
      </c>
      <c r="AI157">
        <v>0.99511499999999997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5534.1873729999998</v>
      </c>
      <c r="I158">
        <v>541.748513</v>
      </c>
      <c r="J158" t="s">
        <v>3</v>
      </c>
      <c r="K158">
        <v>1763.3252030000001</v>
      </c>
      <c r="L158">
        <v>502.13338199999998</v>
      </c>
      <c r="M158" t="s">
        <v>4</v>
      </c>
      <c r="N158">
        <v>628.12041399999998</v>
      </c>
      <c r="O158">
        <v>6.4004820000000002</v>
      </c>
      <c r="P158" t="s">
        <v>5</v>
      </c>
      <c r="Q158">
        <v>1045.675332</v>
      </c>
      <c r="R158">
        <v>546.75193899999999</v>
      </c>
      <c r="S158" t="s">
        <v>6</v>
      </c>
      <c r="T158">
        <v>1703.242661</v>
      </c>
      <c r="U158">
        <v>749.303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1.2600000000000001E-3</v>
      </c>
      <c r="AG158">
        <v>0</v>
      </c>
      <c r="AH158" t="s">
        <v>11</v>
      </c>
      <c r="AI158">
        <v>0.99511499999999997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5859.5431639999997</v>
      </c>
      <c r="I159">
        <v>596.60522300000002</v>
      </c>
      <c r="J159" t="s">
        <v>3</v>
      </c>
      <c r="K159">
        <v>1866.855908</v>
      </c>
      <c r="L159">
        <v>554.04749100000004</v>
      </c>
      <c r="M159" t="s">
        <v>4</v>
      </c>
      <c r="N159">
        <v>665.07080699999995</v>
      </c>
      <c r="O159">
        <v>7.1479739999999996</v>
      </c>
      <c r="P159" t="s">
        <v>5</v>
      </c>
      <c r="Q159">
        <v>1107.0821410000001</v>
      </c>
      <c r="R159">
        <v>607.15637900000002</v>
      </c>
      <c r="S159" t="s">
        <v>6</v>
      </c>
      <c r="T159">
        <v>1803.326069</v>
      </c>
      <c r="U159">
        <v>824.54728799999998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1.2570000000000001E-3</v>
      </c>
      <c r="AG159">
        <v>0</v>
      </c>
      <c r="AH159" t="s">
        <v>11</v>
      </c>
      <c r="AI159">
        <v>0.99511499999999997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6184.8550290000003</v>
      </c>
      <c r="I160">
        <v>659.56461300000001</v>
      </c>
      <c r="J160" t="s">
        <v>3</v>
      </c>
      <c r="K160">
        <v>1970.355376</v>
      </c>
      <c r="L160">
        <v>613.50824799999998</v>
      </c>
      <c r="M160" t="s">
        <v>4</v>
      </c>
      <c r="N160">
        <v>702.03111100000001</v>
      </c>
      <c r="O160">
        <v>7.9310049999999999</v>
      </c>
      <c r="P160" t="s">
        <v>5</v>
      </c>
      <c r="Q160">
        <v>1168.4249709999999</v>
      </c>
      <c r="R160">
        <v>673.764364</v>
      </c>
      <c r="S160" t="s">
        <v>6</v>
      </c>
      <c r="T160">
        <v>1903.3622339999999</v>
      </c>
      <c r="U160">
        <v>913.24986200000001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1.2539999999999999E-3</v>
      </c>
      <c r="AG160">
        <v>0</v>
      </c>
      <c r="AH160" t="s">
        <v>11</v>
      </c>
      <c r="AI160">
        <v>0.99511499999999997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6510.2533199999998</v>
      </c>
      <c r="I161">
        <v>718.92221300000006</v>
      </c>
      <c r="J161" t="s">
        <v>3</v>
      </c>
      <c r="K161">
        <v>2073.9116429999999</v>
      </c>
      <c r="L161">
        <v>670.22221999999999</v>
      </c>
      <c r="M161" t="s">
        <v>4</v>
      </c>
      <c r="N161">
        <v>739.01037099999996</v>
      </c>
      <c r="O161">
        <v>8.8019440000000007</v>
      </c>
      <c r="P161" t="s">
        <v>5</v>
      </c>
      <c r="Q161">
        <v>1229.768638</v>
      </c>
      <c r="R161">
        <v>737.97215500000004</v>
      </c>
      <c r="S161" t="s">
        <v>6</v>
      </c>
      <c r="T161">
        <v>2003.4865749999999</v>
      </c>
      <c r="U161">
        <v>995.66064800000004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1.2520000000000001E-3</v>
      </c>
      <c r="AG161">
        <v>0</v>
      </c>
      <c r="AH161" t="s">
        <v>11</v>
      </c>
      <c r="AI161">
        <v>0.99511499999999997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287.89123899999998</v>
      </c>
      <c r="I182">
        <v>5.0215000000000003E-2</v>
      </c>
      <c r="J182" t="s">
        <v>3</v>
      </c>
      <c r="K182">
        <v>23.198661000000001</v>
      </c>
      <c r="L182">
        <v>2.199E-3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575.97167999999999</v>
      </c>
      <c r="I183">
        <v>0.18285000000000001</v>
      </c>
      <c r="J183" t="s">
        <v>3</v>
      </c>
      <c r="K183">
        <v>46.394181000000003</v>
      </c>
      <c r="L183">
        <v>3.6540000000000001E-3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864.05317400000001</v>
      </c>
      <c r="I184">
        <v>0.38286999999999999</v>
      </c>
      <c r="J184" t="s">
        <v>3</v>
      </c>
      <c r="K184">
        <v>69.586668000000003</v>
      </c>
      <c r="L184">
        <v>6.9459999999999999E-3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1152.118064</v>
      </c>
      <c r="I185">
        <v>0.68407499999999999</v>
      </c>
      <c r="J185" t="s">
        <v>3</v>
      </c>
      <c r="K185">
        <v>92.783783</v>
      </c>
      <c r="L185">
        <v>7.9120000000000006E-3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1440.201245</v>
      </c>
      <c r="I186">
        <v>1.0725709999999999</v>
      </c>
      <c r="J186" t="s">
        <v>3</v>
      </c>
      <c r="K186">
        <v>115.977423</v>
      </c>
      <c r="L186">
        <v>9.6989999999999993E-3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1728.2790379999999</v>
      </c>
      <c r="I187">
        <v>1.508443</v>
      </c>
      <c r="J187" t="s">
        <v>3</v>
      </c>
      <c r="K187">
        <v>139.18427500000001</v>
      </c>
      <c r="L187">
        <v>1.2215999999999999E-2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2016.3421800000001</v>
      </c>
      <c r="I188">
        <v>2.011406</v>
      </c>
      <c r="J188" t="s">
        <v>3</v>
      </c>
      <c r="K188">
        <v>162.37480199999999</v>
      </c>
      <c r="L188">
        <v>1.3794000000000001E-2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2304.403726</v>
      </c>
      <c r="I189">
        <v>2.6180460000000001</v>
      </c>
      <c r="J189" t="s">
        <v>3</v>
      </c>
      <c r="K189">
        <v>185.571845</v>
      </c>
      <c r="L189">
        <v>1.6625999999999998E-2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2592.481221</v>
      </c>
      <c r="I190">
        <v>3.2362359999999999</v>
      </c>
      <c r="J190" t="s">
        <v>3</v>
      </c>
      <c r="K190">
        <v>208.77361300000001</v>
      </c>
      <c r="L190">
        <v>1.8955E-2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2880.5455710000001</v>
      </c>
      <c r="I191">
        <v>3.957392</v>
      </c>
      <c r="J191" t="s">
        <v>3</v>
      </c>
      <c r="K191">
        <v>231.96420699999999</v>
      </c>
      <c r="L191">
        <v>1.8175E-2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3168.6271579999998</v>
      </c>
      <c r="I192">
        <v>4.7305070000000002</v>
      </c>
      <c r="J192" t="s">
        <v>3</v>
      </c>
      <c r="K192">
        <v>255.169039</v>
      </c>
      <c r="L192">
        <v>2.0323999999999998E-2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3456.6814840000002</v>
      </c>
      <c r="I193">
        <v>5.6003910000000001</v>
      </c>
      <c r="J193" t="s">
        <v>3</v>
      </c>
      <c r="K193">
        <v>278.36845599999998</v>
      </c>
      <c r="L193">
        <v>2.0589E-2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3744.7599610000002</v>
      </c>
      <c r="I194">
        <v>6.5532760000000003</v>
      </c>
      <c r="J194" t="s">
        <v>3</v>
      </c>
      <c r="K194">
        <v>301.57622199999997</v>
      </c>
      <c r="L194">
        <v>2.0622999999999999E-2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4032.8396339999999</v>
      </c>
      <c r="I195">
        <v>7.5148679999999999</v>
      </c>
      <c r="J195" t="s">
        <v>3</v>
      </c>
      <c r="K195">
        <v>324.77641</v>
      </c>
      <c r="L195">
        <v>2.2911000000000001E-2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4320.9090619999997</v>
      </c>
      <c r="I196">
        <v>8.5196129999999997</v>
      </c>
      <c r="J196" t="s">
        <v>3</v>
      </c>
      <c r="K196">
        <v>347.967084</v>
      </c>
      <c r="L196">
        <v>2.5905000000000001E-2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4608.9857320000001</v>
      </c>
      <c r="I197">
        <v>9.5375209999999999</v>
      </c>
      <c r="J197" t="s">
        <v>3</v>
      </c>
      <c r="K197">
        <v>371.16082599999999</v>
      </c>
      <c r="L197">
        <v>2.4840000000000001E-2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4897.0612209999999</v>
      </c>
      <c r="I198">
        <v>10.760046000000001</v>
      </c>
      <c r="J198" t="s">
        <v>3</v>
      </c>
      <c r="K198">
        <v>394.35308300000003</v>
      </c>
      <c r="L198">
        <v>2.9416999999999999E-2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5185.1547849999997</v>
      </c>
      <c r="I199">
        <v>11.962853000000001</v>
      </c>
      <c r="J199" t="s">
        <v>3</v>
      </c>
      <c r="K199">
        <v>417.559687</v>
      </c>
      <c r="L199">
        <v>3.2953999999999997E-2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5473.2446970000001</v>
      </c>
      <c r="I200">
        <v>13.356139000000001</v>
      </c>
      <c r="J200" t="s">
        <v>3</v>
      </c>
      <c r="K200">
        <v>440.76047399999999</v>
      </c>
      <c r="L200">
        <v>3.4356999999999999E-2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5761.3151859999998</v>
      </c>
      <c r="I201">
        <v>14.767269000000001</v>
      </c>
      <c r="J201" t="s">
        <v>3</v>
      </c>
      <c r="K201">
        <v>463.953284</v>
      </c>
      <c r="L201">
        <v>3.5936000000000003E-2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284.02446500000002</v>
      </c>
      <c r="I202">
        <v>2.8812000000000001E-2</v>
      </c>
      <c r="J202" t="s">
        <v>3</v>
      </c>
      <c r="K202">
        <v>19.895232</v>
      </c>
      <c r="L202">
        <v>1.5039999999999999E-3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568.23133800000005</v>
      </c>
      <c r="I203">
        <v>0.118945</v>
      </c>
      <c r="J203" t="s">
        <v>3</v>
      </c>
      <c r="K203">
        <v>39.798374000000003</v>
      </c>
      <c r="L203">
        <v>2.4780000000000002E-3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852.43518200000005</v>
      </c>
      <c r="I204">
        <v>0.28140500000000002</v>
      </c>
      <c r="J204" t="s">
        <v>3</v>
      </c>
      <c r="K204">
        <v>59.692208000000001</v>
      </c>
      <c r="L204">
        <v>3.6879999999999999E-3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1136.6259419999999</v>
      </c>
      <c r="I205">
        <v>0.52820800000000001</v>
      </c>
      <c r="J205" t="s">
        <v>3</v>
      </c>
      <c r="K205">
        <v>79.588536000000005</v>
      </c>
      <c r="L205">
        <v>4.8729999999999997E-3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1420.838643</v>
      </c>
      <c r="I206">
        <v>0.798489</v>
      </c>
      <c r="J206" t="s">
        <v>3</v>
      </c>
      <c r="K206">
        <v>99.483180000000004</v>
      </c>
      <c r="L206">
        <v>6.1419999999999999E-3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1705.0680829999999</v>
      </c>
      <c r="I207">
        <v>1.0997170000000001</v>
      </c>
      <c r="J207" t="s">
        <v>3</v>
      </c>
      <c r="K207">
        <v>119.385912</v>
      </c>
      <c r="L207">
        <v>7.5079999999999999E-3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1989.259094</v>
      </c>
      <c r="I208">
        <v>1.4621839999999999</v>
      </c>
      <c r="J208" t="s">
        <v>3</v>
      </c>
      <c r="K208">
        <v>139.27994000000001</v>
      </c>
      <c r="L208">
        <v>8.123E-3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2273.4632230000002</v>
      </c>
      <c r="I209">
        <v>1.8706240000000001</v>
      </c>
      <c r="J209" t="s">
        <v>3</v>
      </c>
      <c r="K209">
        <v>159.18074999999999</v>
      </c>
      <c r="L209">
        <v>1.0305E-2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2557.6321870000002</v>
      </c>
      <c r="I210">
        <v>2.3271549999999999</v>
      </c>
      <c r="J210" t="s">
        <v>3</v>
      </c>
      <c r="K210">
        <v>179.070933</v>
      </c>
      <c r="L210">
        <v>1.1927E-2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2841.8171630000002</v>
      </c>
      <c r="I211">
        <v>2.9352019999999999</v>
      </c>
      <c r="J211" t="s">
        <v>3</v>
      </c>
      <c r="K211">
        <v>198.97259600000001</v>
      </c>
      <c r="L211">
        <v>1.3464E-2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3125.988433</v>
      </c>
      <c r="I212">
        <v>3.5308890000000002</v>
      </c>
      <c r="J212" t="s">
        <v>3</v>
      </c>
      <c r="K212">
        <v>218.85868600000001</v>
      </c>
      <c r="L212">
        <v>1.4623000000000001E-2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3410.1702340000002</v>
      </c>
      <c r="I213">
        <v>4.2661170000000004</v>
      </c>
      <c r="J213" t="s">
        <v>3</v>
      </c>
      <c r="K213">
        <v>238.749638</v>
      </c>
      <c r="L213">
        <v>1.6826000000000001E-2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3694.3443309999998</v>
      </c>
      <c r="I214">
        <v>4.9916309999999999</v>
      </c>
      <c r="J214" t="s">
        <v>3</v>
      </c>
      <c r="K214">
        <v>258.65090500000002</v>
      </c>
      <c r="L214">
        <v>1.6708000000000001E-2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3978.5267819999999</v>
      </c>
      <c r="I215">
        <v>5.8528589999999996</v>
      </c>
      <c r="J215" t="s">
        <v>3</v>
      </c>
      <c r="K215">
        <v>278.536404</v>
      </c>
      <c r="L215">
        <v>1.9248999999999999E-2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4262.7299409999996</v>
      </c>
      <c r="I216">
        <v>6.7479959999999997</v>
      </c>
      <c r="J216" t="s">
        <v>3</v>
      </c>
      <c r="K216">
        <v>298.43555199999997</v>
      </c>
      <c r="L216">
        <v>1.9338000000000001E-2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4546.9126759999999</v>
      </c>
      <c r="I217">
        <v>7.6834639999999998</v>
      </c>
      <c r="J217" t="s">
        <v>3</v>
      </c>
      <c r="K217">
        <v>318.32472000000001</v>
      </c>
      <c r="L217">
        <v>2.0389000000000001E-2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4831.1076949999997</v>
      </c>
      <c r="I218">
        <v>8.7529090000000007</v>
      </c>
      <c r="J218" t="s">
        <v>3</v>
      </c>
      <c r="K218">
        <v>338.21834999999999</v>
      </c>
      <c r="L218">
        <v>2.3352000000000001E-2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5115.3038379999998</v>
      </c>
      <c r="I219">
        <v>9.7810450000000007</v>
      </c>
      <c r="J219" t="s">
        <v>3</v>
      </c>
      <c r="K219">
        <v>358.11399399999999</v>
      </c>
      <c r="L219">
        <v>2.5366E-2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5399.507979</v>
      </c>
      <c r="I220">
        <v>10.847473000000001</v>
      </c>
      <c r="J220" t="s">
        <v>3</v>
      </c>
      <c r="K220">
        <v>378.01839100000001</v>
      </c>
      <c r="L220">
        <v>2.9457000000000001E-2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5683.6657809999997</v>
      </c>
      <c r="I221">
        <v>12.009342999999999</v>
      </c>
      <c r="J221" t="s">
        <v>3</v>
      </c>
      <c r="K221">
        <v>397.90267599999999</v>
      </c>
      <c r="L221">
        <v>3.5309E-2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375.453371</v>
      </c>
      <c r="I222">
        <v>4.5004000000000002E-2</v>
      </c>
      <c r="J222" t="s">
        <v>3</v>
      </c>
      <c r="K222">
        <v>134.92388700000001</v>
      </c>
      <c r="L222">
        <v>5.6950000000000004E-3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751.14500099999998</v>
      </c>
      <c r="I223">
        <v>0.18621099999999999</v>
      </c>
      <c r="J223" t="s">
        <v>3</v>
      </c>
      <c r="K223">
        <v>269.823644</v>
      </c>
      <c r="L223">
        <v>2.2110000000000001E-2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1126.8376149999999</v>
      </c>
      <c r="I224">
        <v>0.40468999999999999</v>
      </c>
      <c r="J224" t="s">
        <v>3</v>
      </c>
      <c r="K224">
        <v>404.73062399999998</v>
      </c>
      <c r="L224">
        <v>4.6328000000000001E-2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1502.5407150000001</v>
      </c>
      <c r="I225">
        <v>0.72497999999999996</v>
      </c>
      <c r="J225" t="s">
        <v>3</v>
      </c>
      <c r="K225">
        <v>539.62993700000004</v>
      </c>
      <c r="L225">
        <v>8.8801000000000005E-2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1878.2418379999999</v>
      </c>
      <c r="I226">
        <v>1.1023270000000001</v>
      </c>
      <c r="J226" t="s">
        <v>3</v>
      </c>
      <c r="K226">
        <v>674.53723300000001</v>
      </c>
      <c r="L226">
        <v>0.13287599999999999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2253.949102</v>
      </c>
      <c r="I227">
        <v>1.5677129999999999</v>
      </c>
      <c r="J227" t="s">
        <v>3</v>
      </c>
      <c r="K227">
        <v>809.44261700000004</v>
      </c>
      <c r="L227">
        <v>0.196743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2629.6462110000002</v>
      </c>
      <c r="I228">
        <v>2.1387559999999999</v>
      </c>
      <c r="J228" t="s">
        <v>3</v>
      </c>
      <c r="K228">
        <v>944.34770000000003</v>
      </c>
      <c r="L228">
        <v>0.25382399999999999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3005.3575540000002</v>
      </c>
      <c r="I229">
        <v>2.7407089999999998</v>
      </c>
      <c r="J229" t="s">
        <v>3</v>
      </c>
      <c r="K229">
        <v>1079.254944</v>
      </c>
      <c r="L229">
        <v>0.32702300000000001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3381.047231</v>
      </c>
      <c r="I230">
        <v>3.3631069999999998</v>
      </c>
      <c r="J230" t="s">
        <v>3</v>
      </c>
      <c r="K230">
        <v>1214.1634349999999</v>
      </c>
      <c r="L230">
        <v>0.41006500000000001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3756.735322</v>
      </c>
      <c r="I231">
        <v>4.0174070000000004</v>
      </c>
      <c r="J231" t="s">
        <v>3</v>
      </c>
      <c r="K231">
        <v>1349.071641</v>
      </c>
      <c r="L231">
        <v>0.51200599999999996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4132.4197359999998</v>
      </c>
      <c r="I232">
        <v>4.7698499999999999</v>
      </c>
      <c r="J232" t="s">
        <v>3</v>
      </c>
      <c r="K232">
        <v>1483.9801050000001</v>
      </c>
      <c r="L232">
        <v>0.61082899999999996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4508.1061520000003</v>
      </c>
      <c r="I233">
        <v>5.6018460000000001</v>
      </c>
      <c r="J233" t="s">
        <v>3</v>
      </c>
      <c r="K233">
        <v>1618.8932589999999</v>
      </c>
      <c r="L233">
        <v>0.72338899999999995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4883.8001459999996</v>
      </c>
      <c r="I234">
        <v>6.4446339999999998</v>
      </c>
      <c r="J234" t="s">
        <v>3</v>
      </c>
      <c r="K234">
        <v>1753.8059960000001</v>
      </c>
      <c r="L234">
        <v>0.84491700000000003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5259.4993260000001</v>
      </c>
      <c r="I235">
        <v>7.424194</v>
      </c>
      <c r="J235" t="s">
        <v>3</v>
      </c>
      <c r="K235">
        <v>1888.7078469999999</v>
      </c>
      <c r="L235">
        <v>0.98971399999999998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5635.1992579999996</v>
      </c>
      <c r="I236">
        <v>8.4621670000000009</v>
      </c>
      <c r="J236" t="s">
        <v>3</v>
      </c>
      <c r="K236">
        <v>2023.623738</v>
      </c>
      <c r="L236">
        <v>1.1459159999999999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6010.8870699999998</v>
      </c>
      <c r="I237">
        <v>9.5520490000000002</v>
      </c>
      <c r="J237" t="s">
        <v>3</v>
      </c>
      <c r="K237">
        <v>2158.5341309999999</v>
      </c>
      <c r="L237">
        <v>1.291299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6386.5938379999998</v>
      </c>
      <c r="I238">
        <v>10.633585</v>
      </c>
      <c r="J238" t="s">
        <v>3</v>
      </c>
      <c r="K238">
        <v>2293.4531099999999</v>
      </c>
      <c r="L238">
        <v>1.447176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6762.2982910000001</v>
      </c>
      <c r="I239">
        <v>11.889298</v>
      </c>
      <c r="J239" t="s">
        <v>3</v>
      </c>
      <c r="K239">
        <v>2428.3634520000001</v>
      </c>
      <c r="L239">
        <v>1.6382920000000001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7137.9821000000002</v>
      </c>
      <c r="I240">
        <v>13.132681</v>
      </c>
      <c r="J240" t="s">
        <v>3</v>
      </c>
      <c r="K240">
        <v>2563.2796629999998</v>
      </c>
      <c r="L240">
        <v>1.825898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7513.6724800000002</v>
      </c>
      <c r="I241">
        <v>14.437061</v>
      </c>
      <c r="J241" t="s">
        <v>3</v>
      </c>
      <c r="K241">
        <v>2698.191143</v>
      </c>
      <c r="L241">
        <v>2.0143800000000001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374.02848399999999</v>
      </c>
      <c r="I242">
        <v>4.4969000000000002E-2</v>
      </c>
      <c r="J242" t="s">
        <v>3</v>
      </c>
      <c r="K242">
        <v>133.43890999999999</v>
      </c>
      <c r="L242">
        <v>1.0330000000000001E-3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748.264858</v>
      </c>
      <c r="I243">
        <v>0.16516600000000001</v>
      </c>
      <c r="J243" t="s">
        <v>3</v>
      </c>
      <c r="K243">
        <v>266.847173</v>
      </c>
      <c r="L243">
        <v>1.9959999999999999E-3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1122.4950389999999</v>
      </c>
      <c r="I244">
        <v>0.346883</v>
      </c>
      <c r="J244" t="s">
        <v>3</v>
      </c>
      <c r="K244">
        <v>400.26480299999997</v>
      </c>
      <c r="L244">
        <v>3.8440000000000002E-3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1496.7227909999999</v>
      </c>
      <c r="I245">
        <v>0.62170499999999995</v>
      </c>
      <c r="J245" t="s">
        <v>3</v>
      </c>
      <c r="K245">
        <v>533.68261199999995</v>
      </c>
      <c r="L245">
        <v>5.352E-3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1871.0031180000001</v>
      </c>
      <c r="I246">
        <v>0.95951900000000001</v>
      </c>
      <c r="J246" t="s">
        <v>3</v>
      </c>
      <c r="K246">
        <v>667.11488999999995</v>
      </c>
      <c r="L246">
        <v>7.3359999999999996E-3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2245.2548969999998</v>
      </c>
      <c r="I247">
        <v>1.3653</v>
      </c>
      <c r="J247" t="s">
        <v>3</v>
      </c>
      <c r="K247">
        <v>800.51698899999997</v>
      </c>
      <c r="L247">
        <v>9.7319999999999993E-3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2619.503369</v>
      </c>
      <c r="I248">
        <v>1.8212870000000001</v>
      </c>
      <c r="J248" t="s">
        <v>3</v>
      </c>
      <c r="K248">
        <v>933.938762</v>
      </c>
      <c r="L248">
        <v>1.1884E-2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2993.7354439999999</v>
      </c>
      <c r="I249">
        <v>2.3216670000000001</v>
      </c>
      <c r="J249" t="s">
        <v>3</v>
      </c>
      <c r="K249">
        <v>1067.3500710000001</v>
      </c>
      <c r="L249">
        <v>1.5657999999999998E-2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3367.971685</v>
      </c>
      <c r="I250">
        <v>2.8914399999999998</v>
      </c>
      <c r="J250" t="s">
        <v>3</v>
      </c>
      <c r="K250">
        <v>1200.775034</v>
      </c>
      <c r="L250">
        <v>1.7519E-2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3742.2317870000002</v>
      </c>
      <c r="I251">
        <v>3.5540539999999998</v>
      </c>
      <c r="J251" t="s">
        <v>3</v>
      </c>
      <c r="K251">
        <v>1334.184158</v>
      </c>
      <c r="L251">
        <v>2.0459000000000001E-2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4116.5002729999997</v>
      </c>
      <c r="I252">
        <v>4.2490769999999998</v>
      </c>
      <c r="J252" t="s">
        <v>3</v>
      </c>
      <c r="K252">
        <v>1467.600469</v>
      </c>
      <c r="L252">
        <v>2.5569999999999999E-2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4490.7619629999999</v>
      </c>
      <c r="I253">
        <v>5.0498320000000003</v>
      </c>
      <c r="J253" t="s">
        <v>3</v>
      </c>
      <c r="K253">
        <v>1601.022678</v>
      </c>
      <c r="L253">
        <v>2.8642999999999998E-2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4865.0043750000004</v>
      </c>
      <c r="I254">
        <v>5.8723270000000003</v>
      </c>
      <c r="J254" t="s">
        <v>3</v>
      </c>
      <c r="K254">
        <v>1734.4478810000001</v>
      </c>
      <c r="L254">
        <v>3.2856000000000003E-2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5239.2113090000003</v>
      </c>
      <c r="I255">
        <v>6.8359699999999997</v>
      </c>
      <c r="J255" t="s">
        <v>3</v>
      </c>
      <c r="K255">
        <v>1867.850815</v>
      </c>
      <c r="L255">
        <v>3.5815E-2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5613.4365230000003</v>
      </c>
      <c r="I256">
        <v>7.851699</v>
      </c>
      <c r="J256" t="s">
        <v>3</v>
      </c>
      <c r="K256">
        <v>2001.2727910000001</v>
      </c>
      <c r="L256">
        <v>3.9373999999999999E-2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5987.6719819999998</v>
      </c>
      <c r="I257">
        <v>9.0107339999999994</v>
      </c>
      <c r="J257" t="s">
        <v>3</v>
      </c>
      <c r="K257">
        <v>2134.6882519999999</v>
      </c>
      <c r="L257">
        <v>4.4970999999999997E-2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6361.9331050000001</v>
      </c>
      <c r="I258">
        <v>10.352121</v>
      </c>
      <c r="J258" t="s">
        <v>3</v>
      </c>
      <c r="K258">
        <v>2268.1187260000002</v>
      </c>
      <c r="L258">
        <v>4.9357999999999999E-2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6736.155049</v>
      </c>
      <c r="I259">
        <v>11.640021000000001</v>
      </c>
      <c r="J259" t="s">
        <v>3</v>
      </c>
      <c r="K259">
        <v>2401.5282229999998</v>
      </c>
      <c r="L259">
        <v>5.4190000000000002E-2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7110.3860450000002</v>
      </c>
      <c r="I260">
        <v>13.029401999999999</v>
      </c>
      <c r="J260" t="s">
        <v>3</v>
      </c>
      <c r="K260">
        <v>2534.9469869999998</v>
      </c>
      <c r="L260">
        <v>6.2531000000000003E-2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7484.6302050000004</v>
      </c>
      <c r="I261">
        <v>14.542554000000001</v>
      </c>
      <c r="J261" t="s">
        <v>3</v>
      </c>
      <c r="K261">
        <v>2668.3641309999998</v>
      </c>
      <c r="L261">
        <v>6.8354999999999999E-2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388.502996</v>
      </c>
      <c r="I262">
        <v>7.3873999999999995E-2</v>
      </c>
      <c r="J262" t="s">
        <v>3</v>
      </c>
      <c r="K262">
        <v>129.62124399999999</v>
      </c>
      <c r="L262">
        <v>4.6000000000000001E-4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776.595057</v>
      </c>
      <c r="I263">
        <v>0.21885599999999999</v>
      </c>
      <c r="J263" t="s">
        <v>3</v>
      </c>
      <c r="K263">
        <v>259.225594</v>
      </c>
      <c r="L263">
        <v>1.201E-3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1164.6862739999999</v>
      </c>
      <c r="I264">
        <v>0.45674399999999998</v>
      </c>
      <c r="J264" t="s">
        <v>3</v>
      </c>
      <c r="K264">
        <v>388.82916999999998</v>
      </c>
      <c r="L264">
        <v>2.4399999999999999E-3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1552.7788330000001</v>
      </c>
      <c r="I265">
        <v>0.79256899999999997</v>
      </c>
      <c r="J265" t="s">
        <v>3</v>
      </c>
      <c r="K265">
        <v>518.43902300000002</v>
      </c>
      <c r="L265">
        <v>3.7450000000000001E-3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1940.8717529999999</v>
      </c>
      <c r="I266">
        <v>1.169934</v>
      </c>
      <c r="J266" t="s">
        <v>3</v>
      </c>
      <c r="K266">
        <v>648.05351599999995</v>
      </c>
      <c r="L266">
        <v>5.4140000000000004E-3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2328.9668700000002</v>
      </c>
      <c r="I267">
        <v>1.641926</v>
      </c>
      <c r="J267" t="s">
        <v>3</v>
      </c>
      <c r="K267">
        <v>777.67186900000002</v>
      </c>
      <c r="L267">
        <v>7.228E-3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2717.0396340000002</v>
      </c>
      <c r="I268">
        <v>2.228478</v>
      </c>
      <c r="J268" t="s">
        <v>3</v>
      </c>
      <c r="K268">
        <v>907.28449599999999</v>
      </c>
      <c r="L268">
        <v>9.7990000000000004E-3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3105.1265579999999</v>
      </c>
      <c r="I269">
        <v>2.8490700000000002</v>
      </c>
      <c r="J269" t="s">
        <v>3</v>
      </c>
      <c r="K269">
        <v>1036.905217</v>
      </c>
      <c r="L269">
        <v>1.2324E-2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3493.207578</v>
      </c>
      <c r="I270">
        <v>3.513417</v>
      </c>
      <c r="J270" t="s">
        <v>3</v>
      </c>
      <c r="K270">
        <v>1166.528311</v>
      </c>
      <c r="L270">
        <v>1.5185000000000001E-2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3881.321074</v>
      </c>
      <c r="I271">
        <v>4.2941940000000001</v>
      </c>
      <c r="J271" t="s">
        <v>3</v>
      </c>
      <c r="K271">
        <v>1296.1524710000001</v>
      </c>
      <c r="L271">
        <v>1.7641E-2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4269.4268259999999</v>
      </c>
      <c r="I272">
        <v>5.1518199999999998</v>
      </c>
      <c r="J272" t="s">
        <v>3</v>
      </c>
      <c r="K272">
        <v>1425.781338</v>
      </c>
      <c r="L272">
        <v>2.1314E-2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4657.5328909999998</v>
      </c>
      <c r="I273">
        <v>5.979959</v>
      </c>
      <c r="J273" t="s">
        <v>3</v>
      </c>
      <c r="K273">
        <v>1555.4097019999999</v>
      </c>
      <c r="L273">
        <v>2.477E-2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5045.6354979999996</v>
      </c>
      <c r="I274">
        <v>6.9655820000000004</v>
      </c>
      <c r="J274" t="s">
        <v>3</v>
      </c>
      <c r="K274">
        <v>1685.038499</v>
      </c>
      <c r="L274">
        <v>2.7979E-2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5433.7857709999998</v>
      </c>
      <c r="I275">
        <v>7.9805599999999997</v>
      </c>
      <c r="J275" t="s">
        <v>3</v>
      </c>
      <c r="K275">
        <v>1814.676089</v>
      </c>
      <c r="L275">
        <v>3.0304999999999999E-2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5821.923691</v>
      </c>
      <c r="I276">
        <v>8.9753179999999997</v>
      </c>
      <c r="J276" t="s">
        <v>3</v>
      </c>
      <c r="K276">
        <v>1944.309092</v>
      </c>
      <c r="L276">
        <v>3.1889000000000001E-2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6210.0584369999997</v>
      </c>
      <c r="I277">
        <v>9.9494690000000006</v>
      </c>
      <c r="J277" t="s">
        <v>3</v>
      </c>
      <c r="K277">
        <v>2073.9442819999999</v>
      </c>
      <c r="L277">
        <v>3.4365E-2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6598.1820209999996</v>
      </c>
      <c r="I278">
        <v>11.129378000000001</v>
      </c>
      <c r="J278" t="s">
        <v>3</v>
      </c>
      <c r="K278">
        <v>2203.5782180000001</v>
      </c>
      <c r="L278">
        <v>3.7114000000000001E-2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6986.2919140000004</v>
      </c>
      <c r="I279">
        <v>12.451136</v>
      </c>
      <c r="J279" t="s">
        <v>3</v>
      </c>
      <c r="K279">
        <v>2333.2146389999998</v>
      </c>
      <c r="L279">
        <v>4.1281999999999999E-2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7374.4294819999996</v>
      </c>
      <c r="I280">
        <v>13.844526999999999</v>
      </c>
      <c r="J280" t="s">
        <v>3</v>
      </c>
      <c r="K280">
        <v>2462.8580959999999</v>
      </c>
      <c r="L280">
        <v>4.4491999999999997E-2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7762.5598049999999</v>
      </c>
      <c r="I281">
        <v>15.288872</v>
      </c>
      <c r="J281" t="s">
        <v>3</v>
      </c>
      <c r="K281">
        <v>2592.5041500000002</v>
      </c>
      <c r="L281">
        <v>4.9562000000000002E-2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99.739159999999998</v>
      </c>
      <c r="I282">
        <v>25.705926999999999</v>
      </c>
      <c r="J282" t="s">
        <v>3</v>
      </c>
      <c r="K282">
        <v>96.138955999999993</v>
      </c>
      <c r="L282">
        <v>25.528827</v>
      </c>
      <c r="M282" t="s">
        <v>4</v>
      </c>
      <c r="N282">
        <v>1.3546180000000001</v>
      </c>
      <c r="O282">
        <v>6.6709999999999998E-3</v>
      </c>
      <c r="P282" t="s">
        <v>5</v>
      </c>
      <c r="Q282">
        <v>5.8663720000000001</v>
      </c>
      <c r="R282">
        <v>6.8437999999999999E-2</v>
      </c>
      <c r="S282" t="s">
        <v>6</v>
      </c>
      <c r="T282">
        <v>1.097842</v>
      </c>
      <c r="U282">
        <v>2.065E-3</v>
      </c>
      <c r="V282" t="s">
        <v>7</v>
      </c>
      <c r="W282">
        <v>0.74716400000000005</v>
      </c>
      <c r="X282">
        <v>8.1800000000000004E-4</v>
      </c>
      <c r="Y282" t="s">
        <v>8</v>
      </c>
      <c r="Z282">
        <v>2.779452</v>
      </c>
      <c r="AA282">
        <v>3.6054000000000003E-2</v>
      </c>
      <c r="AB282" t="s">
        <v>9</v>
      </c>
      <c r="AC282">
        <v>87.988823999999994</v>
      </c>
      <c r="AD282">
        <v>24.955546999999999</v>
      </c>
      <c r="AE282" t="s">
        <v>10</v>
      </c>
      <c r="AF282">
        <v>6.5069999999999998E-3</v>
      </c>
      <c r="AG282">
        <v>1.5E-5</v>
      </c>
      <c r="AH282" t="s">
        <v>11</v>
      </c>
      <c r="AI282">
        <v>0.99492100000000006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198.77009000000001</v>
      </c>
      <c r="I283">
        <v>52.315063000000002</v>
      </c>
      <c r="J283" t="s">
        <v>3</v>
      </c>
      <c r="K283">
        <v>191.58312799999999</v>
      </c>
      <c r="L283">
        <v>52.037348000000001</v>
      </c>
      <c r="M283" t="s">
        <v>4</v>
      </c>
      <c r="N283">
        <v>2.69218</v>
      </c>
      <c r="O283">
        <v>1.5820000000000001E-2</v>
      </c>
      <c r="P283" t="s">
        <v>5</v>
      </c>
      <c r="Q283">
        <v>11.617544000000001</v>
      </c>
      <c r="R283">
        <v>0.17757500000000001</v>
      </c>
      <c r="S283" t="s">
        <v>6</v>
      </c>
      <c r="T283">
        <v>2.1950460000000001</v>
      </c>
      <c r="U283">
        <v>3.98E-3</v>
      </c>
      <c r="V283" t="s">
        <v>7</v>
      </c>
      <c r="W283">
        <v>1.4958279999999999</v>
      </c>
      <c r="X283">
        <v>2.4859999999999999E-3</v>
      </c>
      <c r="Y283" t="s">
        <v>8</v>
      </c>
      <c r="Z283">
        <v>5.4546859999999997</v>
      </c>
      <c r="AA283">
        <v>9.3537999999999996E-2</v>
      </c>
      <c r="AB283" t="s">
        <v>9</v>
      </c>
      <c r="AC283">
        <v>175.42032</v>
      </c>
      <c r="AD283">
        <v>51.481037999999998</v>
      </c>
      <c r="AE283" t="s">
        <v>10</v>
      </c>
      <c r="AF283">
        <v>3.4619999999999998E-3</v>
      </c>
      <c r="AG283">
        <v>9.0000000000000002E-6</v>
      </c>
      <c r="AH283" t="s">
        <v>11</v>
      </c>
      <c r="AI283">
        <v>0.99505699999999997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296.972464</v>
      </c>
      <c r="I284">
        <v>73.062106</v>
      </c>
      <c r="J284" t="s">
        <v>3</v>
      </c>
      <c r="K284">
        <v>286.19220999999999</v>
      </c>
      <c r="L284">
        <v>72.814629999999994</v>
      </c>
      <c r="M284" t="s">
        <v>4</v>
      </c>
      <c r="N284">
        <v>4.0323320000000002</v>
      </c>
      <c r="O284">
        <v>3.1633000000000001E-2</v>
      </c>
      <c r="P284" t="s">
        <v>5</v>
      </c>
      <c r="Q284">
        <v>17.369949999999999</v>
      </c>
      <c r="R284">
        <v>0.35716799999999999</v>
      </c>
      <c r="S284" t="s">
        <v>6</v>
      </c>
      <c r="T284">
        <v>3.2866140000000001</v>
      </c>
      <c r="U284">
        <v>6.0740000000000004E-3</v>
      </c>
      <c r="V284" t="s">
        <v>7</v>
      </c>
      <c r="W284">
        <v>2.2466900000000001</v>
      </c>
      <c r="X284">
        <v>3.9529999999999999E-3</v>
      </c>
      <c r="Y284" t="s">
        <v>8</v>
      </c>
      <c r="Z284">
        <v>8.1321440000000003</v>
      </c>
      <c r="AA284">
        <v>0.19536899999999999</v>
      </c>
      <c r="AB284" t="s">
        <v>9</v>
      </c>
      <c r="AC284">
        <v>262.00808000000001</v>
      </c>
      <c r="AD284">
        <v>72.176980999999998</v>
      </c>
      <c r="AE284" t="s">
        <v>10</v>
      </c>
      <c r="AF284">
        <v>2.7000000000000001E-3</v>
      </c>
      <c r="AG284">
        <v>6.0000000000000002E-6</v>
      </c>
      <c r="AH284" t="s">
        <v>11</v>
      </c>
      <c r="AI284">
        <v>0.99509300000000001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396.42885200000001</v>
      </c>
      <c r="I285">
        <v>81.27364</v>
      </c>
      <c r="J285" t="s">
        <v>3</v>
      </c>
      <c r="K285">
        <v>382.06765799999999</v>
      </c>
      <c r="L285">
        <v>80.509536999999995</v>
      </c>
      <c r="M285" t="s">
        <v>4</v>
      </c>
      <c r="N285">
        <v>5.3564100000000003</v>
      </c>
      <c r="O285">
        <v>4.5885000000000002E-2</v>
      </c>
      <c r="P285" t="s">
        <v>5</v>
      </c>
      <c r="Q285">
        <v>23.098154000000001</v>
      </c>
      <c r="R285">
        <v>0.57847199999999999</v>
      </c>
      <c r="S285" t="s">
        <v>6</v>
      </c>
      <c r="T285">
        <v>4.3745779999999996</v>
      </c>
      <c r="U285">
        <v>8.2900000000000005E-3</v>
      </c>
      <c r="V285" t="s">
        <v>7</v>
      </c>
      <c r="W285">
        <v>2.9936560000000001</v>
      </c>
      <c r="X285">
        <v>5.6860000000000001E-3</v>
      </c>
      <c r="Y285" t="s">
        <v>8</v>
      </c>
      <c r="Z285">
        <v>10.785658</v>
      </c>
      <c r="AA285">
        <v>0.32085399999999997</v>
      </c>
      <c r="AB285" t="s">
        <v>9</v>
      </c>
      <c r="AC285">
        <v>349.90881000000002</v>
      </c>
      <c r="AD285">
        <v>78.325833000000003</v>
      </c>
      <c r="AE285" t="s">
        <v>10</v>
      </c>
      <c r="AF285">
        <v>2.173E-3</v>
      </c>
      <c r="AG285">
        <v>3.0000000000000001E-6</v>
      </c>
      <c r="AH285" t="s">
        <v>11</v>
      </c>
      <c r="AI285">
        <v>0.99510100000000001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493.78868399999999</v>
      </c>
      <c r="I286">
        <v>106.881586</v>
      </c>
      <c r="J286" t="s">
        <v>3</v>
      </c>
      <c r="K286">
        <v>475.857688</v>
      </c>
      <c r="L286">
        <v>106.173872</v>
      </c>
      <c r="M286" t="s">
        <v>4</v>
      </c>
      <c r="N286">
        <v>6.6820199999999996</v>
      </c>
      <c r="O286">
        <v>5.8307999999999999E-2</v>
      </c>
      <c r="P286" t="s">
        <v>5</v>
      </c>
      <c r="Q286">
        <v>28.774124</v>
      </c>
      <c r="R286">
        <v>0.77410599999999996</v>
      </c>
      <c r="S286" t="s">
        <v>6</v>
      </c>
      <c r="T286">
        <v>5.4616579999999999</v>
      </c>
      <c r="U286">
        <v>8.6960000000000006E-3</v>
      </c>
      <c r="V286" t="s">
        <v>7</v>
      </c>
      <c r="W286">
        <v>3.7328239999999999</v>
      </c>
      <c r="X286">
        <v>6.2290000000000002E-3</v>
      </c>
      <c r="Y286" t="s">
        <v>8</v>
      </c>
      <c r="Z286">
        <v>13.407438000000001</v>
      </c>
      <c r="AA286">
        <v>0.45840199999999998</v>
      </c>
      <c r="AB286" t="s">
        <v>9</v>
      </c>
      <c r="AC286">
        <v>435.77622200000002</v>
      </c>
      <c r="AD286">
        <v>103.87003799999999</v>
      </c>
      <c r="AE286" t="s">
        <v>10</v>
      </c>
      <c r="AF286">
        <v>1.8519999999999999E-3</v>
      </c>
      <c r="AG286">
        <v>1.9999999999999999E-6</v>
      </c>
      <c r="AH286" t="s">
        <v>11</v>
      </c>
      <c r="AI286">
        <v>0.99510799999999999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591.90652799999998</v>
      </c>
      <c r="I287">
        <v>112.875259</v>
      </c>
      <c r="J287" t="s">
        <v>3</v>
      </c>
      <c r="K287">
        <v>570.39009599999997</v>
      </c>
      <c r="L287">
        <v>111.64134300000001</v>
      </c>
      <c r="M287" t="s">
        <v>4</v>
      </c>
      <c r="N287">
        <v>8.0034840000000003</v>
      </c>
      <c r="O287">
        <v>7.1231000000000003E-2</v>
      </c>
      <c r="P287" t="s">
        <v>5</v>
      </c>
      <c r="Q287">
        <v>34.457450000000001</v>
      </c>
      <c r="R287">
        <v>0.97822299999999995</v>
      </c>
      <c r="S287" t="s">
        <v>6</v>
      </c>
      <c r="T287">
        <v>6.5515860000000004</v>
      </c>
      <c r="U287">
        <v>1.068E-2</v>
      </c>
      <c r="V287" t="s">
        <v>7</v>
      </c>
      <c r="W287">
        <v>4.4749179999999997</v>
      </c>
      <c r="X287">
        <v>7.0239999999999999E-3</v>
      </c>
      <c r="Y287" t="s">
        <v>8</v>
      </c>
      <c r="Z287">
        <v>16.023565999999999</v>
      </c>
      <c r="AA287">
        <v>0.58083300000000004</v>
      </c>
      <c r="AB287" t="s">
        <v>9</v>
      </c>
      <c r="AC287">
        <v>522.38190799999995</v>
      </c>
      <c r="AD287">
        <v>107.707882</v>
      </c>
      <c r="AE287" t="s">
        <v>10</v>
      </c>
      <c r="AF287">
        <v>1.6570000000000001E-3</v>
      </c>
      <c r="AG287">
        <v>9.9999999999999995E-7</v>
      </c>
      <c r="AH287" t="s">
        <v>11</v>
      </c>
      <c r="AI287">
        <v>0.99511099999999997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690.26596400000005</v>
      </c>
      <c r="I288">
        <v>154.66617500000001</v>
      </c>
      <c r="J288" t="s">
        <v>3</v>
      </c>
      <c r="K288">
        <v>665.16850799999997</v>
      </c>
      <c r="L288">
        <v>153.400327</v>
      </c>
      <c r="M288" t="s">
        <v>4</v>
      </c>
      <c r="N288">
        <v>9.3165340000000008</v>
      </c>
      <c r="O288">
        <v>8.3593000000000001E-2</v>
      </c>
      <c r="P288" t="s">
        <v>5</v>
      </c>
      <c r="Q288">
        <v>40.132998000000001</v>
      </c>
      <c r="R288">
        <v>1.128871</v>
      </c>
      <c r="S288" t="s">
        <v>6</v>
      </c>
      <c r="T288">
        <v>7.6363180000000002</v>
      </c>
      <c r="U288">
        <v>1.2435999999999999E-2</v>
      </c>
      <c r="V288" t="s">
        <v>7</v>
      </c>
      <c r="W288">
        <v>5.2214660000000004</v>
      </c>
      <c r="X288">
        <v>7.6880000000000004E-3</v>
      </c>
      <c r="Y288" t="s">
        <v>8</v>
      </c>
      <c r="Z288">
        <v>18.641228000000002</v>
      </c>
      <c r="AA288">
        <v>0.67517000000000005</v>
      </c>
      <c r="AB288" t="s">
        <v>9</v>
      </c>
      <c r="AC288">
        <v>609.25572199999999</v>
      </c>
      <c r="AD288">
        <v>149.00979100000001</v>
      </c>
      <c r="AE288" t="s">
        <v>10</v>
      </c>
      <c r="AF288">
        <v>1.5280000000000001E-3</v>
      </c>
      <c r="AG288">
        <v>0</v>
      </c>
      <c r="AH288" t="s">
        <v>11</v>
      </c>
      <c r="AI288">
        <v>0.99511300000000003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788.41030799999999</v>
      </c>
      <c r="I289">
        <v>192.828822</v>
      </c>
      <c r="J289" t="s">
        <v>3</v>
      </c>
      <c r="K289">
        <v>759.73523399999999</v>
      </c>
      <c r="L289">
        <v>190.93127999999999</v>
      </c>
      <c r="M289" t="s">
        <v>4</v>
      </c>
      <c r="N289">
        <v>10.633926000000001</v>
      </c>
      <c r="O289">
        <v>9.9861000000000005E-2</v>
      </c>
      <c r="P289" t="s">
        <v>5</v>
      </c>
      <c r="Q289">
        <v>45.813491999999997</v>
      </c>
      <c r="R289">
        <v>1.392963</v>
      </c>
      <c r="S289" t="s">
        <v>6</v>
      </c>
      <c r="T289">
        <v>8.7230919999999994</v>
      </c>
      <c r="U289">
        <v>1.3828999999999999E-2</v>
      </c>
      <c r="V289" t="s">
        <v>7</v>
      </c>
      <c r="W289">
        <v>5.9656560000000001</v>
      </c>
      <c r="X289">
        <v>1.1044999999999999E-2</v>
      </c>
      <c r="Y289" t="s">
        <v>8</v>
      </c>
      <c r="Z289">
        <v>21.262709999999998</v>
      </c>
      <c r="AA289">
        <v>0.809276</v>
      </c>
      <c r="AB289" t="s">
        <v>9</v>
      </c>
      <c r="AC289">
        <v>695.90842799999996</v>
      </c>
      <c r="AD289">
        <v>182.857247</v>
      </c>
      <c r="AE289" t="s">
        <v>10</v>
      </c>
      <c r="AF289">
        <v>1.469E-3</v>
      </c>
      <c r="AG289">
        <v>0</v>
      </c>
      <c r="AH289" t="s">
        <v>11</v>
      </c>
      <c r="AI289">
        <v>0.99511300000000003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887.24875799999995</v>
      </c>
      <c r="I290">
        <v>242.80698799999999</v>
      </c>
      <c r="J290" t="s">
        <v>3</v>
      </c>
      <c r="K290">
        <v>854.99088600000005</v>
      </c>
      <c r="L290">
        <v>241.40430699999999</v>
      </c>
      <c r="M290" t="s">
        <v>4</v>
      </c>
      <c r="N290">
        <v>11.954324</v>
      </c>
      <c r="O290">
        <v>0.11526400000000001</v>
      </c>
      <c r="P290" t="s">
        <v>5</v>
      </c>
      <c r="Q290">
        <v>51.49879</v>
      </c>
      <c r="R290">
        <v>1.5787119999999999</v>
      </c>
      <c r="S290" t="s">
        <v>6</v>
      </c>
      <c r="T290">
        <v>9.8116900000000005</v>
      </c>
      <c r="U290">
        <v>1.4617E-2</v>
      </c>
      <c r="V290" t="s">
        <v>7</v>
      </c>
      <c r="W290">
        <v>6.7105560000000004</v>
      </c>
      <c r="X290">
        <v>1.1872000000000001E-2</v>
      </c>
      <c r="Y290" t="s">
        <v>8</v>
      </c>
      <c r="Z290">
        <v>23.886331999999999</v>
      </c>
      <c r="AA290">
        <v>0.93647000000000002</v>
      </c>
      <c r="AB290" t="s">
        <v>9</v>
      </c>
      <c r="AC290">
        <v>783.233834</v>
      </c>
      <c r="AD290">
        <v>234.53537399999999</v>
      </c>
      <c r="AE290" t="s">
        <v>10</v>
      </c>
      <c r="AF290">
        <v>1.384E-3</v>
      </c>
      <c r="AG290">
        <v>0</v>
      </c>
      <c r="AH290" t="s">
        <v>11</v>
      </c>
      <c r="AI290">
        <v>0.99511400000000005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986.29875200000004</v>
      </c>
      <c r="I291">
        <v>257.19880999999998</v>
      </c>
      <c r="J291" t="s">
        <v>3</v>
      </c>
      <c r="K291">
        <v>950.454162</v>
      </c>
      <c r="L291">
        <v>255.788443</v>
      </c>
      <c r="M291" t="s">
        <v>4</v>
      </c>
      <c r="N291">
        <v>13.274106</v>
      </c>
      <c r="O291">
        <v>0.13960500000000001</v>
      </c>
      <c r="P291" t="s">
        <v>5</v>
      </c>
      <c r="Q291">
        <v>57.211599999999997</v>
      </c>
      <c r="R291">
        <v>1.7949759999999999</v>
      </c>
      <c r="S291" t="s">
        <v>6</v>
      </c>
      <c r="T291">
        <v>10.902293999999999</v>
      </c>
      <c r="U291">
        <v>1.6249E-2</v>
      </c>
      <c r="V291" t="s">
        <v>7</v>
      </c>
      <c r="W291">
        <v>7.4575899999999997</v>
      </c>
      <c r="X291">
        <v>1.2278000000000001E-2</v>
      </c>
      <c r="Y291" t="s">
        <v>8</v>
      </c>
      <c r="Z291">
        <v>26.533324</v>
      </c>
      <c r="AA291">
        <v>1.0789690000000001</v>
      </c>
      <c r="AB291" t="s">
        <v>9</v>
      </c>
      <c r="AC291">
        <v>870.74044400000002</v>
      </c>
      <c r="AD291">
        <v>250.64041599999999</v>
      </c>
      <c r="AE291" t="s">
        <v>10</v>
      </c>
      <c r="AF291">
        <v>1.369E-3</v>
      </c>
      <c r="AG291">
        <v>0</v>
      </c>
      <c r="AH291" t="s">
        <v>11</v>
      </c>
      <c r="AI291">
        <v>0.99511400000000005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1085.450746</v>
      </c>
      <c r="I292">
        <v>273.65653800000001</v>
      </c>
      <c r="J292" t="s">
        <v>3</v>
      </c>
      <c r="K292">
        <v>1046.0185939999999</v>
      </c>
      <c r="L292">
        <v>272.48077499999999</v>
      </c>
      <c r="M292" t="s">
        <v>4</v>
      </c>
      <c r="N292">
        <v>14.599958000000001</v>
      </c>
      <c r="O292">
        <v>0.17113300000000001</v>
      </c>
      <c r="P292" t="s">
        <v>5</v>
      </c>
      <c r="Q292">
        <v>62.951672000000002</v>
      </c>
      <c r="R292">
        <v>2.0713330000000001</v>
      </c>
      <c r="S292" t="s">
        <v>6</v>
      </c>
      <c r="T292">
        <v>11.995010000000001</v>
      </c>
      <c r="U292">
        <v>1.8615E-2</v>
      </c>
      <c r="V292" t="s">
        <v>7</v>
      </c>
      <c r="W292">
        <v>8.2063260000000007</v>
      </c>
      <c r="X292">
        <v>1.4137E-2</v>
      </c>
      <c r="Y292" t="s">
        <v>8</v>
      </c>
      <c r="Z292">
        <v>29.199363999999999</v>
      </c>
      <c r="AA292">
        <v>1.239733</v>
      </c>
      <c r="AB292" t="s">
        <v>9</v>
      </c>
      <c r="AC292">
        <v>958.309078</v>
      </c>
      <c r="AD292">
        <v>270.29986000000002</v>
      </c>
      <c r="AE292" t="s">
        <v>10</v>
      </c>
      <c r="AF292">
        <v>1.3190000000000001E-3</v>
      </c>
      <c r="AG292">
        <v>0</v>
      </c>
      <c r="AH292" t="s">
        <v>11</v>
      </c>
      <c r="AI292">
        <v>0.99511400000000005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1184.1399220000001</v>
      </c>
      <c r="I293">
        <v>324.16213099999999</v>
      </c>
      <c r="J293" t="s">
        <v>3</v>
      </c>
      <c r="K293">
        <v>1141.130234</v>
      </c>
      <c r="L293">
        <v>322.84614299999998</v>
      </c>
      <c r="M293" t="s">
        <v>4</v>
      </c>
      <c r="N293">
        <v>15.921308</v>
      </c>
      <c r="O293">
        <v>0.19639499999999999</v>
      </c>
      <c r="P293" t="s">
        <v>5</v>
      </c>
      <c r="Q293">
        <v>68.652816000000001</v>
      </c>
      <c r="R293">
        <v>2.2781899999999999</v>
      </c>
      <c r="S293" t="s">
        <v>6</v>
      </c>
      <c r="T293">
        <v>13.085281999999999</v>
      </c>
      <c r="U293">
        <v>2.2828000000000001E-2</v>
      </c>
      <c r="V293" t="s">
        <v>7</v>
      </c>
      <c r="W293">
        <v>8.9558520000000001</v>
      </c>
      <c r="X293">
        <v>1.5675999999999999E-2</v>
      </c>
      <c r="Y293" t="s">
        <v>8</v>
      </c>
      <c r="Z293">
        <v>31.833086000000002</v>
      </c>
      <c r="AA293">
        <v>1.35585</v>
      </c>
      <c r="AB293" t="s">
        <v>9</v>
      </c>
      <c r="AC293">
        <v>1045.4758320000001</v>
      </c>
      <c r="AD293">
        <v>320.06411500000002</v>
      </c>
      <c r="AE293" t="s">
        <v>10</v>
      </c>
      <c r="AF293">
        <v>1.307E-3</v>
      </c>
      <c r="AG293">
        <v>0</v>
      </c>
      <c r="AH293" t="s">
        <v>11</v>
      </c>
      <c r="AI293">
        <v>0.99511499999999997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1282.267834</v>
      </c>
      <c r="I294">
        <v>317.58436999999998</v>
      </c>
      <c r="J294" t="s">
        <v>3</v>
      </c>
      <c r="K294">
        <v>1235.6679200000001</v>
      </c>
      <c r="L294">
        <v>316.05796199999997</v>
      </c>
      <c r="M294" t="s">
        <v>4</v>
      </c>
      <c r="N294">
        <v>17.251344</v>
      </c>
      <c r="O294">
        <v>0.22007199999999999</v>
      </c>
      <c r="P294" t="s">
        <v>5</v>
      </c>
      <c r="Q294">
        <v>74.404988000000003</v>
      </c>
      <c r="R294">
        <v>2.513557</v>
      </c>
      <c r="S294" t="s">
        <v>6</v>
      </c>
      <c r="T294">
        <v>14.179778000000001</v>
      </c>
      <c r="U294">
        <v>2.5245E-2</v>
      </c>
      <c r="V294" t="s">
        <v>7</v>
      </c>
      <c r="W294">
        <v>9.7075440000000004</v>
      </c>
      <c r="X294">
        <v>1.7788999999999999E-2</v>
      </c>
      <c r="Y294" t="s">
        <v>8</v>
      </c>
      <c r="Z294">
        <v>34.502879999999998</v>
      </c>
      <c r="AA294">
        <v>1.4709840000000001</v>
      </c>
      <c r="AB294" t="s">
        <v>9</v>
      </c>
      <c r="AC294">
        <v>1132.0039240000001</v>
      </c>
      <c r="AD294">
        <v>314.06963200000001</v>
      </c>
      <c r="AE294" t="s">
        <v>10</v>
      </c>
      <c r="AF294">
        <v>1.292E-3</v>
      </c>
      <c r="AG294">
        <v>0</v>
      </c>
      <c r="AH294" t="s">
        <v>11</v>
      </c>
      <c r="AI294">
        <v>0.99511499999999997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1380.44876</v>
      </c>
      <c r="I295">
        <v>340.07929000000001</v>
      </c>
      <c r="J295" t="s">
        <v>3</v>
      </c>
      <c r="K295">
        <v>1330.26433</v>
      </c>
      <c r="L295">
        <v>337.719762</v>
      </c>
      <c r="M295" t="s">
        <v>4</v>
      </c>
      <c r="N295">
        <v>18.570378000000002</v>
      </c>
      <c r="O295">
        <v>0.24021300000000001</v>
      </c>
      <c r="P295" t="s">
        <v>5</v>
      </c>
      <c r="Q295">
        <v>80.12285</v>
      </c>
      <c r="R295">
        <v>2.7704749999999998</v>
      </c>
      <c r="S295" t="s">
        <v>6</v>
      </c>
      <c r="T295">
        <v>15.269342</v>
      </c>
      <c r="U295">
        <v>2.6897000000000001E-2</v>
      </c>
      <c r="V295" t="s">
        <v>7</v>
      </c>
      <c r="W295">
        <v>10.454036</v>
      </c>
      <c r="X295">
        <v>1.8647E-2</v>
      </c>
      <c r="Y295" t="s">
        <v>8</v>
      </c>
      <c r="Z295">
        <v>37.157972000000001</v>
      </c>
      <c r="AA295">
        <v>1.6384639999999999</v>
      </c>
      <c r="AB295" t="s">
        <v>9</v>
      </c>
      <c r="AC295">
        <v>1218.6342099999999</v>
      </c>
      <c r="AD295">
        <v>332.41143199999999</v>
      </c>
      <c r="AE295" t="s">
        <v>10</v>
      </c>
      <c r="AF295">
        <v>1.2880000000000001E-3</v>
      </c>
      <c r="AG295">
        <v>0</v>
      </c>
      <c r="AH295" t="s">
        <v>11</v>
      </c>
      <c r="AI295">
        <v>0.99511499999999997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1477.9429500000001</v>
      </c>
      <c r="I296">
        <v>363.05045899999999</v>
      </c>
      <c r="J296" t="s">
        <v>3</v>
      </c>
      <c r="K296">
        <v>1424.1751899999999</v>
      </c>
      <c r="L296">
        <v>360.53974299999999</v>
      </c>
      <c r="M296" t="s">
        <v>4</v>
      </c>
      <c r="N296">
        <v>19.894145999999999</v>
      </c>
      <c r="O296">
        <v>0.258349</v>
      </c>
      <c r="P296" t="s">
        <v>5</v>
      </c>
      <c r="Q296">
        <v>85.855040000000002</v>
      </c>
      <c r="R296">
        <v>2.9627340000000002</v>
      </c>
      <c r="S296" t="s">
        <v>6</v>
      </c>
      <c r="T296">
        <v>16.364096</v>
      </c>
      <c r="U296">
        <v>2.8882000000000001E-2</v>
      </c>
      <c r="V296" t="s">
        <v>7</v>
      </c>
      <c r="W296">
        <v>11.19975</v>
      </c>
      <c r="X296">
        <v>1.9265000000000001E-2</v>
      </c>
      <c r="Y296" t="s">
        <v>8</v>
      </c>
      <c r="Z296">
        <v>39.811342000000003</v>
      </c>
      <c r="AA296">
        <v>1.7348969999999999</v>
      </c>
      <c r="AB296" t="s">
        <v>9</v>
      </c>
      <c r="AC296">
        <v>1304.562784</v>
      </c>
      <c r="AD296">
        <v>354.76047899999998</v>
      </c>
      <c r="AE296" t="s">
        <v>10</v>
      </c>
      <c r="AF296">
        <v>1.2849999999999999E-3</v>
      </c>
      <c r="AG296">
        <v>0</v>
      </c>
      <c r="AH296" t="s">
        <v>11</v>
      </c>
      <c r="AI296">
        <v>0.99511499999999997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1576.7664139999999</v>
      </c>
      <c r="I297">
        <v>451.74155300000001</v>
      </c>
      <c r="J297" t="s">
        <v>3</v>
      </c>
      <c r="K297">
        <v>1519.4035120000001</v>
      </c>
      <c r="L297">
        <v>449.58474000000001</v>
      </c>
      <c r="M297" t="s">
        <v>4</v>
      </c>
      <c r="N297">
        <v>21.218077999999998</v>
      </c>
      <c r="O297">
        <v>0.2712</v>
      </c>
      <c r="P297" t="s">
        <v>5</v>
      </c>
      <c r="Q297">
        <v>91.590286000000006</v>
      </c>
      <c r="R297">
        <v>3.2155840000000002</v>
      </c>
      <c r="S297" t="s">
        <v>6</v>
      </c>
      <c r="T297">
        <v>17.461002000000001</v>
      </c>
      <c r="U297">
        <v>3.3096E-2</v>
      </c>
      <c r="V297" t="s">
        <v>7</v>
      </c>
      <c r="W297">
        <v>11.95021</v>
      </c>
      <c r="X297">
        <v>2.0891E-2</v>
      </c>
      <c r="Y297" t="s">
        <v>8</v>
      </c>
      <c r="Z297">
        <v>42.470170000000003</v>
      </c>
      <c r="AA297">
        <v>1.876736</v>
      </c>
      <c r="AB297" t="s">
        <v>9</v>
      </c>
      <c r="AC297">
        <v>1391.8117339999999</v>
      </c>
      <c r="AD297">
        <v>445.424215</v>
      </c>
      <c r="AE297" t="s">
        <v>10</v>
      </c>
      <c r="AF297">
        <v>1.2800000000000001E-3</v>
      </c>
      <c r="AG297">
        <v>0</v>
      </c>
      <c r="AH297" t="s">
        <v>11</v>
      </c>
      <c r="AI297">
        <v>0.99511499999999997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1674.2958880000001</v>
      </c>
      <c r="I298">
        <v>475.48598500000003</v>
      </c>
      <c r="J298" t="s">
        <v>3</v>
      </c>
      <c r="K298">
        <v>1613.3598039999999</v>
      </c>
      <c r="L298">
        <v>471.81922300000002</v>
      </c>
      <c r="M298" t="s">
        <v>4</v>
      </c>
      <c r="N298">
        <v>22.543198</v>
      </c>
      <c r="O298">
        <v>0.29944999999999999</v>
      </c>
      <c r="P298" t="s">
        <v>5</v>
      </c>
      <c r="Q298">
        <v>97.290062000000006</v>
      </c>
      <c r="R298">
        <v>3.5378980000000002</v>
      </c>
      <c r="S298" t="s">
        <v>6</v>
      </c>
      <c r="T298">
        <v>18.552275999999999</v>
      </c>
      <c r="U298">
        <v>3.8907999999999998E-2</v>
      </c>
      <c r="V298" t="s">
        <v>7</v>
      </c>
      <c r="W298">
        <v>12.691544</v>
      </c>
      <c r="X298">
        <v>2.2286E-2</v>
      </c>
      <c r="Y298" t="s">
        <v>8</v>
      </c>
      <c r="Z298">
        <v>45.108573999999997</v>
      </c>
      <c r="AA298">
        <v>2.065016</v>
      </c>
      <c r="AB298" t="s">
        <v>9</v>
      </c>
      <c r="AC298">
        <v>1477.8222780000001</v>
      </c>
      <c r="AD298">
        <v>459.59406200000001</v>
      </c>
      <c r="AE298" t="s">
        <v>10</v>
      </c>
      <c r="AF298">
        <v>1.271E-3</v>
      </c>
      <c r="AG298">
        <v>0</v>
      </c>
      <c r="AH298" t="s">
        <v>11</v>
      </c>
      <c r="AI298">
        <v>0.99511499999999997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1772.8921319999999</v>
      </c>
      <c r="I299">
        <v>498.88068299999998</v>
      </c>
      <c r="J299" t="s">
        <v>3</v>
      </c>
      <c r="K299">
        <v>1708.378706</v>
      </c>
      <c r="L299">
        <v>493.79858000000002</v>
      </c>
      <c r="M299" t="s">
        <v>4</v>
      </c>
      <c r="N299">
        <v>23.864162</v>
      </c>
      <c r="O299">
        <v>0.337449</v>
      </c>
      <c r="P299" t="s">
        <v>5</v>
      </c>
      <c r="Q299">
        <v>103.007518</v>
      </c>
      <c r="R299">
        <v>4.0654300000000001</v>
      </c>
      <c r="S299" t="s">
        <v>6</v>
      </c>
      <c r="T299">
        <v>19.642575999999998</v>
      </c>
      <c r="U299">
        <v>4.2652000000000002E-2</v>
      </c>
      <c r="V299" t="s">
        <v>7</v>
      </c>
      <c r="W299">
        <v>13.441264</v>
      </c>
      <c r="X299">
        <v>2.4471E-2</v>
      </c>
      <c r="Y299" t="s">
        <v>8</v>
      </c>
      <c r="Z299">
        <v>47.756732</v>
      </c>
      <c r="AA299">
        <v>2.3834369999999998</v>
      </c>
      <c r="AB299" t="s">
        <v>9</v>
      </c>
      <c r="AC299">
        <v>1564.8803439999999</v>
      </c>
      <c r="AD299">
        <v>475.485479</v>
      </c>
      <c r="AE299" t="s">
        <v>10</v>
      </c>
      <c r="AF299">
        <v>1.271E-3</v>
      </c>
      <c r="AG299">
        <v>0</v>
      </c>
      <c r="AH299" t="s">
        <v>11</v>
      </c>
      <c r="AI299">
        <v>0.99511499999999997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1871.1080460000001</v>
      </c>
      <c r="I300">
        <v>541.45995100000005</v>
      </c>
      <c r="J300" t="s">
        <v>3</v>
      </c>
      <c r="K300">
        <v>1803.021518</v>
      </c>
      <c r="L300">
        <v>535.64261699999997</v>
      </c>
      <c r="M300" t="s">
        <v>4</v>
      </c>
      <c r="N300">
        <v>25.191320000000001</v>
      </c>
      <c r="O300">
        <v>0.37226399999999998</v>
      </c>
      <c r="P300" t="s">
        <v>5</v>
      </c>
      <c r="Q300">
        <v>108.700986</v>
      </c>
      <c r="R300">
        <v>4.5265060000000004</v>
      </c>
      <c r="S300" t="s">
        <v>6</v>
      </c>
      <c r="T300">
        <v>20.729752000000001</v>
      </c>
      <c r="U300">
        <v>4.4288000000000001E-2</v>
      </c>
      <c r="V300" t="s">
        <v>7</v>
      </c>
      <c r="W300">
        <v>14.187212000000001</v>
      </c>
      <c r="X300">
        <v>2.6200999999999999E-2</v>
      </c>
      <c r="Y300" t="s">
        <v>8</v>
      </c>
      <c r="Z300">
        <v>50.388191999999997</v>
      </c>
      <c r="AA300">
        <v>2.6639889999999999</v>
      </c>
      <c r="AB300" t="s">
        <v>9</v>
      </c>
      <c r="AC300">
        <v>1651.5827260000001</v>
      </c>
      <c r="AD300">
        <v>513.33511999999996</v>
      </c>
      <c r="AE300" t="s">
        <v>10</v>
      </c>
      <c r="AF300">
        <v>1.268E-3</v>
      </c>
      <c r="AG300">
        <v>0</v>
      </c>
      <c r="AH300" t="s">
        <v>11</v>
      </c>
      <c r="AI300">
        <v>0.99511499999999997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1969.727658</v>
      </c>
      <c r="I301">
        <v>574.26767600000005</v>
      </c>
      <c r="J301" t="s">
        <v>3</v>
      </c>
      <c r="K301">
        <v>1898.04186</v>
      </c>
      <c r="L301">
        <v>567.63169100000005</v>
      </c>
      <c r="M301" t="s">
        <v>4</v>
      </c>
      <c r="N301">
        <v>26.517423999999998</v>
      </c>
      <c r="O301">
        <v>0.43134099999999997</v>
      </c>
      <c r="P301" t="s">
        <v>5</v>
      </c>
      <c r="Q301">
        <v>114.44609199999999</v>
      </c>
      <c r="R301">
        <v>5.2158530000000001</v>
      </c>
      <c r="S301" t="s">
        <v>6</v>
      </c>
      <c r="T301">
        <v>21.825707999999999</v>
      </c>
      <c r="U301">
        <v>5.3282000000000003E-2</v>
      </c>
      <c r="V301" t="s">
        <v>7</v>
      </c>
      <c r="W301">
        <v>14.938314</v>
      </c>
      <c r="X301">
        <v>3.0818000000000002E-2</v>
      </c>
      <c r="Y301" t="s">
        <v>8</v>
      </c>
      <c r="Z301">
        <v>53.052846000000002</v>
      </c>
      <c r="AA301">
        <v>3.0441989999999999</v>
      </c>
      <c r="AB301" t="s">
        <v>9</v>
      </c>
      <c r="AC301">
        <v>1738.610678</v>
      </c>
      <c r="AD301">
        <v>540.73454300000003</v>
      </c>
      <c r="AE301" t="s">
        <v>10</v>
      </c>
      <c r="AF301">
        <v>1.266E-3</v>
      </c>
      <c r="AG301">
        <v>0</v>
      </c>
      <c r="AH301" t="s">
        <v>11</v>
      </c>
      <c r="AI301">
        <v>0.99511499999999997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101.703412</v>
      </c>
      <c r="I322">
        <v>21.709741999999999</v>
      </c>
      <c r="J322" t="s">
        <v>3</v>
      </c>
      <c r="K322">
        <v>98.123360000000005</v>
      </c>
      <c r="L322">
        <v>21.734252999999999</v>
      </c>
      <c r="M322" t="s">
        <v>4</v>
      </c>
      <c r="N322">
        <v>1.297158</v>
      </c>
      <c r="O322">
        <v>1.2750000000000001E-3</v>
      </c>
      <c r="P322" t="s">
        <v>5</v>
      </c>
      <c r="Q322">
        <v>0</v>
      </c>
      <c r="R322">
        <v>0</v>
      </c>
      <c r="S322" t="s">
        <v>6</v>
      </c>
      <c r="T322">
        <v>1.0919140000000001</v>
      </c>
      <c r="U322">
        <v>3.3300000000000002E-4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6.0650000000000001E-3</v>
      </c>
      <c r="AD322">
        <v>1.5E-5</v>
      </c>
      <c r="AE322" t="s">
        <v>10</v>
      </c>
      <c r="AF322">
        <v>0</v>
      </c>
      <c r="AG322">
        <v>0</v>
      </c>
      <c r="AH322" t="s">
        <v>11</v>
      </c>
      <c r="AI322">
        <v>0.99487999999999999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201.56748999999999</v>
      </c>
      <c r="I323">
        <v>34.63044</v>
      </c>
      <c r="J323" t="s">
        <v>3</v>
      </c>
      <c r="K323">
        <v>194.427446</v>
      </c>
      <c r="L323">
        <v>34.596310000000003</v>
      </c>
      <c r="M323" t="s">
        <v>4</v>
      </c>
      <c r="N323">
        <v>2.5783100000000001</v>
      </c>
      <c r="O323">
        <v>2.6740000000000002E-3</v>
      </c>
      <c r="P323" t="s">
        <v>5</v>
      </c>
      <c r="Q323">
        <v>0</v>
      </c>
      <c r="R323">
        <v>0</v>
      </c>
      <c r="S323" t="s">
        <v>6</v>
      </c>
      <c r="T323">
        <v>2.1753300000000002</v>
      </c>
      <c r="U323">
        <v>5.31E-4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3.6470000000000001E-3</v>
      </c>
      <c r="AD323">
        <v>1.0000000000000001E-5</v>
      </c>
      <c r="AE323" t="s">
        <v>10</v>
      </c>
      <c r="AF323">
        <v>0</v>
      </c>
      <c r="AG323">
        <v>0</v>
      </c>
      <c r="AH323" t="s">
        <v>11</v>
      </c>
      <c r="AI323">
        <v>0.99505600000000005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302.73076800000001</v>
      </c>
      <c r="I324">
        <v>53.525489</v>
      </c>
      <c r="J324" t="s">
        <v>3</v>
      </c>
      <c r="K324">
        <v>292.021432</v>
      </c>
      <c r="L324">
        <v>53.241446000000003</v>
      </c>
      <c r="M324" t="s">
        <v>4</v>
      </c>
      <c r="N324">
        <v>3.873996</v>
      </c>
      <c r="O324">
        <v>1.1079E-2</v>
      </c>
      <c r="P324" t="s">
        <v>5</v>
      </c>
      <c r="Q324">
        <v>0</v>
      </c>
      <c r="R324">
        <v>0</v>
      </c>
      <c r="S324" t="s">
        <v>6</v>
      </c>
      <c r="T324">
        <v>3.2601300000000002</v>
      </c>
      <c r="U324">
        <v>9.6400000000000001E-4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3.238E-3</v>
      </c>
      <c r="AD324">
        <v>9.0000000000000002E-6</v>
      </c>
      <c r="AE324" t="s">
        <v>10</v>
      </c>
      <c r="AF324">
        <v>0</v>
      </c>
      <c r="AG324">
        <v>0</v>
      </c>
      <c r="AH324" t="s">
        <v>11</v>
      </c>
      <c r="AI324">
        <v>0.995089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402.99731000000003</v>
      </c>
      <c r="I325">
        <v>79.849594999999994</v>
      </c>
      <c r="J325" t="s">
        <v>3</v>
      </c>
      <c r="K325">
        <v>388.71909799999997</v>
      </c>
      <c r="L325">
        <v>79.313023000000001</v>
      </c>
      <c r="M325" t="s">
        <v>4</v>
      </c>
      <c r="N325">
        <v>5.1591680000000002</v>
      </c>
      <c r="O325">
        <v>1.5984000000000002E-2</v>
      </c>
      <c r="P325" t="s">
        <v>5</v>
      </c>
      <c r="Q325">
        <v>0</v>
      </c>
      <c r="R325">
        <v>0</v>
      </c>
      <c r="S325" t="s">
        <v>6</v>
      </c>
      <c r="T325">
        <v>4.349456</v>
      </c>
      <c r="U325">
        <v>2.8969999999999998E-3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2.5360000000000001E-3</v>
      </c>
      <c r="AD325">
        <v>5.0000000000000004E-6</v>
      </c>
      <c r="AE325" t="s">
        <v>10</v>
      </c>
      <c r="AF325">
        <v>0</v>
      </c>
      <c r="AG325">
        <v>0</v>
      </c>
      <c r="AH325" t="s">
        <v>11</v>
      </c>
      <c r="AI325">
        <v>0.99509400000000003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503.72129999999999</v>
      </c>
      <c r="I326">
        <v>115.243135</v>
      </c>
      <c r="J326" t="s">
        <v>3</v>
      </c>
      <c r="K326">
        <v>485.87917599999997</v>
      </c>
      <c r="L326">
        <v>114.521276</v>
      </c>
      <c r="M326" t="s">
        <v>4</v>
      </c>
      <c r="N326">
        <v>6.4375020000000003</v>
      </c>
      <c r="O326">
        <v>2.2610999999999999E-2</v>
      </c>
      <c r="P326" t="s">
        <v>5</v>
      </c>
      <c r="Q326">
        <v>0</v>
      </c>
      <c r="R326">
        <v>0</v>
      </c>
      <c r="S326" t="s">
        <v>6</v>
      </c>
      <c r="T326">
        <v>5.4320599999999999</v>
      </c>
      <c r="U326">
        <v>3.882E-3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1.934E-3</v>
      </c>
      <c r="AD326">
        <v>1.9999999999999999E-6</v>
      </c>
      <c r="AE326" t="s">
        <v>10</v>
      </c>
      <c r="AF326">
        <v>0</v>
      </c>
      <c r="AG326">
        <v>0</v>
      </c>
      <c r="AH326" t="s">
        <v>11</v>
      </c>
      <c r="AI326">
        <v>0.99510799999999999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605.465912</v>
      </c>
      <c r="I327">
        <v>130.72778</v>
      </c>
      <c r="J327" t="s">
        <v>3</v>
      </c>
      <c r="K327">
        <v>584.05564800000002</v>
      </c>
      <c r="L327">
        <v>129.87945400000001</v>
      </c>
      <c r="M327" t="s">
        <v>4</v>
      </c>
      <c r="N327">
        <v>7.7260679999999997</v>
      </c>
      <c r="O327">
        <v>2.8038E-2</v>
      </c>
      <c r="P327" t="s">
        <v>5</v>
      </c>
      <c r="Q327">
        <v>0</v>
      </c>
      <c r="R327">
        <v>0</v>
      </c>
      <c r="S327" t="s">
        <v>6</v>
      </c>
      <c r="T327">
        <v>6.5242839999999998</v>
      </c>
      <c r="U327">
        <v>6.4809999999999998E-3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1.596E-3</v>
      </c>
      <c r="AD327">
        <v>9.9999999999999995E-7</v>
      </c>
      <c r="AE327" t="s">
        <v>10</v>
      </c>
      <c r="AF327">
        <v>0</v>
      </c>
      <c r="AG327">
        <v>0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707.00867200000005</v>
      </c>
      <c r="I328">
        <v>115.437453</v>
      </c>
      <c r="J328" t="s">
        <v>3</v>
      </c>
      <c r="K328">
        <v>682.01351199999999</v>
      </c>
      <c r="L328">
        <v>114.574113</v>
      </c>
      <c r="M328" t="s">
        <v>4</v>
      </c>
      <c r="N328">
        <v>9.0126039999999996</v>
      </c>
      <c r="O328">
        <v>3.2851999999999999E-2</v>
      </c>
      <c r="P328" t="s">
        <v>5</v>
      </c>
      <c r="Q328">
        <v>0</v>
      </c>
      <c r="R328">
        <v>0</v>
      </c>
      <c r="S328" t="s">
        <v>6</v>
      </c>
      <c r="T328">
        <v>7.6100659999999998</v>
      </c>
      <c r="U328">
        <v>8.2509999999999997E-3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1.5809999999999999E-3</v>
      </c>
      <c r="AD328">
        <v>9.9999999999999995E-7</v>
      </c>
      <c r="AE328" t="s">
        <v>10</v>
      </c>
      <c r="AF328">
        <v>0</v>
      </c>
      <c r="AG328">
        <v>0</v>
      </c>
      <c r="AH328" t="s">
        <v>11</v>
      </c>
      <c r="AI328">
        <v>0.995112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807.87514799999997</v>
      </c>
      <c r="I329">
        <v>132.72369399999999</v>
      </c>
      <c r="J329" t="s">
        <v>3</v>
      </c>
      <c r="K329">
        <v>779.30800599999998</v>
      </c>
      <c r="L329">
        <v>131.701604</v>
      </c>
      <c r="M329" t="s">
        <v>4</v>
      </c>
      <c r="N329">
        <v>10.304043999999999</v>
      </c>
      <c r="O329">
        <v>4.7440000000000003E-2</v>
      </c>
      <c r="P329" t="s">
        <v>5</v>
      </c>
      <c r="Q329">
        <v>0</v>
      </c>
      <c r="R329">
        <v>0</v>
      </c>
      <c r="S329" t="s">
        <v>6</v>
      </c>
      <c r="T329">
        <v>8.6971500000000006</v>
      </c>
      <c r="U329">
        <v>1.0217E-2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1.428E-3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0.99511300000000003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908.560112</v>
      </c>
      <c r="I330">
        <v>165.10407900000001</v>
      </c>
      <c r="J330" t="s">
        <v>3</v>
      </c>
      <c r="K330">
        <v>876.41560000000004</v>
      </c>
      <c r="L330">
        <v>163.301996</v>
      </c>
      <c r="M330" t="s">
        <v>4</v>
      </c>
      <c r="N330">
        <v>11.595478</v>
      </c>
      <c r="O330">
        <v>6.0123999999999997E-2</v>
      </c>
      <c r="P330" t="s">
        <v>5</v>
      </c>
      <c r="Q330">
        <v>0</v>
      </c>
      <c r="R330">
        <v>0</v>
      </c>
      <c r="S330" t="s">
        <v>6</v>
      </c>
      <c r="T330">
        <v>9.7932600000000001</v>
      </c>
      <c r="U330">
        <v>1.5303000000000001E-2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1.338E-3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0.99511300000000003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1009.993454</v>
      </c>
      <c r="I331">
        <v>183.39186900000001</v>
      </c>
      <c r="J331" t="s">
        <v>3</v>
      </c>
      <c r="K331">
        <v>974.27200600000003</v>
      </c>
      <c r="L331">
        <v>181.535</v>
      </c>
      <c r="M331" t="s">
        <v>4</v>
      </c>
      <c r="N331">
        <v>12.885552000000001</v>
      </c>
      <c r="O331">
        <v>7.3464000000000002E-2</v>
      </c>
      <c r="P331" t="s">
        <v>5</v>
      </c>
      <c r="Q331">
        <v>0</v>
      </c>
      <c r="R331">
        <v>0</v>
      </c>
      <c r="S331" t="s">
        <v>6</v>
      </c>
      <c r="T331">
        <v>10.880172</v>
      </c>
      <c r="U331">
        <v>1.6167999999999998E-2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1.312E-3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0.99511400000000005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1111.1415500000001</v>
      </c>
      <c r="I332">
        <v>217.89228600000001</v>
      </c>
      <c r="J332" t="s">
        <v>3</v>
      </c>
      <c r="K332">
        <v>1071.85095</v>
      </c>
      <c r="L332">
        <v>216.16358099999999</v>
      </c>
      <c r="M332" t="s">
        <v>4</v>
      </c>
      <c r="N332">
        <v>14.168682</v>
      </c>
      <c r="O332">
        <v>8.4655999999999995E-2</v>
      </c>
      <c r="P332" t="s">
        <v>5</v>
      </c>
      <c r="Q332">
        <v>0</v>
      </c>
      <c r="R332">
        <v>0</v>
      </c>
      <c r="S332" t="s">
        <v>6</v>
      </c>
      <c r="T332">
        <v>11.965146000000001</v>
      </c>
      <c r="U332">
        <v>1.6920000000000001E-2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1.304E-3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0.99511400000000005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1212.8572360000001</v>
      </c>
      <c r="I333">
        <v>260.52936799999998</v>
      </c>
      <c r="J333" t="s">
        <v>3</v>
      </c>
      <c r="K333">
        <v>1170.0009339999999</v>
      </c>
      <c r="L333">
        <v>258.36054100000001</v>
      </c>
      <c r="M333" t="s">
        <v>4</v>
      </c>
      <c r="N333">
        <v>15.450343999999999</v>
      </c>
      <c r="O333">
        <v>0.100767</v>
      </c>
      <c r="P333" t="s">
        <v>5</v>
      </c>
      <c r="Q333">
        <v>0</v>
      </c>
      <c r="R333">
        <v>0</v>
      </c>
      <c r="S333" t="s">
        <v>6</v>
      </c>
      <c r="T333">
        <v>13.051422000000001</v>
      </c>
      <c r="U333">
        <v>1.8391000000000001E-2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1.299E-3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0.99511400000000005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1313.096716</v>
      </c>
      <c r="I334">
        <v>282.99776200000002</v>
      </c>
      <c r="J334" t="s">
        <v>3</v>
      </c>
      <c r="K334">
        <v>1266.6739700000001</v>
      </c>
      <c r="L334">
        <v>281.75011599999999</v>
      </c>
      <c r="M334" t="s">
        <v>4</v>
      </c>
      <c r="N334">
        <v>16.742885999999999</v>
      </c>
      <c r="O334">
        <v>0.11447599999999999</v>
      </c>
      <c r="P334" t="s">
        <v>5</v>
      </c>
      <c r="Q334">
        <v>0</v>
      </c>
      <c r="R334">
        <v>0</v>
      </c>
      <c r="S334" t="s">
        <v>6</v>
      </c>
      <c r="T334">
        <v>14.144413999999999</v>
      </c>
      <c r="U334">
        <v>1.9318999999999999E-2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1.2960000000000001E-3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0.99511499999999997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1414.643364</v>
      </c>
      <c r="I335">
        <v>309.58805100000001</v>
      </c>
      <c r="J335" t="s">
        <v>3</v>
      </c>
      <c r="K335">
        <v>1364.6516939999999</v>
      </c>
      <c r="L335">
        <v>308.15827899999999</v>
      </c>
      <c r="M335" t="s">
        <v>4</v>
      </c>
      <c r="N335">
        <v>18.028708000000002</v>
      </c>
      <c r="O335">
        <v>0.121751</v>
      </c>
      <c r="P335" t="s">
        <v>5</v>
      </c>
      <c r="Q335">
        <v>0</v>
      </c>
      <c r="R335">
        <v>0</v>
      </c>
      <c r="S335" t="s">
        <v>6</v>
      </c>
      <c r="T335">
        <v>15.229504</v>
      </c>
      <c r="U335">
        <v>1.9803000000000001E-2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1.289E-3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1515.266298</v>
      </c>
      <c r="I336">
        <v>370.69427200000001</v>
      </c>
      <c r="J336" t="s">
        <v>3</v>
      </c>
      <c r="K336">
        <v>1461.709474</v>
      </c>
      <c r="L336">
        <v>368.78070700000001</v>
      </c>
      <c r="M336" t="s">
        <v>4</v>
      </c>
      <c r="N336">
        <v>19.308954</v>
      </c>
      <c r="O336">
        <v>0.13000800000000001</v>
      </c>
      <c r="P336" t="s">
        <v>5</v>
      </c>
      <c r="Q336">
        <v>0</v>
      </c>
      <c r="R336">
        <v>0</v>
      </c>
      <c r="S336" t="s">
        <v>6</v>
      </c>
      <c r="T336">
        <v>16.314737999999998</v>
      </c>
      <c r="U336">
        <v>2.0788999999999998E-2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1.2780000000000001E-3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1615.9812059999999</v>
      </c>
      <c r="I337">
        <v>428.46761400000003</v>
      </c>
      <c r="J337" t="s">
        <v>3</v>
      </c>
      <c r="K337">
        <v>1558.868066</v>
      </c>
      <c r="L337">
        <v>426.87023199999999</v>
      </c>
      <c r="M337" t="s">
        <v>4</v>
      </c>
      <c r="N337">
        <v>20.584958</v>
      </c>
      <c r="O337">
        <v>0.13589999999999999</v>
      </c>
      <c r="P337" t="s">
        <v>5</v>
      </c>
      <c r="Q337">
        <v>0</v>
      </c>
      <c r="R337">
        <v>0</v>
      </c>
      <c r="S337" t="s">
        <v>6</v>
      </c>
      <c r="T337">
        <v>17.398289999999999</v>
      </c>
      <c r="U337">
        <v>2.1604000000000002E-2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1.2750000000000001E-3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1716.4935559999999</v>
      </c>
      <c r="I338">
        <v>457.82501999999999</v>
      </c>
      <c r="J338" t="s">
        <v>3</v>
      </c>
      <c r="K338">
        <v>1655.8200300000001</v>
      </c>
      <c r="L338">
        <v>456.73315300000002</v>
      </c>
      <c r="M338" t="s">
        <v>4</v>
      </c>
      <c r="N338">
        <v>21.874098</v>
      </c>
      <c r="O338">
        <v>0.144201</v>
      </c>
      <c r="P338" t="s">
        <v>5</v>
      </c>
      <c r="Q338">
        <v>0</v>
      </c>
      <c r="R338">
        <v>0</v>
      </c>
      <c r="S338" t="s">
        <v>6</v>
      </c>
      <c r="T338">
        <v>18.483398000000001</v>
      </c>
      <c r="U338">
        <v>2.2845000000000001E-2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1.271E-3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1817.116804</v>
      </c>
      <c r="I339">
        <v>499.25649299999998</v>
      </c>
      <c r="J339" t="s">
        <v>3</v>
      </c>
      <c r="K339">
        <v>1752.8654739999999</v>
      </c>
      <c r="L339">
        <v>497.406454</v>
      </c>
      <c r="M339" t="s">
        <v>4</v>
      </c>
      <c r="N339">
        <v>23.159473999999999</v>
      </c>
      <c r="O339">
        <v>0.168846</v>
      </c>
      <c r="P339" t="s">
        <v>5</v>
      </c>
      <c r="Q339">
        <v>0</v>
      </c>
      <c r="R339">
        <v>0</v>
      </c>
      <c r="S339" t="s">
        <v>6</v>
      </c>
      <c r="T339">
        <v>19.569317999999999</v>
      </c>
      <c r="U339">
        <v>2.4316999999999998E-2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1.268E-3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1917.051326</v>
      </c>
      <c r="I340">
        <v>518.96369200000004</v>
      </c>
      <c r="J340" t="s">
        <v>3</v>
      </c>
      <c r="K340">
        <v>1849.235422</v>
      </c>
      <c r="L340">
        <v>516.67112899999995</v>
      </c>
      <c r="M340" t="s">
        <v>4</v>
      </c>
      <c r="N340">
        <v>24.446826000000001</v>
      </c>
      <c r="O340">
        <v>0.18046699999999999</v>
      </c>
      <c r="P340" t="s">
        <v>5</v>
      </c>
      <c r="Q340">
        <v>0</v>
      </c>
      <c r="R340">
        <v>0</v>
      </c>
      <c r="S340" t="s">
        <v>6</v>
      </c>
      <c r="T340">
        <v>20.654070000000001</v>
      </c>
      <c r="U340">
        <v>2.4833999999999998E-2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1.2669999999999999E-3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2018.3133539999999</v>
      </c>
      <c r="I341">
        <v>540.72867900000006</v>
      </c>
      <c r="J341" t="s">
        <v>3</v>
      </c>
      <c r="K341">
        <v>1946.919504</v>
      </c>
      <c r="L341">
        <v>539.61128599999995</v>
      </c>
      <c r="M341" t="s">
        <v>4</v>
      </c>
      <c r="N341">
        <v>25.743649999999999</v>
      </c>
      <c r="O341">
        <v>0.190886</v>
      </c>
      <c r="P341" t="s">
        <v>5</v>
      </c>
      <c r="Q341">
        <v>0</v>
      </c>
      <c r="R341">
        <v>0</v>
      </c>
      <c r="S341" t="s">
        <v>6</v>
      </c>
      <c r="T341">
        <v>21.741776000000002</v>
      </c>
      <c r="U341">
        <v>2.5430999999999999E-2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1.266E-3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2401.9260549999999</v>
      </c>
      <c r="I342">
        <v>392.74808100000001</v>
      </c>
      <c r="J342" t="s">
        <v>3</v>
      </c>
      <c r="K342">
        <v>2396.1611039999998</v>
      </c>
      <c r="L342">
        <v>391.16473500000001</v>
      </c>
      <c r="M342" t="s">
        <v>4</v>
      </c>
      <c r="N342">
        <v>4.2829360000000003</v>
      </c>
      <c r="O342">
        <v>1.6268999999999999E-2</v>
      </c>
      <c r="P342" t="s">
        <v>5</v>
      </c>
      <c r="Q342">
        <v>12.744007</v>
      </c>
      <c r="R342">
        <v>0.15289900000000001</v>
      </c>
      <c r="S342" t="s">
        <v>6</v>
      </c>
      <c r="T342">
        <v>3.331842</v>
      </c>
      <c r="U342">
        <v>1.5826E-2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5.293E-3</v>
      </c>
      <c r="AG342">
        <v>1.1E-5</v>
      </c>
      <c r="AH342" t="s">
        <v>11</v>
      </c>
      <c r="AI342">
        <v>0.99500100000000002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4759.9711429999998</v>
      </c>
      <c r="I343">
        <v>1443.003068</v>
      </c>
      <c r="J343" t="s">
        <v>3</v>
      </c>
      <c r="K343">
        <v>4748.4171390000001</v>
      </c>
      <c r="L343">
        <v>1437.4444080000001</v>
      </c>
      <c r="M343" t="s">
        <v>4</v>
      </c>
      <c r="N343">
        <v>8.5892879999999998</v>
      </c>
      <c r="O343">
        <v>6.1614000000000002E-2</v>
      </c>
      <c r="P343" t="s">
        <v>5</v>
      </c>
      <c r="Q343">
        <v>25.563599</v>
      </c>
      <c r="R343">
        <v>0.67049599999999998</v>
      </c>
      <c r="S343" t="s">
        <v>6</v>
      </c>
      <c r="T343">
        <v>6.6468400000000001</v>
      </c>
      <c r="U343">
        <v>5.6809999999999999E-2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3.8500000000000001E-3</v>
      </c>
      <c r="AG343">
        <v>9.0000000000000002E-6</v>
      </c>
      <c r="AH343" t="s">
        <v>11</v>
      </c>
      <c r="AI343">
        <v>0.99508099999999999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7116.8609370000004</v>
      </c>
      <c r="I344">
        <v>2695.47469</v>
      </c>
      <c r="J344" t="s">
        <v>3</v>
      </c>
      <c r="K344">
        <v>7099.5222169999997</v>
      </c>
      <c r="L344">
        <v>2685.443041</v>
      </c>
      <c r="M344" t="s">
        <v>4</v>
      </c>
      <c r="N344">
        <v>12.861941</v>
      </c>
      <c r="O344">
        <v>0.107575</v>
      </c>
      <c r="P344" t="s">
        <v>5</v>
      </c>
      <c r="Q344">
        <v>38.345483999999999</v>
      </c>
      <c r="R344">
        <v>1.271868</v>
      </c>
      <c r="S344" t="s">
        <v>6</v>
      </c>
      <c r="T344">
        <v>9.9457240000000002</v>
      </c>
      <c r="U344">
        <v>0.104435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2.8969999999999998E-3</v>
      </c>
      <c r="AG344">
        <v>3.9999999999999998E-6</v>
      </c>
      <c r="AH344" t="s">
        <v>11</v>
      </c>
      <c r="AI344">
        <v>0.99510299999999996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9472.9282810000004</v>
      </c>
      <c r="I345">
        <v>4603.2736420000001</v>
      </c>
      <c r="J345" t="s">
        <v>3</v>
      </c>
      <c r="K345">
        <v>9449.8190630000008</v>
      </c>
      <c r="L345">
        <v>4588.0188070000004</v>
      </c>
      <c r="M345" t="s">
        <v>4</v>
      </c>
      <c r="N345">
        <v>17.126494999999998</v>
      </c>
      <c r="O345">
        <v>0.16115299999999999</v>
      </c>
      <c r="P345" t="s">
        <v>5</v>
      </c>
      <c r="Q345">
        <v>51.136526000000003</v>
      </c>
      <c r="R345">
        <v>2.1505000000000001</v>
      </c>
      <c r="S345" t="s">
        <v>6</v>
      </c>
      <c r="T345">
        <v>13.236660000000001</v>
      </c>
      <c r="U345">
        <v>0.17943300000000001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2.0860000000000002E-3</v>
      </c>
      <c r="AG345">
        <v>9.9999999999999995E-7</v>
      </c>
      <c r="AH345" t="s">
        <v>11</v>
      </c>
      <c r="AI345">
        <v>0.99510399999999999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11827.934004000001</v>
      </c>
      <c r="I346">
        <v>6506.4890670000004</v>
      </c>
      <c r="J346" t="s">
        <v>3</v>
      </c>
      <c r="K346">
        <v>11799.063145</v>
      </c>
      <c r="L346">
        <v>6489.7255020000002</v>
      </c>
      <c r="M346" t="s">
        <v>4</v>
      </c>
      <c r="N346">
        <v>21.395267</v>
      </c>
      <c r="O346">
        <v>0.23457900000000001</v>
      </c>
      <c r="P346" t="s">
        <v>5</v>
      </c>
      <c r="Q346">
        <v>63.931527000000003</v>
      </c>
      <c r="R346">
        <v>3.176323</v>
      </c>
      <c r="S346" t="s">
        <v>6</v>
      </c>
      <c r="T346">
        <v>16.522905999999999</v>
      </c>
      <c r="U346">
        <v>0.25566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1.892E-3</v>
      </c>
      <c r="AG346">
        <v>9.9999999999999995E-7</v>
      </c>
      <c r="AH346" t="s">
        <v>11</v>
      </c>
      <c r="AI346">
        <v>0.99510799999999999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14185.681719</v>
      </c>
      <c r="I347">
        <v>8615.0632519999999</v>
      </c>
      <c r="J347" t="s">
        <v>3</v>
      </c>
      <c r="K347">
        <v>14151.028457</v>
      </c>
      <c r="L347">
        <v>8591.4548429999995</v>
      </c>
      <c r="M347" t="s">
        <v>4</v>
      </c>
      <c r="N347">
        <v>25.679189000000001</v>
      </c>
      <c r="O347">
        <v>0.33374700000000002</v>
      </c>
      <c r="P347" t="s">
        <v>5</v>
      </c>
      <c r="Q347">
        <v>76.840641000000005</v>
      </c>
      <c r="R347">
        <v>4.6034730000000001</v>
      </c>
      <c r="S347" t="s">
        <v>6</v>
      </c>
      <c r="T347">
        <v>19.834907999999999</v>
      </c>
      <c r="U347">
        <v>0.34230500000000003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1.647E-3</v>
      </c>
      <c r="AG347">
        <v>0</v>
      </c>
      <c r="AH347" t="s">
        <v>11</v>
      </c>
      <c r="AI347">
        <v>0.99510900000000002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16544.642734000001</v>
      </c>
      <c r="I348">
        <v>11361.920944</v>
      </c>
      <c r="J348" t="s">
        <v>3</v>
      </c>
      <c r="K348">
        <v>16504.205215000002</v>
      </c>
      <c r="L348">
        <v>11333.78818</v>
      </c>
      <c r="M348" t="s">
        <v>4</v>
      </c>
      <c r="N348">
        <v>29.965358999999999</v>
      </c>
      <c r="O348">
        <v>0.44731700000000002</v>
      </c>
      <c r="P348" t="s">
        <v>5</v>
      </c>
      <c r="Q348">
        <v>89.740717000000004</v>
      </c>
      <c r="R348">
        <v>6.368309</v>
      </c>
      <c r="S348" t="s">
        <v>6</v>
      </c>
      <c r="T348">
        <v>23.141114000000002</v>
      </c>
      <c r="U348">
        <v>0.45682499999999998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1.6260000000000001E-3</v>
      </c>
      <c r="AG348">
        <v>0</v>
      </c>
      <c r="AH348" t="s">
        <v>11</v>
      </c>
      <c r="AI348">
        <v>0.99511000000000005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18902.236055000001</v>
      </c>
      <c r="I349">
        <v>14280.392054</v>
      </c>
      <c r="J349" t="s">
        <v>3</v>
      </c>
      <c r="K349">
        <v>18856.029609000001</v>
      </c>
      <c r="L349">
        <v>14251.320250999999</v>
      </c>
      <c r="M349" t="s">
        <v>4</v>
      </c>
      <c r="N349">
        <v>34.253698</v>
      </c>
      <c r="O349">
        <v>0.57504999999999995</v>
      </c>
      <c r="P349" t="s">
        <v>5</v>
      </c>
      <c r="Q349">
        <v>102.618779</v>
      </c>
      <c r="R349">
        <v>8.4008929999999999</v>
      </c>
      <c r="S349" t="s">
        <v>6</v>
      </c>
      <c r="T349">
        <v>26.447892</v>
      </c>
      <c r="U349">
        <v>0.60120600000000002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1.5709999999999999E-3</v>
      </c>
      <c r="AG349">
        <v>0</v>
      </c>
      <c r="AH349" t="s">
        <v>11</v>
      </c>
      <c r="AI349">
        <v>0.99511000000000005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21260.864218999999</v>
      </c>
      <c r="I350">
        <v>17549.038804</v>
      </c>
      <c r="J350" t="s">
        <v>3</v>
      </c>
      <c r="K350">
        <v>21208.874726999999</v>
      </c>
      <c r="L350">
        <v>17518.279525000002</v>
      </c>
      <c r="M350" t="s">
        <v>4</v>
      </c>
      <c r="N350">
        <v>38.547023000000003</v>
      </c>
      <c r="O350">
        <v>0.72111899999999995</v>
      </c>
      <c r="P350" t="s">
        <v>5</v>
      </c>
      <c r="Q350">
        <v>115.549666</v>
      </c>
      <c r="R350">
        <v>10.631133</v>
      </c>
      <c r="S350" t="s">
        <v>6</v>
      </c>
      <c r="T350">
        <v>29.755776000000001</v>
      </c>
      <c r="U350">
        <v>0.76525900000000002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1.5299999999999999E-3</v>
      </c>
      <c r="AG350">
        <v>0</v>
      </c>
      <c r="AH350" t="s">
        <v>11</v>
      </c>
      <c r="AI350">
        <v>0.99511000000000005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23623.151445</v>
      </c>
      <c r="I351">
        <v>21015.037854999999</v>
      </c>
      <c r="J351" t="s">
        <v>3</v>
      </c>
      <c r="K351">
        <v>23565.370116999999</v>
      </c>
      <c r="L351">
        <v>20982.674403000001</v>
      </c>
      <c r="M351" t="s">
        <v>4</v>
      </c>
      <c r="N351">
        <v>42.869990999999999</v>
      </c>
      <c r="O351">
        <v>0.84510099999999999</v>
      </c>
      <c r="P351" t="s">
        <v>5</v>
      </c>
      <c r="Q351">
        <v>128.54370599999999</v>
      </c>
      <c r="R351">
        <v>12.923056000000001</v>
      </c>
      <c r="S351" t="s">
        <v>6</v>
      </c>
      <c r="T351">
        <v>33.075828000000001</v>
      </c>
      <c r="U351">
        <v>0.91181800000000002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1.5E-3</v>
      </c>
      <c r="AG351">
        <v>0</v>
      </c>
      <c r="AH351" t="s">
        <v>11</v>
      </c>
      <c r="AI351">
        <v>0.99511099999999997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25984.517265999999</v>
      </c>
      <c r="I352">
        <v>26186.165215000001</v>
      </c>
      <c r="J352" t="s">
        <v>3</v>
      </c>
      <c r="K352">
        <v>25920.963594000001</v>
      </c>
      <c r="L352">
        <v>26149.359455999998</v>
      </c>
      <c r="M352" t="s">
        <v>4</v>
      </c>
      <c r="N352">
        <v>47.185499</v>
      </c>
      <c r="O352">
        <v>1.04129</v>
      </c>
      <c r="P352" t="s">
        <v>5</v>
      </c>
      <c r="Q352">
        <v>141.60499799999999</v>
      </c>
      <c r="R352">
        <v>16.277052999999999</v>
      </c>
      <c r="S352" t="s">
        <v>6</v>
      </c>
      <c r="T352">
        <v>36.411465999999997</v>
      </c>
      <c r="U352">
        <v>1.1476390000000001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1.454E-3</v>
      </c>
      <c r="AG352">
        <v>0</v>
      </c>
      <c r="AH352" t="s">
        <v>11</v>
      </c>
      <c r="AI352">
        <v>0.995112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28345.512968999999</v>
      </c>
      <c r="I353">
        <v>31860.078041000001</v>
      </c>
      <c r="J353" t="s">
        <v>3</v>
      </c>
      <c r="K353">
        <v>28276.176522999998</v>
      </c>
      <c r="L353">
        <v>31809.465194</v>
      </c>
      <c r="M353" t="s">
        <v>4</v>
      </c>
      <c r="N353">
        <v>51.481743000000002</v>
      </c>
      <c r="O353">
        <v>1.2362470000000001</v>
      </c>
      <c r="P353" t="s">
        <v>5</v>
      </c>
      <c r="Q353">
        <v>154.64173500000001</v>
      </c>
      <c r="R353">
        <v>19.635090000000002</v>
      </c>
      <c r="S353" t="s">
        <v>6</v>
      </c>
      <c r="T353">
        <v>39.735944000000003</v>
      </c>
      <c r="U353">
        <v>1.414058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1.4189999999999999E-3</v>
      </c>
      <c r="AG353">
        <v>0</v>
      </c>
      <c r="AH353" t="s">
        <v>11</v>
      </c>
      <c r="AI353">
        <v>0.99511300000000003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30704.708827999999</v>
      </c>
      <c r="I354">
        <v>34511.259282999999</v>
      </c>
      <c r="J354" t="s">
        <v>3</v>
      </c>
      <c r="K354">
        <v>30629.604804999999</v>
      </c>
      <c r="L354">
        <v>34456.850995000001</v>
      </c>
      <c r="M354" t="s">
        <v>4</v>
      </c>
      <c r="N354">
        <v>55.781483000000001</v>
      </c>
      <c r="O354">
        <v>1.4117740000000001</v>
      </c>
      <c r="P354" t="s">
        <v>5</v>
      </c>
      <c r="Q354">
        <v>167.670096</v>
      </c>
      <c r="R354">
        <v>22.438447</v>
      </c>
      <c r="S354" t="s">
        <v>6</v>
      </c>
      <c r="T354">
        <v>43.048414000000001</v>
      </c>
      <c r="U354">
        <v>1.552583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1.4120000000000001E-3</v>
      </c>
      <c r="AG354">
        <v>0</v>
      </c>
      <c r="AH354" t="s">
        <v>11</v>
      </c>
      <c r="AI354">
        <v>0.99511400000000005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33063.894765999998</v>
      </c>
      <c r="I355">
        <v>37708.961283999997</v>
      </c>
      <c r="J355" t="s">
        <v>3</v>
      </c>
      <c r="K355">
        <v>32982.996835999998</v>
      </c>
      <c r="L355">
        <v>37659.536493</v>
      </c>
      <c r="M355" t="s">
        <v>4</v>
      </c>
      <c r="N355">
        <v>60.080598000000002</v>
      </c>
      <c r="O355">
        <v>1.5431539999999999</v>
      </c>
      <c r="P355" t="s">
        <v>5</v>
      </c>
      <c r="Q355">
        <v>180.721746</v>
      </c>
      <c r="R355">
        <v>25.596671000000001</v>
      </c>
      <c r="S355" t="s">
        <v>6</v>
      </c>
      <c r="T355">
        <v>46.367108000000002</v>
      </c>
      <c r="U355">
        <v>1.7458750000000001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1.389E-3</v>
      </c>
      <c r="AG355">
        <v>0</v>
      </c>
      <c r="AH355" t="s">
        <v>11</v>
      </c>
      <c r="AI355">
        <v>0.99511400000000005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35422.606249999997</v>
      </c>
      <c r="I356">
        <v>42558.077821999999</v>
      </c>
      <c r="J356" t="s">
        <v>3</v>
      </c>
      <c r="K356">
        <v>35335.929375</v>
      </c>
      <c r="L356">
        <v>42506.684082</v>
      </c>
      <c r="M356" t="s">
        <v>4</v>
      </c>
      <c r="N356">
        <v>64.375048000000007</v>
      </c>
      <c r="O356">
        <v>1.7788280000000001</v>
      </c>
      <c r="P356" t="s">
        <v>5</v>
      </c>
      <c r="Q356">
        <v>193.77303800000001</v>
      </c>
      <c r="R356">
        <v>29.942889999999998</v>
      </c>
      <c r="S356" t="s">
        <v>6</v>
      </c>
      <c r="T356">
        <v>49.683867999999997</v>
      </c>
      <c r="U356">
        <v>1.984062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1.389E-3</v>
      </c>
      <c r="AG356">
        <v>0</v>
      </c>
      <c r="AH356" t="s">
        <v>11</v>
      </c>
      <c r="AI356">
        <v>0.99511400000000005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37782.415469</v>
      </c>
      <c r="I357">
        <v>46957.896516000001</v>
      </c>
      <c r="J357" t="s">
        <v>3</v>
      </c>
      <c r="K357">
        <v>37689.958124999997</v>
      </c>
      <c r="L357">
        <v>46909.621336999997</v>
      </c>
      <c r="M357" t="s">
        <v>4</v>
      </c>
      <c r="N357">
        <v>68.670681999999999</v>
      </c>
      <c r="O357">
        <v>2.0346489999999999</v>
      </c>
      <c r="P357" t="s">
        <v>5</v>
      </c>
      <c r="Q357">
        <v>206.82354699999999</v>
      </c>
      <c r="R357">
        <v>34.450678000000003</v>
      </c>
      <c r="S357" t="s">
        <v>6</v>
      </c>
      <c r="T357">
        <v>53.000266000000003</v>
      </c>
      <c r="U357">
        <v>2.2212649999999998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1.353E-3</v>
      </c>
      <c r="AG357">
        <v>0</v>
      </c>
      <c r="AH357" t="s">
        <v>11</v>
      </c>
      <c r="AI357">
        <v>0.99511400000000005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40142.904062000001</v>
      </c>
      <c r="I358">
        <v>50666.335064999999</v>
      </c>
      <c r="J358" t="s">
        <v>3</v>
      </c>
      <c r="K358">
        <v>40044.670547000002</v>
      </c>
      <c r="L358">
        <v>50616.823307999999</v>
      </c>
      <c r="M358" t="s">
        <v>4</v>
      </c>
      <c r="N358">
        <v>72.980772000000002</v>
      </c>
      <c r="O358">
        <v>2.2819560000000001</v>
      </c>
      <c r="P358" t="s">
        <v>5</v>
      </c>
      <c r="Q358">
        <v>219.954846</v>
      </c>
      <c r="R358">
        <v>38.986013999999997</v>
      </c>
      <c r="S358" t="s">
        <v>6</v>
      </c>
      <c r="T358">
        <v>56.334082000000002</v>
      </c>
      <c r="U358">
        <v>2.4558209999999998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1.3470000000000001E-3</v>
      </c>
      <c r="AG358">
        <v>0</v>
      </c>
      <c r="AH358" t="s">
        <v>11</v>
      </c>
      <c r="AI358">
        <v>0.99511499999999997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42503.697187999998</v>
      </c>
      <c r="I359">
        <v>56146.248488999998</v>
      </c>
      <c r="J359" t="s">
        <v>3</v>
      </c>
      <c r="K359">
        <v>42399.676328000001</v>
      </c>
      <c r="L359">
        <v>56097.838821999998</v>
      </c>
      <c r="M359" t="s">
        <v>4</v>
      </c>
      <c r="N359">
        <v>77.267439999999993</v>
      </c>
      <c r="O359">
        <v>2.5275400000000001</v>
      </c>
      <c r="P359" t="s">
        <v>5</v>
      </c>
      <c r="Q359">
        <v>233.05405099999999</v>
      </c>
      <c r="R359">
        <v>44.749901000000001</v>
      </c>
      <c r="S359" t="s">
        <v>6</v>
      </c>
      <c r="T359">
        <v>59.639657999999997</v>
      </c>
      <c r="U359">
        <v>2.7650839999999999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1.3129999999999999E-3</v>
      </c>
      <c r="AG359">
        <v>0</v>
      </c>
      <c r="AH359" t="s">
        <v>11</v>
      </c>
      <c r="AI359">
        <v>0.99511499999999997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44864.699374999997</v>
      </c>
      <c r="I360">
        <v>63953.478741999999</v>
      </c>
      <c r="J360" t="s">
        <v>3</v>
      </c>
      <c r="K360">
        <v>44754.909765999997</v>
      </c>
      <c r="L360">
        <v>63898.259879999998</v>
      </c>
      <c r="M360" t="s">
        <v>4</v>
      </c>
      <c r="N360">
        <v>81.562862999999993</v>
      </c>
      <c r="O360">
        <v>2.7882289999999998</v>
      </c>
      <c r="P360" t="s">
        <v>5</v>
      </c>
      <c r="Q360">
        <v>246.14982900000001</v>
      </c>
      <c r="R360">
        <v>50.950313999999999</v>
      </c>
      <c r="S360" t="s">
        <v>6</v>
      </c>
      <c r="T360">
        <v>62.953699999999998</v>
      </c>
      <c r="U360">
        <v>3.140727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1.312E-3</v>
      </c>
      <c r="AG360">
        <v>0</v>
      </c>
      <c r="AH360" t="s">
        <v>11</v>
      </c>
      <c r="AI360">
        <v>0.99511499999999997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47225.489219000003</v>
      </c>
      <c r="I361">
        <v>69440.152113999997</v>
      </c>
      <c r="J361" t="s">
        <v>3</v>
      </c>
      <c r="K361">
        <v>47109.896797000001</v>
      </c>
      <c r="L361">
        <v>69382.037062000003</v>
      </c>
      <c r="M361" t="s">
        <v>4</v>
      </c>
      <c r="N361">
        <v>85.874942000000004</v>
      </c>
      <c r="O361">
        <v>3.0858129999999999</v>
      </c>
      <c r="P361" t="s">
        <v>5</v>
      </c>
      <c r="Q361">
        <v>259.26394399999998</v>
      </c>
      <c r="R361">
        <v>57.352541000000002</v>
      </c>
      <c r="S361" t="s">
        <v>6</v>
      </c>
      <c r="T361">
        <v>66.271600000000007</v>
      </c>
      <c r="U361">
        <v>3.4531000000000001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1.2780000000000001E-3</v>
      </c>
      <c r="AG361">
        <v>0</v>
      </c>
      <c r="AH361" t="s">
        <v>11</v>
      </c>
      <c r="AI361">
        <v>0.99511499999999997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2390.4060840000002</v>
      </c>
      <c r="I362">
        <v>485.34645899999998</v>
      </c>
      <c r="J362" t="s">
        <v>3</v>
      </c>
      <c r="K362">
        <v>2384.61085</v>
      </c>
      <c r="L362">
        <v>483.77699899999999</v>
      </c>
      <c r="M362" t="s">
        <v>4</v>
      </c>
      <c r="N362">
        <v>4.4027380000000003</v>
      </c>
      <c r="O362">
        <v>2.6421E-2</v>
      </c>
      <c r="P362" t="s">
        <v>5</v>
      </c>
      <c r="Q362">
        <v>0</v>
      </c>
      <c r="R362">
        <v>0</v>
      </c>
      <c r="S362" t="s">
        <v>6</v>
      </c>
      <c r="T362">
        <v>3.3528120000000001</v>
      </c>
      <c r="U362">
        <v>2.3255999999999999E-2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5.6559999999999996E-3</v>
      </c>
      <c r="AG362">
        <v>1.5E-5</v>
      </c>
      <c r="AH362" t="s">
        <v>11</v>
      </c>
      <c r="AI362">
        <v>0.99485699999999999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4738.0195020000001</v>
      </c>
      <c r="I363">
        <v>1901.734017</v>
      </c>
      <c r="J363" t="s">
        <v>3</v>
      </c>
      <c r="K363">
        <v>4726.4275879999996</v>
      </c>
      <c r="L363">
        <v>1897.0495840000001</v>
      </c>
      <c r="M363" t="s">
        <v>4</v>
      </c>
      <c r="N363">
        <v>8.8062140000000007</v>
      </c>
      <c r="O363">
        <v>0.13967299999999999</v>
      </c>
      <c r="P363" t="s">
        <v>5</v>
      </c>
      <c r="Q363">
        <v>0</v>
      </c>
      <c r="R363">
        <v>0</v>
      </c>
      <c r="S363" t="s">
        <v>6</v>
      </c>
      <c r="T363">
        <v>6.7011240000000001</v>
      </c>
      <c r="U363">
        <v>9.4751000000000002E-2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3.7260000000000001E-3</v>
      </c>
      <c r="AG363">
        <v>9.0000000000000002E-6</v>
      </c>
      <c r="AH363" t="s">
        <v>11</v>
      </c>
      <c r="AI363">
        <v>0.99505200000000005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7090.70748</v>
      </c>
      <c r="I364">
        <v>4674.7134390000001</v>
      </c>
      <c r="J364" t="s">
        <v>3</v>
      </c>
      <c r="K364">
        <v>7073.309072</v>
      </c>
      <c r="L364">
        <v>4664.1426620000002</v>
      </c>
      <c r="M364" t="s">
        <v>4</v>
      </c>
      <c r="N364">
        <v>13.221947999999999</v>
      </c>
      <c r="O364">
        <v>0.30250700000000003</v>
      </c>
      <c r="P364" t="s">
        <v>5</v>
      </c>
      <c r="Q364">
        <v>0</v>
      </c>
      <c r="R364">
        <v>0</v>
      </c>
      <c r="S364" t="s">
        <v>6</v>
      </c>
      <c r="T364">
        <v>10.073772</v>
      </c>
      <c r="U364">
        <v>0.25051299999999999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2.333E-3</v>
      </c>
      <c r="AG364">
        <v>3.0000000000000001E-6</v>
      </c>
      <c r="AH364" t="s">
        <v>11</v>
      </c>
      <c r="AI364">
        <v>0.99509400000000003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9442.0952340000003</v>
      </c>
      <c r="I365">
        <v>7865.4835240000002</v>
      </c>
      <c r="J365" t="s">
        <v>3</v>
      </c>
      <c r="K365">
        <v>9418.9027540000006</v>
      </c>
      <c r="L365">
        <v>7853.389322</v>
      </c>
      <c r="M365" t="s">
        <v>4</v>
      </c>
      <c r="N365">
        <v>17.608592000000002</v>
      </c>
      <c r="O365">
        <v>0.51580300000000001</v>
      </c>
      <c r="P365" t="s">
        <v>5</v>
      </c>
      <c r="Q365">
        <v>0</v>
      </c>
      <c r="R365">
        <v>0</v>
      </c>
      <c r="S365" t="s">
        <v>6</v>
      </c>
      <c r="T365">
        <v>13.427218</v>
      </c>
      <c r="U365">
        <v>0.40500000000000003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2.1250000000000002E-3</v>
      </c>
      <c r="AG365">
        <v>3.0000000000000001E-6</v>
      </c>
      <c r="AH365" t="s">
        <v>11</v>
      </c>
      <c r="AI365">
        <v>0.99510600000000005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11795.842070000001</v>
      </c>
      <c r="I366">
        <v>12468.329809999999</v>
      </c>
      <c r="J366" t="s">
        <v>3</v>
      </c>
      <c r="K366">
        <v>11766.847344</v>
      </c>
      <c r="L366">
        <v>12453.621837999999</v>
      </c>
      <c r="M366" t="s">
        <v>4</v>
      </c>
      <c r="N366">
        <v>22.03416</v>
      </c>
      <c r="O366">
        <v>0.81694</v>
      </c>
      <c r="P366" t="s">
        <v>5</v>
      </c>
      <c r="Q366">
        <v>0</v>
      </c>
      <c r="R366">
        <v>0</v>
      </c>
      <c r="S366" t="s">
        <v>6</v>
      </c>
      <c r="T366">
        <v>16.803083999999998</v>
      </c>
      <c r="U366">
        <v>0.71548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1.7910000000000001E-3</v>
      </c>
      <c r="AG366">
        <v>9.9999999999999995E-7</v>
      </c>
      <c r="AH366" t="s">
        <v>11</v>
      </c>
      <c r="AI366">
        <v>0.99510900000000002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14148.479922</v>
      </c>
      <c r="I367">
        <v>18113.832294</v>
      </c>
      <c r="J367" t="s">
        <v>3</v>
      </c>
      <c r="K367">
        <v>14113.685742</v>
      </c>
      <c r="L367">
        <v>18094.325464000001</v>
      </c>
      <c r="M367" t="s">
        <v>4</v>
      </c>
      <c r="N367">
        <v>26.445910999999999</v>
      </c>
      <c r="O367">
        <v>1.1789559999999999</v>
      </c>
      <c r="P367" t="s">
        <v>5</v>
      </c>
      <c r="Q367">
        <v>0</v>
      </c>
      <c r="R367">
        <v>0</v>
      </c>
      <c r="S367" t="s">
        <v>6</v>
      </c>
      <c r="T367">
        <v>20.190899999999999</v>
      </c>
      <c r="U367">
        <v>1.079326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1.7160000000000001E-3</v>
      </c>
      <c r="AG367">
        <v>9.9999999999999995E-7</v>
      </c>
      <c r="AH367" t="s">
        <v>11</v>
      </c>
      <c r="AI367">
        <v>0.99511000000000005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16501.343124999999</v>
      </c>
      <c r="I368">
        <v>24048.379283999999</v>
      </c>
      <c r="J368" t="s">
        <v>3</v>
      </c>
      <c r="K368">
        <v>16460.742636999999</v>
      </c>
      <c r="L368">
        <v>24027.990312999998</v>
      </c>
      <c r="M368" t="s">
        <v>4</v>
      </c>
      <c r="N368">
        <v>30.864927999999999</v>
      </c>
      <c r="O368">
        <v>1.5836619999999999</v>
      </c>
      <c r="P368" t="s">
        <v>5</v>
      </c>
      <c r="Q368">
        <v>0</v>
      </c>
      <c r="R368">
        <v>0</v>
      </c>
      <c r="S368" t="s">
        <v>6</v>
      </c>
      <c r="T368">
        <v>23.565598000000001</v>
      </c>
      <c r="U368">
        <v>1.5177700000000001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1.5399999999999999E-3</v>
      </c>
      <c r="AG368">
        <v>0</v>
      </c>
      <c r="AH368" t="s">
        <v>11</v>
      </c>
      <c r="AI368">
        <v>0.99511099999999997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18852.419569999998</v>
      </c>
      <c r="I369">
        <v>30158.248187000001</v>
      </c>
      <c r="J369" t="s">
        <v>3</v>
      </c>
      <c r="K369">
        <v>18806.005077999998</v>
      </c>
      <c r="L369">
        <v>30133.926276999999</v>
      </c>
      <c r="M369" t="s">
        <v>4</v>
      </c>
      <c r="N369">
        <v>35.278421000000002</v>
      </c>
      <c r="O369">
        <v>1.96959</v>
      </c>
      <c r="P369" t="s">
        <v>5</v>
      </c>
      <c r="Q369">
        <v>0</v>
      </c>
      <c r="R369">
        <v>0</v>
      </c>
      <c r="S369" t="s">
        <v>6</v>
      </c>
      <c r="T369">
        <v>26.918106000000002</v>
      </c>
      <c r="U369">
        <v>1.907009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1.4959999999999999E-3</v>
      </c>
      <c r="AG369">
        <v>0</v>
      </c>
      <c r="AH369" t="s">
        <v>11</v>
      </c>
      <c r="AI369">
        <v>0.995112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21203.373554999998</v>
      </c>
      <c r="I370">
        <v>36022.15468</v>
      </c>
      <c r="J370" t="s">
        <v>3</v>
      </c>
      <c r="K370">
        <v>21151.151796999999</v>
      </c>
      <c r="L370">
        <v>36001.431880999997</v>
      </c>
      <c r="M370" t="s">
        <v>4</v>
      </c>
      <c r="N370">
        <v>39.663321000000003</v>
      </c>
      <c r="O370">
        <v>2.3148659999999999</v>
      </c>
      <c r="P370" t="s">
        <v>5</v>
      </c>
      <c r="Q370">
        <v>0</v>
      </c>
      <c r="R370">
        <v>0</v>
      </c>
      <c r="S370" t="s">
        <v>6</v>
      </c>
      <c r="T370">
        <v>30.280860000000001</v>
      </c>
      <c r="U370">
        <v>2.2970999999999999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1.4109999999999999E-3</v>
      </c>
      <c r="AG370">
        <v>0</v>
      </c>
      <c r="AH370" t="s">
        <v>11</v>
      </c>
      <c r="AI370">
        <v>0.995112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23554.493906</v>
      </c>
      <c r="I371">
        <v>43603.394530999998</v>
      </c>
      <c r="J371" t="s">
        <v>3</v>
      </c>
      <c r="K371">
        <v>23496.471679999999</v>
      </c>
      <c r="L371">
        <v>43583.514350999998</v>
      </c>
      <c r="M371" t="s">
        <v>4</v>
      </c>
      <c r="N371">
        <v>44.045935999999998</v>
      </c>
      <c r="O371">
        <v>2.68689</v>
      </c>
      <c r="P371" t="s">
        <v>5</v>
      </c>
      <c r="Q371">
        <v>0</v>
      </c>
      <c r="R371">
        <v>0</v>
      </c>
      <c r="S371" t="s">
        <v>6</v>
      </c>
      <c r="T371">
        <v>33.665497999999999</v>
      </c>
      <c r="U371">
        <v>2.866981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1.3879999999999999E-3</v>
      </c>
      <c r="AG371">
        <v>0</v>
      </c>
      <c r="AH371" t="s">
        <v>11</v>
      </c>
      <c r="AI371">
        <v>0.99511300000000003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25907.338632999999</v>
      </c>
      <c r="I372">
        <v>51943.290528999998</v>
      </c>
      <c r="J372" t="s">
        <v>3</v>
      </c>
      <c r="K372">
        <v>25843.498359000001</v>
      </c>
      <c r="L372">
        <v>51918.878396</v>
      </c>
      <c r="M372" t="s">
        <v>4</v>
      </c>
      <c r="N372">
        <v>48.453006999999999</v>
      </c>
      <c r="O372">
        <v>3.1668129999999999</v>
      </c>
      <c r="P372" t="s">
        <v>5</v>
      </c>
      <c r="Q372">
        <v>0</v>
      </c>
      <c r="R372">
        <v>0</v>
      </c>
      <c r="S372" t="s">
        <v>6</v>
      </c>
      <c r="T372">
        <v>37.019674000000002</v>
      </c>
      <c r="U372">
        <v>3.3938280000000001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1.372E-3</v>
      </c>
      <c r="AG372">
        <v>0</v>
      </c>
      <c r="AH372" t="s">
        <v>11</v>
      </c>
      <c r="AI372">
        <v>0.99511300000000003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28258.649297</v>
      </c>
      <c r="I373">
        <v>60788.577465000002</v>
      </c>
      <c r="J373" t="s">
        <v>3</v>
      </c>
      <c r="K373">
        <v>28189.014686999999</v>
      </c>
      <c r="L373">
        <v>60754.126189000002</v>
      </c>
      <c r="M373" t="s">
        <v>4</v>
      </c>
      <c r="N373">
        <v>52.857770000000002</v>
      </c>
      <c r="O373">
        <v>3.6698729999999999</v>
      </c>
      <c r="P373" t="s">
        <v>5</v>
      </c>
      <c r="Q373">
        <v>0</v>
      </c>
      <c r="R373">
        <v>0</v>
      </c>
      <c r="S373" t="s">
        <v>6</v>
      </c>
      <c r="T373">
        <v>40.373517999999997</v>
      </c>
      <c r="U373">
        <v>3.960893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1.366E-3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30610.695038999998</v>
      </c>
      <c r="I374">
        <v>70526.353814000002</v>
      </c>
      <c r="J374" t="s">
        <v>3</v>
      </c>
      <c r="K374">
        <v>30535.262500000001</v>
      </c>
      <c r="L374">
        <v>70497.576774999994</v>
      </c>
      <c r="M374" t="s">
        <v>4</v>
      </c>
      <c r="N374">
        <v>57.272688000000002</v>
      </c>
      <c r="O374">
        <v>4.1789300000000003</v>
      </c>
      <c r="P374" t="s">
        <v>5</v>
      </c>
      <c r="Q374">
        <v>0</v>
      </c>
      <c r="R374">
        <v>0</v>
      </c>
      <c r="S374" t="s">
        <v>6</v>
      </c>
      <c r="T374">
        <v>43.727235999999998</v>
      </c>
      <c r="U374">
        <v>4.5503049999999998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1.354E-3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32960.553477000001</v>
      </c>
      <c r="I375">
        <v>80921.766506</v>
      </c>
      <c r="J375" t="s">
        <v>3</v>
      </c>
      <c r="K375">
        <v>32879.317383000001</v>
      </c>
      <c r="L375">
        <v>80897.096376000001</v>
      </c>
      <c r="M375" t="s">
        <v>4</v>
      </c>
      <c r="N375">
        <v>61.663823999999998</v>
      </c>
      <c r="O375">
        <v>4.7404960000000003</v>
      </c>
      <c r="P375" t="s">
        <v>5</v>
      </c>
      <c r="Q375">
        <v>0</v>
      </c>
      <c r="R375">
        <v>0</v>
      </c>
      <c r="S375" t="s">
        <v>6</v>
      </c>
      <c r="T375">
        <v>47.063304000000002</v>
      </c>
      <c r="U375">
        <v>5.1907620000000003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1.315E-3</v>
      </c>
      <c r="AG375">
        <v>0</v>
      </c>
      <c r="AH375" t="s">
        <v>11</v>
      </c>
      <c r="AI375">
        <v>0.99511300000000003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35308.225937000003</v>
      </c>
      <c r="I376">
        <v>88249.330363999994</v>
      </c>
      <c r="J376" t="s">
        <v>3</v>
      </c>
      <c r="K376">
        <v>35221.188202999998</v>
      </c>
      <c r="L376">
        <v>88233.229538</v>
      </c>
      <c r="M376" t="s">
        <v>4</v>
      </c>
      <c r="N376">
        <v>66.051111000000006</v>
      </c>
      <c r="O376">
        <v>5.3091229999999996</v>
      </c>
      <c r="P376" t="s">
        <v>5</v>
      </c>
      <c r="Q376">
        <v>0</v>
      </c>
      <c r="R376">
        <v>0</v>
      </c>
      <c r="S376" t="s">
        <v>6</v>
      </c>
      <c r="T376">
        <v>50.400205999999997</v>
      </c>
      <c r="U376">
        <v>5.7363010000000001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1.2899999999999999E-3</v>
      </c>
      <c r="AG376">
        <v>0</v>
      </c>
      <c r="AH376" t="s">
        <v>11</v>
      </c>
      <c r="AI376">
        <v>0.99511300000000003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37658.742812999997</v>
      </c>
      <c r="I377">
        <v>98167.049444999997</v>
      </c>
      <c r="J377" t="s">
        <v>3</v>
      </c>
      <c r="K377">
        <v>37565.908359000001</v>
      </c>
      <c r="L377">
        <v>98148.006297999993</v>
      </c>
      <c r="M377" t="s">
        <v>4</v>
      </c>
      <c r="N377">
        <v>70.454532</v>
      </c>
      <c r="O377">
        <v>6.0194130000000001</v>
      </c>
      <c r="P377" t="s">
        <v>5</v>
      </c>
      <c r="Q377">
        <v>0</v>
      </c>
      <c r="R377">
        <v>0</v>
      </c>
      <c r="S377" t="s">
        <v>6</v>
      </c>
      <c r="T377">
        <v>53.741962000000001</v>
      </c>
      <c r="U377">
        <v>6.3841789999999996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1.286E-3</v>
      </c>
      <c r="AG377">
        <v>0</v>
      </c>
      <c r="AH377" t="s">
        <v>11</v>
      </c>
      <c r="AI377">
        <v>0.99511300000000003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40007.760391000003</v>
      </c>
      <c r="I378">
        <v>107512.295682</v>
      </c>
      <c r="J378" t="s">
        <v>3</v>
      </c>
      <c r="K378">
        <v>39909.113828000001</v>
      </c>
      <c r="L378">
        <v>107486.52095799999</v>
      </c>
      <c r="M378" t="s">
        <v>4</v>
      </c>
      <c r="N378">
        <v>74.831541999999999</v>
      </c>
      <c r="O378">
        <v>6.6894499999999999</v>
      </c>
      <c r="P378" t="s">
        <v>5</v>
      </c>
      <c r="Q378">
        <v>0</v>
      </c>
      <c r="R378">
        <v>0</v>
      </c>
      <c r="S378" t="s">
        <v>6</v>
      </c>
      <c r="T378">
        <v>57.080246000000002</v>
      </c>
      <c r="U378">
        <v>7.0472520000000003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1.2849999999999999E-3</v>
      </c>
      <c r="AG378">
        <v>0</v>
      </c>
      <c r="AH378" t="s">
        <v>11</v>
      </c>
      <c r="AI378">
        <v>0.99511400000000005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42360.287265999999</v>
      </c>
      <c r="I379">
        <v>116595.156506</v>
      </c>
      <c r="J379" t="s">
        <v>3</v>
      </c>
      <c r="K379">
        <v>42255.829141000002</v>
      </c>
      <c r="L379">
        <v>116575.04812399999</v>
      </c>
      <c r="M379" t="s">
        <v>4</v>
      </c>
      <c r="N379">
        <v>79.230160999999995</v>
      </c>
      <c r="O379">
        <v>7.2630990000000004</v>
      </c>
      <c r="P379" t="s">
        <v>5</v>
      </c>
      <c r="Q379">
        <v>0</v>
      </c>
      <c r="R379">
        <v>0</v>
      </c>
      <c r="S379" t="s">
        <v>6</v>
      </c>
      <c r="T379">
        <v>60.436908000000003</v>
      </c>
      <c r="U379">
        <v>7.5912829999999998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1.2750000000000001E-3</v>
      </c>
      <c r="AG379">
        <v>0</v>
      </c>
      <c r="AH379" t="s">
        <v>11</v>
      </c>
      <c r="AI379">
        <v>0.99511400000000005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44713.191015999997</v>
      </c>
      <c r="I380">
        <v>127174.40605400001</v>
      </c>
      <c r="J380" t="s">
        <v>3</v>
      </c>
      <c r="K380">
        <v>44602.914531000002</v>
      </c>
      <c r="L380">
        <v>127153.403108</v>
      </c>
      <c r="M380" t="s">
        <v>4</v>
      </c>
      <c r="N380">
        <v>83.660752000000002</v>
      </c>
      <c r="O380">
        <v>7.9946910000000004</v>
      </c>
      <c r="P380" t="s">
        <v>5</v>
      </c>
      <c r="Q380">
        <v>0</v>
      </c>
      <c r="R380">
        <v>0</v>
      </c>
      <c r="S380" t="s">
        <v>6</v>
      </c>
      <c r="T380">
        <v>63.796612000000003</v>
      </c>
      <c r="U380">
        <v>8.4339720000000007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1.274E-3</v>
      </c>
      <c r="AG380">
        <v>0</v>
      </c>
      <c r="AH380" t="s">
        <v>11</v>
      </c>
      <c r="AI380">
        <v>0.99511400000000005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47064.963594000001</v>
      </c>
      <c r="I381">
        <v>135643.72393400001</v>
      </c>
      <c r="J381" t="s">
        <v>3</v>
      </c>
      <c r="K381">
        <v>46948.866406000001</v>
      </c>
      <c r="L381">
        <v>135627.744634</v>
      </c>
      <c r="M381" t="s">
        <v>4</v>
      </c>
      <c r="N381">
        <v>88.080858000000006</v>
      </c>
      <c r="O381">
        <v>8.5809010000000008</v>
      </c>
      <c r="P381" t="s">
        <v>5</v>
      </c>
      <c r="Q381">
        <v>0</v>
      </c>
      <c r="R381">
        <v>0</v>
      </c>
      <c r="S381" t="s">
        <v>6</v>
      </c>
      <c r="T381">
        <v>67.145052000000007</v>
      </c>
      <c r="U381">
        <v>8.9562539999999995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1.268E-3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65.363776000000001</v>
      </c>
      <c r="I382">
        <v>2.122271</v>
      </c>
      <c r="J382" t="s">
        <v>3</v>
      </c>
      <c r="K382">
        <v>61.791074000000002</v>
      </c>
      <c r="L382">
        <v>2.0112009999999998</v>
      </c>
      <c r="M382" t="s">
        <v>4</v>
      </c>
      <c r="N382">
        <v>1.314954</v>
      </c>
      <c r="O382">
        <v>2.1749999999999999E-3</v>
      </c>
      <c r="P382" t="s">
        <v>5</v>
      </c>
      <c r="Q382">
        <v>4.5626480000000003</v>
      </c>
      <c r="R382">
        <v>1.7239000000000001E-2</v>
      </c>
      <c r="S382" t="s">
        <v>6</v>
      </c>
      <c r="T382">
        <v>1.06721</v>
      </c>
      <c r="U382">
        <v>4.6900000000000002E-4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5.6909999999999999E-3</v>
      </c>
      <c r="AG382">
        <v>1.8E-5</v>
      </c>
      <c r="AH382" t="s">
        <v>11</v>
      </c>
      <c r="AI382">
        <v>0.99489499999999997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130.67845600000001</v>
      </c>
      <c r="I383">
        <v>6.548311</v>
      </c>
      <c r="J383" t="s">
        <v>3</v>
      </c>
      <c r="K383">
        <v>123.540798</v>
      </c>
      <c r="L383">
        <v>6.2597569999999996</v>
      </c>
      <c r="M383" t="s">
        <v>4</v>
      </c>
      <c r="N383">
        <v>2.6230099999999998</v>
      </c>
      <c r="O383">
        <v>5.2830000000000004E-3</v>
      </c>
      <c r="P383" t="s">
        <v>5</v>
      </c>
      <c r="Q383">
        <v>9.0319900000000004</v>
      </c>
      <c r="R383">
        <v>6.5587999999999994E-2</v>
      </c>
      <c r="S383" t="s">
        <v>6</v>
      </c>
      <c r="T383">
        <v>2.13788</v>
      </c>
      <c r="U383">
        <v>1.0740000000000001E-3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3.8839999999999999E-3</v>
      </c>
      <c r="AG383">
        <v>1.2999999999999999E-5</v>
      </c>
      <c r="AH383" t="s">
        <v>11</v>
      </c>
      <c r="AI383">
        <v>0.99506000000000006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195.90553399999999</v>
      </c>
      <c r="I384">
        <v>11.317622</v>
      </c>
      <c r="J384" t="s">
        <v>3</v>
      </c>
      <c r="K384">
        <v>185.20479599999999</v>
      </c>
      <c r="L384">
        <v>10.923629</v>
      </c>
      <c r="M384" t="s">
        <v>4</v>
      </c>
      <c r="N384">
        <v>3.9292220000000002</v>
      </c>
      <c r="O384">
        <v>1.0349000000000001E-2</v>
      </c>
      <c r="P384" t="s">
        <v>5</v>
      </c>
      <c r="Q384">
        <v>13.464867999999999</v>
      </c>
      <c r="R384">
        <v>0.13692299999999999</v>
      </c>
      <c r="S384" t="s">
        <v>6</v>
      </c>
      <c r="T384">
        <v>3.2104520000000001</v>
      </c>
      <c r="U384">
        <v>2.5790000000000001E-3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2.2339999999999999E-3</v>
      </c>
      <c r="AG384">
        <v>3.9999999999999998E-6</v>
      </c>
      <c r="AH384" t="s">
        <v>11</v>
      </c>
      <c r="AI384">
        <v>0.99509300000000001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261.12562800000001</v>
      </c>
      <c r="I385">
        <v>18.295499</v>
      </c>
      <c r="J385" t="s">
        <v>3</v>
      </c>
      <c r="K385">
        <v>246.852024</v>
      </c>
      <c r="L385">
        <v>17.658994</v>
      </c>
      <c r="M385" t="s">
        <v>4</v>
      </c>
      <c r="N385">
        <v>5.2274440000000002</v>
      </c>
      <c r="O385">
        <v>1.4553E-2</v>
      </c>
      <c r="P385" t="s">
        <v>5</v>
      </c>
      <c r="Q385">
        <v>17.878761999999998</v>
      </c>
      <c r="R385">
        <v>0.226498</v>
      </c>
      <c r="S385" t="s">
        <v>6</v>
      </c>
      <c r="T385">
        <v>4.2739960000000004</v>
      </c>
      <c r="U385">
        <v>3.1289999999999998E-3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1.983E-3</v>
      </c>
      <c r="AG385">
        <v>1.9999999999999999E-6</v>
      </c>
      <c r="AH385" t="s">
        <v>11</v>
      </c>
      <c r="AI385">
        <v>0.99509999999999998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326.15698400000002</v>
      </c>
      <c r="I386">
        <v>25.256554999999999</v>
      </c>
      <c r="J386" t="s">
        <v>3</v>
      </c>
      <c r="K386">
        <v>308.32226400000002</v>
      </c>
      <c r="L386">
        <v>24.504846000000001</v>
      </c>
      <c r="M386" t="s">
        <v>4</v>
      </c>
      <c r="N386">
        <v>6.5248280000000003</v>
      </c>
      <c r="O386">
        <v>1.6976999999999999E-2</v>
      </c>
      <c r="P386" t="s">
        <v>5</v>
      </c>
      <c r="Q386">
        <v>22.282088000000002</v>
      </c>
      <c r="R386">
        <v>0.29946499999999998</v>
      </c>
      <c r="S386" t="s">
        <v>6</v>
      </c>
      <c r="T386">
        <v>5.3407280000000004</v>
      </c>
      <c r="U386">
        <v>3.5929999999999998E-3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1.8580000000000001E-3</v>
      </c>
      <c r="AG386">
        <v>9.9999999999999995E-7</v>
      </c>
      <c r="AH386" t="s">
        <v>11</v>
      </c>
      <c r="AI386">
        <v>0.99511000000000005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391.15291400000001</v>
      </c>
      <c r="I387">
        <v>31.789269000000001</v>
      </c>
      <c r="J387" t="s">
        <v>3</v>
      </c>
      <c r="K387">
        <v>369.76052199999998</v>
      </c>
      <c r="L387">
        <v>30.991382999999999</v>
      </c>
      <c r="M387" t="s">
        <v>4</v>
      </c>
      <c r="N387">
        <v>7.8219700000000003</v>
      </c>
      <c r="O387">
        <v>1.7166000000000001E-2</v>
      </c>
      <c r="P387" t="s">
        <v>5</v>
      </c>
      <c r="Q387">
        <v>26.641152000000002</v>
      </c>
      <c r="R387">
        <v>0.36352299999999999</v>
      </c>
      <c r="S387" t="s">
        <v>6</v>
      </c>
      <c r="T387">
        <v>6.4069380000000002</v>
      </c>
      <c r="U387">
        <v>3.8660000000000001E-3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1.586E-3</v>
      </c>
      <c r="AG387">
        <v>0</v>
      </c>
      <c r="AH387" t="s">
        <v>11</v>
      </c>
      <c r="AI387">
        <v>0.995112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456.26461999999998</v>
      </c>
      <c r="I388">
        <v>40.860022000000001</v>
      </c>
      <c r="J388" t="s">
        <v>3</v>
      </c>
      <c r="K388">
        <v>431.30399399999999</v>
      </c>
      <c r="L388">
        <v>39.916417000000003</v>
      </c>
      <c r="M388" t="s">
        <v>4</v>
      </c>
      <c r="N388">
        <v>9.1201740000000004</v>
      </c>
      <c r="O388">
        <v>2.0955000000000001E-2</v>
      </c>
      <c r="P388" t="s">
        <v>5</v>
      </c>
      <c r="Q388">
        <v>31.042818</v>
      </c>
      <c r="R388">
        <v>0.41915200000000002</v>
      </c>
      <c r="S388" t="s">
        <v>6</v>
      </c>
      <c r="T388">
        <v>7.4750860000000001</v>
      </c>
      <c r="U388">
        <v>4.0080000000000003E-3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1.5299999999999999E-3</v>
      </c>
      <c r="AG388">
        <v>0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521.60780599999998</v>
      </c>
      <c r="I389">
        <v>54.299191</v>
      </c>
      <c r="J389" t="s">
        <v>3</v>
      </c>
      <c r="K389">
        <v>493.07904200000002</v>
      </c>
      <c r="L389">
        <v>53.043286999999999</v>
      </c>
      <c r="M389" t="s">
        <v>4</v>
      </c>
      <c r="N389">
        <v>10.416613999999999</v>
      </c>
      <c r="O389">
        <v>2.3140999999999998E-2</v>
      </c>
      <c r="P389" t="s">
        <v>5</v>
      </c>
      <c r="Q389">
        <v>35.454819999999998</v>
      </c>
      <c r="R389">
        <v>0.45438499999999998</v>
      </c>
      <c r="S389" t="s">
        <v>6</v>
      </c>
      <c r="T389">
        <v>8.5394079999999999</v>
      </c>
      <c r="U389">
        <v>4.0210000000000003E-3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1.488E-3</v>
      </c>
      <c r="AG389">
        <v>0</v>
      </c>
      <c r="AH389" t="s">
        <v>11</v>
      </c>
      <c r="AI389">
        <v>0.99511400000000005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586.72361599999999</v>
      </c>
      <c r="I390">
        <v>64.205661000000006</v>
      </c>
      <c r="J390" t="s">
        <v>3</v>
      </c>
      <c r="K390">
        <v>554.63517999999999</v>
      </c>
      <c r="L390">
        <v>62.765079</v>
      </c>
      <c r="M390" t="s">
        <v>4</v>
      </c>
      <c r="N390">
        <v>11.710936</v>
      </c>
      <c r="O390">
        <v>3.4537999999999999E-2</v>
      </c>
      <c r="P390" t="s">
        <v>5</v>
      </c>
      <c r="Q390">
        <v>39.887168000000003</v>
      </c>
      <c r="R390">
        <v>0.56673799999999996</v>
      </c>
      <c r="S390" t="s">
        <v>6</v>
      </c>
      <c r="T390">
        <v>9.6055220000000006</v>
      </c>
      <c r="U390">
        <v>4.1460000000000004E-3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1.4300000000000001E-3</v>
      </c>
      <c r="AG390">
        <v>0</v>
      </c>
      <c r="AH390" t="s">
        <v>11</v>
      </c>
      <c r="AI390">
        <v>0.99511400000000005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651.88016400000004</v>
      </c>
      <c r="I391">
        <v>77.965273999999994</v>
      </c>
      <c r="J391" t="s">
        <v>3</v>
      </c>
      <c r="K391">
        <v>616.22885399999996</v>
      </c>
      <c r="L391">
        <v>76.163507999999993</v>
      </c>
      <c r="M391" t="s">
        <v>4</v>
      </c>
      <c r="N391">
        <v>13.005687999999999</v>
      </c>
      <c r="O391">
        <v>4.1688000000000003E-2</v>
      </c>
      <c r="P391" t="s">
        <v>5</v>
      </c>
      <c r="Q391">
        <v>44.301802000000002</v>
      </c>
      <c r="R391">
        <v>0.70058900000000002</v>
      </c>
      <c r="S391" t="s">
        <v>6</v>
      </c>
      <c r="T391">
        <v>10.671887999999999</v>
      </c>
      <c r="U391">
        <v>4.3489999999999996E-3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1.382E-3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717.006168</v>
      </c>
      <c r="I392">
        <v>91.730834000000002</v>
      </c>
      <c r="J392" t="s">
        <v>3</v>
      </c>
      <c r="K392">
        <v>677.78936599999997</v>
      </c>
      <c r="L392">
        <v>89.428303</v>
      </c>
      <c r="M392" t="s">
        <v>4</v>
      </c>
      <c r="N392">
        <v>14.298590000000001</v>
      </c>
      <c r="O392">
        <v>4.6417E-2</v>
      </c>
      <c r="P392" t="s">
        <v>5</v>
      </c>
      <c r="Q392">
        <v>48.760550000000002</v>
      </c>
      <c r="R392">
        <v>0.79896299999999998</v>
      </c>
      <c r="S392" t="s">
        <v>6</v>
      </c>
      <c r="T392">
        <v>11.73972</v>
      </c>
      <c r="U392">
        <v>5.3410000000000003E-3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1.372E-3</v>
      </c>
      <c r="AG392">
        <v>0</v>
      </c>
      <c r="AH392" t="s">
        <v>11</v>
      </c>
      <c r="AI392">
        <v>0.99511499999999997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782.06677200000001</v>
      </c>
      <c r="I393">
        <v>105.939976</v>
      </c>
      <c r="J393" t="s">
        <v>3</v>
      </c>
      <c r="K393">
        <v>739.28503999999998</v>
      </c>
      <c r="L393">
        <v>103.153553</v>
      </c>
      <c r="M393" t="s">
        <v>4</v>
      </c>
      <c r="N393">
        <v>15.591977999999999</v>
      </c>
      <c r="O393">
        <v>5.1128E-2</v>
      </c>
      <c r="P393" t="s">
        <v>5</v>
      </c>
      <c r="Q393">
        <v>53.173465999999998</v>
      </c>
      <c r="R393">
        <v>0.89676199999999995</v>
      </c>
      <c r="S393" t="s">
        <v>6</v>
      </c>
      <c r="T393">
        <v>12.806616</v>
      </c>
      <c r="U393">
        <v>5.6080000000000001E-3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1.346E-3</v>
      </c>
      <c r="AG393">
        <v>0</v>
      </c>
      <c r="AH393" t="s">
        <v>11</v>
      </c>
      <c r="AI393">
        <v>0.99511499999999997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847.015714</v>
      </c>
      <c r="I394">
        <v>118.540497</v>
      </c>
      <c r="J394" t="s">
        <v>3</v>
      </c>
      <c r="K394">
        <v>800.67576799999995</v>
      </c>
      <c r="L394">
        <v>115.493399</v>
      </c>
      <c r="M394" t="s">
        <v>4</v>
      </c>
      <c r="N394">
        <v>16.878426000000001</v>
      </c>
      <c r="O394">
        <v>5.5905999999999997E-2</v>
      </c>
      <c r="P394" t="s">
        <v>5</v>
      </c>
      <c r="Q394">
        <v>57.605640000000001</v>
      </c>
      <c r="R394">
        <v>1.0119640000000001</v>
      </c>
      <c r="S394" t="s">
        <v>6</v>
      </c>
      <c r="T394">
        <v>13.870952000000001</v>
      </c>
      <c r="U394">
        <v>6.1209999999999997E-3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1.335E-3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911.91925400000002</v>
      </c>
      <c r="I395">
        <v>132.390838</v>
      </c>
      <c r="J395" t="s">
        <v>3</v>
      </c>
      <c r="K395">
        <v>862.02218600000003</v>
      </c>
      <c r="L395">
        <v>128.78833599999999</v>
      </c>
      <c r="M395" t="s">
        <v>4</v>
      </c>
      <c r="N395">
        <v>18.173480000000001</v>
      </c>
      <c r="O395">
        <v>6.1129000000000003E-2</v>
      </c>
      <c r="P395" t="s">
        <v>5</v>
      </c>
      <c r="Q395">
        <v>62.062311999999999</v>
      </c>
      <c r="R395">
        <v>1.1036079999999999</v>
      </c>
      <c r="S395" t="s">
        <v>6</v>
      </c>
      <c r="T395">
        <v>14.937303999999999</v>
      </c>
      <c r="U395">
        <v>6.7679999999999997E-3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1.335E-3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976.73877000000005</v>
      </c>
      <c r="I396">
        <v>143.477881</v>
      </c>
      <c r="J396" t="s">
        <v>3</v>
      </c>
      <c r="K396">
        <v>923.27739199999996</v>
      </c>
      <c r="L396">
        <v>139.63061500000001</v>
      </c>
      <c r="M396" t="s">
        <v>4</v>
      </c>
      <c r="N396">
        <v>19.462489999999999</v>
      </c>
      <c r="O396">
        <v>6.2214999999999999E-2</v>
      </c>
      <c r="P396" t="s">
        <v>5</v>
      </c>
      <c r="Q396">
        <v>66.494438000000002</v>
      </c>
      <c r="R396">
        <v>1.1205069999999999</v>
      </c>
      <c r="S396" t="s">
        <v>6</v>
      </c>
      <c r="T396">
        <v>16.005502</v>
      </c>
      <c r="U396">
        <v>7.6470000000000002E-3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1.335E-3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1041.5340799999999</v>
      </c>
      <c r="I397">
        <v>160.332875</v>
      </c>
      <c r="J397" t="s">
        <v>3</v>
      </c>
      <c r="K397">
        <v>984.50979600000005</v>
      </c>
      <c r="L397">
        <v>155.91066699999999</v>
      </c>
      <c r="M397" t="s">
        <v>4</v>
      </c>
      <c r="N397">
        <v>20.748144</v>
      </c>
      <c r="O397">
        <v>6.6839999999999997E-2</v>
      </c>
      <c r="P397" t="s">
        <v>5</v>
      </c>
      <c r="Q397">
        <v>70.934563999999995</v>
      </c>
      <c r="R397">
        <v>1.1444000000000001</v>
      </c>
      <c r="S397" t="s">
        <v>6</v>
      </c>
      <c r="T397">
        <v>17.071650000000002</v>
      </c>
      <c r="U397">
        <v>8.3320000000000009E-3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1.328E-3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1106.478368</v>
      </c>
      <c r="I398">
        <v>180.80099200000001</v>
      </c>
      <c r="J398" t="s">
        <v>3</v>
      </c>
      <c r="K398">
        <v>1045.889604</v>
      </c>
      <c r="L398">
        <v>175.67148800000001</v>
      </c>
      <c r="M398" t="s">
        <v>4</v>
      </c>
      <c r="N398">
        <v>22.035485999999999</v>
      </c>
      <c r="O398">
        <v>7.0458999999999994E-2</v>
      </c>
      <c r="P398" t="s">
        <v>5</v>
      </c>
      <c r="Q398">
        <v>75.381466000000003</v>
      </c>
      <c r="R398">
        <v>1.0802309999999999</v>
      </c>
      <c r="S398" t="s">
        <v>6</v>
      </c>
      <c r="T398">
        <v>18.139745999999999</v>
      </c>
      <c r="U398">
        <v>9.2999999999999992E-3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1.3110000000000001E-3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1171.1905979999999</v>
      </c>
      <c r="I399">
        <v>210.284075</v>
      </c>
      <c r="J399" t="s">
        <v>3</v>
      </c>
      <c r="K399">
        <v>1107.0324559999999</v>
      </c>
      <c r="L399">
        <v>203.632395</v>
      </c>
      <c r="M399" t="s">
        <v>4</v>
      </c>
      <c r="N399">
        <v>23.325944</v>
      </c>
      <c r="O399">
        <v>8.0225000000000005E-2</v>
      </c>
      <c r="P399" t="s">
        <v>5</v>
      </c>
      <c r="Q399">
        <v>79.795215999999996</v>
      </c>
      <c r="R399">
        <v>1.1108979999999999</v>
      </c>
      <c r="S399" t="s">
        <v>6</v>
      </c>
      <c r="T399">
        <v>19.203852000000001</v>
      </c>
      <c r="U399">
        <v>9.7699999999999992E-3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1.284E-3</v>
      </c>
      <c r="AG399">
        <v>0</v>
      </c>
      <c r="AH399" t="s">
        <v>11</v>
      </c>
      <c r="AI399">
        <v>0.995116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1235.9950040000001</v>
      </c>
      <c r="I400">
        <v>235.831546</v>
      </c>
      <c r="J400" t="s">
        <v>3</v>
      </c>
      <c r="K400">
        <v>1168.268286</v>
      </c>
      <c r="L400">
        <v>228.00909899999999</v>
      </c>
      <c r="M400" t="s">
        <v>4</v>
      </c>
      <c r="N400">
        <v>24.620286</v>
      </c>
      <c r="O400">
        <v>8.9626999999999998E-2</v>
      </c>
      <c r="P400" t="s">
        <v>5</v>
      </c>
      <c r="Q400">
        <v>84.231254000000007</v>
      </c>
      <c r="R400">
        <v>1.240389</v>
      </c>
      <c r="S400" t="s">
        <v>6</v>
      </c>
      <c r="T400">
        <v>20.269456000000002</v>
      </c>
      <c r="U400">
        <v>1.0721E-2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1.2719999999999999E-3</v>
      </c>
      <c r="AG400">
        <v>0</v>
      </c>
      <c r="AH400" t="s">
        <v>11</v>
      </c>
      <c r="AI400">
        <v>0.995116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1300.842038</v>
      </c>
      <c r="I401">
        <v>258.81301999999999</v>
      </c>
      <c r="J401" t="s">
        <v>3</v>
      </c>
      <c r="K401">
        <v>1229.543132</v>
      </c>
      <c r="L401">
        <v>249.97440599999999</v>
      </c>
      <c r="M401" t="s">
        <v>4</v>
      </c>
      <c r="N401">
        <v>25.914211999999999</v>
      </c>
      <c r="O401">
        <v>9.3290999999999999E-2</v>
      </c>
      <c r="P401" t="s">
        <v>5</v>
      </c>
      <c r="Q401">
        <v>88.676349999999999</v>
      </c>
      <c r="R401">
        <v>1.244286</v>
      </c>
      <c r="S401" t="s">
        <v>6</v>
      </c>
      <c r="T401">
        <v>21.335594</v>
      </c>
      <c r="U401">
        <v>1.1226E-2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1.271E-3</v>
      </c>
      <c r="AG401">
        <v>0</v>
      </c>
      <c r="AH401" t="s">
        <v>11</v>
      </c>
      <c r="AI401">
        <v>0.995116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61.825401999999997</v>
      </c>
      <c r="I402">
        <v>1.5815360000000001</v>
      </c>
      <c r="J402" t="s">
        <v>3</v>
      </c>
      <c r="K402">
        <v>58.234963999999998</v>
      </c>
      <c r="L402">
        <v>1.4639960000000001</v>
      </c>
      <c r="M402" t="s">
        <v>4</v>
      </c>
      <c r="N402">
        <v>1.310718</v>
      </c>
      <c r="O402">
        <v>1.866E-3</v>
      </c>
      <c r="P402" t="s">
        <v>5</v>
      </c>
      <c r="Q402">
        <v>0</v>
      </c>
      <c r="R402">
        <v>0</v>
      </c>
      <c r="S402" t="s">
        <v>6</v>
      </c>
      <c r="T402">
        <v>1.0753079999999999</v>
      </c>
      <c r="U402">
        <v>2.5300000000000002E-4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5.3689999999999996E-3</v>
      </c>
      <c r="AG402">
        <v>1.5E-5</v>
      </c>
      <c r="AH402" t="s">
        <v>11</v>
      </c>
      <c r="AI402">
        <v>0.99501300000000004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123.173596</v>
      </c>
      <c r="I403">
        <v>5.1085909999999997</v>
      </c>
      <c r="J403" t="s">
        <v>3</v>
      </c>
      <c r="K403">
        <v>116.00283</v>
      </c>
      <c r="L403">
        <v>4.770518</v>
      </c>
      <c r="M403" t="s">
        <v>4</v>
      </c>
      <c r="N403">
        <v>2.6043379999999998</v>
      </c>
      <c r="O403">
        <v>3.9919999999999999E-3</v>
      </c>
      <c r="P403" t="s">
        <v>5</v>
      </c>
      <c r="Q403">
        <v>0</v>
      </c>
      <c r="R403">
        <v>0</v>
      </c>
      <c r="S403" t="s">
        <v>6</v>
      </c>
      <c r="T403">
        <v>2.1468219999999998</v>
      </c>
      <c r="U403">
        <v>6.7100000000000005E-4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3.3080000000000002E-3</v>
      </c>
      <c r="AG403">
        <v>1.0000000000000001E-5</v>
      </c>
      <c r="AH403" t="s">
        <v>11</v>
      </c>
      <c r="AI403">
        <v>0.99508099999999999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184.98934199999999</v>
      </c>
      <c r="I404">
        <v>9.6677020000000002</v>
      </c>
      <c r="J404" t="s">
        <v>3</v>
      </c>
      <c r="K404">
        <v>174.241726</v>
      </c>
      <c r="L404">
        <v>9.1165529999999997</v>
      </c>
      <c r="M404" t="s">
        <v>4</v>
      </c>
      <c r="N404">
        <v>3.9014280000000001</v>
      </c>
      <c r="O404">
        <v>5.9170000000000004E-3</v>
      </c>
      <c r="P404" t="s">
        <v>5</v>
      </c>
      <c r="Q404">
        <v>0</v>
      </c>
      <c r="R404">
        <v>0</v>
      </c>
      <c r="S404" t="s">
        <v>6</v>
      </c>
      <c r="T404">
        <v>3.224402</v>
      </c>
      <c r="U404">
        <v>1.5479999999999999E-3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2.5270000000000002E-3</v>
      </c>
      <c r="AG404">
        <v>5.0000000000000004E-6</v>
      </c>
      <c r="AH404" t="s">
        <v>11</v>
      </c>
      <c r="AI404">
        <v>0.99510699999999996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246.467512</v>
      </c>
      <c r="I405">
        <v>17.224800999999999</v>
      </c>
      <c r="J405" t="s">
        <v>3</v>
      </c>
      <c r="K405">
        <v>232.14837199999999</v>
      </c>
      <c r="L405">
        <v>16.313274</v>
      </c>
      <c r="M405" t="s">
        <v>4</v>
      </c>
      <c r="N405">
        <v>5.1961219999999999</v>
      </c>
      <c r="O405">
        <v>9.6589999999999992E-3</v>
      </c>
      <c r="P405" t="s">
        <v>5</v>
      </c>
      <c r="Q405">
        <v>0</v>
      </c>
      <c r="R405">
        <v>0</v>
      </c>
      <c r="S405" t="s">
        <v>6</v>
      </c>
      <c r="T405">
        <v>4.3044859999999998</v>
      </c>
      <c r="U405">
        <v>3.2959999999999999E-3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2.068E-3</v>
      </c>
      <c r="AG405">
        <v>3.0000000000000001E-6</v>
      </c>
      <c r="AH405" t="s">
        <v>11</v>
      </c>
      <c r="AI405">
        <v>0.99511000000000005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308.17451</v>
      </c>
      <c r="I406">
        <v>27.358153999999999</v>
      </c>
      <c r="J406" t="s">
        <v>3</v>
      </c>
      <c r="K406">
        <v>290.28331800000001</v>
      </c>
      <c r="L406">
        <v>26.053653000000001</v>
      </c>
      <c r="M406" t="s">
        <v>4</v>
      </c>
      <c r="N406">
        <v>6.4939660000000003</v>
      </c>
      <c r="O406">
        <v>1.3101E-2</v>
      </c>
      <c r="P406" t="s">
        <v>5</v>
      </c>
      <c r="Q406">
        <v>0</v>
      </c>
      <c r="R406">
        <v>0</v>
      </c>
      <c r="S406" t="s">
        <v>6</v>
      </c>
      <c r="T406">
        <v>5.3815359999999997</v>
      </c>
      <c r="U406">
        <v>4.2979999999999997E-3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1.8910000000000001E-3</v>
      </c>
      <c r="AG406">
        <v>3.0000000000000001E-6</v>
      </c>
      <c r="AH406" t="s">
        <v>11</v>
      </c>
      <c r="AI406">
        <v>0.995112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369.753514</v>
      </c>
      <c r="I407">
        <v>39.537917999999998</v>
      </c>
      <c r="J407" t="s">
        <v>3</v>
      </c>
      <c r="K407">
        <v>348.29476599999998</v>
      </c>
      <c r="L407">
        <v>37.653779</v>
      </c>
      <c r="M407" t="s">
        <v>4</v>
      </c>
      <c r="N407">
        <v>7.7828160000000004</v>
      </c>
      <c r="O407">
        <v>1.7918E-2</v>
      </c>
      <c r="P407" t="s">
        <v>5</v>
      </c>
      <c r="Q407">
        <v>0</v>
      </c>
      <c r="R407">
        <v>0</v>
      </c>
      <c r="S407" t="s">
        <v>6</v>
      </c>
      <c r="T407">
        <v>6.4529379999999996</v>
      </c>
      <c r="U407">
        <v>4.9259999999999998E-3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1.75E-3</v>
      </c>
      <c r="AG407">
        <v>1.9999999999999999E-6</v>
      </c>
      <c r="AH407" t="s">
        <v>11</v>
      </c>
      <c r="AI407">
        <v>0.995112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431.564098</v>
      </c>
      <c r="I408">
        <v>53.854486000000001</v>
      </c>
      <c r="J408" t="s">
        <v>3</v>
      </c>
      <c r="K408">
        <v>406.53317600000003</v>
      </c>
      <c r="L408">
        <v>51.329059999999998</v>
      </c>
      <c r="M408" t="s">
        <v>4</v>
      </c>
      <c r="N408">
        <v>9.0793119999999998</v>
      </c>
      <c r="O408">
        <v>2.4308E-2</v>
      </c>
      <c r="P408" t="s">
        <v>5</v>
      </c>
      <c r="Q408">
        <v>0</v>
      </c>
      <c r="R408">
        <v>0</v>
      </c>
      <c r="S408" t="s">
        <v>6</v>
      </c>
      <c r="T408">
        <v>7.5288440000000003</v>
      </c>
      <c r="U408">
        <v>6.94E-3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1.5870000000000001E-3</v>
      </c>
      <c r="AG408">
        <v>1.9999999999999999E-6</v>
      </c>
      <c r="AH408" t="s">
        <v>11</v>
      </c>
      <c r="AI408">
        <v>0.99511300000000003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493.3064</v>
      </c>
      <c r="I409">
        <v>73.022126999999998</v>
      </c>
      <c r="J409" t="s">
        <v>3</v>
      </c>
      <c r="K409">
        <v>464.68994199999997</v>
      </c>
      <c r="L409">
        <v>69.788427999999996</v>
      </c>
      <c r="M409" t="s">
        <v>4</v>
      </c>
      <c r="N409">
        <v>10.377814000000001</v>
      </c>
      <c r="O409">
        <v>3.2210000000000003E-2</v>
      </c>
      <c r="P409" t="s">
        <v>5</v>
      </c>
      <c r="Q409">
        <v>0</v>
      </c>
      <c r="R409">
        <v>0</v>
      </c>
      <c r="S409" t="s">
        <v>6</v>
      </c>
      <c r="T409">
        <v>8.6015119999999996</v>
      </c>
      <c r="U409">
        <v>8.2089999999999993E-3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1.523E-3</v>
      </c>
      <c r="AG409">
        <v>9.9999999999999995E-7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555.09618</v>
      </c>
      <c r="I410">
        <v>96.476339999999993</v>
      </c>
      <c r="J410" t="s">
        <v>3</v>
      </c>
      <c r="K410">
        <v>522.90801999999996</v>
      </c>
      <c r="L410">
        <v>91.936746999999997</v>
      </c>
      <c r="M410" t="s">
        <v>4</v>
      </c>
      <c r="N410">
        <v>11.677946</v>
      </c>
      <c r="O410">
        <v>4.5997999999999997E-2</v>
      </c>
      <c r="P410" t="s">
        <v>5</v>
      </c>
      <c r="Q410">
        <v>0</v>
      </c>
      <c r="R410">
        <v>0</v>
      </c>
      <c r="S410" t="s">
        <v>6</v>
      </c>
      <c r="T410">
        <v>9.677028</v>
      </c>
      <c r="U410">
        <v>1.1609E-2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1.372E-3</v>
      </c>
      <c r="AG410">
        <v>0</v>
      </c>
      <c r="AH410" t="s">
        <v>11</v>
      </c>
      <c r="AI410">
        <v>0.99511400000000005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616.90337399999999</v>
      </c>
      <c r="I411">
        <v>119.354378</v>
      </c>
      <c r="J411" t="s">
        <v>3</v>
      </c>
      <c r="K411">
        <v>581.13390600000002</v>
      </c>
      <c r="L411">
        <v>113.75339200000001</v>
      </c>
      <c r="M411" t="s">
        <v>4</v>
      </c>
      <c r="N411">
        <v>12.976926000000001</v>
      </c>
      <c r="O411">
        <v>6.0267000000000001E-2</v>
      </c>
      <c r="P411" t="s">
        <v>5</v>
      </c>
      <c r="Q411">
        <v>0</v>
      </c>
      <c r="R411">
        <v>0</v>
      </c>
      <c r="S411" t="s">
        <v>6</v>
      </c>
      <c r="T411">
        <v>10.7537</v>
      </c>
      <c r="U411">
        <v>1.3375E-2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1.323E-3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678.90551600000003</v>
      </c>
      <c r="I412">
        <v>144.154089</v>
      </c>
      <c r="J412" t="s">
        <v>3</v>
      </c>
      <c r="K412">
        <v>639.55547799999999</v>
      </c>
      <c r="L412">
        <v>137.30806799999999</v>
      </c>
      <c r="M412" t="s">
        <v>4</v>
      </c>
      <c r="N412">
        <v>14.277028</v>
      </c>
      <c r="O412">
        <v>7.4968999999999994E-2</v>
      </c>
      <c r="P412" t="s">
        <v>5</v>
      </c>
      <c r="Q412">
        <v>0</v>
      </c>
      <c r="R412">
        <v>0</v>
      </c>
      <c r="S412" t="s">
        <v>6</v>
      </c>
      <c r="T412">
        <v>11.833924</v>
      </c>
      <c r="U412">
        <v>1.6043999999999999E-2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1.323E-3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740.75290199999995</v>
      </c>
      <c r="I413">
        <v>181.42956799999999</v>
      </c>
      <c r="J413" t="s">
        <v>3</v>
      </c>
      <c r="K413">
        <v>697.81755799999996</v>
      </c>
      <c r="L413">
        <v>172.4768</v>
      </c>
      <c r="M413" t="s">
        <v>4</v>
      </c>
      <c r="N413">
        <v>15.583500000000001</v>
      </c>
      <c r="O413">
        <v>0.104398</v>
      </c>
      <c r="P413" t="s">
        <v>5</v>
      </c>
      <c r="Q413">
        <v>0</v>
      </c>
      <c r="R413">
        <v>0</v>
      </c>
      <c r="S413" t="s">
        <v>6</v>
      </c>
      <c r="T413">
        <v>12.91098</v>
      </c>
      <c r="U413">
        <v>2.0435999999999999E-2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1.3010000000000001E-3</v>
      </c>
      <c r="AG413">
        <v>0</v>
      </c>
      <c r="AH413" t="s">
        <v>11</v>
      </c>
      <c r="AI413">
        <v>0.99511499999999997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802.76134200000001</v>
      </c>
      <c r="I414">
        <v>219.08458200000001</v>
      </c>
      <c r="J414" t="s">
        <v>3</v>
      </c>
      <c r="K414">
        <v>756.24431400000003</v>
      </c>
      <c r="L414">
        <v>208.00805500000001</v>
      </c>
      <c r="M414" t="s">
        <v>4</v>
      </c>
      <c r="N414">
        <v>16.885905999999999</v>
      </c>
      <c r="O414">
        <v>0.12748899999999999</v>
      </c>
      <c r="P414" t="s">
        <v>5</v>
      </c>
      <c r="Q414">
        <v>0</v>
      </c>
      <c r="R414">
        <v>0</v>
      </c>
      <c r="S414" t="s">
        <v>6</v>
      </c>
      <c r="T414">
        <v>13.988773999999999</v>
      </c>
      <c r="U414">
        <v>2.6148999999999999E-2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1.3010000000000001E-3</v>
      </c>
      <c r="AG414">
        <v>0</v>
      </c>
      <c r="AH414" t="s">
        <v>11</v>
      </c>
      <c r="AI414">
        <v>0.99511499999999997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864.79812600000002</v>
      </c>
      <c r="I415">
        <v>259.01595200000003</v>
      </c>
      <c r="J415" t="s">
        <v>3</v>
      </c>
      <c r="K415">
        <v>814.68834800000002</v>
      </c>
      <c r="L415">
        <v>245.20547199999999</v>
      </c>
      <c r="M415" t="s">
        <v>4</v>
      </c>
      <c r="N415">
        <v>18.185085999999998</v>
      </c>
      <c r="O415">
        <v>0.16084699999999999</v>
      </c>
      <c r="P415" t="s">
        <v>5</v>
      </c>
      <c r="Q415">
        <v>0</v>
      </c>
      <c r="R415">
        <v>0</v>
      </c>
      <c r="S415" t="s">
        <v>6</v>
      </c>
      <c r="T415">
        <v>15.068554000000001</v>
      </c>
      <c r="U415">
        <v>3.2918000000000003E-2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1.3010000000000001E-3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926.84799999999996</v>
      </c>
      <c r="I416">
        <v>289.98041899999998</v>
      </c>
      <c r="J416" t="s">
        <v>3</v>
      </c>
      <c r="K416">
        <v>873.16266800000005</v>
      </c>
      <c r="L416">
        <v>274.36874599999999</v>
      </c>
      <c r="M416" t="s">
        <v>4</v>
      </c>
      <c r="N416">
        <v>19.492148</v>
      </c>
      <c r="O416">
        <v>0.1951</v>
      </c>
      <c r="P416" t="s">
        <v>5</v>
      </c>
      <c r="Q416">
        <v>0</v>
      </c>
      <c r="R416">
        <v>0</v>
      </c>
      <c r="S416" t="s">
        <v>6</v>
      </c>
      <c r="T416">
        <v>16.145541999999999</v>
      </c>
      <c r="U416">
        <v>4.1840000000000002E-2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1.274E-3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988.92612399999996</v>
      </c>
      <c r="I417">
        <v>322.642224</v>
      </c>
      <c r="J417" t="s">
        <v>3</v>
      </c>
      <c r="K417">
        <v>931.66644799999995</v>
      </c>
      <c r="L417">
        <v>305.53578099999999</v>
      </c>
      <c r="M417" t="s">
        <v>4</v>
      </c>
      <c r="N417">
        <v>20.791262</v>
      </c>
      <c r="O417">
        <v>0.214756</v>
      </c>
      <c r="P417" t="s">
        <v>5</v>
      </c>
      <c r="Q417">
        <v>0</v>
      </c>
      <c r="R417">
        <v>0</v>
      </c>
      <c r="S417" t="s">
        <v>6</v>
      </c>
      <c r="T417">
        <v>17.222472</v>
      </c>
      <c r="U417">
        <v>4.6469000000000003E-2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1.273E-3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1050.7709219999999</v>
      </c>
      <c r="I418">
        <v>360.79296299999999</v>
      </c>
      <c r="J418" t="s">
        <v>3</v>
      </c>
      <c r="K418">
        <v>989.93727000000001</v>
      </c>
      <c r="L418">
        <v>341.56108</v>
      </c>
      <c r="M418" t="s">
        <v>4</v>
      </c>
      <c r="N418">
        <v>22.08745</v>
      </c>
      <c r="O418">
        <v>0.24317800000000001</v>
      </c>
      <c r="P418" t="s">
        <v>5</v>
      </c>
      <c r="Q418">
        <v>0</v>
      </c>
      <c r="R418">
        <v>0</v>
      </c>
      <c r="S418" t="s">
        <v>6</v>
      </c>
      <c r="T418">
        <v>18.298490000000001</v>
      </c>
      <c r="U418">
        <v>5.1867999999999997E-2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1.2719999999999999E-3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1112.7171820000001</v>
      </c>
      <c r="I419">
        <v>407.10791499999999</v>
      </c>
      <c r="J419" t="s">
        <v>3</v>
      </c>
      <c r="K419">
        <v>1048.3122980000001</v>
      </c>
      <c r="L419">
        <v>385.27043700000002</v>
      </c>
      <c r="M419" t="s">
        <v>4</v>
      </c>
      <c r="N419">
        <v>23.387668000000001</v>
      </c>
      <c r="O419">
        <v>0.26487100000000002</v>
      </c>
      <c r="P419" t="s">
        <v>5</v>
      </c>
      <c r="Q419">
        <v>0</v>
      </c>
      <c r="R419">
        <v>0</v>
      </c>
      <c r="S419" t="s">
        <v>6</v>
      </c>
      <c r="T419">
        <v>19.375399999999999</v>
      </c>
      <c r="U419">
        <v>5.935E-2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1.2700000000000001E-3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1174.689828</v>
      </c>
      <c r="I420">
        <v>448.19061499999998</v>
      </c>
      <c r="J420" t="s">
        <v>3</v>
      </c>
      <c r="K420">
        <v>1106.7116739999999</v>
      </c>
      <c r="L420">
        <v>424.712221</v>
      </c>
      <c r="M420" t="s">
        <v>4</v>
      </c>
      <c r="N420">
        <v>24.688832000000001</v>
      </c>
      <c r="O420">
        <v>0.29149700000000001</v>
      </c>
      <c r="P420" t="s">
        <v>5</v>
      </c>
      <c r="Q420">
        <v>0</v>
      </c>
      <c r="R420">
        <v>0</v>
      </c>
      <c r="S420" t="s">
        <v>6</v>
      </c>
      <c r="T420">
        <v>20.453078000000001</v>
      </c>
      <c r="U420">
        <v>6.3924999999999996E-2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1236.634812</v>
      </c>
      <c r="I421">
        <v>496.470125</v>
      </c>
      <c r="J421" t="s">
        <v>3</v>
      </c>
      <c r="K421">
        <v>1165.0655059999999</v>
      </c>
      <c r="L421">
        <v>470.27939500000002</v>
      </c>
      <c r="M421" t="s">
        <v>4</v>
      </c>
      <c r="N421">
        <v>25.993777999999999</v>
      </c>
      <c r="O421">
        <v>0.33691599999999999</v>
      </c>
      <c r="P421" t="s">
        <v>5</v>
      </c>
      <c r="Q421">
        <v>0</v>
      </c>
      <c r="R421">
        <v>0</v>
      </c>
      <c r="S421" t="s">
        <v>6</v>
      </c>
      <c r="T421">
        <v>21.532609999999998</v>
      </c>
      <c r="U421">
        <v>6.9835999999999995E-2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1.255E-3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74.236908</v>
      </c>
      <c r="I422">
        <v>1.101102</v>
      </c>
      <c r="J422" t="s">
        <v>3</v>
      </c>
      <c r="K422">
        <v>69.418875999999997</v>
      </c>
      <c r="L422">
        <v>0.892625</v>
      </c>
      <c r="M422" t="s">
        <v>4</v>
      </c>
      <c r="N422">
        <v>1.7675860000000001</v>
      </c>
      <c r="O422">
        <v>6.1060000000000003E-3</v>
      </c>
      <c r="P422" t="s">
        <v>5</v>
      </c>
      <c r="Q422">
        <v>5.8159619999999999</v>
      </c>
      <c r="R422">
        <v>2.7996E-2</v>
      </c>
      <c r="S422" t="s">
        <v>6</v>
      </c>
      <c r="T422">
        <v>1.108776</v>
      </c>
      <c r="U422">
        <v>1.683E-3</v>
      </c>
      <c r="V422" t="s">
        <v>7</v>
      </c>
      <c r="W422">
        <v>0.69396000000000002</v>
      </c>
      <c r="X422">
        <v>7.3399999999999995E-4</v>
      </c>
      <c r="Y422" t="s">
        <v>8</v>
      </c>
      <c r="Z422">
        <v>2.7887960000000001</v>
      </c>
      <c r="AA422">
        <v>1.7045000000000001E-2</v>
      </c>
      <c r="AB422" t="s">
        <v>9</v>
      </c>
      <c r="AC422">
        <v>60.885240000000003</v>
      </c>
      <c r="AD422">
        <v>0.57768699999999995</v>
      </c>
      <c r="AE422" t="s">
        <v>10</v>
      </c>
      <c r="AF422">
        <v>5.8859999999999997E-3</v>
      </c>
      <c r="AG422">
        <v>1.5999999999999999E-5</v>
      </c>
      <c r="AH422" t="s">
        <v>11</v>
      </c>
      <c r="AI422">
        <v>0.99480900000000005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148.58887200000001</v>
      </c>
      <c r="I423">
        <v>4.5141419999999997</v>
      </c>
      <c r="J423" t="s">
        <v>3</v>
      </c>
      <c r="K423">
        <v>138.97404399999999</v>
      </c>
      <c r="L423">
        <v>3.7175760000000002</v>
      </c>
      <c r="M423" t="s">
        <v>4</v>
      </c>
      <c r="N423">
        <v>3.5421260000000001</v>
      </c>
      <c r="O423">
        <v>1.2855999999999999E-2</v>
      </c>
      <c r="P423" t="s">
        <v>5</v>
      </c>
      <c r="Q423">
        <v>11.586195999999999</v>
      </c>
      <c r="R423">
        <v>0.11545</v>
      </c>
      <c r="S423" t="s">
        <v>6</v>
      </c>
      <c r="T423">
        <v>2.2284220000000001</v>
      </c>
      <c r="U423">
        <v>4.6829999999999997E-3</v>
      </c>
      <c r="V423" t="s">
        <v>7</v>
      </c>
      <c r="W423">
        <v>1.3885419999999999</v>
      </c>
      <c r="X423">
        <v>1.077E-3</v>
      </c>
      <c r="Y423" t="s">
        <v>8</v>
      </c>
      <c r="Z423">
        <v>5.516006</v>
      </c>
      <c r="AA423">
        <v>7.7565999999999996E-2</v>
      </c>
      <c r="AB423" t="s">
        <v>9</v>
      </c>
      <c r="AC423">
        <v>121.962986</v>
      </c>
      <c r="AD423">
        <v>2.5430259999999998</v>
      </c>
      <c r="AE423" t="s">
        <v>10</v>
      </c>
      <c r="AF423">
        <v>3.4970000000000001E-3</v>
      </c>
      <c r="AG423">
        <v>7.9999999999999996E-6</v>
      </c>
      <c r="AH423" t="s">
        <v>11</v>
      </c>
      <c r="AI423">
        <v>0.99502500000000005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222.949782</v>
      </c>
      <c r="I424">
        <v>9.5685540000000007</v>
      </c>
      <c r="J424" t="s">
        <v>3</v>
      </c>
      <c r="K424">
        <v>208.58882600000001</v>
      </c>
      <c r="L424">
        <v>8.1270679999999995</v>
      </c>
      <c r="M424" t="s">
        <v>4</v>
      </c>
      <c r="N424">
        <v>5.3281520000000002</v>
      </c>
      <c r="O424">
        <v>2.8185000000000002E-2</v>
      </c>
      <c r="P424" t="s">
        <v>5</v>
      </c>
      <c r="Q424">
        <v>17.343326000000001</v>
      </c>
      <c r="R424">
        <v>0.211642</v>
      </c>
      <c r="S424" t="s">
        <v>6</v>
      </c>
      <c r="T424">
        <v>3.3353060000000001</v>
      </c>
      <c r="U424">
        <v>6.3899999999999998E-3</v>
      </c>
      <c r="V424" t="s">
        <v>7</v>
      </c>
      <c r="W424">
        <v>2.0838739999999998</v>
      </c>
      <c r="X424">
        <v>1.5560000000000001E-3</v>
      </c>
      <c r="Y424" t="s">
        <v>8</v>
      </c>
      <c r="Z424">
        <v>8.2397939999999998</v>
      </c>
      <c r="AA424">
        <v>0.135077</v>
      </c>
      <c r="AB424" t="s">
        <v>9</v>
      </c>
      <c r="AC424">
        <v>183.10117600000001</v>
      </c>
      <c r="AD424">
        <v>5.5470439999999996</v>
      </c>
      <c r="AE424" t="s">
        <v>10</v>
      </c>
      <c r="AF424">
        <v>2.6649999999999998E-3</v>
      </c>
      <c r="AG424">
        <v>5.0000000000000004E-6</v>
      </c>
      <c r="AH424" t="s">
        <v>11</v>
      </c>
      <c r="AI424">
        <v>0.99507999999999996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297.41253599999999</v>
      </c>
      <c r="I425">
        <v>17.469902000000001</v>
      </c>
      <c r="J425" t="s">
        <v>3</v>
      </c>
      <c r="K425">
        <v>278.28822400000001</v>
      </c>
      <c r="L425">
        <v>14.962194999999999</v>
      </c>
      <c r="M425" t="s">
        <v>4</v>
      </c>
      <c r="N425">
        <v>7.14262</v>
      </c>
      <c r="O425">
        <v>4.7903000000000001E-2</v>
      </c>
      <c r="P425" t="s">
        <v>5</v>
      </c>
      <c r="Q425">
        <v>23.101431999999999</v>
      </c>
      <c r="R425">
        <v>0.40262900000000001</v>
      </c>
      <c r="S425" t="s">
        <v>6</v>
      </c>
      <c r="T425">
        <v>4.4548220000000001</v>
      </c>
      <c r="U425">
        <v>1.0309E-2</v>
      </c>
      <c r="V425" t="s">
        <v>7</v>
      </c>
      <c r="W425">
        <v>2.7808920000000001</v>
      </c>
      <c r="X425">
        <v>2.6619999999999999E-3</v>
      </c>
      <c r="Y425" t="s">
        <v>8</v>
      </c>
      <c r="Z425">
        <v>10.947889999999999</v>
      </c>
      <c r="AA425">
        <v>0.238538</v>
      </c>
      <c r="AB425" t="s">
        <v>9</v>
      </c>
      <c r="AC425">
        <v>244.29100800000001</v>
      </c>
      <c r="AD425">
        <v>9.9640000000000004</v>
      </c>
      <c r="AE425" t="s">
        <v>10</v>
      </c>
      <c r="AF425">
        <v>1.9689999999999998E-3</v>
      </c>
      <c r="AG425">
        <v>9.9999999999999995E-7</v>
      </c>
      <c r="AH425" t="s">
        <v>11</v>
      </c>
      <c r="AI425">
        <v>0.99509700000000001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371.72397000000001</v>
      </c>
      <c r="I426">
        <v>28.20262</v>
      </c>
      <c r="J426" t="s">
        <v>3</v>
      </c>
      <c r="K426">
        <v>347.84334799999999</v>
      </c>
      <c r="L426">
        <v>24.043372000000002</v>
      </c>
      <c r="M426" t="s">
        <v>4</v>
      </c>
      <c r="N426">
        <v>8.925122</v>
      </c>
      <c r="O426">
        <v>7.3382000000000003E-2</v>
      </c>
      <c r="P426" t="s">
        <v>5</v>
      </c>
      <c r="Q426">
        <v>28.843816</v>
      </c>
      <c r="R426">
        <v>0.67381500000000005</v>
      </c>
      <c r="S426" t="s">
        <v>6</v>
      </c>
      <c r="T426">
        <v>5.5639900000000004</v>
      </c>
      <c r="U426">
        <v>1.179E-2</v>
      </c>
      <c r="V426" t="s">
        <v>7</v>
      </c>
      <c r="W426">
        <v>3.4787599999999999</v>
      </c>
      <c r="X426">
        <v>3.5929999999999998E-3</v>
      </c>
      <c r="Y426" t="s">
        <v>8</v>
      </c>
      <c r="Z426">
        <v>13.64645</v>
      </c>
      <c r="AA426">
        <v>0.41483100000000001</v>
      </c>
      <c r="AB426" t="s">
        <v>9</v>
      </c>
      <c r="AC426">
        <v>305.383512</v>
      </c>
      <c r="AD426">
        <v>15.729191</v>
      </c>
      <c r="AE426" t="s">
        <v>10</v>
      </c>
      <c r="AF426">
        <v>1.8420000000000001E-3</v>
      </c>
      <c r="AG426">
        <v>9.9999999999999995E-7</v>
      </c>
      <c r="AH426" t="s">
        <v>11</v>
      </c>
      <c r="AI426">
        <v>0.99510600000000005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445.73604999999998</v>
      </c>
      <c r="I427">
        <v>35.758659000000002</v>
      </c>
      <c r="J427" t="s">
        <v>3</v>
      </c>
      <c r="K427">
        <v>417.14506599999999</v>
      </c>
      <c r="L427">
        <v>30.658301999999999</v>
      </c>
      <c r="M427" t="s">
        <v>4</v>
      </c>
      <c r="N427">
        <v>10.687502</v>
      </c>
      <c r="O427">
        <v>9.3661999999999995E-2</v>
      </c>
      <c r="P427" t="s">
        <v>5</v>
      </c>
      <c r="Q427">
        <v>34.585872000000002</v>
      </c>
      <c r="R427">
        <v>0.86589700000000003</v>
      </c>
      <c r="S427" t="s">
        <v>6</v>
      </c>
      <c r="T427">
        <v>6.674264</v>
      </c>
      <c r="U427">
        <v>1.3497E-2</v>
      </c>
      <c r="V427" t="s">
        <v>7</v>
      </c>
      <c r="W427">
        <v>4.1755659999999999</v>
      </c>
      <c r="X427">
        <v>4.3340000000000002E-3</v>
      </c>
      <c r="Y427" t="s">
        <v>8</v>
      </c>
      <c r="Z427">
        <v>16.351944</v>
      </c>
      <c r="AA427">
        <v>0.55199100000000001</v>
      </c>
      <c r="AB427" t="s">
        <v>9</v>
      </c>
      <c r="AC427">
        <v>366.254144</v>
      </c>
      <c r="AD427">
        <v>20.340648999999999</v>
      </c>
      <c r="AE427" t="s">
        <v>10</v>
      </c>
      <c r="AF427">
        <v>1.67E-3</v>
      </c>
      <c r="AG427">
        <v>9.9999999999999995E-7</v>
      </c>
      <c r="AH427" t="s">
        <v>11</v>
      </c>
      <c r="AI427">
        <v>0.99510900000000002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519.69580599999995</v>
      </c>
      <c r="I428">
        <v>46.718733</v>
      </c>
      <c r="J428" t="s">
        <v>3</v>
      </c>
      <c r="K428">
        <v>486.38950799999998</v>
      </c>
      <c r="L428">
        <v>39.576911000000003</v>
      </c>
      <c r="M428" t="s">
        <v>4</v>
      </c>
      <c r="N428">
        <v>12.447236</v>
      </c>
      <c r="O428">
        <v>0.113369</v>
      </c>
      <c r="P428" t="s">
        <v>5</v>
      </c>
      <c r="Q428">
        <v>40.301209999999998</v>
      </c>
      <c r="R428">
        <v>1.0777350000000001</v>
      </c>
      <c r="S428" t="s">
        <v>6</v>
      </c>
      <c r="T428">
        <v>7.7814120000000004</v>
      </c>
      <c r="U428">
        <v>1.468E-2</v>
      </c>
      <c r="V428" t="s">
        <v>7</v>
      </c>
      <c r="W428">
        <v>4.8678179999999998</v>
      </c>
      <c r="X428">
        <v>5.2319999999999997E-3</v>
      </c>
      <c r="Y428" t="s">
        <v>8</v>
      </c>
      <c r="Z428">
        <v>19.037261999999998</v>
      </c>
      <c r="AA428">
        <v>0.67986899999999995</v>
      </c>
      <c r="AB428" t="s">
        <v>9</v>
      </c>
      <c r="AC428">
        <v>427.09753799999999</v>
      </c>
      <c r="AD428">
        <v>26.258966999999998</v>
      </c>
      <c r="AE428" t="s">
        <v>10</v>
      </c>
      <c r="AF428">
        <v>1.469E-3</v>
      </c>
      <c r="AG428">
        <v>0</v>
      </c>
      <c r="AH428" t="s">
        <v>11</v>
      </c>
      <c r="AI428">
        <v>0.995112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593.98243000000002</v>
      </c>
      <c r="I429">
        <v>57.922156999999999</v>
      </c>
      <c r="J429" t="s">
        <v>3</v>
      </c>
      <c r="K429">
        <v>555.93901200000005</v>
      </c>
      <c r="L429">
        <v>48.600676999999997</v>
      </c>
      <c r="M429" t="s">
        <v>4</v>
      </c>
      <c r="N429">
        <v>14.218629999999999</v>
      </c>
      <c r="O429">
        <v>0.128776</v>
      </c>
      <c r="P429" t="s">
        <v>5</v>
      </c>
      <c r="Q429">
        <v>46.070866000000002</v>
      </c>
      <c r="R429">
        <v>1.4532339999999999</v>
      </c>
      <c r="S429" t="s">
        <v>6</v>
      </c>
      <c r="T429">
        <v>8.8942720000000008</v>
      </c>
      <c r="U429">
        <v>1.5963000000000001E-2</v>
      </c>
      <c r="V429" t="s">
        <v>7</v>
      </c>
      <c r="W429">
        <v>5.569286</v>
      </c>
      <c r="X429">
        <v>7.0029999999999997E-3</v>
      </c>
      <c r="Y429" t="s">
        <v>8</v>
      </c>
      <c r="Z429">
        <v>21.755103999999999</v>
      </c>
      <c r="AA429">
        <v>0.93146300000000004</v>
      </c>
      <c r="AB429" t="s">
        <v>9</v>
      </c>
      <c r="AC429">
        <v>488.17007799999999</v>
      </c>
      <c r="AD429">
        <v>31.420413</v>
      </c>
      <c r="AE429" t="s">
        <v>10</v>
      </c>
      <c r="AF429">
        <v>1.415E-3</v>
      </c>
      <c r="AG429">
        <v>0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667.80604200000005</v>
      </c>
      <c r="I430">
        <v>66.911142999999996</v>
      </c>
      <c r="J430" t="s">
        <v>3</v>
      </c>
      <c r="K430">
        <v>625.06428400000004</v>
      </c>
      <c r="L430">
        <v>55.878599999999999</v>
      </c>
      <c r="M430" t="s">
        <v>4</v>
      </c>
      <c r="N430">
        <v>15.986426</v>
      </c>
      <c r="O430">
        <v>0.153029</v>
      </c>
      <c r="P430" t="s">
        <v>5</v>
      </c>
      <c r="Q430">
        <v>51.748874000000001</v>
      </c>
      <c r="R430">
        <v>1.773298</v>
      </c>
      <c r="S430" t="s">
        <v>6</v>
      </c>
      <c r="T430">
        <v>10.000311999999999</v>
      </c>
      <c r="U430">
        <v>1.8001E-2</v>
      </c>
      <c r="V430" t="s">
        <v>7</v>
      </c>
      <c r="W430">
        <v>6.2605320000000004</v>
      </c>
      <c r="X430">
        <v>7.3619999999999996E-3</v>
      </c>
      <c r="Y430" t="s">
        <v>8</v>
      </c>
      <c r="Z430">
        <v>24.407450000000001</v>
      </c>
      <c r="AA430">
        <v>1.149643</v>
      </c>
      <c r="AB430" t="s">
        <v>9</v>
      </c>
      <c r="AC430">
        <v>548.91935799999999</v>
      </c>
      <c r="AD430">
        <v>35.799647</v>
      </c>
      <c r="AE430" t="s">
        <v>10</v>
      </c>
      <c r="AF430">
        <v>1.369E-3</v>
      </c>
      <c r="AG430">
        <v>0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742.08970999999997</v>
      </c>
      <c r="I431">
        <v>75.959496999999999</v>
      </c>
      <c r="J431" t="s">
        <v>3</v>
      </c>
      <c r="K431">
        <v>694.60285799999997</v>
      </c>
      <c r="L431">
        <v>63.445318999999998</v>
      </c>
      <c r="M431" t="s">
        <v>4</v>
      </c>
      <c r="N431">
        <v>17.785066</v>
      </c>
      <c r="O431">
        <v>0.21385199999999999</v>
      </c>
      <c r="P431" t="s">
        <v>5</v>
      </c>
      <c r="Q431">
        <v>57.475158</v>
      </c>
      <c r="R431">
        <v>2.1634500000000001</v>
      </c>
      <c r="S431" t="s">
        <v>6</v>
      </c>
      <c r="T431">
        <v>11.108318000000001</v>
      </c>
      <c r="U431">
        <v>1.9824000000000001E-2</v>
      </c>
      <c r="V431" t="s">
        <v>7</v>
      </c>
      <c r="W431">
        <v>6.9598420000000001</v>
      </c>
      <c r="X431">
        <v>7.9959999999999996E-3</v>
      </c>
      <c r="Y431" t="s">
        <v>8</v>
      </c>
      <c r="Z431">
        <v>27.098652000000001</v>
      </c>
      <c r="AA431">
        <v>1.4103140000000001</v>
      </c>
      <c r="AB431" t="s">
        <v>9</v>
      </c>
      <c r="AC431">
        <v>610.00265400000001</v>
      </c>
      <c r="AD431">
        <v>39.517595999999998</v>
      </c>
      <c r="AE431" t="s">
        <v>10</v>
      </c>
      <c r="AF431">
        <v>1.3270000000000001E-3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816.21078999999997</v>
      </c>
      <c r="I432">
        <v>89.829685999999995</v>
      </c>
      <c r="J432" t="s">
        <v>3</v>
      </c>
      <c r="K432">
        <v>764.00572599999998</v>
      </c>
      <c r="L432">
        <v>74.970635000000001</v>
      </c>
      <c r="M432" t="s">
        <v>4</v>
      </c>
      <c r="N432">
        <v>19.547564000000001</v>
      </c>
      <c r="O432">
        <v>0.24723100000000001</v>
      </c>
      <c r="P432" t="s">
        <v>5</v>
      </c>
      <c r="Q432">
        <v>63.210774000000001</v>
      </c>
      <c r="R432">
        <v>2.5739200000000002</v>
      </c>
      <c r="S432" t="s">
        <v>6</v>
      </c>
      <c r="T432">
        <v>12.222052</v>
      </c>
      <c r="U432">
        <v>2.4527E-2</v>
      </c>
      <c r="V432" t="s">
        <v>7</v>
      </c>
      <c r="W432">
        <v>7.6573840000000004</v>
      </c>
      <c r="X432">
        <v>9.1839999999999995E-3</v>
      </c>
      <c r="Y432" t="s">
        <v>8</v>
      </c>
      <c r="Z432">
        <v>29.793935999999999</v>
      </c>
      <c r="AA432">
        <v>1.662409</v>
      </c>
      <c r="AB432" t="s">
        <v>9</v>
      </c>
      <c r="AC432">
        <v>670.97574999999995</v>
      </c>
      <c r="AD432">
        <v>46.090041999999997</v>
      </c>
      <c r="AE432" t="s">
        <v>10</v>
      </c>
      <c r="AF432">
        <v>1.3259999999999999E-3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890.35967200000005</v>
      </c>
      <c r="I433">
        <v>98.456075999999996</v>
      </c>
      <c r="J433" t="s">
        <v>3</v>
      </c>
      <c r="K433">
        <v>833.43783199999996</v>
      </c>
      <c r="L433">
        <v>82.145167000000001</v>
      </c>
      <c r="M433" t="s">
        <v>4</v>
      </c>
      <c r="N433">
        <v>21.328648000000001</v>
      </c>
      <c r="O433">
        <v>0.30724899999999999</v>
      </c>
      <c r="P433" t="s">
        <v>5</v>
      </c>
      <c r="Q433">
        <v>68.979470000000006</v>
      </c>
      <c r="R433">
        <v>2.9914369999999999</v>
      </c>
      <c r="S433" t="s">
        <v>6</v>
      </c>
      <c r="T433">
        <v>13.333836</v>
      </c>
      <c r="U433">
        <v>2.6512000000000001E-2</v>
      </c>
      <c r="V433" t="s">
        <v>7</v>
      </c>
      <c r="W433">
        <v>8.3534400000000009</v>
      </c>
      <c r="X433">
        <v>9.5549999999999993E-3</v>
      </c>
      <c r="Y433" t="s">
        <v>8</v>
      </c>
      <c r="Z433">
        <v>32.515943999999998</v>
      </c>
      <c r="AA433">
        <v>1.896225</v>
      </c>
      <c r="AB433" t="s">
        <v>9</v>
      </c>
      <c r="AC433">
        <v>731.92872</v>
      </c>
      <c r="AD433">
        <v>49.301803</v>
      </c>
      <c r="AE433" t="s">
        <v>10</v>
      </c>
      <c r="AF433">
        <v>1.31E-3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964.34898199999998</v>
      </c>
      <c r="I434">
        <v>112.99260099999999</v>
      </c>
      <c r="J434" t="s">
        <v>3</v>
      </c>
      <c r="K434">
        <v>902.71314600000005</v>
      </c>
      <c r="L434">
        <v>94.401961999999997</v>
      </c>
      <c r="M434" t="s">
        <v>4</v>
      </c>
      <c r="N434">
        <v>23.090731999999999</v>
      </c>
      <c r="O434">
        <v>0.35246699999999997</v>
      </c>
      <c r="P434" t="s">
        <v>5</v>
      </c>
      <c r="Q434">
        <v>74.705845999999994</v>
      </c>
      <c r="R434">
        <v>3.4743210000000002</v>
      </c>
      <c r="S434" t="s">
        <v>6</v>
      </c>
      <c r="T434">
        <v>14.441898</v>
      </c>
      <c r="U434">
        <v>2.9912000000000001E-2</v>
      </c>
      <c r="V434" t="s">
        <v>7</v>
      </c>
      <c r="W434">
        <v>9.0523860000000003</v>
      </c>
      <c r="X434">
        <v>1.0966E-2</v>
      </c>
      <c r="Y434" t="s">
        <v>8</v>
      </c>
      <c r="Z434">
        <v>35.191592</v>
      </c>
      <c r="AA434">
        <v>2.2609400000000002</v>
      </c>
      <c r="AB434" t="s">
        <v>9</v>
      </c>
      <c r="AC434">
        <v>792.78729399999997</v>
      </c>
      <c r="AD434">
        <v>55.866557</v>
      </c>
      <c r="AE434" t="s">
        <v>10</v>
      </c>
      <c r="AF434">
        <v>1.31E-3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1038.500638</v>
      </c>
      <c r="I435">
        <v>122.779533</v>
      </c>
      <c r="J435" t="s">
        <v>3</v>
      </c>
      <c r="K435">
        <v>972.12861199999998</v>
      </c>
      <c r="L435">
        <v>102.199518</v>
      </c>
      <c r="M435" t="s">
        <v>4</v>
      </c>
      <c r="N435">
        <v>24.859466000000001</v>
      </c>
      <c r="O435">
        <v>0.41042099999999998</v>
      </c>
      <c r="P435" t="s">
        <v>5</v>
      </c>
      <c r="Q435">
        <v>80.443972000000002</v>
      </c>
      <c r="R435">
        <v>3.9855100000000001</v>
      </c>
      <c r="S435" t="s">
        <v>6</v>
      </c>
      <c r="T435">
        <v>15.551428</v>
      </c>
      <c r="U435">
        <v>3.2436E-2</v>
      </c>
      <c r="V435" t="s">
        <v>7</v>
      </c>
      <c r="W435">
        <v>9.7487659999999998</v>
      </c>
      <c r="X435">
        <v>1.2547000000000001E-2</v>
      </c>
      <c r="Y435" t="s">
        <v>8</v>
      </c>
      <c r="Z435">
        <v>37.894587999999999</v>
      </c>
      <c r="AA435">
        <v>2.6170170000000001</v>
      </c>
      <c r="AB435" t="s">
        <v>9</v>
      </c>
      <c r="AC435">
        <v>853.76554199999998</v>
      </c>
      <c r="AD435">
        <v>59.171112999999998</v>
      </c>
      <c r="AE435" t="s">
        <v>10</v>
      </c>
      <c r="AF435">
        <v>1.3029999999999999E-3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1112.683008</v>
      </c>
      <c r="I436">
        <v>132.87156100000001</v>
      </c>
      <c r="J436" t="s">
        <v>3</v>
      </c>
      <c r="K436">
        <v>1041.594836</v>
      </c>
      <c r="L436">
        <v>110.600745</v>
      </c>
      <c r="M436" t="s">
        <v>4</v>
      </c>
      <c r="N436">
        <v>26.630289999999999</v>
      </c>
      <c r="O436">
        <v>0.44486799999999999</v>
      </c>
      <c r="P436" t="s">
        <v>5</v>
      </c>
      <c r="Q436">
        <v>86.185959999999994</v>
      </c>
      <c r="R436">
        <v>4.3870750000000003</v>
      </c>
      <c r="S436" t="s">
        <v>6</v>
      </c>
      <c r="T436">
        <v>16.661732000000001</v>
      </c>
      <c r="U436">
        <v>3.6717E-2</v>
      </c>
      <c r="V436" t="s">
        <v>7</v>
      </c>
      <c r="W436">
        <v>10.448178</v>
      </c>
      <c r="X436">
        <v>1.2642E-2</v>
      </c>
      <c r="Y436" t="s">
        <v>8</v>
      </c>
      <c r="Z436">
        <v>40.604301999999997</v>
      </c>
      <c r="AA436">
        <v>2.9067609999999999</v>
      </c>
      <c r="AB436" t="s">
        <v>9</v>
      </c>
      <c r="AC436">
        <v>914.78585199999998</v>
      </c>
      <c r="AD436">
        <v>63.687607</v>
      </c>
      <c r="AE436" t="s">
        <v>10</v>
      </c>
      <c r="AF436">
        <v>1.271E-3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1186.8916099999999</v>
      </c>
      <c r="I437">
        <v>148.58786799999999</v>
      </c>
      <c r="J437" t="s">
        <v>3</v>
      </c>
      <c r="K437">
        <v>1111.0582460000001</v>
      </c>
      <c r="L437">
        <v>123.468036</v>
      </c>
      <c r="M437" t="s">
        <v>4</v>
      </c>
      <c r="N437">
        <v>28.404817999999999</v>
      </c>
      <c r="O437">
        <v>0.517737</v>
      </c>
      <c r="P437" t="s">
        <v>5</v>
      </c>
      <c r="Q437">
        <v>91.955929999999995</v>
      </c>
      <c r="R437">
        <v>4.895435</v>
      </c>
      <c r="S437" t="s">
        <v>6</v>
      </c>
      <c r="T437">
        <v>17.767779999999998</v>
      </c>
      <c r="U437">
        <v>4.0703000000000003E-2</v>
      </c>
      <c r="V437" t="s">
        <v>7</v>
      </c>
      <c r="W437">
        <v>11.148028</v>
      </c>
      <c r="X437">
        <v>1.38E-2</v>
      </c>
      <c r="Y437" t="s">
        <v>8</v>
      </c>
      <c r="Z437">
        <v>43.342910000000003</v>
      </c>
      <c r="AA437">
        <v>3.2506020000000002</v>
      </c>
      <c r="AB437" t="s">
        <v>9</v>
      </c>
      <c r="AC437">
        <v>975.77445399999999</v>
      </c>
      <c r="AD437">
        <v>70.450832000000005</v>
      </c>
      <c r="AE437" t="s">
        <v>10</v>
      </c>
      <c r="AF437">
        <v>1.2689999999999999E-3</v>
      </c>
      <c r="AG437">
        <v>0</v>
      </c>
      <c r="AH437" t="s">
        <v>11</v>
      </c>
      <c r="AI437">
        <v>0.99511400000000005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1260.8838880000001</v>
      </c>
      <c r="I438">
        <v>165.24330499999999</v>
      </c>
      <c r="J438" t="s">
        <v>3</v>
      </c>
      <c r="K438">
        <v>1180.3408440000001</v>
      </c>
      <c r="L438">
        <v>137.02023299999999</v>
      </c>
      <c r="M438" t="s">
        <v>4</v>
      </c>
      <c r="N438">
        <v>30.170573999999998</v>
      </c>
      <c r="O438">
        <v>0.62207800000000002</v>
      </c>
      <c r="P438" t="s">
        <v>5</v>
      </c>
      <c r="Q438">
        <v>97.681402000000006</v>
      </c>
      <c r="R438">
        <v>5.5590029999999997</v>
      </c>
      <c r="S438" t="s">
        <v>6</v>
      </c>
      <c r="T438">
        <v>18.875138</v>
      </c>
      <c r="U438">
        <v>4.7509000000000003E-2</v>
      </c>
      <c r="V438" t="s">
        <v>7</v>
      </c>
      <c r="W438">
        <v>11.845908</v>
      </c>
      <c r="X438">
        <v>1.4763999999999999E-2</v>
      </c>
      <c r="Y438" t="s">
        <v>8</v>
      </c>
      <c r="Z438">
        <v>46.033608000000001</v>
      </c>
      <c r="AA438">
        <v>3.683621</v>
      </c>
      <c r="AB438" t="s">
        <v>9</v>
      </c>
      <c r="AC438">
        <v>1036.632828</v>
      </c>
      <c r="AD438">
        <v>77.209063999999998</v>
      </c>
      <c r="AE438" t="s">
        <v>10</v>
      </c>
      <c r="AF438">
        <v>1.2600000000000001E-3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1335.180842</v>
      </c>
      <c r="I439">
        <v>179.21356299999999</v>
      </c>
      <c r="J439" t="s">
        <v>3</v>
      </c>
      <c r="K439">
        <v>1249.896342</v>
      </c>
      <c r="L439">
        <v>148.87668099999999</v>
      </c>
      <c r="M439" t="s">
        <v>4</v>
      </c>
      <c r="N439">
        <v>31.931708</v>
      </c>
      <c r="O439">
        <v>0.68063200000000001</v>
      </c>
      <c r="P439" t="s">
        <v>5</v>
      </c>
      <c r="Q439">
        <v>103.41589999999999</v>
      </c>
      <c r="R439">
        <v>5.9149529999999997</v>
      </c>
      <c r="S439" t="s">
        <v>6</v>
      </c>
      <c r="T439">
        <v>19.984515999999999</v>
      </c>
      <c r="U439">
        <v>5.1764999999999999E-2</v>
      </c>
      <c r="V439" t="s">
        <v>7</v>
      </c>
      <c r="W439">
        <v>12.550644</v>
      </c>
      <c r="X439">
        <v>1.5901999999999999E-2</v>
      </c>
      <c r="Y439" t="s">
        <v>8</v>
      </c>
      <c r="Z439">
        <v>48.726664</v>
      </c>
      <c r="AA439">
        <v>3.893535</v>
      </c>
      <c r="AB439" t="s">
        <v>9</v>
      </c>
      <c r="AC439">
        <v>1097.7613699999999</v>
      </c>
      <c r="AD439">
        <v>84.559661000000006</v>
      </c>
      <c r="AE439" t="s">
        <v>10</v>
      </c>
      <c r="AF439">
        <v>1.2589999999999999E-3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1409.6325939999999</v>
      </c>
      <c r="I440">
        <v>212.30754400000001</v>
      </c>
      <c r="J440" t="s">
        <v>3</v>
      </c>
      <c r="K440">
        <v>1319.6335919999999</v>
      </c>
      <c r="L440">
        <v>177.35072099999999</v>
      </c>
      <c r="M440" t="s">
        <v>4</v>
      </c>
      <c r="N440">
        <v>33.701963999999997</v>
      </c>
      <c r="O440">
        <v>0.73742300000000005</v>
      </c>
      <c r="P440" t="s">
        <v>5</v>
      </c>
      <c r="Q440">
        <v>109.14327400000001</v>
      </c>
      <c r="R440">
        <v>6.8024930000000001</v>
      </c>
      <c r="S440" t="s">
        <v>6</v>
      </c>
      <c r="T440">
        <v>21.096764</v>
      </c>
      <c r="U440">
        <v>5.5789999999999999E-2</v>
      </c>
      <c r="V440" t="s">
        <v>7</v>
      </c>
      <c r="W440">
        <v>13.25573</v>
      </c>
      <c r="X440">
        <v>2.7195E-2</v>
      </c>
      <c r="Y440" t="s">
        <v>8</v>
      </c>
      <c r="Z440">
        <v>51.398060000000001</v>
      </c>
      <c r="AA440">
        <v>4.427581</v>
      </c>
      <c r="AB440" t="s">
        <v>9</v>
      </c>
      <c r="AC440">
        <v>1159.0722880000001</v>
      </c>
      <c r="AD440">
        <v>102.71336100000001</v>
      </c>
      <c r="AE440" t="s">
        <v>10</v>
      </c>
      <c r="AF440">
        <v>1.258E-3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1483.963984</v>
      </c>
      <c r="I441">
        <v>231.491421</v>
      </c>
      <c r="J441" t="s">
        <v>3</v>
      </c>
      <c r="K441">
        <v>1389.229382</v>
      </c>
      <c r="L441">
        <v>192.43087399999999</v>
      </c>
      <c r="M441" t="s">
        <v>4</v>
      </c>
      <c r="N441">
        <v>35.469971999999999</v>
      </c>
      <c r="O441">
        <v>0.85298799999999997</v>
      </c>
      <c r="P441" t="s">
        <v>5</v>
      </c>
      <c r="Q441">
        <v>114.886034</v>
      </c>
      <c r="R441">
        <v>7.4618929999999999</v>
      </c>
      <c r="S441" t="s">
        <v>6</v>
      </c>
      <c r="T441">
        <v>22.212205999999998</v>
      </c>
      <c r="U441">
        <v>5.9111999999999998E-2</v>
      </c>
      <c r="V441" t="s">
        <v>7</v>
      </c>
      <c r="W441">
        <v>13.955080000000001</v>
      </c>
      <c r="X441">
        <v>2.9087999999999999E-2</v>
      </c>
      <c r="Y441" t="s">
        <v>8</v>
      </c>
      <c r="Z441">
        <v>54.100898000000001</v>
      </c>
      <c r="AA441">
        <v>4.8796939999999998</v>
      </c>
      <c r="AB441" t="s">
        <v>9</v>
      </c>
      <c r="AC441">
        <v>1220.220568</v>
      </c>
      <c r="AD441">
        <v>110.49197700000001</v>
      </c>
      <c r="AE441" t="s">
        <v>10</v>
      </c>
      <c r="AF441">
        <v>1.256E-3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102.392634</v>
      </c>
      <c r="I462">
        <v>54.020508999999997</v>
      </c>
      <c r="J462" t="s">
        <v>3</v>
      </c>
      <c r="K462">
        <v>97.145622000000003</v>
      </c>
      <c r="L462">
        <v>44.192498999999998</v>
      </c>
      <c r="M462" t="s">
        <v>4</v>
      </c>
      <c r="N462">
        <v>1.8484959999999999</v>
      </c>
      <c r="O462">
        <v>0.10276299999999999</v>
      </c>
      <c r="P462" t="s">
        <v>5</v>
      </c>
      <c r="Q462">
        <v>0</v>
      </c>
      <c r="R462">
        <v>0</v>
      </c>
      <c r="S462" t="s">
        <v>6</v>
      </c>
      <c r="T462">
        <v>1.1579379999999999</v>
      </c>
      <c r="U462">
        <v>1.5691E-2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5.2610000000000001E-3</v>
      </c>
      <c r="AD462">
        <v>1.2999999999999999E-5</v>
      </c>
      <c r="AE462" t="s">
        <v>10</v>
      </c>
      <c r="AF462">
        <v>0</v>
      </c>
      <c r="AG462">
        <v>0</v>
      </c>
      <c r="AH462" t="s">
        <v>11</v>
      </c>
      <c r="AI462">
        <v>0.99485100000000004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203.48718199999999</v>
      </c>
      <c r="I463">
        <v>241.31510499999999</v>
      </c>
      <c r="J463" t="s">
        <v>3</v>
      </c>
      <c r="K463">
        <v>193.21113399999999</v>
      </c>
      <c r="L463">
        <v>195.371578</v>
      </c>
      <c r="M463" t="s">
        <v>4</v>
      </c>
      <c r="N463">
        <v>3.7065579999999998</v>
      </c>
      <c r="O463">
        <v>0.52931600000000001</v>
      </c>
      <c r="P463" t="s">
        <v>5</v>
      </c>
      <c r="Q463">
        <v>0</v>
      </c>
      <c r="R463">
        <v>0</v>
      </c>
      <c r="S463" t="s">
        <v>6</v>
      </c>
      <c r="T463">
        <v>2.3056779999999999</v>
      </c>
      <c r="U463">
        <v>6.9342000000000001E-2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3.6619999999999999E-3</v>
      </c>
      <c r="AD463">
        <v>9.0000000000000002E-6</v>
      </c>
      <c r="AE463" t="s">
        <v>10</v>
      </c>
      <c r="AF463">
        <v>0</v>
      </c>
      <c r="AG463">
        <v>0</v>
      </c>
      <c r="AH463" t="s">
        <v>11</v>
      </c>
      <c r="AI463">
        <v>0.995058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304.27392200000003</v>
      </c>
      <c r="I464">
        <v>563.48912299999995</v>
      </c>
      <c r="J464" t="s">
        <v>3</v>
      </c>
      <c r="K464">
        <v>289.044332</v>
      </c>
      <c r="L464">
        <v>456.57629400000002</v>
      </c>
      <c r="M464" t="s">
        <v>4</v>
      </c>
      <c r="N464">
        <v>5.5342580000000003</v>
      </c>
      <c r="O464">
        <v>1.20099</v>
      </c>
      <c r="P464" t="s">
        <v>5</v>
      </c>
      <c r="Q464">
        <v>0</v>
      </c>
      <c r="R464">
        <v>0</v>
      </c>
      <c r="S464" t="s">
        <v>6</v>
      </c>
      <c r="T464">
        <v>3.4461360000000001</v>
      </c>
      <c r="U464">
        <v>0.15002699999999999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2.3709999999999998E-3</v>
      </c>
      <c r="AD464">
        <v>3.0000000000000001E-6</v>
      </c>
      <c r="AE464" t="s">
        <v>10</v>
      </c>
      <c r="AF464">
        <v>0</v>
      </c>
      <c r="AG464">
        <v>0</v>
      </c>
      <c r="AH464" t="s">
        <v>11</v>
      </c>
      <c r="AI464">
        <v>0.99508600000000003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405.195246</v>
      </c>
      <c r="I465">
        <v>908.871982</v>
      </c>
      <c r="J465" t="s">
        <v>3</v>
      </c>
      <c r="K465">
        <v>385.05141200000003</v>
      </c>
      <c r="L465">
        <v>741.55006600000002</v>
      </c>
      <c r="M465" t="s">
        <v>4</v>
      </c>
      <c r="N465">
        <v>7.3299700000000003</v>
      </c>
      <c r="O465">
        <v>1.7695609999999999</v>
      </c>
      <c r="P465" t="s">
        <v>5</v>
      </c>
      <c r="Q465">
        <v>0</v>
      </c>
      <c r="R465">
        <v>0</v>
      </c>
      <c r="S465" t="s">
        <v>6</v>
      </c>
      <c r="T465">
        <v>4.583456</v>
      </c>
      <c r="U465">
        <v>0.21918599999999999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2.0569999999999998E-3</v>
      </c>
      <c r="AD465">
        <v>3.0000000000000001E-6</v>
      </c>
      <c r="AE465" t="s">
        <v>10</v>
      </c>
      <c r="AF465">
        <v>0</v>
      </c>
      <c r="AG465">
        <v>0</v>
      </c>
      <c r="AH465" t="s">
        <v>11</v>
      </c>
      <c r="AI465">
        <v>0.99509499999999995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505.22188999999997</v>
      </c>
      <c r="I466">
        <v>1451.795192</v>
      </c>
      <c r="J466" t="s">
        <v>3</v>
      </c>
      <c r="K466">
        <v>480.13083399999999</v>
      </c>
      <c r="L466">
        <v>1193.9099610000001</v>
      </c>
      <c r="M466" t="s">
        <v>4</v>
      </c>
      <c r="N466">
        <v>9.1388440000000006</v>
      </c>
      <c r="O466">
        <v>2.599647</v>
      </c>
      <c r="P466" t="s">
        <v>5</v>
      </c>
      <c r="Q466">
        <v>0</v>
      </c>
      <c r="R466">
        <v>0</v>
      </c>
      <c r="S466" t="s">
        <v>6</v>
      </c>
      <c r="T466">
        <v>5.7154920000000002</v>
      </c>
      <c r="U466">
        <v>0.34126600000000001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1.9239999999999999E-3</v>
      </c>
      <c r="AD466">
        <v>1.9999999999999999E-6</v>
      </c>
      <c r="AE466" t="s">
        <v>10</v>
      </c>
      <c r="AF466">
        <v>0</v>
      </c>
      <c r="AG466">
        <v>0</v>
      </c>
      <c r="AH466" t="s">
        <v>11</v>
      </c>
      <c r="AI466">
        <v>0.99510699999999996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607.16940799999998</v>
      </c>
      <c r="I467">
        <v>2258.3928000000001</v>
      </c>
      <c r="J467" t="s">
        <v>3</v>
      </c>
      <c r="K467">
        <v>577.11498200000005</v>
      </c>
      <c r="L467">
        <v>1870.0884140000001</v>
      </c>
      <c r="M467" t="s">
        <v>4</v>
      </c>
      <c r="N467">
        <v>10.975686</v>
      </c>
      <c r="O467">
        <v>3.7412429999999999</v>
      </c>
      <c r="P467" t="s">
        <v>5</v>
      </c>
      <c r="Q467">
        <v>0</v>
      </c>
      <c r="R467">
        <v>0</v>
      </c>
      <c r="S467" t="s">
        <v>6</v>
      </c>
      <c r="T467">
        <v>6.8555679999999999</v>
      </c>
      <c r="U467">
        <v>0.48546600000000001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1.585E-3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0.99510799999999999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708.90121599999998</v>
      </c>
      <c r="I468">
        <v>3209.545462</v>
      </c>
      <c r="J468" t="s">
        <v>3</v>
      </c>
      <c r="K468">
        <v>673.87229000000002</v>
      </c>
      <c r="L468">
        <v>2666.419034</v>
      </c>
      <c r="M468" t="s">
        <v>4</v>
      </c>
      <c r="N468">
        <v>12.809165999999999</v>
      </c>
      <c r="O468">
        <v>5.0903460000000003</v>
      </c>
      <c r="P468" t="s">
        <v>5</v>
      </c>
      <c r="Q468">
        <v>0</v>
      </c>
      <c r="R468">
        <v>0</v>
      </c>
      <c r="S468" t="s">
        <v>6</v>
      </c>
      <c r="T468">
        <v>8.0038479999999996</v>
      </c>
      <c r="U468">
        <v>0.68817399999999995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1.5349999999999999E-3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0.99511099999999997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810.21920799999998</v>
      </c>
      <c r="I469">
        <v>4029.5369930000002</v>
      </c>
      <c r="J469" t="s">
        <v>3</v>
      </c>
      <c r="K469">
        <v>770.18224599999996</v>
      </c>
      <c r="L469">
        <v>3340.5365240000001</v>
      </c>
      <c r="M469" t="s">
        <v>4</v>
      </c>
      <c r="N469">
        <v>14.647688</v>
      </c>
      <c r="O469">
        <v>6.2349589999999999</v>
      </c>
      <c r="P469" t="s">
        <v>5</v>
      </c>
      <c r="Q469">
        <v>0</v>
      </c>
      <c r="R469">
        <v>0</v>
      </c>
      <c r="S469" t="s">
        <v>6</v>
      </c>
      <c r="T469">
        <v>9.1635600000000004</v>
      </c>
      <c r="U469">
        <v>0.90909099999999998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1.523E-3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910.74609999999996</v>
      </c>
      <c r="I470">
        <v>4834.3656989999999</v>
      </c>
      <c r="J470" t="s">
        <v>3</v>
      </c>
      <c r="K470">
        <v>865.72647800000004</v>
      </c>
      <c r="L470">
        <v>3993.7454130000001</v>
      </c>
      <c r="M470" t="s">
        <v>4</v>
      </c>
      <c r="N470">
        <v>16.448816000000001</v>
      </c>
      <c r="O470">
        <v>7.3620510000000001</v>
      </c>
      <c r="P470" t="s">
        <v>5</v>
      </c>
      <c r="Q470">
        <v>0</v>
      </c>
      <c r="R470">
        <v>0</v>
      </c>
      <c r="S470" t="s">
        <v>6</v>
      </c>
      <c r="T470">
        <v>10.307064</v>
      </c>
      <c r="U470">
        <v>1.1094170000000001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1.4469999999999999E-3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0.99511300000000003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1011.1564080000001</v>
      </c>
      <c r="I471">
        <v>5842.1772989999999</v>
      </c>
      <c r="J471" t="s">
        <v>3</v>
      </c>
      <c r="K471">
        <v>961.21009400000003</v>
      </c>
      <c r="L471">
        <v>4831.6004130000001</v>
      </c>
      <c r="M471" t="s">
        <v>4</v>
      </c>
      <c r="N471">
        <v>18.253346000000001</v>
      </c>
      <c r="O471">
        <v>8.6960809999999995</v>
      </c>
      <c r="P471" t="s">
        <v>5</v>
      </c>
      <c r="Q471">
        <v>0</v>
      </c>
      <c r="R471">
        <v>0</v>
      </c>
      <c r="S471" t="s">
        <v>6</v>
      </c>
      <c r="T471">
        <v>11.438718</v>
      </c>
      <c r="U471">
        <v>1.305377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1.41E-3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1110.8983679999999</v>
      </c>
      <c r="I472">
        <v>6906.3041149999999</v>
      </c>
      <c r="J472" t="s">
        <v>3</v>
      </c>
      <c r="K472">
        <v>1056.096094</v>
      </c>
      <c r="L472">
        <v>5719.6335179999996</v>
      </c>
      <c r="M472" t="s">
        <v>4</v>
      </c>
      <c r="N472">
        <v>20.023516000000001</v>
      </c>
      <c r="O472">
        <v>9.8900520000000007</v>
      </c>
      <c r="P472" t="s">
        <v>5</v>
      </c>
      <c r="Q472">
        <v>0</v>
      </c>
      <c r="R472">
        <v>0</v>
      </c>
      <c r="S472" t="s">
        <v>6</v>
      </c>
      <c r="T472">
        <v>12.567477999999999</v>
      </c>
      <c r="U472">
        <v>1.4917659999999999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1.4090000000000001E-3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0.99511499999999997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1211.5088760000001</v>
      </c>
      <c r="I473">
        <v>7987.2198559999997</v>
      </c>
      <c r="J473" t="s">
        <v>3</v>
      </c>
      <c r="K473">
        <v>1151.766588</v>
      </c>
      <c r="L473">
        <v>6618.4315159999996</v>
      </c>
      <c r="M473" t="s">
        <v>4</v>
      </c>
      <c r="N473">
        <v>21.833971999999999</v>
      </c>
      <c r="O473">
        <v>11.422853</v>
      </c>
      <c r="P473" t="s">
        <v>5</v>
      </c>
      <c r="Q473">
        <v>0</v>
      </c>
      <c r="R473">
        <v>0</v>
      </c>
      <c r="S473" t="s">
        <v>6</v>
      </c>
      <c r="T473">
        <v>13.739558000000001</v>
      </c>
      <c r="U473">
        <v>1.746699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1.3849999999999999E-3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1313.1123399999999</v>
      </c>
      <c r="I474">
        <v>9571.3168480000004</v>
      </c>
      <c r="J474" t="s">
        <v>3</v>
      </c>
      <c r="K474">
        <v>1248.471276</v>
      </c>
      <c r="L474">
        <v>7957.0643829999999</v>
      </c>
      <c r="M474" t="s">
        <v>4</v>
      </c>
      <c r="N474">
        <v>23.642434000000002</v>
      </c>
      <c r="O474">
        <v>13.621694</v>
      </c>
      <c r="P474" t="s">
        <v>5</v>
      </c>
      <c r="Q474">
        <v>0</v>
      </c>
      <c r="R474">
        <v>0</v>
      </c>
      <c r="S474" t="s">
        <v>6</v>
      </c>
      <c r="T474">
        <v>14.888088</v>
      </c>
      <c r="U474">
        <v>2.095037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1.354E-3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1414.16695</v>
      </c>
      <c r="I475">
        <v>11262.23929</v>
      </c>
      <c r="J475" t="s">
        <v>3</v>
      </c>
      <c r="K475">
        <v>1344.5977820000001</v>
      </c>
      <c r="L475">
        <v>9349.7672000000002</v>
      </c>
      <c r="M475" t="s">
        <v>4</v>
      </c>
      <c r="N475">
        <v>25.454595999999999</v>
      </c>
      <c r="O475">
        <v>16.093941999999998</v>
      </c>
      <c r="P475" t="s">
        <v>5</v>
      </c>
      <c r="Q475">
        <v>0</v>
      </c>
      <c r="R475">
        <v>0</v>
      </c>
      <c r="S475" t="s">
        <v>6</v>
      </c>
      <c r="T475">
        <v>16.031046</v>
      </c>
      <c r="U475">
        <v>2.4097970000000002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1.353E-3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1515.735226</v>
      </c>
      <c r="I476">
        <v>12116.947582999999</v>
      </c>
      <c r="J476" t="s">
        <v>3</v>
      </c>
      <c r="K476">
        <v>1441.194808</v>
      </c>
      <c r="L476">
        <v>10047.356699</v>
      </c>
      <c r="M476" t="s">
        <v>4</v>
      </c>
      <c r="N476">
        <v>27.261469999999999</v>
      </c>
      <c r="O476">
        <v>17.178483</v>
      </c>
      <c r="P476" t="s">
        <v>5</v>
      </c>
      <c r="Q476">
        <v>0</v>
      </c>
      <c r="R476">
        <v>0</v>
      </c>
      <c r="S476" t="s">
        <v>6</v>
      </c>
      <c r="T476">
        <v>17.181656</v>
      </c>
      <c r="U476">
        <v>2.6209959999999999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1.351E-3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1617.16488</v>
      </c>
      <c r="I477">
        <v>13144.405686</v>
      </c>
      <c r="J477" t="s">
        <v>3</v>
      </c>
      <c r="K477">
        <v>1537.658424</v>
      </c>
      <c r="L477">
        <v>10863.035623</v>
      </c>
      <c r="M477" t="s">
        <v>4</v>
      </c>
      <c r="N477">
        <v>29.062533999999999</v>
      </c>
      <c r="O477">
        <v>18.642925999999999</v>
      </c>
      <c r="P477" t="s">
        <v>5</v>
      </c>
      <c r="Q477">
        <v>0</v>
      </c>
      <c r="R477">
        <v>0</v>
      </c>
      <c r="S477" t="s">
        <v>6</v>
      </c>
      <c r="T477">
        <v>18.340678</v>
      </c>
      <c r="U477">
        <v>3.121448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1.2819999999999999E-3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1717.6958099999999</v>
      </c>
      <c r="I478">
        <v>14709.124786</v>
      </c>
      <c r="J478" t="s">
        <v>3</v>
      </c>
      <c r="K478">
        <v>1633.287284</v>
      </c>
      <c r="L478">
        <v>12157.704608</v>
      </c>
      <c r="M478" t="s">
        <v>4</v>
      </c>
      <c r="N478">
        <v>30.857384</v>
      </c>
      <c r="O478">
        <v>20.672619000000001</v>
      </c>
      <c r="P478" t="s">
        <v>5</v>
      </c>
      <c r="Q478">
        <v>0</v>
      </c>
      <c r="R478">
        <v>0</v>
      </c>
      <c r="S478" t="s">
        <v>6</v>
      </c>
      <c r="T478">
        <v>19.471032000000001</v>
      </c>
      <c r="U478">
        <v>3.4428329999999998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1.2819999999999999E-3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1819.751362</v>
      </c>
      <c r="I479">
        <v>17653.854417999999</v>
      </c>
      <c r="J479" t="s">
        <v>3</v>
      </c>
      <c r="K479">
        <v>1730.272146</v>
      </c>
      <c r="L479">
        <v>14650.557139</v>
      </c>
      <c r="M479" t="s">
        <v>4</v>
      </c>
      <c r="N479">
        <v>32.700443999999997</v>
      </c>
      <c r="O479">
        <v>23.961331999999999</v>
      </c>
      <c r="P479" t="s">
        <v>5</v>
      </c>
      <c r="Q479">
        <v>0</v>
      </c>
      <c r="R479">
        <v>0</v>
      </c>
      <c r="S479" t="s">
        <v>6</v>
      </c>
      <c r="T479">
        <v>20.625254000000002</v>
      </c>
      <c r="U479">
        <v>3.9783949999999999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1.2750000000000001E-3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1922.9563619999999</v>
      </c>
      <c r="I480">
        <v>21943.270786000001</v>
      </c>
      <c r="J480" t="s">
        <v>3</v>
      </c>
      <c r="K480">
        <v>1828.31512</v>
      </c>
      <c r="L480">
        <v>18285.985956</v>
      </c>
      <c r="M480" t="s">
        <v>4</v>
      </c>
      <c r="N480">
        <v>34.583421999999999</v>
      </c>
      <c r="O480">
        <v>28.833342999999999</v>
      </c>
      <c r="P480" t="s">
        <v>5</v>
      </c>
      <c r="Q480">
        <v>0</v>
      </c>
      <c r="R480">
        <v>0</v>
      </c>
      <c r="S480" t="s">
        <v>6</v>
      </c>
      <c r="T480">
        <v>21.785312000000001</v>
      </c>
      <c r="U480">
        <v>4.7070410000000003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1.2719999999999999E-3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0.995116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2025.638168</v>
      </c>
      <c r="I481">
        <v>25547.175719999999</v>
      </c>
      <c r="J481" t="s">
        <v>3</v>
      </c>
      <c r="K481">
        <v>1925.816188</v>
      </c>
      <c r="L481">
        <v>21328.978275000001</v>
      </c>
      <c r="M481" t="s">
        <v>4</v>
      </c>
      <c r="N481">
        <v>36.483446000000001</v>
      </c>
      <c r="O481">
        <v>32.99539</v>
      </c>
      <c r="P481" t="s">
        <v>5</v>
      </c>
      <c r="Q481">
        <v>0</v>
      </c>
      <c r="R481">
        <v>0</v>
      </c>
      <c r="S481" t="s">
        <v>6</v>
      </c>
      <c r="T481">
        <v>22.961349999999999</v>
      </c>
      <c r="U481">
        <v>5.3590249999999999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1.2520000000000001E-3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0.995116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102.244218</v>
      </c>
      <c r="I482">
        <v>19.575082999999999</v>
      </c>
      <c r="J482" t="s">
        <v>3</v>
      </c>
      <c r="K482">
        <v>98.915722000000002</v>
      </c>
      <c r="L482">
        <v>19.336158000000001</v>
      </c>
      <c r="M482" t="s">
        <v>4</v>
      </c>
      <c r="N482">
        <v>1.475848</v>
      </c>
      <c r="O482">
        <v>2.0707E-2</v>
      </c>
      <c r="P482" t="s">
        <v>5</v>
      </c>
      <c r="Q482">
        <v>7.7604100000000003</v>
      </c>
      <c r="R482">
        <v>0.109651</v>
      </c>
      <c r="S482" t="s">
        <v>6</v>
      </c>
      <c r="T482">
        <v>2.5273119999999998</v>
      </c>
      <c r="U482">
        <v>5.1749999999999999E-3</v>
      </c>
      <c r="V482" t="s">
        <v>7</v>
      </c>
      <c r="W482">
        <v>0.81773399999999996</v>
      </c>
      <c r="X482">
        <v>2.351E-2</v>
      </c>
      <c r="Y482" t="s">
        <v>8</v>
      </c>
      <c r="Z482">
        <v>3.1317379999999999</v>
      </c>
      <c r="AA482">
        <v>4.3867000000000003E-2</v>
      </c>
      <c r="AB482" t="s">
        <v>9</v>
      </c>
      <c r="AC482">
        <v>88.706783999999999</v>
      </c>
      <c r="AD482">
        <v>17.964297999999999</v>
      </c>
      <c r="AE482" t="s">
        <v>10</v>
      </c>
      <c r="AF482">
        <v>6.8609999999999999E-3</v>
      </c>
      <c r="AG482">
        <v>1.5E-5</v>
      </c>
      <c r="AH482" t="s">
        <v>11</v>
      </c>
      <c r="AI482">
        <v>0.994834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203.929756</v>
      </c>
      <c r="I483">
        <v>42.206648999999999</v>
      </c>
      <c r="J483" t="s">
        <v>3</v>
      </c>
      <c r="K483">
        <v>197.30202600000001</v>
      </c>
      <c r="L483">
        <v>41.853085</v>
      </c>
      <c r="M483" t="s">
        <v>4</v>
      </c>
      <c r="N483">
        <v>2.932436</v>
      </c>
      <c r="O483">
        <v>5.5855000000000002E-2</v>
      </c>
      <c r="P483" t="s">
        <v>5</v>
      </c>
      <c r="Q483">
        <v>15.4709</v>
      </c>
      <c r="R483">
        <v>0.32143100000000002</v>
      </c>
      <c r="S483" t="s">
        <v>6</v>
      </c>
      <c r="T483">
        <v>5.0735960000000002</v>
      </c>
      <c r="U483">
        <v>1.8297999999999998E-2</v>
      </c>
      <c r="V483" t="s">
        <v>7</v>
      </c>
      <c r="W483">
        <v>1.6035680000000001</v>
      </c>
      <c r="X483">
        <v>2.3951E-2</v>
      </c>
      <c r="Y483" t="s">
        <v>8</v>
      </c>
      <c r="Z483">
        <v>6.2367340000000002</v>
      </c>
      <c r="AA483">
        <v>0.15484600000000001</v>
      </c>
      <c r="AB483" t="s">
        <v>9</v>
      </c>
      <c r="AC483">
        <v>176.95352399999999</v>
      </c>
      <c r="AD483">
        <v>37.607239999999997</v>
      </c>
      <c r="AE483" t="s">
        <v>10</v>
      </c>
      <c r="AF483">
        <v>5.0270000000000002E-3</v>
      </c>
      <c r="AG483">
        <v>1.2999999999999999E-5</v>
      </c>
      <c r="AH483" t="s">
        <v>11</v>
      </c>
      <c r="AI483">
        <v>0.99505500000000002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305.24165199999999</v>
      </c>
      <c r="I484">
        <v>79.968258000000006</v>
      </c>
      <c r="J484" t="s">
        <v>3</v>
      </c>
      <c r="K484">
        <v>295.31808000000001</v>
      </c>
      <c r="L484">
        <v>78.397675000000007</v>
      </c>
      <c r="M484" t="s">
        <v>4</v>
      </c>
      <c r="N484">
        <v>4.3858519999999999</v>
      </c>
      <c r="O484">
        <v>0.12828200000000001</v>
      </c>
      <c r="P484" t="s">
        <v>5</v>
      </c>
      <c r="Q484">
        <v>23.161106</v>
      </c>
      <c r="R484">
        <v>0.63195900000000005</v>
      </c>
      <c r="S484" t="s">
        <v>6</v>
      </c>
      <c r="T484">
        <v>7.6040140000000003</v>
      </c>
      <c r="U484">
        <v>2.9377E-2</v>
      </c>
      <c r="V484" t="s">
        <v>7</v>
      </c>
      <c r="W484">
        <v>2.390882</v>
      </c>
      <c r="X484">
        <v>2.5420999999999999E-2</v>
      </c>
      <c r="Y484" t="s">
        <v>8</v>
      </c>
      <c r="Z484">
        <v>9.3351260000000007</v>
      </c>
      <c r="AA484">
        <v>0.316635</v>
      </c>
      <c r="AB484" t="s">
        <v>9</v>
      </c>
      <c r="AC484">
        <v>264.85991200000001</v>
      </c>
      <c r="AD484">
        <v>67.362364999999997</v>
      </c>
      <c r="AE484" t="s">
        <v>10</v>
      </c>
      <c r="AF484">
        <v>2.5609999999999999E-3</v>
      </c>
      <c r="AG484">
        <v>5.0000000000000004E-6</v>
      </c>
      <c r="AH484" t="s">
        <v>11</v>
      </c>
      <c r="AI484">
        <v>0.995089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407.53019599999999</v>
      </c>
      <c r="I485">
        <v>129.50250600000001</v>
      </c>
      <c r="J485" t="s">
        <v>3</v>
      </c>
      <c r="K485">
        <v>394.30300399999999</v>
      </c>
      <c r="L485">
        <v>127.196437</v>
      </c>
      <c r="M485" t="s">
        <v>4</v>
      </c>
      <c r="N485">
        <v>5.8342039999999997</v>
      </c>
      <c r="O485">
        <v>0.20053399999999999</v>
      </c>
      <c r="P485" t="s">
        <v>5</v>
      </c>
      <c r="Q485">
        <v>30.880614000000001</v>
      </c>
      <c r="R485">
        <v>1.0906309999999999</v>
      </c>
      <c r="S485" t="s">
        <v>6</v>
      </c>
      <c r="T485">
        <v>10.138724</v>
      </c>
      <c r="U485">
        <v>4.7909E-2</v>
      </c>
      <c r="V485" t="s">
        <v>7</v>
      </c>
      <c r="W485">
        <v>3.1861820000000001</v>
      </c>
      <c r="X485">
        <v>2.691E-2</v>
      </c>
      <c r="Y485" t="s">
        <v>8</v>
      </c>
      <c r="Z485">
        <v>12.455425999999999</v>
      </c>
      <c r="AA485">
        <v>0.55479900000000004</v>
      </c>
      <c r="AB485" t="s">
        <v>9</v>
      </c>
      <c r="AC485">
        <v>353.71227800000003</v>
      </c>
      <c r="AD485">
        <v>109.028363</v>
      </c>
      <c r="AE485" t="s">
        <v>10</v>
      </c>
      <c r="AF485">
        <v>1.921E-3</v>
      </c>
      <c r="AG485">
        <v>9.9999999999999995E-7</v>
      </c>
      <c r="AH485" t="s">
        <v>11</v>
      </c>
      <c r="AI485">
        <v>0.99510100000000001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507.86217599999998</v>
      </c>
      <c r="I486">
        <v>156.63162</v>
      </c>
      <c r="J486" t="s">
        <v>3</v>
      </c>
      <c r="K486">
        <v>491.34937000000002</v>
      </c>
      <c r="L486">
        <v>154.69087400000001</v>
      </c>
      <c r="M486" t="s">
        <v>4</v>
      </c>
      <c r="N486">
        <v>7.2913420000000002</v>
      </c>
      <c r="O486">
        <v>0.27458399999999999</v>
      </c>
      <c r="P486" t="s">
        <v>5</v>
      </c>
      <c r="Q486">
        <v>38.564608</v>
      </c>
      <c r="R486">
        <v>1.664728</v>
      </c>
      <c r="S486" t="s">
        <v>6</v>
      </c>
      <c r="T486">
        <v>12.665792</v>
      </c>
      <c r="U486">
        <v>6.7989999999999995E-2</v>
      </c>
      <c r="V486" t="s">
        <v>7</v>
      </c>
      <c r="W486">
        <v>3.979968</v>
      </c>
      <c r="X486">
        <v>2.8908E-2</v>
      </c>
      <c r="Y486" t="s">
        <v>8</v>
      </c>
      <c r="Z486">
        <v>15.548862</v>
      </c>
      <c r="AA486">
        <v>0.86810500000000002</v>
      </c>
      <c r="AB486" t="s">
        <v>9</v>
      </c>
      <c r="AC486">
        <v>440.65743800000001</v>
      </c>
      <c r="AD486">
        <v>130.305688</v>
      </c>
      <c r="AE486" t="s">
        <v>10</v>
      </c>
      <c r="AF486">
        <v>1.7780000000000001E-3</v>
      </c>
      <c r="AG486">
        <v>9.9999999999999995E-7</v>
      </c>
      <c r="AH486" t="s">
        <v>11</v>
      </c>
      <c r="AI486">
        <v>0.99510500000000002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609.66287399999999</v>
      </c>
      <c r="I487">
        <v>210.94941299999999</v>
      </c>
      <c r="J487" t="s">
        <v>3</v>
      </c>
      <c r="K487">
        <v>589.849514</v>
      </c>
      <c r="L487">
        <v>208.919872</v>
      </c>
      <c r="M487" t="s">
        <v>4</v>
      </c>
      <c r="N487">
        <v>8.7408699999999993</v>
      </c>
      <c r="O487">
        <v>0.35941800000000002</v>
      </c>
      <c r="P487" t="s">
        <v>5</v>
      </c>
      <c r="Q487">
        <v>46.324120000000001</v>
      </c>
      <c r="R487">
        <v>2.3588290000000001</v>
      </c>
      <c r="S487" t="s">
        <v>6</v>
      </c>
      <c r="T487">
        <v>15.218412000000001</v>
      </c>
      <c r="U487">
        <v>9.1761999999999996E-2</v>
      </c>
      <c r="V487" t="s">
        <v>7</v>
      </c>
      <c r="W487">
        <v>4.7787240000000004</v>
      </c>
      <c r="X487">
        <v>2.9982000000000002E-2</v>
      </c>
      <c r="Y487" t="s">
        <v>8</v>
      </c>
      <c r="Z487">
        <v>18.677807999999999</v>
      </c>
      <c r="AA487">
        <v>1.2198040000000001</v>
      </c>
      <c r="AB487" t="s">
        <v>9</v>
      </c>
      <c r="AC487">
        <v>528.97780399999999</v>
      </c>
      <c r="AD487">
        <v>174.265356</v>
      </c>
      <c r="AE487" t="s">
        <v>10</v>
      </c>
      <c r="AF487">
        <v>1.668E-3</v>
      </c>
      <c r="AG487">
        <v>9.9999999999999995E-7</v>
      </c>
      <c r="AH487" t="s">
        <v>11</v>
      </c>
      <c r="AI487">
        <v>0.99510799999999999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710.52357400000005</v>
      </c>
      <c r="I488">
        <v>290.31788499999999</v>
      </c>
      <c r="J488" t="s">
        <v>3</v>
      </c>
      <c r="K488">
        <v>687.40081999999995</v>
      </c>
      <c r="L488">
        <v>287.22688900000003</v>
      </c>
      <c r="M488" t="s">
        <v>4</v>
      </c>
      <c r="N488">
        <v>10.172598000000001</v>
      </c>
      <c r="O488">
        <v>0.47269800000000001</v>
      </c>
      <c r="P488" t="s">
        <v>5</v>
      </c>
      <c r="Q488">
        <v>54.003016000000002</v>
      </c>
      <c r="R488">
        <v>3.3476520000000001</v>
      </c>
      <c r="S488" t="s">
        <v>6</v>
      </c>
      <c r="T488">
        <v>17.750622</v>
      </c>
      <c r="U488">
        <v>0.119688</v>
      </c>
      <c r="V488" t="s">
        <v>7</v>
      </c>
      <c r="W488">
        <v>5.5663600000000004</v>
      </c>
      <c r="X488">
        <v>3.2229000000000001E-2</v>
      </c>
      <c r="Y488" t="s">
        <v>8</v>
      </c>
      <c r="Z488">
        <v>21.763442000000001</v>
      </c>
      <c r="AA488">
        <v>1.748556</v>
      </c>
      <c r="AB488" t="s">
        <v>9</v>
      </c>
      <c r="AC488">
        <v>616.453666</v>
      </c>
      <c r="AD488">
        <v>238.996554</v>
      </c>
      <c r="AE488" t="s">
        <v>10</v>
      </c>
      <c r="AF488">
        <v>1.6069999999999999E-3</v>
      </c>
      <c r="AG488">
        <v>0</v>
      </c>
      <c r="AH488" t="s">
        <v>11</v>
      </c>
      <c r="AI488">
        <v>0.99511000000000005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811.81461200000001</v>
      </c>
      <c r="I489">
        <v>362.856945</v>
      </c>
      <c r="J489" t="s">
        <v>3</v>
      </c>
      <c r="K489">
        <v>785.39480000000003</v>
      </c>
      <c r="L489">
        <v>358.25336800000002</v>
      </c>
      <c r="M489" t="s">
        <v>4</v>
      </c>
      <c r="N489">
        <v>11.613578</v>
      </c>
      <c r="O489">
        <v>0.66269999999999996</v>
      </c>
      <c r="P489" t="s">
        <v>5</v>
      </c>
      <c r="Q489">
        <v>61.698653999999998</v>
      </c>
      <c r="R489">
        <v>4.5675790000000003</v>
      </c>
      <c r="S489" t="s">
        <v>6</v>
      </c>
      <c r="T489">
        <v>20.277916000000001</v>
      </c>
      <c r="U489">
        <v>0.15120900000000001</v>
      </c>
      <c r="V489" t="s">
        <v>7</v>
      </c>
      <c r="W489">
        <v>6.3609840000000002</v>
      </c>
      <c r="X489">
        <v>3.6629000000000002E-2</v>
      </c>
      <c r="Y489" t="s">
        <v>8</v>
      </c>
      <c r="Z489">
        <v>24.860983999999998</v>
      </c>
      <c r="AA489">
        <v>2.4072149999999999</v>
      </c>
      <c r="AB489" t="s">
        <v>9</v>
      </c>
      <c r="AC489">
        <v>704.34404600000005</v>
      </c>
      <c r="AD489">
        <v>294.00983400000001</v>
      </c>
      <c r="AE489" t="s">
        <v>10</v>
      </c>
      <c r="AF489">
        <v>1.474E-3</v>
      </c>
      <c r="AG489">
        <v>0</v>
      </c>
      <c r="AH489" t="s">
        <v>11</v>
      </c>
      <c r="AI489">
        <v>0.995112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913.18275000000006</v>
      </c>
      <c r="I490">
        <v>454.26732800000002</v>
      </c>
      <c r="J490" t="s">
        <v>3</v>
      </c>
      <c r="K490">
        <v>883.48326999999995</v>
      </c>
      <c r="L490">
        <v>447.59634499999999</v>
      </c>
      <c r="M490" t="s">
        <v>4</v>
      </c>
      <c r="N490">
        <v>13.04257</v>
      </c>
      <c r="O490">
        <v>0.80441200000000002</v>
      </c>
      <c r="P490" t="s">
        <v>5</v>
      </c>
      <c r="Q490">
        <v>69.401972000000001</v>
      </c>
      <c r="R490">
        <v>5.6642590000000004</v>
      </c>
      <c r="S490" t="s">
        <v>6</v>
      </c>
      <c r="T490">
        <v>22.822071999999999</v>
      </c>
      <c r="U490">
        <v>0.18668699999999999</v>
      </c>
      <c r="V490" t="s">
        <v>7</v>
      </c>
      <c r="W490">
        <v>7.154738</v>
      </c>
      <c r="X490">
        <v>3.9816999999999998E-2</v>
      </c>
      <c r="Y490" t="s">
        <v>8</v>
      </c>
      <c r="Z490">
        <v>27.955511999999999</v>
      </c>
      <c r="AA490">
        <v>2.9980690000000001</v>
      </c>
      <c r="AB490" t="s">
        <v>9</v>
      </c>
      <c r="AC490">
        <v>792.33162000000004</v>
      </c>
      <c r="AD490">
        <v>365.83356300000003</v>
      </c>
      <c r="AE490" t="s">
        <v>10</v>
      </c>
      <c r="AF490">
        <v>1.39E-3</v>
      </c>
      <c r="AG490">
        <v>0</v>
      </c>
      <c r="AH490" t="s">
        <v>11</v>
      </c>
      <c r="AI490">
        <v>0.99511300000000003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1014.567094</v>
      </c>
      <c r="I491">
        <v>509.82113199999998</v>
      </c>
      <c r="J491" t="s">
        <v>3</v>
      </c>
      <c r="K491">
        <v>981.58288400000004</v>
      </c>
      <c r="L491">
        <v>502.11094300000002</v>
      </c>
      <c r="M491" t="s">
        <v>4</v>
      </c>
      <c r="N491">
        <v>14.502687999999999</v>
      </c>
      <c r="O491">
        <v>1.0505930000000001</v>
      </c>
      <c r="P491" t="s">
        <v>5</v>
      </c>
      <c r="Q491">
        <v>77.080675999999997</v>
      </c>
      <c r="R491">
        <v>6.9801520000000004</v>
      </c>
      <c r="S491" t="s">
        <v>6</v>
      </c>
      <c r="T491">
        <v>25.342016000000001</v>
      </c>
      <c r="U491">
        <v>0.22117999999999999</v>
      </c>
      <c r="V491" t="s">
        <v>7</v>
      </c>
      <c r="W491">
        <v>7.949662</v>
      </c>
      <c r="X491">
        <v>4.2526000000000001E-2</v>
      </c>
      <c r="Y491" t="s">
        <v>8</v>
      </c>
      <c r="Z491">
        <v>31.039100000000001</v>
      </c>
      <c r="AA491">
        <v>3.7485089999999999</v>
      </c>
      <c r="AB491" t="s">
        <v>9</v>
      </c>
      <c r="AC491">
        <v>880.31980599999997</v>
      </c>
      <c r="AD491">
        <v>406.23108999999999</v>
      </c>
      <c r="AE491" t="s">
        <v>10</v>
      </c>
      <c r="AF491">
        <v>1.3680000000000001E-3</v>
      </c>
      <c r="AG491">
        <v>0</v>
      </c>
      <c r="AH491" t="s">
        <v>11</v>
      </c>
      <c r="AI491">
        <v>0.99511400000000005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1116.0550880000001</v>
      </c>
      <c r="I492">
        <v>558.20752000000005</v>
      </c>
      <c r="J492" t="s">
        <v>3</v>
      </c>
      <c r="K492">
        <v>1079.766372</v>
      </c>
      <c r="L492">
        <v>548.68138799999997</v>
      </c>
      <c r="M492" t="s">
        <v>4</v>
      </c>
      <c r="N492">
        <v>15.955876</v>
      </c>
      <c r="O492">
        <v>1.273995</v>
      </c>
      <c r="P492" t="s">
        <v>5</v>
      </c>
      <c r="Q492">
        <v>84.760022000000006</v>
      </c>
      <c r="R492">
        <v>8.4379240000000006</v>
      </c>
      <c r="S492" t="s">
        <v>6</v>
      </c>
      <c r="T492">
        <v>27.862120000000001</v>
      </c>
      <c r="U492">
        <v>0.25509599999999999</v>
      </c>
      <c r="V492" t="s">
        <v>7</v>
      </c>
      <c r="W492">
        <v>8.7419159999999998</v>
      </c>
      <c r="X492">
        <v>4.8188000000000002E-2</v>
      </c>
      <c r="Y492" t="s">
        <v>8</v>
      </c>
      <c r="Z492">
        <v>34.133361999999998</v>
      </c>
      <c r="AA492">
        <v>4.5480239999999998</v>
      </c>
      <c r="AB492" t="s">
        <v>9</v>
      </c>
      <c r="AC492">
        <v>968.399944</v>
      </c>
      <c r="AD492">
        <v>440.98375600000003</v>
      </c>
      <c r="AE492" t="s">
        <v>10</v>
      </c>
      <c r="AF492">
        <v>1.361E-3</v>
      </c>
      <c r="AG492">
        <v>0</v>
      </c>
      <c r="AH492" t="s">
        <v>11</v>
      </c>
      <c r="AI492">
        <v>0.99511400000000005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1218.3808799999999</v>
      </c>
      <c r="I493">
        <v>642.734601</v>
      </c>
      <c r="J493" t="s">
        <v>3</v>
      </c>
      <c r="K493">
        <v>1178.753962</v>
      </c>
      <c r="L493">
        <v>629.30034899999998</v>
      </c>
      <c r="M493" t="s">
        <v>4</v>
      </c>
      <c r="N493">
        <v>17.405166000000001</v>
      </c>
      <c r="O493">
        <v>1.47092</v>
      </c>
      <c r="P493" t="s">
        <v>5</v>
      </c>
      <c r="Q493">
        <v>92.531053999999997</v>
      </c>
      <c r="R493">
        <v>10.256373999999999</v>
      </c>
      <c r="S493" t="s">
        <v>6</v>
      </c>
      <c r="T493">
        <v>30.397877999999999</v>
      </c>
      <c r="U493">
        <v>0.30525799999999997</v>
      </c>
      <c r="V493" t="s">
        <v>7</v>
      </c>
      <c r="W493">
        <v>9.5331779999999995</v>
      </c>
      <c r="X493">
        <v>5.4681E-2</v>
      </c>
      <c r="Y493" t="s">
        <v>8</v>
      </c>
      <c r="Z493">
        <v>37.306241999999997</v>
      </c>
      <c r="AA493">
        <v>5.5094370000000001</v>
      </c>
      <c r="AB493" t="s">
        <v>9</v>
      </c>
      <c r="AC493">
        <v>1057.1974459999999</v>
      </c>
      <c r="AD493">
        <v>499.47601500000002</v>
      </c>
      <c r="AE493" t="s">
        <v>10</v>
      </c>
      <c r="AF493">
        <v>1.3550000000000001E-3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1319.398668</v>
      </c>
      <c r="I494">
        <v>720.08050900000001</v>
      </c>
      <c r="J494" t="s">
        <v>3</v>
      </c>
      <c r="K494">
        <v>1276.478926</v>
      </c>
      <c r="L494">
        <v>704.84983499999998</v>
      </c>
      <c r="M494" t="s">
        <v>4</v>
      </c>
      <c r="N494">
        <v>18.867936</v>
      </c>
      <c r="O494">
        <v>1.6472</v>
      </c>
      <c r="P494" t="s">
        <v>5</v>
      </c>
      <c r="Q494">
        <v>100.267156</v>
      </c>
      <c r="R494">
        <v>11.737171999999999</v>
      </c>
      <c r="S494" t="s">
        <v>6</v>
      </c>
      <c r="T494">
        <v>32.934826000000001</v>
      </c>
      <c r="U494">
        <v>0.35201100000000002</v>
      </c>
      <c r="V494" t="s">
        <v>7</v>
      </c>
      <c r="W494">
        <v>10.327572</v>
      </c>
      <c r="X494">
        <v>5.8436000000000002E-2</v>
      </c>
      <c r="Y494" t="s">
        <v>8</v>
      </c>
      <c r="Z494">
        <v>40.427968</v>
      </c>
      <c r="AA494">
        <v>6.2363460000000002</v>
      </c>
      <c r="AB494" t="s">
        <v>9</v>
      </c>
      <c r="AC494">
        <v>1144.7557959999999</v>
      </c>
      <c r="AD494">
        <v>554.19834500000002</v>
      </c>
      <c r="AE494" t="s">
        <v>10</v>
      </c>
      <c r="AF494">
        <v>1.3240000000000001E-3</v>
      </c>
      <c r="AG494">
        <v>0</v>
      </c>
      <c r="AH494" t="s">
        <v>11</v>
      </c>
      <c r="AI494">
        <v>0.99511400000000005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1420.064108</v>
      </c>
      <c r="I495">
        <v>850.51411700000006</v>
      </c>
      <c r="J495" t="s">
        <v>3</v>
      </c>
      <c r="K495">
        <v>1373.861048</v>
      </c>
      <c r="L495">
        <v>831.12333100000001</v>
      </c>
      <c r="M495" t="s">
        <v>4</v>
      </c>
      <c r="N495">
        <v>20.289971999999999</v>
      </c>
      <c r="O495">
        <v>1.8286249999999999</v>
      </c>
      <c r="P495" t="s">
        <v>5</v>
      </c>
      <c r="Q495">
        <v>107.92321200000001</v>
      </c>
      <c r="R495">
        <v>13.258277</v>
      </c>
      <c r="S495" t="s">
        <v>6</v>
      </c>
      <c r="T495">
        <v>35.452089999999998</v>
      </c>
      <c r="U495">
        <v>0.37738699999999997</v>
      </c>
      <c r="V495" t="s">
        <v>7</v>
      </c>
      <c r="W495">
        <v>11.122769999999999</v>
      </c>
      <c r="X495">
        <v>6.6989000000000007E-2</v>
      </c>
      <c r="Y495" t="s">
        <v>8</v>
      </c>
      <c r="Z495">
        <v>43.502136</v>
      </c>
      <c r="AA495">
        <v>7.0440940000000003</v>
      </c>
      <c r="AB495" t="s">
        <v>9</v>
      </c>
      <c r="AC495">
        <v>1232.102736</v>
      </c>
      <c r="AD495">
        <v>652.39534200000003</v>
      </c>
      <c r="AE495" t="s">
        <v>10</v>
      </c>
      <c r="AF495">
        <v>1.312E-3</v>
      </c>
      <c r="AG495">
        <v>0</v>
      </c>
      <c r="AH495" t="s">
        <v>11</v>
      </c>
      <c r="AI495">
        <v>0.99511499999999997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1521.0465819999999</v>
      </c>
      <c r="I496">
        <v>929.68805499999996</v>
      </c>
      <c r="J496" t="s">
        <v>3</v>
      </c>
      <c r="K496">
        <v>1471.522958</v>
      </c>
      <c r="L496">
        <v>908.49001999999996</v>
      </c>
      <c r="M496" t="s">
        <v>4</v>
      </c>
      <c r="N496">
        <v>21.737292</v>
      </c>
      <c r="O496">
        <v>1.974734</v>
      </c>
      <c r="P496" t="s">
        <v>5</v>
      </c>
      <c r="Q496">
        <v>115.62071</v>
      </c>
      <c r="R496">
        <v>15.011749</v>
      </c>
      <c r="S496" t="s">
        <v>6</v>
      </c>
      <c r="T496">
        <v>37.983400000000003</v>
      </c>
      <c r="U496">
        <v>0.43518499999999999</v>
      </c>
      <c r="V496" t="s">
        <v>7</v>
      </c>
      <c r="W496">
        <v>11.913816000000001</v>
      </c>
      <c r="X496">
        <v>7.3557999999999998E-2</v>
      </c>
      <c r="Y496" t="s">
        <v>8</v>
      </c>
      <c r="Z496">
        <v>46.602075999999997</v>
      </c>
      <c r="AA496">
        <v>7.9171870000000002</v>
      </c>
      <c r="AB496" t="s">
        <v>9</v>
      </c>
      <c r="AC496">
        <v>1319.6557459999999</v>
      </c>
      <c r="AD496">
        <v>711.19922199999996</v>
      </c>
      <c r="AE496" t="s">
        <v>10</v>
      </c>
      <c r="AF496">
        <v>1.312E-3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1622.6116079999999</v>
      </c>
      <c r="I497">
        <v>1026.8623190000001</v>
      </c>
      <c r="J497" t="s">
        <v>3</v>
      </c>
      <c r="K497">
        <v>1569.780892</v>
      </c>
      <c r="L497">
        <v>1002.0931859999999</v>
      </c>
      <c r="M497" t="s">
        <v>4</v>
      </c>
      <c r="N497">
        <v>23.175733999999999</v>
      </c>
      <c r="O497">
        <v>2.190804</v>
      </c>
      <c r="P497" t="s">
        <v>5</v>
      </c>
      <c r="Q497">
        <v>123.335544</v>
      </c>
      <c r="R497">
        <v>17.046005999999998</v>
      </c>
      <c r="S497" t="s">
        <v>6</v>
      </c>
      <c r="T497">
        <v>40.519730000000003</v>
      </c>
      <c r="U497">
        <v>0.49416900000000002</v>
      </c>
      <c r="V497" t="s">
        <v>7</v>
      </c>
      <c r="W497">
        <v>12.713284</v>
      </c>
      <c r="X497">
        <v>9.0144000000000002E-2</v>
      </c>
      <c r="Y497" t="s">
        <v>8</v>
      </c>
      <c r="Z497">
        <v>49.701808</v>
      </c>
      <c r="AA497">
        <v>8.8275950000000005</v>
      </c>
      <c r="AB497" t="s">
        <v>9</v>
      </c>
      <c r="AC497">
        <v>1407.789972</v>
      </c>
      <c r="AD497">
        <v>778.36351000000002</v>
      </c>
      <c r="AE497" t="s">
        <v>10</v>
      </c>
      <c r="AF497">
        <v>1.312E-3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1723.5739659999999</v>
      </c>
      <c r="I498">
        <v>1141.069659</v>
      </c>
      <c r="J498" t="s">
        <v>3</v>
      </c>
      <c r="K498">
        <v>1667.4525819999999</v>
      </c>
      <c r="L498">
        <v>1115.0203730000001</v>
      </c>
      <c r="M498" t="s">
        <v>4</v>
      </c>
      <c r="N498">
        <v>24.618359999999999</v>
      </c>
      <c r="O498">
        <v>2.383216</v>
      </c>
      <c r="P498" t="s">
        <v>5</v>
      </c>
      <c r="Q498">
        <v>131.00248999999999</v>
      </c>
      <c r="R498">
        <v>18.666363</v>
      </c>
      <c r="S498" t="s">
        <v>6</v>
      </c>
      <c r="T498">
        <v>43.045614</v>
      </c>
      <c r="U498">
        <v>0.53170099999999998</v>
      </c>
      <c r="V498" t="s">
        <v>7</v>
      </c>
      <c r="W498">
        <v>13.50346</v>
      </c>
      <c r="X498">
        <v>9.6638000000000002E-2</v>
      </c>
      <c r="Y498" t="s">
        <v>8</v>
      </c>
      <c r="Z498">
        <v>52.779665999999999</v>
      </c>
      <c r="AA498">
        <v>9.667726</v>
      </c>
      <c r="AB498" t="s">
        <v>9</v>
      </c>
      <c r="AC498">
        <v>1495.3895660000001</v>
      </c>
      <c r="AD498">
        <v>866.359962</v>
      </c>
      <c r="AE498" t="s">
        <v>10</v>
      </c>
      <c r="AF498">
        <v>1.294E-3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1824.2687759999999</v>
      </c>
      <c r="I499">
        <v>1221.8076510000001</v>
      </c>
      <c r="J499" t="s">
        <v>3</v>
      </c>
      <c r="K499">
        <v>1764.8533259999999</v>
      </c>
      <c r="L499">
        <v>1194.606663</v>
      </c>
      <c r="M499" t="s">
        <v>4</v>
      </c>
      <c r="N499">
        <v>26.071117999999998</v>
      </c>
      <c r="O499">
        <v>2.5217830000000001</v>
      </c>
      <c r="P499" t="s">
        <v>5</v>
      </c>
      <c r="Q499">
        <v>138.68655799999999</v>
      </c>
      <c r="R499">
        <v>20.079892000000001</v>
      </c>
      <c r="S499" t="s">
        <v>6</v>
      </c>
      <c r="T499">
        <v>45.581432</v>
      </c>
      <c r="U499">
        <v>0.58320899999999998</v>
      </c>
      <c r="V499" t="s">
        <v>7</v>
      </c>
      <c r="W499">
        <v>14.291478</v>
      </c>
      <c r="X499">
        <v>9.9447999999999995E-2</v>
      </c>
      <c r="Y499" t="s">
        <v>8</v>
      </c>
      <c r="Z499">
        <v>55.869337999999999</v>
      </c>
      <c r="AA499">
        <v>10.385814</v>
      </c>
      <c r="AB499" t="s">
        <v>9</v>
      </c>
      <c r="AC499">
        <v>1582.6889940000001</v>
      </c>
      <c r="AD499">
        <v>929.107981</v>
      </c>
      <c r="AE499" t="s">
        <v>10</v>
      </c>
      <c r="AF499">
        <v>1.2899999999999999E-3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1925.27926</v>
      </c>
      <c r="I500">
        <v>1321.8540009999999</v>
      </c>
      <c r="J500" t="s">
        <v>3</v>
      </c>
      <c r="K500">
        <v>1862.5690480000001</v>
      </c>
      <c r="L500">
        <v>1294.8964900000001</v>
      </c>
      <c r="M500" t="s">
        <v>4</v>
      </c>
      <c r="N500">
        <v>27.518916000000001</v>
      </c>
      <c r="O500">
        <v>2.6608749999999999</v>
      </c>
      <c r="P500" t="s">
        <v>5</v>
      </c>
      <c r="Q500">
        <v>146.357012</v>
      </c>
      <c r="R500">
        <v>21.761918999999999</v>
      </c>
      <c r="S500" t="s">
        <v>6</v>
      </c>
      <c r="T500">
        <v>48.099043999999999</v>
      </c>
      <c r="U500">
        <v>0.62476399999999999</v>
      </c>
      <c r="V500" t="s">
        <v>7</v>
      </c>
      <c r="W500">
        <v>15.083589999999999</v>
      </c>
      <c r="X500">
        <v>0.111028</v>
      </c>
      <c r="Y500" t="s">
        <v>8</v>
      </c>
      <c r="Z500">
        <v>58.959566000000002</v>
      </c>
      <c r="AA500">
        <v>11.292068</v>
      </c>
      <c r="AB500" t="s">
        <v>9</v>
      </c>
      <c r="AC500">
        <v>1670.3250519999999</v>
      </c>
      <c r="AD500">
        <v>1009.630622</v>
      </c>
      <c r="AE500" t="s">
        <v>10</v>
      </c>
      <c r="AF500">
        <v>1.2869999999999999E-3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2026.49146</v>
      </c>
      <c r="I501">
        <v>1396.6291229999999</v>
      </c>
      <c r="J501" t="s">
        <v>3</v>
      </c>
      <c r="K501">
        <v>1960.4666299999999</v>
      </c>
      <c r="L501">
        <v>1368.9495629999999</v>
      </c>
      <c r="M501" t="s">
        <v>4</v>
      </c>
      <c r="N501">
        <v>28.952064</v>
      </c>
      <c r="O501">
        <v>2.8508659999999999</v>
      </c>
      <c r="P501" t="s">
        <v>5</v>
      </c>
      <c r="Q501">
        <v>154.05419599999999</v>
      </c>
      <c r="R501">
        <v>23.508927</v>
      </c>
      <c r="S501" t="s">
        <v>6</v>
      </c>
      <c r="T501">
        <v>50.623282000000003</v>
      </c>
      <c r="U501">
        <v>0.65711399999999998</v>
      </c>
      <c r="V501" t="s">
        <v>7</v>
      </c>
      <c r="W501">
        <v>15.880018</v>
      </c>
      <c r="X501">
        <v>0.115928</v>
      </c>
      <c r="Y501" t="s">
        <v>8</v>
      </c>
      <c r="Z501">
        <v>62.060268000000001</v>
      </c>
      <c r="AA501">
        <v>12.267080999999999</v>
      </c>
      <c r="AB501" t="s">
        <v>9</v>
      </c>
      <c r="AC501">
        <v>1758.130312</v>
      </c>
      <c r="AD501">
        <v>1065.3445449999999</v>
      </c>
      <c r="AE501" t="s">
        <v>10</v>
      </c>
      <c r="AF501">
        <v>1.2819999999999999E-3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104.163844</v>
      </c>
      <c r="I522">
        <v>14.439491</v>
      </c>
      <c r="J522" t="s">
        <v>3</v>
      </c>
      <c r="K522">
        <v>100.8824</v>
      </c>
      <c r="L522">
        <v>13.678100000000001</v>
      </c>
      <c r="M522" t="s">
        <v>4</v>
      </c>
      <c r="N522">
        <v>1.4207559999999999</v>
      </c>
      <c r="O522">
        <v>1.0485E-2</v>
      </c>
      <c r="P522" t="s">
        <v>5</v>
      </c>
      <c r="Q522">
        <v>0</v>
      </c>
      <c r="R522">
        <v>0</v>
      </c>
      <c r="S522" t="s">
        <v>6</v>
      </c>
      <c r="T522">
        <v>2.4838460000000002</v>
      </c>
      <c r="U522">
        <v>1.7639999999999999E-3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4.8240000000000002E-3</v>
      </c>
      <c r="AD522">
        <v>1.4E-5</v>
      </c>
      <c r="AE522" t="s">
        <v>10</v>
      </c>
      <c r="AF522">
        <v>0</v>
      </c>
      <c r="AG522">
        <v>0</v>
      </c>
      <c r="AH522" t="s">
        <v>11</v>
      </c>
      <c r="AI522">
        <v>0.99480100000000005</v>
      </c>
      <c r="AJ522">
        <v>9.9999999999999995E-7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207.72004999999999</v>
      </c>
      <c r="I523">
        <v>22.538245</v>
      </c>
      <c r="J523" t="s">
        <v>3</v>
      </c>
      <c r="K523">
        <v>201.19678999999999</v>
      </c>
      <c r="L523">
        <v>21.690577999999999</v>
      </c>
      <c r="M523" t="s">
        <v>4</v>
      </c>
      <c r="N523">
        <v>2.78884</v>
      </c>
      <c r="O523">
        <v>1.6676E-2</v>
      </c>
      <c r="P523" t="s">
        <v>5</v>
      </c>
      <c r="Q523">
        <v>0</v>
      </c>
      <c r="R523">
        <v>0</v>
      </c>
      <c r="S523" t="s">
        <v>6</v>
      </c>
      <c r="T523">
        <v>4.9709380000000003</v>
      </c>
      <c r="U523">
        <v>5.8079999999999998E-3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3.15E-3</v>
      </c>
      <c r="AD523">
        <v>7.9999999999999996E-6</v>
      </c>
      <c r="AE523" t="s">
        <v>10</v>
      </c>
      <c r="AF523">
        <v>0</v>
      </c>
      <c r="AG523">
        <v>0</v>
      </c>
      <c r="AH523" t="s">
        <v>11</v>
      </c>
      <c r="AI523">
        <v>0.99504999999999999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310.77197799999999</v>
      </c>
      <c r="I524">
        <v>37.731988999999999</v>
      </c>
      <c r="J524" t="s">
        <v>3</v>
      </c>
      <c r="K524">
        <v>300.98836</v>
      </c>
      <c r="L524">
        <v>36.609279999999998</v>
      </c>
      <c r="M524" t="s">
        <v>4</v>
      </c>
      <c r="N524">
        <v>4.1651499999999997</v>
      </c>
      <c r="O524">
        <v>2.6193000000000001E-2</v>
      </c>
      <c r="P524" t="s">
        <v>5</v>
      </c>
      <c r="Q524">
        <v>0</v>
      </c>
      <c r="R524">
        <v>0</v>
      </c>
      <c r="S524" t="s">
        <v>6</v>
      </c>
      <c r="T524">
        <v>7.449554</v>
      </c>
      <c r="U524">
        <v>7.3119999999999999E-3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2.5739999999999999E-3</v>
      </c>
      <c r="AD524">
        <v>5.0000000000000004E-6</v>
      </c>
      <c r="AE524" t="s">
        <v>10</v>
      </c>
      <c r="AF524">
        <v>0</v>
      </c>
      <c r="AG524">
        <v>0</v>
      </c>
      <c r="AH524" t="s">
        <v>11</v>
      </c>
      <c r="AI524">
        <v>0.99509199999999998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414.16595000000001</v>
      </c>
      <c r="I525">
        <v>49.336021000000002</v>
      </c>
      <c r="J525" t="s">
        <v>3</v>
      </c>
      <c r="K525">
        <v>401.13832600000001</v>
      </c>
      <c r="L525">
        <v>48.013221000000001</v>
      </c>
      <c r="M525" t="s">
        <v>4</v>
      </c>
      <c r="N525">
        <v>5.5387659999999999</v>
      </c>
      <c r="O525">
        <v>4.1463E-2</v>
      </c>
      <c r="P525" t="s">
        <v>5</v>
      </c>
      <c r="Q525">
        <v>0</v>
      </c>
      <c r="R525">
        <v>0</v>
      </c>
      <c r="S525" t="s">
        <v>6</v>
      </c>
      <c r="T525">
        <v>9.9408139999999996</v>
      </c>
      <c r="U525">
        <v>1.0088E-2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1.8320000000000001E-3</v>
      </c>
      <c r="AD525">
        <v>1.9999999999999999E-6</v>
      </c>
      <c r="AE525" t="s">
        <v>10</v>
      </c>
      <c r="AF525">
        <v>0</v>
      </c>
      <c r="AG525">
        <v>0</v>
      </c>
      <c r="AH525" t="s">
        <v>11</v>
      </c>
      <c r="AI525">
        <v>0.99510100000000001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517.97865000000002</v>
      </c>
      <c r="I526">
        <v>67.730665999999999</v>
      </c>
      <c r="J526" t="s">
        <v>3</v>
      </c>
      <c r="K526">
        <v>501.70031799999998</v>
      </c>
      <c r="L526">
        <v>66.297321999999994</v>
      </c>
      <c r="M526" t="s">
        <v>4</v>
      </c>
      <c r="N526">
        <v>6.9387999999999996</v>
      </c>
      <c r="O526">
        <v>7.2466000000000003E-2</v>
      </c>
      <c r="P526" t="s">
        <v>5</v>
      </c>
      <c r="Q526">
        <v>0</v>
      </c>
      <c r="R526">
        <v>0</v>
      </c>
      <c r="S526" t="s">
        <v>6</v>
      </c>
      <c r="T526">
        <v>12.42511</v>
      </c>
      <c r="U526">
        <v>1.2428E-2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1.539E-3</v>
      </c>
      <c r="AD526">
        <v>0</v>
      </c>
      <c r="AE526" t="s">
        <v>10</v>
      </c>
      <c r="AF526">
        <v>0</v>
      </c>
      <c r="AG526">
        <v>0</v>
      </c>
      <c r="AH526" t="s">
        <v>11</v>
      </c>
      <c r="AI526">
        <v>0.99510699999999996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621.60972800000002</v>
      </c>
      <c r="I527">
        <v>90.343590000000006</v>
      </c>
      <c r="J527" t="s">
        <v>3</v>
      </c>
      <c r="K527">
        <v>602.07800799999995</v>
      </c>
      <c r="L527">
        <v>88.571310999999994</v>
      </c>
      <c r="M527" t="s">
        <v>4</v>
      </c>
      <c r="N527">
        <v>8.3079599999999996</v>
      </c>
      <c r="O527">
        <v>8.6293999999999996E-2</v>
      </c>
      <c r="P527" t="s">
        <v>5</v>
      </c>
      <c r="Q527">
        <v>0</v>
      </c>
      <c r="R527">
        <v>0</v>
      </c>
      <c r="S527" t="s">
        <v>6</v>
      </c>
      <c r="T527">
        <v>14.908448</v>
      </c>
      <c r="U527">
        <v>1.6053000000000001E-2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1.48E-3</v>
      </c>
      <c r="AD527">
        <v>0</v>
      </c>
      <c r="AE527" t="s">
        <v>10</v>
      </c>
      <c r="AF527">
        <v>0</v>
      </c>
      <c r="AG527">
        <v>0</v>
      </c>
      <c r="AH527" t="s">
        <v>11</v>
      </c>
      <c r="AI527">
        <v>0.99510900000000002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725.44673799999998</v>
      </c>
      <c r="I528">
        <v>105.15603299999999</v>
      </c>
      <c r="J528" t="s">
        <v>3</v>
      </c>
      <c r="K528">
        <v>702.65734999999995</v>
      </c>
      <c r="L528">
        <v>103.240065</v>
      </c>
      <c r="M528" t="s">
        <v>4</v>
      </c>
      <c r="N528">
        <v>9.6974400000000003</v>
      </c>
      <c r="O528">
        <v>0.108252</v>
      </c>
      <c r="P528" t="s">
        <v>5</v>
      </c>
      <c r="Q528">
        <v>0</v>
      </c>
      <c r="R528">
        <v>0</v>
      </c>
      <c r="S528" t="s">
        <v>6</v>
      </c>
      <c r="T528">
        <v>17.384323999999999</v>
      </c>
      <c r="U528">
        <v>2.1781999999999999E-2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1.4E-3</v>
      </c>
      <c r="AD528">
        <v>0</v>
      </c>
      <c r="AE528" t="s">
        <v>10</v>
      </c>
      <c r="AF528">
        <v>0</v>
      </c>
      <c r="AG528">
        <v>0</v>
      </c>
      <c r="AH528" t="s">
        <v>11</v>
      </c>
      <c r="AI528">
        <v>0.99511099999999997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828.75161800000001</v>
      </c>
      <c r="I529">
        <v>144.48089400000001</v>
      </c>
      <c r="J529" t="s">
        <v>3</v>
      </c>
      <c r="K529">
        <v>802.71405600000003</v>
      </c>
      <c r="L529">
        <v>142.26090400000001</v>
      </c>
      <c r="M529" t="s">
        <v>4</v>
      </c>
      <c r="N529">
        <v>11.077311999999999</v>
      </c>
      <c r="O529">
        <v>0.12576899999999999</v>
      </c>
      <c r="P529" t="s">
        <v>5</v>
      </c>
      <c r="Q529">
        <v>0</v>
      </c>
      <c r="R529">
        <v>0</v>
      </c>
      <c r="S529" t="s">
        <v>6</v>
      </c>
      <c r="T529">
        <v>19.864820000000002</v>
      </c>
      <c r="U529">
        <v>2.7703999999999999E-2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1.3860000000000001E-3</v>
      </c>
      <c r="AD529">
        <v>0</v>
      </c>
      <c r="AE529" t="s">
        <v>10</v>
      </c>
      <c r="AF529">
        <v>0</v>
      </c>
      <c r="AG529">
        <v>0</v>
      </c>
      <c r="AH529" t="s">
        <v>11</v>
      </c>
      <c r="AI529">
        <v>0.99511300000000003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932.665708</v>
      </c>
      <c r="I530">
        <v>175.82579000000001</v>
      </c>
      <c r="J530" t="s">
        <v>3</v>
      </c>
      <c r="K530">
        <v>903.37365199999999</v>
      </c>
      <c r="L530">
        <v>173.391864</v>
      </c>
      <c r="M530" t="s">
        <v>4</v>
      </c>
      <c r="N530">
        <v>12.464592</v>
      </c>
      <c r="O530">
        <v>0.157802</v>
      </c>
      <c r="P530" t="s">
        <v>5</v>
      </c>
      <c r="Q530">
        <v>0</v>
      </c>
      <c r="R530">
        <v>0</v>
      </c>
      <c r="S530" t="s">
        <v>6</v>
      </c>
      <c r="T530">
        <v>22.347922000000001</v>
      </c>
      <c r="U530">
        <v>2.7890000000000002E-2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1.2899999999999999E-3</v>
      </c>
      <c r="AD530">
        <v>0</v>
      </c>
      <c r="AE530" t="s">
        <v>10</v>
      </c>
      <c r="AF530">
        <v>0</v>
      </c>
      <c r="AG530">
        <v>0</v>
      </c>
      <c r="AH530" t="s">
        <v>11</v>
      </c>
      <c r="AI530">
        <v>0.99511300000000003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1037.5418</v>
      </c>
      <c r="I531">
        <v>206.77754400000001</v>
      </c>
      <c r="J531" t="s">
        <v>3</v>
      </c>
      <c r="K531">
        <v>1004.973756</v>
      </c>
      <c r="L531">
        <v>203.494148</v>
      </c>
      <c r="M531" t="s">
        <v>4</v>
      </c>
      <c r="N531">
        <v>13.849754000000001</v>
      </c>
      <c r="O531">
        <v>0.185533</v>
      </c>
      <c r="P531" t="s">
        <v>5</v>
      </c>
      <c r="Q531">
        <v>0</v>
      </c>
      <c r="R531">
        <v>0</v>
      </c>
      <c r="S531" t="s">
        <v>6</v>
      </c>
      <c r="T531">
        <v>24.828469999999999</v>
      </c>
      <c r="U531">
        <v>3.4660000000000003E-2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1.2899999999999999E-3</v>
      </c>
      <c r="AD531">
        <v>0</v>
      </c>
      <c r="AE531" t="s">
        <v>10</v>
      </c>
      <c r="AF531">
        <v>0</v>
      </c>
      <c r="AG531">
        <v>0</v>
      </c>
      <c r="AH531" t="s">
        <v>11</v>
      </c>
      <c r="AI531">
        <v>0.99511300000000003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1141.730536</v>
      </c>
      <c r="I532">
        <v>226.410034</v>
      </c>
      <c r="J532" t="s">
        <v>3</v>
      </c>
      <c r="K532">
        <v>1105.907496</v>
      </c>
      <c r="L532">
        <v>223.087062</v>
      </c>
      <c r="M532" t="s">
        <v>4</v>
      </c>
      <c r="N532">
        <v>15.232074000000001</v>
      </c>
      <c r="O532">
        <v>0.220166</v>
      </c>
      <c r="P532" t="s">
        <v>5</v>
      </c>
      <c r="Q532">
        <v>0</v>
      </c>
      <c r="R532">
        <v>0</v>
      </c>
      <c r="S532" t="s">
        <v>6</v>
      </c>
      <c r="T532">
        <v>27.30463</v>
      </c>
      <c r="U532">
        <v>3.9028E-2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1.2880000000000001E-3</v>
      </c>
      <c r="AD532">
        <v>0</v>
      </c>
      <c r="AE532" t="s">
        <v>10</v>
      </c>
      <c r="AF532">
        <v>0</v>
      </c>
      <c r="AG532">
        <v>0</v>
      </c>
      <c r="AH532" t="s">
        <v>11</v>
      </c>
      <c r="AI532">
        <v>0.99511300000000003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1245.4012620000001</v>
      </c>
      <c r="I533">
        <v>273.32358099999999</v>
      </c>
      <c r="J533" t="s">
        <v>3</v>
      </c>
      <c r="K533">
        <v>1206.3307</v>
      </c>
      <c r="L533">
        <v>268.88552199999998</v>
      </c>
      <c r="M533" t="s">
        <v>4</v>
      </c>
      <c r="N533">
        <v>16.610499999999998</v>
      </c>
      <c r="O533">
        <v>0.25336700000000001</v>
      </c>
      <c r="P533" t="s">
        <v>5</v>
      </c>
      <c r="Q533">
        <v>0</v>
      </c>
      <c r="R533">
        <v>0</v>
      </c>
      <c r="S533" t="s">
        <v>6</v>
      </c>
      <c r="T533">
        <v>29.796900000000001</v>
      </c>
      <c r="U533">
        <v>4.7853E-2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1.2769999999999999E-3</v>
      </c>
      <c r="AD533">
        <v>0</v>
      </c>
      <c r="AE533" t="s">
        <v>10</v>
      </c>
      <c r="AF533">
        <v>0</v>
      </c>
      <c r="AG533">
        <v>0</v>
      </c>
      <c r="AH533" t="s">
        <v>11</v>
      </c>
      <c r="AI533">
        <v>0.99511400000000005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1349.4752100000001</v>
      </c>
      <c r="I534">
        <v>322.61899099999999</v>
      </c>
      <c r="J534" t="s">
        <v>3</v>
      </c>
      <c r="K534">
        <v>1307.1493640000001</v>
      </c>
      <c r="L534">
        <v>316.89934899999997</v>
      </c>
      <c r="M534" t="s">
        <v>4</v>
      </c>
      <c r="N534">
        <v>17.998322000000002</v>
      </c>
      <c r="O534">
        <v>0.28328500000000001</v>
      </c>
      <c r="P534" t="s">
        <v>5</v>
      </c>
      <c r="Q534">
        <v>0</v>
      </c>
      <c r="R534">
        <v>0</v>
      </c>
      <c r="S534" t="s">
        <v>6</v>
      </c>
      <c r="T534">
        <v>32.277667999999998</v>
      </c>
      <c r="U534">
        <v>5.1570999999999999E-2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1.274E-3</v>
      </c>
      <c r="AD534">
        <v>0</v>
      </c>
      <c r="AE534" t="s">
        <v>10</v>
      </c>
      <c r="AF534">
        <v>0</v>
      </c>
      <c r="AG534">
        <v>0</v>
      </c>
      <c r="AH534" t="s">
        <v>11</v>
      </c>
      <c r="AI534">
        <v>0.99511400000000005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1453.4591840000001</v>
      </c>
      <c r="I535">
        <v>370.953935</v>
      </c>
      <c r="J535" t="s">
        <v>3</v>
      </c>
      <c r="K535">
        <v>1407.8619839999999</v>
      </c>
      <c r="L535">
        <v>364.288928</v>
      </c>
      <c r="M535" t="s">
        <v>4</v>
      </c>
      <c r="N535">
        <v>19.383696</v>
      </c>
      <c r="O535">
        <v>0.31766100000000003</v>
      </c>
      <c r="P535" t="s">
        <v>5</v>
      </c>
      <c r="Q535">
        <v>0</v>
      </c>
      <c r="R535">
        <v>0</v>
      </c>
      <c r="S535" t="s">
        <v>6</v>
      </c>
      <c r="T535">
        <v>34.752544</v>
      </c>
      <c r="U535">
        <v>5.6154000000000003E-2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1.271E-3</v>
      </c>
      <c r="AD535">
        <v>0</v>
      </c>
      <c r="AE535" t="s">
        <v>10</v>
      </c>
      <c r="AF535">
        <v>0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1556.89328</v>
      </c>
      <c r="I536">
        <v>417.59895599999999</v>
      </c>
      <c r="J536" t="s">
        <v>3</v>
      </c>
      <c r="K536">
        <v>1508.0409999999999</v>
      </c>
      <c r="L536">
        <v>410.70934899999997</v>
      </c>
      <c r="M536" t="s">
        <v>4</v>
      </c>
      <c r="N536">
        <v>20.778753999999999</v>
      </c>
      <c r="O536">
        <v>0.35587800000000003</v>
      </c>
      <c r="P536" t="s">
        <v>5</v>
      </c>
      <c r="Q536">
        <v>0</v>
      </c>
      <c r="R536">
        <v>0</v>
      </c>
      <c r="S536" t="s">
        <v>6</v>
      </c>
      <c r="T536">
        <v>37.232314000000002</v>
      </c>
      <c r="U536">
        <v>6.3564999999999997E-2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1.271E-3</v>
      </c>
      <c r="AD536">
        <v>0</v>
      </c>
      <c r="AE536" t="s">
        <v>10</v>
      </c>
      <c r="AF536">
        <v>0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1661.55798</v>
      </c>
      <c r="I537">
        <v>433.40148499999998</v>
      </c>
      <c r="J537" t="s">
        <v>3</v>
      </c>
      <c r="K537">
        <v>1609.422714</v>
      </c>
      <c r="L537">
        <v>426.75511399999999</v>
      </c>
      <c r="M537" t="s">
        <v>4</v>
      </c>
      <c r="N537">
        <v>22.164192</v>
      </c>
      <c r="O537">
        <v>0.39857999999999999</v>
      </c>
      <c r="P537" t="s">
        <v>5</v>
      </c>
      <c r="Q537">
        <v>0</v>
      </c>
      <c r="R537">
        <v>0</v>
      </c>
      <c r="S537" t="s">
        <v>6</v>
      </c>
      <c r="T537">
        <v>39.718192000000002</v>
      </c>
      <c r="U537">
        <v>6.8323999999999996E-2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1.268E-3</v>
      </c>
      <c r="AD537">
        <v>0</v>
      </c>
      <c r="AE537" t="s">
        <v>10</v>
      </c>
      <c r="AF537">
        <v>0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1765.4036100000001</v>
      </c>
      <c r="I538">
        <v>499.68198999999998</v>
      </c>
      <c r="J538" t="s">
        <v>3</v>
      </c>
      <c r="K538">
        <v>1710.002702</v>
      </c>
      <c r="L538">
        <v>491.74593599999997</v>
      </c>
      <c r="M538" t="s">
        <v>4</v>
      </c>
      <c r="N538">
        <v>23.561623999999998</v>
      </c>
      <c r="O538">
        <v>0.43720500000000001</v>
      </c>
      <c r="P538" t="s">
        <v>5</v>
      </c>
      <c r="Q538">
        <v>0</v>
      </c>
      <c r="R538">
        <v>0</v>
      </c>
      <c r="S538" t="s">
        <v>6</v>
      </c>
      <c r="T538">
        <v>42.193961999999999</v>
      </c>
      <c r="U538">
        <v>7.9247999999999999E-2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1.261E-3</v>
      </c>
      <c r="AD538">
        <v>0</v>
      </c>
      <c r="AE538" t="s">
        <v>10</v>
      </c>
      <c r="AF538">
        <v>0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1869.441192</v>
      </c>
      <c r="I539">
        <v>568.145126</v>
      </c>
      <c r="J539" t="s">
        <v>3</v>
      </c>
      <c r="K539">
        <v>1810.784834</v>
      </c>
      <c r="L539">
        <v>559.10940900000003</v>
      </c>
      <c r="M539" t="s">
        <v>4</v>
      </c>
      <c r="N539">
        <v>24.99213</v>
      </c>
      <c r="O539">
        <v>0.58980600000000005</v>
      </c>
      <c r="P539" t="s">
        <v>5</v>
      </c>
      <c r="Q539">
        <v>0</v>
      </c>
      <c r="R539">
        <v>0</v>
      </c>
      <c r="S539" t="s">
        <v>6</v>
      </c>
      <c r="T539">
        <v>44.707659999999997</v>
      </c>
      <c r="U539">
        <v>0.12656000000000001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1.261E-3</v>
      </c>
      <c r="AD539">
        <v>0</v>
      </c>
      <c r="AE539" t="s">
        <v>10</v>
      </c>
      <c r="AF539">
        <v>0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1973.598622</v>
      </c>
      <c r="I540">
        <v>628.66807600000004</v>
      </c>
      <c r="J540" t="s">
        <v>3</v>
      </c>
      <c r="K540">
        <v>1911.6858239999999</v>
      </c>
      <c r="L540">
        <v>618.52076499999998</v>
      </c>
      <c r="M540" t="s">
        <v>4</v>
      </c>
      <c r="N540">
        <v>26.39011</v>
      </c>
      <c r="O540">
        <v>0.64041800000000004</v>
      </c>
      <c r="P540" t="s">
        <v>5</v>
      </c>
      <c r="Q540">
        <v>0</v>
      </c>
      <c r="R540">
        <v>0</v>
      </c>
      <c r="S540" t="s">
        <v>6</v>
      </c>
      <c r="T540">
        <v>47.184519999999999</v>
      </c>
      <c r="U540">
        <v>0.13033400000000001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1.2600000000000001E-3</v>
      </c>
      <c r="AD540">
        <v>0</v>
      </c>
      <c r="AE540" t="s">
        <v>10</v>
      </c>
      <c r="AF540">
        <v>0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2076.8864600000002</v>
      </c>
      <c r="I541">
        <v>683.62139300000001</v>
      </c>
      <c r="J541" t="s">
        <v>3</v>
      </c>
      <c r="K541">
        <v>2011.724514</v>
      </c>
      <c r="L541">
        <v>673.14475800000002</v>
      </c>
      <c r="M541" t="s">
        <v>4</v>
      </c>
      <c r="N541">
        <v>27.780557999999999</v>
      </c>
      <c r="O541">
        <v>0.69388899999999998</v>
      </c>
      <c r="P541" t="s">
        <v>5</v>
      </c>
      <c r="Q541">
        <v>0</v>
      </c>
      <c r="R541">
        <v>0</v>
      </c>
      <c r="S541" t="s">
        <v>6</v>
      </c>
      <c r="T541">
        <v>49.660310000000003</v>
      </c>
      <c r="U541">
        <v>0.13961599999999999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1.2570000000000001E-3</v>
      </c>
      <c r="AD541">
        <v>0</v>
      </c>
      <c r="AE541" t="s">
        <v>10</v>
      </c>
      <c r="AF541">
        <v>0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66.158413999999993</v>
      </c>
      <c r="I542">
        <v>2.5466920000000002</v>
      </c>
      <c r="J542" t="s">
        <v>3</v>
      </c>
      <c r="K542">
        <v>63.084820000000001</v>
      </c>
      <c r="L542">
        <v>2.3474170000000001</v>
      </c>
      <c r="M542" t="s">
        <v>4</v>
      </c>
      <c r="N542">
        <v>1.3113539999999999</v>
      </c>
      <c r="O542">
        <v>1.2688E-2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5.3839999999999999E-3</v>
      </c>
      <c r="AG542">
        <v>1.4E-5</v>
      </c>
      <c r="AH542" t="s">
        <v>11</v>
      </c>
      <c r="AI542">
        <v>0.994896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132.16686000000001</v>
      </c>
      <c r="I543">
        <v>8.6614889999999995</v>
      </c>
      <c r="J543" t="s">
        <v>3</v>
      </c>
      <c r="K543">
        <v>126.041014</v>
      </c>
      <c r="L543">
        <v>7.8613400000000002</v>
      </c>
      <c r="M543" t="s">
        <v>4</v>
      </c>
      <c r="N543">
        <v>2.5905939999999998</v>
      </c>
      <c r="O543">
        <v>3.2198999999999998E-2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3.7429999999999998E-3</v>
      </c>
      <c r="AG543">
        <v>7.9999999999999996E-6</v>
      </c>
      <c r="AH543" t="s">
        <v>11</v>
      </c>
      <c r="AI543">
        <v>0.99505600000000005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198.53633199999999</v>
      </c>
      <c r="I544">
        <v>20.004297999999999</v>
      </c>
      <c r="J544" t="s">
        <v>3</v>
      </c>
      <c r="K544">
        <v>189.36352199999999</v>
      </c>
      <c r="L544">
        <v>17.957775999999999</v>
      </c>
      <c r="M544" t="s">
        <v>4</v>
      </c>
      <c r="N544">
        <v>3.8907259999999999</v>
      </c>
      <c r="O544">
        <v>7.6329999999999995E-2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2.8839999999999998E-3</v>
      </c>
      <c r="AG544">
        <v>3.9999999999999998E-6</v>
      </c>
      <c r="AH544" t="s">
        <v>11</v>
      </c>
      <c r="AI544">
        <v>0.99509499999999995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264.70494600000001</v>
      </c>
      <c r="I545">
        <v>30.671129000000001</v>
      </c>
      <c r="J545" t="s">
        <v>3</v>
      </c>
      <c r="K545">
        <v>252.48871399999999</v>
      </c>
      <c r="L545">
        <v>27.534261999999998</v>
      </c>
      <c r="M545" t="s">
        <v>4</v>
      </c>
      <c r="N545">
        <v>5.2007839999999996</v>
      </c>
      <c r="O545">
        <v>0.12942100000000001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2.238E-3</v>
      </c>
      <c r="AG545">
        <v>1.9999999999999999E-6</v>
      </c>
      <c r="AH545" t="s">
        <v>11</v>
      </c>
      <c r="AI545">
        <v>0.99510299999999996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330.75661600000001</v>
      </c>
      <c r="I546">
        <v>40.606876999999997</v>
      </c>
      <c r="J546" t="s">
        <v>3</v>
      </c>
      <c r="K546">
        <v>315.48922599999997</v>
      </c>
      <c r="L546">
        <v>36.308912999999997</v>
      </c>
      <c r="M546" t="s">
        <v>4</v>
      </c>
      <c r="N546">
        <v>6.4841379999999997</v>
      </c>
      <c r="O546">
        <v>0.18620300000000001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2.0110000000000002E-3</v>
      </c>
      <c r="AG546">
        <v>9.9999999999999995E-7</v>
      </c>
      <c r="AH546" t="s">
        <v>11</v>
      </c>
      <c r="AI546">
        <v>0.99511000000000005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396.89703400000002</v>
      </c>
      <c r="I547">
        <v>56.357498999999997</v>
      </c>
      <c r="J547" t="s">
        <v>3</v>
      </c>
      <c r="K547">
        <v>378.58513399999998</v>
      </c>
      <c r="L547">
        <v>50.556089</v>
      </c>
      <c r="M547" t="s">
        <v>4</v>
      </c>
      <c r="N547">
        <v>7.7977160000000003</v>
      </c>
      <c r="O547">
        <v>0.286109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1.7880000000000001E-3</v>
      </c>
      <c r="AG547">
        <v>9.9999999999999995E-7</v>
      </c>
      <c r="AH547" t="s">
        <v>11</v>
      </c>
      <c r="AI547">
        <v>0.995112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463.01415600000001</v>
      </c>
      <c r="I548">
        <v>67.148759999999996</v>
      </c>
      <c r="J548" t="s">
        <v>3</v>
      </c>
      <c r="K548">
        <v>441.652266</v>
      </c>
      <c r="L548">
        <v>60.048479</v>
      </c>
      <c r="M548" t="s">
        <v>4</v>
      </c>
      <c r="N548">
        <v>9.0754699999999993</v>
      </c>
      <c r="O548">
        <v>0.31447599999999998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1.6850000000000001E-3</v>
      </c>
      <c r="AG548">
        <v>9.9999999999999995E-7</v>
      </c>
      <c r="AH548" t="s">
        <v>11</v>
      </c>
      <c r="AI548">
        <v>0.99511300000000003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529.14397399999996</v>
      </c>
      <c r="I549">
        <v>79.848842000000005</v>
      </c>
      <c r="J549" t="s">
        <v>3</v>
      </c>
      <c r="K549">
        <v>504.73297400000001</v>
      </c>
      <c r="L549">
        <v>71.189132999999998</v>
      </c>
      <c r="M549" t="s">
        <v>4</v>
      </c>
      <c r="N549">
        <v>10.369467999999999</v>
      </c>
      <c r="O549">
        <v>0.391675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1.5900000000000001E-3</v>
      </c>
      <c r="AG549">
        <v>9.9999999999999995E-7</v>
      </c>
      <c r="AH549" t="s">
        <v>11</v>
      </c>
      <c r="AI549">
        <v>0.99511400000000005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595.36003000000005</v>
      </c>
      <c r="I550">
        <v>98.452054000000004</v>
      </c>
      <c r="J550" t="s">
        <v>3</v>
      </c>
      <c r="K550">
        <v>567.90120999999999</v>
      </c>
      <c r="L550">
        <v>87.805357000000001</v>
      </c>
      <c r="M550" t="s">
        <v>4</v>
      </c>
      <c r="N550">
        <v>11.67587</v>
      </c>
      <c r="O550">
        <v>0.46777299999999999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1.4660000000000001E-3</v>
      </c>
      <c r="AG550">
        <v>0</v>
      </c>
      <c r="AH550" t="s">
        <v>11</v>
      </c>
      <c r="AI550">
        <v>0.99511400000000005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661.68396800000005</v>
      </c>
      <c r="I551">
        <v>118.39657800000001</v>
      </c>
      <c r="J551" t="s">
        <v>3</v>
      </c>
      <c r="K551">
        <v>631.16344600000002</v>
      </c>
      <c r="L551">
        <v>105.49979999999999</v>
      </c>
      <c r="M551" t="s">
        <v>4</v>
      </c>
      <c r="N551">
        <v>12.964354</v>
      </c>
      <c r="O551">
        <v>0.58228599999999997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1.4270000000000001E-3</v>
      </c>
      <c r="AG551">
        <v>0</v>
      </c>
      <c r="AH551" t="s">
        <v>11</v>
      </c>
      <c r="AI551">
        <v>0.99511400000000005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727.79915200000005</v>
      </c>
      <c r="I552">
        <v>142.48324</v>
      </c>
      <c r="J552" t="s">
        <v>3</v>
      </c>
      <c r="K552">
        <v>694.21528799999999</v>
      </c>
      <c r="L552">
        <v>126.92867699999999</v>
      </c>
      <c r="M552" t="s">
        <v>4</v>
      </c>
      <c r="N552">
        <v>14.255409999999999</v>
      </c>
      <c r="O552">
        <v>0.66414600000000001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1.3699999999999999E-3</v>
      </c>
      <c r="AG552">
        <v>0</v>
      </c>
      <c r="AH552" t="s">
        <v>11</v>
      </c>
      <c r="AI552">
        <v>0.99511400000000005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794.20197399999995</v>
      </c>
      <c r="I553">
        <v>167.982946</v>
      </c>
      <c r="J553" t="s">
        <v>3</v>
      </c>
      <c r="K553">
        <v>757.56782799999996</v>
      </c>
      <c r="L553">
        <v>149.919397</v>
      </c>
      <c r="M553" t="s">
        <v>4</v>
      </c>
      <c r="N553">
        <v>15.593054</v>
      </c>
      <c r="O553">
        <v>0.82521900000000004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1.3489999999999999E-3</v>
      </c>
      <c r="AG553">
        <v>0</v>
      </c>
      <c r="AH553" t="s">
        <v>11</v>
      </c>
      <c r="AI553">
        <v>0.99511400000000005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860.42627800000002</v>
      </c>
      <c r="I554">
        <v>192.24549099999999</v>
      </c>
      <c r="J554" t="s">
        <v>3</v>
      </c>
      <c r="K554">
        <v>820.74623399999996</v>
      </c>
      <c r="L554">
        <v>171.02520200000001</v>
      </c>
      <c r="M554" t="s">
        <v>4</v>
      </c>
      <c r="N554">
        <v>16.89095</v>
      </c>
      <c r="O554">
        <v>0.95759799999999995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1.341E-3</v>
      </c>
      <c r="AG554">
        <v>0</v>
      </c>
      <c r="AH554" t="s">
        <v>11</v>
      </c>
      <c r="AI554">
        <v>0.99511499999999997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926.78832999999997</v>
      </c>
      <c r="I555">
        <v>213.07144400000001</v>
      </c>
      <c r="J555" t="s">
        <v>3</v>
      </c>
      <c r="K555">
        <v>884.02673000000004</v>
      </c>
      <c r="L555">
        <v>190.184472</v>
      </c>
      <c r="M555" t="s">
        <v>4</v>
      </c>
      <c r="N555">
        <v>18.186558000000002</v>
      </c>
      <c r="O555">
        <v>1.0186839999999999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1.33E-3</v>
      </c>
      <c r="AG555">
        <v>0</v>
      </c>
      <c r="AH555" t="s">
        <v>11</v>
      </c>
      <c r="AI555">
        <v>0.99511499999999997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992.71877600000005</v>
      </c>
      <c r="I556">
        <v>231.55131299999999</v>
      </c>
      <c r="J556" t="s">
        <v>3</v>
      </c>
      <c r="K556">
        <v>946.92540799999995</v>
      </c>
      <c r="L556">
        <v>206.71986899999999</v>
      </c>
      <c r="M556" t="s">
        <v>4</v>
      </c>
      <c r="N556">
        <v>19.455662</v>
      </c>
      <c r="O556">
        <v>1.1036760000000001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1.325E-3</v>
      </c>
      <c r="AG556">
        <v>0</v>
      </c>
      <c r="AH556" t="s">
        <v>11</v>
      </c>
      <c r="AI556">
        <v>0.99511499999999997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1058.5795439999999</v>
      </c>
      <c r="I557">
        <v>250.93656899999999</v>
      </c>
      <c r="J557" t="s">
        <v>3</v>
      </c>
      <c r="K557">
        <v>1009.757866</v>
      </c>
      <c r="L557">
        <v>223.80917500000001</v>
      </c>
      <c r="M557" t="s">
        <v>4</v>
      </c>
      <c r="N557">
        <v>20.726844</v>
      </c>
      <c r="O557">
        <v>1.211225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1.3240000000000001E-3</v>
      </c>
      <c r="AG557">
        <v>0</v>
      </c>
      <c r="AH557" t="s">
        <v>11</v>
      </c>
      <c r="AI557">
        <v>0.99511499999999997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1124.33618</v>
      </c>
      <c r="I558">
        <v>257.17475899999999</v>
      </c>
      <c r="J558" t="s">
        <v>3</v>
      </c>
      <c r="K558">
        <v>1072.4815080000001</v>
      </c>
      <c r="L558">
        <v>229.617051</v>
      </c>
      <c r="M558" t="s">
        <v>4</v>
      </c>
      <c r="N558">
        <v>21.989614</v>
      </c>
      <c r="O558">
        <v>1.226512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1.315E-3</v>
      </c>
      <c r="AG558">
        <v>0</v>
      </c>
      <c r="AH558" t="s">
        <v>11</v>
      </c>
      <c r="AI558">
        <v>0.99511499999999997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1190.2012</v>
      </c>
      <c r="I559">
        <v>265.85005799999999</v>
      </c>
      <c r="J559" t="s">
        <v>3</v>
      </c>
      <c r="K559">
        <v>1135.3195760000001</v>
      </c>
      <c r="L559">
        <v>237.058752</v>
      </c>
      <c r="M559" t="s">
        <v>4</v>
      </c>
      <c r="N559">
        <v>23.261402</v>
      </c>
      <c r="O559">
        <v>1.3158939999999999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1.315E-3</v>
      </c>
      <c r="AG559">
        <v>0</v>
      </c>
      <c r="AH559" t="s">
        <v>11</v>
      </c>
      <c r="AI559">
        <v>0.99511499999999997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1256.0620799999999</v>
      </c>
      <c r="I560">
        <v>281.82492000000002</v>
      </c>
      <c r="J560" t="s">
        <v>3</v>
      </c>
      <c r="K560">
        <v>1198.1442420000001</v>
      </c>
      <c r="L560">
        <v>251.10345000000001</v>
      </c>
      <c r="M560" t="s">
        <v>4</v>
      </c>
      <c r="N560">
        <v>24.530698000000001</v>
      </c>
      <c r="O560">
        <v>1.371119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1.2849999999999999E-3</v>
      </c>
      <c r="AG560">
        <v>0</v>
      </c>
      <c r="AH560" t="s">
        <v>11</v>
      </c>
      <c r="AI560">
        <v>0.99511499999999997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1322.1703660000001</v>
      </c>
      <c r="I561">
        <v>301.88827900000001</v>
      </c>
      <c r="J561" t="s">
        <v>3</v>
      </c>
      <c r="K561">
        <v>1261.2035060000001</v>
      </c>
      <c r="L561">
        <v>269.02908500000001</v>
      </c>
      <c r="M561" t="s">
        <v>4</v>
      </c>
      <c r="N561">
        <v>25.811492000000001</v>
      </c>
      <c r="O561">
        <v>1.4787429999999999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1.2769999999999999E-3</v>
      </c>
      <c r="AG561">
        <v>0</v>
      </c>
      <c r="AH561" t="s">
        <v>11</v>
      </c>
      <c r="AI561">
        <v>0.99511499999999997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63.699078</v>
      </c>
      <c r="I582">
        <v>2.6931660000000002</v>
      </c>
      <c r="J582" t="s">
        <v>3</v>
      </c>
      <c r="K582">
        <v>60.743991999999999</v>
      </c>
      <c r="L582">
        <v>2.4675069999999999</v>
      </c>
      <c r="M582" t="s">
        <v>4</v>
      </c>
      <c r="N582">
        <v>1.171778</v>
      </c>
      <c r="O582">
        <v>5.3489999999999996E-3</v>
      </c>
      <c r="P582" t="s">
        <v>5</v>
      </c>
      <c r="Q582">
        <v>0</v>
      </c>
      <c r="R582">
        <v>0</v>
      </c>
      <c r="S582" t="s">
        <v>6</v>
      </c>
      <c r="T582">
        <v>2.464604</v>
      </c>
      <c r="U582">
        <v>5.6600000000000001E-3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5.5649999999999996E-3</v>
      </c>
      <c r="AD582">
        <v>1.8E-5</v>
      </c>
      <c r="AE582" t="s">
        <v>10</v>
      </c>
      <c r="AF582">
        <v>0</v>
      </c>
      <c r="AG582">
        <v>0</v>
      </c>
      <c r="AH582" t="s">
        <v>11</v>
      </c>
      <c r="AI582">
        <v>0.99483500000000002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127.235832</v>
      </c>
      <c r="I583">
        <v>9.8881750000000004</v>
      </c>
      <c r="J583" t="s">
        <v>3</v>
      </c>
      <c r="K583">
        <v>121.375382</v>
      </c>
      <c r="L583">
        <v>8.966799</v>
      </c>
      <c r="M583" t="s">
        <v>4</v>
      </c>
      <c r="N583">
        <v>2.3299940000000001</v>
      </c>
      <c r="O583">
        <v>2.1047E-2</v>
      </c>
      <c r="P583" t="s">
        <v>5</v>
      </c>
      <c r="Q583">
        <v>0</v>
      </c>
      <c r="R583">
        <v>0</v>
      </c>
      <c r="S583" t="s">
        <v>6</v>
      </c>
      <c r="T583">
        <v>4.9262819999999996</v>
      </c>
      <c r="U583">
        <v>1.3206000000000001E-2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2.9849999999999998E-3</v>
      </c>
      <c r="AD583">
        <v>7.9999999999999996E-6</v>
      </c>
      <c r="AE583" t="s">
        <v>10</v>
      </c>
      <c r="AF583">
        <v>0</v>
      </c>
      <c r="AG583">
        <v>0</v>
      </c>
      <c r="AH583" t="s">
        <v>11</v>
      </c>
      <c r="AI583">
        <v>0.99507800000000002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190.545232</v>
      </c>
      <c r="I584">
        <v>23.407959000000002</v>
      </c>
      <c r="J584" t="s">
        <v>3</v>
      </c>
      <c r="K584">
        <v>181.79077799999999</v>
      </c>
      <c r="L584">
        <v>21.135845</v>
      </c>
      <c r="M584" t="s">
        <v>4</v>
      </c>
      <c r="N584">
        <v>3.47641</v>
      </c>
      <c r="O584">
        <v>4.8363000000000003E-2</v>
      </c>
      <c r="P584" t="s">
        <v>5</v>
      </c>
      <c r="Q584">
        <v>0</v>
      </c>
      <c r="R584">
        <v>0</v>
      </c>
      <c r="S584" t="s">
        <v>6</v>
      </c>
      <c r="T584">
        <v>7.3799720000000004</v>
      </c>
      <c r="U584">
        <v>2.3885E-2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2.4380000000000001E-3</v>
      </c>
      <c r="AD584">
        <v>6.0000000000000002E-6</v>
      </c>
      <c r="AE584" t="s">
        <v>10</v>
      </c>
      <c r="AF584">
        <v>0</v>
      </c>
      <c r="AG584">
        <v>0</v>
      </c>
      <c r="AH584" t="s">
        <v>11</v>
      </c>
      <c r="AI584">
        <v>0.99510399999999999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254.02315400000001</v>
      </c>
      <c r="I585">
        <v>40.288055</v>
      </c>
      <c r="J585" t="s">
        <v>3</v>
      </c>
      <c r="K585">
        <v>242.370576</v>
      </c>
      <c r="L585">
        <v>36.566099000000001</v>
      </c>
      <c r="M585" t="s">
        <v>4</v>
      </c>
      <c r="N585">
        <v>4.6213480000000002</v>
      </c>
      <c r="O585">
        <v>7.0771000000000001E-2</v>
      </c>
      <c r="P585" t="s">
        <v>5</v>
      </c>
      <c r="Q585">
        <v>0</v>
      </c>
      <c r="R585">
        <v>0</v>
      </c>
      <c r="S585" t="s">
        <v>6</v>
      </c>
      <c r="T585">
        <v>9.8454519999999999</v>
      </c>
      <c r="U585">
        <v>4.6227999999999998E-2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1.946E-3</v>
      </c>
      <c r="AD585">
        <v>1.9999999999999999E-6</v>
      </c>
      <c r="AE585" t="s">
        <v>10</v>
      </c>
      <c r="AF585">
        <v>0</v>
      </c>
      <c r="AG585">
        <v>0</v>
      </c>
      <c r="AH585" t="s">
        <v>11</v>
      </c>
      <c r="AI585">
        <v>0.99510600000000005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317.58577600000001</v>
      </c>
      <c r="I586">
        <v>64.017411999999993</v>
      </c>
      <c r="J586" t="s">
        <v>3</v>
      </c>
      <c r="K586">
        <v>303.04313400000001</v>
      </c>
      <c r="L586">
        <v>58.175488000000001</v>
      </c>
      <c r="M586" t="s">
        <v>4</v>
      </c>
      <c r="N586">
        <v>5.7808820000000001</v>
      </c>
      <c r="O586">
        <v>0.123387</v>
      </c>
      <c r="P586" t="s">
        <v>5</v>
      </c>
      <c r="Q586">
        <v>0</v>
      </c>
      <c r="R586">
        <v>0</v>
      </c>
      <c r="S586" t="s">
        <v>6</v>
      </c>
      <c r="T586">
        <v>12.310408000000001</v>
      </c>
      <c r="U586">
        <v>7.6351000000000002E-2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1.6310000000000001E-3</v>
      </c>
      <c r="AD586">
        <v>9.9999999999999995E-7</v>
      </c>
      <c r="AE586" t="s">
        <v>10</v>
      </c>
      <c r="AF586">
        <v>0</v>
      </c>
      <c r="AG586">
        <v>0</v>
      </c>
      <c r="AH586" t="s">
        <v>11</v>
      </c>
      <c r="AI586">
        <v>0.99510799999999999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381.85991000000001</v>
      </c>
      <c r="I587">
        <v>133.12711999999999</v>
      </c>
      <c r="J587" t="s">
        <v>3</v>
      </c>
      <c r="K587">
        <v>364.39258000000001</v>
      </c>
      <c r="L587">
        <v>121.09525600000001</v>
      </c>
      <c r="M587" t="s">
        <v>4</v>
      </c>
      <c r="N587">
        <v>6.9580380000000002</v>
      </c>
      <c r="O587">
        <v>0.27441100000000002</v>
      </c>
      <c r="P587" t="s">
        <v>5</v>
      </c>
      <c r="Q587">
        <v>0</v>
      </c>
      <c r="R587">
        <v>0</v>
      </c>
      <c r="S587" t="s">
        <v>6</v>
      </c>
      <c r="T587">
        <v>14.794854000000001</v>
      </c>
      <c r="U587">
        <v>0.15449499999999999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1.5299999999999999E-3</v>
      </c>
      <c r="AD587">
        <v>9.9999999999999995E-7</v>
      </c>
      <c r="AE587" t="s">
        <v>10</v>
      </c>
      <c r="AF587">
        <v>0</v>
      </c>
      <c r="AG587">
        <v>0</v>
      </c>
      <c r="AH587" t="s">
        <v>11</v>
      </c>
      <c r="AI587">
        <v>0.995112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445.74941799999999</v>
      </c>
      <c r="I588">
        <v>192.069649</v>
      </c>
      <c r="J588" t="s">
        <v>3</v>
      </c>
      <c r="K588">
        <v>425.36509000000001</v>
      </c>
      <c r="L588">
        <v>174.42479700000001</v>
      </c>
      <c r="M588" t="s">
        <v>4</v>
      </c>
      <c r="N588">
        <v>8.1224740000000004</v>
      </c>
      <c r="O588">
        <v>0.37206499999999998</v>
      </c>
      <c r="P588" t="s">
        <v>5</v>
      </c>
      <c r="Q588">
        <v>0</v>
      </c>
      <c r="R588">
        <v>0</v>
      </c>
      <c r="S588" t="s">
        <v>6</v>
      </c>
      <c r="T588">
        <v>17.262076</v>
      </c>
      <c r="U588">
        <v>0.21676699999999999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1.4840000000000001E-3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0.99511300000000003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509.55830400000002</v>
      </c>
      <c r="I589">
        <v>228.910066</v>
      </c>
      <c r="J589" t="s">
        <v>3</v>
      </c>
      <c r="K589">
        <v>486.26987400000002</v>
      </c>
      <c r="L589">
        <v>208.05891800000001</v>
      </c>
      <c r="M589" t="s">
        <v>4</v>
      </c>
      <c r="N589">
        <v>9.2768800000000002</v>
      </c>
      <c r="O589">
        <v>0.43797399999999997</v>
      </c>
      <c r="P589" t="s">
        <v>5</v>
      </c>
      <c r="Q589">
        <v>0</v>
      </c>
      <c r="R589">
        <v>0</v>
      </c>
      <c r="S589" t="s">
        <v>6</v>
      </c>
      <c r="T589">
        <v>19.731497999999998</v>
      </c>
      <c r="U589">
        <v>0.262235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1.431E-3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0.99511400000000005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573.04173400000002</v>
      </c>
      <c r="I590">
        <v>268.52108099999998</v>
      </c>
      <c r="J590" t="s">
        <v>3</v>
      </c>
      <c r="K590">
        <v>546.86177399999997</v>
      </c>
      <c r="L590">
        <v>244.62654800000001</v>
      </c>
      <c r="M590" t="s">
        <v>4</v>
      </c>
      <c r="N590">
        <v>10.421201999999999</v>
      </c>
      <c r="O590">
        <v>0.49657299999999999</v>
      </c>
      <c r="P590" t="s">
        <v>5</v>
      </c>
      <c r="Q590">
        <v>0</v>
      </c>
      <c r="R590">
        <v>0</v>
      </c>
      <c r="S590" t="s">
        <v>6</v>
      </c>
      <c r="T590">
        <v>22.184034</v>
      </c>
      <c r="U590">
        <v>0.29633900000000002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1.392E-3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0.99511400000000005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636.399</v>
      </c>
      <c r="I591">
        <v>310.05026600000002</v>
      </c>
      <c r="J591" t="s">
        <v>3</v>
      </c>
      <c r="K591">
        <v>607.32845599999996</v>
      </c>
      <c r="L591">
        <v>282.75501500000001</v>
      </c>
      <c r="M591" t="s">
        <v>4</v>
      </c>
      <c r="N591">
        <v>11.562684000000001</v>
      </c>
      <c r="O591">
        <v>0.57415099999999997</v>
      </c>
      <c r="P591" t="s">
        <v>5</v>
      </c>
      <c r="Q591">
        <v>0</v>
      </c>
      <c r="R591">
        <v>0</v>
      </c>
      <c r="S591" t="s">
        <v>6</v>
      </c>
      <c r="T591">
        <v>24.634837999999998</v>
      </c>
      <c r="U591">
        <v>0.33268799999999998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1.3270000000000001E-3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0.99511400000000005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699.61537999999996</v>
      </c>
      <c r="I592">
        <v>347.87725599999999</v>
      </c>
      <c r="J592" t="s">
        <v>3</v>
      </c>
      <c r="K592">
        <v>667.66234999999995</v>
      </c>
      <c r="L592">
        <v>317.37857300000002</v>
      </c>
      <c r="M592" t="s">
        <v>4</v>
      </c>
      <c r="N592">
        <v>12.690431999999999</v>
      </c>
      <c r="O592">
        <v>0.63517299999999999</v>
      </c>
      <c r="P592" t="s">
        <v>5</v>
      </c>
      <c r="Q592">
        <v>0</v>
      </c>
      <c r="R592">
        <v>0</v>
      </c>
      <c r="S592" t="s">
        <v>6</v>
      </c>
      <c r="T592">
        <v>27.089904000000001</v>
      </c>
      <c r="U592">
        <v>0.35910500000000001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1.297E-3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0.99511499999999997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763.03781400000003</v>
      </c>
      <c r="I593">
        <v>397.092286</v>
      </c>
      <c r="J593" t="s">
        <v>3</v>
      </c>
      <c r="K593">
        <v>728.19395399999996</v>
      </c>
      <c r="L593">
        <v>362.16403800000001</v>
      </c>
      <c r="M593" t="s">
        <v>4</v>
      </c>
      <c r="N593">
        <v>13.834861999999999</v>
      </c>
      <c r="O593">
        <v>0.71456399999999998</v>
      </c>
      <c r="P593" t="s">
        <v>5</v>
      </c>
      <c r="Q593">
        <v>0</v>
      </c>
      <c r="R593">
        <v>0</v>
      </c>
      <c r="S593" t="s">
        <v>6</v>
      </c>
      <c r="T593">
        <v>29.537351999999998</v>
      </c>
      <c r="U593">
        <v>0.38145200000000001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1.291E-3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0.99511499999999997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826.54647999999997</v>
      </c>
      <c r="I594">
        <v>448.88736999999998</v>
      </c>
      <c r="J594" t="s">
        <v>3</v>
      </c>
      <c r="K594">
        <v>788.81008199999997</v>
      </c>
      <c r="L594">
        <v>408.96948800000001</v>
      </c>
      <c r="M594" t="s">
        <v>4</v>
      </c>
      <c r="N594">
        <v>14.983694</v>
      </c>
      <c r="O594">
        <v>0.80783499999999997</v>
      </c>
      <c r="P594" t="s">
        <v>5</v>
      </c>
      <c r="Q594">
        <v>0</v>
      </c>
      <c r="R594">
        <v>0</v>
      </c>
      <c r="S594" t="s">
        <v>6</v>
      </c>
      <c r="T594">
        <v>31.989626000000001</v>
      </c>
      <c r="U594">
        <v>0.41805999999999999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1.289E-3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0.99511499999999997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889.95120599999996</v>
      </c>
      <c r="I595">
        <v>500.15808299999998</v>
      </c>
      <c r="J595" t="s">
        <v>3</v>
      </c>
      <c r="K595">
        <v>849.32243400000004</v>
      </c>
      <c r="L595">
        <v>455.62295499999999</v>
      </c>
      <c r="M595" t="s">
        <v>4</v>
      </c>
      <c r="N595">
        <v>16.12011</v>
      </c>
      <c r="O595">
        <v>0.891594</v>
      </c>
      <c r="P595" t="s">
        <v>5</v>
      </c>
      <c r="Q595">
        <v>0</v>
      </c>
      <c r="R595">
        <v>0</v>
      </c>
      <c r="S595" t="s">
        <v>6</v>
      </c>
      <c r="T595">
        <v>34.439810000000001</v>
      </c>
      <c r="U595">
        <v>0.45561099999999999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1.2780000000000001E-3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953.555702</v>
      </c>
      <c r="I596">
        <v>553.54623300000003</v>
      </c>
      <c r="J596" t="s">
        <v>3</v>
      </c>
      <c r="K596">
        <v>910.01979600000004</v>
      </c>
      <c r="L596">
        <v>503.02194400000002</v>
      </c>
      <c r="M596" t="s">
        <v>4</v>
      </c>
      <c r="N596">
        <v>17.279584</v>
      </c>
      <c r="O596">
        <v>0.977576</v>
      </c>
      <c r="P596" t="s">
        <v>5</v>
      </c>
      <c r="Q596">
        <v>0</v>
      </c>
      <c r="R596">
        <v>0</v>
      </c>
      <c r="S596" t="s">
        <v>6</v>
      </c>
      <c r="T596">
        <v>36.901226000000001</v>
      </c>
      <c r="U596">
        <v>0.538574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1.2700000000000001E-3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1016.994768</v>
      </c>
      <c r="I597">
        <v>610.82135600000004</v>
      </c>
      <c r="J597" t="s">
        <v>3</v>
      </c>
      <c r="K597">
        <v>970.56816800000001</v>
      </c>
      <c r="L597">
        <v>554.70484299999998</v>
      </c>
      <c r="M597" t="s">
        <v>4</v>
      </c>
      <c r="N597">
        <v>18.419802000000001</v>
      </c>
      <c r="O597">
        <v>1.078114</v>
      </c>
      <c r="P597" t="s">
        <v>5</v>
      </c>
      <c r="Q597">
        <v>0</v>
      </c>
      <c r="R597">
        <v>0</v>
      </c>
      <c r="S597" t="s">
        <v>6</v>
      </c>
      <c r="T597">
        <v>39.364510000000003</v>
      </c>
      <c r="U597">
        <v>0.58710399999999996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1.2700000000000001E-3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1080.3295419999999</v>
      </c>
      <c r="I598">
        <v>658.66536199999996</v>
      </c>
      <c r="J598" t="s">
        <v>3</v>
      </c>
      <c r="K598">
        <v>1031.015932</v>
      </c>
      <c r="L598">
        <v>597.94273299999998</v>
      </c>
      <c r="M598" t="s">
        <v>4</v>
      </c>
      <c r="N598">
        <v>19.567125999999998</v>
      </c>
      <c r="O598">
        <v>1.1893499999999999</v>
      </c>
      <c r="P598" t="s">
        <v>5</v>
      </c>
      <c r="Q598">
        <v>0</v>
      </c>
      <c r="R598">
        <v>0</v>
      </c>
      <c r="S598" t="s">
        <v>6</v>
      </c>
      <c r="T598">
        <v>41.826070000000001</v>
      </c>
      <c r="U598">
        <v>0.62915900000000002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1.2689999999999999E-3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1143.9640280000001</v>
      </c>
      <c r="I599">
        <v>727.85470499999997</v>
      </c>
      <c r="J599" t="s">
        <v>3</v>
      </c>
      <c r="K599">
        <v>1091.7471880000001</v>
      </c>
      <c r="L599">
        <v>660.865768</v>
      </c>
      <c r="M599" t="s">
        <v>4</v>
      </c>
      <c r="N599">
        <v>20.71733</v>
      </c>
      <c r="O599">
        <v>1.31012</v>
      </c>
      <c r="P599" t="s">
        <v>5</v>
      </c>
      <c r="Q599">
        <v>0</v>
      </c>
      <c r="R599">
        <v>0</v>
      </c>
      <c r="S599" t="s">
        <v>6</v>
      </c>
      <c r="T599">
        <v>44.287578000000003</v>
      </c>
      <c r="U599">
        <v>0.65874100000000002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1.266E-3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1207.42256</v>
      </c>
      <c r="I600">
        <v>784.643913</v>
      </c>
      <c r="J600" t="s">
        <v>3</v>
      </c>
      <c r="K600">
        <v>1152.3152339999999</v>
      </c>
      <c r="L600">
        <v>712.17306699999995</v>
      </c>
      <c r="M600" t="s">
        <v>4</v>
      </c>
      <c r="N600">
        <v>21.862860000000001</v>
      </c>
      <c r="O600">
        <v>1.423651</v>
      </c>
      <c r="P600" t="s">
        <v>5</v>
      </c>
      <c r="Q600">
        <v>0</v>
      </c>
      <c r="R600">
        <v>0</v>
      </c>
      <c r="S600" t="s">
        <v>6</v>
      </c>
      <c r="T600">
        <v>46.755682</v>
      </c>
      <c r="U600">
        <v>0.71208300000000002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1.263E-3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1270.7665320000001</v>
      </c>
      <c r="I601">
        <v>834.43777799999998</v>
      </c>
      <c r="J601" t="s">
        <v>3</v>
      </c>
      <c r="K601">
        <v>1212.7710979999999</v>
      </c>
      <c r="L601">
        <v>757.46070899999995</v>
      </c>
      <c r="M601" t="s">
        <v>4</v>
      </c>
      <c r="N601">
        <v>23.003526000000001</v>
      </c>
      <c r="O601">
        <v>1.529479</v>
      </c>
      <c r="P601" t="s">
        <v>5</v>
      </c>
      <c r="Q601">
        <v>0</v>
      </c>
      <c r="R601">
        <v>0</v>
      </c>
      <c r="S601" t="s">
        <v>6</v>
      </c>
      <c r="T601">
        <v>49.21228</v>
      </c>
      <c r="U601">
        <v>0.74846900000000005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1.25E-3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140.51681199999999</v>
      </c>
      <c r="I602">
        <v>0.68132000000000004</v>
      </c>
      <c r="J602" t="s">
        <v>3</v>
      </c>
      <c r="K602">
        <v>136.848893</v>
      </c>
      <c r="L602">
        <v>0.80760900000000002</v>
      </c>
      <c r="M602" t="s">
        <v>4</v>
      </c>
      <c r="N602">
        <v>1.583202</v>
      </c>
      <c r="O602">
        <v>2.3184E-2</v>
      </c>
      <c r="P602" t="s">
        <v>5</v>
      </c>
      <c r="Q602">
        <v>3.4433180000000001</v>
      </c>
      <c r="R602">
        <v>9.9469999999999992E-3</v>
      </c>
      <c r="S602" t="s">
        <v>6</v>
      </c>
      <c r="T602">
        <v>131.90870200000001</v>
      </c>
      <c r="U602">
        <v>0.42269299999999999</v>
      </c>
      <c r="V602" t="s">
        <v>7</v>
      </c>
      <c r="W602">
        <v>0.32274199999999997</v>
      </c>
      <c r="X602">
        <v>1.1575E-2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4.8739999999999999E-3</v>
      </c>
      <c r="AG602">
        <v>1.5E-5</v>
      </c>
      <c r="AH602" t="s">
        <v>11</v>
      </c>
      <c r="AI602">
        <v>0.994923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280.62840299999999</v>
      </c>
      <c r="I603">
        <v>2.0549650000000002</v>
      </c>
      <c r="J603" t="s">
        <v>3</v>
      </c>
      <c r="K603">
        <v>273.27488599999998</v>
      </c>
      <c r="L603">
        <v>2.4846810000000001</v>
      </c>
      <c r="M603" t="s">
        <v>4</v>
      </c>
      <c r="N603">
        <v>3.1332100000000001</v>
      </c>
      <c r="O603">
        <v>8.2719000000000001E-2</v>
      </c>
      <c r="P603" t="s">
        <v>5</v>
      </c>
      <c r="Q603">
        <v>6.8771719999999998</v>
      </c>
      <c r="R603">
        <v>3.3201000000000001E-2</v>
      </c>
      <c r="S603" t="s">
        <v>6</v>
      </c>
      <c r="T603">
        <v>263.49765600000001</v>
      </c>
      <c r="U603">
        <v>1.624474</v>
      </c>
      <c r="V603" t="s">
        <v>7</v>
      </c>
      <c r="W603">
        <v>0.63368000000000002</v>
      </c>
      <c r="X603">
        <v>4.3285999999999998E-2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3.1809999999999998E-3</v>
      </c>
      <c r="AG603">
        <v>1.0000000000000001E-5</v>
      </c>
      <c r="AH603" t="s">
        <v>11</v>
      </c>
      <c r="AI603">
        <v>0.99506399999999995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420.91378300000002</v>
      </c>
      <c r="I604">
        <v>5.0064739999999999</v>
      </c>
      <c r="J604" t="s">
        <v>3</v>
      </c>
      <c r="K604">
        <v>409.95108699999997</v>
      </c>
      <c r="L604">
        <v>5.5828160000000002</v>
      </c>
      <c r="M604" t="s">
        <v>4</v>
      </c>
      <c r="N604">
        <v>4.6934380000000004</v>
      </c>
      <c r="O604">
        <v>0.16683799999999999</v>
      </c>
      <c r="P604" t="s">
        <v>5</v>
      </c>
      <c r="Q604">
        <v>10.30625</v>
      </c>
      <c r="R604">
        <v>4.9771999999999997E-2</v>
      </c>
      <c r="S604" t="s">
        <v>6</v>
      </c>
      <c r="T604">
        <v>395.13144999999997</v>
      </c>
      <c r="U604">
        <v>3.818492</v>
      </c>
      <c r="V604" t="s">
        <v>7</v>
      </c>
      <c r="W604">
        <v>0.956928</v>
      </c>
      <c r="X604">
        <v>9.3182000000000001E-2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1.8129999999999999E-3</v>
      </c>
      <c r="AG604">
        <v>1.9999999999999999E-6</v>
      </c>
      <c r="AH604" t="s">
        <v>11</v>
      </c>
      <c r="AI604">
        <v>0.99510100000000001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561.03740600000003</v>
      </c>
      <c r="I605">
        <v>8.2541239999999991</v>
      </c>
      <c r="J605" t="s">
        <v>3</v>
      </c>
      <c r="K605">
        <v>546.41145600000004</v>
      </c>
      <c r="L605">
        <v>8.6684710000000003</v>
      </c>
      <c r="M605" t="s">
        <v>4</v>
      </c>
      <c r="N605">
        <v>6.2396120000000002</v>
      </c>
      <c r="O605">
        <v>0.27695500000000001</v>
      </c>
      <c r="P605" t="s">
        <v>5</v>
      </c>
      <c r="Q605">
        <v>13.740645000000001</v>
      </c>
      <c r="R605">
        <v>8.4666000000000005E-2</v>
      </c>
      <c r="S605" t="s">
        <v>6</v>
      </c>
      <c r="T605">
        <v>526.69588399999998</v>
      </c>
      <c r="U605">
        <v>6.7529760000000003</v>
      </c>
      <c r="V605" t="s">
        <v>7</v>
      </c>
      <c r="W605">
        <v>1.2704580000000001</v>
      </c>
      <c r="X605">
        <v>0.158329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1.588E-3</v>
      </c>
      <c r="AG605">
        <v>0</v>
      </c>
      <c r="AH605" t="s">
        <v>11</v>
      </c>
      <c r="AI605">
        <v>0.99510600000000005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701.12031500000001</v>
      </c>
      <c r="I606">
        <v>11.757629</v>
      </c>
      <c r="J606" t="s">
        <v>3</v>
      </c>
      <c r="K606">
        <v>682.88887699999998</v>
      </c>
      <c r="L606">
        <v>12.372467</v>
      </c>
      <c r="M606" t="s">
        <v>4</v>
      </c>
      <c r="N606">
        <v>7.8010200000000003</v>
      </c>
      <c r="O606">
        <v>0.42089300000000002</v>
      </c>
      <c r="P606" t="s">
        <v>5</v>
      </c>
      <c r="Q606">
        <v>17.168149</v>
      </c>
      <c r="R606">
        <v>0.11837499999999999</v>
      </c>
      <c r="S606" t="s">
        <v>6</v>
      </c>
      <c r="T606">
        <v>658.30501700000002</v>
      </c>
      <c r="U606">
        <v>10.567882000000001</v>
      </c>
      <c r="V606" t="s">
        <v>7</v>
      </c>
      <c r="W606">
        <v>1.5712919999999999</v>
      </c>
      <c r="X606">
        <v>0.22290699999999999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1.4940000000000001E-3</v>
      </c>
      <c r="AG606">
        <v>0</v>
      </c>
      <c r="AH606" t="s">
        <v>11</v>
      </c>
      <c r="AI606">
        <v>0.99510900000000002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841.30656299999998</v>
      </c>
      <c r="I607">
        <v>15.714463</v>
      </c>
      <c r="J607" t="s">
        <v>3</v>
      </c>
      <c r="K607">
        <v>819.466317</v>
      </c>
      <c r="L607">
        <v>16.801966</v>
      </c>
      <c r="M607" t="s">
        <v>4</v>
      </c>
      <c r="N607">
        <v>9.3820300000000003</v>
      </c>
      <c r="O607">
        <v>0.68487699999999996</v>
      </c>
      <c r="P607" t="s">
        <v>5</v>
      </c>
      <c r="Q607">
        <v>20.593809</v>
      </c>
      <c r="R607">
        <v>0.17444000000000001</v>
      </c>
      <c r="S607" t="s">
        <v>6</v>
      </c>
      <c r="T607">
        <v>789.90812300000005</v>
      </c>
      <c r="U607">
        <v>14.969082</v>
      </c>
      <c r="V607" t="s">
        <v>7</v>
      </c>
      <c r="W607">
        <v>1.9046700000000001</v>
      </c>
      <c r="X607">
        <v>0.37197999999999998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1.462E-3</v>
      </c>
      <c r="AG607">
        <v>0</v>
      </c>
      <c r="AH607" t="s">
        <v>11</v>
      </c>
      <c r="AI607">
        <v>0.99511000000000005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981.463391</v>
      </c>
      <c r="I608">
        <v>20.191330000000001</v>
      </c>
      <c r="J608" t="s">
        <v>3</v>
      </c>
      <c r="K608">
        <v>956.00619800000004</v>
      </c>
      <c r="L608">
        <v>21.812025999999999</v>
      </c>
      <c r="M608" t="s">
        <v>4</v>
      </c>
      <c r="N608">
        <v>10.933547000000001</v>
      </c>
      <c r="O608">
        <v>0.88658499999999996</v>
      </c>
      <c r="P608" t="s">
        <v>5</v>
      </c>
      <c r="Q608">
        <v>24.010045999999999</v>
      </c>
      <c r="R608">
        <v>0.211008</v>
      </c>
      <c r="S608" t="s">
        <v>6</v>
      </c>
      <c r="T608">
        <v>921.52766599999995</v>
      </c>
      <c r="U608">
        <v>19.880436</v>
      </c>
      <c r="V608" t="s">
        <v>7</v>
      </c>
      <c r="W608">
        <v>2.223058</v>
      </c>
      <c r="X608">
        <v>0.51673000000000002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1.4090000000000001E-3</v>
      </c>
      <c r="AG608">
        <v>0</v>
      </c>
      <c r="AH608" t="s">
        <v>11</v>
      </c>
      <c r="AI608">
        <v>0.995112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1121.657927</v>
      </c>
      <c r="I609">
        <v>27.980308999999998</v>
      </c>
      <c r="J609" t="s">
        <v>3</v>
      </c>
      <c r="K609">
        <v>1092.629592</v>
      </c>
      <c r="L609">
        <v>30.130811999999999</v>
      </c>
      <c r="M609" t="s">
        <v>4</v>
      </c>
      <c r="N609">
        <v>12.509801</v>
      </c>
      <c r="O609">
        <v>1.268866</v>
      </c>
      <c r="P609" t="s">
        <v>5</v>
      </c>
      <c r="Q609">
        <v>27.409838000000001</v>
      </c>
      <c r="R609">
        <v>0.26440000000000002</v>
      </c>
      <c r="S609" t="s">
        <v>6</v>
      </c>
      <c r="T609">
        <v>1053.1223460000001</v>
      </c>
      <c r="U609">
        <v>26.176072999999999</v>
      </c>
      <c r="V609" t="s">
        <v>7</v>
      </c>
      <c r="W609">
        <v>2.5479579999999999</v>
      </c>
      <c r="X609">
        <v>0.67016100000000001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1.392E-3</v>
      </c>
      <c r="AG609">
        <v>0</v>
      </c>
      <c r="AH609" t="s">
        <v>11</v>
      </c>
      <c r="AI609">
        <v>0.99511300000000003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1261.798894</v>
      </c>
      <c r="I610">
        <v>33.400542000000002</v>
      </c>
      <c r="J610" t="s">
        <v>3</v>
      </c>
      <c r="K610">
        <v>1229.1499510000001</v>
      </c>
      <c r="L610">
        <v>35.858966000000002</v>
      </c>
      <c r="M610" t="s">
        <v>4</v>
      </c>
      <c r="N610">
        <v>14.088441</v>
      </c>
      <c r="O610">
        <v>1.6186529999999999</v>
      </c>
      <c r="P610" t="s">
        <v>5</v>
      </c>
      <c r="Q610">
        <v>30.816161000000001</v>
      </c>
      <c r="R610">
        <v>0.36844900000000003</v>
      </c>
      <c r="S610" t="s">
        <v>6</v>
      </c>
      <c r="T610">
        <v>1184.6797899999999</v>
      </c>
      <c r="U610">
        <v>32.661043999999997</v>
      </c>
      <c r="V610" t="s">
        <v>7</v>
      </c>
      <c r="W610">
        <v>2.8679619999999999</v>
      </c>
      <c r="X610">
        <v>0.83029900000000001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1.351E-3</v>
      </c>
      <c r="AG610">
        <v>0</v>
      </c>
      <c r="AH610" t="s">
        <v>11</v>
      </c>
      <c r="AI610">
        <v>0.99511300000000003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1402.0198069999999</v>
      </c>
      <c r="I611">
        <v>38.870753999999998</v>
      </c>
      <c r="J611" t="s">
        <v>3</v>
      </c>
      <c r="K611">
        <v>1365.786445</v>
      </c>
      <c r="L611">
        <v>42.060600000000001</v>
      </c>
      <c r="M611" t="s">
        <v>4</v>
      </c>
      <c r="N611">
        <v>15.679702000000001</v>
      </c>
      <c r="O611">
        <v>1.9963439999999999</v>
      </c>
      <c r="P611" t="s">
        <v>5</v>
      </c>
      <c r="Q611">
        <v>34.236511</v>
      </c>
      <c r="R611">
        <v>0.432728</v>
      </c>
      <c r="S611" t="s">
        <v>6</v>
      </c>
      <c r="T611">
        <v>1316.3061499999999</v>
      </c>
      <c r="U611">
        <v>40.360599000000001</v>
      </c>
      <c r="V611" t="s">
        <v>7</v>
      </c>
      <c r="W611">
        <v>3.1929340000000002</v>
      </c>
      <c r="X611">
        <v>1.0067189999999999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1.3060000000000001E-3</v>
      </c>
      <c r="AG611">
        <v>0</v>
      </c>
      <c r="AH611" t="s">
        <v>11</v>
      </c>
      <c r="AI611">
        <v>0.99511300000000003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1542.2342430000001</v>
      </c>
      <c r="I612">
        <v>47.010005</v>
      </c>
      <c r="J612" t="s">
        <v>3</v>
      </c>
      <c r="K612">
        <v>1502.360369</v>
      </c>
      <c r="L612">
        <v>51.174292999999999</v>
      </c>
      <c r="M612" t="s">
        <v>4</v>
      </c>
      <c r="N612">
        <v>17.265069</v>
      </c>
      <c r="O612">
        <v>2.4499360000000001</v>
      </c>
      <c r="P612" t="s">
        <v>5</v>
      </c>
      <c r="Q612">
        <v>37.674545999999999</v>
      </c>
      <c r="R612">
        <v>0.574411</v>
      </c>
      <c r="S612" t="s">
        <v>6</v>
      </c>
      <c r="T612">
        <v>1447.888733</v>
      </c>
      <c r="U612">
        <v>47.478062999999999</v>
      </c>
      <c r="V612" t="s">
        <v>7</v>
      </c>
      <c r="W612">
        <v>3.5030519999999998</v>
      </c>
      <c r="X612">
        <v>1.202801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1.2999999999999999E-3</v>
      </c>
      <c r="AG612">
        <v>0</v>
      </c>
      <c r="AH612" t="s">
        <v>11</v>
      </c>
      <c r="AI612">
        <v>0.99511400000000005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1682.4392109999999</v>
      </c>
      <c r="I613">
        <v>57.381373000000004</v>
      </c>
      <c r="J613" t="s">
        <v>3</v>
      </c>
      <c r="K613">
        <v>1638.941045</v>
      </c>
      <c r="L613">
        <v>62.020524999999999</v>
      </c>
      <c r="M613" t="s">
        <v>4</v>
      </c>
      <c r="N613">
        <v>18.848679000000001</v>
      </c>
      <c r="O613">
        <v>2.8952550000000001</v>
      </c>
      <c r="P613" t="s">
        <v>5</v>
      </c>
      <c r="Q613">
        <v>41.106499999999997</v>
      </c>
      <c r="R613">
        <v>0.73831599999999997</v>
      </c>
      <c r="S613" t="s">
        <v>6</v>
      </c>
      <c r="T613">
        <v>1579.4492310000001</v>
      </c>
      <c r="U613">
        <v>56.610728000000002</v>
      </c>
      <c r="V613" t="s">
        <v>7</v>
      </c>
      <c r="W613">
        <v>3.8175940000000002</v>
      </c>
      <c r="X613">
        <v>1.3891500000000001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1.289E-3</v>
      </c>
      <c r="AG613">
        <v>0</v>
      </c>
      <c r="AH613" t="s">
        <v>11</v>
      </c>
      <c r="AI613">
        <v>0.99511400000000005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1822.66291</v>
      </c>
      <c r="I614">
        <v>67.377049</v>
      </c>
      <c r="J614" t="s">
        <v>3</v>
      </c>
      <c r="K614">
        <v>1775.575664</v>
      </c>
      <c r="L614">
        <v>72.779748999999995</v>
      </c>
      <c r="M614" t="s">
        <v>4</v>
      </c>
      <c r="N614">
        <v>20.415607000000001</v>
      </c>
      <c r="O614">
        <v>3.3427600000000002</v>
      </c>
      <c r="P614" t="s">
        <v>5</v>
      </c>
      <c r="Q614">
        <v>44.531385</v>
      </c>
      <c r="R614">
        <v>0.89247500000000002</v>
      </c>
      <c r="S614" t="s">
        <v>6</v>
      </c>
      <c r="T614">
        <v>1711.1021020000001</v>
      </c>
      <c r="U614">
        <v>65.785059000000004</v>
      </c>
      <c r="V614" t="s">
        <v>7</v>
      </c>
      <c r="W614">
        <v>4.1259620000000004</v>
      </c>
      <c r="X614">
        <v>1.612007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1.2769999999999999E-3</v>
      </c>
      <c r="AG614">
        <v>0</v>
      </c>
      <c r="AH614" t="s">
        <v>11</v>
      </c>
      <c r="AI614">
        <v>0.99511499999999997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1962.817505</v>
      </c>
      <c r="I615">
        <v>77.359683000000004</v>
      </c>
      <c r="J615" t="s">
        <v>3</v>
      </c>
      <c r="K615">
        <v>1912.0706809999999</v>
      </c>
      <c r="L615">
        <v>84.490458000000004</v>
      </c>
      <c r="M615" t="s">
        <v>4</v>
      </c>
      <c r="N615">
        <v>21.972028999999999</v>
      </c>
      <c r="O615">
        <v>3.7204269999999999</v>
      </c>
      <c r="P615" t="s">
        <v>5</v>
      </c>
      <c r="Q615">
        <v>47.962834000000001</v>
      </c>
      <c r="R615">
        <v>0.96011000000000002</v>
      </c>
      <c r="S615" t="s">
        <v>6</v>
      </c>
      <c r="T615">
        <v>1842.684661</v>
      </c>
      <c r="U615">
        <v>75.505808999999999</v>
      </c>
      <c r="V615" t="s">
        <v>7</v>
      </c>
      <c r="W615">
        <v>4.450888</v>
      </c>
      <c r="X615">
        <v>1.928917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1.2689999999999999E-3</v>
      </c>
      <c r="AG615">
        <v>0</v>
      </c>
      <c r="AH615" t="s">
        <v>11</v>
      </c>
      <c r="AI615">
        <v>0.99511499999999997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2103.0028269999998</v>
      </c>
      <c r="I616">
        <v>87.358947999999998</v>
      </c>
      <c r="J616" t="s">
        <v>3</v>
      </c>
      <c r="K616">
        <v>2048.5826900000002</v>
      </c>
      <c r="L616">
        <v>96.164263000000005</v>
      </c>
      <c r="M616" t="s">
        <v>4</v>
      </c>
      <c r="N616">
        <v>23.535522</v>
      </c>
      <c r="O616">
        <v>4.1559270000000001</v>
      </c>
      <c r="P616" t="s">
        <v>5</v>
      </c>
      <c r="Q616">
        <v>51.397374999999997</v>
      </c>
      <c r="R616">
        <v>1.042468</v>
      </c>
      <c r="S616" t="s">
        <v>6</v>
      </c>
      <c r="T616">
        <v>1974.3545630000001</v>
      </c>
      <c r="U616">
        <v>85.899100000000004</v>
      </c>
      <c r="V616" t="s">
        <v>7</v>
      </c>
      <c r="W616">
        <v>4.7557999999999998</v>
      </c>
      <c r="X616">
        <v>2.2206160000000001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1.2689999999999999E-3</v>
      </c>
      <c r="AG616">
        <v>0</v>
      </c>
      <c r="AH616" t="s">
        <v>11</v>
      </c>
      <c r="AI616">
        <v>0.99511499999999997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2243.1766259999999</v>
      </c>
      <c r="I617">
        <v>98.551912999999999</v>
      </c>
      <c r="J617" t="s">
        <v>3</v>
      </c>
      <c r="K617">
        <v>2185.1359859999998</v>
      </c>
      <c r="L617">
        <v>110.163038</v>
      </c>
      <c r="M617" t="s">
        <v>4</v>
      </c>
      <c r="N617">
        <v>25.112684000000002</v>
      </c>
      <c r="O617">
        <v>4.85548</v>
      </c>
      <c r="P617" t="s">
        <v>5</v>
      </c>
      <c r="Q617">
        <v>54.812120999999998</v>
      </c>
      <c r="R617">
        <v>1.156779</v>
      </c>
      <c r="S617" t="s">
        <v>6</v>
      </c>
      <c r="T617">
        <v>2105.9149170000001</v>
      </c>
      <c r="U617">
        <v>98.006103999999993</v>
      </c>
      <c r="V617" t="s">
        <v>7</v>
      </c>
      <c r="W617">
        <v>5.0614759999999999</v>
      </c>
      <c r="X617">
        <v>2.5056029999999998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1.2570000000000001E-3</v>
      </c>
      <c r="AG617">
        <v>0</v>
      </c>
      <c r="AH617" t="s">
        <v>11</v>
      </c>
      <c r="AI617">
        <v>0.99511499999999997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2383.3247710000001</v>
      </c>
      <c r="I618">
        <v>113.407352</v>
      </c>
      <c r="J618" t="s">
        <v>3</v>
      </c>
      <c r="K618">
        <v>2321.6114550000002</v>
      </c>
      <c r="L618">
        <v>127.66569800000001</v>
      </c>
      <c r="M618" t="s">
        <v>4</v>
      </c>
      <c r="N618">
        <v>26.673604000000001</v>
      </c>
      <c r="O618">
        <v>5.4151790000000002</v>
      </c>
      <c r="P618" t="s">
        <v>5</v>
      </c>
      <c r="Q618">
        <v>58.241396999999999</v>
      </c>
      <c r="R618">
        <v>1.2507550000000001</v>
      </c>
      <c r="S618" t="s">
        <v>6</v>
      </c>
      <c r="T618">
        <v>2237.5591650000001</v>
      </c>
      <c r="U618">
        <v>111.22823</v>
      </c>
      <c r="V618" t="s">
        <v>7</v>
      </c>
      <c r="W618">
        <v>5.373532</v>
      </c>
      <c r="X618">
        <v>2.8374160000000002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1.2509999999999999E-3</v>
      </c>
      <c r="AG618">
        <v>0</v>
      </c>
      <c r="AH618" t="s">
        <v>11</v>
      </c>
      <c r="AI618">
        <v>0.99511499999999997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2523.5837700000002</v>
      </c>
      <c r="I619">
        <v>123.296179</v>
      </c>
      <c r="J619" t="s">
        <v>3</v>
      </c>
      <c r="K619">
        <v>2458.1753370000001</v>
      </c>
      <c r="L619">
        <v>139.77780999999999</v>
      </c>
      <c r="M619" t="s">
        <v>4</v>
      </c>
      <c r="N619">
        <v>28.228024000000001</v>
      </c>
      <c r="O619">
        <v>5.9309349999999998</v>
      </c>
      <c r="P619" t="s">
        <v>5</v>
      </c>
      <c r="Q619">
        <v>61.678735000000003</v>
      </c>
      <c r="R619">
        <v>1.4196009999999999</v>
      </c>
      <c r="S619" t="s">
        <v>6</v>
      </c>
      <c r="T619">
        <v>2369.208838</v>
      </c>
      <c r="U619">
        <v>122.398281</v>
      </c>
      <c r="V619" t="s">
        <v>7</v>
      </c>
      <c r="W619">
        <v>5.6905299999999999</v>
      </c>
      <c r="X619">
        <v>3.1228419999999999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1.2509999999999999E-3</v>
      </c>
      <c r="AG619">
        <v>0</v>
      </c>
      <c r="AH619" t="s">
        <v>11</v>
      </c>
      <c r="AI619">
        <v>0.99511499999999997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2663.7156450000002</v>
      </c>
      <c r="I620">
        <v>138.28745699999999</v>
      </c>
      <c r="J620" t="s">
        <v>3</v>
      </c>
      <c r="K620">
        <v>2594.6834469999999</v>
      </c>
      <c r="L620">
        <v>155.703712</v>
      </c>
      <c r="M620" t="s">
        <v>4</v>
      </c>
      <c r="N620">
        <v>29.787766000000001</v>
      </c>
      <c r="O620">
        <v>6.410101</v>
      </c>
      <c r="P620" t="s">
        <v>5</v>
      </c>
      <c r="Q620">
        <v>65.068500999999998</v>
      </c>
      <c r="R620">
        <v>1.4756549999999999</v>
      </c>
      <c r="S620" t="s">
        <v>6</v>
      </c>
      <c r="T620">
        <v>2500.8571000000002</v>
      </c>
      <c r="U620">
        <v>136.53426200000001</v>
      </c>
      <c r="V620" t="s">
        <v>7</v>
      </c>
      <c r="W620">
        <v>6.0021719999999998</v>
      </c>
      <c r="X620">
        <v>3.4424830000000002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1.2509999999999999E-3</v>
      </c>
      <c r="AG620">
        <v>0</v>
      </c>
      <c r="AH620" t="s">
        <v>11</v>
      </c>
      <c r="AI620">
        <v>0.99511499999999997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2803.942642</v>
      </c>
      <c r="I621">
        <v>155.521489</v>
      </c>
      <c r="J621" t="s">
        <v>3</v>
      </c>
      <c r="K621">
        <v>2731.2754789999999</v>
      </c>
      <c r="L621">
        <v>175.985984</v>
      </c>
      <c r="M621" t="s">
        <v>4</v>
      </c>
      <c r="N621">
        <v>31.372505</v>
      </c>
      <c r="O621">
        <v>7.2873910000000004</v>
      </c>
      <c r="P621" t="s">
        <v>5</v>
      </c>
      <c r="Q621">
        <v>68.495683999999997</v>
      </c>
      <c r="R621">
        <v>1.662366</v>
      </c>
      <c r="S621" t="s">
        <v>6</v>
      </c>
      <c r="T621">
        <v>2632.4378419999998</v>
      </c>
      <c r="U621">
        <v>150.26332300000001</v>
      </c>
      <c r="V621" t="s">
        <v>7</v>
      </c>
      <c r="W621">
        <v>6.3166609999999999</v>
      </c>
      <c r="X621">
        <v>3.8591709999999999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1.2509999999999999E-3</v>
      </c>
      <c r="AG621">
        <v>0</v>
      </c>
      <c r="AH621" t="s">
        <v>11</v>
      </c>
      <c r="AI621">
        <v>0.99511499999999997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75.697288</v>
      </c>
      <c r="I622">
        <v>2.1710609999999999</v>
      </c>
      <c r="J622" t="s">
        <v>3</v>
      </c>
      <c r="K622">
        <v>71.339241999999999</v>
      </c>
      <c r="L622">
        <v>1.8191379999999999</v>
      </c>
      <c r="M622" t="s">
        <v>4</v>
      </c>
      <c r="N622">
        <v>1.475384</v>
      </c>
      <c r="O622">
        <v>1.4511E-2</v>
      </c>
      <c r="P622" t="s">
        <v>5</v>
      </c>
      <c r="Q622">
        <v>7.4229240000000001</v>
      </c>
      <c r="R622">
        <v>4.2092999999999998E-2</v>
      </c>
      <c r="S622" t="s">
        <v>6</v>
      </c>
      <c r="T622">
        <v>2.6304099999999999</v>
      </c>
      <c r="U622">
        <v>4.849E-3</v>
      </c>
      <c r="V622" t="s">
        <v>7</v>
      </c>
      <c r="W622">
        <v>0.70740999999999998</v>
      </c>
      <c r="X622">
        <v>4.3600000000000003E-4</v>
      </c>
      <c r="Y622" t="s">
        <v>8</v>
      </c>
      <c r="Z622">
        <v>2.8381159999999999</v>
      </c>
      <c r="AA622">
        <v>2.5641000000000001E-2</v>
      </c>
      <c r="AB622" t="s">
        <v>9</v>
      </c>
      <c r="AC622">
        <v>61.492821999999997</v>
      </c>
      <c r="AD622">
        <v>1.363308</v>
      </c>
      <c r="AE622" t="s">
        <v>10</v>
      </c>
      <c r="AF622">
        <v>6.5339999999999999E-3</v>
      </c>
      <c r="AG622">
        <v>1.8E-5</v>
      </c>
      <c r="AH622" t="s">
        <v>11</v>
      </c>
      <c r="AI622">
        <v>0.99465599999999998</v>
      </c>
      <c r="AJ622">
        <v>9.9999999999999995E-7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150.741398</v>
      </c>
      <c r="I623">
        <v>5.7654480000000001</v>
      </c>
      <c r="J623" t="s">
        <v>3</v>
      </c>
      <c r="K623">
        <v>142.216712</v>
      </c>
      <c r="L623">
        <v>4.5413680000000003</v>
      </c>
      <c r="M623" t="s">
        <v>4</v>
      </c>
      <c r="N623">
        <v>2.9144920000000001</v>
      </c>
      <c r="O623">
        <v>4.8910000000000002E-2</v>
      </c>
      <c r="P623" t="s">
        <v>5</v>
      </c>
      <c r="Q623">
        <v>14.647674</v>
      </c>
      <c r="R623">
        <v>0.13838500000000001</v>
      </c>
      <c r="S623" t="s">
        <v>6</v>
      </c>
      <c r="T623">
        <v>5.2624440000000003</v>
      </c>
      <c r="U623">
        <v>1.2897E-2</v>
      </c>
      <c r="V623" t="s">
        <v>7</v>
      </c>
      <c r="W623">
        <v>1.416058</v>
      </c>
      <c r="X623">
        <v>9.3800000000000003E-4</v>
      </c>
      <c r="Y623" t="s">
        <v>8</v>
      </c>
      <c r="Z623">
        <v>5.4858019999999996</v>
      </c>
      <c r="AA623">
        <v>0.100024</v>
      </c>
      <c r="AB623" t="s">
        <v>9</v>
      </c>
      <c r="AC623">
        <v>122.76492399999999</v>
      </c>
      <c r="AD623">
        <v>2.944518</v>
      </c>
      <c r="AE623" t="s">
        <v>10</v>
      </c>
      <c r="AF623">
        <v>4.2820000000000002E-3</v>
      </c>
      <c r="AG623">
        <v>1.4E-5</v>
      </c>
      <c r="AH623" t="s">
        <v>11</v>
      </c>
      <c r="AI623">
        <v>0.99507699999999999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225.766918</v>
      </c>
      <c r="I624">
        <v>10.158804999999999</v>
      </c>
      <c r="J624" t="s">
        <v>3</v>
      </c>
      <c r="K624">
        <v>213.08846199999999</v>
      </c>
      <c r="L624">
        <v>7.8260880000000004</v>
      </c>
      <c r="M624" t="s">
        <v>4</v>
      </c>
      <c r="N624">
        <v>4.3632739999999997</v>
      </c>
      <c r="O624">
        <v>0.105267</v>
      </c>
      <c r="P624" t="s">
        <v>5</v>
      </c>
      <c r="Q624">
        <v>21.880241999999999</v>
      </c>
      <c r="R624">
        <v>0.31526399999999999</v>
      </c>
      <c r="S624" t="s">
        <v>6</v>
      </c>
      <c r="T624">
        <v>7.8842939999999997</v>
      </c>
      <c r="U624">
        <v>2.5779E-2</v>
      </c>
      <c r="V624" t="s">
        <v>7</v>
      </c>
      <c r="W624">
        <v>2.1291639999999998</v>
      </c>
      <c r="X624">
        <v>4.1019999999999997E-3</v>
      </c>
      <c r="Y624" t="s">
        <v>8</v>
      </c>
      <c r="Z624">
        <v>8.1470739999999999</v>
      </c>
      <c r="AA624">
        <v>0.222329</v>
      </c>
      <c r="AB624" t="s">
        <v>9</v>
      </c>
      <c r="AC624">
        <v>184.01063199999999</v>
      </c>
      <c r="AD624">
        <v>4.6436469999999996</v>
      </c>
      <c r="AE624" t="s">
        <v>10</v>
      </c>
      <c r="AF624">
        <v>3.1740000000000002E-3</v>
      </c>
      <c r="AG624">
        <v>9.0000000000000002E-6</v>
      </c>
      <c r="AH624" t="s">
        <v>11</v>
      </c>
      <c r="AI624">
        <v>0.99510100000000001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300.67651799999999</v>
      </c>
      <c r="I625">
        <v>12.544748</v>
      </c>
      <c r="J625" t="s">
        <v>3</v>
      </c>
      <c r="K625">
        <v>283.84048200000001</v>
      </c>
      <c r="L625">
        <v>9.5545749999999998</v>
      </c>
      <c r="M625" t="s">
        <v>4</v>
      </c>
      <c r="N625">
        <v>5.7918539999999998</v>
      </c>
      <c r="O625">
        <v>0.16359599999999999</v>
      </c>
      <c r="P625" t="s">
        <v>5</v>
      </c>
      <c r="Q625">
        <v>29.105878000000001</v>
      </c>
      <c r="R625">
        <v>0.47085700000000003</v>
      </c>
      <c r="S625" t="s">
        <v>6</v>
      </c>
      <c r="T625">
        <v>10.514063999999999</v>
      </c>
      <c r="U625">
        <v>3.9169000000000002E-2</v>
      </c>
      <c r="V625" t="s">
        <v>7</v>
      </c>
      <c r="W625">
        <v>2.8392680000000001</v>
      </c>
      <c r="X625">
        <v>5.8329999999999996E-3</v>
      </c>
      <c r="Y625" t="s">
        <v>8</v>
      </c>
      <c r="Z625">
        <v>10.802134000000001</v>
      </c>
      <c r="AA625">
        <v>0.33516299999999999</v>
      </c>
      <c r="AB625" t="s">
        <v>9</v>
      </c>
      <c r="AC625">
        <v>245.16538399999999</v>
      </c>
      <c r="AD625">
        <v>5.3806539999999998</v>
      </c>
      <c r="AE625" t="s">
        <v>10</v>
      </c>
      <c r="AF625">
        <v>2.2699999999999999E-3</v>
      </c>
      <c r="AG625">
        <v>3.9999999999999998E-6</v>
      </c>
      <c r="AH625" t="s">
        <v>11</v>
      </c>
      <c r="AI625">
        <v>0.99510699999999996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375.79950200000002</v>
      </c>
      <c r="I626">
        <v>20.635169999999999</v>
      </c>
      <c r="J626" t="s">
        <v>3</v>
      </c>
      <c r="K626">
        <v>354.76960200000002</v>
      </c>
      <c r="L626">
        <v>15.684631</v>
      </c>
      <c r="M626" t="s">
        <v>4</v>
      </c>
      <c r="N626">
        <v>7.2428759999999999</v>
      </c>
      <c r="O626">
        <v>0.255579</v>
      </c>
      <c r="P626" t="s">
        <v>5</v>
      </c>
      <c r="Q626">
        <v>36.352404</v>
      </c>
      <c r="R626">
        <v>0.72862800000000005</v>
      </c>
      <c r="S626" t="s">
        <v>6</v>
      </c>
      <c r="T626">
        <v>13.149744</v>
      </c>
      <c r="U626">
        <v>5.3813E-2</v>
      </c>
      <c r="V626" t="s">
        <v>7</v>
      </c>
      <c r="W626">
        <v>3.5498400000000001</v>
      </c>
      <c r="X626">
        <v>6.633E-3</v>
      </c>
      <c r="Y626" t="s">
        <v>8</v>
      </c>
      <c r="Z626">
        <v>13.473964</v>
      </c>
      <c r="AA626">
        <v>0.526424</v>
      </c>
      <c r="AB626" t="s">
        <v>9</v>
      </c>
      <c r="AC626">
        <v>306.45454000000001</v>
      </c>
      <c r="AD626">
        <v>8.4866340000000005</v>
      </c>
      <c r="AE626" t="s">
        <v>10</v>
      </c>
      <c r="AF626">
        <v>1.6559999999999999E-3</v>
      </c>
      <c r="AG626">
        <v>0</v>
      </c>
      <c r="AH626" t="s">
        <v>11</v>
      </c>
      <c r="AI626">
        <v>0.99510900000000002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451.03871400000003</v>
      </c>
      <c r="I627">
        <v>27.695578999999999</v>
      </c>
      <c r="J627" t="s">
        <v>3</v>
      </c>
      <c r="K627">
        <v>425.78691400000002</v>
      </c>
      <c r="L627">
        <v>20.578994999999999</v>
      </c>
      <c r="M627" t="s">
        <v>4</v>
      </c>
      <c r="N627">
        <v>8.7154360000000004</v>
      </c>
      <c r="O627">
        <v>0.38394899999999998</v>
      </c>
      <c r="P627" t="s">
        <v>5</v>
      </c>
      <c r="Q627">
        <v>43.643726000000001</v>
      </c>
      <c r="R627">
        <v>0.96864300000000003</v>
      </c>
      <c r="S627" t="s">
        <v>6</v>
      </c>
      <c r="T627">
        <v>15.777486</v>
      </c>
      <c r="U627">
        <v>7.1593000000000004E-2</v>
      </c>
      <c r="V627" t="s">
        <v>7</v>
      </c>
      <c r="W627">
        <v>4.2583380000000002</v>
      </c>
      <c r="X627">
        <v>7.2620000000000002E-3</v>
      </c>
      <c r="Y627" t="s">
        <v>8</v>
      </c>
      <c r="Z627">
        <v>16.191610000000001</v>
      </c>
      <c r="AA627">
        <v>0.68784000000000001</v>
      </c>
      <c r="AB627" t="s">
        <v>9</v>
      </c>
      <c r="AC627">
        <v>367.75754799999999</v>
      </c>
      <c r="AD627">
        <v>10.543633</v>
      </c>
      <c r="AE627" t="s">
        <v>10</v>
      </c>
      <c r="AF627">
        <v>1.5529999999999999E-3</v>
      </c>
      <c r="AG627">
        <v>0</v>
      </c>
      <c r="AH627" t="s">
        <v>11</v>
      </c>
      <c r="AI627">
        <v>0.99511099999999997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526.74563000000001</v>
      </c>
      <c r="I628">
        <v>38.481431000000001</v>
      </c>
      <c r="J628" t="s">
        <v>3</v>
      </c>
      <c r="K628">
        <v>497.223838</v>
      </c>
      <c r="L628">
        <v>28.289338000000001</v>
      </c>
      <c r="M628" t="s">
        <v>4</v>
      </c>
      <c r="N628">
        <v>10.185896</v>
      </c>
      <c r="O628">
        <v>0.51462200000000002</v>
      </c>
      <c r="P628" t="s">
        <v>5</v>
      </c>
      <c r="Q628">
        <v>50.986379999999997</v>
      </c>
      <c r="R628">
        <v>1.3446279999999999</v>
      </c>
      <c r="S628" t="s">
        <v>6</v>
      </c>
      <c r="T628">
        <v>18.426055999999999</v>
      </c>
      <c r="U628">
        <v>0.109431</v>
      </c>
      <c r="V628" t="s">
        <v>7</v>
      </c>
      <c r="W628">
        <v>4.9667839999999996</v>
      </c>
      <c r="X628">
        <v>8.8990000000000007E-3</v>
      </c>
      <c r="Y628" t="s">
        <v>8</v>
      </c>
      <c r="Z628">
        <v>18.945789999999999</v>
      </c>
      <c r="AA628">
        <v>0.86680699999999999</v>
      </c>
      <c r="AB628" t="s">
        <v>9</v>
      </c>
      <c r="AC628">
        <v>429.43331599999999</v>
      </c>
      <c r="AD628">
        <v>14.348943999999999</v>
      </c>
      <c r="AE628" t="s">
        <v>10</v>
      </c>
      <c r="AF628">
        <v>1.519E-3</v>
      </c>
      <c r="AG628">
        <v>0</v>
      </c>
      <c r="AH628" t="s">
        <v>11</v>
      </c>
      <c r="AI628">
        <v>0.99511300000000003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602.40835200000004</v>
      </c>
      <c r="I629">
        <v>48.068342999999999</v>
      </c>
      <c r="J629" t="s">
        <v>3</v>
      </c>
      <c r="K629">
        <v>568.62924599999997</v>
      </c>
      <c r="L629">
        <v>35.279611000000003</v>
      </c>
      <c r="M629" t="s">
        <v>4</v>
      </c>
      <c r="N629">
        <v>11.662395999999999</v>
      </c>
      <c r="O629">
        <v>0.641814</v>
      </c>
      <c r="P629" t="s">
        <v>5</v>
      </c>
      <c r="Q629">
        <v>58.33323</v>
      </c>
      <c r="R629">
        <v>1.6653119999999999</v>
      </c>
      <c r="S629" t="s">
        <v>6</v>
      </c>
      <c r="T629">
        <v>21.06596</v>
      </c>
      <c r="U629">
        <v>0.145429</v>
      </c>
      <c r="V629" t="s">
        <v>7</v>
      </c>
      <c r="W629">
        <v>5.6813419999999999</v>
      </c>
      <c r="X629">
        <v>1.1054E-2</v>
      </c>
      <c r="Y629" t="s">
        <v>8</v>
      </c>
      <c r="Z629">
        <v>21.692502000000001</v>
      </c>
      <c r="AA629">
        <v>1.081267</v>
      </c>
      <c r="AB629" t="s">
        <v>9</v>
      </c>
      <c r="AC629">
        <v>491.05892399999999</v>
      </c>
      <c r="AD629">
        <v>18.070938999999999</v>
      </c>
      <c r="AE629" t="s">
        <v>10</v>
      </c>
      <c r="AF629">
        <v>1.4159999999999999E-3</v>
      </c>
      <c r="AG629">
        <v>0</v>
      </c>
      <c r="AH629" t="s">
        <v>11</v>
      </c>
      <c r="AI629">
        <v>0.99511300000000003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677.72417399999995</v>
      </c>
      <c r="I630">
        <v>60.818455</v>
      </c>
      <c r="J630" t="s">
        <v>3</v>
      </c>
      <c r="K630">
        <v>639.767606</v>
      </c>
      <c r="L630">
        <v>45.021743999999998</v>
      </c>
      <c r="M630" t="s">
        <v>4</v>
      </c>
      <c r="N630">
        <v>13.110654</v>
      </c>
      <c r="O630">
        <v>0.81297600000000003</v>
      </c>
      <c r="P630" t="s">
        <v>5</v>
      </c>
      <c r="Q630">
        <v>65.562532000000004</v>
      </c>
      <c r="R630">
        <v>1.9537469999999999</v>
      </c>
      <c r="S630" t="s">
        <v>6</v>
      </c>
      <c r="T630">
        <v>23.700050000000001</v>
      </c>
      <c r="U630">
        <v>0.18106700000000001</v>
      </c>
      <c r="V630" t="s">
        <v>7</v>
      </c>
      <c r="W630">
        <v>6.3945059999999998</v>
      </c>
      <c r="X630">
        <v>1.1304E-2</v>
      </c>
      <c r="Y630" t="s">
        <v>8</v>
      </c>
      <c r="Z630">
        <v>24.344767999999998</v>
      </c>
      <c r="AA630">
        <v>1.312756</v>
      </c>
      <c r="AB630" t="s">
        <v>9</v>
      </c>
      <c r="AC630">
        <v>552.56726000000003</v>
      </c>
      <c r="AD630">
        <v>23.528341000000001</v>
      </c>
      <c r="AE630" t="s">
        <v>10</v>
      </c>
      <c r="AF630">
        <v>1.3810000000000001E-3</v>
      </c>
      <c r="AG630">
        <v>0</v>
      </c>
      <c r="AH630" t="s">
        <v>11</v>
      </c>
      <c r="AI630">
        <v>0.99511400000000005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752.97588199999996</v>
      </c>
      <c r="I631">
        <v>80.390232999999995</v>
      </c>
      <c r="J631" t="s">
        <v>3</v>
      </c>
      <c r="K631">
        <v>710.83997199999999</v>
      </c>
      <c r="L631">
        <v>58.678348</v>
      </c>
      <c r="M631" t="s">
        <v>4</v>
      </c>
      <c r="N631">
        <v>14.560008</v>
      </c>
      <c r="O631">
        <v>1.021409</v>
      </c>
      <c r="P631" t="s">
        <v>5</v>
      </c>
      <c r="Q631">
        <v>72.775279999999995</v>
      </c>
      <c r="R631">
        <v>2.4200309999999998</v>
      </c>
      <c r="S631" t="s">
        <v>6</v>
      </c>
      <c r="T631">
        <v>26.339099999999998</v>
      </c>
      <c r="U631">
        <v>0.235983</v>
      </c>
      <c r="V631" t="s">
        <v>7</v>
      </c>
      <c r="W631">
        <v>7.1031339999999998</v>
      </c>
      <c r="X631">
        <v>1.2174000000000001E-2</v>
      </c>
      <c r="Y631" t="s">
        <v>8</v>
      </c>
      <c r="Z631">
        <v>26.974222000000001</v>
      </c>
      <c r="AA631">
        <v>1.595116</v>
      </c>
      <c r="AB631" t="s">
        <v>9</v>
      </c>
      <c r="AC631">
        <v>614.03093999999999</v>
      </c>
      <c r="AD631">
        <v>30.991975</v>
      </c>
      <c r="AE631" t="s">
        <v>10</v>
      </c>
      <c r="AF631">
        <v>1.358E-3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828.25049200000001</v>
      </c>
      <c r="I632">
        <v>102.234472</v>
      </c>
      <c r="J632" t="s">
        <v>3</v>
      </c>
      <c r="K632">
        <v>781.95964800000002</v>
      </c>
      <c r="L632">
        <v>74.520123999999996</v>
      </c>
      <c r="M632" t="s">
        <v>4</v>
      </c>
      <c r="N632">
        <v>16.00553</v>
      </c>
      <c r="O632">
        <v>1.2335499999999999</v>
      </c>
      <c r="P632" t="s">
        <v>5</v>
      </c>
      <c r="Q632">
        <v>79.997321999999997</v>
      </c>
      <c r="R632">
        <v>2.9600170000000001</v>
      </c>
      <c r="S632" t="s">
        <v>6</v>
      </c>
      <c r="T632">
        <v>28.97495</v>
      </c>
      <c r="U632">
        <v>0.28022399999999997</v>
      </c>
      <c r="V632" t="s">
        <v>7</v>
      </c>
      <c r="W632">
        <v>7.8122959999999999</v>
      </c>
      <c r="X632">
        <v>1.3098E-2</v>
      </c>
      <c r="Y632" t="s">
        <v>8</v>
      </c>
      <c r="Z632">
        <v>29.608528</v>
      </c>
      <c r="AA632">
        <v>1.949648</v>
      </c>
      <c r="AB632" t="s">
        <v>9</v>
      </c>
      <c r="AC632">
        <v>675.53948800000001</v>
      </c>
      <c r="AD632">
        <v>39.420693</v>
      </c>
      <c r="AE632" t="s">
        <v>10</v>
      </c>
      <c r="AF632">
        <v>1.343E-3</v>
      </c>
      <c r="AG632">
        <v>0</v>
      </c>
      <c r="AH632" t="s">
        <v>11</v>
      </c>
      <c r="AI632">
        <v>0.99511499999999997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903.28433199999995</v>
      </c>
      <c r="I633">
        <v>133.53650300000001</v>
      </c>
      <c r="J633" t="s">
        <v>3</v>
      </c>
      <c r="K633">
        <v>852.83822599999996</v>
      </c>
      <c r="L633">
        <v>95.700452999999996</v>
      </c>
      <c r="M633" t="s">
        <v>4</v>
      </c>
      <c r="N633">
        <v>17.436022000000001</v>
      </c>
      <c r="O633">
        <v>1.4733130000000001</v>
      </c>
      <c r="P633" t="s">
        <v>5</v>
      </c>
      <c r="Q633">
        <v>87.204201999999995</v>
      </c>
      <c r="R633">
        <v>3.455495</v>
      </c>
      <c r="S633" t="s">
        <v>6</v>
      </c>
      <c r="T633">
        <v>31.598198</v>
      </c>
      <c r="U633">
        <v>0.320878</v>
      </c>
      <c r="V633" t="s">
        <v>7</v>
      </c>
      <c r="W633">
        <v>8.5263200000000001</v>
      </c>
      <c r="X633">
        <v>1.3474E-2</v>
      </c>
      <c r="Y633" t="s">
        <v>8</v>
      </c>
      <c r="Z633">
        <v>32.240867999999999</v>
      </c>
      <c r="AA633">
        <v>2.2361650000000002</v>
      </c>
      <c r="AB633" t="s">
        <v>9</v>
      </c>
      <c r="AC633">
        <v>736.84113200000002</v>
      </c>
      <c r="AD633">
        <v>51.752473999999999</v>
      </c>
      <c r="AE633" t="s">
        <v>10</v>
      </c>
      <c r="AF633">
        <v>1.33E-3</v>
      </c>
      <c r="AG633">
        <v>0</v>
      </c>
      <c r="AH633" t="s">
        <v>11</v>
      </c>
      <c r="AI633">
        <v>0.99511499999999997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978.79391799999996</v>
      </c>
      <c r="I634">
        <v>154.07812699999999</v>
      </c>
      <c r="J634" t="s">
        <v>3</v>
      </c>
      <c r="K634">
        <v>924.15019800000005</v>
      </c>
      <c r="L634">
        <v>110.404314</v>
      </c>
      <c r="M634" t="s">
        <v>4</v>
      </c>
      <c r="N634">
        <v>18.896238</v>
      </c>
      <c r="O634">
        <v>1.6916359999999999</v>
      </c>
      <c r="P634" t="s">
        <v>5</v>
      </c>
      <c r="Q634">
        <v>94.478288000000006</v>
      </c>
      <c r="R634">
        <v>3.9456099999999998</v>
      </c>
      <c r="S634" t="s">
        <v>6</v>
      </c>
      <c r="T634">
        <v>34.230713999999999</v>
      </c>
      <c r="U634">
        <v>0.35539399999999999</v>
      </c>
      <c r="V634" t="s">
        <v>7</v>
      </c>
      <c r="W634">
        <v>9.2388739999999991</v>
      </c>
      <c r="X634">
        <v>1.4631999999999999E-2</v>
      </c>
      <c r="Y634" t="s">
        <v>8</v>
      </c>
      <c r="Z634">
        <v>34.931055999999998</v>
      </c>
      <c r="AA634">
        <v>2.6092170000000001</v>
      </c>
      <c r="AB634" t="s">
        <v>9</v>
      </c>
      <c r="AC634">
        <v>798.46497599999998</v>
      </c>
      <c r="AD634">
        <v>59.632193000000001</v>
      </c>
      <c r="AE634" t="s">
        <v>10</v>
      </c>
      <c r="AF634">
        <v>1.3259999999999999E-3</v>
      </c>
      <c r="AG634">
        <v>0</v>
      </c>
      <c r="AH634" t="s">
        <v>11</v>
      </c>
      <c r="AI634">
        <v>0.99511499999999997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1054.4756319999999</v>
      </c>
      <c r="I635">
        <v>169.84151700000001</v>
      </c>
      <c r="J635" t="s">
        <v>3</v>
      </c>
      <c r="K635">
        <v>995.54961600000001</v>
      </c>
      <c r="L635">
        <v>121.302268</v>
      </c>
      <c r="M635" t="s">
        <v>4</v>
      </c>
      <c r="N635">
        <v>20.386696000000001</v>
      </c>
      <c r="O635">
        <v>1.904223</v>
      </c>
      <c r="P635" t="s">
        <v>5</v>
      </c>
      <c r="Q635">
        <v>101.861814</v>
      </c>
      <c r="R635">
        <v>4.5711209999999998</v>
      </c>
      <c r="S635" t="s">
        <v>6</v>
      </c>
      <c r="T635">
        <v>36.855708</v>
      </c>
      <c r="U635">
        <v>0.39455899999999999</v>
      </c>
      <c r="V635" t="s">
        <v>7</v>
      </c>
      <c r="W635">
        <v>9.9530060000000002</v>
      </c>
      <c r="X635">
        <v>1.5011999999999999E-2</v>
      </c>
      <c r="Y635" t="s">
        <v>8</v>
      </c>
      <c r="Z635">
        <v>37.733580000000003</v>
      </c>
      <c r="AA635">
        <v>3.0165690000000001</v>
      </c>
      <c r="AB635" t="s">
        <v>9</v>
      </c>
      <c r="AC635">
        <v>860.04564200000004</v>
      </c>
      <c r="AD635">
        <v>64.072719000000006</v>
      </c>
      <c r="AE635" t="s">
        <v>10</v>
      </c>
      <c r="AF635">
        <v>1.3209999999999999E-3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1130.010346</v>
      </c>
      <c r="I636">
        <v>178.66078300000001</v>
      </c>
      <c r="J636" t="s">
        <v>3</v>
      </c>
      <c r="K636">
        <v>1066.8568780000001</v>
      </c>
      <c r="L636">
        <v>126.673356</v>
      </c>
      <c r="M636" t="s">
        <v>4</v>
      </c>
      <c r="N636">
        <v>21.859106000000001</v>
      </c>
      <c r="O636">
        <v>2.1698080000000002</v>
      </c>
      <c r="P636" t="s">
        <v>5</v>
      </c>
      <c r="Q636">
        <v>109.176744</v>
      </c>
      <c r="R636">
        <v>4.9280160000000004</v>
      </c>
      <c r="S636" t="s">
        <v>6</v>
      </c>
      <c r="T636">
        <v>39.477178000000002</v>
      </c>
      <c r="U636">
        <v>0.44685900000000001</v>
      </c>
      <c r="V636" t="s">
        <v>7</v>
      </c>
      <c r="W636">
        <v>10.659922</v>
      </c>
      <c r="X636">
        <v>1.6069E-2</v>
      </c>
      <c r="Y636" t="s">
        <v>8</v>
      </c>
      <c r="Z636">
        <v>40.472810000000003</v>
      </c>
      <c r="AA636">
        <v>3.2623519999999999</v>
      </c>
      <c r="AB636" t="s">
        <v>9</v>
      </c>
      <c r="AC636">
        <v>921.62293599999998</v>
      </c>
      <c r="AD636">
        <v>65.659851000000003</v>
      </c>
      <c r="AE636" t="s">
        <v>10</v>
      </c>
      <c r="AF636">
        <v>1.3140000000000001E-3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1205.4552020000001</v>
      </c>
      <c r="I637">
        <v>203.853792</v>
      </c>
      <c r="J637" t="s">
        <v>3</v>
      </c>
      <c r="K637">
        <v>1138.1037879999999</v>
      </c>
      <c r="L637">
        <v>143.62183200000001</v>
      </c>
      <c r="M637" t="s">
        <v>4</v>
      </c>
      <c r="N637">
        <v>23.322586000000001</v>
      </c>
      <c r="O637">
        <v>2.5026350000000002</v>
      </c>
      <c r="P637" t="s">
        <v>5</v>
      </c>
      <c r="Q637">
        <v>116.435348</v>
      </c>
      <c r="R637">
        <v>5.6636369999999996</v>
      </c>
      <c r="S637" t="s">
        <v>6</v>
      </c>
      <c r="T637">
        <v>42.109637999999997</v>
      </c>
      <c r="U637">
        <v>0.51273199999999997</v>
      </c>
      <c r="V637" t="s">
        <v>7</v>
      </c>
      <c r="W637">
        <v>11.370896</v>
      </c>
      <c r="X637">
        <v>1.8015E-2</v>
      </c>
      <c r="Y637" t="s">
        <v>8</v>
      </c>
      <c r="Z637">
        <v>43.150024000000002</v>
      </c>
      <c r="AA637">
        <v>3.707859</v>
      </c>
      <c r="AB637" t="s">
        <v>9</v>
      </c>
      <c r="AC637">
        <v>983.19986400000005</v>
      </c>
      <c r="AD637">
        <v>72.973201000000003</v>
      </c>
      <c r="AE637" t="s">
        <v>10</v>
      </c>
      <c r="AF637">
        <v>1.291E-3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1280.475156</v>
      </c>
      <c r="I638">
        <v>232.560655</v>
      </c>
      <c r="J638" t="s">
        <v>3</v>
      </c>
      <c r="K638">
        <v>1208.9846219999999</v>
      </c>
      <c r="L638">
        <v>164.48943600000001</v>
      </c>
      <c r="M638" t="s">
        <v>4</v>
      </c>
      <c r="N638">
        <v>24.760663999999998</v>
      </c>
      <c r="O638">
        <v>2.794861</v>
      </c>
      <c r="P638" t="s">
        <v>5</v>
      </c>
      <c r="Q638">
        <v>123.674082</v>
      </c>
      <c r="R638">
        <v>6.347702</v>
      </c>
      <c r="S638" t="s">
        <v>6</v>
      </c>
      <c r="T638">
        <v>44.724246000000001</v>
      </c>
      <c r="U638">
        <v>0.57901899999999995</v>
      </c>
      <c r="V638" t="s">
        <v>7</v>
      </c>
      <c r="W638">
        <v>12.079734</v>
      </c>
      <c r="X638">
        <v>2.0095999999999999E-2</v>
      </c>
      <c r="Y638" t="s">
        <v>8</v>
      </c>
      <c r="Z638">
        <v>45.820306000000002</v>
      </c>
      <c r="AA638">
        <v>4.086265</v>
      </c>
      <c r="AB638" t="s">
        <v>9</v>
      </c>
      <c r="AC638">
        <v>1044.4617840000001</v>
      </c>
      <c r="AD638">
        <v>84.117307999999994</v>
      </c>
      <c r="AE638" t="s">
        <v>10</v>
      </c>
      <c r="AF638">
        <v>1.2899999999999999E-3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1355.3241399999999</v>
      </c>
      <c r="I639">
        <v>256.17032499999999</v>
      </c>
      <c r="J639" t="s">
        <v>3</v>
      </c>
      <c r="K639">
        <v>1279.699308</v>
      </c>
      <c r="L639">
        <v>180.903347</v>
      </c>
      <c r="M639" t="s">
        <v>4</v>
      </c>
      <c r="N639">
        <v>26.180216000000001</v>
      </c>
      <c r="O639">
        <v>3.116981</v>
      </c>
      <c r="P639" t="s">
        <v>5</v>
      </c>
      <c r="Q639">
        <v>130.86281199999999</v>
      </c>
      <c r="R639">
        <v>6.8755189999999997</v>
      </c>
      <c r="S639" t="s">
        <v>6</v>
      </c>
      <c r="T639">
        <v>47.343986000000001</v>
      </c>
      <c r="U639">
        <v>0.64581100000000002</v>
      </c>
      <c r="V639" t="s">
        <v>7</v>
      </c>
      <c r="W639">
        <v>12.791342</v>
      </c>
      <c r="X639">
        <v>2.1177999999999999E-2</v>
      </c>
      <c r="Y639" t="s">
        <v>8</v>
      </c>
      <c r="Z639">
        <v>48.447774000000003</v>
      </c>
      <c r="AA639">
        <v>4.4634109999999998</v>
      </c>
      <c r="AB639" t="s">
        <v>9</v>
      </c>
      <c r="AC639">
        <v>1105.630042</v>
      </c>
      <c r="AD639">
        <v>92.644600999999994</v>
      </c>
      <c r="AE639" t="s">
        <v>10</v>
      </c>
      <c r="AF639">
        <v>1.2869999999999999E-3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1430.408596</v>
      </c>
      <c r="I640">
        <v>267.51525600000002</v>
      </c>
      <c r="J640" t="s">
        <v>3</v>
      </c>
      <c r="K640">
        <v>1350.625356</v>
      </c>
      <c r="L640">
        <v>188.89258799999999</v>
      </c>
      <c r="M640" t="s">
        <v>4</v>
      </c>
      <c r="N640">
        <v>27.625630000000001</v>
      </c>
      <c r="O640">
        <v>3.348535</v>
      </c>
      <c r="P640" t="s">
        <v>5</v>
      </c>
      <c r="Q640">
        <v>138.09298999999999</v>
      </c>
      <c r="R640">
        <v>7.2670919999999999</v>
      </c>
      <c r="S640" t="s">
        <v>6</v>
      </c>
      <c r="T640">
        <v>49.975414000000001</v>
      </c>
      <c r="U640">
        <v>0.72276099999999999</v>
      </c>
      <c r="V640" t="s">
        <v>7</v>
      </c>
      <c r="W640">
        <v>13.497934000000001</v>
      </c>
      <c r="X640">
        <v>2.2200999999999999E-2</v>
      </c>
      <c r="Y640" t="s">
        <v>8</v>
      </c>
      <c r="Z640">
        <v>51.103043999999997</v>
      </c>
      <c r="AA640">
        <v>4.7185139999999999</v>
      </c>
      <c r="AB640" t="s">
        <v>9</v>
      </c>
      <c r="AC640">
        <v>1166.9395079999999</v>
      </c>
      <c r="AD640">
        <v>95.929190000000006</v>
      </c>
      <c r="AE640" t="s">
        <v>10</v>
      </c>
      <c r="AF640">
        <v>1.2849999999999999E-3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1505.4993019999999</v>
      </c>
      <c r="I641">
        <v>275.16941800000001</v>
      </c>
      <c r="J641" t="s">
        <v>3</v>
      </c>
      <c r="K641">
        <v>1421.533664</v>
      </c>
      <c r="L641">
        <v>193.79316600000001</v>
      </c>
      <c r="M641" t="s">
        <v>4</v>
      </c>
      <c r="N641">
        <v>29.072538000000002</v>
      </c>
      <c r="O641">
        <v>3.5977540000000001</v>
      </c>
      <c r="P641" t="s">
        <v>5</v>
      </c>
      <c r="Q641">
        <v>145.30338800000001</v>
      </c>
      <c r="R641">
        <v>7.6427129999999996</v>
      </c>
      <c r="S641" t="s">
        <v>6</v>
      </c>
      <c r="T641">
        <v>52.583036</v>
      </c>
      <c r="U641">
        <v>0.79651499999999997</v>
      </c>
      <c r="V641" t="s">
        <v>7</v>
      </c>
      <c r="W641">
        <v>14.204786</v>
      </c>
      <c r="X641">
        <v>2.3389E-2</v>
      </c>
      <c r="Y641" t="s">
        <v>8</v>
      </c>
      <c r="Z641">
        <v>53.763357999999997</v>
      </c>
      <c r="AA641">
        <v>4.9687510000000001</v>
      </c>
      <c r="AB641" t="s">
        <v>9</v>
      </c>
      <c r="AC641">
        <v>1228.2452800000001</v>
      </c>
      <c r="AD641">
        <v>97.593036999999995</v>
      </c>
      <c r="AE641" t="s">
        <v>10</v>
      </c>
      <c r="AF641">
        <v>1.2830000000000001E-3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97.767308</v>
      </c>
      <c r="I662">
        <v>21.686627000000001</v>
      </c>
      <c r="J662" t="s">
        <v>3</v>
      </c>
      <c r="K662">
        <v>93.250084000000001</v>
      </c>
      <c r="L662">
        <v>21.051183999999999</v>
      </c>
      <c r="M662" t="s">
        <v>4</v>
      </c>
      <c r="N662">
        <v>1.5102880000000001</v>
      </c>
      <c r="O662">
        <v>7.7710000000000001E-3</v>
      </c>
      <c r="P662" t="s">
        <v>5</v>
      </c>
      <c r="Q662">
        <v>0</v>
      </c>
      <c r="R662">
        <v>0</v>
      </c>
      <c r="S662" t="s">
        <v>6</v>
      </c>
      <c r="T662">
        <v>2.4961039999999999</v>
      </c>
      <c r="U662">
        <v>3.3E-3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6.502E-3</v>
      </c>
      <c r="AD662">
        <v>1.5E-5</v>
      </c>
      <c r="AE662" t="s">
        <v>10</v>
      </c>
      <c r="AF662">
        <v>0</v>
      </c>
      <c r="AG662">
        <v>0</v>
      </c>
      <c r="AH662" t="s">
        <v>11</v>
      </c>
      <c r="AI662">
        <v>0.99485900000000005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191.608362</v>
      </c>
      <c r="I663">
        <v>45.034284999999997</v>
      </c>
      <c r="J663" t="s">
        <v>3</v>
      </c>
      <c r="K663">
        <v>182.78649200000001</v>
      </c>
      <c r="L663">
        <v>43.728658000000003</v>
      </c>
      <c r="M663" t="s">
        <v>4</v>
      </c>
      <c r="N663">
        <v>2.9888240000000001</v>
      </c>
      <c r="O663">
        <v>2.6102E-2</v>
      </c>
      <c r="P663" t="s">
        <v>5</v>
      </c>
      <c r="Q663">
        <v>0</v>
      </c>
      <c r="R663">
        <v>0</v>
      </c>
      <c r="S663" t="s">
        <v>6</v>
      </c>
      <c r="T663">
        <v>4.9815079999999998</v>
      </c>
      <c r="U663">
        <v>1.1832000000000001E-2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3.9760000000000004E-3</v>
      </c>
      <c r="AD663">
        <v>1.2E-5</v>
      </c>
      <c r="AE663" t="s">
        <v>10</v>
      </c>
      <c r="AF663">
        <v>0</v>
      </c>
      <c r="AG663">
        <v>0</v>
      </c>
      <c r="AH663" t="s">
        <v>11</v>
      </c>
      <c r="AI663">
        <v>0.99506700000000003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286.86911400000002</v>
      </c>
      <c r="I664">
        <v>68.157100999999997</v>
      </c>
      <c r="J664" t="s">
        <v>3</v>
      </c>
      <c r="K664">
        <v>273.69184999999999</v>
      </c>
      <c r="L664">
        <v>66.589861999999997</v>
      </c>
      <c r="M664" t="s">
        <v>4</v>
      </c>
      <c r="N664">
        <v>4.4862739999999999</v>
      </c>
      <c r="O664">
        <v>5.0441E-2</v>
      </c>
      <c r="P664" t="s">
        <v>5</v>
      </c>
      <c r="Q664">
        <v>0</v>
      </c>
      <c r="R664">
        <v>0</v>
      </c>
      <c r="S664" t="s">
        <v>6</v>
      </c>
      <c r="T664">
        <v>7.4675900000000004</v>
      </c>
      <c r="U664">
        <v>2.0303999999999999E-2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2.591E-3</v>
      </c>
      <c r="AD664">
        <v>6.0000000000000002E-6</v>
      </c>
      <c r="AE664" t="s">
        <v>10</v>
      </c>
      <c r="AF664">
        <v>0</v>
      </c>
      <c r="AG664">
        <v>0</v>
      </c>
      <c r="AH664" t="s">
        <v>11</v>
      </c>
      <c r="AI664">
        <v>0.99509700000000001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381.06134200000002</v>
      </c>
      <c r="I665">
        <v>116.39678000000001</v>
      </c>
      <c r="J665" t="s">
        <v>3</v>
      </c>
      <c r="K665">
        <v>363.541966</v>
      </c>
      <c r="L665">
        <v>113.99022600000001</v>
      </c>
      <c r="M665" t="s">
        <v>4</v>
      </c>
      <c r="N665">
        <v>5.9745720000000002</v>
      </c>
      <c r="O665">
        <v>9.4391000000000003E-2</v>
      </c>
      <c r="P665" t="s">
        <v>5</v>
      </c>
      <c r="Q665">
        <v>0</v>
      </c>
      <c r="R665">
        <v>0</v>
      </c>
      <c r="S665" t="s">
        <v>6</v>
      </c>
      <c r="T665">
        <v>9.9594839999999998</v>
      </c>
      <c r="U665">
        <v>3.5784000000000003E-2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2.088E-3</v>
      </c>
      <c r="AD665">
        <v>3.9999999999999998E-6</v>
      </c>
      <c r="AE665" t="s">
        <v>10</v>
      </c>
      <c r="AF665">
        <v>0</v>
      </c>
      <c r="AG665">
        <v>0</v>
      </c>
      <c r="AH665" t="s">
        <v>11</v>
      </c>
      <c r="AI665">
        <v>0.99510299999999996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474.938354</v>
      </c>
      <c r="I666">
        <v>140.86122499999999</v>
      </c>
      <c r="J666" t="s">
        <v>3</v>
      </c>
      <c r="K666">
        <v>453.12657000000002</v>
      </c>
      <c r="L666">
        <v>138.761807</v>
      </c>
      <c r="M666" t="s">
        <v>4</v>
      </c>
      <c r="N666">
        <v>7.4488159999999999</v>
      </c>
      <c r="O666">
        <v>0.135489</v>
      </c>
      <c r="P666" t="s">
        <v>5</v>
      </c>
      <c r="Q666">
        <v>0</v>
      </c>
      <c r="R666">
        <v>0</v>
      </c>
      <c r="S666" t="s">
        <v>6</v>
      </c>
      <c r="T666">
        <v>12.453638</v>
      </c>
      <c r="U666">
        <v>5.5162999999999997E-2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1.694E-3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0.99510799999999999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569.86946399999999</v>
      </c>
      <c r="I667">
        <v>195.08548200000001</v>
      </c>
      <c r="J667" t="s">
        <v>3</v>
      </c>
      <c r="K667">
        <v>543.72223799999995</v>
      </c>
      <c r="L667">
        <v>191.73352399999999</v>
      </c>
      <c r="M667" t="s">
        <v>4</v>
      </c>
      <c r="N667">
        <v>8.9353040000000004</v>
      </c>
      <c r="O667">
        <v>0.191967</v>
      </c>
      <c r="P667" t="s">
        <v>5</v>
      </c>
      <c r="Q667">
        <v>0</v>
      </c>
      <c r="R667">
        <v>0</v>
      </c>
      <c r="S667" t="s">
        <v>6</v>
      </c>
      <c r="T667">
        <v>14.943099999999999</v>
      </c>
      <c r="U667">
        <v>8.0267000000000005E-2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1.5560000000000001E-3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0.99510900000000002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665.26198399999998</v>
      </c>
      <c r="I668">
        <v>205.994236</v>
      </c>
      <c r="J668" t="s">
        <v>3</v>
      </c>
      <c r="K668">
        <v>634.80242199999998</v>
      </c>
      <c r="L668">
        <v>201.00702699999999</v>
      </c>
      <c r="M668" t="s">
        <v>4</v>
      </c>
      <c r="N668">
        <v>10.434474</v>
      </c>
      <c r="O668">
        <v>0.26664900000000002</v>
      </c>
      <c r="P668" t="s">
        <v>5</v>
      </c>
      <c r="Q668">
        <v>0</v>
      </c>
      <c r="R668">
        <v>0</v>
      </c>
      <c r="S668" t="s">
        <v>6</v>
      </c>
      <c r="T668">
        <v>17.428180000000001</v>
      </c>
      <c r="U668">
        <v>0.106803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1.516E-3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0.99511099999999997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760.10252400000002</v>
      </c>
      <c r="I669">
        <v>256.91758199999998</v>
      </c>
      <c r="J669" t="s">
        <v>3</v>
      </c>
      <c r="K669">
        <v>725.30219799999998</v>
      </c>
      <c r="L669">
        <v>249.012496</v>
      </c>
      <c r="M669" t="s">
        <v>4</v>
      </c>
      <c r="N669">
        <v>11.915266000000001</v>
      </c>
      <c r="O669">
        <v>0.34130199999999999</v>
      </c>
      <c r="P669" t="s">
        <v>5</v>
      </c>
      <c r="Q669">
        <v>0</v>
      </c>
      <c r="R669">
        <v>0</v>
      </c>
      <c r="S669" t="s">
        <v>6</v>
      </c>
      <c r="T669">
        <v>19.913488000000001</v>
      </c>
      <c r="U669">
        <v>0.142484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1.4239999999999999E-3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0.995112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856.55068000000006</v>
      </c>
      <c r="I670">
        <v>287.54623199999997</v>
      </c>
      <c r="J670" t="s">
        <v>3</v>
      </c>
      <c r="K670">
        <v>817.41399799999999</v>
      </c>
      <c r="L670">
        <v>279.13559199999997</v>
      </c>
      <c r="M670" t="s">
        <v>4</v>
      </c>
      <c r="N670">
        <v>13.409134</v>
      </c>
      <c r="O670">
        <v>0.41069699999999998</v>
      </c>
      <c r="P670" t="s">
        <v>5</v>
      </c>
      <c r="Q670">
        <v>0</v>
      </c>
      <c r="R670">
        <v>0</v>
      </c>
      <c r="S670" t="s">
        <v>6</v>
      </c>
      <c r="T670">
        <v>22.396526000000001</v>
      </c>
      <c r="U670">
        <v>0.18123300000000001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1.4059999999999999E-3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0.99511300000000003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950.95636200000001</v>
      </c>
      <c r="I671">
        <v>323.575199</v>
      </c>
      <c r="J671" t="s">
        <v>3</v>
      </c>
      <c r="K671">
        <v>907.48891800000001</v>
      </c>
      <c r="L671">
        <v>313.44627100000002</v>
      </c>
      <c r="M671" t="s">
        <v>4</v>
      </c>
      <c r="N671">
        <v>14.89387</v>
      </c>
      <c r="O671">
        <v>0.50309999999999999</v>
      </c>
      <c r="P671" t="s">
        <v>5</v>
      </c>
      <c r="Q671">
        <v>0</v>
      </c>
      <c r="R671">
        <v>0</v>
      </c>
      <c r="S671" t="s">
        <v>6</v>
      </c>
      <c r="T671">
        <v>24.882542000000001</v>
      </c>
      <c r="U671">
        <v>0.22565299999999999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1.3309999999999999E-3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0.99511300000000003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1045.7194019999999</v>
      </c>
      <c r="I672">
        <v>403.59086100000002</v>
      </c>
      <c r="J672" t="s">
        <v>3</v>
      </c>
      <c r="K672">
        <v>997.91483800000003</v>
      </c>
      <c r="L672">
        <v>394.12971299999998</v>
      </c>
      <c r="M672" t="s">
        <v>4</v>
      </c>
      <c r="N672">
        <v>16.381018000000001</v>
      </c>
      <c r="O672">
        <v>0.59793700000000005</v>
      </c>
      <c r="P672" t="s">
        <v>5</v>
      </c>
      <c r="Q672">
        <v>0</v>
      </c>
      <c r="R672">
        <v>0</v>
      </c>
      <c r="S672" t="s">
        <v>6</v>
      </c>
      <c r="T672">
        <v>27.3674</v>
      </c>
      <c r="U672">
        <v>0.26692300000000002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1.325E-3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0.99511400000000005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1140.0324880000001</v>
      </c>
      <c r="I673">
        <v>442.50368400000002</v>
      </c>
      <c r="J673" t="s">
        <v>3</v>
      </c>
      <c r="K673">
        <v>1087.8956579999999</v>
      </c>
      <c r="L673">
        <v>430.988043</v>
      </c>
      <c r="M673" t="s">
        <v>4</v>
      </c>
      <c r="N673">
        <v>17.865168000000001</v>
      </c>
      <c r="O673">
        <v>0.70975600000000005</v>
      </c>
      <c r="P673" t="s">
        <v>5</v>
      </c>
      <c r="Q673">
        <v>0</v>
      </c>
      <c r="R673">
        <v>0</v>
      </c>
      <c r="S673" t="s">
        <v>6</v>
      </c>
      <c r="T673">
        <v>29.858270000000001</v>
      </c>
      <c r="U673">
        <v>0.31318099999999999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1.3110000000000001E-3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0.99511400000000005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1235.23263</v>
      </c>
      <c r="I674">
        <v>476.45339200000001</v>
      </c>
      <c r="J674" t="s">
        <v>3</v>
      </c>
      <c r="K674">
        <v>1178.764694</v>
      </c>
      <c r="L674">
        <v>464.52506</v>
      </c>
      <c r="M674" t="s">
        <v>4</v>
      </c>
      <c r="N674">
        <v>19.355284000000001</v>
      </c>
      <c r="O674">
        <v>0.828291</v>
      </c>
      <c r="P674" t="s">
        <v>5</v>
      </c>
      <c r="Q674">
        <v>0</v>
      </c>
      <c r="R674">
        <v>0</v>
      </c>
      <c r="S674" t="s">
        <v>6</v>
      </c>
      <c r="T674">
        <v>32.344996000000002</v>
      </c>
      <c r="U674">
        <v>0.35785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1.292E-3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0.99511400000000005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1330.7280940000001</v>
      </c>
      <c r="I675">
        <v>489.83293200000003</v>
      </c>
      <c r="J675" t="s">
        <v>3</v>
      </c>
      <c r="K675">
        <v>1269.8831459999999</v>
      </c>
      <c r="L675">
        <v>476.45953200000002</v>
      </c>
      <c r="M675" t="s">
        <v>4</v>
      </c>
      <c r="N675">
        <v>20.876885999999999</v>
      </c>
      <c r="O675">
        <v>1.03226</v>
      </c>
      <c r="P675" t="s">
        <v>5</v>
      </c>
      <c r="Q675">
        <v>0</v>
      </c>
      <c r="R675">
        <v>0</v>
      </c>
      <c r="S675" t="s">
        <v>6</v>
      </c>
      <c r="T675">
        <v>34.828181999999998</v>
      </c>
      <c r="U675">
        <v>0.41705199999999998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1.2880000000000001E-3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0.99511499999999997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1425.9187380000001</v>
      </c>
      <c r="I676">
        <v>605.24337400000002</v>
      </c>
      <c r="J676" t="s">
        <v>3</v>
      </c>
      <c r="K676">
        <v>1360.72154</v>
      </c>
      <c r="L676">
        <v>587.717127</v>
      </c>
      <c r="M676" t="s">
        <v>4</v>
      </c>
      <c r="N676">
        <v>22.383147999999998</v>
      </c>
      <c r="O676">
        <v>1.2115340000000001</v>
      </c>
      <c r="P676" t="s">
        <v>5</v>
      </c>
      <c r="Q676">
        <v>0</v>
      </c>
      <c r="R676">
        <v>0</v>
      </c>
      <c r="S676" t="s">
        <v>6</v>
      </c>
      <c r="T676">
        <v>37.310639999999999</v>
      </c>
      <c r="U676">
        <v>0.48073199999999999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1.2669999999999999E-3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0.99511499999999997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1520.4105300000001</v>
      </c>
      <c r="I677">
        <v>646.40457200000003</v>
      </c>
      <c r="J677" t="s">
        <v>3</v>
      </c>
      <c r="K677">
        <v>1450.85393</v>
      </c>
      <c r="L677">
        <v>627.52310399999999</v>
      </c>
      <c r="M677" t="s">
        <v>4</v>
      </c>
      <c r="N677">
        <v>23.880953999999999</v>
      </c>
      <c r="O677">
        <v>1.3692530000000001</v>
      </c>
      <c r="P677" t="s">
        <v>5</v>
      </c>
      <c r="Q677">
        <v>0</v>
      </c>
      <c r="R677">
        <v>0</v>
      </c>
      <c r="S677" t="s">
        <v>6</v>
      </c>
      <c r="T677">
        <v>39.797249999999998</v>
      </c>
      <c r="U677">
        <v>0.54507099999999997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1.261E-3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0.99511499999999997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1614.8543219999999</v>
      </c>
      <c r="I678">
        <v>743.11943499999995</v>
      </c>
      <c r="J678" t="s">
        <v>3</v>
      </c>
      <c r="K678">
        <v>1540.9426000000001</v>
      </c>
      <c r="L678">
        <v>718.47682899999995</v>
      </c>
      <c r="M678" t="s">
        <v>4</v>
      </c>
      <c r="N678">
        <v>25.379201999999999</v>
      </c>
      <c r="O678">
        <v>1.5418639999999999</v>
      </c>
      <c r="P678" t="s">
        <v>5</v>
      </c>
      <c r="Q678">
        <v>0</v>
      </c>
      <c r="R678">
        <v>0</v>
      </c>
      <c r="S678" t="s">
        <v>6</v>
      </c>
      <c r="T678">
        <v>42.287038000000003</v>
      </c>
      <c r="U678">
        <v>0.62267300000000003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1.2589999999999999E-3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0.99511499999999997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1711.2124940000001</v>
      </c>
      <c r="I679">
        <v>888.80512899999997</v>
      </c>
      <c r="J679" t="s">
        <v>3</v>
      </c>
      <c r="K679">
        <v>1632.917072</v>
      </c>
      <c r="L679">
        <v>853.59393299999999</v>
      </c>
      <c r="M679" t="s">
        <v>4</v>
      </c>
      <c r="N679">
        <v>26.890609999999999</v>
      </c>
      <c r="O679">
        <v>1.7367410000000001</v>
      </c>
      <c r="P679" t="s">
        <v>5</v>
      </c>
      <c r="Q679">
        <v>0</v>
      </c>
      <c r="R679">
        <v>0</v>
      </c>
      <c r="S679" t="s">
        <v>6</v>
      </c>
      <c r="T679">
        <v>44.778771999999996</v>
      </c>
      <c r="U679">
        <v>0.70439600000000002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1.255E-3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0.99511499999999997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1805.610578</v>
      </c>
      <c r="I680">
        <v>1025.0443600000001</v>
      </c>
      <c r="J680" t="s">
        <v>3</v>
      </c>
      <c r="K680">
        <v>1722.9872399999999</v>
      </c>
      <c r="L680">
        <v>986.02360099999999</v>
      </c>
      <c r="M680" t="s">
        <v>4</v>
      </c>
      <c r="N680">
        <v>28.388301999999999</v>
      </c>
      <c r="O680">
        <v>1.9490069999999999</v>
      </c>
      <c r="P680" t="s">
        <v>5</v>
      </c>
      <c r="Q680">
        <v>0</v>
      </c>
      <c r="R680">
        <v>0</v>
      </c>
      <c r="S680" t="s">
        <v>6</v>
      </c>
      <c r="T680">
        <v>47.271880000000003</v>
      </c>
      <c r="U680">
        <v>0.79268099999999997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1.2539999999999999E-3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0.99511499999999997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1900.610572</v>
      </c>
      <c r="I681">
        <v>1072.9065109999999</v>
      </c>
      <c r="J681" t="s">
        <v>3</v>
      </c>
      <c r="K681">
        <v>1813.6185640000001</v>
      </c>
      <c r="L681">
        <v>1027.7984289999999</v>
      </c>
      <c r="M681" t="s">
        <v>4</v>
      </c>
      <c r="N681">
        <v>29.894102</v>
      </c>
      <c r="O681">
        <v>2.1642389999999998</v>
      </c>
      <c r="P681" t="s">
        <v>5</v>
      </c>
      <c r="Q681">
        <v>0</v>
      </c>
      <c r="R681">
        <v>0</v>
      </c>
      <c r="S681" t="s">
        <v>6</v>
      </c>
      <c r="T681">
        <v>49.768596000000002</v>
      </c>
      <c r="U681">
        <v>0.87322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1.2489999999999999E-3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0.99511499999999997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74.893704</v>
      </c>
      <c r="I682">
        <v>0.747699</v>
      </c>
      <c r="J682" t="s">
        <v>3</v>
      </c>
      <c r="K682">
        <v>70.702898000000005</v>
      </c>
      <c r="L682">
        <v>0.61636100000000005</v>
      </c>
      <c r="M682" t="s">
        <v>4</v>
      </c>
      <c r="N682">
        <v>1.41934</v>
      </c>
      <c r="O682">
        <v>7.3460000000000001E-3</v>
      </c>
      <c r="P682" t="s">
        <v>5</v>
      </c>
      <c r="Q682">
        <v>7.2756600000000002</v>
      </c>
      <c r="R682">
        <v>2.4964E-2</v>
      </c>
      <c r="S682" t="s">
        <v>6</v>
      </c>
      <c r="T682">
        <v>2.6382099999999999</v>
      </c>
      <c r="U682">
        <v>4.8900000000000002E-3</v>
      </c>
      <c r="V682" t="s">
        <v>7</v>
      </c>
      <c r="W682">
        <v>0.69992399999999999</v>
      </c>
      <c r="X682">
        <v>3.1700000000000001E-4</v>
      </c>
      <c r="Y682" t="s">
        <v>8</v>
      </c>
      <c r="Z682">
        <v>2.70153</v>
      </c>
      <c r="AA682">
        <v>1.073E-2</v>
      </c>
      <c r="AB682" t="s">
        <v>9</v>
      </c>
      <c r="AC682">
        <v>61.068823999999999</v>
      </c>
      <c r="AD682">
        <v>0.39144600000000002</v>
      </c>
      <c r="AE682" t="s">
        <v>10</v>
      </c>
      <c r="AF682">
        <v>5.5560000000000002E-3</v>
      </c>
      <c r="AG682">
        <v>1.5999999999999999E-5</v>
      </c>
      <c r="AH682" t="s">
        <v>11</v>
      </c>
      <c r="AI682">
        <v>0.99489000000000005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149.37420800000001</v>
      </c>
      <c r="I683">
        <v>1.2797769999999999</v>
      </c>
      <c r="J683" t="s">
        <v>3</v>
      </c>
      <c r="K683">
        <v>141.10845800000001</v>
      </c>
      <c r="L683">
        <v>1.0774030000000001</v>
      </c>
      <c r="M683" t="s">
        <v>4</v>
      </c>
      <c r="N683">
        <v>2.8294100000000002</v>
      </c>
      <c r="O683">
        <v>2.2483E-2</v>
      </c>
      <c r="P683" t="s">
        <v>5</v>
      </c>
      <c r="Q683">
        <v>14.398228</v>
      </c>
      <c r="R683">
        <v>6.4824000000000007E-2</v>
      </c>
      <c r="S683" t="s">
        <v>6</v>
      </c>
      <c r="T683">
        <v>5.2609339999999998</v>
      </c>
      <c r="U683">
        <v>1.6471E-2</v>
      </c>
      <c r="V683" t="s">
        <v>7</v>
      </c>
      <c r="W683">
        <v>1.402544</v>
      </c>
      <c r="X683">
        <v>5.9800000000000001E-4</v>
      </c>
      <c r="Y683" t="s">
        <v>8</v>
      </c>
      <c r="Z683">
        <v>5.26851</v>
      </c>
      <c r="AA683">
        <v>2.8649999999999998E-2</v>
      </c>
      <c r="AB683" t="s">
        <v>9</v>
      </c>
      <c r="AC683">
        <v>122.00179799999999</v>
      </c>
      <c r="AD683">
        <v>0.68008100000000005</v>
      </c>
      <c r="AE683" t="s">
        <v>10</v>
      </c>
      <c r="AF683">
        <v>3.0170000000000002E-3</v>
      </c>
      <c r="AG683">
        <v>6.9999999999999999E-6</v>
      </c>
      <c r="AH683" t="s">
        <v>11</v>
      </c>
      <c r="AI683">
        <v>0.99506099999999997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223.86093</v>
      </c>
      <c r="I684">
        <v>1.983401</v>
      </c>
      <c r="J684" t="s">
        <v>3</v>
      </c>
      <c r="K684">
        <v>211.532532</v>
      </c>
      <c r="L684">
        <v>1.729646</v>
      </c>
      <c r="M684" t="s">
        <v>4</v>
      </c>
      <c r="N684">
        <v>4.2368040000000002</v>
      </c>
      <c r="O684">
        <v>5.0701999999999997E-2</v>
      </c>
      <c r="P684" t="s">
        <v>5</v>
      </c>
      <c r="Q684">
        <v>21.515277999999999</v>
      </c>
      <c r="R684">
        <v>9.1864000000000001E-2</v>
      </c>
      <c r="S684" t="s">
        <v>6</v>
      </c>
      <c r="T684">
        <v>7.8956559999999998</v>
      </c>
      <c r="U684">
        <v>3.5098999999999998E-2</v>
      </c>
      <c r="V684" t="s">
        <v>7</v>
      </c>
      <c r="W684">
        <v>2.1026639999999999</v>
      </c>
      <c r="X684">
        <v>7.5500000000000003E-4</v>
      </c>
      <c r="Y684" t="s">
        <v>8</v>
      </c>
      <c r="Z684">
        <v>7.822336</v>
      </c>
      <c r="AA684">
        <v>3.3250000000000002E-2</v>
      </c>
      <c r="AB684" t="s">
        <v>9</v>
      </c>
      <c r="AC684">
        <v>182.96264600000001</v>
      </c>
      <c r="AD684">
        <v>1.0880030000000001</v>
      </c>
      <c r="AE684" t="s">
        <v>10</v>
      </c>
      <c r="AF684">
        <v>2.2550000000000001E-3</v>
      </c>
      <c r="AG684">
        <v>1.9999999999999999E-6</v>
      </c>
      <c r="AH684" t="s">
        <v>11</v>
      </c>
      <c r="AI684">
        <v>0.99508700000000005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298.45110199999999</v>
      </c>
      <c r="I685">
        <v>3.6598929999999998</v>
      </c>
      <c r="J685" t="s">
        <v>3</v>
      </c>
      <c r="K685">
        <v>282.06025199999999</v>
      </c>
      <c r="L685">
        <v>3.2096089999999999</v>
      </c>
      <c r="M685" t="s">
        <v>4</v>
      </c>
      <c r="N685">
        <v>5.6436700000000002</v>
      </c>
      <c r="O685">
        <v>8.8586999999999999E-2</v>
      </c>
      <c r="P685" t="s">
        <v>5</v>
      </c>
      <c r="Q685">
        <v>28.64583</v>
      </c>
      <c r="R685">
        <v>0.133602</v>
      </c>
      <c r="S685" t="s">
        <v>6</v>
      </c>
      <c r="T685">
        <v>10.530901999999999</v>
      </c>
      <c r="U685">
        <v>5.4394999999999999E-2</v>
      </c>
      <c r="V685" t="s">
        <v>7</v>
      </c>
      <c r="W685">
        <v>2.8054860000000001</v>
      </c>
      <c r="X685">
        <v>1.1919999999999999E-3</v>
      </c>
      <c r="Y685" t="s">
        <v>8</v>
      </c>
      <c r="Z685">
        <v>10.379481999999999</v>
      </c>
      <c r="AA685">
        <v>5.0390999999999998E-2</v>
      </c>
      <c r="AB685" t="s">
        <v>9</v>
      </c>
      <c r="AC685">
        <v>244.014082</v>
      </c>
      <c r="AD685">
        <v>2.0560320000000001</v>
      </c>
      <c r="AE685" t="s">
        <v>10</v>
      </c>
      <c r="AF685">
        <v>1.7570000000000001E-3</v>
      </c>
      <c r="AG685">
        <v>9.9999999999999995E-7</v>
      </c>
      <c r="AH685" t="s">
        <v>11</v>
      </c>
      <c r="AI685">
        <v>0.99510600000000005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372.86171200000001</v>
      </c>
      <c r="I686">
        <v>4.6345330000000002</v>
      </c>
      <c r="J686" t="s">
        <v>3</v>
      </c>
      <c r="K686">
        <v>352.41236600000002</v>
      </c>
      <c r="L686">
        <v>4.037121</v>
      </c>
      <c r="M686" t="s">
        <v>4</v>
      </c>
      <c r="N686">
        <v>7.0451199999999998</v>
      </c>
      <c r="O686">
        <v>0.13428200000000001</v>
      </c>
      <c r="P686" t="s">
        <v>5</v>
      </c>
      <c r="Q686">
        <v>35.765858000000001</v>
      </c>
      <c r="R686">
        <v>0.18603700000000001</v>
      </c>
      <c r="S686" t="s">
        <v>6</v>
      </c>
      <c r="T686">
        <v>13.16887</v>
      </c>
      <c r="U686">
        <v>8.3008999999999999E-2</v>
      </c>
      <c r="V686" t="s">
        <v>7</v>
      </c>
      <c r="W686">
        <v>3.5066619999999999</v>
      </c>
      <c r="X686">
        <v>1.498E-3</v>
      </c>
      <c r="Y686" t="s">
        <v>8</v>
      </c>
      <c r="Z686">
        <v>12.932282000000001</v>
      </c>
      <c r="AA686">
        <v>7.4820999999999999E-2</v>
      </c>
      <c r="AB686" t="s">
        <v>9</v>
      </c>
      <c r="AC686">
        <v>304.90589199999999</v>
      </c>
      <c r="AD686">
        <v>2.56148</v>
      </c>
      <c r="AE686" t="s">
        <v>10</v>
      </c>
      <c r="AF686">
        <v>1.6479999999999999E-3</v>
      </c>
      <c r="AG686">
        <v>9.9999999999999995E-7</v>
      </c>
      <c r="AH686" t="s">
        <v>11</v>
      </c>
      <c r="AI686">
        <v>0.99510799999999999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447.32810000000001</v>
      </c>
      <c r="I687">
        <v>6.383114</v>
      </c>
      <c r="J687" t="s">
        <v>3</v>
      </c>
      <c r="K687">
        <v>422.83485200000001</v>
      </c>
      <c r="L687">
        <v>5.5832519999999999</v>
      </c>
      <c r="M687" t="s">
        <v>4</v>
      </c>
      <c r="N687">
        <v>8.4441480000000002</v>
      </c>
      <c r="O687">
        <v>0.190165</v>
      </c>
      <c r="P687" t="s">
        <v>5</v>
      </c>
      <c r="Q687">
        <v>42.890942000000003</v>
      </c>
      <c r="R687">
        <v>0.25096600000000002</v>
      </c>
      <c r="S687" t="s">
        <v>6</v>
      </c>
      <c r="T687">
        <v>15.796004</v>
      </c>
      <c r="U687">
        <v>0.101616</v>
      </c>
      <c r="V687" t="s">
        <v>7</v>
      </c>
      <c r="W687">
        <v>4.2080859999999998</v>
      </c>
      <c r="X687">
        <v>1.8029999999999999E-3</v>
      </c>
      <c r="Y687" t="s">
        <v>8</v>
      </c>
      <c r="Z687">
        <v>15.496841999999999</v>
      </c>
      <c r="AA687">
        <v>9.6004000000000006E-2</v>
      </c>
      <c r="AB687" t="s">
        <v>9</v>
      </c>
      <c r="AC687">
        <v>365.86121600000001</v>
      </c>
      <c r="AD687">
        <v>3.4051369999999999</v>
      </c>
      <c r="AE687" t="s">
        <v>10</v>
      </c>
      <c r="AF687">
        <v>1.4729999999999999E-3</v>
      </c>
      <c r="AG687">
        <v>0</v>
      </c>
      <c r="AH687" t="s">
        <v>11</v>
      </c>
      <c r="AI687">
        <v>0.99510799999999999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521.80703800000003</v>
      </c>
      <c r="I688">
        <v>7.9057300000000001</v>
      </c>
      <c r="J688" t="s">
        <v>3</v>
      </c>
      <c r="K688">
        <v>493.27663000000001</v>
      </c>
      <c r="L688">
        <v>7.0474209999999999</v>
      </c>
      <c r="M688" t="s">
        <v>4</v>
      </c>
      <c r="N688">
        <v>9.8483319999999992</v>
      </c>
      <c r="O688">
        <v>0.25230799999999998</v>
      </c>
      <c r="P688" t="s">
        <v>5</v>
      </c>
      <c r="Q688">
        <v>49.988528000000002</v>
      </c>
      <c r="R688">
        <v>0.28588999999999998</v>
      </c>
      <c r="S688" t="s">
        <v>6</v>
      </c>
      <c r="T688">
        <v>18.431048000000001</v>
      </c>
      <c r="U688">
        <v>0.13288900000000001</v>
      </c>
      <c r="V688" t="s">
        <v>7</v>
      </c>
      <c r="W688">
        <v>4.910482</v>
      </c>
      <c r="X688">
        <v>2.0960000000000002E-3</v>
      </c>
      <c r="Y688" t="s">
        <v>8</v>
      </c>
      <c r="Z688">
        <v>18.027681999999999</v>
      </c>
      <c r="AA688">
        <v>8.8877999999999999E-2</v>
      </c>
      <c r="AB688" t="s">
        <v>9</v>
      </c>
      <c r="AC688">
        <v>426.86385799999999</v>
      </c>
      <c r="AD688">
        <v>4.3114039999999996</v>
      </c>
      <c r="AE688" t="s">
        <v>10</v>
      </c>
      <c r="AF688">
        <v>1.4530000000000001E-3</v>
      </c>
      <c r="AG688">
        <v>0</v>
      </c>
      <c r="AH688" t="s">
        <v>11</v>
      </c>
      <c r="AI688">
        <v>0.99511099999999997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596.44884000000002</v>
      </c>
      <c r="I689">
        <v>9.8472460000000002</v>
      </c>
      <c r="J689" t="s">
        <v>3</v>
      </c>
      <c r="K689">
        <v>563.84783000000004</v>
      </c>
      <c r="L689">
        <v>8.6702349999999999</v>
      </c>
      <c r="M689" t="s">
        <v>4</v>
      </c>
      <c r="N689">
        <v>11.259601999999999</v>
      </c>
      <c r="O689">
        <v>0.32830300000000001</v>
      </c>
      <c r="P689" t="s">
        <v>5</v>
      </c>
      <c r="Q689">
        <v>57.132491999999999</v>
      </c>
      <c r="R689">
        <v>0.39848099999999997</v>
      </c>
      <c r="S689" t="s">
        <v>6</v>
      </c>
      <c r="T689">
        <v>21.058982</v>
      </c>
      <c r="U689">
        <v>0.16752400000000001</v>
      </c>
      <c r="V689" t="s">
        <v>7</v>
      </c>
      <c r="W689">
        <v>5.6110860000000002</v>
      </c>
      <c r="X689">
        <v>2.2139999999999998E-3</v>
      </c>
      <c r="Y689" t="s">
        <v>8</v>
      </c>
      <c r="Z689">
        <v>20.610251999999999</v>
      </c>
      <c r="AA689">
        <v>0.13649700000000001</v>
      </c>
      <c r="AB689" t="s">
        <v>9</v>
      </c>
      <c r="AC689">
        <v>487.94165600000002</v>
      </c>
      <c r="AD689">
        <v>5.1328269999999998</v>
      </c>
      <c r="AE689" t="s">
        <v>10</v>
      </c>
      <c r="AF689">
        <v>1.407E-3</v>
      </c>
      <c r="AG689">
        <v>0</v>
      </c>
      <c r="AH689" t="s">
        <v>11</v>
      </c>
      <c r="AI689">
        <v>0.995112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670.95173799999998</v>
      </c>
      <c r="I690">
        <v>11.090014</v>
      </c>
      <c r="J690" t="s">
        <v>3</v>
      </c>
      <c r="K690">
        <v>634.28864199999998</v>
      </c>
      <c r="L690">
        <v>9.700583</v>
      </c>
      <c r="M690" t="s">
        <v>4</v>
      </c>
      <c r="N690">
        <v>12.666236</v>
      </c>
      <c r="O690">
        <v>0.41086400000000001</v>
      </c>
      <c r="P690" t="s">
        <v>5</v>
      </c>
      <c r="Q690">
        <v>64.273148000000006</v>
      </c>
      <c r="R690">
        <v>0.48983599999999999</v>
      </c>
      <c r="S690" t="s">
        <v>6</v>
      </c>
      <c r="T690">
        <v>23.69669</v>
      </c>
      <c r="U690">
        <v>0.19895699999999999</v>
      </c>
      <c r="V690" t="s">
        <v>7</v>
      </c>
      <c r="W690">
        <v>6.3130860000000002</v>
      </c>
      <c r="X690">
        <v>2.0990000000000002E-3</v>
      </c>
      <c r="Y690" t="s">
        <v>8</v>
      </c>
      <c r="Z690">
        <v>23.180513999999999</v>
      </c>
      <c r="AA690">
        <v>0.195464</v>
      </c>
      <c r="AB690" t="s">
        <v>9</v>
      </c>
      <c r="AC690">
        <v>548.896658</v>
      </c>
      <c r="AD690">
        <v>5.5717879999999997</v>
      </c>
      <c r="AE690" t="s">
        <v>10</v>
      </c>
      <c r="AF690">
        <v>1.374E-3</v>
      </c>
      <c r="AG690">
        <v>0</v>
      </c>
      <c r="AH690" t="s">
        <v>11</v>
      </c>
      <c r="AI690">
        <v>0.99511400000000005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745.717848</v>
      </c>
      <c r="I691">
        <v>12.8687</v>
      </c>
      <c r="J691" t="s">
        <v>3</v>
      </c>
      <c r="K691">
        <v>704.95471999999995</v>
      </c>
      <c r="L691">
        <v>10.841345</v>
      </c>
      <c r="M691" t="s">
        <v>4</v>
      </c>
      <c r="N691">
        <v>14.078588</v>
      </c>
      <c r="O691">
        <v>0.512984</v>
      </c>
      <c r="P691" t="s">
        <v>5</v>
      </c>
      <c r="Q691">
        <v>71.454880000000003</v>
      </c>
      <c r="R691">
        <v>0.61426400000000003</v>
      </c>
      <c r="S691" t="s">
        <v>6</v>
      </c>
      <c r="T691">
        <v>26.337776000000002</v>
      </c>
      <c r="U691">
        <v>0.244306</v>
      </c>
      <c r="V691" t="s">
        <v>7</v>
      </c>
      <c r="W691">
        <v>7.0214499999999997</v>
      </c>
      <c r="X691">
        <v>3.0500000000000002E-3</v>
      </c>
      <c r="Y691" t="s">
        <v>8</v>
      </c>
      <c r="Z691">
        <v>25.783245999999998</v>
      </c>
      <c r="AA691">
        <v>0.25796799999999998</v>
      </c>
      <c r="AB691" t="s">
        <v>9</v>
      </c>
      <c r="AC691">
        <v>610.03279799999996</v>
      </c>
      <c r="AD691">
        <v>5.8000870000000004</v>
      </c>
      <c r="AE691" t="s">
        <v>10</v>
      </c>
      <c r="AF691">
        <v>1.3699999999999999E-3</v>
      </c>
      <c r="AG691">
        <v>0</v>
      </c>
      <c r="AH691" t="s">
        <v>11</v>
      </c>
      <c r="AI691">
        <v>0.99511400000000005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820.39709400000004</v>
      </c>
      <c r="I692">
        <v>14.289222000000001</v>
      </c>
      <c r="J692" t="s">
        <v>3</v>
      </c>
      <c r="K692">
        <v>775.55722400000002</v>
      </c>
      <c r="L692">
        <v>11.787122</v>
      </c>
      <c r="M692" t="s">
        <v>4</v>
      </c>
      <c r="N692">
        <v>15.487401999999999</v>
      </c>
      <c r="O692">
        <v>0.59756900000000002</v>
      </c>
      <c r="P692" t="s">
        <v>5</v>
      </c>
      <c r="Q692">
        <v>78.611320000000006</v>
      </c>
      <c r="R692">
        <v>0.68457100000000004</v>
      </c>
      <c r="S692" t="s">
        <v>6</v>
      </c>
      <c r="T692">
        <v>28.971503999999999</v>
      </c>
      <c r="U692">
        <v>0.28612599999999999</v>
      </c>
      <c r="V692" t="s">
        <v>7</v>
      </c>
      <c r="W692">
        <v>7.7322620000000004</v>
      </c>
      <c r="X692">
        <v>4.1060000000000003E-3</v>
      </c>
      <c r="Y692" t="s">
        <v>8</v>
      </c>
      <c r="Z692">
        <v>28.362776</v>
      </c>
      <c r="AA692">
        <v>0.341171</v>
      </c>
      <c r="AB692" t="s">
        <v>9</v>
      </c>
      <c r="AC692">
        <v>671.13513399999999</v>
      </c>
      <c r="AD692">
        <v>6.341621</v>
      </c>
      <c r="AE692" t="s">
        <v>10</v>
      </c>
      <c r="AF692">
        <v>1.3439999999999999E-3</v>
      </c>
      <c r="AG692">
        <v>0</v>
      </c>
      <c r="AH692" t="s">
        <v>11</v>
      </c>
      <c r="AI692">
        <v>0.99511400000000005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895.06512599999996</v>
      </c>
      <c r="I693">
        <v>15.857557999999999</v>
      </c>
      <c r="J693" t="s">
        <v>3</v>
      </c>
      <c r="K693">
        <v>846.14365399999997</v>
      </c>
      <c r="L693">
        <v>12.996743</v>
      </c>
      <c r="M693" t="s">
        <v>4</v>
      </c>
      <c r="N693">
        <v>16.900738</v>
      </c>
      <c r="O693">
        <v>0.72953900000000005</v>
      </c>
      <c r="P693" t="s">
        <v>5</v>
      </c>
      <c r="Q693">
        <v>85.795966000000007</v>
      </c>
      <c r="R693">
        <v>0.84489499999999995</v>
      </c>
      <c r="S693" t="s">
        <v>6</v>
      </c>
      <c r="T693">
        <v>31.613531999999999</v>
      </c>
      <c r="U693">
        <v>0.33419700000000002</v>
      </c>
      <c r="V693" t="s">
        <v>7</v>
      </c>
      <c r="W693">
        <v>8.4377479999999991</v>
      </c>
      <c r="X693">
        <v>4.8770000000000003E-3</v>
      </c>
      <c r="Y693" t="s">
        <v>8</v>
      </c>
      <c r="Z693">
        <v>30.96454</v>
      </c>
      <c r="AA693">
        <v>0.425701</v>
      </c>
      <c r="AB693" t="s">
        <v>9</v>
      </c>
      <c r="AC693">
        <v>732.183584</v>
      </c>
      <c r="AD693">
        <v>6.4404440000000003</v>
      </c>
      <c r="AE693" t="s">
        <v>10</v>
      </c>
      <c r="AF693">
        <v>1.3290000000000001E-3</v>
      </c>
      <c r="AG693">
        <v>0</v>
      </c>
      <c r="AH693" t="s">
        <v>11</v>
      </c>
      <c r="AI693">
        <v>0.99511400000000005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969.47117000000003</v>
      </c>
      <c r="I694">
        <v>18.336943999999999</v>
      </c>
      <c r="J694" t="s">
        <v>3</v>
      </c>
      <c r="K694">
        <v>916.50033199999996</v>
      </c>
      <c r="L694">
        <v>14.790304000000001</v>
      </c>
      <c r="M694" t="s">
        <v>4</v>
      </c>
      <c r="N694">
        <v>18.309546000000001</v>
      </c>
      <c r="O694">
        <v>0.84875299999999998</v>
      </c>
      <c r="P694" t="s">
        <v>5</v>
      </c>
      <c r="Q694">
        <v>92.922389999999993</v>
      </c>
      <c r="R694">
        <v>1.0214989999999999</v>
      </c>
      <c r="S694" t="s">
        <v>6</v>
      </c>
      <c r="T694">
        <v>34.245688000000001</v>
      </c>
      <c r="U694">
        <v>0.38933400000000001</v>
      </c>
      <c r="V694" t="s">
        <v>7</v>
      </c>
      <c r="W694">
        <v>9.1420960000000004</v>
      </c>
      <c r="X694">
        <v>5.2100000000000002E-3</v>
      </c>
      <c r="Y694" t="s">
        <v>8</v>
      </c>
      <c r="Z694">
        <v>33.520114</v>
      </c>
      <c r="AA694">
        <v>0.50744999999999996</v>
      </c>
      <c r="AB694" t="s">
        <v>9</v>
      </c>
      <c r="AC694">
        <v>793.06634599999995</v>
      </c>
      <c r="AD694">
        <v>7.0694900000000001</v>
      </c>
      <c r="AE694" t="s">
        <v>10</v>
      </c>
      <c r="AF694">
        <v>1.302E-3</v>
      </c>
      <c r="AG694">
        <v>0</v>
      </c>
      <c r="AH694" t="s">
        <v>11</v>
      </c>
      <c r="AI694">
        <v>0.99511400000000005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1043.9305919999999</v>
      </c>
      <c r="I695">
        <v>21.884888</v>
      </c>
      <c r="J695" t="s">
        <v>3</v>
      </c>
      <c r="K695">
        <v>986.89128600000004</v>
      </c>
      <c r="L695">
        <v>17.405771000000001</v>
      </c>
      <c r="M695" t="s">
        <v>4</v>
      </c>
      <c r="N695">
        <v>19.717794000000001</v>
      </c>
      <c r="O695">
        <v>0.99373699999999998</v>
      </c>
      <c r="P695" t="s">
        <v>5</v>
      </c>
      <c r="Q695">
        <v>100.07138999999999</v>
      </c>
      <c r="R695">
        <v>1.1605380000000001</v>
      </c>
      <c r="S695" t="s">
        <v>6</v>
      </c>
      <c r="T695">
        <v>36.88541</v>
      </c>
      <c r="U695">
        <v>0.44022299999999998</v>
      </c>
      <c r="V695" t="s">
        <v>7</v>
      </c>
      <c r="W695">
        <v>9.8499379999999999</v>
      </c>
      <c r="X695">
        <v>6.4689999999999999E-3</v>
      </c>
      <c r="Y695" t="s">
        <v>8</v>
      </c>
      <c r="Z695">
        <v>36.087083999999997</v>
      </c>
      <c r="AA695">
        <v>0.60208600000000001</v>
      </c>
      <c r="AB695" t="s">
        <v>9</v>
      </c>
      <c r="AC695">
        <v>853.96165199999996</v>
      </c>
      <c r="AD695">
        <v>8.2660009999999993</v>
      </c>
      <c r="AE695" t="s">
        <v>10</v>
      </c>
      <c r="AF695">
        <v>1.2930000000000001E-3</v>
      </c>
      <c r="AG695">
        <v>0</v>
      </c>
      <c r="AH695" t="s">
        <v>11</v>
      </c>
      <c r="AI695">
        <v>0.99511499999999997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1118.5416600000001</v>
      </c>
      <c r="I696">
        <v>24.829243999999999</v>
      </c>
      <c r="J696" t="s">
        <v>3</v>
      </c>
      <c r="K696">
        <v>1057.4286239999999</v>
      </c>
      <c r="L696">
        <v>19.794350999999999</v>
      </c>
      <c r="M696" t="s">
        <v>4</v>
      </c>
      <c r="N696">
        <v>21.126118000000002</v>
      </c>
      <c r="O696">
        <v>1.1474139999999999</v>
      </c>
      <c r="P696" t="s">
        <v>5</v>
      </c>
      <c r="Q696">
        <v>107.240358</v>
      </c>
      <c r="R696">
        <v>1.4059919999999999</v>
      </c>
      <c r="S696" t="s">
        <v>6</v>
      </c>
      <c r="T696">
        <v>39.519601999999999</v>
      </c>
      <c r="U696">
        <v>0.52183900000000005</v>
      </c>
      <c r="V696" t="s">
        <v>7</v>
      </c>
      <c r="W696">
        <v>10.557117999999999</v>
      </c>
      <c r="X696">
        <v>6.7359999999999998E-3</v>
      </c>
      <c r="Y696" t="s">
        <v>8</v>
      </c>
      <c r="Z696">
        <v>38.683999999999997</v>
      </c>
      <c r="AA696">
        <v>0.67855500000000002</v>
      </c>
      <c r="AB696" t="s">
        <v>9</v>
      </c>
      <c r="AC696">
        <v>914.98116000000005</v>
      </c>
      <c r="AD696">
        <v>8.8370899999999999</v>
      </c>
      <c r="AE696" t="s">
        <v>10</v>
      </c>
      <c r="AF696">
        <v>1.281E-3</v>
      </c>
      <c r="AG696">
        <v>0</v>
      </c>
      <c r="AH696" t="s">
        <v>11</v>
      </c>
      <c r="AI696">
        <v>0.99511499999999997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1193.35121</v>
      </c>
      <c r="I697">
        <v>29.746393999999999</v>
      </c>
      <c r="J697" t="s">
        <v>3</v>
      </c>
      <c r="K697">
        <v>1128.1491840000001</v>
      </c>
      <c r="L697">
        <v>24.348182999999999</v>
      </c>
      <c r="M697" t="s">
        <v>4</v>
      </c>
      <c r="N697">
        <v>22.544347999999999</v>
      </c>
      <c r="O697">
        <v>1.3174870000000001</v>
      </c>
      <c r="P697" t="s">
        <v>5</v>
      </c>
      <c r="Q697">
        <v>114.412858</v>
      </c>
      <c r="R697">
        <v>1.621451</v>
      </c>
      <c r="S697" t="s">
        <v>6</v>
      </c>
      <c r="T697">
        <v>42.160550000000001</v>
      </c>
      <c r="U697">
        <v>0.58554600000000001</v>
      </c>
      <c r="V697" t="s">
        <v>7</v>
      </c>
      <c r="W697">
        <v>11.280806</v>
      </c>
      <c r="X697">
        <v>2.8114E-2</v>
      </c>
      <c r="Y697" t="s">
        <v>8</v>
      </c>
      <c r="Z697">
        <v>41.265354000000002</v>
      </c>
      <c r="AA697">
        <v>0.78158799999999995</v>
      </c>
      <c r="AB697" t="s">
        <v>9</v>
      </c>
      <c r="AC697">
        <v>976.16889800000001</v>
      </c>
      <c r="AD697">
        <v>11.505101</v>
      </c>
      <c r="AE697" t="s">
        <v>10</v>
      </c>
      <c r="AF697">
        <v>1.273E-3</v>
      </c>
      <c r="AG697">
        <v>0</v>
      </c>
      <c r="AH697" t="s">
        <v>11</v>
      </c>
      <c r="AI697">
        <v>0.99511499999999997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1268.0620739999999</v>
      </c>
      <c r="I698">
        <v>33.007707000000003</v>
      </c>
      <c r="J698" t="s">
        <v>3</v>
      </c>
      <c r="K698">
        <v>1198.786658</v>
      </c>
      <c r="L698">
        <v>26.960484999999998</v>
      </c>
      <c r="M698" t="s">
        <v>4</v>
      </c>
      <c r="N698">
        <v>23.952183999999999</v>
      </c>
      <c r="O698">
        <v>1.483949</v>
      </c>
      <c r="P698" t="s">
        <v>5</v>
      </c>
      <c r="Q698">
        <v>121.550274</v>
      </c>
      <c r="R698">
        <v>1.8730789999999999</v>
      </c>
      <c r="S698" t="s">
        <v>6</v>
      </c>
      <c r="T698">
        <v>44.798186000000001</v>
      </c>
      <c r="U698">
        <v>0.61290900000000004</v>
      </c>
      <c r="V698" t="s">
        <v>7</v>
      </c>
      <c r="W698">
        <v>11.988478000000001</v>
      </c>
      <c r="X698">
        <v>2.7186999999999999E-2</v>
      </c>
      <c r="Y698" t="s">
        <v>8</v>
      </c>
      <c r="Z698">
        <v>43.830655999999998</v>
      </c>
      <c r="AA698">
        <v>0.93099699999999996</v>
      </c>
      <c r="AB698" t="s">
        <v>9</v>
      </c>
      <c r="AC698">
        <v>1037.321582</v>
      </c>
      <c r="AD698">
        <v>12.074579999999999</v>
      </c>
      <c r="AE698" t="s">
        <v>10</v>
      </c>
      <c r="AF698">
        <v>1.273E-3</v>
      </c>
      <c r="AG698">
        <v>0</v>
      </c>
      <c r="AH698" t="s">
        <v>11</v>
      </c>
      <c r="AI698">
        <v>0.99511499999999997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1342.616644</v>
      </c>
      <c r="I699">
        <v>35.194234000000002</v>
      </c>
      <c r="J699" t="s">
        <v>3</v>
      </c>
      <c r="K699">
        <v>1269.265122</v>
      </c>
      <c r="L699">
        <v>28.313406000000001</v>
      </c>
      <c r="M699" t="s">
        <v>4</v>
      </c>
      <c r="N699">
        <v>25.362956000000001</v>
      </c>
      <c r="O699">
        <v>1.6560239999999999</v>
      </c>
      <c r="P699" t="s">
        <v>5</v>
      </c>
      <c r="Q699">
        <v>128.691406</v>
      </c>
      <c r="R699">
        <v>2.0274610000000002</v>
      </c>
      <c r="S699" t="s">
        <v>6</v>
      </c>
      <c r="T699">
        <v>47.430166</v>
      </c>
      <c r="U699">
        <v>0.681535</v>
      </c>
      <c r="V699" t="s">
        <v>7</v>
      </c>
      <c r="W699">
        <v>12.694302</v>
      </c>
      <c r="X699">
        <v>2.6960000000000001E-2</v>
      </c>
      <c r="Y699" t="s">
        <v>8</v>
      </c>
      <c r="Z699">
        <v>46.404620000000001</v>
      </c>
      <c r="AA699">
        <v>1.0135970000000001</v>
      </c>
      <c r="AB699" t="s">
        <v>9</v>
      </c>
      <c r="AC699">
        <v>1098.311066</v>
      </c>
      <c r="AD699">
        <v>12.739075</v>
      </c>
      <c r="AE699" t="s">
        <v>10</v>
      </c>
      <c r="AF699">
        <v>1.2700000000000001E-3</v>
      </c>
      <c r="AG699">
        <v>0</v>
      </c>
      <c r="AH699" t="s">
        <v>11</v>
      </c>
      <c r="AI699">
        <v>0.99511499999999997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1417.104564</v>
      </c>
      <c r="I700">
        <v>36.784869999999998</v>
      </c>
      <c r="J700" t="s">
        <v>3</v>
      </c>
      <c r="K700">
        <v>1339.710356</v>
      </c>
      <c r="L700">
        <v>29.818617</v>
      </c>
      <c r="M700" t="s">
        <v>4</v>
      </c>
      <c r="N700">
        <v>26.769456000000002</v>
      </c>
      <c r="O700">
        <v>1.8338620000000001</v>
      </c>
      <c r="P700" t="s">
        <v>5</v>
      </c>
      <c r="Q700">
        <v>135.80594199999999</v>
      </c>
      <c r="R700">
        <v>2.2663440000000001</v>
      </c>
      <c r="S700" t="s">
        <v>6</v>
      </c>
      <c r="T700">
        <v>50.054147999999998</v>
      </c>
      <c r="U700">
        <v>0.74531000000000003</v>
      </c>
      <c r="V700" t="s">
        <v>7</v>
      </c>
      <c r="W700">
        <v>13.401199999999999</v>
      </c>
      <c r="X700">
        <v>2.7018E-2</v>
      </c>
      <c r="Y700" t="s">
        <v>8</v>
      </c>
      <c r="Z700">
        <v>48.960352</v>
      </c>
      <c r="AA700">
        <v>1.156047</v>
      </c>
      <c r="AB700" t="s">
        <v>9</v>
      </c>
      <c r="AC700">
        <v>1159.2927440000001</v>
      </c>
      <c r="AD700">
        <v>12.89137</v>
      </c>
      <c r="AE700" t="s">
        <v>10</v>
      </c>
      <c r="AF700">
        <v>1.2700000000000001E-3</v>
      </c>
      <c r="AG700">
        <v>0</v>
      </c>
      <c r="AH700" t="s">
        <v>11</v>
      </c>
      <c r="AI700">
        <v>0.99511499999999997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1491.729386</v>
      </c>
      <c r="I701">
        <v>40.973239999999997</v>
      </c>
      <c r="J701" t="s">
        <v>3</v>
      </c>
      <c r="K701">
        <v>1410.249012</v>
      </c>
      <c r="L701">
        <v>33.003126000000002</v>
      </c>
      <c r="M701" t="s">
        <v>4</v>
      </c>
      <c r="N701">
        <v>28.189978</v>
      </c>
      <c r="O701">
        <v>2.036902</v>
      </c>
      <c r="P701" t="s">
        <v>5</v>
      </c>
      <c r="Q701">
        <v>142.962962</v>
      </c>
      <c r="R701">
        <v>2.4657100000000001</v>
      </c>
      <c r="S701" t="s">
        <v>6</v>
      </c>
      <c r="T701">
        <v>52.693987999999997</v>
      </c>
      <c r="U701">
        <v>0.82081899999999997</v>
      </c>
      <c r="V701" t="s">
        <v>7</v>
      </c>
      <c r="W701">
        <v>14.105460000000001</v>
      </c>
      <c r="X701">
        <v>2.8215E-2</v>
      </c>
      <c r="Y701" t="s">
        <v>8</v>
      </c>
      <c r="Z701">
        <v>51.537709999999997</v>
      </c>
      <c r="AA701">
        <v>1.2804660000000001</v>
      </c>
      <c r="AB701" t="s">
        <v>9</v>
      </c>
      <c r="AC701">
        <v>1220.31737</v>
      </c>
      <c r="AD701">
        <v>14.639893000000001</v>
      </c>
      <c r="AE701" t="s">
        <v>10</v>
      </c>
      <c r="AF701">
        <v>1.2689999999999999E-3</v>
      </c>
      <c r="AG701">
        <v>0</v>
      </c>
      <c r="AH701" t="s">
        <v>11</v>
      </c>
      <c r="AI701">
        <v>0.99511499999999997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97.174374</v>
      </c>
      <c r="I722">
        <v>18.126716999999999</v>
      </c>
      <c r="J722" t="s">
        <v>3</v>
      </c>
      <c r="K722">
        <v>92.775328000000002</v>
      </c>
      <c r="L722">
        <v>17.779501</v>
      </c>
      <c r="M722" t="s">
        <v>4</v>
      </c>
      <c r="N722">
        <v>1.47363</v>
      </c>
      <c r="O722">
        <v>5.672E-3</v>
      </c>
      <c r="P722" t="s">
        <v>5</v>
      </c>
      <c r="Q722">
        <v>0</v>
      </c>
      <c r="R722">
        <v>0</v>
      </c>
      <c r="S722" t="s">
        <v>6</v>
      </c>
      <c r="T722">
        <v>2.4924179999999998</v>
      </c>
      <c r="U722">
        <v>2.4329999999999998E-3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6.2589999999999998E-3</v>
      </c>
      <c r="AD722">
        <v>1.5999999999999999E-5</v>
      </c>
      <c r="AE722" t="s">
        <v>10</v>
      </c>
      <c r="AF722">
        <v>0</v>
      </c>
      <c r="AG722">
        <v>0</v>
      </c>
      <c r="AH722" t="s">
        <v>11</v>
      </c>
      <c r="AI722">
        <v>0.99494400000000005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192.60686999999999</v>
      </c>
      <c r="I723">
        <v>31.845531999999999</v>
      </c>
      <c r="J723" t="s">
        <v>3</v>
      </c>
      <c r="K723">
        <v>183.992166</v>
      </c>
      <c r="L723">
        <v>31.047089</v>
      </c>
      <c r="M723" t="s">
        <v>4</v>
      </c>
      <c r="N723">
        <v>2.9294980000000002</v>
      </c>
      <c r="O723">
        <v>2.0056999999999998E-2</v>
      </c>
      <c r="P723" t="s">
        <v>5</v>
      </c>
      <c r="Q723">
        <v>0</v>
      </c>
      <c r="R723">
        <v>0</v>
      </c>
      <c r="S723" t="s">
        <v>6</v>
      </c>
      <c r="T723">
        <v>4.9787319999999999</v>
      </c>
      <c r="U723">
        <v>7.9399999999999991E-3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4.1159999999999999E-3</v>
      </c>
      <c r="AD723">
        <v>1.0000000000000001E-5</v>
      </c>
      <c r="AE723" t="s">
        <v>10</v>
      </c>
      <c r="AF723">
        <v>0</v>
      </c>
      <c r="AG723">
        <v>0</v>
      </c>
      <c r="AH723" t="s">
        <v>11</v>
      </c>
      <c r="AI723">
        <v>0.99505500000000002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287.44686400000001</v>
      </c>
      <c r="I724">
        <v>54.044114</v>
      </c>
      <c r="J724" t="s">
        <v>3</v>
      </c>
      <c r="K724">
        <v>274.57078999999999</v>
      </c>
      <c r="L724">
        <v>53.168543</v>
      </c>
      <c r="M724" t="s">
        <v>4</v>
      </c>
      <c r="N724">
        <v>4.4069279999999997</v>
      </c>
      <c r="O724">
        <v>4.539E-2</v>
      </c>
      <c r="P724" t="s">
        <v>5</v>
      </c>
      <c r="Q724">
        <v>0</v>
      </c>
      <c r="R724">
        <v>0</v>
      </c>
      <c r="S724" t="s">
        <v>6</v>
      </c>
      <c r="T724">
        <v>7.4622719999999996</v>
      </c>
      <c r="U724">
        <v>1.6833999999999998E-2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2.604E-3</v>
      </c>
      <c r="AD724">
        <v>3.0000000000000001E-6</v>
      </c>
      <c r="AE724" t="s">
        <v>10</v>
      </c>
      <c r="AF724">
        <v>0</v>
      </c>
      <c r="AG724">
        <v>0</v>
      </c>
      <c r="AH724" t="s">
        <v>11</v>
      </c>
      <c r="AI724">
        <v>0.99509599999999998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381.88831399999998</v>
      </c>
      <c r="I725">
        <v>77.959879000000001</v>
      </c>
      <c r="J725" t="s">
        <v>3</v>
      </c>
      <c r="K725">
        <v>364.765086</v>
      </c>
      <c r="L725">
        <v>76.778706999999997</v>
      </c>
      <c r="M725" t="s">
        <v>4</v>
      </c>
      <c r="N725">
        <v>5.8682400000000001</v>
      </c>
      <c r="O725">
        <v>7.5661000000000006E-2</v>
      </c>
      <c r="P725" t="s">
        <v>5</v>
      </c>
      <c r="Q725">
        <v>0</v>
      </c>
      <c r="R725">
        <v>0</v>
      </c>
      <c r="S725" t="s">
        <v>6</v>
      </c>
      <c r="T725">
        <v>9.9543560000000006</v>
      </c>
      <c r="U725">
        <v>3.0505999999999998E-2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2.1619999999999999E-3</v>
      </c>
      <c r="AD725">
        <v>1.9999999999999999E-6</v>
      </c>
      <c r="AE725" t="s">
        <v>10</v>
      </c>
      <c r="AF725">
        <v>0</v>
      </c>
      <c r="AG725">
        <v>0</v>
      </c>
      <c r="AH725" t="s">
        <v>11</v>
      </c>
      <c r="AI725">
        <v>0.99509800000000004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476.551154</v>
      </c>
      <c r="I726">
        <v>106.690365</v>
      </c>
      <c r="J726" t="s">
        <v>3</v>
      </c>
      <c r="K726">
        <v>455.18820399999998</v>
      </c>
      <c r="L726">
        <v>104.467341</v>
      </c>
      <c r="M726" t="s">
        <v>4</v>
      </c>
      <c r="N726">
        <v>7.3361460000000003</v>
      </c>
      <c r="O726">
        <v>0.12356499999999999</v>
      </c>
      <c r="P726" t="s">
        <v>5</v>
      </c>
      <c r="Q726">
        <v>0</v>
      </c>
      <c r="R726">
        <v>0</v>
      </c>
      <c r="S726" t="s">
        <v>6</v>
      </c>
      <c r="T726">
        <v>12.444330000000001</v>
      </c>
      <c r="U726">
        <v>4.8140000000000002E-2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1.7229999999999999E-3</v>
      </c>
      <c r="AD726">
        <v>9.9999999999999995E-7</v>
      </c>
      <c r="AE726" t="s">
        <v>10</v>
      </c>
      <c r="AF726">
        <v>0</v>
      </c>
      <c r="AG726">
        <v>0</v>
      </c>
      <c r="AH726" t="s">
        <v>11</v>
      </c>
      <c r="AI726">
        <v>0.99510699999999996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571.04648199999997</v>
      </c>
      <c r="I727">
        <v>113.36117400000001</v>
      </c>
      <c r="J727" t="s">
        <v>3</v>
      </c>
      <c r="K727">
        <v>545.44791799999996</v>
      </c>
      <c r="L727">
        <v>111.385957</v>
      </c>
      <c r="M727" t="s">
        <v>4</v>
      </c>
      <c r="N727">
        <v>8.8033979999999996</v>
      </c>
      <c r="O727">
        <v>0.17458000000000001</v>
      </c>
      <c r="P727" t="s">
        <v>5</v>
      </c>
      <c r="Q727">
        <v>0</v>
      </c>
      <c r="R727">
        <v>0</v>
      </c>
      <c r="S727" t="s">
        <v>6</v>
      </c>
      <c r="T727">
        <v>14.929171999999999</v>
      </c>
      <c r="U727">
        <v>6.7211999999999994E-2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1.6440000000000001E-3</v>
      </c>
      <c r="AD727">
        <v>9.9999999999999995E-7</v>
      </c>
      <c r="AE727" t="s">
        <v>10</v>
      </c>
      <c r="AF727">
        <v>0</v>
      </c>
      <c r="AG727">
        <v>0</v>
      </c>
      <c r="AH727" t="s">
        <v>11</v>
      </c>
      <c r="AI727">
        <v>0.99510900000000002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666.15524600000003</v>
      </c>
      <c r="I728">
        <v>122.18196500000001</v>
      </c>
      <c r="J728" t="s">
        <v>3</v>
      </c>
      <c r="K728">
        <v>636.32082000000003</v>
      </c>
      <c r="L728">
        <v>120.161861</v>
      </c>
      <c r="M728" t="s">
        <v>4</v>
      </c>
      <c r="N728">
        <v>10.266138</v>
      </c>
      <c r="O728">
        <v>0.22936899999999999</v>
      </c>
      <c r="P728" t="s">
        <v>5</v>
      </c>
      <c r="Q728">
        <v>0</v>
      </c>
      <c r="R728">
        <v>0</v>
      </c>
      <c r="S728" t="s">
        <v>6</v>
      </c>
      <c r="T728">
        <v>17.408989999999999</v>
      </c>
      <c r="U728">
        <v>8.8386000000000006E-2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1.585E-3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0.99511000000000005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760.00905799999998</v>
      </c>
      <c r="I729">
        <v>149.66128</v>
      </c>
      <c r="J729" t="s">
        <v>3</v>
      </c>
      <c r="K729">
        <v>725.95698600000003</v>
      </c>
      <c r="L729">
        <v>146.241647</v>
      </c>
      <c r="M729" t="s">
        <v>4</v>
      </c>
      <c r="N729">
        <v>11.727411999999999</v>
      </c>
      <c r="O729">
        <v>0.30458600000000002</v>
      </c>
      <c r="P729" t="s">
        <v>5</v>
      </c>
      <c r="Q729">
        <v>0</v>
      </c>
      <c r="R729">
        <v>0</v>
      </c>
      <c r="S729" t="s">
        <v>6</v>
      </c>
      <c r="T729">
        <v>19.893742</v>
      </c>
      <c r="U729">
        <v>0.115319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1.549E-3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0.99511099999999997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855.68447000000003</v>
      </c>
      <c r="I730">
        <v>174.49095800000001</v>
      </c>
      <c r="J730" t="s">
        <v>3</v>
      </c>
      <c r="K730">
        <v>817.37879199999998</v>
      </c>
      <c r="L730">
        <v>169.679034</v>
      </c>
      <c r="M730" t="s">
        <v>4</v>
      </c>
      <c r="N730">
        <v>13.198753999999999</v>
      </c>
      <c r="O730">
        <v>0.38000400000000001</v>
      </c>
      <c r="P730" t="s">
        <v>5</v>
      </c>
      <c r="Q730">
        <v>0</v>
      </c>
      <c r="R730">
        <v>0</v>
      </c>
      <c r="S730" t="s">
        <v>6</v>
      </c>
      <c r="T730">
        <v>22.378827999999999</v>
      </c>
      <c r="U730">
        <v>0.14275599999999999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1.508E-3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0.995112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950.99300400000004</v>
      </c>
      <c r="I731">
        <v>215.812027</v>
      </c>
      <c r="J731" t="s">
        <v>3</v>
      </c>
      <c r="K731">
        <v>908.44542200000001</v>
      </c>
      <c r="L731">
        <v>208.87472500000001</v>
      </c>
      <c r="M731" t="s">
        <v>4</v>
      </c>
      <c r="N731">
        <v>14.672561999999999</v>
      </c>
      <c r="O731">
        <v>0.47401399999999999</v>
      </c>
      <c r="P731" t="s">
        <v>5</v>
      </c>
      <c r="Q731">
        <v>0</v>
      </c>
      <c r="R731">
        <v>0</v>
      </c>
      <c r="S731" t="s">
        <v>6</v>
      </c>
      <c r="T731">
        <v>24.868791999999999</v>
      </c>
      <c r="U731">
        <v>0.176649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1.402E-3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0.99511300000000003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1046.7796780000001</v>
      </c>
      <c r="I732">
        <v>228.22850600000001</v>
      </c>
      <c r="J732" t="s">
        <v>3</v>
      </c>
      <c r="K732">
        <v>999.98222399999997</v>
      </c>
      <c r="L732">
        <v>221.065845</v>
      </c>
      <c r="M732" t="s">
        <v>4</v>
      </c>
      <c r="N732">
        <v>16.152722000000001</v>
      </c>
      <c r="O732">
        <v>0.56414299999999995</v>
      </c>
      <c r="P732" t="s">
        <v>5</v>
      </c>
      <c r="Q732">
        <v>0</v>
      </c>
      <c r="R732">
        <v>0</v>
      </c>
      <c r="S732" t="s">
        <v>6</v>
      </c>
      <c r="T732">
        <v>27.354327999999999</v>
      </c>
      <c r="U732">
        <v>0.204292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1.351E-3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0.99511300000000003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1141.82761</v>
      </c>
      <c r="I733">
        <v>291.08952299999999</v>
      </c>
      <c r="J733" t="s">
        <v>3</v>
      </c>
      <c r="K733">
        <v>1090.7919919999999</v>
      </c>
      <c r="L733">
        <v>283.13902100000001</v>
      </c>
      <c r="M733" t="s">
        <v>4</v>
      </c>
      <c r="N733">
        <v>17.612368</v>
      </c>
      <c r="O733">
        <v>0.68104699999999996</v>
      </c>
      <c r="P733" t="s">
        <v>5</v>
      </c>
      <c r="Q733">
        <v>0</v>
      </c>
      <c r="R733">
        <v>0</v>
      </c>
      <c r="S733" t="s">
        <v>6</v>
      </c>
      <c r="T733">
        <v>29.842320000000001</v>
      </c>
      <c r="U733">
        <v>0.24613499999999999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1.3079999999999999E-3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0.99511300000000003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1237.13147</v>
      </c>
      <c r="I734">
        <v>335.760876</v>
      </c>
      <c r="J734" t="s">
        <v>3</v>
      </c>
      <c r="K734">
        <v>1181.8680999999999</v>
      </c>
      <c r="L734">
        <v>323.50066299999997</v>
      </c>
      <c r="M734" t="s">
        <v>4</v>
      </c>
      <c r="N734">
        <v>19.074885999999999</v>
      </c>
      <c r="O734">
        <v>0.79615999999999998</v>
      </c>
      <c r="P734" t="s">
        <v>5</v>
      </c>
      <c r="Q734">
        <v>0</v>
      </c>
      <c r="R734">
        <v>0</v>
      </c>
      <c r="S734" t="s">
        <v>6</v>
      </c>
      <c r="T734">
        <v>32.338396000000003</v>
      </c>
      <c r="U734">
        <v>0.295852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1.2830000000000001E-3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0.99511400000000005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1333.1572779999999</v>
      </c>
      <c r="I735">
        <v>381.61335200000002</v>
      </c>
      <c r="J735" t="s">
        <v>3</v>
      </c>
      <c r="K735">
        <v>1273.6583840000001</v>
      </c>
      <c r="L735">
        <v>366.13758100000001</v>
      </c>
      <c r="M735" t="s">
        <v>4</v>
      </c>
      <c r="N735">
        <v>20.547025999999999</v>
      </c>
      <c r="O735">
        <v>0.92856099999999997</v>
      </c>
      <c r="P735" t="s">
        <v>5</v>
      </c>
      <c r="Q735">
        <v>0</v>
      </c>
      <c r="R735">
        <v>0</v>
      </c>
      <c r="S735" t="s">
        <v>6</v>
      </c>
      <c r="T735">
        <v>34.832431999999997</v>
      </c>
      <c r="U735">
        <v>0.34737499999999999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1.2780000000000001E-3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0.99511400000000005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1428.7098920000001</v>
      </c>
      <c r="I736">
        <v>433.94771400000002</v>
      </c>
      <c r="J736" t="s">
        <v>3</v>
      </c>
      <c r="K736">
        <v>1364.9380120000001</v>
      </c>
      <c r="L736">
        <v>414.955693</v>
      </c>
      <c r="M736" t="s">
        <v>4</v>
      </c>
      <c r="N736">
        <v>22.026364000000001</v>
      </c>
      <c r="O736">
        <v>1.086457</v>
      </c>
      <c r="P736" t="s">
        <v>5</v>
      </c>
      <c r="Q736">
        <v>0</v>
      </c>
      <c r="R736">
        <v>0</v>
      </c>
      <c r="S736" t="s">
        <v>6</v>
      </c>
      <c r="T736">
        <v>37.317445999999997</v>
      </c>
      <c r="U736">
        <v>0.40959000000000001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1.2719999999999999E-3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0.99511400000000005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1523.9062799999999</v>
      </c>
      <c r="I737">
        <v>476.24334499999998</v>
      </c>
      <c r="J737" t="s">
        <v>3</v>
      </c>
      <c r="K737">
        <v>1455.8955559999999</v>
      </c>
      <c r="L737">
        <v>455.09853700000002</v>
      </c>
      <c r="M737" t="s">
        <v>4</v>
      </c>
      <c r="N737">
        <v>23.483633999999999</v>
      </c>
      <c r="O737">
        <v>1.2249300000000001</v>
      </c>
      <c r="P737" t="s">
        <v>5</v>
      </c>
      <c r="Q737">
        <v>0</v>
      </c>
      <c r="R737">
        <v>0</v>
      </c>
      <c r="S737" t="s">
        <v>6</v>
      </c>
      <c r="T737">
        <v>39.810209999999998</v>
      </c>
      <c r="U737">
        <v>0.44720300000000002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1.2669999999999999E-3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0.99511499999999997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1618.984872</v>
      </c>
      <c r="I738">
        <v>535.64058799999998</v>
      </c>
      <c r="J738" t="s">
        <v>3</v>
      </c>
      <c r="K738">
        <v>1546.7322380000001</v>
      </c>
      <c r="L738">
        <v>512.98065999999994</v>
      </c>
      <c r="M738" t="s">
        <v>4</v>
      </c>
      <c r="N738">
        <v>24.954187999999998</v>
      </c>
      <c r="O738">
        <v>1.3773340000000001</v>
      </c>
      <c r="P738" t="s">
        <v>5</v>
      </c>
      <c r="Q738">
        <v>0</v>
      </c>
      <c r="R738">
        <v>0</v>
      </c>
      <c r="S738" t="s">
        <v>6</v>
      </c>
      <c r="T738">
        <v>42.295444000000003</v>
      </c>
      <c r="U738">
        <v>0.52539999999999998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1.261E-3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0.99511499999999997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1712.9262980000001</v>
      </c>
      <c r="I739">
        <v>515.75837999999999</v>
      </c>
      <c r="J739" t="s">
        <v>3</v>
      </c>
      <c r="K739">
        <v>1636.4504300000001</v>
      </c>
      <c r="L739">
        <v>491.01966900000002</v>
      </c>
      <c r="M739" t="s">
        <v>4</v>
      </c>
      <c r="N739">
        <v>26.414847999999999</v>
      </c>
      <c r="O739">
        <v>1.52311</v>
      </c>
      <c r="P739" t="s">
        <v>5</v>
      </c>
      <c r="Q739">
        <v>0</v>
      </c>
      <c r="R739">
        <v>0</v>
      </c>
      <c r="S739" t="s">
        <v>6</v>
      </c>
      <c r="T739">
        <v>44.778154000000001</v>
      </c>
      <c r="U739">
        <v>0.58109500000000003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1.2570000000000001E-3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0.99511499999999997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1807.92173</v>
      </c>
      <c r="I740">
        <v>524.60584900000003</v>
      </c>
      <c r="J740" t="s">
        <v>3</v>
      </c>
      <c r="K740">
        <v>1727.211196</v>
      </c>
      <c r="L740">
        <v>499.18143600000002</v>
      </c>
      <c r="M740" t="s">
        <v>4</v>
      </c>
      <c r="N740">
        <v>27.878893999999999</v>
      </c>
      <c r="O740">
        <v>1.6793640000000001</v>
      </c>
      <c r="P740" t="s">
        <v>5</v>
      </c>
      <c r="Q740">
        <v>0</v>
      </c>
      <c r="R740">
        <v>0</v>
      </c>
      <c r="S740" t="s">
        <v>6</v>
      </c>
      <c r="T740">
        <v>47.264218</v>
      </c>
      <c r="U740">
        <v>0.64337599999999995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1.253E-3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0.99511499999999997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1902.6176379999999</v>
      </c>
      <c r="I741">
        <v>603.45356500000003</v>
      </c>
      <c r="J741" t="s">
        <v>3</v>
      </c>
      <c r="K741">
        <v>1817.674524</v>
      </c>
      <c r="L741">
        <v>574.44544299999995</v>
      </c>
      <c r="M741" t="s">
        <v>4</v>
      </c>
      <c r="N741">
        <v>29.344964000000001</v>
      </c>
      <c r="O741">
        <v>1.85053</v>
      </c>
      <c r="P741" t="s">
        <v>5</v>
      </c>
      <c r="Q741">
        <v>0</v>
      </c>
      <c r="R741">
        <v>0</v>
      </c>
      <c r="S741" t="s">
        <v>6</v>
      </c>
      <c r="T741">
        <v>49.756363999999998</v>
      </c>
      <c r="U741">
        <v>0.70346200000000003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1.253E-3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0.99511499999999997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395.173946</v>
      </c>
      <c r="I742">
        <v>2.8095569999999999</v>
      </c>
      <c r="J742" t="s">
        <v>3</v>
      </c>
      <c r="K742">
        <v>167.154402</v>
      </c>
      <c r="L742">
        <v>0.53535100000000002</v>
      </c>
      <c r="M742" t="s">
        <v>4</v>
      </c>
      <c r="N742">
        <v>36.798385000000003</v>
      </c>
      <c r="O742">
        <v>2.5433000000000001E-2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789.60801600000002</v>
      </c>
      <c r="I743">
        <v>11.355416999999999</v>
      </c>
      <c r="J743" t="s">
        <v>3</v>
      </c>
      <c r="K743">
        <v>334.29064499999998</v>
      </c>
      <c r="L743">
        <v>2.118557</v>
      </c>
      <c r="M743" t="s">
        <v>4</v>
      </c>
      <c r="N743">
        <v>73.595688999999993</v>
      </c>
      <c r="O743">
        <v>0.10104299999999999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1184.044905</v>
      </c>
      <c r="I744">
        <v>25.789503</v>
      </c>
      <c r="J744" t="s">
        <v>3</v>
      </c>
      <c r="K744">
        <v>501.42986400000001</v>
      </c>
      <c r="L744">
        <v>4.7478410000000002</v>
      </c>
      <c r="M744" t="s">
        <v>4</v>
      </c>
      <c r="N744">
        <v>110.392753</v>
      </c>
      <c r="O744">
        <v>0.227239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1578.476343</v>
      </c>
      <c r="I745">
        <v>46.056364000000002</v>
      </c>
      <c r="J745" t="s">
        <v>3</v>
      </c>
      <c r="K745">
        <v>668.57723799999997</v>
      </c>
      <c r="L745">
        <v>8.4652290000000008</v>
      </c>
      <c r="M745" t="s">
        <v>4</v>
      </c>
      <c r="N745">
        <v>147.19073</v>
      </c>
      <c r="O745">
        <v>0.40460800000000002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1972.930681</v>
      </c>
      <c r="I746">
        <v>72.336646000000002</v>
      </c>
      <c r="J746" t="s">
        <v>3</v>
      </c>
      <c r="K746">
        <v>835.71912799999996</v>
      </c>
      <c r="L746">
        <v>13.206754</v>
      </c>
      <c r="M746" t="s">
        <v>4</v>
      </c>
      <c r="N746">
        <v>183.987818</v>
      </c>
      <c r="O746">
        <v>0.63024800000000003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2367.3097309999998</v>
      </c>
      <c r="I747">
        <v>103.371258</v>
      </c>
      <c r="J747" t="s">
        <v>3</v>
      </c>
      <c r="K747">
        <v>1002.841724</v>
      </c>
      <c r="L747">
        <v>18.880714999999999</v>
      </c>
      <c r="M747" t="s">
        <v>4</v>
      </c>
      <c r="N747">
        <v>220.778964</v>
      </c>
      <c r="O747">
        <v>0.90038700000000005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2761.702808</v>
      </c>
      <c r="I748">
        <v>140.76418000000001</v>
      </c>
      <c r="J748" t="s">
        <v>3</v>
      </c>
      <c r="K748">
        <v>1169.9689699999999</v>
      </c>
      <c r="L748">
        <v>25.641003000000001</v>
      </c>
      <c r="M748" t="s">
        <v>4</v>
      </c>
      <c r="N748">
        <v>257.57085499999999</v>
      </c>
      <c r="O748">
        <v>1.222078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3156.1331690000002</v>
      </c>
      <c r="I749">
        <v>184.58094</v>
      </c>
      <c r="J749" t="s">
        <v>3</v>
      </c>
      <c r="K749">
        <v>1337.1062669999999</v>
      </c>
      <c r="L749">
        <v>33.401496999999999</v>
      </c>
      <c r="M749" t="s">
        <v>4</v>
      </c>
      <c r="N749">
        <v>294.364059</v>
      </c>
      <c r="O749">
        <v>1.5913139999999999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3550.5449709999998</v>
      </c>
      <c r="I750">
        <v>233.46833100000001</v>
      </c>
      <c r="J750" t="s">
        <v>3</v>
      </c>
      <c r="K750">
        <v>1504.2542820000001</v>
      </c>
      <c r="L750">
        <v>42.218221999999997</v>
      </c>
      <c r="M750" t="s">
        <v>4</v>
      </c>
      <c r="N750">
        <v>331.15891099999999</v>
      </c>
      <c r="O750">
        <v>2.0131070000000002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3944.9790189999999</v>
      </c>
      <c r="I751">
        <v>288.40240499999999</v>
      </c>
      <c r="J751" t="s">
        <v>3</v>
      </c>
      <c r="K751">
        <v>1671.401875</v>
      </c>
      <c r="L751">
        <v>52.100093000000001</v>
      </c>
      <c r="M751" t="s">
        <v>4</v>
      </c>
      <c r="N751">
        <v>367.953577</v>
      </c>
      <c r="O751">
        <v>2.4865149999999998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4339.4671090000002</v>
      </c>
      <c r="I752">
        <v>346.98278900000003</v>
      </c>
      <c r="J752" t="s">
        <v>3</v>
      </c>
      <c r="K752">
        <v>1838.550698</v>
      </c>
      <c r="L752">
        <v>63.084823999999998</v>
      </c>
      <c r="M752" t="s">
        <v>4</v>
      </c>
      <c r="N752">
        <v>404.74883699999998</v>
      </c>
      <c r="O752">
        <v>3.0131809999999999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4733.9184859999996</v>
      </c>
      <c r="I753">
        <v>414.15280000000001</v>
      </c>
      <c r="J753" t="s">
        <v>3</v>
      </c>
      <c r="K753">
        <v>2005.7012790000001</v>
      </c>
      <c r="L753">
        <v>75.171186000000006</v>
      </c>
      <c r="M753" t="s">
        <v>4</v>
      </c>
      <c r="N753">
        <v>441.54425300000003</v>
      </c>
      <c r="O753">
        <v>3.590805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5128.3584959999998</v>
      </c>
      <c r="I754">
        <v>486.79775999999998</v>
      </c>
      <c r="J754" t="s">
        <v>3</v>
      </c>
      <c r="K754">
        <v>2172.850488</v>
      </c>
      <c r="L754">
        <v>88.260988999999995</v>
      </c>
      <c r="M754" t="s">
        <v>4</v>
      </c>
      <c r="N754">
        <v>478.33910800000001</v>
      </c>
      <c r="O754">
        <v>4.2204519999999999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5522.759258</v>
      </c>
      <c r="I755">
        <v>564.80042600000002</v>
      </c>
      <c r="J755" t="s">
        <v>3</v>
      </c>
      <c r="K755">
        <v>2340.0030569999999</v>
      </c>
      <c r="L755">
        <v>102.525993</v>
      </c>
      <c r="M755" t="s">
        <v>4</v>
      </c>
      <c r="N755">
        <v>515.13374499999998</v>
      </c>
      <c r="O755">
        <v>4.8992040000000001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5917.1991799999996</v>
      </c>
      <c r="I756">
        <v>650.27740800000004</v>
      </c>
      <c r="J756" t="s">
        <v>3</v>
      </c>
      <c r="K756">
        <v>2507.1568600000001</v>
      </c>
      <c r="L756">
        <v>117.880493</v>
      </c>
      <c r="M756" t="s">
        <v>4</v>
      </c>
      <c r="N756">
        <v>551.92933100000005</v>
      </c>
      <c r="O756">
        <v>5.6361619999999997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6311.67</v>
      </c>
      <c r="I757">
        <v>738.31162099999995</v>
      </c>
      <c r="J757" t="s">
        <v>3</v>
      </c>
      <c r="K757">
        <v>2674.3142480000001</v>
      </c>
      <c r="L757">
        <v>134.43834899999999</v>
      </c>
      <c r="M757" t="s">
        <v>4</v>
      </c>
      <c r="N757">
        <v>588.72552700000006</v>
      </c>
      <c r="O757">
        <v>6.4255930000000001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6706.1114159999997</v>
      </c>
      <c r="I758">
        <v>834.48679400000003</v>
      </c>
      <c r="J758" t="s">
        <v>3</v>
      </c>
      <c r="K758">
        <v>2841.4743749999998</v>
      </c>
      <c r="L758">
        <v>151.92665199999999</v>
      </c>
      <c r="M758" t="s">
        <v>4</v>
      </c>
      <c r="N758">
        <v>625.52086399999996</v>
      </c>
      <c r="O758">
        <v>7.2653299999999996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7100.5340530000003</v>
      </c>
      <c r="I759">
        <v>938.15568499999995</v>
      </c>
      <c r="J759" t="s">
        <v>3</v>
      </c>
      <c r="K759">
        <v>3008.6341940000002</v>
      </c>
      <c r="L759">
        <v>170.645307</v>
      </c>
      <c r="M759" t="s">
        <v>4</v>
      </c>
      <c r="N759">
        <v>662.31739300000004</v>
      </c>
      <c r="O759">
        <v>8.1615889999999993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7494.9675880000004</v>
      </c>
      <c r="I760">
        <v>1046.2133570000001</v>
      </c>
      <c r="J760" t="s">
        <v>3</v>
      </c>
      <c r="K760">
        <v>3175.803848</v>
      </c>
      <c r="L760">
        <v>190.07624899999999</v>
      </c>
      <c r="M760" t="s">
        <v>4</v>
      </c>
      <c r="N760">
        <v>699.11293599999999</v>
      </c>
      <c r="O760">
        <v>9.1027869999999993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7889.4022459999996</v>
      </c>
      <c r="I761">
        <v>1161.1337129999999</v>
      </c>
      <c r="J761" t="s">
        <v>3</v>
      </c>
      <c r="K761">
        <v>3342.967036</v>
      </c>
      <c r="L761">
        <v>210.76936499999999</v>
      </c>
      <c r="M761" t="s">
        <v>4</v>
      </c>
      <c r="N761">
        <v>735.90812000000005</v>
      </c>
      <c r="O761">
        <v>10.094658000000001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141.67604800000001</v>
      </c>
      <c r="I762">
        <v>0.253108</v>
      </c>
      <c r="J762" t="s">
        <v>3</v>
      </c>
      <c r="K762">
        <v>137.768326</v>
      </c>
      <c r="L762">
        <v>0.22101599999999999</v>
      </c>
      <c r="M762" t="s">
        <v>4</v>
      </c>
      <c r="N762">
        <v>1.6687559999999999</v>
      </c>
      <c r="O762">
        <v>3.2910000000000001E-3</v>
      </c>
      <c r="P762" t="s">
        <v>5</v>
      </c>
      <c r="Q762">
        <v>3.8980640000000002</v>
      </c>
      <c r="R762">
        <v>1.2063000000000001E-2</v>
      </c>
      <c r="S762" t="s">
        <v>6</v>
      </c>
      <c r="T762">
        <v>132.69911999999999</v>
      </c>
      <c r="U762">
        <v>0.107776</v>
      </c>
      <c r="V762" t="s">
        <v>7</v>
      </c>
      <c r="W762">
        <v>0.26317600000000002</v>
      </c>
      <c r="X762">
        <v>2.9619999999999998E-3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6.1659999999999996E-3</v>
      </c>
      <c r="AG762">
        <v>1.5E-5</v>
      </c>
      <c r="AH762" t="s">
        <v>11</v>
      </c>
      <c r="AI762">
        <v>0.99495800000000001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283.10456199999999</v>
      </c>
      <c r="I763">
        <v>0.73409800000000003</v>
      </c>
      <c r="J763" t="s">
        <v>3</v>
      </c>
      <c r="K763">
        <v>275.25107400000002</v>
      </c>
      <c r="L763">
        <v>0.59732799999999997</v>
      </c>
      <c r="M763" t="s">
        <v>4</v>
      </c>
      <c r="N763">
        <v>3.3397079999999999</v>
      </c>
      <c r="O763">
        <v>1.1413E-2</v>
      </c>
      <c r="P763" t="s">
        <v>5</v>
      </c>
      <c r="Q763">
        <v>7.8262039999999997</v>
      </c>
      <c r="R763">
        <v>6.2875E-2</v>
      </c>
      <c r="S763" t="s">
        <v>6</v>
      </c>
      <c r="T763">
        <v>265.06541900000002</v>
      </c>
      <c r="U763">
        <v>0.29944300000000001</v>
      </c>
      <c r="V763" t="s">
        <v>7</v>
      </c>
      <c r="W763">
        <v>0.53076000000000001</v>
      </c>
      <c r="X763">
        <v>1.2756E-2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3.7079999999999999E-3</v>
      </c>
      <c r="AG763">
        <v>1.2E-5</v>
      </c>
      <c r="AH763" t="s">
        <v>11</v>
      </c>
      <c r="AI763">
        <v>0.99507400000000001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424.61480399999999</v>
      </c>
      <c r="I764">
        <v>1.2448380000000001</v>
      </c>
      <c r="J764" t="s">
        <v>3</v>
      </c>
      <c r="K764">
        <v>412.81049400000001</v>
      </c>
      <c r="L764">
        <v>1.067555</v>
      </c>
      <c r="M764" t="s">
        <v>4</v>
      </c>
      <c r="N764">
        <v>5.0398120000000004</v>
      </c>
      <c r="O764">
        <v>4.1206E-2</v>
      </c>
      <c r="P764" t="s">
        <v>5</v>
      </c>
      <c r="Q764">
        <v>11.750664</v>
      </c>
      <c r="R764">
        <v>0.107323</v>
      </c>
      <c r="S764" t="s">
        <v>6</v>
      </c>
      <c r="T764">
        <v>397.51296300000001</v>
      </c>
      <c r="U764">
        <v>0.605101</v>
      </c>
      <c r="V764" t="s">
        <v>7</v>
      </c>
      <c r="W764">
        <v>0.77886200000000005</v>
      </c>
      <c r="X764">
        <v>2.6998000000000001E-2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2.4940000000000001E-3</v>
      </c>
      <c r="AG764">
        <v>5.0000000000000004E-6</v>
      </c>
      <c r="AH764" t="s">
        <v>11</v>
      </c>
      <c r="AI764">
        <v>0.99509400000000003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565.96815600000002</v>
      </c>
      <c r="I765">
        <v>2.208024</v>
      </c>
      <c r="J765" t="s">
        <v>3</v>
      </c>
      <c r="K765">
        <v>550.25208299999997</v>
      </c>
      <c r="L765">
        <v>1.9548779999999999</v>
      </c>
      <c r="M765" t="s">
        <v>4</v>
      </c>
      <c r="N765">
        <v>6.7080279999999997</v>
      </c>
      <c r="O765">
        <v>5.2424999999999999E-2</v>
      </c>
      <c r="P765" t="s">
        <v>5</v>
      </c>
      <c r="Q765">
        <v>15.655487000000001</v>
      </c>
      <c r="R765">
        <v>0.14364099999999999</v>
      </c>
      <c r="S765" t="s">
        <v>6</v>
      </c>
      <c r="T765">
        <v>529.89321299999995</v>
      </c>
      <c r="U765">
        <v>0.86979600000000001</v>
      </c>
      <c r="V765" t="s">
        <v>7</v>
      </c>
      <c r="W765">
        <v>1.0342100000000001</v>
      </c>
      <c r="X765">
        <v>4.6862000000000001E-2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1.9419999999999999E-3</v>
      </c>
      <c r="AG765">
        <v>9.9999999999999995E-7</v>
      </c>
      <c r="AH765" t="s">
        <v>11</v>
      </c>
      <c r="AI765">
        <v>0.99509899999999996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707.41009299999996</v>
      </c>
      <c r="I766">
        <v>2.8177829999999999</v>
      </c>
      <c r="J766" t="s">
        <v>3</v>
      </c>
      <c r="K766">
        <v>687.77910799999995</v>
      </c>
      <c r="L766">
        <v>2.4506109999999999</v>
      </c>
      <c r="M766" t="s">
        <v>4</v>
      </c>
      <c r="N766">
        <v>8.3808419999999995</v>
      </c>
      <c r="O766">
        <v>6.5605999999999998E-2</v>
      </c>
      <c r="P766" t="s">
        <v>5</v>
      </c>
      <c r="Q766">
        <v>19.549458000000001</v>
      </c>
      <c r="R766">
        <v>0.157057</v>
      </c>
      <c r="S766" t="s">
        <v>6</v>
      </c>
      <c r="T766">
        <v>662.24740099999997</v>
      </c>
      <c r="U766">
        <v>1.088981</v>
      </c>
      <c r="V766" t="s">
        <v>7</v>
      </c>
      <c r="W766">
        <v>1.286924</v>
      </c>
      <c r="X766">
        <v>6.1773000000000002E-2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1.774E-3</v>
      </c>
      <c r="AG766">
        <v>9.9999999999999995E-7</v>
      </c>
      <c r="AH766" t="s">
        <v>11</v>
      </c>
      <c r="AI766">
        <v>0.99511000000000005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848.854465</v>
      </c>
      <c r="I767">
        <v>3.5329199999999998</v>
      </c>
      <c r="J767" t="s">
        <v>3</v>
      </c>
      <c r="K767">
        <v>825.30064100000004</v>
      </c>
      <c r="L767">
        <v>3.2070439999999998</v>
      </c>
      <c r="M767" t="s">
        <v>4</v>
      </c>
      <c r="N767">
        <v>10.043692</v>
      </c>
      <c r="O767">
        <v>6.9886000000000004E-2</v>
      </c>
      <c r="P767" t="s">
        <v>5</v>
      </c>
      <c r="Q767">
        <v>23.465575999999999</v>
      </c>
      <c r="R767">
        <v>0.17457500000000001</v>
      </c>
      <c r="S767" t="s">
        <v>6</v>
      </c>
      <c r="T767">
        <v>794.64254400000004</v>
      </c>
      <c r="U767">
        <v>1.5002500000000001</v>
      </c>
      <c r="V767" t="s">
        <v>7</v>
      </c>
      <c r="W767">
        <v>1.555968</v>
      </c>
      <c r="X767">
        <v>7.7130000000000004E-2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1.6949999999999999E-3</v>
      </c>
      <c r="AG767">
        <v>9.9999999999999995E-7</v>
      </c>
      <c r="AH767" t="s">
        <v>11</v>
      </c>
      <c r="AI767">
        <v>0.99511099999999997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990.158861</v>
      </c>
      <c r="I768">
        <v>4.0163130000000002</v>
      </c>
      <c r="J768" t="s">
        <v>3</v>
      </c>
      <c r="K768">
        <v>962.70650499999999</v>
      </c>
      <c r="L768">
        <v>3.4947680000000001</v>
      </c>
      <c r="M768" t="s">
        <v>4</v>
      </c>
      <c r="N768">
        <v>11.700836000000001</v>
      </c>
      <c r="O768">
        <v>7.2862999999999997E-2</v>
      </c>
      <c r="P768" t="s">
        <v>5</v>
      </c>
      <c r="Q768">
        <v>27.360590999999999</v>
      </c>
      <c r="R768">
        <v>0.21182699999999999</v>
      </c>
      <c r="S768" t="s">
        <v>6</v>
      </c>
      <c r="T768">
        <v>927.07186300000001</v>
      </c>
      <c r="U768">
        <v>1.898439</v>
      </c>
      <c r="V768" t="s">
        <v>7</v>
      </c>
      <c r="W768">
        <v>1.817164</v>
      </c>
      <c r="X768">
        <v>0.10161100000000001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1.593E-3</v>
      </c>
      <c r="AG768">
        <v>0</v>
      </c>
      <c r="AH768" t="s">
        <v>11</v>
      </c>
      <c r="AI768">
        <v>0.99511300000000003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1131.7104079999999</v>
      </c>
      <c r="I769">
        <v>4.4459010000000001</v>
      </c>
      <c r="J769" t="s">
        <v>3</v>
      </c>
      <c r="K769">
        <v>1100.322275</v>
      </c>
      <c r="L769">
        <v>3.7580909999999998</v>
      </c>
      <c r="M769" t="s">
        <v>4</v>
      </c>
      <c r="N769">
        <v>13.386818</v>
      </c>
      <c r="O769">
        <v>7.6687000000000005E-2</v>
      </c>
      <c r="P769" t="s">
        <v>5</v>
      </c>
      <c r="Q769">
        <v>31.286200000000001</v>
      </c>
      <c r="R769">
        <v>0.25421199999999999</v>
      </c>
      <c r="S769" t="s">
        <v>6</v>
      </c>
      <c r="T769">
        <v>1059.4786160000001</v>
      </c>
      <c r="U769">
        <v>2.3687269999999998</v>
      </c>
      <c r="V769" t="s">
        <v>7</v>
      </c>
      <c r="W769">
        <v>2.0942919999999998</v>
      </c>
      <c r="X769">
        <v>0.144484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1.5410000000000001E-3</v>
      </c>
      <c r="AG769">
        <v>0</v>
      </c>
      <c r="AH769" t="s">
        <v>11</v>
      </c>
      <c r="AI769">
        <v>0.99511400000000005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1273.0323679999999</v>
      </c>
      <c r="I770">
        <v>4.760923</v>
      </c>
      <c r="J770" t="s">
        <v>3</v>
      </c>
      <c r="K770">
        <v>1237.7424370000001</v>
      </c>
      <c r="L770">
        <v>3.948617</v>
      </c>
      <c r="M770" t="s">
        <v>4</v>
      </c>
      <c r="N770">
        <v>15.047649</v>
      </c>
      <c r="O770">
        <v>9.035E-2</v>
      </c>
      <c r="P770" t="s">
        <v>5</v>
      </c>
      <c r="Q770">
        <v>35.182426999999997</v>
      </c>
      <c r="R770">
        <v>0.27966099999999999</v>
      </c>
      <c r="S770" t="s">
        <v>6</v>
      </c>
      <c r="T770">
        <v>1191.8519289999999</v>
      </c>
      <c r="U770">
        <v>2.5864699999999998</v>
      </c>
      <c r="V770" t="s">
        <v>7</v>
      </c>
      <c r="W770">
        <v>2.349558</v>
      </c>
      <c r="X770">
        <v>0.17377300000000001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1.433E-3</v>
      </c>
      <c r="AG770">
        <v>0</v>
      </c>
      <c r="AH770" t="s">
        <v>11</v>
      </c>
      <c r="AI770">
        <v>0.99511400000000005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1414.336826</v>
      </c>
      <c r="I771">
        <v>5.2901930000000004</v>
      </c>
      <c r="J771" t="s">
        <v>3</v>
      </c>
      <c r="K771">
        <v>1375.1579859999999</v>
      </c>
      <c r="L771">
        <v>4.5435670000000004</v>
      </c>
      <c r="M771" t="s">
        <v>4</v>
      </c>
      <c r="N771">
        <v>16.721879000000001</v>
      </c>
      <c r="O771">
        <v>0.111025</v>
      </c>
      <c r="P771" t="s">
        <v>5</v>
      </c>
      <c r="Q771">
        <v>39.072125</v>
      </c>
      <c r="R771">
        <v>0.28563100000000002</v>
      </c>
      <c r="S771" t="s">
        <v>6</v>
      </c>
      <c r="T771">
        <v>1324.1560500000001</v>
      </c>
      <c r="U771">
        <v>3.263144</v>
      </c>
      <c r="V771" t="s">
        <v>7</v>
      </c>
      <c r="W771">
        <v>2.614808</v>
      </c>
      <c r="X771">
        <v>0.220443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1.4159999999999999E-3</v>
      </c>
      <c r="AG771">
        <v>0</v>
      </c>
      <c r="AH771" t="s">
        <v>11</v>
      </c>
      <c r="AI771">
        <v>0.99511400000000005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1555.643057</v>
      </c>
      <c r="I772">
        <v>5.8718320000000004</v>
      </c>
      <c r="J772" t="s">
        <v>3</v>
      </c>
      <c r="K772">
        <v>1512.566501</v>
      </c>
      <c r="L772">
        <v>5.0129849999999996</v>
      </c>
      <c r="M772" t="s">
        <v>4</v>
      </c>
      <c r="N772">
        <v>18.407304</v>
      </c>
      <c r="O772">
        <v>0.129078</v>
      </c>
      <c r="P772" t="s">
        <v>5</v>
      </c>
      <c r="Q772">
        <v>42.961635999999999</v>
      </c>
      <c r="R772">
        <v>0.31834200000000001</v>
      </c>
      <c r="S772" t="s">
        <v>6</v>
      </c>
      <c r="T772">
        <v>1456.476418</v>
      </c>
      <c r="U772">
        <v>3.9931049999999999</v>
      </c>
      <c r="V772" t="s">
        <v>7</v>
      </c>
      <c r="W772">
        <v>2.8802219999999998</v>
      </c>
      <c r="X772">
        <v>0.27885500000000002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1.4059999999999999E-3</v>
      </c>
      <c r="AG772">
        <v>0</v>
      </c>
      <c r="AH772" t="s">
        <v>11</v>
      </c>
      <c r="AI772">
        <v>0.99511400000000005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1697.033279</v>
      </c>
      <c r="I773">
        <v>6.1994509999999998</v>
      </c>
      <c r="J773" t="s">
        <v>3</v>
      </c>
      <c r="K773">
        <v>1650.0349409999999</v>
      </c>
      <c r="L773">
        <v>5.5856649999999997</v>
      </c>
      <c r="M773" t="s">
        <v>4</v>
      </c>
      <c r="N773">
        <v>20.096843</v>
      </c>
      <c r="O773">
        <v>0.156135</v>
      </c>
      <c r="P773" t="s">
        <v>5</v>
      </c>
      <c r="Q773">
        <v>46.881169999999997</v>
      </c>
      <c r="R773">
        <v>0.30990299999999998</v>
      </c>
      <c r="S773" t="s">
        <v>6</v>
      </c>
      <c r="T773">
        <v>1588.8394679999999</v>
      </c>
      <c r="U773">
        <v>4.7195710000000002</v>
      </c>
      <c r="V773" t="s">
        <v>7</v>
      </c>
      <c r="W773">
        <v>3.1452559999999998</v>
      </c>
      <c r="X773">
        <v>0.31166100000000002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1.371E-3</v>
      </c>
      <c r="AG773">
        <v>0</v>
      </c>
      <c r="AH773" t="s">
        <v>11</v>
      </c>
      <c r="AI773">
        <v>0.99511499999999997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1838.443479</v>
      </c>
      <c r="I774">
        <v>6.9935369999999999</v>
      </c>
      <c r="J774" t="s">
        <v>3</v>
      </c>
      <c r="K774">
        <v>1787.5374220000001</v>
      </c>
      <c r="L774">
        <v>6.000305</v>
      </c>
      <c r="M774" t="s">
        <v>4</v>
      </c>
      <c r="N774">
        <v>21.777387000000001</v>
      </c>
      <c r="O774">
        <v>0.150172</v>
      </c>
      <c r="P774" t="s">
        <v>5</v>
      </c>
      <c r="Q774">
        <v>50.785525</v>
      </c>
      <c r="R774">
        <v>0.37797700000000001</v>
      </c>
      <c r="S774" t="s">
        <v>6</v>
      </c>
      <c r="T774">
        <v>1721.14498</v>
      </c>
      <c r="U774">
        <v>5.0435689999999997</v>
      </c>
      <c r="V774" t="s">
        <v>7</v>
      </c>
      <c r="W774">
        <v>3.4206409999999998</v>
      </c>
      <c r="X774">
        <v>0.35866300000000001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1.346E-3</v>
      </c>
      <c r="AG774">
        <v>0</v>
      </c>
      <c r="AH774" t="s">
        <v>11</v>
      </c>
      <c r="AI774">
        <v>0.99511499999999997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1979.8682449999999</v>
      </c>
      <c r="I775">
        <v>7.2984559999999998</v>
      </c>
      <c r="J775" t="s">
        <v>3</v>
      </c>
      <c r="K775">
        <v>1925.01478</v>
      </c>
      <c r="L775">
        <v>6.1524570000000001</v>
      </c>
      <c r="M775" t="s">
        <v>4</v>
      </c>
      <c r="N775">
        <v>23.440742</v>
      </c>
      <c r="O775">
        <v>0.165521</v>
      </c>
      <c r="P775" t="s">
        <v>5</v>
      </c>
      <c r="Q775">
        <v>54.723809000000003</v>
      </c>
      <c r="R775">
        <v>0.39084099999999999</v>
      </c>
      <c r="S775" t="s">
        <v>6</v>
      </c>
      <c r="T775">
        <v>1853.525259</v>
      </c>
      <c r="U775">
        <v>5.6211739999999999</v>
      </c>
      <c r="V775" t="s">
        <v>7</v>
      </c>
      <c r="W775">
        <v>3.6817929999999999</v>
      </c>
      <c r="X775">
        <v>0.40605599999999997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1.3339999999999999E-3</v>
      </c>
      <c r="AG775">
        <v>0</v>
      </c>
      <c r="AH775" t="s">
        <v>11</v>
      </c>
      <c r="AI775">
        <v>0.99511499999999997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2121.3995209999998</v>
      </c>
      <c r="I776">
        <v>7.5990099999999998</v>
      </c>
      <c r="J776" t="s">
        <v>3</v>
      </c>
      <c r="K776">
        <v>2062.6020170000002</v>
      </c>
      <c r="L776">
        <v>6.4199349999999997</v>
      </c>
      <c r="M776" t="s">
        <v>4</v>
      </c>
      <c r="N776">
        <v>25.107659000000002</v>
      </c>
      <c r="O776">
        <v>0.167853</v>
      </c>
      <c r="P776" t="s">
        <v>5</v>
      </c>
      <c r="Q776">
        <v>58.662528000000002</v>
      </c>
      <c r="R776">
        <v>0.44206899999999999</v>
      </c>
      <c r="S776" t="s">
        <v>6</v>
      </c>
      <c r="T776">
        <v>1985.92939</v>
      </c>
      <c r="U776">
        <v>6.048108</v>
      </c>
      <c r="V776" t="s">
        <v>7</v>
      </c>
      <c r="W776">
        <v>3.9563570000000001</v>
      </c>
      <c r="X776">
        <v>0.45567400000000002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1.3309999999999999E-3</v>
      </c>
      <c r="AG776">
        <v>0</v>
      </c>
      <c r="AH776" t="s">
        <v>11</v>
      </c>
      <c r="AI776">
        <v>0.99511499999999997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2262.9150239999999</v>
      </c>
      <c r="I777">
        <v>8.6843419999999991</v>
      </c>
      <c r="J777" t="s">
        <v>3</v>
      </c>
      <c r="K777">
        <v>2200.18604</v>
      </c>
      <c r="L777">
        <v>7.3255939999999997</v>
      </c>
      <c r="M777" t="s">
        <v>4</v>
      </c>
      <c r="N777">
        <v>26.787523</v>
      </c>
      <c r="O777">
        <v>0.178642</v>
      </c>
      <c r="P777" t="s">
        <v>5</v>
      </c>
      <c r="Q777">
        <v>62.584465999999999</v>
      </c>
      <c r="R777">
        <v>0.42691099999999998</v>
      </c>
      <c r="S777" t="s">
        <v>6</v>
      </c>
      <c r="T777">
        <v>2118.319966</v>
      </c>
      <c r="U777">
        <v>6.4679279999999997</v>
      </c>
      <c r="V777" t="s">
        <v>7</v>
      </c>
      <c r="W777">
        <v>4.2466470000000003</v>
      </c>
      <c r="X777">
        <v>0.510409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1.328E-3</v>
      </c>
      <c r="AG777">
        <v>0</v>
      </c>
      <c r="AH777" t="s">
        <v>11</v>
      </c>
      <c r="AI777">
        <v>0.99511499999999997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2404.4515329999999</v>
      </c>
      <c r="I778">
        <v>9.4733160000000005</v>
      </c>
      <c r="J778" t="s">
        <v>3</v>
      </c>
      <c r="K778">
        <v>2337.7916989999999</v>
      </c>
      <c r="L778">
        <v>7.8386620000000002</v>
      </c>
      <c r="M778" t="s">
        <v>4</v>
      </c>
      <c r="N778">
        <v>28.459495</v>
      </c>
      <c r="O778">
        <v>0.185697</v>
      </c>
      <c r="P778" t="s">
        <v>5</v>
      </c>
      <c r="Q778">
        <v>66.498643999999999</v>
      </c>
      <c r="R778">
        <v>0.47912500000000002</v>
      </c>
      <c r="S778" t="s">
        <v>6</v>
      </c>
      <c r="T778">
        <v>2250.7063669999998</v>
      </c>
      <c r="U778">
        <v>6.9073409999999997</v>
      </c>
      <c r="V778" t="s">
        <v>7</v>
      </c>
      <c r="W778">
        <v>4.4982730000000002</v>
      </c>
      <c r="X778">
        <v>0.54495700000000002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1.3259999999999999E-3</v>
      </c>
      <c r="AG778">
        <v>0</v>
      </c>
      <c r="AH778" t="s">
        <v>11</v>
      </c>
      <c r="AI778">
        <v>0.99511499999999997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2545.8434619999998</v>
      </c>
      <c r="I779">
        <v>10.68792</v>
      </c>
      <c r="J779" t="s">
        <v>3</v>
      </c>
      <c r="K779">
        <v>2475.2410839999998</v>
      </c>
      <c r="L779">
        <v>8.7663790000000006</v>
      </c>
      <c r="M779" t="s">
        <v>4</v>
      </c>
      <c r="N779">
        <v>30.148240999999999</v>
      </c>
      <c r="O779">
        <v>0.21879599999999999</v>
      </c>
      <c r="P779" t="s">
        <v>5</v>
      </c>
      <c r="Q779">
        <v>70.430109000000002</v>
      </c>
      <c r="R779">
        <v>0.516212</v>
      </c>
      <c r="S779" t="s">
        <v>6</v>
      </c>
      <c r="T779">
        <v>2383.0238669999999</v>
      </c>
      <c r="U779">
        <v>7.7010699999999996</v>
      </c>
      <c r="V779" t="s">
        <v>7</v>
      </c>
      <c r="W779">
        <v>4.7526659999999996</v>
      </c>
      <c r="X779">
        <v>0.58824699999999996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1.31E-3</v>
      </c>
      <c r="AG779">
        <v>0</v>
      </c>
      <c r="AH779" t="s">
        <v>11</v>
      </c>
      <c r="AI779">
        <v>0.99511499999999997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2687.1403519999999</v>
      </c>
      <c r="I780">
        <v>11.951162</v>
      </c>
      <c r="J780" t="s">
        <v>3</v>
      </c>
      <c r="K780">
        <v>2612.5815229999998</v>
      </c>
      <c r="L780">
        <v>9.3844989999999999</v>
      </c>
      <c r="M780" t="s">
        <v>4</v>
      </c>
      <c r="N780">
        <v>31.831240000000001</v>
      </c>
      <c r="O780">
        <v>0.230825</v>
      </c>
      <c r="P780" t="s">
        <v>5</v>
      </c>
      <c r="Q780">
        <v>74.377289000000005</v>
      </c>
      <c r="R780">
        <v>0.751745</v>
      </c>
      <c r="S780" t="s">
        <v>6</v>
      </c>
      <c r="T780">
        <v>2515.35</v>
      </c>
      <c r="U780">
        <v>8.5366079999999993</v>
      </c>
      <c r="V780" t="s">
        <v>7</v>
      </c>
      <c r="W780">
        <v>5.0086180000000002</v>
      </c>
      <c r="X780">
        <v>0.63659699999999997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1.289E-3</v>
      </c>
      <c r="AG780">
        <v>0</v>
      </c>
      <c r="AH780" t="s">
        <v>11</v>
      </c>
      <c r="AI780">
        <v>0.99511499999999997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2828.5360249999999</v>
      </c>
      <c r="I781">
        <v>12.277691000000001</v>
      </c>
      <c r="J781" t="s">
        <v>3</v>
      </c>
      <c r="K781">
        <v>2750.0607030000001</v>
      </c>
      <c r="L781">
        <v>9.5831800000000005</v>
      </c>
      <c r="M781" t="s">
        <v>4</v>
      </c>
      <c r="N781">
        <v>33.492947999999998</v>
      </c>
      <c r="O781">
        <v>0.24274000000000001</v>
      </c>
      <c r="P781" t="s">
        <v>5</v>
      </c>
      <c r="Q781">
        <v>78.286786000000006</v>
      </c>
      <c r="R781">
        <v>0.77859699999999998</v>
      </c>
      <c r="S781" t="s">
        <v>6</v>
      </c>
      <c r="T781">
        <v>2647.7846629999999</v>
      </c>
      <c r="U781">
        <v>8.9792249999999996</v>
      </c>
      <c r="V781" t="s">
        <v>7</v>
      </c>
      <c r="W781">
        <v>5.2672119999999998</v>
      </c>
      <c r="X781">
        <v>0.69314600000000004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1.2869999999999999E-3</v>
      </c>
      <c r="AG781">
        <v>0</v>
      </c>
      <c r="AH781" t="s">
        <v>11</v>
      </c>
      <c r="AI781">
        <v>0.99511499999999997</v>
      </c>
      <c r="AJ781">
        <v>0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141.70017899999999</v>
      </c>
      <c r="I782">
        <v>0.56428100000000003</v>
      </c>
      <c r="J782" t="s">
        <v>3</v>
      </c>
      <c r="K782">
        <v>137.78982500000001</v>
      </c>
      <c r="L782">
        <v>0.49085099999999998</v>
      </c>
      <c r="M782" t="s">
        <v>4</v>
      </c>
      <c r="N782">
        <v>1.6943379999999999</v>
      </c>
      <c r="O782">
        <v>2.3425000000000001E-2</v>
      </c>
      <c r="P782" t="s">
        <v>5</v>
      </c>
      <c r="Q782">
        <v>3.90523</v>
      </c>
      <c r="R782">
        <v>1.0685999999999999E-2</v>
      </c>
      <c r="S782" t="s">
        <v>6</v>
      </c>
      <c r="T782">
        <v>132.58841200000001</v>
      </c>
      <c r="U782">
        <v>5.7849999999999999E-2</v>
      </c>
      <c r="V782" t="s">
        <v>7</v>
      </c>
      <c r="W782">
        <v>0.270762</v>
      </c>
      <c r="X782">
        <v>3.9300000000000003E-3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5.3880000000000004E-3</v>
      </c>
      <c r="AG782">
        <v>1.5E-5</v>
      </c>
      <c r="AH782" t="s">
        <v>11</v>
      </c>
      <c r="AI782">
        <v>0.99497800000000003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283.29122999999998</v>
      </c>
      <c r="I783">
        <v>1.140784</v>
      </c>
      <c r="J783" t="s">
        <v>3</v>
      </c>
      <c r="K783">
        <v>275.41651899999999</v>
      </c>
      <c r="L783">
        <v>0.98868800000000001</v>
      </c>
      <c r="M783" t="s">
        <v>4</v>
      </c>
      <c r="N783">
        <v>3.367648</v>
      </c>
      <c r="O783">
        <v>3.2684999999999999E-2</v>
      </c>
      <c r="P783" t="s">
        <v>5</v>
      </c>
      <c r="Q783">
        <v>7.8606220000000002</v>
      </c>
      <c r="R783">
        <v>5.4738000000000002E-2</v>
      </c>
      <c r="S783" t="s">
        <v>6</v>
      </c>
      <c r="T783">
        <v>264.821528</v>
      </c>
      <c r="U783">
        <v>0.29996299999999998</v>
      </c>
      <c r="V783" t="s">
        <v>7</v>
      </c>
      <c r="W783">
        <v>0.58727200000000002</v>
      </c>
      <c r="X783">
        <v>0.110315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3.4789999999999999E-3</v>
      </c>
      <c r="AG783">
        <v>9.0000000000000002E-6</v>
      </c>
      <c r="AH783" t="s">
        <v>11</v>
      </c>
      <c r="AI783">
        <v>0.99505100000000002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424.82483500000001</v>
      </c>
      <c r="I784">
        <v>1.698866</v>
      </c>
      <c r="J784" t="s">
        <v>3</v>
      </c>
      <c r="K784">
        <v>413.00624699999997</v>
      </c>
      <c r="L784">
        <v>1.364158</v>
      </c>
      <c r="M784" t="s">
        <v>4</v>
      </c>
      <c r="N784">
        <v>5.0443800000000003</v>
      </c>
      <c r="O784">
        <v>4.3898E-2</v>
      </c>
      <c r="P784" t="s">
        <v>5</v>
      </c>
      <c r="Q784">
        <v>11.779095999999999</v>
      </c>
      <c r="R784">
        <v>8.1355999999999998E-2</v>
      </c>
      <c r="S784" t="s">
        <v>6</v>
      </c>
      <c r="T784">
        <v>397.09792499999998</v>
      </c>
      <c r="U784">
        <v>0.44589899999999999</v>
      </c>
      <c r="V784" t="s">
        <v>7</v>
      </c>
      <c r="W784">
        <v>0.86898399999999998</v>
      </c>
      <c r="X784">
        <v>0.12520400000000001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2.5769999999999999E-3</v>
      </c>
      <c r="AG784">
        <v>5.0000000000000004E-6</v>
      </c>
      <c r="AH784" t="s">
        <v>11</v>
      </c>
      <c r="AI784">
        <v>0.99508399999999997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566.32120599999996</v>
      </c>
      <c r="I785">
        <v>2.5252870000000001</v>
      </c>
      <c r="J785" t="s">
        <v>3</v>
      </c>
      <c r="K785">
        <v>550.56161899999995</v>
      </c>
      <c r="L785">
        <v>1.995582</v>
      </c>
      <c r="M785" t="s">
        <v>4</v>
      </c>
      <c r="N785">
        <v>6.7306460000000001</v>
      </c>
      <c r="O785">
        <v>4.4678000000000002E-2</v>
      </c>
      <c r="P785" t="s">
        <v>5</v>
      </c>
      <c r="Q785">
        <v>15.715916</v>
      </c>
      <c r="R785">
        <v>0.12761800000000001</v>
      </c>
      <c r="S785" t="s">
        <v>6</v>
      </c>
      <c r="T785">
        <v>529.39721299999997</v>
      </c>
      <c r="U785">
        <v>0.67758700000000005</v>
      </c>
      <c r="V785" t="s">
        <v>7</v>
      </c>
      <c r="W785">
        <v>1.1406499999999999</v>
      </c>
      <c r="X785">
        <v>0.13515099999999999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2.1489999999999999E-3</v>
      </c>
      <c r="AG785">
        <v>3.9999999999999998E-6</v>
      </c>
      <c r="AH785" t="s">
        <v>11</v>
      </c>
      <c r="AI785">
        <v>0.99510299999999996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707.828217</v>
      </c>
      <c r="I786">
        <v>2.9159790000000001</v>
      </c>
      <c r="J786" t="s">
        <v>3</v>
      </c>
      <c r="K786">
        <v>688.165212</v>
      </c>
      <c r="L786">
        <v>2.420547</v>
      </c>
      <c r="M786" t="s">
        <v>4</v>
      </c>
      <c r="N786">
        <v>8.415616</v>
      </c>
      <c r="O786">
        <v>4.7111E-2</v>
      </c>
      <c r="P786" t="s">
        <v>5</v>
      </c>
      <c r="Q786">
        <v>19.620526000000002</v>
      </c>
      <c r="R786">
        <v>0.14760599999999999</v>
      </c>
      <c r="S786" t="s">
        <v>6</v>
      </c>
      <c r="T786">
        <v>661.72693000000004</v>
      </c>
      <c r="U786">
        <v>0.85332699999999995</v>
      </c>
      <c r="V786" t="s">
        <v>7</v>
      </c>
      <c r="W786">
        <v>1.4233579999999999</v>
      </c>
      <c r="X786">
        <v>0.144786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1.81E-3</v>
      </c>
      <c r="AG786">
        <v>1.9999999999999999E-6</v>
      </c>
      <c r="AH786" t="s">
        <v>11</v>
      </c>
      <c r="AI786">
        <v>0.99510799999999999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849.36036100000001</v>
      </c>
      <c r="I787">
        <v>3.752831</v>
      </c>
      <c r="J787" t="s">
        <v>3</v>
      </c>
      <c r="K787">
        <v>825.72239999999999</v>
      </c>
      <c r="L787">
        <v>3.1194470000000001</v>
      </c>
      <c r="M787" t="s">
        <v>4</v>
      </c>
      <c r="N787">
        <v>10.088680999999999</v>
      </c>
      <c r="O787">
        <v>4.9894000000000001E-2</v>
      </c>
      <c r="P787" t="s">
        <v>5</v>
      </c>
      <c r="Q787">
        <v>23.582346000000001</v>
      </c>
      <c r="R787">
        <v>0.16326399999999999</v>
      </c>
      <c r="S787" t="s">
        <v>6</v>
      </c>
      <c r="T787">
        <v>794.01465599999995</v>
      </c>
      <c r="U787">
        <v>0.97916700000000001</v>
      </c>
      <c r="V787" t="s">
        <v>7</v>
      </c>
      <c r="W787">
        <v>1.6979759999999999</v>
      </c>
      <c r="X787">
        <v>0.164574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1.6329999999999999E-3</v>
      </c>
      <c r="AG787">
        <v>9.9999999999999995E-7</v>
      </c>
      <c r="AH787" t="s">
        <v>11</v>
      </c>
      <c r="AI787">
        <v>0.99511000000000005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990.90368699999999</v>
      </c>
      <c r="I788">
        <v>4.8936450000000002</v>
      </c>
      <c r="J788" t="s">
        <v>3</v>
      </c>
      <c r="K788">
        <v>963.29051500000003</v>
      </c>
      <c r="L788">
        <v>3.6877800000000001</v>
      </c>
      <c r="M788" t="s">
        <v>4</v>
      </c>
      <c r="N788">
        <v>11.782901000000001</v>
      </c>
      <c r="O788">
        <v>8.4475999999999996E-2</v>
      </c>
      <c r="P788" t="s">
        <v>5</v>
      </c>
      <c r="Q788">
        <v>27.551978999999999</v>
      </c>
      <c r="R788">
        <v>0.31278299999999998</v>
      </c>
      <c r="S788" t="s">
        <v>6</v>
      </c>
      <c r="T788">
        <v>926.33460700000001</v>
      </c>
      <c r="U788">
        <v>1.1248089999999999</v>
      </c>
      <c r="V788" t="s">
        <v>7</v>
      </c>
      <c r="W788">
        <v>1.9683280000000001</v>
      </c>
      <c r="X788">
        <v>0.17034099999999999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1.4139999999999999E-3</v>
      </c>
      <c r="AG788">
        <v>0</v>
      </c>
      <c r="AH788" t="s">
        <v>11</v>
      </c>
      <c r="AI788">
        <v>0.99511099999999997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1132.425657</v>
      </c>
      <c r="I789">
        <v>5.7217130000000003</v>
      </c>
      <c r="J789" t="s">
        <v>3</v>
      </c>
      <c r="K789">
        <v>1100.8081790000001</v>
      </c>
      <c r="L789">
        <v>4.1344060000000002</v>
      </c>
      <c r="M789" t="s">
        <v>4</v>
      </c>
      <c r="N789">
        <v>13.473179</v>
      </c>
      <c r="O789">
        <v>0.110206</v>
      </c>
      <c r="P789" t="s">
        <v>5</v>
      </c>
      <c r="Q789">
        <v>31.538435</v>
      </c>
      <c r="R789">
        <v>0.58948599999999995</v>
      </c>
      <c r="S789" t="s">
        <v>6</v>
      </c>
      <c r="T789">
        <v>1058.58377</v>
      </c>
      <c r="U789">
        <v>1.273779</v>
      </c>
      <c r="V789" t="s">
        <v>7</v>
      </c>
      <c r="W789">
        <v>2.2458019999999999</v>
      </c>
      <c r="X789">
        <v>0.192771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1.3929999999999999E-3</v>
      </c>
      <c r="AG789">
        <v>0</v>
      </c>
      <c r="AH789" t="s">
        <v>11</v>
      </c>
      <c r="AI789">
        <v>0.995112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1274.0369969999999</v>
      </c>
      <c r="I790">
        <v>7.0972989999999996</v>
      </c>
      <c r="J790" t="s">
        <v>3</v>
      </c>
      <c r="K790">
        <v>1238.497539</v>
      </c>
      <c r="L790">
        <v>5.0666669999999998</v>
      </c>
      <c r="M790" t="s">
        <v>4</v>
      </c>
      <c r="N790">
        <v>15.129208999999999</v>
      </c>
      <c r="O790">
        <v>0.120312</v>
      </c>
      <c r="P790" t="s">
        <v>5</v>
      </c>
      <c r="Q790">
        <v>35.452077000000003</v>
      </c>
      <c r="R790">
        <v>0.68712399999999996</v>
      </c>
      <c r="S790" t="s">
        <v>6</v>
      </c>
      <c r="T790">
        <v>1190.94751</v>
      </c>
      <c r="U790">
        <v>1.5424640000000001</v>
      </c>
      <c r="V790" t="s">
        <v>7</v>
      </c>
      <c r="W790">
        <v>2.5217139999999998</v>
      </c>
      <c r="X790">
        <v>0.22397300000000001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1.377E-3</v>
      </c>
      <c r="AG790">
        <v>0</v>
      </c>
      <c r="AH790" t="s">
        <v>11</v>
      </c>
      <c r="AI790">
        <v>0.995112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1415.5441699999999</v>
      </c>
      <c r="I791">
        <v>8.0159339999999997</v>
      </c>
      <c r="J791" t="s">
        <v>3</v>
      </c>
      <c r="K791">
        <v>1376.085613</v>
      </c>
      <c r="L791">
        <v>5.8243549999999997</v>
      </c>
      <c r="M791" t="s">
        <v>4</v>
      </c>
      <c r="N791">
        <v>16.801894000000001</v>
      </c>
      <c r="O791">
        <v>0.14859800000000001</v>
      </c>
      <c r="P791" t="s">
        <v>5</v>
      </c>
      <c r="Q791">
        <v>39.366731999999999</v>
      </c>
      <c r="R791">
        <v>0.72042399999999995</v>
      </c>
      <c r="S791" t="s">
        <v>6</v>
      </c>
      <c r="T791">
        <v>1323.2911329999999</v>
      </c>
      <c r="U791">
        <v>1.7084010000000001</v>
      </c>
      <c r="V791" t="s">
        <v>7</v>
      </c>
      <c r="W791">
        <v>2.8033600000000001</v>
      </c>
      <c r="X791">
        <v>0.24210899999999999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1.3450000000000001E-3</v>
      </c>
      <c r="AG791">
        <v>0</v>
      </c>
      <c r="AH791" t="s">
        <v>11</v>
      </c>
      <c r="AI791">
        <v>0.99511400000000005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1557.052727</v>
      </c>
      <c r="I792">
        <v>7.9691330000000002</v>
      </c>
      <c r="J792" t="s">
        <v>3</v>
      </c>
      <c r="K792">
        <v>1513.670496</v>
      </c>
      <c r="L792">
        <v>5.845669</v>
      </c>
      <c r="M792" t="s">
        <v>4</v>
      </c>
      <c r="N792">
        <v>18.47906</v>
      </c>
      <c r="O792">
        <v>0.14974199999999999</v>
      </c>
      <c r="P792" t="s">
        <v>5</v>
      </c>
      <c r="Q792">
        <v>43.287590999999999</v>
      </c>
      <c r="R792">
        <v>0.71737200000000001</v>
      </c>
      <c r="S792" t="s">
        <v>6</v>
      </c>
      <c r="T792">
        <v>1455.543132</v>
      </c>
      <c r="U792">
        <v>1.8903239999999999</v>
      </c>
      <c r="V792" t="s">
        <v>7</v>
      </c>
      <c r="W792">
        <v>3.077518</v>
      </c>
      <c r="X792">
        <v>0.26004699999999997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1.335E-3</v>
      </c>
      <c r="AG792">
        <v>0</v>
      </c>
      <c r="AH792" t="s">
        <v>11</v>
      </c>
      <c r="AI792">
        <v>0.99511499999999997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1698.5576269999999</v>
      </c>
      <c r="I793">
        <v>8.316039</v>
      </c>
      <c r="J793" t="s">
        <v>3</v>
      </c>
      <c r="K793">
        <v>1651.256165</v>
      </c>
      <c r="L793">
        <v>6.1355690000000003</v>
      </c>
      <c r="M793" t="s">
        <v>4</v>
      </c>
      <c r="N793">
        <v>20.166270999999998</v>
      </c>
      <c r="O793">
        <v>0.173101</v>
      </c>
      <c r="P793" t="s">
        <v>5</v>
      </c>
      <c r="Q793">
        <v>47.205534999999998</v>
      </c>
      <c r="R793">
        <v>0.76281600000000005</v>
      </c>
      <c r="S793" t="s">
        <v>6</v>
      </c>
      <c r="T793">
        <v>1587.866411</v>
      </c>
      <c r="U793">
        <v>2.1283690000000002</v>
      </c>
      <c r="V793" t="s">
        <v>7</v>
      </c>
      <c r="W793">
        <v>3.3603100000000001</v>
      </c>
      <c r="X793">
        <v>0.278999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1.302E-3</v>
      </c>
      <c r="AG793">
        <v>0</v>
      </c>
      <c r="AH793" t="s">
        <v>11</v>
      </c>
      <c r="AI793">
        <v>0.99511499999999997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1840.0259060000001</v>
      </c>
      <c r="I794">
        <v>9.2356719999999992</v>
      </c>
      <c r="J794" t="s">
        <v>3</v>
      </c>
      <c r="K794">
        <v>1788.8104539999999</v>
      </c>
      <c r="L794">
        <v>6.9553440000000002</v>
      </c>
      <c r="M794" t="s">
        <v>4</v>
      </c>
      <c r="N794">
        <v>21.842919999999999</v>
      </c>
      <c r="O794">
        <v>0.17261899999999999</v>
      </c>
      <c r="P794" t="s">
        <v>5</v>
      </c>
      <c r="Q794">
        <v>51.114499000000002</v>
      </c>
      <c r="R794">
        <v>0.75131300000000001</v>
      </c>
      <c r="S794" t="s">
        <v>6</v>
      </c>
      <c r="T794">
        <v>1720.1273900000001</v>
      </c>
      <c r="U794">
        <v>2.334959</v>
      </c>
      <c r="V794" t="s">
        <v>7</v>
      </c>
      <c r="W794">
        <v>3.6297429999999999</v>
      </c>
      <c r="X794">
        <v>0.29381000000000002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1.297E-3</v>
      </c>
      <c r="AG794">
        <v>0</v>
      </c>
      <c r="AH794" t="s">
        <v>11</v>
      </c>
      <c r="AI794">
        <v>0.99511499999999997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1981.4083619999999</v>
      </c>
      <c r="I795">
        <v>10.612235999999999</v>
      </c>
      <c r="J795" t="s">
        <v>3</v>
      </c>
      <c r="K795">
        <v>1926.230288</v>
      </c>
      <c r="L795">
        <v>7.850168</v>
      </c>
      <c r="M795" t="s">
        <v>4</v>
      </c>
      <c r="N795">
        <v>23.507266000000001</v>
      </c>
      <c r="O795">
        <v>0.18060899999999999</v>
      </c>
      <c r="P795" t="s">
        <v>5</v>
      </c>
      <c r="Q795">
        <v>55.066268000000001</v>
      </c>
      <c r="R795">
        <v>0.87644599999999995</v>
      </c>
      <c r="S795" t="s">
        <v>6</v>
      </c>
      <c r="T795">
        <v>1852.4452510000001</v>
      </c>
      <c r="U795">
        <v>2.569175</v>
      </c>
      <c r="V795" t="s">
        <v>7</v>
      </c>
      <c r="W795">
        <v>3.8954230000000001</v>
      </c>
      <c r="X795">
        <v>0.31071199999999999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1.2880000000000001E-3</v>
      </c>
      <c r="AG795">
        <v>0</v>
      </c>
      <c r="AH795" t="s">
        <v>11</v>
      </c>
      <c r="AI795">
        <v>0.99511499999999997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2123.1055219999998</v>
      </c>
      <c r="I796">
        <v>13.10004</v>
      </c>
      <c r="J796" t="s">
        <v>3</v>
      </c>
      <c r="K796">
        <v>2063.92</v>
      </c>
      <c r="L796">
        <v>9.6226590000000005</v>
      </c>
      <c r="M796" t="s">
        <v>4</v>
      </c>
      <c r="N796">
        <v>25.200244000000001</v>
      </c>
      <c r="O796">
        <v>0.17500499999999999</v>
      </c>
      <c r="P796" t="s">
        <v>5</v>
      </c>
      <c r="Q796">
        <v>59.067028000000001</v>
      </c>
      <c r="R796">
        <v>1.016308</v>
      </c>
      <c r="S796" t="s">
        <v>6</v>
      </c>
      <c r="T796">
        <v>1984.7666919999999</v>
      </c>
      <c r="U796">
        <v>2.9611689999999999</v>
      </c>
      <c r="V796" t="s">
        <v>7</v>
      </c>
      <c r="W796">
        <v>4.1685699999999999</v>
      </c>
      <c r="X796">
        <v>0.32824599999999998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1.2819999999999999E-3</v>
      </c>
      <c r="AG796">
        <v>0</v>
      </c>
      <c r="AH796" t="s">
        <v>11</v>
      </c>
      <c r="AI796">
        <v>0.99511499999999997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2264.7222750000001</v>
      </c>
      <c r="I797">
        <v>13.393039</v>
      </c>
      <c r="J797" t="s">
        <v>3</v>
      </c>
      <c r="K797">
        <v>2201.5968750000002</v>
      </c>
      <c r="L797">
        <v>9.9741789999999995</v>
      </c>
      <c r="M797" t="s">
        <v>4</v>
      </c>
      <c r="N797">
        <v>26.892294</v>
      </c>
      <c r="O797">
        <v>0.17671400000000001</v>
      </c>
      <c r="P797" t="s">
        <v>5</v>
      </c>
      <c r="Q797">
        <v>63.003957999999997</v>
      </c>
      <c r="R797">
        <v>1.0758730000000001</v>
      </c>
      <c r="S797" t="s">
        <v>6</v>
      </c>
      <c r="T797">
        <v>2116.9904980000001</v>
      </c>
      <c r="U797">
        <v>3.2959179999999999</v>
      </c>
      <c r="V797" t="s">
        <v>7</v>
      </c>
      <c r="W797">
        <v>4.4396120000000003</v>
      </c>
      <c r="X797">
        <v>0.34580300000000003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1.276E-3</v>
      </c>
      <c r="AG797">
        <v>0</v>
      </c>
      <c r="AH797" t="s">
        <v>11</v>
      </c>
      <c r="AI797">
        <v>0.99511499999999997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2406.3050880000001</v>
      </c>
      <c r="I798">
        <v>14.18051</v>
      </c>
      <c r="J798" t="s">
        <v>3</v>
      </c>
      <c r="K798">
        <v>2339.2487649999998</v>
      </c>
      <c r="L798">
        <v>10.630716</v>
      </c>
      <c r="M798" t="s">
        <v>4</v>
      </c>
      <c r="N798">
        <v>28.560815999999999</v>
      </c>
      <c r="O798">
        <v>0.180118</v>
      </c>
      <c r="P798" t="s">
        <v>5</v>
      </c>
      <c r="Q798">
        <v>66.941218000000006</v>
      </c>
      <c r="R798">
        <v>1.1886319999999999</v>
      </c>
      <c r="S798" t="s">
        <v>6</v>
      </c>
      <c r="T798">
        <v>2249.31792</v>
      </c>
      <c r="U798">
        <v>3.4215680000000002</v>
      </c>
      <c r="V798" t="s">
        <v>7</v>
      </c>
      <c r="W798">
        <v>4.7069099999999997</v>
      </c>
      <c r="X798">
        <v>0.387351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1.276E-3</v>
      </c>
      <c r="AG798">
        <v>0</v>
      </c>
      <c r="AH798" t="s">
        <v>11</v>
      </c>
      <c r="AI798">
        <v>0.99511499999999997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2547.8199119999999</v>
      </c>
      <c r="I799">
        <v>15.194221000000001</v>
      </c>
      <c r="J799" t="s">
        <v>3</v>
      </c>
      <c r="K799">
        <v>2476.8100439999998</v>
      </c>
      <c r="L799">
        <v>11.532747000000001</v>
      </c>
      <c r="M799" t="s">
        <v>4</v>
      </c>
      <c r="N799">
        <v>30.251280000000001</v>
      </c>
      <c r="O799">
        <v>0.18567</v>
      </c>
      <c r="P799" t="s">
        <v>5</v>
      </c>
      <c r="Q799">
        <v>70.901177000000004</v>
      </c>
      <c r="R799">
        <v>1.196105</v>
      </c>
      <c r="S799" t="s">
        <v>6</v>
      </c>
      <c r="T799">
        <v>2381.6098390000002</v>
      </c>
      <c r="U799">
        <v>3.7192189999999998</v>
      </c>
      <c r="V799" t="s">
        <v>7</v>
      </c>
      <c r="W799">
        <v>4.9877440000000002</v>
      </c>
      <c r="X799">
        <v>0.42565799999999998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1.2750000000000001E-3</v>
      </c>
      <c r="AG799">
        <v>0</v>
      </c>
      <c r="AH799" t="s">
        <v>11</v>
      </c>
      <c r="AI799">
        <v>0.99511499999999997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2689.2703320000001</v>
      </c>
      <c r="I800">
        <v>15.626156999999999</v>
      </c>
      <c r="J800" t="s">
        <v>3</v>
      </c>
      <c r="K800">
        <v>2614.3343020000002</v>
      </c>
      <c r="L800">
        <v>11.909758999999999</v>
      </c>
      <c r="M800" t="s">
        <v>4</v>
      </c>
      <c r="N800">
        <v>31.942073000000001</v>
      </c>
      <c r="O800">
        <v>0.17907100000000001</v>
      </c>
      <c r="P800" t="s">
        <v>5</v>
      </c>
      <c r="Q800">
        <v>74.820057000000006</v>
      </c>
      <c r="R800">
        <v>1.260915</v>
      </c>
      <c r="S800" t="s">
        <v>6</v>
      </c>
      <c r="T800">
        <v>2513.9448779999998</v>
      </c>
      <c r="U800">
        <v>4.2899830000000003</v>
      </c>
      <c r="V800" t="s">
        <v>7</v>
      </c>
      <c r="W800">
        <v>5.2663260000000003</v>
      </c>
      <c r="X800">
        <v>0.45388200000000001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1.2669999999999999E-3</v>
      </c>
      <c r="AG800">
        <v>0</v>
      </c>
      <c r="AH800" t="s">
        <v>11</v>
      </c>
      <c r="AI800">
        <v>0.99511499999999997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2830.939985</v>
      </c>
      <c r="I801">
        <v>16.779308</v>
      </c>
      <c r="J801" t="s">
        <v>3</v>
      </c>
      <c r="K801">
        <v>2752.0259420000002</v>
      </c>
      <c r="L801">
        <v>12.887700000000001</v>
      </c>
      <c r="M801" t="s">
        <v>4</v>
      </c>
      <c r="N801">
        <v>33.603087000000002</v>
      </c>
      <c r="O801">
        <v>0.19239700000000001</v>
      </c>
      <c r="P801" t="s">
        <v>5</v>
      </c>
      <c r="Q801">
        <v>78.779801000000006</v>
      </c>
      <c r="R801">
        <v>1.306627</v>
      </c>
      <c r="S801" t="s">
        <v>6</v>
      </c>
      <c r="T801">
        <v>2646.276143</v>
      </c>
      <c r="U801">
        <v>4.776014</v>
      </c>
      <c r="V801" t="s">
        <v>7</v>
      </c>
      <c r="W801">
        <v>5.5504360000000004</v>
      </c>
      <c r="X801">
        <v>0.48646200000000001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1.261E-3</v>
      </c>
      <c r="AG801">
        <v>0</v>
      </c>
      <c r="AH801" t="s">
        <v>11</v>
      </c>
      <c r="AI801">
        <v>0.99511499999999997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138.42649800000001</v>
      </c>
      <c r="I822">
        <v>0.29203899999999999</v>
      </c>
      <c r="J822" t="s">
        <v>3</v>
      </c>
      <c r="K822">
        <v>134.499852</v>
      </c>
      <c r="L822">
        <v>0.23582900000000001</v>
      </c>
      <c r="M822" t="s">
        <v>4</v>
      </c>
      <c r="N822">
        <v>1.683764</v>
      </c>
      <c r="O822">
        <v>9.8539999999999999E-3</v>
      </c>
      <c r="P822" t="s">
        <v>5</v>
      </c>
      <c r="Q822">
        <v>3.9295620000000002</v>
      </c>
      <c r="R822">
        <v>1.0703000000000001E-2</v>
      </c>
      <c r="S822" t="s">
        <v>6</v>
      </c>
      <c r="T822">
        <v>129.11089899999999</v>
      </c>
      <c r="U822">
        <v>8.2854999999999998E-2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5.8110000000000002E-3</v>
      </c>
      <c r="AG822">
        <v>1.5999999999999999E-5</v>
      </c>
      <c r="AH822" t="s">
        <v>11</v>
      </c>
      <c r="AI822">
        <v>0.994784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276.80523299999999</v>
      </c>
      <c r="I823">
        <v>1.228586</v>
      </c>
      <c r="J823" t="s">
        <v>3</v>
      </c>
      <c r="K823">
        <v>268.94364000000002</v>
      </c>
      <c r="L823">
        <v>1.01891</v>
      </c>
      <c r="M823" t="s">
        <v>4</v>
      </c>
      <c r="N823">
        <v>3.3888859999999998</v>
      </c>
      <c r="O823">
        <v>0.123478</v>
      </c>
      <c r="P823" t="s">
        <v>5</v>
      </c>
      <c r="Q823">
        <v>7.8589380000000002</v>
      </c>
      <c r="R823">
        <v>4.197E-2</v>
      </c>
      <c r="S823" t="s">
        <v>6</v>
      </c>
      <c r="T823">
        <v>258.29992099999998</v>
      </c>
      <c r="U823">
        <v>0.308367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3.0980000000000001E-3</v>
      </c>
      <c r="AG823">
        <v>7.9999999999999996E-6</v>
      </c>
      <c r="AH823" t="s">
        <v>11</v>
      </c>
      <c r="AI823">
        <v>0.99501399999999995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415.16638499999999</v>
      </c>
      <c r="I824">
        <v>2.1055380000000001</v>
      </c>
      <c r="J824" t="s">
        <v>3</v>
      </c>
      <c r="K824">
        <v>403.339426</v>
      </c>
      <c r="L824">
        <v>1.6669719999999999</v>
      </c>
      <c r="M824" t="s">
        <v>4</v>
      </c>
      <c r="N824">
        <v>5.048394</v>
      </c>
      <c r="O824">
        <v>0.12658900000000001</v>
      </c>
      <c r="P824" t="s">
        <v>5</v>
      </c>
      <c r="Q824">
        <v>11.820005999999999</v>
      </c>
      <c r="R824">
        <v>9.2628000000000002E-2</v>
      </c>
      <c r="S824" t="s">
        <v>6</v>
      </c>
      <c r="T824">
        <v>387.46567599999997</v>
      </c>
      <c r="U824">
        <v>0.54376599999999997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2.0830000000000002E-3</v>
      </c>
      <c r="AG824">
        <v>3.0000000000000001E-6</v>
      </c>
      <c r="AH824" t="s">
        <v>11</v>
      </c>
      <c r="AI824">
        <v>0.99509099999999995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553.72628799999995</v>
      </c>
      <c r="I825">
        <v>3.7693159999999999</v>
      </c>
      <c r="J825" t="s">
        <v>3</v>
      </c>
      <c r="K825">
        <v>537.79982299999995</v>
      </c>
      <c r="L825">
        <v>1.8451519999999999</v>
      </c>
      <c r="M825" t="s">
        <v>4</v>
      </c>
      <c r="N825">
        <v>6.7208240000000004</v>
      </c>
      <c r="O825">
        <v>0.13126699999999999</v>
      </c>
      <c r="P825" t="s">
        <v>5</v>
      </c>
      <c r="Q825">
        <v>15.92188</v>
      </c>
      <c r="R825">
        <v>1.1044590000000001</v>
      </c>
      <c r="S825" t="s">
        <v>6</v>
      </c>
      <c r="T825">
        <v>516.54438200000004</v>
      </c>
      <c r="U825">
        <v>0.79600099999999996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2.039E-3</v>
      </c>
      <c r="AG825">
        <v>3.0000000000000001E-6</v>
      </c>
      <c r="AH825" t="s">
        <v>11</v>
      </c>
      <c r="AI825">
        <v>0.99509700000000001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692.08831499999997</v>
      </c>
      <c r="I826">
        <v>4.2982610000000001</v>
      </c>
      <c r="J826" t="s">
        <v>3</v>
      </c>
      <c r="K826">
        <v>672.17989699999998</v>
      </c>
      <c r="L826">
        <v>2.2653919999999999</v>
      </c>
      <c r="M826" t="s">
        <v>4</v>
      </c>
      <c r="N826">
        <v>8.4075760000000006</v>
      </c>
      <c r="O826">
        <v>0.13378899999999999</v>
      </c>
      <c r="P826" t="s">
        <v>5</v>
      </c>
      <c r="Q826">
        <v>19.898617999999999</v>
      </c>
      <c r="R826">
        <v>1.1256429999999999</v>
      </c>
      <c r="S826" t="s">
        <v>6</v>
      </c>
      <c r="T826">
        <v>645.64255900000001</v>
      </c>
      <c r="U826">
        <v>1.0001070000000001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1.6800000000000001E-3</v>
      </c>
      <c r="AG826">
        <v>0</v>
      </c>
      <c r="AH826" t="s">
        <v>11</v>
      </c>
      <c r="AI826">
        <v>0.99510200000000004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830.60458600000004</v>
      </c>
      <c r="I827">
        <v>5.1867789999999996</v>
      </c>
      <c r="J827" t="s">
        <v>3</v>
      </c>
      <c r="K827">
        <v>806.71189100000004</v>
      </c>
      <c r="L827">
        <v>2.8134980000000001</v>
      </c>
      <c r="M827" t="s">
        <v>4</v>
      </c>
      <c r="N827">
        <v>10.078799</v>
      </c>
      <c r="O827">
        <v>0.13869500000000001</v>
      </c>
      <c r="P827" t="s">
        <v>5</v>
      </c>
      <c r="Q827">
        <v>23.883042</v>
      </c>
      <c r="R827">
        <v>1.1691039999999999</v>
      </c>
      <c r="S827" t="s">
        <v>6</v>
      </c>
      <c r="T827">
        <v>774.80149800000004</v>
      </c>
      <c r="U827">
        <v>1.1697059999999999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1.5590000000000001E-3</v>
      </c>
      <c r="AG827">
        <v>0</v>
      </c>
      <c r="AH827" t="s">
        <v>11</v>
      </c>
      <c r="AI827">
        <v>0.99510699999999996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969.11896100000001</v>
      </c>
      <c r="I828">
        <v>5.9334009999999999</v>
      </c>
      <c r="J828" t="s">
        <v>3</v>
      </c>
      <c r="K828">
        <v>941.26245800000004</v>
      </c>
      <c r="L828">
        <v>3.1743990000000002</v>
      </c>
      <c r="M828" t="s">
        <v>4</v>
      </c>
      <c r="N828">
        <v>11.768781000000001</v>
      </c>
      <c r="O828">
        <v>0.14348900000000001</v>
      </c>
      <c r="P828" t="s">
        <v>5</v>
      </c>
      <c r="Q828">
        <v>27.851766000000001</v>
      </c>
      <c r="R828">
        <v>1.2641359999999999</v>
      </c>
      <c r="S828" t="s">
        <v>6</v>
      </c>
      <c r="T828">
        <v>903.89782100000002</v>
      </c>
      <c r="U828">
        <v>1.4934149999999999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1.474E-3</v>
      </c>
      <c r="AG828">
        <v>0</v>
      </c>
      <c r="AH828" t="s">
        <v>11</v>
      </c>
      <c r="AI828">
        <v>0.99510900000000002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1107.6630299999999</v>
      </c>
      <c r="I829">
        <v>6.3965670000000001</v>
      </c>
      <c r="J829" t="s">
        <v>3</v>
      </c>
      <c r="K829">
        <v>1075.8236790000001</v>
      </c>
      <c r="L829">
        <v>3.654938</v>
      </c>
      <c r="M829" t="s">
        <v>4</v>
      </c>
      <c r="N829">
        <v>13.445185</v>
      </c>
      <c r="O829">
        <v>0.148565</v>
      </c>
      <c r="P829" t="s">
        <v>5</v>
      </c>
      <c r="Q829">
        <v>31.838194000000001</v>
      </c>
      <c r="R829">
        <v>1.3200080000000001</v>
      </c>
      <c r="S829" t="s">
        <v>6</v>
      </c>
      <c r="T829">
        <v>1032.9894529999999</v>
      </c>
      <c r="U829">
        <v>1.99491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1.377E-3</v>
      </c>
      <c r="AG829">
        <v>0</v>
      </c>
      <c r="AH829" t="s">
        <v>11</v>
      </c>
      <c r="AI829">
        <v>0.99511000000000005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1246.222786</v>
      </c>
      <c r="I830">
        <v>7.5900340000000002</v>
      </c>
      <c r="J830" t="s">
        <v>3</v>
      </c>
      <c r="K830">
        <v>1210.3851810000001</v>
      </c>
      <c r="L830">
        <v>4.4807490000000003</v>
      </c>
      <c r="M830" t="s">
        <v>4</v>
      </c>
      <c r="N830">
        <v>15.117697</v>
      </c>
      <c r="O830">
        <v>0.16338800000000001</v>
      </c>
      <c r="P830" t="s">
        <v>5</v>
      </c>
      <c r="Q830">
        <v>35.834372999999999</v>
      </c>
      <c r="R830">
        <v>1.402285</v>
      </c>
      <c r="S830" t="s">
        <v>6</v>
      </c>
      <c r="T830">
        <v>1162.1524850000001</v>
      </c>
      <c r="U830">
        <v>2.4234659999999999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1.364E-3</v>
      </c>
      <c r="AG830">
        <v>0</v>
      </c>
      <c r="AH830" t="s">
        <v>11</v>
      </c>
      <c r="AI830">
        <v>0.99511300000000003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1384.603801</v>
      </c>
      <c r="I831">
        <v>9.1214089999999999</v>
      </c>
      <c r="J831" t="s">
        <v>3</v>
      </c>
      <c r="K831">
        <v>1344.808853</v>
      </c>
      <c r="L831">
        <v>5.4901109999999997</v>
      </c>
      <c r="M831" t="s">
        <v>4</v>
      </c>
      <c r="N831">
        <v>16.792432000000002</v>
      </c>
      <c r="O831">
        <v>0.178089</v>
      </c>
      <c r="P831" t="s">
        <v>5</v>
      </c>
      <c r="Q831">
        <v>39.790641999999998</v>
      </c>
      <c r="R831">
        <v>1.465757</v>
      </c>
      <c r="S831" t="s">
        <v>6</v>
      </c>
      <c r="T831">
        <v>1291.3010859999999</v>
      </c>
      <c r="U831">
        <v>2.9645649999999999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1.351E-3</v>
      </c>
      <c r="AG831">
        <v>0</v>
      </c>
      <c r="AH831" t="s">
        <v>11</v>
      </c>
      <c r="AI831">
        <v>0.99511400000000005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1522.99478</v>
      </c>
      <c r="I832">
        <v>10.37711</v>
      </c>
      <c r="J832" t="s">
        <v>3</v>
      </c>
      <c r="K832">
        <v>1479.238081</v>
      </c>
      <c r="L832">
        <v>6.318867</v>
      </c>
      <c r="M832" t="s">
        <v>4</v>
      </c>
      <c r="N832">
        <v>18.463861999999999</v>
      </c>
      <c r="O832">
        <v>0.18398800000000001</v>
      </c>
      <c r="P832" t="s">
        <v>5</v>
      </c>
      <c r="Q832">
        <v>43.744250000000001</v>
      </c>
      <c r="R832">
        <v>1.5007509999999999</v>
      </c>
      <c r="S832" t="s">
        <v>6</v>
      </c>
      <c r="T832">
        <v>1420.4154590000001</v>
      </c>
      <c r="U832">
        <v>3.429243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1.3439999999999999E-3</v>
      </c>
      <c r="AG832">
        <v>0</v>
      </c>
      <c r="AH832" t="s">
        <v>11</v>
      </c>
      <c r="AI832">
        <v>0.99511400000000005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1661.4119800000001</v>
      </c>
      <c r="I833">
        <v>11.180645</v>
      </c>
      <c r="J833" t="s">
        <v>3</v>
      </c>
      <c r="K833">
        <v>1613.7067629999999</v>
      </c>
      <c r="L833">
        <v>7.0431679999999997</v>
      </c>
      <c r="M833" t="s">
        <v>4</v>
      </c>
      <c r="N833">
        <v>20.131125999999998</v>
      </c>
      <c r="O833">
        <v>0.18629499999999999</v>
      </c>
      <c r="P833" t="s">
        <v>5</v>
      </c>
      <c r="Q833">
        <v>47.695101000000001</v>
      </c>
      <c r="R833">
        <v>1.523123</v>
      </c>
      <c r="S833" t="s">
        <v>6</v>
      </c>
      <c r="T833">
        <v>1549.573523</v>
      </c>
      <c r="U833">
        <v>3.7206250000000001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1.3309999999999999E-3</v>
      </c>
      <c r="AG833">
        <v>0</v>
      </c>
      <c r="AH833" t="s">
        <v>11</v>
      </c>
      <c r="AI833">
        <v>0.99511400000000005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1799.905</v>
      </c>
      <c r="I834">
        <v>11.522361999999999</v>
      </c>
      <c r="J834" t="s">
        <v>3</v>
      </c>
      <c r="K834">
        <v>1748.2062209999999</v>
      </c>
      <c r="L834">
        <v>7.2224959999999996</v>
      </c>
      <c r="M834" t="s">
        <v>4</v>
      </c>
      <c r="N834">
        <v>21.800854000000001</v>
      </c>
      <c r="O834">
        <v>0.190133</v>
      </c>
      <c r="P834" t="s">
        <v>5</v>
      </c>
      <c r="Q834">
        <v>51.682746999999999</v>
      </c>
      <c r="R834">
        <v>1.5606180000000001</v>
      </c>
      <c r="S834" t="s">
        <v>6</v>
      </c>
      <c r="T834">
        <v>1678.7260470000001</v>
      </c>
      <c r="U834">
        <v>3.9781520000000001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1.2999999999999999E-3</v>
      </c>
      <c r="AG834">
        <v>0</v>
      </c>
      <c r="AH834" t="s">
        <v>11</v>
      </c>
      <c r="AI834">
        <v>0.99511499999999997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1938.429758</v>
      </c>
      <c r="I835">
        <v>11.862109</v>
      </c>
      <c r="J835" t="s">
        <v>3</v>
      </c>
      <c r="K835">
        <v>1882.7302729999999</v>
      </c>
      <c r="L835">
        <v>7.5473650000000001</v>
      </c>
      <c r="M835" t="s">
        <v>4</v>
      </c>
      <c r="N835">
        <v>23.473106000000001</v>
      </c>
      <c r="O835">
        <v>0.200458</v>
      </c>
      <c r="P835" t="s">
        <v>5</v>
      </c>
      <c r="Q835">
        <v>55.682774000000002</v>
      </c>
      <c r="R835">
        <v>1.583933</v>
      </c>
      <c r="S835" t="s">
        <v>6</v>
      </c>
      <c r="T835">
        <v>1807.873801</v>
      </c>
      <c r="U835">
        <v>4.3015470000000002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1.279E-3</v>
      </c>
      <c r="AG835">
        <v>0</v>
      </c>
      <c r="AH835" t="s">
        <v>11</v>
      </c>
      <c r="AI835">
        <v>0.99511499999999997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2076.9620850000001</v>
      </c>
      <c r="I836">
        <v>13.365603</v>
      </c>
      <c r="J836" t="s">
        <v>3</v>
      </c>
      <c r="K836">
        <v>2017.2958329999999</v>
      </c>
      <c r="L836">
        <v>8.5058910000000001</v>
      </c>
      <c r="M836" t="s">
        <v>4</v>
      </c>
      <c r="N836">
        <v>25.160174999999999</v>
      </c>
      <c r="O836">
        <v>0.20377899999999999</v>
      </c>
      <c r="P836" t="s">
        <v>5</v>
      </c>
      <c r="Q836">
        <v>59.650571999999997</v>
      </c>
      <c r="R836">
        <v>1.6720410000000001</v>
      </c>
      <c r="S836" t="s">
        <v>6</v>
      </c>
      <c r="T836">
        <v>1937.0388499999999</v>
      </c>
      <c r="U836">
        <v>4.9213360000000002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1.279E-3</v>
      </c>
      <c r="AG836">
        <v>0</v>
      </c>
      <c r="AH836" t="s">
        <v>11</v>
      </c>
      <c r="AI836">
        <v>0.99511499999999997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2215.599956</v>
      </c>
      <c r="I837">
        <v>17.944020999999999</v>
      </c>
      <c r="J837" t="s">
        <v>3</v>
      </c>
      <c r="K837">
        <v>2151.9537989999999</v>
      </c>
      <c r="L837">
        <v>11.848957</v>
      </c>
      <c r="M837" t="s">
        <v>4</v>
      </c>
      <c r="N837">
        <v>26.842597000000001</v>
      </c>
      <c r="O837">
        <v>0.226933</v>
      </c>
      <c r="P837" t="s">
        <v>5</v>
      </c>
      <c r="Q837">
        <v>63.622660000000003</v>
      </c>
      <c r="R837">
        <v>1.8641529999999999</v>
      </c>
      <c r="S837" t="s">
        <v>6</v>
      </c>
      <c r="T837">
        <v>2066.2119729999999</v>
      </c>
      <c r="U837">
        <v>5.3967590000000003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1.2780000000000001E-3</v>
      </c>
      <c r="AG837">
        <v>0</v>
      </c>
      <c r="AH837" t="s">
        <v>11</v>
      </c>
      <c r="AI837">
        <v>0.99511499999999997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2354.2539700000002</v>
      </c>
      <c r="I838">
        <v>22.209299999999999</v>
      </c>
      <c r="J838" t="s">
        <v>3</v>
      </c>
      <c r="K838">
        <v>2286.5785059999998</v>
      </c>
      <c r="L838">
        <v>14.089312</v>
      </c>
      <c r="M838" t="s">
        <v>4</v>
      </c>
      <c r="N838">
        <v>28.533961999999999</v>
      </c>
      <c r="O838">
        <v>0.274086</v>
      </c>
      <c r="P838" t="s">
        <v>5</v>
      </c>
      <c r="Q838">
        <v>67.643045000000001</v>
      </c>
      <c r="R838">
        <v>2.2373539999999998</v>
      </c>
      <c r="S838" t="s">
        <v>6</v>
      </c>
      <c r="T838">
        <v>2195.3887009999999</v>
      </c>
      <c r="U838">
        <v>5.9523799999999998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1.273E-3</v>
      </c>
      <c r="AG838">
        <v>0</v>
      </c>
      <c r="AH838" t="s">
        <v>11</v>
      </c>
      <c r="AI838">
        <v>0.99511499999999997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2492.7338329999998</v>
      </c>
      <c r="I839">
        <v>23.720203999999999</v>
      </c>
      <c r="J839" t="s">
        <v>3</v>
      </c>
      <c r="K839">
        <v>2421.0924220000002</v>
      </c>
      <c r="L839">
        <v>15.461827</v>
      </c>
      <c r="M839" t="s">
        <v>4</v>
      </c>
      <c r="N839">
        <v>30.205154</v>
      </c>
      <c r="O839">
        <v>0.27610200000000001</v>
      </c>
      <c r="P839" t="s">
        <v>5</v>
      </c>
      <c r="Q839">
        <v>71.607952999999995</v>
      </c>
      <c r="R839">
        <v>2.2852109999999999</v>
      </c>
      <c r="S839" t="s">
        <v>6</v>
      </c>
      <c r="T839">
        <v>2324.5321140000001</v>
      </c>
      <c r="U839">
        <v>6.3026590000000002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1.2719999999999999E-3</v>
      </c>
      <c r="AG839">
        <v>0</v>
      </c>
      <c r="AH839" t="s">
        <v>11</v>
      </c>
      <c r="AI839">
        <v>0.99511499999999997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2631.1606400000001</v>
      </c>
      <c r="I840">
        <v>24.871521999999999</v>
      </c>
      <c r="J840" t="s">
        <v>3</v>
      </c>
      <c r="K840">
        <v>2555.584805</v>
      </c>
      <c r="L840">
        <v>16.269580000000001</v>
      </c>
      <c r="M840" t="s">
        <v>4</v>
      </c>
      <c r="N840">
        <v>31.876978000000001</v>
      </c>
      <c r="O840">
        <v>0.301672</v>
      </c>
      <c r="P840" t="s">
        <v>5</v>
      </c>
      <c r="Q840">
        <v>75.542961000000005</v>
      </c>
      <c r="R840">
        <v>2.3653300000000002</v>
      </c>
      <c r="S840" t="s">
        <v>6</v>
      </c>
      <c r="T840">
        <v>2453.768955</v>
      </c>
      <c r="U840">
        <v>6.8226079999999998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1.2700000000000001E-3</v>
      </c>
      <c r="AG840">
        <v>0</v>
      </c>
      <c r="AH840" t="s">
        <v>11</v>
      </c>
      <c r="AI840">
        <v>0.99511499999999997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2769.633789</v>
      </c>
      <c r="I841">
        <v>27.031302</v>
      </c>
      <c r="J841" t="s">
        <v>3</v>
      </c>
      <c r="K841">
        <v>2690.1404689999999</v>
      </c>
      <c r="L841">
        <v>17.763434</v>
      </c>
      <c r="M841" t="s">
        <v>4</v>
      </c>
      <c r="N841">
        <v>33.548312000000003</v>
      </c>
      <c r="O841">
        <v>0.32432299999999997</v>
      </c>
      <c r="P841" t="s">
        <v>5</v>
      </c>
      <c r="Q841">
        <v>79.464652999999998</v>
      </c>
      <c r="R841">
        <v>2.4290910000000001</v>
      </c>
      <c r="S841" t="s">
        <v>6</v>
      </c>
      <c r="T841">
        <v>2583.0325539999999</v>
      </c>
      <c r="U841">
        <v>8.0749840000000006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1.2700000000000001E-3</v>
      </c>
      <c r="AG841">
        <v>0</v>
      </c>
      <c r="AH841" t="s">
        <v>11</v>
      </c>
      <c r="AI841">
        <v>0.99511499999999997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388.29266000000001</v>
      </c>
      <c r="I842">
        <v>1.4402E-2</v>
      </c>
      <c r="J842" t="s">
        <v>3</v>
      </c>
      <c r="K842">
        <v>129.60678899999999</v>
      </c>
      <c r="L842">
        <v>1.22E-4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776.23408800000004</v>
      </c>
      <c r="I843">
        <v>5.3381999999999999E-2</v>
      </c>
      <c r="J843" t="s">
        <v>3</v>
      </c>
      <c r="K843">
        <v>259.19671799999998</v>
      </c>
      <c r="L843">
        <v>2.6600000000000001E-4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1164.148809</v>
      </c>
      <c r="I844">
        <v>7.3948E-2</v>
      </c>
      <c r="J844" t="s">
        <v>3</v>
      </c>
      <c r="K844">
        <v>388.79145799999998</v>
      </c>
      <c r="L844">
        <v>2.9500000000000001E-4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1552.0418649999999</v>
      </c>
      <c r="I845">
        <v>0.122373</v>
      </c>
      <c r="J845" t="s">
        <v>3</v>
      </c>
      <c r="K845">
        <v>518.38633100000004</v>
      </c>
      <c r="L845">
        <v>3.88E-4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1939.9141480000001</v>
      </c>
      <c r="I846">
        <v>0.153004</v>
      </c>
      <c r="J846" t="s">
        <v>3</v>
      </c>
      <c r="K846">
        <v>647.98165800000004</v>
      </c>
      <c r="L846">
        <v>4.8500000000000003E-4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2327.802827</v>
      </c>
      <c r="I847">
        <v>0.180505</v>
      </c>
      <c r="J847" t="s">
        <v>3</v>
      </c>
      <c r="K847">
        <v>777.58107500000006</v>
      </c>
      <c r="L847">
        <v>6.0499999999999996E-4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2715.6972070000002</v>
      </c>
      <c r="I848">
        <v>0.22431499999999999</v>
      </c>
      <c r="J848" t="s">
        <v>3</v>
      </c>
      <c r="K848">
        <v>907.18300999999997</v>
      </c>
      <c r="L848">
        <v>6.7000000000000002E-4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3103.5932670000002</v>
      </c>
      <c r="I849">
        <v>0.294794</v>
      </c>
      <c r="J849" t="s">
        <v>3</v>
      </c>
      <c r="K849">
        <v>1036.785435</v>
      </c>
      <c r="L849">
        <v>8.2799999999999996E-4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3491.479824</v>
      </c>
      <c r="I850">
        <v>0.37048700000000001</v>
      </c>
      <c r="J850" t="s">
        <v>3</v>
      </c>
      <c r="K850">
        <v>1166.3905299999999</v>
      </c>
      <c r="L850">
        <v>9.3300000000000002E-4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3879.4171919999999</v>
      </c>
      <c r="I851">
        <v>0.450822</v>
      </c>
      <c r="J851" t="s">
        <v>3</v>
      </c>
      <c r="K851">
        <v>1295.9970000000001</v>
      </c>
      <c r="L851">
        <v>1.276E-3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4267.2901860000002</v>
      </c>
      <c r="I852">
        <v>0.51560899999999998</v>
      </c>
      <c r="J852" t="s">
        <v>3</v>
      </c>
      <c r="K852">
        <v>1425.607305</v>
      </c>
      <c r="L852">
        <v>1.6000000000000001E-3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4655.1847170000001</v>
      </c>
      <c r="I853">
        <v>0.57450000000000001</v>
      </c>
      <c r="J853" t="s">
        <v>3</v>
      </c>
      <c r="K853">
        <v>1555.221006</v>
      </c>
      <c r="L853">
        <v>1.684E-3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5043.104531</v>
      </c>
      <c r="I854">
        <v>0.718808</v>
      </c>
      <c r="J854" t="s">
        <v>3</v>
      </c>
      <c r="K854">
        <v>1684.834204</v>
      </c>
      <c r="L854">
        <v>1.8600000000000001E-3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5431.0558789999995</v>
      </c>
      <c r="I855">
        <v>0.97628300000000001</v>
      </c>
      <c r="J855" t="s">
        <v>3</v>
      </c>
      <c r="K855">
        <v>1814.445498</v>
      </c>
      <c r="L855">
        <v>2.5430000000000001E-3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5818.941143</v>
      </c>
      <c r="I856">
        <v>1.031433</v>
      </c>
      <c r="J856" t="s">
        <v>3</v>
      </c>
      <c r="K856">
        <v>1944.0608689999999</v>
      </c>
      <c r="L856">
        <v>2.5049999999999998E-3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6206.8510640000004</v>
      </c>
      <c r="I857">
        <v>1.1228689999999999</v>
      </c>
      <c r="J857" t="s">
        <v>3</v>
      </c>
      <c r="K857">
        <v>2073.6785060000002</v>
      </c>
      <c r="L857">
        <v>2.2690000000000002E-3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6594.7524899999999</v>
      </c>
      <c r="I858">
        <v>1.2261409999999999</v>
      </c>
      <c r="J858" t="s">
        <v>3</v>
      </c>
      <c r="K858">
        <v>2203.294277</v>
      </c>
      <c r="L858">
        <v>2.3040000000000001E-3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6982.6629489999996</v>
      </c>
      <c r="I859">
        <v>1.346525</v>
      </c>
      <c r="J859" t="s">
        <v>3</v>
      </c>
      <c r="K859">
        <v>2332.9169339999999</v>
      </c>
      <c r="L859">
        <v>2.4420000000000002E-3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7370.5646969999998</v>
      </c>
      <c r="I860">
        <v>1.470601</v>
      </c>
      <c r="J860" t="s">
        <v>3</v>
      </c>
      <c r="K860">
        <v>2462.542085</v>
      </c>
      <c r="L860">
        <v>2.6210000000000001E-3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7758.4741599999998</v>
      </c>
      <c r="I861">
        <v>1.6095999999999999</v>
      </c>
      <c r="J861" t="s">
        <v>3</v>
      </c>
      <c r="K861">
        <v>2592.1685889999999</v>
      </c>
      <c r="L861">
        <v>2.8869999999999998E-3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141.35178300000001</v>
      </c>
      <c r="I862">
        <v>0.24642800000000001</v>
      </c>
      <c r="J862" t="s">
        <v>3</v>
      </c>
      <c r="K862">
        <v>137.916279</v>
      </c>
      <c r="L862">
        <v>0.23088800000000001</v>
      </c>
      <c r="M862" t="s">
        <v>4</v>
      </c>
      <c r="N862">
        <v>1.7341679999999999</v>
      </c>
      <c r="O862">
        <v>1.5442000000000001E-2</v>
      </c>
      <c r="P862" t="s">
        <v>5</v>
      </c>
      <c r="Q862">
        <v>3.45817</v>
      </c>
      <c r="R862">
        <v>1.9037999999999999E-2</v>
      </c>
      <c r="S862" t="s">
        <v>6</v>
      </c>
      <c r="T862">
        <v>132.587051</v>
      </c>
      <c r="U862">
        <v>4.1396000000000002E-2</v>
      </c>
      <c r="V862" t="s">
        <v>7</v>
      </c>
      <c r="W862">
        <v>0.30292799999999998</v>
      </c>
      <c r="X862">
        <v>2.9859999999999999E-3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6.2760000000000003E-3</v>
      </c>
      <c r="AG862">
        <v>1.8E-5</v>
      </c>
      <c r="AH862" t="s">
        <v>11</v>
      </c>
      <c r="AI862">
        <v>0.99479799999999996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282.292013</v>
      </c>
      <c r="I863">
        <v>0.58695699999999995</v>
      </c>
      <c r="J863" t="s">
        <v>3</v>
      </c>
      <c r="K863">
        <v>275.43344500000001</v>
      </c>
      <c r="L863">
        <v>0.52308500000000002</v>
      </c>
      <c r="M863" t="s">
        <v>4</v>
      </c>
      <c r="N863">
        <v>3.4564219999999999</v>
      </c>
      <c r="O863">
        <v>2.6745999999999999E-2</v>
      </c>
      <c r="P863" t="s">
        <v>5</v>
      </c>
      <c r="Q863">
        <v>6.9036780000000002</v>
      </c>
      <c r="R863">
        <v>4.8157999999999999E-2</v>
      </c>
      <c r="S863" t="s">
        <v>6</v>
      </c>
      <c r="T863">
        <v>264.83225199999998</v>
      </c>
      <c r="U863">
        <v>0.13509299999999999</v>
      </c>
      <c r="V863" t="s">
        <v>7</v>
      </c>
      <c r="W863">
        <v>0.59355999999999998</v>
      </c>
      <c r="X863">
        <v>9.136E-3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4.1180000000000001E-3</v>
      </c>
      <c r="AG863">
        <v>1.2999999999999999E-5</v>
      </c>
      <c r="AH863" t="s">
        <v>11</v>
      </c>
      <c r="AI863">
        <v>0.99503299999999995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423.05517600000002</v>
      </c>
      <c r="I864">
        <v>0.74260999999999999</v>
      </c>
      <c r="J864" t="s">
        <v>3</v>
      </c>
      <c r="K864">
        <v>412.80794400000002</v>
      </c>
      <c r="L864">
        <v>0.59055899999999995</v>
      </c>
      <c r="M864" t="s">
        <v>4</v>
      </c>
      <c r="N864">
        <v>5.1449559999999996</v>
      </c>
      <c r="O864">
        <v>3.8314000000000001E-2</v>
      </c>
      <c r="P864" t="s">
        <v>5</v>
      </c>
      <c r="Q864">
        <v>10.319044</v>
      </c>
      <c r="R864">
        <v>8.5928000000000004E-2</v>
      </c>
      <c r="S864" t="s">
        <v>6</v>
      </c>
      <c r="T864">
        <v>397.11322100000001</v>
      </c>
      <c r="U864">
        <v>0.25237799999999999</v>
      </c>
      <c r="V864" t="s">
        <v>7</v>
      </c>
      <c r="W864">
        <v>0.86994000000000005</v>
      </c>
      <c r="X864">
        <v>1.1389E-2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2.7430000000000002E-3</v>
      </c>
      <c r="AG864">
        <v>6.9999999999999999E-6</v>
      </c>
      <c r="AH864" t="s">
        <v>11</v>
      </c>
      <c r="AI864">
        <v>0.99507199999999996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563.97591699999998</v>
      </c>
      <c r="I865">
        <v>1.0062390000000001</v>
      </c>
      <c r="J865" t="s">
        <v>3</v>
      </c>
      <c r="K865">
        <v>550.28081199999997</v>
      </c>
      <c r="L865">
        <v>0.81656700000000004</v>
      </c>
      <c r="M865" t="s">
        <v>4</v>
      </c>
      <c r="N865">
        <v>6.8530199999999999</v>
      </c>
      <c r="O865">
        <v>5.7213E-2</v>
      </c>
      <c r="P865" t="s">
        <v>5</v>
      </c>
      <c r="Q865">
        <v>13.783853000000001</v>
      </c>
      <c r="R865">
        <v>0.14685000000000001</v>
      </c>
      <c r="S865" t="s">
        <v>6</v>
      </c>
      <c r="T865">
        <v>529.48498700000005</v>
      </c>
      <c r="U865">
        <v>0.37609500000000001</v>
      </c>
      <c r="V865" t="s">
        <v>7</v>
      </c>
      <c r="W865">
        <v>1.1459360000000001</v>
      </c>
      <c r="X865">
        <v>2.0552999999999998E-2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2.016E-3</v>
      </c>
      <c r="AG865">
        <v>1.9999999999999999E-6</v>
      </c>
      <c r="AH865" t="s">
        <v>11</v>
      </c>
      <c r="AI865">
        <v>0.99509700000000001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704.94539799999995</v>
      </c>
      <c r="I866">
        <v>1.9114880000000001</v>
      </c>
      <c r="J866" t="s">
        <v>3</v>
      </c>
      <c r="K866">
        <v>687.804033</v>
      </c>
      <c r="L866">
        <v>1.5696829999999999</v>
      </c>
      <c r="M866" t="s">
        <v>4</v>
      </c>
      <c r="N866">
        <v>8.5574399999999997</v>
      </c>
      <c r="O866">
        <v>7.6351000000000002E-2</v>
      </c>
      <c r="P866" t="s">
        <v>5</v>
      </c>
      <c r="Q866">
        <v>17.244353</v>
      </c>
      <c r="R866">
        <v>0.190834</v>
      </c>
      <c r="S866" t="s">
        <v>6</v>
      </c>
      <c r="T866">
        <v>661.81650500000001</v>
      </c>
      <c r="U866">
        <v>0.42092600000000002</v>
      </c>
      <c r="V866" t="s">
        <v>7</v>
      </c>
      <c r="W866">
        <v>1.428634</v>
      </c>
      <c r="X866">
        <v>3.202E-2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1.722E-3</v>
      </c>
      <c r="AG866">
        <v>9.9999999999999995E-7</v>
      </c>
      <c r="AH866" t="s">
        <v>11</v>
      </c>
      <c r="AI866">
        <v>0.99510799999999999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845.89374499999997</v>
      </c>
      <c r="I867">
        <v>2.1431779999999998</v>
      </c>
      <c r="J867" t="s">
        <v>3</v>
      </c>
      <c r="K867">
        <v>825.30317300000002</v>
      </c>
      <c r="L867">
        <v>1.9190469999999999</v>
      </c>
      <c r="M867" t="s">
        <v>4</v>
      </c>
      <c r="N867">
        <v>10.322445999999999</v>
      </c>
      <c r="O867">
        <v>0.17102899999999999</v>
      </c>
      <c r="P867" t="s">
        <v>5</v>
      </c>
      <c r="Q867">
        <v>20.716504</v>
      </c>
      <c r="R867">
        <v>0.19448299999999999</v>
      </c>
      <c r="S867" t="s">
        <v>6</v>
      </c>
      <c r="T867">
        <v>794.14909299999999</v>
      </c>
      <c r="U867">
        <v>0.47504299999999999</v>
      </c>
      <c r="V867" t="s">
        <v>7</v>
      </c>
      <c r="W867">
        <v>1.6981299999999999</v>
      </c>
      <c r="X867">
        <v>3.7081000000000003E-2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1.6750000000000001E-3</v>
      </c>
      <c r="AG867">
        <v>9.9999999999999995E-7</v>
      </c>
      <c r="AH867" t="s">
        <v>11</v>
      </c>
      <c r="AI867">
        <v>0.99511099999999997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986.78089199999999</v>
      </c>
      <c r="I868">
        <v>2.2153209999999999</v>
      </c>
      <c r="J868" t="s">
        <v>3</v>
      </c>
      <c r="K868">
        <v>962.77602200000001</v>
      </c>
      <c r="L868">
        <v>2.053931</v>
      </c>
      <c r="M868" t="s">
        <v>4</v>
      </c>
      <c r="N868">
        <v>12.020880999999999</v>
      </c>
      <c r="O868">
        <v>0.180423</v>
      </c>
      <c r="P868" t="s">
        <v>5</v>
      </c>
      <c r="Q868">
        <v>24.151923</v>
      </c>
      <c r="R868">
        <v>0.22858700000000001</v>
      </c>
      <c r="S868" t="s">
        <v>6</v>
      </c>
      <c r="T868">
        <v>926.43709200000001</v>
      </c>
      <c r="U868">
        <v>0.62095400000000001</v>
      </c>
      <c r="V868" t="s">
        <v>7</v>
      </c>
      <c r="W868">
        <v>1.9778100000000001</v>
      </c>
      <c r="X868">
        <v>4.2955E-2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1.5690000000000001E-3</v>
      </c>
      <c r="AG868">
        <v>9.9999999999999995E-7</v>
      </c>
      <c r="AH868" t="s">
        <v>11</v>
      </c>
      <c r="AI868">
        <v>0.995112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1127.8650319999999</v>
      </c>
      <c r="I869">
        <v>2.4042810000000001</v>
      </c>
      <c r="J869" t="s">
        <v>3</v>
      </c>
      <c r="K869">
        <v>1100.431865</v>
      </c>
      <c r="L869">
        <v>2.1797089999999999</v>
      </c>
      <c r="M869" t="s">
        <v>4</v>
      </c>
      <c r="N869">
        <v>13.750090999999999</v>
      </c>
      <c r="O869">
        <v>0.19644</v>
      </c>
      <c r="P869" t="s">
        <v>5</v>
      </c>
      <c r="Q869">
        <v>27.602339000000001</v>
      </c>
      <c r="R869">
        <v>0.248338</v>
      </c>
      <c r="S869" t="s">
        <v>6</v>
      </c>
      <c r="T869">
        <v>1058.7717190000001</v>
      </c>
      <c r="U869">
        <v>0.78825100000000003</v>
      </c>
      <c r="V869" t="s">
        <v>7</v>
      </c>
      <c r="W869">
        <v>2.2581039999999999</v>
      </c>
      <c r="X869">
        <v>4.8604000000000001E-2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1.554E-3</v>
      </c>
      <c r="AG869">
        <v>9.9999999999999995E-7</v>
      </c>
      <c r="AH869" t="s">
        <v>11</v>
      </c>
      <c r="AI869">
        <v>0.99511300000000003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1268.8677049999999</v>
      </c>
      <c r="I870">
        <v>2.4370790000000002</v>
      </c>
      <c r="J870" t="s">
        <v>3</v>
      </c>
      <c r="K870">
        <v>1238.010679</v>
      </c>
      <c r="L870">
        <v>2.0888689999999999</v>
      </c>
      <c r="M870" t="s">
        <v>4</v>
      </c>
      <c r="N870">
        <v>15.464237000000001</v>
      </c>
      <c r="O870">
        <v>0.19581899999999999</v>
      </c>
      <c r="P870" t="s">
        <v>5</v>
      </c>
      <c r="Q870">
        <v>31.040828000000001</v>
      </c>
      <c r="R870">
        <v>0.27776099999999998</v>
      </c>
      <c r="S870" t="s">
        <v>6</v>
      </c>
      <c r="T870">
        <v>1191.0794209999999</v>
      </c>
      <c r="U870">
        <v>1.024133</v>
      </c>
      <c r="V870" t="s">
        <v>7</v>
      </c>
      <c r="W870">
        <v>2.5401560000000001</v>
      </c>
      <c r="X870">
        <v>5.3097999999999999E-2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1.405E-3</v>
      </c>
      <c r="AG870">
        <v>0</v>
      </c>
      <c r="AH870" t="s">
        <v>11</v>
      </c>
      <c r="AI870">
        <v>0.99511400000000005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1409.7323389999999</v>
      </c>
      <c r="I871">
        <v>2.6159659999999998</v>
      </c>
      <c r="J871" t="s">
        <v>3</v>
      </c>
      <c r="K871">
        <v>1375.407813</v>
      </c>
      <c r="L871">
        <v>2.177905</v>
      </c>
      <c r="M871" t="s">
        <v>4</v>
      </c>
      <c r="N871">
        <v>17.156454</v>
      </c>
      <c r="O871">
        <v>0.200239</v>
      </c>
      <c r="P871" t="s">
        <v>5</v>
      </c>
      <c r="Q871">
        <v>34.522984000000001</v>
      </c>
      <c r="R871">
        <v>0.29325899999999999</v>
      </c>
      <c r="S871" t="s">
        <v>6</v>
      </c>
      <c r="T871">
        <v>1323.449482</v>
      </c>
      <c r="U871">
        <v>1.1999930000000001</v>
      </c>
      <c r="V871" t="s">
        <v>7</v>
      </c>
      <c r="W871">
        <v>2.8231320000000002</v>
      </c>
      <c r="X871">
        <v>6.2143999999999998E-2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1.356E-3</v>
      </c>
      <c r="AG871">
        <v>0</v>
      </c>
      <c r="AH871" t="s">
        <v>11</v>
      </c>
      <c r="AI871">
        <v>0.99511400000000005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1550.7211010000001</v>
      </c>
      <c r="I872">
        <v>3.3488319999999998</v>
      </c>
      <c r="J872" t="s">
        <v>3</v>
      </c>
      <c r="K872">
        <v>1512.9658910000001</v>
      </c>
      <c r="L872">
        <v>2.8143189999999998</v>
      </c>
      <c r="M872" t="s">
        <v>4</v>
      </c>
      <c r="N872">
        <v>18.903209</v>
      </c>
      <c r="O872">
        <v>0.28728399999999998</v>
      </c>
      <c r="P872" t="s">
        <v>5</v>
      </c>
      <c r="Q872">
        <v>37.973523</v>
      </c>
      <c r="R872">
        <v>0.321158</v>
      </c>
      <c r="S872" t="s">
        <v>6</v>
      </c>
      <c r="T872">
        <v>1455.7514819999999</v>
      </c>
      <c r="U872">
        <v>1.3565309999999999</v>
      </c>
      <c r="V872" t="s">
        <v>7</v>
      </c>
      <c r="W872">
        <v>3.1167660000000001</v>
      </c>
      <c r="X872">
        <v>7.5854000000000005E-2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1.3290000000000001E-3</v>
      </c>
      <c r="AG872">
        <v>0</v>
      </c>
      <c r="AH872" t="s">
        <v>11</v>
      </c>
      <c r="AI872">
        <v>0.99511400000000005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1691.6450729999999</v>
      </c>
      <c r="I873">
        <v>4.1025729999999996</v>
      </c>
      <c r="J873" t="s">
        <v>3</v>
      </c>
      <c r="K873">
        <v>1650.4809789999999</v>
      </c>
      <c r="L873">
        <v>3.2544529999999998</v>
      </c>
      <c r="M873" t="s">
        <v>4</v>
      </c>
      <c r="N873">
        <v>20.623010000000001</v>
      </c>
      <c r="O873">
        <v>0.31613400000000003</v>
      </c>
      <c r="P873" t="s">
        <v>5</v>
      </c>
      <c r="Q873">
        <v>41.401634999999999</v>
      </c>
      <c r="R873">
        <v>0.30725799999999998</v>
      </c>
      <c r="S873" t="s">
        <v>6</v>
      </c>
      <c r="T873">
        <v>1588.0534110000001</v>
      </c>
      <c r="U873">
        <v>1.5228699999999999</v>
      </c>
      <c r="V873" t="s">
        <v>7</v>
      </c>
      <c r="W873">
        <v>3.3918900000000001</v>
      </c>
      <c r="X873">
        <v>8.8161000000000003E-2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1.3159999999999999E-3</v>
      </c>
      <c r="AG873">
        <v>0</v>
      </c>
      <c r="AH873" t="s">
        <v>11</v>
      </c>
      <c r="AI873">
        <v>0.99511499999999997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1832.6348190000001</v>
      </c>
      <c r="I874">
        <v>4.2830640000000004</v>
      </c>
      <c r="J874" t="s">
        <v>3</v>
      </c>
      <c r="K874">
        <v>1788.035938</v>
      </c>
      <c r="L874">
        <v>3.4440140000000001</v>
      </c>
      <c r="M874" t="s">
        <v>4</v>
      </c>
      <c r="N874">
        <v>22.317125999999998</v>
      </c>
      <c r="O874">
        <v>0.34808499999999998</v>
      </c>
      <c r="P874" t="s">
        <v>5</v>
      </c>
      <c r="Q874">
        <v>44.855961000000001</v>
      </c>
      <c r="R874">
        <v>0.33943499999999999</v>
      </c>
      <c r="S874" t="s">
        <v>6</v>
      </c>
      <c r="T874">
        <v>1720.3541479999999</v>
      </c>
      <c r="U874">
        <v>1.792675</v>
      </c>
      <c r="V874" t="s">
        <v>7</v>
      </c>
      <c r="W874">
        <v>3.669359</v>
      </c>
      <c r="X874">
        <v>9.3647999999999995E-2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1.3090000000000001E-3</v>
      </c>
      <c r="AG874">
        <v>0</v>
      </c>
      <c r="AH874" t="s">
        <v>11</v>
      </c>
      <c r="AI874">
        <v>0.99511499999999997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1973.5197439999999</v>
      </c>
      <c r="I875">
        <v>4.3616609999999998</v>
      </c>
      <c r="J875" t="s">
        <v>3</v>
      </c>
      <c r="K875">
        <v>1925.5060329999999</v>
      </c>
      <c r="L875">
        <v>3.602684</v>
      </c>
      <c r="M875" t="s">
        <v>4</v>
      </c>
      <c r="N875">
        <v>24.012388000000001</v>
      </c>
      <c r="O875">
        <v>0.36494599999999999</v>
      </c>
      <c r="P875" t="s">
        <v>5</v>
      </c>
      <c r="Q875">
        <v>48.271810000000002</v>
      </c>
      <c r="R875">
        <v>0.34797</v>
      </c>
      <c r="S875" t="s">
        <v>6</v>
      </c>
      <c r="T875">
        <v>1852.654182</v>
      </c>
      <c r="U875">
        <v>2.1162040000000002</v>
      </c>
      <c r="V875" t="s">
        <v>7</v>
      </c>
      <c r="W875">
        <v>3.9492150000000001</v>
      </c>
      <c r="X875">
        <v>0.100005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1.307E-3</v>
      </c>
      <c r="AG875">
        <v>0</v>
      </c>
      <c r="AH875" t="s">
        <v>11</v>
      </c>
      <c r="AI875">
        <v>0.99511499999999997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2114.4510890000001</v>
      </c>
      <c r="I876">
        <v>4.6583439999999996</v>
      </c>
      <c r="J876" t="s">
        <v>3</v>
      </c>
      <c r="K876">
        <v>2063.0237940000002</v>
      </c>
      <c r="L876">
        <v>3.9414549999999999</v>
      </c>
      <c r="M876" t="s">
        <v>4</v>
      </c>
      <c r="N876">
        <v>25.732405</v>
      </c>
      <c r="O876">
        <v>0.37431900000000001</v>
      </c>
      <c r="P876" t="s">
        <v>5</v>
      </c>
      <c r="Q876">
        <v>51.710296</v>
      </c>
      <c r="R876">
        <v>0.37018600000000002</v>
      </c>
      <c r="S876" t="s">
        <v>6</v>
      </c>
      <c r="T876">
        <v>1985.0453440000001</v>
      </c>
      <c r="U876">
        <v>2.3601580000000002</v>
      </c>
      <c r="V876" t="s">
        <v>7</v>
      </c>
      <c r="W876">
        <v>4.2288490000000003</v>
      </c>
      <c r="X876">
        <v>9.9186999999999997E-2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1.2979999999999999E-3</v>
      </c>
      <c r="AG876">
        <v>0</v>
      </c>
      <c r="AH876" t="s">
        <v>11</v>
      </c>
      <c r="AI876">
        <v>0.99511499999999997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2255.3570650000001</v>
      </c>
      <c r="I877">
        <v>5.3092980000000001</v>
      </c>
      <c r="J877" t="s">
        <v>3</v>
      </c>
      <c r="K877">
        <v>2200.4619870000001</v>
      </c>
      <c r="L877">
        <v>4.2797450000000001</v>
      </c>
      <c r="M877" t="s">
        <v>4</v>
      </c>
      <c r="N877">
        <v>27.436563</v>
      </c>
      <c r="O877">
        <v>0.40081</v>
      </c>
      <c r="P877" t="s">
        <v>5</v>
      </c>
      <c r="Q877">
        <v>55.195928000000002</v>
      </c>
      <c r="R877">
        <v>0.50138099999999997</v>
      </c>
      <c r="S877" t="s">
        <v>6</v>
      </c>
      <c r="T877">
        <v>2117.4248630000002</v>
      </c>
      <c r="U877">
        <v>2.454278</v>
      </c>
      <c r="V877" t="s">
        <v>7</v>
      </c>
      <c r="W877">
        <v>4.5158860000000001</v>
      </c>
      <c r="X877">
        <v>0.14361399999999999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1.2949999999999999E-3</v>
      </c>
      <c r="AG877">
        <v>0</v>
      </c>
      <c r="AH877" t="s">
        <v>11</v>
      </c>
      <c r="AI877">
        <v>0.99511499999999997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2396.3619239999998</v>
      </c>
      <c r="I878">
        <v>5.8412889999999997</v>
      </c>
      <c r="J878" t="s">
        <v>3</v>
      </c>
      <c r="K878">
        <v>2338.0319140000001</v>
      </c>
      <c r="L878">
        <v>4.7146249999999998</v>
      </c>
      <c r="M878" t="s">
        <v>4</v>
      </c>
      <c r="N878">
        <v>29.138061</v>
      </c>
      <c r="O878">
        <v>0.44326900000000002</v>
      </c>
      <c r="P878" t="s">
        <v>5</v>
      </c>
      <c r="Q878">
        <v>58.642800000000001</v>
      </c>
      <c r="R878">
        <v>0.50036899999999995</v>
      </c>
      <c r="S878" t="s">
        <v>6</v>
      </c>
      <c r="T878">
        <v>2249.7266500000001</v>
      </c>
      <c r="U878">
        <v>2.4468160000000001</v>
      </c>
      <c r="V878" t="s">
        <v>7</v>
      </c>
      <c r="W878">
        <v>4.7994620000000001</v>
      </c>
      <c r="X878">
        <v>0.15784100000000001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1.2949999999999999E-3</v>
      </c>
      <c r="AG878">
        <v>0</v>
      </c>
      <c r="AH878" t="s">
        <v>11</v>
      </c>
      <c r="AI878">
        <v>0.99511499999999997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2537.3970949999998</v>
      </c>
      <c r="I879">
        <v>6.6125780000000001</v>
      </c>
      <c r="J879" t="s">
        <v>3</v>
      </c>
      <c r="K879">
        <v>2475.6570019999999</v>
      </c>
      <c r="L879">
        <v>5.3588149999999999</v>
      </c>
      <c r="M879" t="s">
        <v>4</v>
      </c>
      <c r="N879">
        <v>30.849522</v>
      </c>
      <c r="O879">
        <v>0.47893599999999997</v>
      </c>
      <c r="P879" t="s">
        <v>5</v>
      </c>
      <c r="Q879">
        <v>62.069716</v>
      </c>
      <c r="R879">
        <v>0.52293999999999996</v>
      </c>
      <c r="S879" t="s">
        <v>6</v>
      </c>
      <c r="T879">
        <v>2382.118696</v>
      </c>
      <c r="U879">
        <v>2.5548289999999998</v>
      </c>
      <c r="V879" t="s">
        <v>7</v>
      </c>
      <c r="W879">
        <v>5.0834820000000001</v>
      </c>
      <c r="X879">
        <v>0.18284400000000001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1.281E-3</v>
      </c>
      <c r="AG879">
        <v>0</v>
      </c>
      <c r="AH879" t="s">
        <v>11</v>
      </c>
      <c r="AI879">
        <v>0.99511499999999997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2678.4154979999998</v>
      </c>
      <c r="I880">
        <v>6.9113059999999997</v>
      </c>
      <c r="J880" t="s">
        <v>3</v>
      </c>
      <c r="K880">
        <v>2613.2225779999999</v>
      </c>
      <c r="L880">
        <v>5.6201780000000001</v>
      </c>
      <c r="M880" t="s">
        <v>4</v>
      </c>
      <c r="N880">
        <v>32.570233000000002</v>
      </c>
      <c r="O880">
        <v>0.47471400000000002</v>
      </c>
      <c r="P880" t="s">
        <v>5</v>
      </c>
      <c r="Q880">
        <v>65.543025999999998</v>
      </c>
      <c r="R880">
        <v>0.66585300000000003</v>
      </c>
      <c r="S880" t="s">
        <v>6</v>
      </c>
      <c r="T880">
        <v>2514.4932960000001</v>
      </c>
      <c r="U880">
        <v>2.89724</v>
      </c>
      <c r="V880" t="s">
        <v>7</v>
      </c>
      <c r="W880">
        <v>5.3681400000000004</v>
      </c>
      <c r="X880">
        <v>0.19827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1.2750000000000001E-3</v>
      </c>
      <c r="AG880">
        <v>0</v>
      </c>
      <c r="AH880" t="s">
        <v>11</v>
      </c>
      <c r="AI880">
        <v>0.99511499999999997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2819.3841259999999</v>
      </c>
      <c r="I881">
        <v>7.3365099999999996</v>
      </c>
      <c r="J881" t="s">
        <v>3</v>
      </c>
      <c r="K881">
        <v>2750.8052729999999</v>
      </c>
      <c r="L881">
        <v>6.0368700000000004</v>
      </c>
      <c r="M881" t="s">
        <v>4</v>
      </c>
      <c r="N881">
        <v>34.303915000000003</v>
      </c>
      <c r="O881">
        <v>0.49381399999999998</v>
      </c>
      <c r="P881" t="s">
        <v>5</v>
      </c>
      <c r="Q881">
        <v>68.952370000000002</v>
      </c>
      <c r="R881">
        <v>0.67216299999999995</v>
      </c>
      <c r="S881" t="s">
        <v>6</v>
      </c>
      <c r="T881">
        <v>2646.8556840000001</v>
      </c>
      <c r="U881">
        <v>3.1659869999999999</v>
      </c>
      <c r="V881" t="s">
        <v>7</v>
      </c>
      <c r="W881">
        <v>5.6421340000000004</v>
      </c>
      <c r="X881">
        <v>0.22262799999999999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1.2669999999999999E-3</v>
      </c>
      <c r="AG881">
        <v>0</v>
      </c>
      <c r="AH881" t="s">
        <v>11</v>
      </c>
      <c r="AI881">
        <v>0.99511499999999997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138.03878</v>
      </c>
      <c r="I902">
        <v>0.32503199999999999</v>
      </c>
      <c r="J902" t="s">
        <v>3</v>
      </c>
      <c r="K902">
        <v>134.541684</v>
      </c>
      <c r="L902">
        <v>0.207537</v>
      </c>
      <c r="M902" t="s">
        <v>4</v>
      </c>
      <c r="N902">
        <v>1.739446</v>
      </c>
      <c r="O902">
        <v>1.7968999999999999E-2</v>
      </c>
      <c r="P902" t="s">
        <v>5</v>
      </c>
      <c r="Q902">
        <v>3.5178579999999999</v>
      </c>
      <c r="R902">
        <v>4.8772999999999997E-2</v>
      </c>
      <c r="S902" t="s">
        <v>6</v>
      </c>
      <c r="T902">
        <v>129.14957899999999</v>
      </c>
      <c r="U902">
        <v>5.8895000000000003E-2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6.5389999999999997E-3</v>
      </c>
      <c r="AG902">
        <v>1.5999999999999999E-5</v>
      </c>
      <c r="AH902" t="s">
        <v>11</v>
      </c>
      <c r="AI902">
        <v>0.99495199999999995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276.13947899999999</v>
      </c>
      <c r="I903">
        <v>0.74211800000000006</v>
      </c>
      <c r="J903" t="s">
        <v>3</v>
      </c>
      <c r="K903">
        <v>269.17406899999997</v>
      </c>
      <c r="L903">
        <v>0.59996099999999997</v>
      </c>
      <c r="M903" t="s">
        <v>4</v>
      </c>
      <c r="N903">
        <v>3.4448639999999999</v>
      </c>
      <c r="O903">
        <v>2.3682999999999999E-2</v>
      </c>
      <c r="P903" t="s">
        <v>5</v>
      </c>
      <c r="Q903">
        <v>7.0107280000000003</v>
      </c>
      <c r="R903">
        <v>8.0976000000000006E-2</v>
      </c>
      <c r="S903" t="s">
        <v>6</v>
      </c>
      <c r="T903">
        <v>258.27019000000001</v>
      </c>
      <c r="U903">
        <v>0.155669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4.2579999999999996E-3</v>
      </c>
      <c r="AG903">
        <v>1.2E-5</v>
      </c>
      <c r="AH903" t="s">
        <v>11</v>
      </c>
      <c r="AI903">
        <v>0.99507800000000002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414.21565600000002</v>
      </c>
      <c r="I904">
        <v>2.6595119999999999</v>
      </c>
      <c r="J904" t="s">
        <v>3</v>
      </c>
      <c r="K904">
        <v>403.76629000000003</v>
      </c>
      <c r="L904">
        <v>1.8124769999999999</v>
      </c>
      <c r="M904" t="s">
        <v>4</v>
      </c>
      <c r="N904">
        <v>5.1792220000000002</v>
      </c>
      <c r="O904">
        <v>7.9533999999999994E-2</v>
      </c>
      <c r="P904" t="s">
        <v>5</v>
      </c>
      <c r="Q904">
        <v>10.512074</v>
      </c>
      <c r="R904">
        <v>0.21404400000000001</v>
      </c>
      <c r="S904" t="s">
        <v>6</v>
      </c>
      <c r="T904">
        <v>387.357462</v>
      </c>
      <c r="U904">
        <v>0.28083999999999998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2.8010000000000001E-3</v>
      </c>
      <c r="AG904">
        <v>6.9999999999999999E-6</v>
      </c>
      <c r="AH904" t="s">
        <v>11</v>
      </c>
      <c r="AI904">
        <v>0.99508799999999997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552.14821199999994</v>
      </c>
      <c r="I905">
        <v>3.149721</v>
      </c>
      <c r="J905" t="s">
        <v>3</v>
      </c>
      <c r="K905">
        <v>538.23001599999998</v>
      </c>
      <c r="L905">
        <v>2.2696730000000001</v>
      </c>
      <c r="M905" t="s">
        <v>4</v>
      </c>
      <c r="N905">
        <v>6.8844539999999999</v>
      </c>
      <c r="O905">
        <v>9.3149999999999997E-2</v>
      </c>
      <c r="P905" t="s">
        <v>5</v>
      </c>
      <c r="Q905">
        <v>13.998654</v>
      </c>
      <c r="R905">
        <v>0.27367900000000001</v>
      </c>
      <c r="S905" t="s">
        <v>6</v>
      </c>
      <c r="T905">
        <v>516.50131999999996</v>
      </c>
      <c r="U905">
        <v>0.39833200000000002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1.983E-3</v>
      </c>
      <c r="AG905">
        <v>1.9999999999999999E-6</v>
      </c>
      <c r="AH905" t="s">
        <v>11</v>
      </c>
      <c r="AI905">
        <v>0.99510200000000004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690.04825100000005</v>
      </c>
      <c r="I906">
        <v>3.554154</v>
      </c>
      <c r="J906" t="s">
        <v>3</v>
      </c>
      <c r="K906">
        <v>672.69061599999998</v>
      </c>
      <c r="L906">
        <v>2.6811099999999999</v>
      </c>
      <c r="M906" t="s">
        <v>4</v>
      </c>
      <c r="N906">
        <v>8.5997450000000004</v>
      </c>
      <c r="O906">
        <v>0.106741</v>
      </c>
      <c r="P906" t="s">
        <v>5</v>
      </c>
      <c r="Q906">
        <v>17.463059000000001</v>
      </c>
      <c r="R906">
        <v>0.27542699999999998</v>
      </c>
      <c r="S906" t="s">
        <v>6</v>
      </c>
      <c r="T906">
        <v>645.66332</v>
      </c>
      <c r="U906">
        <v>0.59608499999999998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1.598E-3</v>
      </c>
      <c r="AG906">
        <v>0</v>
      </c>
      <c r="AH906" t="s">
        <v>11</v>
      </c>
      <c r="AI906">
        <v>0.99511000000000005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827.98776499999997</v>
      </c>
      <c r="I907">
        <v>3.5161129999999998</v>
      </c>
      <c r="J907" t="s">
        <v>3</v>
      </c>
      <c r="K907">
        <v>807.19903599999998</v>
      </c>
      <c r="L907">
        <v>2.7261419999999998</v>
      </c>
      <c r="M907" t="s">
        <v>4</v>
      </c>
      <c r="N907">
        <v>10.310331</v>
      </c>
      <c r="O907">
        <v>0.10928599999999999</v>
      </c>
      <c r="P907" t="s">
        <v>5</v>
      </c>
      <c r="Q907">
        <v>20.915481</v>
      </c>
      <c r="R907">
        <v>0.28815400000000002</v>
      </c>
      <c r="S907" t="s">
        <v>6</v>
      </c>
      <c r="T907">
        <v>774.87188500000002</v>
      </c>
      <c r="U907">
        <v>0.812276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1.573E-3</v>
      </c>
      <c r="AG907">
        <v>0</v>
      </c>
      <c r="AH907" t="s">
        <v>11</v>
      </c>
      <c r="AI907">
        <v>0.99511099999999997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966.06907799999999</v>
      </c>
      <c r="I908">
        <v>3.7585449999999998</v>
      </c>
      <c r="J908" t="s">
        <v>3</v>
      </c>
      <c r="K908">
        <v>941.78425700000003</v>
      </c>
      <c r="L908">
        <v>2.910183</v>
      </c>
      <c r="M908" t="s">
        <v>4</v>
      </c>
      <c r="N908">
        <v>12.039960000000001</v>
      </c>
      <c r="O908">
        <v>0.124515</v>
      </c>
      <c r="P908" t="s">
        <v>5</v>
      </c>
      <c r="Q908">
        <v>24.427807999999999</v>
      </c>
      <c r="R908">
        <v>0.29547000000000001</v>
      </c>
      <c r="S908" t="s">
        <v>6</v>
      </c>
      <c r="T908">
        <v>904.17593099999999</v>
      </c>
      <c r="U908">
        <v>0.92696699999999999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1.4859999999999999E-3</v>
      </c>
      <c r="AG908">
        <v>0</v>
      </c>
      <c r="AH908" t="s">
        <v>11</v>
      </c>
      <c r="AI908">
        <v>0.995112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1104.142754</v>
      </c>
      <c r="I909">
        <v>4.4806749999999997</v>
      </c>
      <c r="J909" t="s">
        <v>3</v>
      </c>
      <c r="K909">
        <v>1076.411143</v>
      </c>
      <c r="L909">
        <v>3.2670110000000001</v>
      </c>
      <c r="M909" t="s">
        <v>4</v>
      </c>
      <c r="N909">
        <v>13.764462</v>
      </c>
      <c r="O909">
        <v>0.14438999999999999</v>
      </c>
      <c r="P909" t="s">
        <v>5</v>
      </c>
      <c r="Q909">
        <v>27.897248999999999</v>
      </c>
      <c r="R909">
        <v>0.33043699999999998</v>
      </c>
      <c r="S909" t="s">
        <v>6</v>
      </c>
      <c r="T909">
        <v>1033.510923</v>
      </c>
      <c r="U909">
        <v>1.1971689999999999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1.4300000000000001E-3</v>
      </c>
      <c r="AG909">
        <v>0</v>
      </c>
      <c r="AH909" t="s">
        <v>11</v>
      </c>
      <c r="AI909">
        <v>0.995112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1242.3037059999999</v>
      </c>
      <c r="I910">
        <v>5.7854390000000002</v>
      </c>
      <c r="J910" t="s">
        <v>3</v>
      </c>
      <c r="K910">
        <v>1211.096765</v>
      </c>
      <c r="L910">
        <v>4.4011069999999997</v>
      </c>
      <c r="M910" t="s">
        <v>4</v>
      </c>
      <c r="N910">
        <v>15.460262</v>
      </c>
      <c r="O910">
        <v>0.165711</v>
      </c>
      <c r="P910" t="s">
        <v>5</v>
      </c>
      <c r="Q910">
        <v>31.387941999999999</v>
      </c>
      <c r="R910">
        <v>0.37874400000000003</v>
      </c>
      <c r="S910" t="s">
        <v>6</v>
      </c>
      <c r="T910">
        <v>1162.87427</v>
      </c>
      <c r="U910">
        <v>1.2751490000000001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1.4220000000000001E-3</v>
      </c>
      <c r="AG910">
        <v>0</v>
      </c>
      <c r="AH910" t="s">
        <v>11</v>
      </c>
      <c r="AI910">
        <v>0.99511300000000003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1380.4375809999999</v>
      </c>
      <c r="I911">
        <v>6.3119180000000004</v>
      </c>
      <c r="J911" t="s">
        <v>3</v>
      </c>
      <c r="K911">
        <v>1345.7755219999999</v>
      </c>
      <c r="L911">
        <v>4.9025379999999998</v>
      </c>
      <c r="M911" t="s">
        <v>4</v>
      </c>
      <c r="N911">
        <v>17.159934</v>
      </c>
      <c r="O911">
        <v>0.185811</v>
      </c>
      <c r="P911" t="s">
        <v>5</v>
      </c>
      <c r="Q911">
        <v>34.873730999999999</v>
      </c>
      <c r="R911">
        <v>0.40223399999999998</v>
      </c>
      <c r="S911" t="s">
        <v>6</v>
      </c>
      <c r="T911">
        <v>1292.245752</v>
      </c>
      <c r="U911">
        <v>1.6592880000000001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1.387E-3</v>
      </c>
      <c r="AG911">
        <v>0</v>
      </c>
      <c r="AH911" t="s">
        <v>11</v>
      </c>
      <c r="AI911">
        <v>0.99511300000000003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1518.5306909999999</v>
      </c>
      <c r="I912">
        <v>6.7920819999999997</v>
      </c>
      <c r="J912" t="s">
        <v>3</v>
      </c>
      <c r="K912">
        <v>1480.432178</v>
      </c>
      <c r="L912">
        <v>5.0596430000000003</v>
      </c>
      <c r="M912" t="s">
        <v>4</v>
      </c>
      <c r="N912">
        <v>18.867234</v>
      </c>
      <c r="O912">
        <v>0.19383800000000001</v>
      </c>
      <c r="P912" t="s">
        <v>5</v>
      </c>
      <c r="Q912">
        <v>38.339421999999999</v>
      </c>
      <c r="R912">
        <v>0.48041600000000001</v>
      </c>
      <c r="S912" t="s">
        <v>6</v>
      </c>
      <c r="T912">
        <v>1421.6004</v>
      </c>
      <c r="U912">
        <v>1.8640099999999999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1.3780000000000001E-3</v>
      </c>
      <c r="AG912">
        <v>0</v>
      </c>
      <c r="AH912" t="s">
        <v>11</v>
      </c>
      <c r="AI912">
        <v>0.99511300000000003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1656.6036819999999</v>
      </c>
      <c r="I913">
        <v>7.9753109999999996</v>
      </c>
      <c r="J913" t="s">
        <v>3</v>
      </c>
      <c r="K913">
        <v>1615.0447489999999</v>
      </c>
      <c r="L913">
        <v>5.8828370000000003</v>
      </c>
      <c r="M913" t="s">
        <v>4</v>
      </c>
      <c r="N913">
        <v>20.572461000000001</v>
      </c>
      <c r="O913">
        <v>0.2162</v>
      </c>
      <c r="P913" t="s">
        <v>5</v>
      </c>
      <c r="Q913">
        <v>41.820518999999997</v>
      </c>
      <c r="R913">
        <v>0.50189600000000001</v>
      </c>
      <c r="S913" t="s">
        <v>6</v>
      </c>
      <c r="T913">
        <v>1550.935637</v>
      </c>
      <c r="U913">
        <v>1.958855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1.3680000000000001E-3</v>
      </c>
      <c r="AG913">
        <v>0</v>
      </c>
      <c r="AH913" t="s">
        <v>11</v>
      </c>
      <c r="AI913">
        <v>0.99511400000000005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1794.6737230000001</v>
      </c>
      <c r="I914">
        <v>9.1458169999999992</v>
      </c>
      <c r="J914" t="s">
        <v>3</v>
      </c>
      <c r="K914">
        <v>1749.682935</v>
      </c>
      <c r="L914">
        <v>6.8462870000000002</v>
      </c>
      <c r="M914" t="s">
        <v>4</v>
      </c>
      <c r="N914">
        <v>22.289349999999999</v>
      </c>
      <c r="O914">
        <v>0.24068600000000001</v>
      </c>
      <c r="P914" t="s">
        <v>5</v>
      </c>
      <c r="Q914">
        <v>45.273574000000004</v>
      </c>
      <c r="R914">
        <v>0.53740900000000003</v>
      </c>
      <c r="S914" t="s">
        <v>6</v>
      </c>
      <c r="T914">
        <v>1680.3188789999999</v>
      </c>
      <c r="U914">
        <v>2.2504970000000002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1.3669999999999999E-3</v>
      </c>
      <c r="AG914">
        <v>0</v>
      </c>
      <c r="AH914" t="s">
        <v>11</v>
      </c>
      <c r="AI914">
        <v>0.99511400000000005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1932.677156</v>
      </c>
      <c r="I915">
        <v>9.8961269999999999</v>
      </c>
      <c r="J915" t="s">
        <v>3</v>
      </c>
      <c r="K915">
        <v>1884.244976</v>
      </c>
      <c r="L915">
        <v>7.5821490000000002</v>
      </c>
      <c r="M915" t="s">
        <v>4</v>
      </c>
      <c r="N915">
        <v>23.99616</v>
      </c>
      <c r="O915">
        <v>0.25579000000000002</v>
      </c>
      <c r="P915" t="s">
        <v>5</v>
      </c>
      <c r="Q915">
        <v>48.736721000000003</v>
      </c>
      <c r="R915">
        <v>0.57331900000000002</v>
      </c>
      <c r="S915" t="s">
        <v>6</v>
      </c>
      <c r="T915">
        <v>1809.7086839999999</v>
      </c>
      <c r="U915">
        <v>2.511196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1.3630000000000001E-3</v>
      </c>
      <c r="AG915">
        <v>0</v>
      </c>
      <c r="AH915" t="s">
        <v>11</v>
      </c>
      <c r="AI915">
        <v>0.99511400000000005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2070.9084419999999</v>
      </c>
      <c r="I916">
        <v>10.825077</v>
      </c>
      <c r="J916" t="s">
        <v>3</v>
      </c>
      <c r="K916">
        <v>2019.021536</v>
      </c>
      <c r="L916">
        <v>8.2335469999999997</v>
      </c>
      <c r="M916" t="s">
        <v>4</v>
      </c>
      <c r="N916">
        <v>25.712793000000001</v>
      </c>
      <c r="O916">
        <v>0.27933799999999998</v>
      </c>
      <c r="P916" t="s">
        <v>5</v>
      </c>
      <c r="Q916">
        <v>52.217843000000002</v>
      </c>
      <c r="R916">
        <v>0.62750300000000003</v>
      </c>
      <c r="S916" t="s">
        <v>6</v>
      </c>
      <c r="T916">
        <v>1939.047505</v>
      </c>
      <c r="U916">
        <v>3.0147439999999999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1.3190000000000001E-3</v>
      </c>
      <c r="AG916">
        <v>0</v>
      </c>
      <c r="AH916" t="s">
        <v>11</v>
      </c>
      <c r="AI916">
        <v>0.99511400000000005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2209.0318360000001</v>
      </c>
      <c r="I917">
        <v>11.901348</v>
      </c>
      <c r="J917" t="s">
        <v>3</v>
      </c>
      <c r="K917">
        <v>2153.6996869999998</v>
      </c>
      <c r="L917">
        <v>9.1195260000000005</v>
      </c>
      <c r="M917" t="s">
        <v>4</v>
      </c>
      <c r="N917">
        <v>27.457836</v>
      </c>
      <c r="O917">
        <v>0.332677</v>
      </c>
      <c r="P917" t="s">
        <v>5</v>
      </c>
      <c r="Q917">
        <v>55.686906999999998</v>
      </c>
      <c r="R917">
        <v>0.64509499999999997</v>
      </c>
      <c r="S917" t="s">
        <v>6</v>
      </c>
      <c r="T917">
        <v>2068.3672900000001</v>
      </c>
      <c r="U917">
        <v>3.435044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1.3179999999999999E-3</v>
      </c>
      <c r="AG917">
        <v>0</v>
      </c>
      <c r="AH917" t="s">
        <v>11</v>
      </c>
      <c r="AI917">
        <v>0.99511400000000005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2347.1754540000002</v>
      </c>
      <c r="I918">
        <v>14.847651000000001</v>
      </c>
      <c r="J918" t="s">
        <v>3</v>
      </c>
      <c r="K918">
        <v>2288.3963229999999</v>
      </c>
      <c r="L918">
        <v>11.765343</v>
      </c>
      <c r="M918" t="s">
        <v>4</v>
      </c>
      <c r="N918">
        <v>29.187297000000001</v>
      </c>
      <c r="O918">
        <v>0.36902200000000002</v>
      </c>
      <c r="P918" t="s">
        <v>5</v>
      </c>
      <c r="Q918">
        <v>59.155890999999997</v>
      </c>
      <c r="R918">
        <v>0.65864299999999998</v>
      </c>
      <c r="S918" t="s">
        <v>6</v>
      </c>
      <c r="T918">
        <v>2197.710767</v>
      </c>
      <c r="U918">
        <v>3.9661390000000001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1.3179999999999999E-3</v>
      </c>
      <c r="AG918">
        <v>0</v>
      </c>
      <c r="AH918" t="s">
        <v>11</v>
      </c>
      <c r="AI918">
        <v>0.99511499999999997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2485.2608839999998</v>
      </c>
      <c r="I919">
        <v>15.463675</v>
      </c>
      <c r="J919" t="s">
        <v>3</v>
      </c>
      <c r="K919">
        <v>2423.041099</v>
      </c>
      <c r="L919">
        <v>12.225018</v>
      </c>
      <c r="M919" t="s">
        <v>4</v>
      </c>
      <c r="N919">
        <v>30.895813</v>
      </c>
      <c r="O919">
        <v>0.366871</v>
      </c>
      <c r="P919" t="s">
        <v>5</v>
      </c>
      <c r="Q919">
        <v>62.618105</v>
      </c>
      <c r="R919">
        <v>0.69642700000000002</v>
      </c>
      <c r="S919" t="s">
        <v>6</v>
      </c>
      <c r="T919">
        <v>2327.0725929999999</v>
      </c>
      <c r="U919">
        <v>4.5049469999999996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1.3129999999999999E-3</v>
      </c>
      <c r="AG919">
        <v>0</v>
      </c>
      <c r="AH919" t="s">
        <v>11</v>
      </c>
      <c r="AI919">
        <v>0.99511499999999997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2623.4526369999999</v>
      </c>
      <c r="I920">
        <v>17.624707999999998</v>
      </c>
      <c r="J920" t="s">
        <v>3</v>
      </c>
      <c r="K920">
        <v>2557.761313</v>
      </c>
      <c r="L920">
        <v>13.781969999999999</v>
      </c>
      <c r="M920" t="s">
        <v>4</v>
      </c>
      <c r="N920">
        <v>32.586247</v>
      </c>
      <c r="O920">
        <v>0.37336799999999998</v>
      </c>
      <c r="P920" t="s">
        <v>5</v>
      </c>
      <c r="Q920">
        <v>66.093830999999994</v>
      </c>
      <c r="R920">
        <v>0.793157</v>
      </c>
      <c r="S920" t="s">
        <v>6</v>
      </c>
      <c r="T920">
        <v>2456.4468069999998</v>
      </c>
      <c r="U920">
        <v>5.2327409999999999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1.3090000000000001E-3</v>
      </c>
      <c r="AG920">
        <v>0</v>
      </c>
      <c r="AH920" t="s">
        <v>11</v>
      </c>
      <c r="AI920">
        <v>0.99511499999999997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2761.4821780000002</v>
      </c>
      <c r="I921">
        <v>18.373265</v>
      </c>
      <c r="J921" t="s">
        <v>3</v>
      </c>
      <c r="K921">
        <v>2692.3211769999998</v>
      </c>
      <c r="L921">
        <v>14.4207</v>
      </c>
      <c r="M921" t="s">
        <v>4</v>
      </c>
      <c r="N921">
        <v>34.297123999999997</v>
      </c>
      <c r="O921">
        <v>0.39206800000000003</v>
      </c>
      <c r="P921" t="s">
        <v>5</v>
      </c>
      <c r="Q921">
        <v>69.574427</v>
      </c>
      <c r="R921">
        <v>0.84693700000000005</v>
      </c>
      <c r="S921" t="s">
        <v>6</v>
      </c>
      <c r="T921">
        <v>2585.8015089999999</v>
      </c>
      <c r="U921">
        <v>6.0082129999999996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1.291E-3</v>
      </c>
      <c r="AG921">
        <v>0</v>
      </c>
      <c r="AH921" t="s">
        <v>11</v>
      </c>
      <c r="AI921">
        <v>0.99511499999999997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161.769778</v>
      </c>
      <c r="I922">
        <v>0.69830700000000001</v>
      </c>
      <c r="J922" t="s">
        <v>3</v>
      </c>
      <c r="K922">
        <v>157.69319899999999</v>
      </c>
      <c r="L922">
        <v>0.36256500000000003</v>
      </c>
      <c r="M922" t="s">
        <v>4</v>
      </c>
      <c r="N922">
        <v>2.124158</v>
      </c>
      <c r="O922">
        <v>1.5122999999999999E-2</v>
      </c>
      <c r="P922" t="s">
        <v>5</v>
      </c>
      <c r="Q922">
        <v>4.0699480000000001</v>
      </c>
      <c r="R922">
        <v>0.13106200000000001</v>
      </c>
      <c r="S922" t="s">
        <v>6</v>
      </c>
      <c r="T922">
        <v>151.97241199999999</v>
      </c>
      <c r="U922">
        <v>7.1403999999999995E-2</v>
      </c>
      <c r="V922" t="s">
        <v>7</v>
      </c>
      <c r="W922">
        <v>0.32885799999999998</v>
      </c>
      <c r="X922">
        <v>9.8919999999999998E-3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5.9369999999999996E-3</v>
      </c>
      <c r="AG922">
        <v>1.5E-5</v>
      </c>
      <c r="AH922" t="s">
        <v>11</v>
      </c>
      <c r="AI922">
        <v>0.99492400000000003</v>
      </c>
      <c r="AJ922">
        <v>0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322.96116899999998</v>
      </c>
      <c r="I923">
        <v>0.99184000000000005</v>
      </c>
      <c r="J923" t="s">
        <v>3</v>
      </c>
      <c r="K923">
        <v>314.88903299999998</v>
      </c>
      <c r="L923">
        <v>0.66846399999999995</v>
      </c>
      <c r="M923" t="s">
        <v>4</v>
      </c>
      <c r="N923">
        <v>4.2417720000000001</v>
      </c>
      <c r="O923">
        <v>2.7394999999999999E-2</v>
      </c>
      <c r="P923" t="s">
        <v>5</v>
      </c>
      <c r="Q923">
        <v>8.0567480000000007</v>
      </c>
      <c r="R923">
        <v>0.14715900000000001</v>
      </c>
      <c r="S923" t="s">
        <v>6</v>
      </c>
      <c r="T923">
        <v>303.42417699999999</v>
      </c>
      <c r="U923">
        <v>0.16095699999999999</v>
      </c>
      <c r="V923" t="s">
        <v>7</v>
      </c>
      <c r="W923">
        <v>0.65156999999999998</v>
      </c>
      <c r="X923">
        <v>1.5365E-2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3.388E-3</v>
      </c>
      <c r="AG923">
        <v>7.9999999999999996E-6</v>
      </c>
      <c r="AH923" t="s">
        <v>11</v>
      </c>
      <c r="AI923">
        <v>0.99507299999999999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484.16586999999998</v>
      </c>
      <c r="I924">
        <v>1.377705</v>
      </c>
      <c r="J924" t="s">
        <v>3</v>
      </c>
      <c r="K924">
        <v>472.10344300000003</v>
      </c>
      <c r="L924">
        <v>1.084147</v>
      </c>
      <c r="M924" t="s">
        <v>4</v>
      </c>
      <c r="N924">
        <v>6.3610899999999999</v>
      </c>
      <c r="O924">
        <v>3.8781000000000003E-2</v>
      </c>
      <c r="P924" t="s">
        <v>5</v>
      </c>
      <c r="Q924">
        <v>12.05123</v>
      </c>
      <c r="R924">
        <v>0.19884399999999999</v>
      </c>
      <c r="S924" t="s">
        <v>6</v>
      </c>
      <c r="T924">
        <v>454.886055</v>
      </c>
      <c r="U924">
        <v>0.29617500000000002</v>
      </c>
      <c r="V924" t="s">
        <v>7</v>
      </c>
      <c r="W924">
        <v>1.0173680000000001</v>
      </c>
      <c r="X924">
        <v>9.3684000000000003E-2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2.366E-3</v>
      </c>
      <c r="AG924">
        <v>3.0000000000000001E-6</v>
      </c>
      <c r="AH924" t="s">
        <v>11</v>
      </c>
      <c r="AI924">
        <v>0.99509199999999998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645.32620799999995</v>
      </c>
      <c r="I925">
        <v>2.0148229999999998</v>
      </c>
      <c r="J925" t="s">
        <v>3</v>
      </c>
      <c r="K925">
        <v>629.25201700000002</v>
      </c>
      <c r="L925">
        <v>1.5052019999999999</v>
      </c>
      <c r="M925" t="s">
        <v>4</v>
      </c>
      <c r="N925">
        <v>8.4903519999999997</v>
      </c>
      <c r="O925">
        <v>5.9464000000000003E-2</v>
      </c>
      <c r="P925" t="s">
        <v>5</v>
      </c>
      <c r="Q925">
        <v>16.070958000000001</v>
      </c>
      <c r="R925">
        <v>0.23547299999999999</v>
      </c>
      <c r="S925" t="s">
        <v>6</v>
      </c>
      <c r="T925">
        <v>606.26180499999998</v>
      </c>
      <c r="U925">
        <v>0.40054800000000002</v>
      </c>
      <c r="V925" t="s">
        <v>7</v>
      </c>
      <c r="W925">
        <v>1.3411059999999999</v>
      </c>
      <c r="X925">
        <v>0.11536399999999999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1.7619999999999999E-3</v>
      </c>
      <c r="AG925">
        <v>9.9999999999999995E-7</v>
      </c>
      <c r="AH925" t="s">
        <v>11</v>
      </c>
      <c r="AI925">
        <v>0.99510500000000002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806.54967799999997</v>
      </c>
      <c r="I926">
        <v>1.77528</v>
      </c>
      <c r="J926" t="s">
        <v>3</v>
      </c>
      <c r="K926">
        <v>786.46918000000005</v>
      </c>
      <c r="L926">
        <v>1.4101539999999999</v>
      </c>
      <c r="M926" t="s">
        <v>4</v>
      </c>
      <c r="N926">
        <v>10.609458</v>
      </c>
      <c r="O926">
        <v>7.7300999999999995E-2</v>
      </c>
      <c r="P926" t="s">
        <v>5</v>
      </c>
      <c r="Q926">
        <v>20.075603000000001</v>
      </c>
      <c r="R926">
        <v>0.28575899999999999</v>
      </c>
      <c r="S926" t="s">
        <v>6</v>
      </c>
      <c r="T926">
        <v>757.73843499999998</v>
      </c>
      <c r="U926">
        <v>0.55824099999999999</v>
      </c>
      <c r="V926" t="s">
        <v>7</v>
      </c>
      <c r="W926">
        <v>1.6601919999999999</v>
      </c>
      <c r="X926">
        <v>0.13889499999999999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1.601E-3</v>
      </c>
      <c r="AG926">
        <v>0</v>
      </c>
      <c r="AH926" t="s">
        <v>11</v>
      </c>
      <c r="AI926">
        <v>0.99510799999999999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967.691462</v>
      </c>
      <c r="I927">
        <v>1.9025460000000001</v>
      </c>
      <c r="J927" t="s">
        <v>3</v>
      </c>
      <c r="K927">
        <v>943.61204199999997</v>
      </c>
      <c r="L927">
        <v>1.5091939999999999</v>
      </c>
      <c r="M927" t="s">
        <v>4</v>
      </c>
      <c r="N927">
        <v>12.734738999999999</v>
      </c>
      <c r="O927">
        <v>8.2253999999999994E-2</v>
      </c>
      <c r="P927" t="s">
        <v>5</v>
      </c>
      <c r="Q927">
        <v>24.082771000000001</v>
      </c>
      <c r="R927">
        <v>0.30292999999999998</v>
      </c>
      <c r="S927" t="s">
        <v>6</v>
      </c>
      <c r="T927">
        <v>909.16932499999996</v>
      </c>
      <c r="U927">
        <v>0.56593599999999999</v>
      </c>
      <c r="V927" t="s">
        <v>7</v>
      </c>
      <c r="W927">
        <v>1.976156</v>
      </c>
      <c r="X927">
        <v>0.143071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1.5070000000000001E-3</v>
      </c>
      <c r="AG927">
        <v>0</v>
      </c>
      <c r="AH927" t="s">
        <v>11</v>
      </c>
      <c r="AI927">
        <v>0.99511000000000005</v>
      </c>
      <c r="AJ927">
        <v>0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1128.909946</v>
      </c>
      <c r="I928">
        <v>2.3723939999999999</v>
      </c>
      <c r="J928" t="s">
        <v>3</v>
      </c>
      <c r="K928">
        <v>1100.8451540000001</v>
      </c>
      <c r="L928">
        <v>1.907435</v>
      </c>
      <c r="M928" t="s">
        <v>4</v>
      </c>
      <c r="N928">
        <v>14.846487</v>
      </c>
      <c r="O928">
        <v>0.102253</v>
      </c>
      <c r="P928" t="s">
        <v>5</v>
      </c>
      <c r="Q928">
        <v>28.070799999999998</v>
      </c>
      <c r="R928">
        <v>0.33524799999999999</v>
      </c>
      <c r="S928" t="s">
        <v>6</v>
      </c>
      <c r="T928">
        <v>1060.605417</v>
      </c>
      <c r="U928">
        <v>0.62803399999999998</v>
      </c>
      <c r="V928" t="s">
        <v>7</v>
      </c>
      <c r="W928">
        <v>2.2998219999999998</v>
      </c>
      <c r="X928">
        <v>0.145563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1.477E-3</v>
      </c>
      <c r="AG928">
        <v>0</v>
      </c>
      <c r="AH928" t="s">
        <v>11</v>
      </c>
      <c r="AI928">
        <v>0.995112</v>
      </c>
      <c r="AJ928">
        <v>0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1290.1441970000001</v>
      </c>
      <c r="I929">
        <v>2.680847</v>
      </c>
      <c r="J929" t="s">
        <v>3</v>
      </c>
      <c r="K929">
        <v>1258.0127729999999</v>
      </c>
      <c r="L929">
        <v>2.0400610000000001</v>
      </c>
      <c r="M929" t="s">
        <v>4</v>
      </c>
      <c r="N929">
        <v>16.999728000000001</v>
      </c>
      <c r="O929">
        <v>0.176763</v>
      </c>
      <c r="P929" t="s">
        <v>5</v>
      </c>
      <c r="Q929">
        <v>32.124969999999998</v>
      </c>
      <c r="R929">
        <v>0.39405800000000002</v>
      </c>
      <c r="S929" t="s">
        <v>6</v>
      </c>
      <c r="T929">
        <v>1212.027595</v>
      </c>
      <c r="U929">
        <v>0.78427800000000003</v>
      </c>
      <c r="V929" t="s">
        <v>7</v>
      </c>
      <c r="W929">
        <v>2.6060140000000001</v>
      </c>
      <c r="X929">
        <v>0.15113699999999999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1.4319999999999999E-3</v>
      </c>
      <c r="AG929">
        <v>0</v>
      </c>
      <c r="AH929" t="s">
        <v>11</v>
      </c>
      <c r="AI929">
        <v>0.99511400000000005</v>
      </c>
      <c r="AJ929">
        <v>0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1451.2866409999999</v>
      </c>
      <c r="I930">
        <v>2.988124</v>
      </c>
      <c r="J930" t="s">
        <v>3</v>
      </c>
      <c r="K930">
        <v>1415.181433</v>
      </c>
      <c r="L930">
        <v>2.2145890000000001</v>
      </c>
      <c r="M930" t="s">
        <v>4</v>
      </c>
      <c r="N930">
        <v>19.134777</v>
      </c>
      <c r="O930">
        <v>0.199244</v>
      </c>
      <c r="P930" t="s">
        <v>5</v>
      </c>
      <c r="Q930">
        <v>36.108669999999996</v>
      </c>
      <c r="R930">
        <v>0.41275600000000001</v>
      </c>
      <c r="S930" t="s">
        <v>6</v>
      </c>
      <c r="T930">
        <v>1363.3914769999999</v>
      </c>
      <c r="U930">
        <v>0.859263</v>
      </c>
      <c r="V930" t="s">
        <v>7</v>
      </c>
      <c r="W930">
        <v>2.9213079999999998</v>
      </c>
      <c r="X930">
        <v>0.15030299999999999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1.4170000000000001E-3</v>
      </c>
      <c r="AG930">
        <v>0</v>
      </c>
      <c r="AH930" t="s">
        <v>11</v>
      </c>
      <c r="AI930">
        <v>0.99511499999999997</v>
      </c>
      <c r="AJ930">
        <v>0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1612.5351370000001</v>
      </c>
      <c r="I931">
        <v>3.9045010000000002</v>
      </c>
      <c r="J931" t="s">
        <v>3</v>
      </c>
      <c r="K931">
        <v>1572.407168</v>
      </c>
      <c r="L931">
        <v>2.8586320000000001</v>
      </c>
      <c r="M931" t="s">
        <v>4</v>
      </c>
      <c r="N931">
        <v>21.273018</v>
      </c>
      <c r="O931">
        <v>0.230882</v>
      </c>
      <c r="P931" t="s">
        <v>5</v>
      </c>
      <c r="Q931">
        <v>40.140146000000001</v>
      </c>
      <c r="R931">
        <v>0.509216</v>
      </c>
      <c r="S931" t="s">
        <v>6</v>
      </c>
      <c r="T931">
        <v>1514.818413</v>
      </c>
      <c r="U931">
        <v>1.041981</v>
      </c>
      <c r="V931" t="s">
        <v>7</v>
      </c>
      <c r="W931">
        <v>3.23882</v>
      </c>
      <c r="X931">
        <v>0.15567300000000001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1.402E-3</v>
      </c>
      <c r="AG931">
        <v>0</v>
      </c>
      <c r="AH931" t="s">
        <v>11</v>
      </c>
      <c r="AI931">
        <v>0.99511499999999997</v>
      </c>
      <c r="AJ931">
        <v>0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1773.778135</v>
      </c>
      <c r="I932">
        <v>4.3756159999999999</v>
      </c>
      <c r="J932" t="s">
        <v>3</v>
      </c>
      <c r="K932">
        <v>1729.6637820000001</v>
      </c>
      <c r="L932">
        <v>3.0710730000000002</v>
      </c>
      <c r="M932" t="s">
        <v>4</v>
      </c>
      <c r="N932">
        <v>23.417190999999999</v>
      </c>
      <c r="O932">
        <v>0.24837000000000001</v>
      </c>
      <c r="P932" t="s">
        <v>5</v>
      </c>
      <c r="Q932">
        <v>44.134185000000002</v>
      </c>
      <c r="R932">
        <v>0.57548999999999995</v>
      </c>
      <c r="S932" t="s">
        <v>6</v>
      </c>
      <c r="T932">
        <v>1666.2141240000001</v>
      </c>
      <c r="U932">
        <v>1.3508629999999999</v>
      </c>
      <c r="V932" t="s">
        <v>7</v>
      </c>
      <c r="W932">
        <v>3.5508500000000001</v>
      </c>
      <c r="X932">
        <v>0.17311199999999999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1.382E-3</v>
      </c>
      <c r="AG932">
        <v>0</v>
      </c>
      <c r="AH932" t="s">
        <v>11</v>
      </c>
      <c r="AI932">
        <v>0.99511499999999997</v>
      </c>
      <c r="AJ932">
        <v>0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1934.9612500000001</v>
      </c>
      <c r="I933">
        <v>5.1706300000000001</v>
      </c>
      <c r="J933" t="s">
        <v>3</v>
      </c>
      <c r="K933">
        <v>1886.8057739999999</v>
      </c>
      <c r="L933">
        <v>3.255045</v>
      </c>
      <c r="M933" t="s">
        <v>4</v>
      </c>
      <c r="N933">
        <v>25.541056999999999</v>
      </c>
      <c r="O933">
        <v>0.25401899999999999</v>
      </c>
      <c r="P933" t="s">
        <v>5</v>
      </c>
      <c r="Q933">
        <v>48.178859000000003</v>
      </c>
      <c r="R933">
        <v>0.89</v>
      </c>
      <c r="S933" t="s">
        <v>6</v>
      </c>
      <c r="T933">
        <v>1817.6434079999999</v>
      </c>
      <c r="U933">
        <v>1.513334</v>
      </c>
      <c r="V933" t="s">
        <v>7</v>
      </c>
      <c r="W933">
        <v>3.8624649999999998</v>
      </c>
      <c r="X933">
        <v>0.18793000000000001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1.3749999999999999E-3</v>
      </c>
      <c r="AG933">
        <v>0</v>
      </c>
      <c r="AH933" t="s">
        <v>11</v>
      </c>
      <c r="AI933">
        <v>0.99511499999999997</v>
      </c>
      <c r="AJ933">
        <v>0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2096.0872460000001</v>
      </c>
      <c r="I934">
        <v>5.6887230000000004</v>
      </c>
      <c r="J934" t="s">
        <v>3</v>
      </c>
      <c r="K934">
        <v>2043.959429</v>
      </c>
      <c r="L934">
        <v>3.6915529999999999</v>
      </c>
      <c r="M934" t="s">
        <v>4</v>
      </c>
      <c r="N934">
        <v>27.648845999999999</v>
      </c>
      <c r="O934">
        <v>0.25340200000000002</v>
      </c>
      <c r="P934" t="s">
        <v>5</v>
      </c>
      <c r="Q934">
        <v>52.157888999999997</v>
      </c>
      <c r="R934">
        <v>0.93315400000000004</v>
      </c>
      <c r="S934" t="s">
        <v>6</v>
      </c>
      <c r="T934">
        <v>1969.1280400000001</v>
      </c>
      <c r="U934">
        <v>1.709106</v>
      </c>
      <c r="V934" t="s">
        <v>7</v>
      </c>
      <c r="W934">
        <v>4.1716509999999998</v>
      </c>
      <c r="X934">
        <v>0.190137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1.3699999999999999E-3</v>
      </c>
      <c r="AG934">
        <v>0</v>
      </c>
      <c r="AH934" t="s">
        <v>11</v>
      </c>
      <c r="AI934">
        <v>0.99511499999999997</v>
      </c>
      <c r="AJ934">
        <v>0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2257.2630909999998</v>
      </c>
      <c r="I935">
        <v>6.1390310000000001</v>
      </c>
      <c r="J935" t="s">
        <v>3</v>
      </c>
      <c r="K935">
        <v>2201.1342530000002</v>
      </c>
      <c r="L935">
        <v>3.7861210000000001</v>
      </c>
      <c r="M935" t="s">
        <v>4</v>
      </c>
      <c r="N935">
        <v>29.764824999999998</v>
      </c>
      <c r="O935">
        <v>0.24521200000000001</v>
      </c>
      <c r="P935" t="s">
        <v>5</v>
      </c>
      <c r="Q935">
        <v>56.158997999999997</v>
      </c>
      <c r="R935">
        <v>1.0673699999999999</v>
      </c>
      <c r="S935" t="s">
        <v>6</v>
      </c>
      <c r="T935">
        <v>2120.5966939999998</v>
      </c>
      <c r="U935">
        <v>1.9255770000000001</v>
      </c>
      <c r="V935" t="s">
        <v>7</v>
      </c>
      <c r="W935">
        <v>4.4820209999999996</v>
      </c>
      <c r="X935">
        <v>0.18925400000000001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1.3129999999999999E-3</v>
      </c>
      <c r="AG935">
        <v>0</v>
      </c>
      <c r="AH935" t="s">
        <v>11</v>
      </c>
      <c r="AI935">
        <v>0.99511499999999997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2418.3537550000001</v>
      </c>
      <c r="I936">
        <v>6.5595999999999997</v>
      </c>
      <c r="J936" t="s">
        <v>3</v>
      </c>
      <c r="K936">
        <v>2358.227515</v>
      </c>
      <c r="L936">
        <v>4.060816</v>
      </c>
      <c r="M936" t="s">
        <v>4</v>
      </c>
      <c r="N936">
        <v>31.895296999999999</v>
      </c>
      <c r="O936">
        <v>0.28486</v>
      </c>
      <c r="P936" t="s">
        <v>5</v>
      </c>
      <c r="Q936">
        <v>60.161338000000001</v>
      </c>
      <c r="R936">
        <v>1.097046</v>
      </c>
      <c r="S936" t="s">
        <v>6</v>
      </c>
      <c r="T936">
        <v>2272.0357760000002</v>
      </c>
      <c r="U936">
        <v>2.206941</v>
      </c>
      <c r="V936" t="s">
        <v>7</v>
      </c>
      <c r="W936">
        <v>4.7887440000000003</v>
      </c>
      <c r="X936">
        <v>0.20057800000000001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1.2880000000000001E-3</v>
      </c>
      <c r="AG936">
        <v>0</v>
      </c>
      <c r="AH936" t="s">
        <v>11</v>
      </c>
      <c r="AI936">
        <v>0.99511499999999997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2579.5311820000002</v>
      </c>
      <c r="I937">
        <v>6.8302940000000003</v>
      </c>
      <c r="J937" t="s">
        <v>3</v>
      </c>
      <c r="K937">
        <v>2515.420024</v>
      </c>
      <c r="L937">
        <v>4.3820249999999996</v>
      </c>
      <c r="M937" t="s">
        <v>4</v>
      </c>
      <c r="N937">
        <v>34.054130999999998</v>
      </c>
      <c r="O937">
        <v>0.33181899999999998</v>
      </c>
      <c r="P937" t="s">
        <v>5</v>
      </c>
      <c r="Q937">
        <v>64.155445</v>
      </c>
      <c r="R937">
        <v>1.1186</v>
      </c>
      <c r="S937" t="s">
        <v>6</v>
      </c>
      <c r="T937">
        <v>2423.4773730000002</v>
      </c>
      <c r="U937">
        <v>2.4116089999999999</v>
      </c>
      <c r="V937" t="s">
        <v>7</v>
      </c>
      <c r="W937">
        <v>5.0991819999999999</v>
      </c>
      <c r="X937">
        <v>0.21993399999999999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1.284E-3</v>
      </c>
      <c r="AG937">
        <v>0</v>
      </c>
      <c r="AH937" t="s">
        <v>11</v>
      </c>
      <c r="AI937">
        <v>0.99511499999999997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2740.7180130000002</v>
      </c>
      <c r="I938">
        <v>7.6160449999999997</v>
      </c>
      <c r="J938" t="s">
        <v>3</v>
      </c>
      <c r="K938">
        <v>2672.5961130000001</v>
      </c>
      <c r="L938">
        <v>4.9878530000000003</v>
      </c>
      <c r="M938" t="s">
        <v>4</v>
      </c>
      <c r="N938">
        <v>36.179518999999999</v>
      </c>
      <c r="O938">
        <v>0.35486000000000001</v>
      </c>
      <c r="P938" t="s">
        <v>5</v>
      </c>
      <c r="Q938">
        <v>68.172319999999999</v>
      </c>
      <c r="R938">
        <v>1.1855960000000001</v>
      </c>
      <c r="S938" t="s">
        <v>6</v>
      </c>
      <c r="T938">
        <v>2574.9663479999999</v>
      </c>
      <c r="U938">
        <v>2.7000320000000002</v>
      </c>
      <c r="V938" t="s">
        <v>7</v>
      </c>
      <c r="W938">
        <v>5.4040900000000001</v>
      </c>
      <c r="X938">
        <v>0.23585200000000001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1.284E-3</v>
      </c>
      <c r="AG938">
        <v>0</v>
      </c>
      <c r="AH938" t="s">
        <v>11</v>
      </c>
      <c r="AI938">
        <v>0.99511499999999997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2901.9522750000001</v>
      </c>
      <c r="I939">
        <v>9.0351879999999998</v>
      </c>
      <c r="J939" t="s">
        <v>3</v>
      </c>
      <c r="K939">
        <v>2829.834175</v>
      </c>
      <c r="L939">
        <v>6.2336549999999997</v>
      </c>
      <c r="M939" t="s">
        <v>4</v>
      </c>
      <c r="N939">
        <v>38.310524000000001</v>
      </c>
      <c r="O939">
        <v>0.37691200000000002</v>
      </c>
      <c r="P939" t="s">
        <v>5</v>
      </c>
      <c r="Q939">
        <v>72.169349999999994</v>
      </c>
      <c r="R939">
        <v>1.1988129999999999</v>
      </c>
      <c r="S939" t="s">
        <v>6</v>
      </c>
      <c r="T939">
        <v>2726.4252339999998</v>
      </c>
      <c r="U939">
        <v>2.9930789999999998</v>
      </c>
      <c r="V939" t="s">
        <v>7</v>
      </c>
      <c r="W939">
        <v>5.7141120000000001</v>
      </c>
      <c r="X939">
        <v>0.260658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1.2719999999999999E-3</v>
      </c>
      <c r="AG939">
        <v>0</v>
      </c>
      <c r="AH939" t="s">
        <v>11</v>
      </c>
      <c r="AI939">
        <v>0.99511499999999997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3063.1607370000002</v>
      </c>
      <c r="I940">
        <v>8.8582699999999992</v>
      </c>
      <c r="J940" t="s">
        <v>3</v>
      </c>
      <c r="K940">
        <v>2987.0549219999998</v>
      </c>
      <c r="L940">
        <v>6.1307660000000004</v>
      </c>
      <c r="M940" t="s">
        <v>4</v>
      </c>
      <c r="N940">
        <v>40.442186999999997</v>
      </c>
      <c r="O940">
        <v>0.37885000000000002</v>
      </c>
      <c r="P940" t="s">
        <v>5</v>
      </c>
      <c r="Q940">
        <v>76.162251999999995</v>
      </c>
      <c r="R940">
        <v>1.2094750000000001</v>
      </c>
      <c r="S940" t="s">
        <v>6</v>
      </c>
      <c r="T940">
        <v>2877.8864359999998</v>
      </c>
      <c r="U940">
        <v>3.154318</v>
      </c>
      <c r="V940" t="s">
        <v>7</v>
      </c>
      <c r="W940">
        <v>6.0179340000000003</v>
      </c>
      <c r="X940">
        <v>0.27865800000000002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1.2689999999999999E-3</v>
      </c>
      <c r="AG940">
        <v>0</v>
      </c>
      <c r="AH940" t="s">
        <v>11</v>
      </c>
      <c r="AI940">
        <v>0.99511499999999997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3224.2683790000001</v>
      </c>
      <c r="I941">
        <v>9.0279279999999993</v>
      </c>
      <c r="J941" t="s">
        <v>3</v>
      </c>
      <c r="K941">
        <v>3144.1824459999998</v>
      </c>
      <c r="L941">
        <v>6.3298870000000003</v>
      </c>
      <c r="M941" t="s">
        <v>4</v>
      </c>
      <c r="N941">
        <v>42.559649999999998</v>
      </c>
      <c r="O941">
        <v>0.38439499999999999</v>
      </c>
      <c r="P941" t="s">
        <v>5</v>
      </c>
      <c r="Q941">
        <v>80.149006</v>
      </c>
      <c r="R941">
        <v>1.2553669999999999</v>
      </c>
      <c r="S941" t="s">
        <v>6</v>
      </c>
      <c r="T941">
        <v>3029.32332</v>
      </c>
      <c r="U941">
        <v>3.3899330000000001</v>
      </c>
      <c r="V941" t="s">
        <v>7</v>
      </c>
      <c r="W941">
        <v>6.3316790000000003</v>
      </c>
      <c r="X941">
        <v>0.28234700000000001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1.2650000000000001E-3</v>
      </c>
      <c r="AG941">
        <v>0</v>
      </c>
      <c r="AH941" t="s">
        <v>11</v>
      </c>
      <c r="AI941">
        <v>0.99511499999999997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159.49627599999999</v>
      </c>
      <c r="I962">
        <v>0.30062100000000003</v>
      </c>
      <c r="J962" t="s">
        <v>3</v>
      </c>
      <c r="K962">
        <v>155.41576900000001</v>
      </c>
      <c r="L962">
        <v>0.19087000000000001</v>
      </c>
      <c r="M962" t="s">
        <v>4</v>
      </c>
      <c r="N962">
        <v>2.1062599999999998</v>
      </c>
      <c r="O962">
        <v>2.3359999999999999E-2</v>
      </c>
      <c r="P962" t="s">
        <v>5</v>
      </c>
      <c r="Q962">
        <v>4.0843579999999999</v>
      </c>
      <c r="R962">
        <v>3.4290000000000001E-2</v>
      </c>
      <c r="S962" t="s">
        <v>6</v>
      </c>
      <c r="T962">
        <v>149.631699</v>
      </c>
      <c r="U962">
        <v>3.1315000000000003E-2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5.4720000000000003E-3</v>
      </c>
      <c r="AG962">
        <v>1.8E-5</v>
      </c>
      <c r="AH962" t="s">
        <v>11</v>
      </c>
      <c r="AI962">
        <v>0.99491700000000005</v>
      </c>
      <c r="AJ962">
        <v>0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319.020421</v>
      </c>
      <c r="I963">
        <v>0.96181700000000003</v>
      </c>
      <c r="J963" t="s">
        <v>3</v>
      </c>
      <c r="K963">
        <v>310.89465999999999</v>
      </c>
      <c r="L963">
        <v>0.73024800000000001</v>
      </c>
      <c r="M963" t="s">
        <v>4</v>
      </c>
      <c r="N963">
        <v>4.1867960000000002</v>
      </c>
      <c r="O963">
        <v>4.2321999999999999E-2</v>
      </c>
      <c r="P963" t="s">
        <v>5</v>
      </c>
      <c r="Q963">
        <v>8.1368500000000008</v>
      </c>
      <c r="R963">
        <v>8.6639999999999995E-2</v>
      </c>
      <c r="S963" t="s">
        <v>6</v>
      </c>
      <c r="T963">
        <v>299.24520200000001</v>
      </c>
      <c r="U963">
        <v>8.0130000000000007E-2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3.1679999999999998E-3</v>
      </c>
      <c r="AG963">
        <v>9.0000000000000002E-6</v>
      </c>
      <c r="AH963" t="s">
        <v>11</v>
      </c>
      <c r="AI963">
        <v>0.99506099999999997</v>
      </c>
      <c r="AJ963">
        <v>0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478.38183299999997</v>
      </c>
      <c r="I964">
        <v>1.233789</v>
      </c>
      <c r="J964" t="s">
        <v>3</v>
      </c>
      <c r="K964">
        <v>466.19546400000002</v>
      </c>
      <c r="L964">
        <v>0.97761900000000002</v>
      </c>
      <c r="M964" t="s">
        <v>4</v>
      </c>
      <c r="N964">
        <v>6.3001100000000001</v>
      </c>
      <c r="O964">
        <v>8.7692000000000006E-2</v>
      </c>
      <c r="P964" t="s">
        <v>5</v>
      </c>
      <c r="Q964">
        <v>12.203236</v>
      </c>
      <c r="R964">
        <v>0.10410700000000001</v>
      </c>
      <c r="S964" t="s">
        <v>6</v>
      </c>
      <c r="T964">
        <v>448.85887300000002</v>
      </c>
      <c r="U964">
        <v>0.172462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2.317E-3</v>
      </c>
      <c r="AG964">
        <v>5.0000000000000004E-6</v>
      </c>
      <c r="AH964" t="s">
        <v>11</v>
      </c>
      <c r="AI964">
        <v>0.99508799999999997</v>
      </c>
      <c r="AJ964">
        <v>0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637.96744799999999</v>
      </c>
      <c r="I965">
        <v>1.856797</v>
      </c>
      <c r="J965" t="s">
        <v>3</v>
      </c>
      <c r="K965">
        <v>621.70691799999997</v>
      </c>
      <c r="L965">
        <v>1.3249150000000001</v>
      </c>
      <c r="M965" t="s">
        <v>4</v>
      </c>
      <c r="N965">
        <v>8.4196659999999994</v>
      </c>
      <c r="O965">
        <v>0.11973200000000001</v>
      </c>
      <c r="P965" t="s">
        <v>5</v>
      </c>
      <c r="Q965">
        <v>16.272811999999998</v>
      </c>
      <c r="R965">
        <v>0.17450499999999999</v>
      </c>
      <c r="S965" t="s">
        <v>6</v>
      </c>
      <c r="T965">
        <v>598.44673599999999</v>
      </c>
      <c r="U965">
        <v>0.284777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1.957E-3</v>
      </c>
      <c r="AG965">
        <v>3.0000000000000001E-6</v>
      </c>
      <c r="AH965" t="s">
        <v>11</v>
      </c>
      <c r="AI965">
        <v>0.99509999999999998</v>
      </c>
      <c r="AJ965">
        <v>0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797.35460699999999</v>
      </c>
      <c r="I966">
        <v>1.9584140000000001</v>
      </c>
      <c r="J966" t="s">
        <v>3</v>
      </c>
      <c r="K966">
        <v>777.01811899999996</v>
      </c>
      <c r="L966">
        <v>1.4421839999999999</v>
      </c>
      <c r="M966" t="s">
        <v>4</v>
      </c>
      <c r="N966">
        <v>10.549417999999999</v>
      </c>
      <c r="O966">
        <v>0.117106</v>
      </c>
      <c r="P966" t="s">
        <v>5</v>
      </c>
      <c r="Q966">
        <v>20.347895999999999</v>
      </c>
      <c r="R966">
        <v>0.17200499999999999</v>
      </c>
      <c r="S966" t="s">
        <v>6</v>
      </c>
      <c r="T966">
        <v>748.05357300000003</v>
      </c>
      <c r="U966">
        <v>0.42878500000000003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1.789E-3</v>
      </c>
      <c r="AG966">
        <v>9.9999999999999995E-7</v>
      </c>
      <c r="AH966" t="s">
        <v>11</v>
      </c>
      <c r="AI966">
        <v>0.99510600000000005</v>
      </c>
      <c r="AJ966">
        <v>0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956.79422899999997</v>
      </c>
      <c r="I967">
        <v>2.5058669999999998</v>
      </c>
      <c r="J967" t="s">
        <v>3</v>
      </c>
      <c r="K967">
        <v>932.42743700000005</v>
      </c>
      <c r="L967">
        <v>1.8212189999999999</v>
      </c>
      <c r="M967" t="s">
        <v>4</v>
      </c>
      <c r="N967">
        <v>12.647766000000001</v>
      </c>
      <c r="O967">
        <v>0.13825399999999999</v>
      </c>
      <c r="P967" t="s">
        <v>5</v>
      </c>
      <c r="Q967">
        <v>24.388438000000001</v>
      </c>
      <c r="R967">
        <v>0.20946500000000001</v>
      </c>
      <c r="S967" t="s">
        <v>6</v>
      </c>
      <c r="T967">
        <v>897.67096800000002</v>
      </c>
      <c r="U967">
        <v>0.59469799999999995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1.6559999999999999E-3</v>
      </c>
      <c r="AG967">
        <v>9.9999999999999995E-7</v>
      </c>
      <c r="AH967" t="s">
        <v>11</v>
      </c>
      <c r="AI967">
        <v>0.99511000000000005</v>
      </c>
      <c r="AJ967">
        <v>0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1116.438926</v>
      </c>
      <c r="I968">
        <v>3.2511540000000001</v>
      </c>
      <c r="J968" t="s">
        <v>3</v>
      </c>
      <c r="K968">
        <v>1087.9586059999999</v>
      </c>
      <c r="L968">
        <v>2.34483</v>
      </c>
      <c r="M968" t="s">
        <v>4</v>
      </c>
      <c r="N968">
        <v>14.761378000000001</v>
      </c>
      <c r="O968">
        <v>0.158391</v>
      </c>
      <c r="P968" t="s">
        <v>5</v>
      </c>
      <c r="Q968">
        <v>28.510888000000001</v>
      </c>
      <c r="R968">
        <v>0.25886900000000002</v>
      </c>
      <c r="S968" t="s">
        <v>6</v>
      </c>
      <c r="T968">
        <v>1047.296335</v>
      </c>
      <c r="U968">
        <v>0.76061199999999995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1.629E-3</v>
      </c>
      <c r="AG968">
        <v>9.9999999999999995E-7</v>
      </c>
      <c r="AH968" t="s">
        <v>11</v>
      </c>
      <c r="AI968">
        <v>0.995112</v>
      </c>
      <c r="AJ968">
        <v>0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1276.063582</v>
      </c>
      <c r="I969">
        <v>3.9253749999999998</v>
      </c>
      <c r="J969" t="s">
        <v>3</v>
      </c>
      <c r="K969">
        <v>1243.5036990000001</v>
      </c>
      <c r="L969">
        <v>2.8432840000000001</v>
      </c>
      <c r="M969" t="s">
        <v>4</v>
      </c>
      <c r="N969">
        <v>16.910798</v>
      </c>
      <c r="O969">
        <v>0.22514300000000001</v>
      </c>
      <c r="P969" t="s">
        <v>5</v>
      </c>
      <c r="Q969">
        <v>32.598931999999998</v>
      </c>
      <c r="R969">
        <v>0.29239100000000001</v>
      </c>
      <c r="S969" t="s">
        <v>6</v>
      </c>
      <c r="T969">
        <v>1196.8858250000001</v>
      </c>
      <c r="U969">
        <v>0.84132899999999999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1.49E-3</v>
      </c>
      <c r="AG969">
        <v>0</v>
      </c>
      <c r="AH969" t="s">
        <v>11</v>
      </c>
      <c r="AI969">
        <v>0.99511300000000003</v>
      </c>
      <c r="AJ969">
        <v>0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1435.4954170000001</v>
      </c>
      <c r="I970">
        <v>4.3297509999999999</v>
      </c>
      <c r="J970" t="s">
        <v>3</v>
      </c>
      <c r="K970">
        <v>1398.89447</v>
      </c>
      <c r="L970">
        <v>3.0203519999999999</v>
      </c>
      <c r="M970" t="s">
        <v>4</v>
      </c>
      <c r="N970">
        <v>19.001269000000001</v>
      </c>
      <c r="O970">
        <v>0.23300000000000001</v>
      </c>
      <c r="P970" t="s">
        <v>5</v>
      </c>
      <c r="Q970">
        <v>36.642401</v>
      </c>
      <c r="R970">
        <v>0.35889500000000002</v>
      </c>
      <c r="S970" t="s">
        <v>6</v>
      </c>
      <c r="T970">
        <v>1346.497791</v>
      </c>
      <c r="U970">
        <v>1.0736319999999999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1.4649999999999999E-3</v>
      </c>
      <c r="AG970">
        <v>0</v>
      </c>
      <c r="AH970" t="s">
        <v>11</v>
      </c>
      <c r="AI970">
        <v>0.99511400000000005</v>
      </c>
      <c r="AJ970">
        <v>0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1595.1008690000001</v>
      </c>
      <c r="I971">
        <v>5.3495010000000001</v>
      </c>
      <c r="J971" t="s">
        <v>3</v>
      </c>
      <c r="K971">
        <v>1554.47417</v>
      </c>
      <c r="L971">
        <v>3.7772809999999999</v>
      </c>
      <c r="M971" t="s">
        <v>4</v>
      </c>
      <c r="N971">
        <v>21.124873000000001</v>
      </c>
      <c r="O971">
        <v>0.24343200000000001</v>
      </c>
      <c r="P971" t="s">
        <v>5</v>
      </c>
      <c r="Q971">
        <v>40.719915999999998</v>
      </c>
      <c r="R971">
        <v>0.39898699999999998</v>
      </c>
      <c r="S971" t="s">
        <v>6</v>
      </c>
      <c r="T971">
        <v>1496.1669649999999</v>
      </c>
      <c r="U971">
        <v>1.3867590000000001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1.3600000000000001E-3</v>
      </c>
      <c r="AG971">
        <v>0</v>
      </c>
      <c r="AH971" t="s">
        <v>11</v>
      </c>
      <c r="AI971">
        <v>0.99511400000000005</v>
      </c>
      <c r="AJ971">
        <v>0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1754.7688989999999</v>
      </c>
      <c r="I972">
        <v>6.0196730000000001</v>
      </c>
      <c r="J972" t="s">
        <v>3</v>
      </c>
      <c r="K972">
        <v>1710.0255099999999</v>
      </c>
      <c r="L972">
        <v>4.0195069999999999</v>
      </c>
      <c r="M972" t="s">
        <v>4</v>
      </c>
      <c r="N972">
        <v>23.254875999999999</v>
      </c>
      <c r="O972">
        <v>0.26334099999999999</v>
      </c>
      <c r="P972" t="s">
        <v>5</v>
      </c>
      <c r="Q972">
        <v>44.841836000000001</v>
      </c>
      <c r="R972">
        <v>0.46997899999999998</v>
      </c>
      <c r="S972" t="s">
        <v>6</v>
      </c>
      <c r="T972">
        <v>1645.830823</v>
      </c>
      <c r="U972">
        <v>1.614447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1.341E-3</v>
      </c>
      <c r="AG972">
        <v>0</v>
      </c>
      <c r="AH972" t="s">
        <v>11</v>
      </c>
      <c r="AI972">
        <v>0.99511400000000005</v>
      </c>
      <c r="AJ972">
        <v>0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1914.3944530000001</v>
      </c>
      <c r="I973">
        <v>6.7880880000000001</v>
      </c>
      <c r="J973" t="s">
        <v>3</v>
      </c>
      <c r="K973">
        <v>1865.5400850000001</v>
      </c>
      <c r="L973">
        <v>4.5584730000000002</v>
      </c>
      <c r="M973" t="s">
        <v>4</v>
      </c>
      <c r="N973">
        <v>25.379949</v>
      </c>
      <c r="O973">
        <v>0.28145900000000001</v>
      </c>
      <c r="P973" t="s">
        <v>5</v>
      </c>
      <c r="Q973">
        <v>48.956977000000002</v>
      </c>
      <c r="R973">
        <v>0.49689800000000001</v>
      </c>
      <c r="S973" t="s">
        <v>6</v>
      </c>
      <c r="T973">
        <v>1795.4963279999999</v>
      </c>
      <c r="U973">
        <v>1.803275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1.333E-3</v>
      </c>
      <c r="AG973">
        <v>0</v>
      </c>
      <c r="AH973" t="s">
        <v>11</v>
      </c>
      <c r="AI973">
        <v>0.99511400000000005</v>
      </c>
      <c r="AJ973">
        <v>0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2074.1670949999998</v>
      </c>
      <c r="I974">
        <v>8.3640059999999998</v>
      </c>
      <c r="J974" t="s">
        <v>3</v>
      </c>
      <c r="K974">
        <v>2021.2024120000001</v>
      </c>
      <c r="L974">
        <v>5.7160529999999996</v>
      </c>
      <c r="M974" t="s">
        <v>4</v>
      </c>
      <c r="N974">
        <v>27.513567999999999</v>
      </c>
      <c r="O974">
        <v>0.30419499999999999</v>
      </c>
      <c r="P974" t="s">
        <v>5</v>
      </c>
      <c r="Q974">
        <v>53.077973</v>
      </c>
      <c r="R974">
        <v>0.58782000000000001</v>
      </c>
      <c r="S974" t="s">
        <v>6</v>
      </c>
      <c r="T974">
        <v>1945.1272530000001</v>
      </c>
      <c r="U974">
        <v>2.055078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1.3079999999999999E-3</v>
      </c>
      <c r="AG974">
        <v>0</v>
      </c>
      <c r="AH974" t="s">
        <v>11</v>
      </c>
      <c r="AI974">
        <v>0.99511400000000005</v>
      </c>
      <c r="AJ974">
        <v>0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2233.6529930000002</v>
      </c>
      <c r="I975">
        <v>9.2083899999999996</v>
      </c>
      <c r="J975" t="s">
        <v>3</v>
      </c>
      <c r="K975">
        <v>2176.5621580000002</v>
      </c>
      <c r="L975">
        <v>6.338374</v>
      </c>
      <c r="M975" t="s">
        <v>4</v>
      </c>
      <c r="N975">
        <v>29.619374000000001</v>
      </c>
      <c r="O975">
        <v>0.32560699999999998</v>
      </c>
      <c r="P975" t="s">
        <v>5</v>
      </c>
      <c r="Q975">
        <v>57.204059999999998</v>
      </c>
      <c r="R975">
        <v>0.67311799999999999</v>
      </c>
      <c r="S975" t="s">
        <v>6</v>
      </c>
      <c r="T975">
        <v>2094.7149509999999</v>
      </c>
      <c r="U975">
        <v>2.2369400000000002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1.2800000000000001E-3</v>
      </c>
      <c r="AG975">
        <v>0</v>
      </c>
      <c r="AH975" t="s">
        <v>11</v>
      </c>
      <c r="AI975">
        <v>0.99511400000000005</v>
      </c>
      <c r="AJ975">
        <v>0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2393.1006539999998</v>
      </c>
      <c r="I976">
        <v>10.888856000000001</v>
      </c>
      <c r="J976" t="s">
        <v>3</v>
      </c>
      <c r="K976">
        <v>2331.9371390000001</v>
      </c>
      <c r="L976">
        <v>7.6311359999999997</v>
      </c>
      <c r="M976" t="s">
        <v>4</v>
      </c>
      <c r="N976">
        <v>31.739739</v>
      </c>
      <c r="O976">
        <v>0.41788500000000001</v>
      </c>
      <c r="P976" t="s">
        <v>5</v>
      </c>
      <c r="Q976">
        <v>61.282201999999998</v>
      </c>
      <c r="R976">
        <v>0.73630300000000004</v>
      </c>
      <c r="S976" t="s">
        <v>6</v>
      </c>
      <c r="T976">
        <v>2244.3750239999999</v>
      </c>
      <c r="U976">
        <v>2.5332400000000002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1.274E-3</v>
      </c>
      <c r="AG976">
        <v>0</v>
      </c>
      <c r="AH976" t="s">
        <v>11</v>
      </c>
      <c r="AI976">
        <v>0.99511400000000005</v>
      </c>
      <c r="AJ976">
        <v>0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2552.6986569999999</v>
      </c>
      <c r="I977">
        <v>13.732212000000001</v>
      </c>
      <c r="J977" t="s">
        <v>3</v>
      </c>
      <c r="K977">
        <v>2487.416792</v>
      </c>
      <c r="L977">
        <v>9.4803139999999999</v>
      </c>
      <c r="M977" t="s">
        <v>4</v>
      </c>
      <c r="N977">
        <v>33.849434000000002</v>
      </c>
      <c r="O977">
        <v>0.45470100000000002</v>
      </c>
      <c r="P977" t="s">
        <v>5</v>
      </c>
      <c r="Q977">
        <v>65.398420000000002</v>
      </c>
      <c r="R977">
        <v>0.88504000000000005</v>
      </c>
      <c r="S977" t="s">
        <v>6</v>
      </c>
      <c r="T977">
        <v>2393.9830470000002</v>
      </c>
      <c r="U977">
        <v>2.7366000000000001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1.273E-3</v>
      </c>
      <c r="AG977">
        <v>0</v>
      </c>
      <c r="AH977" t="s">
        <v>11</v>
      </c>
      <c r="AI977">
        <v>0.99511499999999997</v>
      </c>
      <c r="AJ977">
        <v>0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2712.2901860000002</v>
      </c>
      <c r="I978">
        <v>15.440122000000001</v>
      </c>
      <c r="J978" t="s">
        <v>3</v>
      </c>
      <c r="K978">
        <v>2642.8964989999999</v>
      </c>
      <c r="L978">
        <v>10.771469</v>
      </c>
      <c r="M978" t="s">
        <v>4</v>
      </c>
      <c r="N978">
        <v>35.969679999999997</v>
      </c>
      <c r="O978">
        <v>0.45218900000000001</v>
      </c>
      <c r="P978" t="s">
        <v>5</v>
      </c>
      <c r="Q978">
        <v>69.518066000000005</v>
      </c>
      <c r="R978">
        <v>0.96456500000000001</v>
      </c>
      <c r="S978" t="s">
        <v>6</v>
      </c>
      <c r="T978">
        <v>2543.6235499999998</v>
      </c>
      <c r="U978">
        <v>3.2670979999999998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1.273E-3</v>
      </c>
      <c r="AG978">
        <v>0</v>
      </c>
      <c r="AH978" t="s">
        <v>11</v>
      </c>
      <c r="AI978">
        <v>0.99511499999999997</v>
      </c>
      <c r="AJ978">
        <v>0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2871.989814</v>
      </c>
      <c r="I979">
        <v>16.002545999999999</v>
      </c>
      <c r="J979" t="s">
        <v>3</v>
      </c>
      <c r="K979">
        <v>2798.5282470000002</v>
      </c>
      <c r="L979">
        <v>11.042182</v>
      </c>
      <c r="M979" t="s">
        <v>4</v>
      </c>
      <c r="N979">
        <v>38.133484000000003</v>
      </c>
      <c r="O979">
        <v>0.50080499999999994</v>
      </c>
      <c r="P979" t="s">
        <v>5</v>
      </c>
      <c r="Q979">
        <v>73.596771000000004</v>
      </c>
      <c r="R979">
        <v>1.0826629999999999</v>
      </c>
      <c r="S979" t="s">
        <v>6</v>
      </c>
      <c r="T979">
        <v>2693.2552540000001</v>
      </c>
      <c r="U979">
        <v>3.5936689999999998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1.273E-3</v>
      </c>
      <c r="AG979">
        <v>0</v>
      </c>
      <c r="AH979" t="s">
        <v>11</v>
      </c>
      <c r="AI979">
        <v>0.99511499999999997</v>
      </c>
      <c r="AJ979">
        <v>0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3031.5624899999998</v>
      </c>
      <c r="I980">
        <v>16.599308000000001</v>
      </c>
      <c r="J980" t="s">
        <v>3</v>
      </c>
      <c r="K980">
        <v>2954.0436380000001</v>
      </c>
      <c r="L980">
        <v>11.430885999999999</v>
      </c>
      <c r="M980" t="s">
        <v>4</v>
      </c>
      <c r="N980">
        <v>40.247135</v>
      </c>
      <c r="O980">
        <v>0.51561199999999996</v>
      </c>
      <c r="P980" t="s">
        <v>5</v>
      </c>
      <c r="Q980">
        <v>77.667196000000004</v>
      </c>
      <c r="R980">
        <v>1.102948</v>
      </c>
      <c r="S980" t="s">
        <v>6</v>
      </c>
      <c r="T980">
        <v>2842.84582</v>
      </c>
      <c r="U980">
        <v>4.0682460000000003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1.2689999999999999E-3</v>
      </c>
      <c r="AG980">
        <v>0</v>
      </c>
      <c r="AH980" t="s">
        <v>11</v>
      </c>
      <c r="AI980">
        <v>0.99511499999999997</v>
      </c>
      <c r="AJ980">
        <v>0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3191.063999</v>
      </c>
      <c r="I981">
        <v>18.492664000000001</v>
      </c>
      <c r="J981" t="s">
        <v>3</v>
      </c>
      <c r="K981">
        <v>3109.4950239999998</v>
      </c>
      <c r="L981">
        <v>12.882250000000001</v>
      </c>
      <c r="M981" t="s">
        <v>4</v>
      </c>
      <c r="N981">
        <v>42.329863000000003</v>
      </c>
      <c r="O981">
        <v>0.55847100000000005</v>
      </c>
      <c r="P981" t="s">
        <v>5</v>
      </c>
      <c r="Q981">
        <v>81.721430999999995</v>
      </c>
      <c r="R981">
        <v>1.12094</v>
      </c>
      <c r="S981" t="s">
        <v>6</v>
      </c>
      <c r="T981">
        <v>2992.4969820000001</v>
      </c>
      <c r="U981">
        <v>4.543933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1.266E-3</v>
      </c>
      <c r="AG981">
        <v>0</v>
      </c>
      <c r="AH981" t="s">
        <v>11</v>
      </c>
      <c r="AI981">
        <v>0.99511499999999997</v>
      </c>
      <c r="AJ981">
        <v>0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48"/>
  <sheetViews>
    <sheetView topLeftCell="A2063" zoomScale="85" zoomScaleNormal="85" workbookViewId="0">
      <selection activeCell="A2129" sqref="A2074:XFD212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196</v>
      </c>
      <c r="F1" t="s">
        <v>194</v>
      </c>
      <c r="G1" t="s">
        <v>198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6465.37</v>
      </c>
      <c r="C2">
        <v>5906.38</v>
      </c>
      <c r="D2">
        <v>5825.71</v>
      </c>
      <c r="E2">
        <v>1147.1400000000001</v>
      </c>
      <c r="F2">
        <v>680.00099999999998</v>
      </c>
      <c r="G2">
        <v>0</v>
      </c>
      <c r="H2">
        <v>680.00099999999998</v>
      </c>
      <c r="I2">
        <v>1.30887E-2</v>
      </c>
      <c r="J2">
        <v>1</v>
      </c>
      <c r="K2">
        <v>0</v>
      </c>
    </row>
    <row r="3" spans="1:17" x14ac:dyDescent="0.25">
      <c r="A3" t="s">
        <v>34</v>
      </c>
      <c r="B3">
        <v>5882.06</v>
      </c>
      <c r="C3">
        <v>5842.5</v>
      </c>
      <c r="D3">
        <v>5768.78</v>
      </c>
      <c r="E3">
        <v>1140.51</v>
      </c>
      <c r="F3">
        <v>676.072</v>
      </c>
      <c r="G3">
        <v>0</v>
      </c>
      <c r="H3">
        <v>676.072</v>
      </c>
      <c r="I3">
        <v>2.6438500000000001E-3</v>
      </c>
      <c r="J3">
        <v>1</v>
      </c>
      <c r="K3">
        <v>0</v>
      </c>
    </row>
    <row r="4" spans="1:17" x14ac:dyDescent="0.25">
      <c r="A4" t="s">
        <v>34</v>
      </c>
      <c r="B4">
        <v>5878.08</v>
      </c>
      <c r="C4">
        <v>5840.4</v>
      </c>
      <c r="D4">
        <v>5768.9</v>
      </c>
      <c r="E4">
        <v>1140.33</v>
      </c>
      <c r="F4">
        <v>676.13</v>
      </c>
      <c r="G4">
        <v>0</v>
      </c>
      <c r="H4">
        <v>676.13</v>
      </c>
      <c r="I4">
        <v>3.9769100000000002E-2</v>
      </c>
      <c r="J4">
        <v>1</v>
      </c>
      <c r="K4">
        <v>0</v>
      </c>
    </row>
    <row r="5" spans="1:17" x14ac:dyDescent="0.25">
      <c r="A5" t="s">
        <v>34</v>
      </c>
      <c r="B5">
        <v>5876.09</v>
      </c>
      <c r="C5">
        <v>5839.27</v>
      </c>
      <c r="D5">
        <v>5768.06</v>
      </c>
      <c r="E5">
        <v>1140.25</v>
      </c>
      <c r="F5">
        <v>675.98199999999997</v>
      </c>
      <c r="G5">
        <v>0</v>
      </c>
      <c r="H5">
        <v>675.98199999999997</v>
      </c>
      <c r="I5">
        <v>1.3094E-2</v>
      </c>
      <c r="J5">
        <v>1</v>
      </c>
      <c r="K5">
        <v>0</v>
      </c>
    </row>
    <row r="6" spans="1:17" x14ac:dyDescent="0.25">
      <c r="A6" t="s">
        <v>34</v>
      </c>
      <c r="B6">
        <v>5893.11</v>
      </c>
      <c r="C6">
        <v>5857.52</v>
      </c>
      <c r="D6">
        <v>5787.71</v>
      </c>
      <c r="E6">
        <v>1144.2</v>
      </c>
      <c r="F6">
        <v>678.3</v>
      </c>
      <c r="G6">
        <v>0</v>
      </c>
      <c r="H6">
        <v>678.3</v>
      </c>
      <c r="I6">
        <v>1.11112E-2</v>
      </c>
      <c r="J6">
        <v>1</v>
      </c>
      <c r="K6">
        <v>0</v>
      </c>
    </row>
    <row r="7" spans="1:17" x14ac:dyDescent="0.25">
      <c r="A7" t="s">
        <v>34</v>
      </c>
      <c r="B7">
        <v>5904.9</v>
      </c>
      <c r="C7">
        <v>5868.7</v>
      </c>
      <c r="D7">
        <v>5800.06</v>
      </c>
      <c r="E7">
        <v>1146.6500000000001</v>
      </c>
      <c r="F7">
        <v>679.58100000000002</v>
      </c>
      <c r="G7">
        <v>0</v>
      </c>
      <c r="H7">
        <v>679.58100000000002</v>
      </c>
      <c r="I7">
        <v>1.7320700000000001E-2</v>
      </c>
      <c r="J7">
        <v>1</v>
      </c>
      <c r="K7">
        <v>0</v>
      </c>
    </row>
    <row r="8" spans="1:17" x14ac:dyDescent="0.25">
      <c r="A8" t="s">
        <v>34</v>
      </c>
      <c r="B8">
        <v>5907.61</v>
      </c>
      <c r="C8">
        <v>5870.61</v>
      </c>
      <c r="D8">
        <v>5799.96</v>
      </c>
      <c r="E8">
        <v>1146.43</v>
      </c>
      <c r="F8">
        <v>679.73900000000003</v>
      </c>
      <c r="G8">
        <v>0</v>
      </c>
      <c r="H8">
        <v>679.73900000000003</v>
      </c>
      <c r="I8">
        <v>2.3225799999999999E-3</v>
      </c>
      <c r="J8">
        <v>1</v>
      </c>
      <c r="K8">
        <v>0</v>
      </c>
    </row>
    <row r="9" spans="1:17" x14ac:dyDescent="0.25">
      <c r="A9" t="s">
        <v>34</v>
      </c>
      <c r="B9">
        <v>5906.17</v>
      </c>
      <c r="C9">
        <v>5869.91</v>
      </c>
      <c r="D9">
        <v>5800.69</v>
      </c>
      <c r="E9">
        <v>1146.71</v>
      </c>
      <c r="F9">
        <v>679.76800000000003</v>
      </c>
      <c r="G9">
        <v>0</v>
      </c>
      <c r="H9">
        <v>679.76800000000003</v>
      </c>
      <c r="I9">
        <v>4.52351E-2</v>
      </c>
      <c r="J9">
        <v>1</v>
      </c>
      <c r="K9">
        <v>0</v>
      </c>
    </row>
    <row r="10" spans="1:17" x14ac:dyDescent="0.25">
      <c r="A10" t="s">
        <v>34</v>
      </c>
      <c r="B10">
        <v>5898.02</v>
      </c>
      <c r="C10">
        <v>5863.03</v>
      </c>
      <c r="D10">
        <v>5797.72</v>
      </c>
      <c r="E10">
        <v>1146.3699999999999</v>
      </c>
      <c r="F10">
        <v>679.62800000000004</v>
      </c>
      <c r="G10">
        <v>0</v>
      </c>
      <c r="H10">
        <v>679.62800000000004</v>
      </c>
      <c r="I10">
        <v>0.104564</v>
      </c>
      <c r="J10">
        <v>1</v>
      </c>
      <c r="K10">
        <v>0</v>
      </c>
    </row>
    <row r="11" spans="1:17" x14ac:dyDescent="0.25">
      <c r="A11" t="s">
        <v>34</v>
      </c>
      <c r="B11">
        <v>5900.02</v>
      </c>
      <c r="C11">
        <v>5863.42</v>
      </c>
      <c r="D11">
        <v>5797.97</v>
      </c>
      <c r="E11">
        <v>1146.57</v>
      </c>
      <c r="F11">
        <v>679.55600000000004</v>
      </c>
      <c r="G11">
        <v>0</v>
      </c>
      <c r="H11">
        <v>679.55600000000004</v>
      </c>
      <c r="I11">
        <v>9.9681099999999995E-2</v>
      </c>
      <c r="J11">
        <v>1</v>
      </c>
      <c r="K11">
        <v>0</v>
      </c>
    </row>
    <row r="12" spans="1:17" x14ac:dyDescent="0.25">
      <c r="A12" t="s">
        <v>34</v>
      </c>
      <c r="B12">
        <v>5902.67</v>
      </c>
      <c r="C12">
        <v>5866.44</v>
      </c>
      <c r="D12">
        <v>5798.57</v>
      </c>
      <c r="E12">
        <v>1146.69</v>
      </c>
      <c r="F12">
        <v>679.54100000000005</v>
      </c>
      <c r="G12">
        <v>0</v>
      </c>
      <c r="H12">
        <v>679.54100000000005</v>
      </c>
      <c r="I12">
        <v>2.24595E-2</v>
      </c>
      <c r="J12">
        <v>1</v>
      </c>
      <c r="K12">
        <v>0</v>
      </c>
    </row>
    <row r="13" spans="1:17" x14ac:dyDescent="0.25">
      <c r="A13" t="s">
        <v>34</v>
      </c>
      <c r="B13">
        <v>5909.35</v>
      </c>
      <c r="C13">
        <v>5874.19</v>
      </c>
      <c r="D13">
        <v>5801.63</v>
      </c>
      <c r="E13">
        <v>1146.42</v>
      </c>
      <c r="F13">
        <v>679.58399999999995</v>
      </c>
      <c r="G13">
        <v>0</v>
      </c>
      <c r="H13">
        <v>679.58399999999995</v>
      </c>
      <c r="I13">
        <v>1.3094E-2</v>
      </c>
      <c r="J13">
        <v>1</v>
      </c>
      <c r="K13">
        <v>0</v>
      </c>
    </row>
    <row r="14" spans="1:17" x14ac:dyDescent="0.25">
      <c r="A14" t="s">
        <v>34</v>
      </c>
      <c r="B14">
        <v>5917.86</v>
      </c>
      <c r="C14">
        <v>5879.61</v>
      </c>
      <c r="D14">
        <v>5802.51</v>
      </c>
      <c r="E14">
        <v>1146.44</v>
      </c>
      <c r="F14">
        <v>679.577</v>
      </c>
      <c r="G14">
        <v>0</v>
      </c>
      <c r="H14">
        <v>679.577</v>
      </c>
      <c r="I14">
        <v>2.1009900000000001E-2</v>
      </c>
      <c r="J14">
        <v>1</v>
      </c>
      <c r="K14">
        <v>0</v>
      </c>
    </row>
    <row r="15" spans="1:17" x14ac:dyDescent="0.25">
      <c r="A15" t="s">
        <v>34</v>
      </c>
      <c r="B15">
        <v>5872.6</v>
      </c>
      <c r="C15">
        <v>5835.92</v>
      </c>
      <c r="D15">
        <v>5761.28</v>
      </c>
      <c r="E15">
        <v>1138.6500000000001</v>
      </c>
      <c r="F15">
        <v>675.22</v>
      </c>
      <c r="G15">
        <v>0</v>
      </c>
      <c r="H15">
        <v>675.22</v>
      </c>
      <c r="I15">
        <v>0.276032</v>
      </c>
      <c r="J15">
        <v>1</v>
      </c>
      <c r="K15">
        <v>0</v>
      </c>
    </row>
    <row r="16" spans="1:17" x14ac:dyDescent="0.25">
      <c r="A16" t="s">
        <v>34</v>
      </c>
      <c r="B16">
        <v>5858.06</v>
      </c>
      <c r="C16">
        <v>5819.92</v>
      </c>
      <c r="D16">
        <v>5747.61</v>
      </c>
      <c r="E16">
        <v>1135.97</v>
      </c>
      <c r="F16">
        <v>673.94799999999998</v>
      </c>
      <c r="G16">
        <v>0</v>
      </c>
      <c r="H16">
        <v>673.94799999999998</v>
      </c>
      <c r="I16">
        <v>6.0019099999999999E-2</v>
      </c>
      <c r="J16">
        <v>1</v>
      </c>
      <c r="K16">
        <v>0</v>
      </c>
    </row>
    <row r="17" spans="1:11" x14ac:dyDescent="0.25">
      <c r="A17" t="s">
        <v>34</v>
      </c>
      <c r="B17">
        <v>5854.35</v>
      </c>
      <c r="C17">
        <v>5816.66</v>
      </c>
      <c r="D17">
        <v>5745.61</v>
      </c>
      <c r="E17">
        <v>1136.24</v>
      </c>
      <c r="F17">
        <v>673.84900000000005</v>
      </c>
      <c r="G17">
        <v>0</v>
      </c>
      <c r="H17">
        <v>673.84900000000005</v>
      </c>
      <c r="I17">
        <v>6.5105800000000005E-2</v>
      </c>
      <c r="J17">
        <v>1</v>
      </c>
      <c r="K17">
        <v>0</v>
      </c>
    </row>
    <row r="18" spans="1:11" x14ac:dyDescent="0.25">
      <c r="A18" t="s">
        <v>34</v>
      </c>
      <c r="B18">
        <v>5856.27</v>
      </c>
      <c r="C18">
        <v>5818.82</v>
      </c>
      <c r="D18">
        <v>5746.5</v>
      </c>
      <c r="E18">
        <v>1136.02</v>
      </c>
      <c r="F18">
        <v>673.89400000000001</v>
      </c>
      <c r="G18">
        <v>0</v>
      </c>
      <c r="H18">
        <v>673.89400000000001</v>
      </c>
      <c r="I18">
        <v>2.05011E-3</v>
      </c>
      <c r="J18">
        <v>1</v>
      </c>
      <c r="K18">
        <v>0</v>
      </c>
    </row>
    <row r="19" spans="1:11" x14ac:dyDescent="0.25">
      <c r="A19" t="s">
        <v>34</v>
      </c>
      <c r="B19">
        <v>5857.38</v>
      </c>
      <c r="C19">
        <v>5819.77</v>
      </c>
      <c r="D19">
        <v>5747.71</v>
      </c>
      <c r="E19">
        <v>1136.1199999999999</v>
      </c>
      <c r="F19">
        <v>673.72199999999998</v>
      </c>
      <c r="G19">
        <v>0</v>
      </c>
      <c r="H19">
        <v>673.72199999999998</v>
      </c>
      <c r="I19">
        <v>0.16889799999999999</v>
      </c>
      <c r="J19">
        <v>1</v>
      </c>
      <c r="K19">
        <v>0</v>
      </c>
    </row>
    <row r="20" spans="1:11" x14ac:dyDescent="0.25">
      <c r="A20" t="s">
        <v>34</v>
      </c>
      <c r="B20">
        <v>5856</v>
      </c>
      <c r="C20">
        <v>5819.63</v>
      </c>
      <c r="D20">
        <v>5748.74</v>
      </c>
      <c r="E20">
        <v>1136.3399999999999</v>
      </c>
      <c r="F20">
        <v>673.82500000000005</v>
      </c>
      <c r="G20">
        <v>0</v>
      </c>
      <c r="H20">
        <v>673.82500000000005</v>
      </c>
      <c r="I20">
        <v>5.4460899999999998E-3</v>
      </c>
      <c r="J20">
        <v>1</v>
      </c>
      <c r="K20">
        <v>0</v>
      </c>
    </row>
    <row r="21" spans="1:11" x14ac:dyDescent="0.25">
      <c r="A21" t="s">
        <v>34</v>
      </c>
      <c r="B21">
        <v>5851.85</v>
      </c>
      <c r="C21">
        <v>5815.88</v>
      </c>
      <c r="D21">
        <v>5747.06</v>
      </c>
      <c r="E21">
        <v>1135.8800000000001</v>
      </c>
      <c r="F21">
        <v>673.851</v>
      </c>
      <c r="G21">
        <v>0</v>
      </c>
      <c r="H21">
        <v>673.851</v>
      </c>
      <c r="I21">
        <v>1.4537899999999999E-2</v>
      </c>
      <c r="J21">
        <v>1</v>
      </c>
      <c r="K21">
        <v>0</v>
      </c>
    </row>
    <row r="22" spans="1:11" x14ac:dyDescent="0.25">
      <c r="A22" t="s">
        <v>34</v>
      </c>
      <c r="B22">
        <v>5858.87</v>
      </c>
      <c r="C22">
        <v>5821.73</v>
      </c>
      <c r="D22">
        <v>5747.51</v>
      </c>
      <c r="E22">
        <v>1136.1199999999999</v>
      </c>
      <c r="F22">
        <v>673.73599999999999</v>
      </c>
      <c r="G22">
        <v>0</v>
      </c>
      <c r="H22">
        <v>673.73599999999999</v>
      </c>
      <c r="I22">
        <v>2.10933E-3</v>
      </c>
      <c r="J22">
        <v>1</v>
      </c>
      <c r="K22">
        <v>0</v>
      </c>
    </row>
    <row r="23" spans="1:11" x14ac:dyDescent="0.25">
      <c r="A23" t="s">
        <v>34</v>
      </c>
      <c r="B23">
        <v>5857.09</v>
      </c>
      <c r="C23">
        <v>5820.37</v>
      </c>
      <c r="D23">
        <v>5748.41</v>
      </c>
      <c r="E23">
        <v>1135.92</v>
      </c>
      <c r="F23">
        <v>673.77</v>
      </c>
      <c r="G23">
        <v>0</v>
      </c>
      <c r="H23">
        <v>673.77</v>
      </c>
      <c r="I23">
        <v>1.8467600000000001E-2</v>
      </c>
      <c r="J23">
        <v>1</v>
      </c>
      <c r="K23">
        <v>0</v>
      </c>
    </row>
    <row r="24" spans="1:11" x14ac:dyDescent="0.25">
      <c r="A24" t="s">
        <v>34</v>
      </c>
      <c r="B24">
        <v>5851.28</v>
      </c>
      <c r="C24">
        <v>5815.2</v>
      </c>
      <c r="D24">
        <v>5748.15</v>
      </c>
      <c r="E24">
        <v>1136.26</v>
      </c>
      <c r="F24">
        <v>673.82899999999995</v>
      </c>
      <c r="G24">
        <v>0</v>
      </c>
      <c r="H24">
        <v>673.82899999999995</v>
      </c>
      <c r="I24">
        <v>0.133686</v>
      </c>
      <c r="J24">
        <v>1</v>
      </c>
      <c r="K24">
        <v>0</v>
      </c>
    </row>
    <row r="25" spans="1:11" x14ac:dyDescent="0.25">
      <c r="A25" t="s">
        <v>34</v>
      </c>
      <c r="B25">
        <v>5852.59</v>
      </c>
      <c r="C25">
        <v>5816.73</v>
      </c>
      <c r="D25">
        <v>5747.39</v>
      </c>
      <c r="E25">
        <v>1135.8699999999999</v>
      </c>
      <c r="F25">
        <v>673.74900000000002</v>
      </c>
      <c r="G25">
        <v>0</v>
      </c>
      <c r="H25">
        <v>673.74900000000002</v>
      </c>
      <c r="I25">
        <v>0.130135</v>
      </c>
      <c r="J25">
        <v>1</v>
      </c>
      <c r="K25">
        <v>0</v>
      </c>
    </row>
    <row r="26" spans="1:11" x14ac:dyDescent="0.25">
      <c r="A26" t="s">
        <v>34</v>
      </c>
      <c r="B26">
        <v>5852.56</v>
      </c>
      <c r="C26">
        <v>5816.81</v>
      </c>
      <c r="D26">
        <v>5747.55</v>
      </c>
      <c r="E26">
        <v>1136.03</v>
      </c>
      <c r="F26">
        <v>673.70500000000004</v>
      </c>
      <c r="G26">
        <v>0</v>
      </c>
      <c r="H26">
        <v>673.70500000000004</v>
      </c>
      <c r="I26">
        <v>1.3301E-2</v>
      </c>
      <c r="J26">
        <v>1</v>
      </c>
      <c r="K26">
        <v>0</v>
      </c>
    </row>
    <row r="27" spans="1:11" x14ac:dyDescent="0.25">
      <c r="A27" t="s">
        <v>34</v>
      </c>
      <c r="B27">
        <v>5851.88</v>
      </c>
      <c r="C27">
        <v>5816.32</v>
      </c>
      <c r="D27">
        <v>5747.71</v>
      </c>
      <c r="E27">
        <v>1136.08</v>
      </c>
      <c r="F27">
        <v>673.803</v>
      </c>
      <c r="G27">
        <v>0</v>
      </c>
      <c r="H27">
        <v>673.803</v>
      </c>
      <c r="I27">
        <v>0.11103499999999999</v>
      </c>
      <c r="J27">
        <v>1</v>
      </c>
      <c r="K27">
        <v>0</v>
      </c>
    </row>
    <row r="28" spans="1:11" x14ac:dyDescent="0.25">
      <c r="A28" t="s">
        <v>34</v>
      </c>
      <c r="B28">
        <v>5852.41</v>
      </c>
      <c r="C28">
        <v>5816.62</v>
      </c>
      <c r="D28">
        <v>5747.29</v>
      </c>
      <c r="E28">
        <v>1135.8499999999999</v>
      </c>
      <c r="F28">
        <v>673.75300000000004</v>
      </c>
      <c r="G28">
        <v>0</v>
      </c>
      <c r="H28">
        <v>673.75300000000004</v>
      </c>
      <c r="I28">
        <v>2.7267300000000001E-2</v>
      </c>
      <c r="J28">
        <v>1</v>
      </c>
      <c r="K28">
        <v>0</v>
      </c>
    </row>
    <row r="29" spans="1:11" x14ac:dyDescent="0.25">
      <c r="A29" t="s">
        <v>34</v>
      </c>
      <c r="B29">
        <v>5850.49</v>
      </c>
      <c r="C29">
        <v>5814.82</v>
      </c>
      <c r="D29">
        <v>5747.09</v>
      </c>
      <c r="E29">
        <v>1135.8900000000001</v>
      </c>
      <c r="F29">
        <v>673.798</v>
      </c>
      <c r="G29">
        <v>0</v>
      </c>
      <c r="H29">
        <v>673.798</v>
      </c>
      <c r="I29">
        <v>0.24959300000000001</v>
      </c>
      <c r="J29">
        <v>1</v>
      </c>
      <c r="K29">
        <v>0</v>
      </c>
    </row>
    <row r="30" spans="1:11" x14ac:dyDescent="0.25">
      <c r="A30" t="s">
        <v>34</v>
      </c>
      <c r="B30">
        <v>5850.99</v>
      </c>
      <c r="C30">
        <v>5814.34</v>
      </c>
      <c r="D30">
        <v>5747.56</v>
      </c>
      <c r="E30">
        <v>1135.69</v>
      </c>
      <c r="F30">
        <v>673.81399999999996</v>
      </c>
      <c r="G30">
        <v>0</v>
      </c>
      <c r="H30">
        <v>673.81399999999996</v>
      </c>
      <c r="I30">
        <v>0.15597</v>
      </c>
      <c r="J30">
        <v>1</v>
      </c>
      <c r="K30">
        <v>0</v>
      </c>
    </row>
    <row r="31" spans="1:11" x14ac:dyDescent="0.25">
      <c r="A31" t="s">
        <v>34</v>
      </c>
      <c r="B31">
        <v>5850.47</v>
      </c>
      <c r="C31">
        <v>5814.76</v>
      </c>
      <c r="D31">
        <v>5747.06</v>
      </c>
      <c r="E31">
        <v>1135.76</v>
      </c>
      <c r="F31">
        <v>673.71699999999998</v>
      </c>
      <c r="G31">
        <v>0</v>
      </c>
      <c r="H31">
        <v>673.71699999999998</v>
      </c>
      <c r="I31">
        <v>4.7147500000000002E-2</v>
      </c>
      <c r="J31">
        <v>1</v>
      </c>
      <c r="K31">
        <v>0</v>
      </c>
    </row>
    <row r="32" spans="1:11" x14ac:dyDescent="0.25">
      <c r="A32" t="s">
        <v>34</v>
      </c>
      <c r="B32">
        <v>5851.42</v>
      </c>
      <c r="C32">
        <v>5815.2</v>
      </c>
      <c r="D32">
        <v>5745.5</v>
      </c>
      <c r="E32">
        <v>1135.49</v>
      </c>
      <c r="F32">
        <v>673.67399999999998</v>
      </c>
      <c r="G32">
        <v>0</v>
      </c>
      <c r="H32">
        <v>673.67399999999998</v>
      </c>
      <c r="I32">
        <v>3.5728700000000002E-2</v>
      </c>
      <c r="J32">
        <v>1</v>
      </c>
      <c r="K32">
        <v>0</v>
      </c>
    </row>
    <row r="33" spans="1:11" x14ac:dyDescent="0.25">
      <c r="A33" t="s">
        <v>34</v>
      </c>
      <c r="B33">
        <v>5843.38</v>
      </c>
      <c r="C33">
        <v>5807.22</v>
      </c>
      <c r="D33">
        <v>5739.55</v>
      </c>
      <c r="E33">
        <v>1135.72</v>
      </c>
      <c r="F33">
        <v>673.71799999999996</v>
      </c>
      <c r="G33">
        <v>0</v>
      </c>
      <c r="H33">
        <v>673.71799999999996</v>
      </c>
      <c r="I33">
        <v>4.8976699999999998E-2</v>
      </c>
      <c r="J33">
        <v>1</v>
      </c>
      <c r="K33">
        <v>0</v>
      </c>
    </row>
    <row r="34" spans="1:11" x14ac:dyDescent="0.25">
      <c r="A34" t="s">
        <v>34</v>
      </c>
      <c r="B34">
        <v>5835.27</v>
      </c>
      <c r="C34">
        <v>5799.13</v>
      </c>
      <c r="D34">
        <v>5738.27</v>
      </c>
      <c r="E34">
        <v>1135.6600000000001</v>
      </c>
      <c r="F34">
        <v>673.61800000000005</v>
      </c>
      <c r="G34">
        <v>0</v>
      </c>
      <c r="H34">
        <v>673.61800000000005</v>
      </c>
      <c r="I34">
        <v>0.129636</v>
      </c>
      <c r="J34">
        <v>1</v>
      </c>
      <c r="K34">
        <v>0</v>
      </c>
    </row>
    <row r="35" spans="1:11" x14ac:dyDescent="0.25">
      <c r="A35" t="s">
        <v>34</v>
      </c>
      <c r="B35">
        <v>5837.76</v>
      </c>
      <c r="C35">
        <v>5802.09</v>
      </c>
      <c r="D35">
        <v>5739.42</v>
      </c>
      <c r="E35">
        <v>1135.8</v>
      </c>
      <c r="F35">
        <v>673.78200000000004</v>
      </c>
      <c r="G35">
        <v>0</v>
      </c>
      <c r="H35">
        <v>673.78200000000004</v>
      </c>
      <c r="I35">
        <v>0.15304999999999999</v>
      </c>
      <c r="J35">
        <v>1</v>
      </c>
      <c r="K35">
        <v>0</v>
      </c>
    </row>
    <row r="36" spans="1:11" x14ac:dyDescent="0.25">
      <c r="A36" t="s">
        <v>34</v>
      </c>
      <c r="B36">
        <v>5836.68</v>
      </c>
      <c r="C36">
        <v>5800.07</v>
      </c>
      <c r="D36">
        <v>5740.21</v>
      </c>
      <c r="E36">
        <v>1136.3399999999999</v>
      </c>
      <c r="F36">
        <v>673.91899999999998</v>
      </c>
      <c r="G36">
        <v>0</v>
      </c>
      <c r="H36">
        <v>673.91899999999998</v>
      </c>
      <c r="I36">
        <v>5.90199E-2</v>
      </c>
      <c r="J36">
        <v>1</v>
      </c>
      <c r="K36">
        <v>0</v>
      </c>
    </row>
    <row r="37" spans="1:11" x14ac:dyDescent="0.25">
      <c r="A37" t="s">
        <v>34</v>
      </c>
      <c r="B37">
        <v>5836.19</v>
      </c>
      <c r="C37">
        <v>5800.13</v>
      </c>
      <c r="D37">
        <v>5739.03</v>
      </c>
      <c r="E37">
        <v>1135.44</v>
      </c>
      <c r="F37">
        <v>673.66200000000003</v>
      </c>
      <c r="G37">
        <v>0</v>
      </c>
      <c r="H37">
        <v>673.66200000000003</v>
      </c>
      <c r="I37">
        <v>5.2401799999999997E-3</v>
      </c>
      <c r="J37">
        <v>1</v>
      </c>
      <c r="K37">
        <v>0</v>
      </c>
    </row>
    <row r="38" spans="1:11" x14ac:dyDescent="0.25">
      <c r="A38" t="s">
        <v>34</v>
      </c>
      <c r="B38">
        <v>5836.23</v>
      </c>
      <c r="C38">
        <v>5799.51</v>
      </c>
      <c r="D38">
        <v>5740.2</v>
      </c>
      <c r="E38">
        <v>1136.02</v>
      </c>
      <c r="F38">
        <v>673.87099999999998</v>
      </c>
      <c r="G38">
        <v>0</v>
      </c>
      <c r="H38">
        <v>673.87099999999998</v>
      </c>
      <c r="I38">
        <v>0.18363299999999999</v>
      </c>
      <c r="J38">
        <v>1</v>
      </c>
      <c r="K38">
        <v>0</v>
      </c>
    </row>
    <row r="39" spans="1:11" x14ac:dyDescent="0.25">
      <c r="A39" t="s">
        <v>34</v>
      </c>
      <c r="B39">
        <v>5836.88</v>
      </c>
      <c r="C39">
        <v>5800.89</v>
      </c>
      <c r="D39">
        <v>5740.78</v>
      </c>
      <c r="E39">
        <v>1136.3399999999999</v>
      </c>
      <c r="F39">
        <v>673.89</v>
      </c>
      <c r="G39">
        <v>0</v>
      </c>
      <c r="H39">
        <v>673.89</v>
      </c>
      <c r="I39">
        <v>2.1571300000000002E-3</v>
      </c>
      <c r="J39">
        <v>1</v>
      </c>
      <c r="K39">
        <v>0</v>
      </c>
    </row>
    <row r="40" spans="1:11" x14ac:dyDescent="0.25">
      <c r="A40" t="s">
        <v>34</v>
      </c>
      <c r="B40">
        <v>5836.04</v>
      </c>
      <c r="C40">
        <v>5799.93</v>
      </c>
      <c r="D40">
        <v>5740.57</v>
      </c>
      <c r="E40">
        <v>1136.03</v>
      </c>
      <c r="F40">
        <v>673.74699999999996</v>
      </c>
      <c r="G40">
        <v>0</v>
      </c>
      <c r="H40">
        <v>673.74699999999996</v>
      </c>
      <c r="I40">
        <v>9.6441500000000006E-3</v>
      </c>
      <c r="J40">
        <v>1</v>
      </c>
      <c r="K40">
        <v>0</v>
      </c>
    </row>
    <row r="41" spans="1:11" x14ac:dyDescent="0.25">
      <c r="A41" t="s">
        <v>34</v>
      </c>
      <c r="B41">
        <v>5835.2</v>
      </c>
      <c r="C41">
        <v>5799.37</v>
      </c>
      <c r="D41">
        <v>5739.71</v>
      </c>
      <c r="E41">
        <v>1136.2</v>
      </c>
      <c r="F41">
        <v>673.71600000000001</v>
      </c>
      <c r="G41">
        <v>0</v>
      </c>
      <c r="H41">
        <v>673.71600000000001</v>
      </c>
      <c r="I41">
        <v>8.0490099999999995E-2</v>
      </c>
      <c r="J41">
        <v>1</v>
      </c>
      <c r="K41">
        <v>0</v>
      </c>
    </row>
    <row r="42" spans="1:11" x14ac:dyDescent="0.25">
      <c r="A42" t="s">
        <v>34</v>
      </c>
      <c r="B42">
        <v>5836.75</v>
      </c>
      <c r="C42">
        <v>5800.63</v>
      </c>
      <c r="D42">
        <v>5740.1</v>
      </c>
      <c r="E42">
        <v>1135.72</v>
      </c>
      <c r="F42">
        <v>673.72</v>
      </c>
      <c r="G42">
        <v>0</v>
      </c>
      <c r="H42">
        <v>673.72</v>
      </c>
      <c r="I42">
        <v>2.3128900000000002E-3</v>
      </c>
      <c r="J42">
        <v>1</v>
      </c>
      <c r="K42">
        <v>0</v>
      </c>
    </row>
    <row r="43" spans="1:11" x14ac:dyDescent="0.25">
      <c r="A43" t="s">
        <v>34</v>
      </c>
      <c r="B43">
        <v>5837.22</v>
      </c>
      <c r="C43">
        <v>5801.61</v>
      </c>
      <c r="D43">
        <v>5740.47</v>
      </c>
      <c r="E43">
        <v>1136.05</v>
      </c>
      <c r="F43">
        <v>673.90200000000004</v>
      </c>
      <c r="G43">
        <v>0</v>
      </c>
      <c r="H43">
        <v>673.90200000000004</v>
      </c>
      <c r="I43">
        <v>1.2711800000000001E-2</v>
      </c>
      <c r="J43">
        <v>1</v>
      </c>
      <c r="K43">
        <v>0</v>
      </c>
    </row>
    <row r="44" spans="1:11" x14ac:dyDescent="0.25">
      <c r="A44" t="s">
        <v>34</v>
      </c>
      <c r="B44">
        <v>5837.41</v>
      </c>
      <c r="C44">
        <v>5801.3</v>
      </c>
      <c r="D44">
        <v>5739.76</v>
      </c>
      <c r="E44">
        <v>1136.1300000000001</v>
      </c>
      <c r="F44">
        <v>673.77200000000005</v>
      </c>
      <c r="G44">
        <v>0</v>
      </c>
      <c r="H44">
        <v>673.77200000000005</v>
      </c>
      <c r="I44">
        <v>2.5676500000000001E-2</v>
      </c>
      <c r="J44">
        <v>1</v>
      </c>
      <c r="K44">
        <v>0</v>
      </c>
    </row>
    <row r="45" spans="1:11" x14ac:dyDescent="0.25">
      <c r="A45" t="s">
        <v>34</v>
      </c>
      <c r="B45">
        <v>5838.56</v>
      </c>
      <c r="C45">
        <v>5802.69</v>
      </c>
      <c r="D45">
        <v>5739.45</v>
      </c>
      <c r="E45">
        <v>1135.6199999999999</v>
      </c>
      <c r="F45">
        <v>673.60699999999997</v>
      </c>
      <c r="G45">
        <v>0</v>
      </c>
      <c r="H45">
        <v>673.60699999999997</v>
      </c>
      <c r="I45">
        <v>8.6913200000000006E-3</v>
      </c>
      <c r="J45">
        <v>1</v>
      </c>
      <c r="K45">
        <v>0</v>
      </c>
    </row>
    <row r="46" spans="1:11" x14ac:dyDescent="0.25">
      <c r="A46" t="s">
        <v>34</v>
      </c>
      <c r="B46">
        <v>5845.45</v>
      </c>
      <c r="C46">
        <v>5809.18</v>
      </c>
      <c r="D46">
        <v>5741.69</v>
      </c>
      <c r="E46">
        <v>1135.71</v>
      </c>
      <c r="F46">
        <v>673.65</v>
      </c>
      <c r="G46">
        <v>0</v>
      </c>
      <c r="H46">
        <v>673.65</v>
      </c>
      <c r="I46">
        <v>2.9375399999999999E-2</v>
      </c>
      <c r="J46">
        <v>1</v>
      </c>
      <c r="K46">
        <v>0</v>
      </c>
    </row>
    <row r="47" spans="1:11" x14ac:dyDescent="0.25">
      <c r="A47" t="s">
        <v>34</v>
      </c>
      <c r="B47">
        <v>5860.1</v>
      </c>
      <c r="C47">
        <v>5822.56</v>
      </c>
      <c r="D47">
        <v>5743.96</v>
      </c>
      <c r="E47">
        <v>1135.73</v>
      </c>
      <c r="F47">
        <v>673.61400000000003</v>
      </c>
      <c r="G47">
        <v>0</v>
      </c>
      <c r="H47">
        <v>673.61400000000003</v>
      </c>
      <c r="I47">
        <v>1.9362600000000001E-2</v>
      </c>
      <c r="J47">
        <v>1</v>
      </c>
      <c r="K47">
        <v>0</v>
      </c>
    </row>
    <row r="48" spans="1:11" x14ac:dyDescent="0.25">
      <c r="A48" t="s">
        <v>34</v>
      </c>
      <c r="B48">
        <v>5862.56</v>
      </c>
      <c r="C48">
        <v>5825.91</v>
      </c>
      <c r="D48">
        <v>5745.75</v>
      </c>
      <c r="E48">
        <v>1135.95</v>
      </c>
      <c r="F48">
        <v>673.77599999999995</v>
      </c>
      <c r="G48">
        <v>0</v>
      </c>
      <c r="H48">
        <v>673.77599999999995</v>
      </c>
      <c r="I48">
        <v>4.9877100000000002E-3</v>
      </c>
      <c r="J48">
        <v>1</v>
      </c>
      <c r="K48">
        <v>0</v>
      </c>
    </row>
    <row r="49" spans="1:25" x14ac:dyDescent="0.25">
      <c r="A49" t="s">
        <v>34</v>
      </c>
      <c r="B49">
        <v>5853.57</v>
      </c>
      <c r="C49">
        <v>5815.35</v>
      </c>
      <c r="D49">
        <v>5742.66</v>
      </c>
      <c r="E49">
        <v>1135.77</v>
      </c>
      <c r="F49">
        <v>673.83100000000002</v>
      </c>
      <c r="G49">
        <v>0</v>
      </c>
      <c r="H49">
        <v>673.83100000000002</v>
      </c>
      <c r="I49">
        <v>7.4752899999999999E-3</v>
      </c>
      <c r="J49">
        <v>1</v>
      </c>
      <c r="K49">
        <v>0</v>
      </c>
    </row>
    <row r="50" spans="1:25" x14ac:dyDescent="0.25">
      <c r="A50" t="s">
        <v>34</v>
      </c>
      <c r="B50">
        <v>5848.61</v>
      </c>
      <c r="C50">
        <v>5811.63</v>
      </c>
      <c r="D50">
        <v>5741.69</v>
      </c>
      <c r="E50">
        <v>1135.7</v>
      </c>
      <c r="F50">
        <v>673.69899999999996</v>
      </c>
      <c r="G50">
        <v>0</v>
      </c>
      <c r="H50">
        <v>673.69899999999996</v>
      </c>
      <c r="I50">
        <v>3.8574E-3</v>
      </c>
      <c r="J50">
        <v>1</v>
      </c>
      <c r="K50">
        <v>0</v>
      </c>
    </row>
    <row r="51" spans="1:25" x14ac:dyDescent="0.25">
      <c r="A51" t="s">
        <v>34</v>
      </c>
      <c r="B51">
        <v>5844.59</v>
      </c>
      <c r="C51">
        <v>5808.52</v>
      </c>
      <c r="D51">
        <v>5740.21</v>
      </c>
      <c r="E51">
        <v>1135.4000000000001</v>
      </c>
      <c r="F51">
        <v>673.58500000000004</v>
      </c>
      <c r="G51">
        <v>0</v>
      </c>
      <c r="H51">
        <v>673.58500000000004</v>
      </c>
      <c r="I51">
        <v>1.79328E-3</v>
      </c>
      <c r="J51">
        <v>1</v>
      </c>
      <c r="K51">
        <v>0</v>
      </c>
    </row>
    <row r="52" spans="1:25" x14ac:dyDescent="0.25">
      <c r="A52" t="s">
        <v>34</v>
      </c>
      <c r="B52">
        <v>5849.09</v>
      </c>
      <c r="C52">
        <v>5811.03</v>
      </c>
      <c r="D52">
        <v>5742.24</v>
      </c>
      <c r="E52">
        <v>1135.8499999999999</v>
      </c>
      <c r="F52">
        <v>673.72400000000005</v>
      </c>
      <c r="G52">
        <v>0</v>
      </c>
      <c r="H52">
        <v>673.72400000000005</v>
      </c>
      <c r="I52">
        <v>3.2485600000000003E-2</v>
      </c>
      <c r="J52">
        <v>1</v>
      </c>
      <c r="K52">
        <v>0</v>
      </c>
    </row>
    <row r="53" spans="1:25" x14ac:dyDescent="0.25">
      <c r="A53" t="s">
        <v>34</v>
      </c>
      <c r="B53">
        <v>5840.21</v>
      </c>
      <c r="C53">
        <v>5803.39</v>
      </c>
      <c r="D53">
        <v>5739.44</v>
      </c>
      <c r="E53">
        <v>1136.18</v>
      </c>
      <c r="F53">
        <v>673.69</v>
      </c>
      <c r="G53">
        <v>0</v>
      </c>
      <c r="H53">
        <v>673.69</v>
      </c>
      <c r="I53">
        <v>3.2750399999999999E-3</v>
      </c>
      <c r="J53">
        <v>1</v>
      </c>
      <c r="K53">
        <v>0</v>
      </c>
    </row>
    <row r="54" spans="1:25" x14ac:dyDescent="0.25">
      <c r="A54" t="s">
        <v>34</v>
      </c>
      <c r="B54">
        <v>5852.25</v>
      </c>
      <c r="C54">
        <v>5816.36</v>
      </c>
      <c r="D54">
        <v>5744.29</v>
      </c>
      <c r="E54">
        <v>1135.74</v>
      </c>
      <c r="F54">
        <v>673.73599999999999</v>
      </c>
      <c r="G54">
        <v>0</v>
      </c>
      <c r="H54">
        <v>673.73599999999999</v>
      </c>
      <c r="I54">
        <v>1.1324000000000001E-2</v>
      </c>
      <c r="J54">
        <v>1</v>
      </c>
      <c r="K54">
        <v>0</v>
      </c>
    </row>
    <row r="55" spans="1:25" x14ac:dyDescent="0.25">
      <c r="A55" t="s">
        <v>34</v>
      </c>
      <c r="B55">
        <v>5862.81</v>
      </c>
      <c r="C55">
        <v>5826.48</v>
      </c>
      <c r="D55">
        <v>5745.94</v>
      </c>
      <c r="E55">
        <v>1135.67</v>
      </c>
      <c r="F55">
        <v>673.81100000000004</v>
      </c>
      <c r="G55">
        <v>0</v>
      </c>
      <c r="H55">
        <v>673.81100000000004</v>
      </c>
      <c r="I55">
        <v>1.0570899999999999E-2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5865.32</v>
      </c>
      <c r="C56">
        <v>5826.84</v>
      </c>
      <c r="D56">
        <v>5745.32</v>
      </c>
      <c r="E56">
        <v>1135.68</v>
      </c>
      <c r="F56">
        <v>673.60799999999995</v>
      </c>
      <c r="G56">
        <v>0</v>
      </c>
      <c r="H56">
        <v>673.60799999999995</v>
      </c>
      <c r="I56">
        <v>1.8868699999999999E-3</v>
      </c>
      <c r="J56">
        <v>1</v>
      </c>
      <c r="K56">
        <v>0</v>
      </c>
      <c r="R56">
        <f>AVERAGE(B7:B56)</f>
        <v>5858.0258000000022</v>
      </c>
      <c r="S56">
        <f>AVERAGE(C7:C56)</f>
        <v>5821.5446000000011</v>
      </c>
      <c r="U56">
        <f>_xlfn.VAR.P(B7:B56)</f>
        <v>517.37799636000011</v>
      </c>
      <c r="V56">
        <f>_xlfn.VAR.P(C7:C56)</f>
        <v>513.62005683999496</v>
      </c>
      <c r="X56">
        <f>1.96*SQRT(U56)/50</f>
        <v>0.89164102884884711</v>
      </c>
      <c r="Y56">
        <f>1.96*SQRT(V56)/50</f>
        <v>0.88839694064230657</v>
      </c>
    </row>
    <row r="57" spans="1:25" x14ac:dyDescent="0.25">
      <c r="A57" t="s">
        <v>102</v>
      </c>
      <c r="B57">
        <v>293047.17790000001</v>
      </c>
      <c r="C57" t="s">
        <v>36</v>
      </c>
    </row>
    <row r="58" spans="1:25" x14ac:dyDescent="0.25">
      <c r="A58" t="s">
        <v>35</v>
      </c>
      <c r="B58">
        <v>5849.63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0.190668</v>
      </c>
      <c r="J58">
        <v>1</v>
      </c>
      <c r="K58">
        <v>0</v>
      </c>
    </row>
    <row r="59" spans="1:25" x14ac:dyDescent="0.25">
      <c r="A59" t="s">
        <v>35</v>
      </c>
      <c r="B59">
        <v>5848.19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4.9713500000000001E-2</v>
      </c>
      <c r="J59">
        <v>1</v>
      </c>
      <c r="K59">
        <v>0</v>
      </c>
    </row>
    <row r="60" spans="1:25" x14ac:dyDescent="0.25">
      <c r="A60" t="s">
        <v>35</v>
      </c>
      <c r="B60">
        <v>5845.07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1.26867E-2</v>
      </c>
      <c r="J60">
        <v>1</v>
      </c>
      <c r="K60">
        <v>0</v>
      </c>
    </row>
    <row r="61" spans="1:25" x14ac:dyDescent="0.25">
      <c r="A61" t="s">
        <v>35</v>
      </c>
      <c r="B61">
        <v>5841.6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4.5553000000000003E-2</v>
      </c>
      <c r="J61">
        <v>1</v>
      </c>
      <c r="K61">
        <v>0</v>
      </c>
    </row>
    <row r="62" spans="1:25" x14ac:dyDescent="0.25">
      <c r="A62" t="s">
        <v>35</v>
      </c>
      <c r="B62">
        <v>5842.18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3.2085900000000001E-2</v>
      </c>
      <c r="J62">
        <v>1</v>
      </c>
      <c r="K62">
        <v>0</v>
      </c>
    </row>
    <row r="63" spans="1:25" x14ac:dyDescent="0.25">
      <c r="A63" t="s">
        <v>35</v>
      </c>
      <c r="B63">
        <v>5837.66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1.4423999999999999E-2</v>
      </c>
      <c r="J63">
        <v>1</v>
      </c>
      <c r="K63">
        <v>0</v>
      </c>
    </row>
    <row r="64" spans="1:25" x14ac:dyDescent="0.25">
      <c r="A64" t="s">
        <v>35</v>
      </c>
      <c r="B64">
        <v>5846.32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5.3813399999999997E-2</v>
      </c>
      <c r="J64">
        <v>1</v>
      </c>
      <c r="K64">
        <v>0</v>
      </c>
    </row>
    <row r="65" spans="1:11" x14ac:dyDescent="0.25">
      <c r="A65" t="s">
        <v>35</v>
      </c>
      <c r="B65">
        <v>5847.41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1.05916E-2</v>
      </c>
      <c r="J65">
        <v>1</v>
      </c>
      <c r="K65">
        <v>0</v>
      </c>
    </row>
    <row r="66" spans="1:11" x14ac:dyDescent="0.25">
      <c r="A66" t="s">
        <v>35</v>
      </c>
      <c r="B66">
        <v>5842.1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2.91866E-3</v>
      </c>
      <c r="J66">
        <v>1</v>
      </c>
      <c r="K66">
        <v>0</v>
      </c>
    </row>
    <row r="67" spans="1:11" x14ac:dyDescent="0.25">
      <c r="A67" t="s">
        <v>35</v>
      </c>
      <c r="B67">
        <v>5845.81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2.4294099999999999E-3</v>
      </c>
      <c r="J67">
        <v>1</v>
      </c>
      <c r="K67">
        <v>0</v>
      </c>
    </row>
    <row r="68" spans="1:11" x14ac:dyDescent="0.25">
      <c r="A68" t="s">
        <v>35</v>
      </c>
      <c r="B68">
        <v>5845.18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3.7323700000000001E-2</v>
      </c>
      <c r="J68">
        <v>1</v>
      </c>
      <c r="K68">
        <v>0</v>
      </c>
    </row>
    <row r="69" spans="1:11" x14ac:dyDescent="0.25">
      <c r="A69" t="s">
        <v>35</v>
      </c>
      <c r="B69">
        <v>5840.81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5.65169E-3</v>
      </c>
      <c r="J69">
        <v>1</v>
      </c>
      <c r="K69">
        <v>0</v>
      </c>
    </row>
    <row r="70" spans="1:11" x14ac:dyDescent="0.25">
      <c r="A70" t="s">
        <v>35</v>
      </c>
      <c r="B70">
        <v>5843.04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4.2451299999999997E-3</v>
      </c>
      <c r="J70">
        <v>1</v>
      </c>
      <c r="K70">
        <v>0</v>
      </c>
    </row>
    <row r="71" spans="1:11" x14ac:dyDescent="0.25">
      <c r="A71" t="s">
        <v>35</v>
      </c>
      <c r="B71">
        <v>5839.47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5.6678899999999997E-2</v>
      </c>
      <c r="J71">
        <v>1</v>
      </c>
      <c r="K71">
        <v>0</v>
      </c>
    </row>
    <row r="72" spans="1:11" x14ac:dyDescent="0.25">
      <c r="A72" t="s">
        <v>35</v>
      </c>
      <c r="B72">
        <v>5845.82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0.25887399999999999</v>
      </c>
      <c r="J72">
        <v>1</v>
      </c>
      <c r="K72">
        <v>0</v>
      </c>
    </row>
    <row r="73" spans="1:11" x14ac:dyDescent="0.25">
      <c r="A73" t="s">
        <v>35</v>
      </c>
      <c r="B73">
        <v>5843.25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1.3094E-2</v>
      </c>
      <c r="J73">
        <v>1</v>
      </c>
      <c r="K73">
        <v>0</v>
      </c>
    </row>
    <row r="74" spans="1:11" x14ac:dyDescent="0.25">
      <c r="A74" t="s">
        <v>35</v>
      </c>
      <c r="B74">
        <v>5841.74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5.3396099999999998E-3</v>
      </c>
      <c r="J74">
        <v>1</v>
      </c>
      <c r="K74">
        <v>0</v>
      </c>
    </row>
    <row r="75" spans="1:11" x14ac:dyDescent="0.25">
      <c r="A75" t="s">
        <v>35</v>
      </c>
      <c r="B75">
        <v>5843.94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3.0241000000000001E-3</v>
      </c>
      <c r="J75">
        <v>1</v>
      </c>
      <c r="K75">
        <v>0</v>
      </c>
    </row>
    <row r="76" spans="1:11" x14ac:dyDescent="0.25">
      <c r="A76" t="s">
        <v>35</v>
      </c>
      <c r="B76">
        <v>5828.12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6.01825E-2</v>
      </c>
      <c r="J76">
        <v>1</v>
      </c>
      <c r="K76">
        <v>0</v>
      </c>
    </row>
    <row r="77" spans="1:11" x14ac:dyDescent="0.25">
      <c r="A77" t="s">
        <v>35</v>
      </c>
      <c r="B77">
        <v>5832.48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5.0553000000000001E-2</v>
      </c>
      <c r="J77">
        <v>1</v>
      </c>
      <c r="K77">
        <v>0</v>
      </c>
    </row>
    <row r="78" spans="1:11" x14ac:dyDescent="0.25">
      <c r="A78" t="s">
        <v>35</v>
      </c>
      <c r="B78">
        <v>5831.36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0.29353600000000002</v>
      </c>
      <c r="J78">
        <v>1</v>
      </c>
      <c r="K78">
        <v>0</v>
      </c>
    </row>
    <row r="79" spans="1:11" x14ac:dyDescent="0.25">
      <c r="A79" t="s">
        <v>35</v>
      </c>
      <c r="B79">
        <v>5827.78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1.57518E-2</v>
      </c>
      <c r="J79">
        <v>1</v>
      </c>
      <c r="K79">
        <v>0</v>
      </c>
    </row>
    <row r="80" spans="1:11" x14ac:dyDescent="0.25">
      <c r="A80" t="s">
        <v>35</v>
      </c>
      <c r="B80">
        <v>5829.19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3.2485600000000003E-2</v>
      </c>
      <c r="J80">
        <v>1</v>
      </c>
      <c r="K80">
        <v>0</v>
      </c>
    </row>
    <row r="81" spans="1:11" x14ac:dyDescent="0.25">
      <c r="A81" t="s">
        <v>35</v>
      </c>
      <c r="B81">
        <v>5827.91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2.0655399999999998E-3</v>
      </c>
      <c r="J81">
        <v>1</v>
      </c>
      <c r="K81">
        <v>0</v>
      </c>
    </row>
    <row r="82" spans="1:11" x14ac:dyDescent="0.25">
      <c r="A82" t="s">
        <v>35</v>
      </c>
      <c r="B82">
        <v>5828.91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5.0730000000000003E-3</v>
      </c>
      <c r="J82">
        <v>1</v>
      </c>
      <c r="K82">
        <v>0</v>
      </c>
    </row>
    <row r="83" spans="1:11" x14ac:dyDescent="0.25">
      <c r="A83" t="s">
        <v>35</v>
      </c>
      <c r="B83">
        <v>5827.97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0.18184900000000001</v>
      </c>
      <c r="J83">
        <v>1</v>
      </c>
      <c r="K83">
        <v>0</v>
      </c>
    </row>
    <row r="84" spans="1:11" x14ac:dyDescent="0.25">
      <c r="A84" t="s">
        <v>35</v>
      </c>
      <c r="B84">
        <v>5834.2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2.1420000000000002E-2</v>
      </c>
      <c r="J84">
        <v>1</v>
      </c>
      <c r="K84">
        <v>0</v>
      </c>
    </row>
    <row r="85" spans="1:11" x14ac:dyDescent="0.25">
      <c r="A85" t="s">
        <v>35</v>
      </c>
      <c r="B85">
        <v>5829.02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1.7017899999999999E-3</v>
      </c>
      <c r="J85">
        <v>1</v>
      </c>
      <c r="K85">
        <v>0</v>
      </c>
    </row>
    <row r="86" spans="1:11" x14ac:dyDescent="0.25">
      <c r="A86" t="s">
        <v>35</v>
      </c>
      <c r="B86">
        <v>5829.28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9.5410999999999996E-2</v>
      </c>
      <c r="J86">
        <v>1</v>
      </c>
      <c r="K86">
        <v>0</v>
      </c>
    </row>
    <row r="87" spans="1:11" x14ac:dyDescent="0.25">
      <c r="A87" t="s">
        <v>35</v>
      </c>
      <c r="B87">
        <v>5829.53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9.2484899999999998E-3</v>
      </c>
      <c r="J87">
        <v>1</v>
      </c>
      <c r="K87">
        <v>0</v>
      </c>
    </row>
    <row r="88" spans="1:11" x14ac:dyDescent="0.25">
      <c r="A88" t="s">
        <v>35</v>
      </c>
      <c r="B88">
        <v>5828.46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1.3094E-2</v>
      </c>
      <c r="J88">
        <v>1</v>
      </c>
      <c r="K88">
        <v>0</v>
      </c>
    </row>
    <row r="89" spans="1:11" x14ac:dyDescent="0.25">
      <c r="A89" t="s">
        <v>35</v>
      </c>
      <c r="B89">
        <v>5829.59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5.2465100000000002E-3</v>
      </c>
      <c r="J89">
        <v>1</v>
      </c>
      <c r="K89">
        <v>0</v>
      </c>
    </row>
    <row r="90" spans="1:11" x14ac:dyDescent="0.25">
      <c r="A90" t="s">
        <v>35</v>
      </c>
      <c r="B90">
        <v>5828.4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8.1260700000000005E-2</v>
      </c>
      <c r="J90">
        <v>1</v>
      </c>
      <c r="K90">
        <v>0</v>
      </c>
    </row>
    <row r="91" spans="1:11" x14ac:dyDescent="0.25">
      <c r="A91" t="s">
        <v>35</v>
      </c>
      <c r="B91">
        <v>5831.4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1.1456600000000001E-2</v>
      </c>
      <c r="J91">
        <v>1</v>
      </c>
      <c r="K91">
        <v>0</v>
      </c>
    </row>
    <row r="92" spans="1:11" x14ac:dyDescent="0.25">
      <c r="A92" t="s">
        <v>35</v>
      </c>
      <c r="B92">
        <v>5831.39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0.11092299999999999</v>
      </c>
      <c r="J92">
        <v>1</v>
      </c>
      <c r="K92">
        <v>0</v>
      </c>
    </row>
    <row r="93" spans="1:11" x14ac:dyDescent="0.25">
      <c r="A93" t="s">
        <v>35</v>
      </c>
      <c r="B93">
        <v>5829.63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6.5047900000000006E-2</v>
      </c>
      <c r="J93">
        <v>1</v>
      </c>
      <c r="K93">
        <v>0</v>
      </c>
    </row>
    <row r="94" spans="1:11" x14ac:dyDescent="0.25">
      <c r="A94" t="s">
        <v>35</v>
      </c>
      <c r="B94">
        <v>5837.59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1.7884199999999999E-2</v>
      </c>
      <c r="J94">
        <v>1</v>
      </c>
      <c r="K94">
        <v>0</v>
      </c>
    </row>
    <row r="95" spans="1:11" x14ac:dyDescent="0.25">
      <c r="A95" t="s">
        <v>35</v>
      </c>
      <c r="B95">
        <v>5836.85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1.1463900000000001E-2</v>
      </c>
      <c r="J95">
        <v>1</v>
      </c>
      <c r="K95">
        <v>0</v>
      </c>
    </row>
    <row r="96" spans="1:11" x14ac:dyDescent="0.25">
      <c r="A96" t="s">
        <v>35</v>
      </c>
      <c r="B96">
        <v>5835.38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1.32873E-2</v>
      </c>
      <c r="J96">
        <v>1</v>
      </c>
      <c r="K96">
        <v>0</v>
      </c>
    </row>
    <row r="97" spans="1:25" x14ac:dyDescent="0.25">
      <c r="A97" t="s">
        <v>35</v>
      </c>
      <c r="B97">
        <v>5841.42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8.1325900000000007E-2</v>
      </c>
      <c r="J97">
        <v>1</v>
      </c>
      <c r="K97">
        <v>0</v>
      </c>
    </row>
    <row r="98" spans="1:25" x14ac:dyDescent="0.25">
      <c r="A98" t="s">
        <v>35</v>
      </c>
      <c r="B98">
        <v>5840.47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2.9577200000000001E-2</v>
      </c>
      <c r="J98">
        <v>1</v>
      </c>
      <c r="K98">
        <v>0</v>
      </c>
    </row>
    <row r="99" spans="1:25" x14ac:dyDescent="0.25">
      <c r="A99" t="s">
        <v>35</v>
      </c>
      <c r="B99">
        <v>5840.07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7.3120400000000002E-2</v>
      </c>
      <c r="J99">
        <v>1</v>
      </c>
      <c r="K99">
        <v>0</v>
      </c>
    </row>
    <row r="100" spans="1:25" x14ac:dyDescent="0.25">
      <c r="A100" t="s">
        <v>35</v>
      </c>
      <c r="B100">
        <v>5839.83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1.0714599999999999E-2</v>
      </c>
      <c r="J100">
        <v>1</v>
      </c>
      <c r="K100">
        <v>0</v>
      </c>
    </row>
    <row r="101" spans="1:25" x14ac:dyDescent="0.25">
      <c r="A101" t="s">
        <v>35</v>
      </c>
      <c r="B101">
        <v>5838.4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4.0476899999999996E-3</v>
      </c>
      <c r="J101">
        <v>1</v>
      </c>
      <c r="K101">
        <v>0</v>
      </c>
    </row>
    <row r="102" spans="1:25" x14ac:dyDescent="0.25">
      <c r="A102" t="s">
        <v>35</v>
      </c>
      <c r="B102">
        <v>5839.39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1.58263E-3</v>
      </c>
      <c r="J102">
        <v>1</v>
      </c>
      <c r="K102">
        <v>0</v>
      </c>
    </row>
    <row r="103" spans="1:25" x14ac:dyDescent="0.25">
      <c r="A103" t="s">
        <v>35</v>
      </c>
      <c r="B103">
        <v>5839.41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1.98208E-2</v>
      </c>
      <c r="J103">
        <v>1</v>
      </c>
      <c r="K103">
        <v>0</v>
      </c>
    </row>
    <row r="104" spans="1:25" x14ac:dyDescent="0.25">
      <c r="A104" t="s">
        <v>35</v>
      </c>
      <c r="B104">
        <v>5839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4.8656100000000002E-3</v>
      </c>
      <c r="J104">
        <v>1</v>
      </c>
      <c r="K104">
        <v>0</v>
      </c>
    </row>
    <row r="105" spans="1:25" x14ac:dyDescent="0.25">
      <c r="A105" t="s">
        <v>35</v>
      </c>
      <c r="B105">
        <v>5843.13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0.122021</v>
      </c>
      <c r="J105">
        <v>1</v>
      </c>
      <c r="K105">
        <v>0</v>
      </c>
    </row>
    <row r="106" spans="1:25" x14ac:dyDescent="0.25">
      <c r="A106" t="s">
        <v>35</v>
      </c>
      <c r="B106">
        <v>5841.24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4.0677100000000004E-3</v>
      </c>
      <c r="J106">
        <v>1</v>
      </c>
      <c r="K106">
        <v>0</v>
      </c>
    </row>
    <row r="107" spans="1:25" x14ac:dyDescent="0.25">
      <c r="A107" t="s">
        <v>35</v>
      </c>
      <c r="B107">
        <v>5843.2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1.23066E-3</v>
      </c>
      <c r="J107">
        <v>1</v>
      </c>
      <c r="K107">
        <v>0</v>
      </c>
    </row>
    <row r="108" spans="1:25" x14ac:dyDescent="0.25">
      <c r="A108" t="s">
        <v>35</v>
      </c>
      <c r="B108">
        <v>5843.74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8.0553700000000006E-2</v>
      </c>
      <c r="J108">
        <v>1</v>
      </c>
      <c r="K108">
        <v>0</v>
      </c>
    </row>
    <row r="109" spans="1:25" x14ac:dyDescent="0.25">
      <c r="A109" t="s">
        <v>35</v>
      </c>
      <c r="B109">
        <v>5840.21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2.3489300000000001E-2</v>
      </c>
      <c r="J109">
        <v>1</v>
      </c>
      <c r="K109">
        <v>0</v>
      </c>
    </row>
    <row r="110" spans="1:25" x14ac:dyDescent="0.25">
      <c r="A110" t="s">
        <v>35</v>
      </c>
      <c r="B110">
        <v>5841.34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0.17498900000000001</v>
      </c>
      <c r="J110">
        <v>1</v>
      </c>
      <c r="K110">
        <v>0</v>
      </c>
    </row>
    <row r="111" spans="1:25" x14ac:dyDescent="0.25">
      <c r="A111" t="s">
        <v>35</v>
      </c>
      <c r="B111">
        <v>5838.66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0.25551400000000002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5839.01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7.5770899999999999E-3</v>
      </c>
      <c r="J112">
        <v>1</v>
      </c>
      <c r="K112">
        <v>0</v>
      </c>
      <c r="R112">
        <f>AVERAGE(B63:B112)</f>
        <v>5837.1102000000001</v>
      </c>
      <c r="S112">
        <f>AVERAGE(C63:C112)</f>
        <v>0</v>
      </c>
      <c r="U112">
        <f>_xlfn.VAR.P(B63:B112)</f>
        <v>37.352205960000376</v>
      </c>
      <c r="V112">
        <f>_xlfn.VAR.P(C63:C112)</f>
        <v>0</v>
      </c>
      <c r="X112">
        <f>1.96*SQRT(U112)/50</f>
        <v>0.23957648834218889</v>
      </c>
      <c r="Y112">
        <f>1.96*SQRT(V112)/50</f>
        <v>0</v>
      </c>
    </row>
    <row r="113" spans="1:9" x14ac:dyDescent="0.25">
      <c r="A113" t="s">
        <v>35</v>
      </c>
      <c r="B113">
        <v>291962.44260000001</v>
      </c>
      <c r="C113" t="s">
        <v>36</v>
      </c>
    </row>
    <row r="114" spans="1:9" x14ac:dyDescent="0.25">
      <c r="A114" t="s">
        <v>37</v>
      </c>
      <c r="B114">
        <v>5797.97</v>
      </c>
      <c r="C114">
        <v>5767.93</v>
      </c>
      <c r="D114">
        <v>5710.36</v>
      </c>
      <c r="E114">
        <v>1102.1400000000001</v>
      </c>
      <c r="F114">
        <v>661.09199999999998</v>
      </c>
      <c r="G114">
        <v>3.50329E-3</v>
      </c>
      <c r="H114">
        <v>1</v>
      </c>
      <c r="I114">
        <v>0</v>
      </c>
    </row>
    <row r="115" spans="1:9" x14ac:dyDescent="0.25">
      <c r="A115" t="s">
        <v>37</v>
      </c>
      <c r="B115">
        <v>5799.92</v>
      </c>
      <c r="C115">
        <v>5770.03</v>
      </c>
      <c r="D115">
        <v>5710.65</v>
      </c>
      <c r="E115">
        <v>1101.6099999999999</v>
      </c>
      <c r="F115">
        <v>660.98400000000004</v>
      </c>
      <c r="G115">
        <v>0.150972</v>
      </c>
      <c r="H115">
        <v>1</v>
      </c>
      <c r="I115">
        <v>0</v>
      </c>
    </row>
    <row r="116" spans="1:9" x14ac:dyDescent="0.25">
      <c r="A116" t="s">
        <v>37</v>
      </c>
      <c r="B116">
        <v>5804.3</v>
      </c>
      <c r="C116">
        <v>5774.53</v>
      </c>
      <c r="D116">
        <v>5719.03</v>
      </c>
      <c r="E116">
        <v>1111.6500000000001</v>
      </c>
      <c r="F116">
        <v>660.88699999999994</v>
      </c>
      <c r="G116">
        <v>2.9667900000000001E-2</v>
      </c>
      <c r="H116">
        <v>1</v>
      </c>
      <c r="I116">
        <v>0</v>
      </c>
    </row>
    <row r="117" spans="1:9" x14ac:dyDescent="0.25">
      <c r="A117" t="s">
        <v>37</v>
      </c>
      <c r="B117">
        <v>5799.33</v>
      </c>
      <c r="C117">
        <v>5767.88</v>
      </c>
      <c r="D117">
        <v>5718.98</v>
      </c>
      <c r="E117">
        <v>1112.27</v>
      </c>
      <c r="F117">
        <v>660.83299999999997</v>
      </c>
      <c r="G117">
        <v>0.14036899999999999</v>
      </c>
      <c r="H117">
        <v>1</v>
      </c>
      <c r="I117">
        <v>0</v>
      </c>
    </row>
    <row r="118" spans="1:9" x14ac:dyDescent="0.25">
      <c r="A118" t="s">
        <v>37</v>
      </c>
      <c r="B118">
        <v>5786.46</v>
      </c>
      <c r="C118">
        <v>5755.99</v>
      </c>
      <c r="D118">
        <v>5732.52</v>
      </c>
      <c r="E118">
        <v>1132.73</v>
      </c>
      <c r="F118">
        <v>660.99</v>
      </c>
      <c r="G118">
        <v>9.0439000000000005E-2</v>
      </c>
      <c r="H118">
        <v>1</v>
      </c>
      <c r="I118">
        <v>0</v>
      </c>
    </row>
    <row r="119" spans="1:9" x14ac:dyDescent="0.25">
      <c r="A119" t="s">
        <v>37</v>
      </c>
      <c r="B119">
        <v>5786.66</v>
      </c>
      <c r="C119">
        <v>5755.91</v>
      </c>
      <c r="D119">
        <v>5730.15</v>
      </c>
      <c r="E119">
        <v>1129.18</v>
      </c>
      <c r="F119">
        <v>660.92200000000003</v>
      </c>
      <c r="G119">
        <v>5.5492199999999998E-2</v>
      </c>
      <c r="H119">
        <v>1</v>
      </c>
      <c r="I119">
        <v>0</v>
      </c>
    </row>
    <row r="120" spans="1:9" x14ac:dyDescent="0.25">
      <c r="A120" t="s">
        <v>37</v>
      </c>
      <c r="B120">
        <v>5785.32</v>
      </c>
      <c r="C120">
        <v>5755.41</v>
      </c>
      <c r="D120">
        <v>5730.79</v>
      </c>
      <c r="E120">
        <v>1130.46</v>
      </c>
      <c r="F120">
        <v>660.89099999999996</v>
      </c>
      <c r="G120">
        <v>3.8860800000000001E-2</v>
      </c>
      <c r="H120">
        <v>1</v>
      </c>
      <c r="I120">
        <v>0</v>
      </c>
    </row>
    <row r="121" spans="1:9" x14ac:dyDescent="0.25">
      <c r="A121" t="s">
        <v>37</v>
      </c>
      <c r="B121">
        <v>5785.35</v>
      </c>
      <c r="C121">
        <v>5755.43</v>
      </c>
      <c r="D121">
        <v>5730.45</v>
      </c>
      <c r="E121">
        <v>1130.47</v>
      </c>
      <c r="F121">
        <v>660.99900000000002</v>
      </c>
      <c r="G121">
        <v>1.7645899999999999E-2</v>
      </c>
      <c r="H121">
        <v>1</v>
      </c>
      <c r="I121">
        <v>0</v>
      </c>
    </row>
    <row r="122" spans="1:9" x14ac:dyDescent="0.25">
      <c r="A122" t="s">
        <v>37</v>
      </c>
      <c r="B122">
        <v>5788.58</v>
      </c>
      <c r="C122">
        <v>5758.29</v>
      </c>
      <c r="D122">
        <v>5729.16</v>
      </c>
      <c r="E122">
        <v>1127.6500000000001</v>
      </c>
      <c r="F122">
        <v>661.024</v>
      </c>
      <c r="G122">
        <v>1.7160100000000001E-2</v>
      </c>
      <c r="H122">
        <v>1</v>
      </c>
      <c r="I122">
        <v>0</v>
      </c>
    </row>
    <row r="123" spans="1:9" x14ac:dyDescent="0.25">
      <c r="A123" t="s">
        <v>37</v>
      </c>
      <c r="B123">
        <v>5787.02</v>
      </c>
      <c r="C123">
        <v>5756.52</v>
      </c>
      <c r="D123">
        <v>5732.18</v>
      </c>
      <c r="E123">
        <v>1132.3</v>
      </c>
      <c r="F123">
        <v>660.93399999999997</v>
      </c>
      <c r="G123">
        <v>1.6594600000000001E-2</v>
      </c>
      <c r="H123">
        <v>1</v>
      </c>
      <c r="I123">
        <v>0</v>
      </c>
    </row>
    <row r="124" spans="1:9" x14ac:dyDescent="0.25">
      <c r="A124" t="s">
        <v>37</v>
      </c>
      <c r="B124">
        <v>5786.62</v>
      </c>
      <c r="C124">
        <v>5755.3</v>
      </c>
      <c r="D124">
        <v>5731.07</v>
      </c>
      <c r="E124">
        <v>1130.6400000000001</v>
      </c>
      <c r="F124">
        <v>660.84100000000001</v>
      </c>
      <c r="G124">
        <v>1.2855999999999999E-2</v>
      </c>
      <c r="H124">
        <v>1</v>
      </c>
      <c r="I124">
        <v>0</v>
      </c>
    </row>
    <row r="125" spans="1:9" x14ac:dyDescent="0.25">
      <c r="A125" t="s">
        <v>37</v>
      </c>
      <c r="B125">
        <v>5783.9</v>
      </c>
      <c r="C125">
        <v>5753.46</v>
      </c>
      <c r="D125">
        <v>5731.03</v>
      </c>
      <c r="E125">
        <v>1131.08</v>
      </c>
      <c r="F125">
        <v>661.02499999999998</v>
      </c>
      <c r="G125">
        <v>2.31874E-2</v>
      </c>
      <c r="H125">
        <v>1</v>
      </c>
      <c r="I125">
        <v>0</v>
      </c>
    </row>
    <row r="126" spans="1:9" x14ac:dyDescent="0.25">
      <c r="A126" t="s">
        <v>37</v>
      </c>
      <c r="B126">
        <v>5788.16</v>
      </c>
      <c r="C126">
        <v>5757.93</v>
      </c>
      <c r="D126">
        <v>5730.57</v>
      </c>
      <c r="E126">
        <v>1129.74</v>
      </c>
      <c r="F126">
        <v>660.91600000000005</v>
      </c>
      <c r="G126">
        <v>0.124181</v>
      </c>
      <c r="H126">
        <v>1</v>
      </c>
      <c r="I126">
        <v>0</v>
      </c>
    </row>
    <row r="127" spans="1:9" x14ac:dyDescent="0.25">
      <c r="A127" t="s">
        <v>37</v>
      </c>
      <c r="B127">
        <v>5788.05</v>
      </c>
      <c r="C127">
        <v>5757.98</v>
      </c>
      <c r="D127">
        <v>5733.3</v>
      </c>
      <c r="E127">
        <v>1132.21</v>
      </c>
      <c r="F127">
        <v>661.03200000000004</v>
      </c>
      <c r="G127">
        <v>1.1969799999999999E-2</v>
      </c>
      <c r="H127">
        <v>1</v>
      </c>
      <c r="I127">
        <v>0</v>
      </c>
    </row>
    <row r="128" spans="1:9" x14ac:dyDescent="0.25">
      <c r="A128" t="s">
        <v>37</v>
      </c>
      <c r="B128">
        <v>5786.85</v>
      </c>
      <c r="C128">
        <v>5756.36</v>
      </c>
      <c r="D128">
        <v>5730.25</v>
      </c>
      <c r="E128">
        <v>1129.76</v>
      </c>
      <c r="F128">
        <v>661.08299999999997</v>
      </c>
      <c r="G128">
        <v>0.48965799999999998</v>
      </c>
      <c r="H128">
        <v>1</v>
      </c>
      <c r="I128">
        <v>0</v>
      </c>
    </row>
    <row r="129" spans="1:9" x14ac:dyDescent="0.25">
      <c r="A129" t="s">
        <v>37</v>
      </c>
      <c r="B129">
        <v>5787.75</v>
      </c>
      <c r="C129">
        <v>5757.51</v>
      </c>
      <c r="D129">
        <v>5730.84</v>
      </c>
      <c r="E129">
        <v>1130.01</v>
      </c>
      <c r="F129">
        <v>661.11</v>
      </c>
      <c r="G129">
        <v>8.5332699999999997E-2</v>
      </c>
      <c r="H129">
        <v>1</v>
      </c>
      <c r="I129">
        <v>0</v>
      </c>
    </row>
    <row r="130" spans="1:9" x14ac:dyDescent="0.25">
      <c r="A130" t="s">
        <v>37</v>
      </c>
      <c r="B130">
        <v>5786.13</v>
      </c>
      <c r="C130">
        <v>5755.86</v>
      </c>
      <c r="D130">
        <v>5727.75</v>
      </c>
      <c r="E130">
        <v>1126.32</v>
      </c>
      <c r="F130">
        <v>661</v>
      </c>
      <c r="G130">
        <v>7.7630599999999996E-3</v>
      </c>
      <c r="H130">
        <v>1</v>
      </c>
      <c r="I130">
        <v>0</v>
      </c>
    </row>
    <row r="131" spans="1:9" x14ac:dyDescent="0.25">
      <c r="A131" t="s">
        <v>37</v>
      </c>
      <c r="B131">
        <v>5787.04</v>
      </c>
      <c r="C131">
        <v>5756.67</v>
      </c>
      <c r="D131">
        <v>5731.03</v>
      </c>
      <c r="E131">
        <v>1130.94</v>
      </c>
      <c r="F131">
        <v>661.21</v>
      </c>
      <c r="G131">
        <v>6.7875099999999994E-2</v>
      </c>
      <c r="H131">
        <v>1</v>
      </c>
      <c r="I131">
        <v>0</v>
      </c>
    </row>
    <row r="132" spans="1:9" x14ac:dyDescent="0.25">
      <c r="A132" t="s">
        <v>37</v>
      </c>
      <c r="B132">
        <v>5785.8</v>
      </c>
      <c r="C132">
        <v>5755.92</v>
      </c>
      <c r="D132">
        <v>5729.83</v>
      </c>
      <c r="E132">
        <v>1129.81</v>
      </c>
      <c r="F132">
        <v>661.07799999999997</v>
      </c>
      <c r="G132">
        <v>0.31477699999999997</v>
      </c>
      <c r="H132">
        <v>1</v>
      </c>
      <c r="I132">
        <v>0</v>
      </c>
    </row>
    <row r="133" spans="1:9" x14ac:dyDescent="0.25">
      <c r="A133" t="s">
        <v>37</v>
      </c>
      <c r="B133">
        <v>5782.74</v>
      </c>
      <c r="C133">
        <v>5753.33</v>
      </c>
      <c r="D133">
        <v>5728.53</v>
      </c>
      <c r="E133">
        <v>1128.77</v>
      </c>
      <c r="F133">
        <v>660.86699999999996</v>
      </c>
      <c r="G133">
        <v>1.07463E-2</v>
      </c>
      <c r="H133">
        <v>1</v>
      </c>
      <c r="I133">
        <v>0</v>
      </c>
    </row>
    <row r="134" spans="1:9" x14ac:dyDescent="0.25">
      <c r="A134" t="s">
        <v>37</v>
      </c>
      <c r="B134">
        <v>5784.32</v>
      </c>
      <c r="C134">
        <v>5754.38</v>
      </c>
      <c r="D134">
        <v>5730.65</v>
      </c>
      <c r="E134">
        <v>1130.21</v>
      </c>
      <c r="F134">
        <v>661.09299999999996</v>
      </c>
      <c r="G134">
        <v>8.8037299999999992E-3</v>
      </c>
      <c r="H134">
        <v>1</v>
      </c>
      <c r="I134">
        <v>0</v>
      </c>
    </row>
    <row r="135" spans="1:9" x14ac:dyDescent="0.25">
      <c r="A135" t="s">
        <v>37</v>
      </c>
      <c r="B135">
        <v>5783.84</v>
      </c>
      <c r="C135">
        <v>5753.71</v>
      </c>
      <c r="D135">
        <v>5729.11</v>
      </c>
      <c r="E135">
        <v>1128.83</v>
      </c>
      <c r="F135">
        <v>660.96900000000005</v>
      </c>
      <c r="G135">
        <v>6.9044900000000006E-2</v>
      </c>
      <c r="H135">
        <v>1</v>
      </c>
      <c r="I135">
        <v>0</v>
      </c>
    </row>
    <row r="136" spans="1:9" x14ac:dyDescent="0.25">
      <c r="A136" t="s">
        <v>37</v>
      </c>
      <c r="B136">
        <v>5785.54</v>
      </c>
      <c r="C136">
        <v>5755.36</v>
      </c>
      <c r="D136">
        <v>5730.27</v>
      </c>
      <c r="E136">
        <v>1129.78</v>
      </c>
      <c r="F136">
        <v>660.98299999999995</v>
      </c>
      <c r="G136">
        <v>0.26845999999999998</v>
      </c>
      <c r="H136">
        <v>1</v>
      </c>
      <c r="I136">
        <v>0</v>
      </c>
    </row>
    <row r="137" spans="1:9" x14ac:dyDescent="0.25">
      <c r="A137" t="s">
        <v>37</v>
      </c>
      <c r="B137">
        <v>5786.83</v>
      </c>
      <c r="C137">
        <v>5756.72</v>
      </c>
      <c r="D137">
        <v>5728.56</v>
      </c>
      <c r="E137">
        <v>1127.5</v>
      </c>
      <c r="F137">
        <v>661.06200000000001</v>
      </c>
      <c r="G137">
        <v>1.2459599999999999E-3</v>
      </c>
      <c r="H137">
        <v>1</v>
      </c>
      <c r="I137">
        <v>0</v>
      </c>
    </row>
    <row r="138" spans="1:9" x14ac:dyDescent="0.25">
      <c r="A138" t="s">
        <v>37</v>
      </c>
      <c r="B138">
        <v>5791.13</v>
      </c>
      <c r="C138">
        <v>5760.41</v>
      </c>
      <c r="D138">
        <v>5725.14</v>
      </c>
      <c r="E138">
        <v>1123.26</v>
      </c>
      <c r="F138">
        <v>660.97799999999995</v>
      </c>
      <c r="G138">
        <v>1.68974E-2</v>
      </c>
      <c r="H138">
        <v>1</v>
      </c>
      <c r="I138">
        <v>0</v>
      </c>
    </row>
    <row r="139" spans="1:9" x14ac:dyDescent="0.25">
      <c r="A139" t="s">
        <v>37</v>
      </c>
      <c r="B139">
        <v>5794.21</v>
      </c>
      <c r="C139">
        <v>5764.15</v>
      </c>
      <c r="D139">
        <v>5727.97</v>
      </c>
      <c r="E139">
        <v>1126.1199999999999</v>
      </c>
      <c r="F139">
        <v>660.81200000000001</v>
      </c>
      <c r="G139">
        <v>0.12528</v>
      </c>
      <c r="H139">
        <v>1</v>
      </c>
      <c r="I139">
        <v>0</v>
      </c>
    </row>
    <row r="140" spans="1:9" x14ac:dyDescent="0.25">
      <c r="A140" t="s">
        <v>37</v>
      </c>
      <c r="B140">
        <v>5794.48</v>
      </c>
      <c r="C140">
        <v>5764.74</v>
      </c>
      <c r="D140">
        <v>5728.22</v>
      </c>
      <c r="E140">
        <v>1125.99</v>
      </c>
      <c r="F140">
        <v>661.05499999999995</v>
      </c>
      <c r="G140">
        <v>3.5117900000000001E-2</v>
      </c>
      <c r="H140">
        <v>1</v>
      </c>
      <c r="I140">
        <v>0</v>
      </c>
    </row>
    <row r="141" spans="1:9" x14ac:dyDescent="0.25">
      <c r="A141" t="s">
        <v>37</v>
      </c>
      <c r="B141">
        <v>5796.51</v>
      </c>
      <c r="C141">
        <v>5766.1</v>
      </c>
      <c r="D141">
        <v>5734.32</v>
      </c>
      <c r="E141">
        <v>1132.9000000000001</v>
      </c>
      <c r="F141">
        <v>661.01900000000001</v>
      </c>
      <c r="G141">
        <v>6.9320099999999997E-3</v>
      </c>
      <c r="H141">
        <v>1</v>
      </c>
      <c r="I141">
        <v>0</v>
      </c>
    </row>
    <row r="142" spans="1:9" x14ac:dyDescent="0.25">
      <c r="A142" t="s">
        <v>37</v>
      </c>
      <c r="B142">
        <v>5794.44</v>
      </c>
      <c r="C142">
        <v>5763.85</v>
      </c>
      <c r="D142">
        <v>5729.71</v>
      </c>
      <c r="E142">
        <v>1127.49</v>
      </c>
      <c r="F142">
        <v>661.12599999999998</v>
      </c>
      <c r="G142">
        <v>0.12576300000000001</v>
      </c>
      <c r="H142">
        <v>1</v>
      </c>
      <c r="I142">
        <v>0</v>
      </c>
    </row>
    <row r="143" spans="1:9" x14ac:dyDescent="0.25">
      <c r="A143" t="s">
        <v>37</v>
      </c>
      <c r="B143">
        <v>5791.02</v>
      </c>
      <c r="C143">
        <v>5760.54</v>
      </c>
      <c r="D143">
        <v>5723.2</v>
      </c>
      <c r="E143">
        <v>1120.1600000000001</v>
      </c>
      <c r="F143">
        <v>660.91499999999996</v>
      </c>
      <c r="G143">
        <v>0.30630400000000002</v>
      </c>
      <c r="H143">
        <v>1</v>
      </c>
      <c r="I143">
        <v>0</v>
      </c>
    </row>
    <row r="144" spans="1:9" x14ac:dyDescent="0.25">
      <c r="A144" t="s">
        <v>37</v>
      </c>
      <c r="B144">
        <v>5793.01</v>
      </c>
      <c r="C144">
        <v>5762.55</v>
      </c>
      <c r="D144">
        <v>5727.71</v>
      </c>
      <c r="E144">
        <v>1124.93</v>
      </c>
      <c r="F144">
        <v>661.05799999999999</v>
      </c>
      <c r="G144">
        <v>7.8656999999999998E-3</v>
      </c>
      <c r="H144">
        <v>1</v>
      </c>
      <c r="I144">
        <v>0</v>
      </c>
    </row>
    <row r="145" spans="1:9" x14ac:dyDescent="0.25">
      <c r="A145" t="s">
        <v>37</v>
      </c>
      <c r="B145">
        <v>5795.55</v>
      </c>
      <c r="C145">
        <v>5764.35</v>
      </c>
      <c r="D145">
        <v>5727.74</v>
      </c>
      <c r="E145">
        <v>1124.79</v>
      </c>
      <c r="F145">
        <v>661.03599999999994</v>
      </c>
      <c r="G145">
        <v>0.13716999999999999</v>
      </c>
      <c r="H145">
        <v>1</v>
      </c>
      <c r="I145">
        <v>0</v>
      </c>
    </row>
    <row r="146" spans="1:9" x14ac:dyDescent="0.25">
      <c r="A146" t="s">
        <v>37</v>
      </c>
      <c r="B146">
        <v>5798.25</v>
      </c>
      <c r="C146">
        <v>5768.57</v>
      </c>
      <c r="D146">
        <v>5726.01</v>
      </c>
      <c r="E146">
        <v>1122.26</v>
      </c>
      <c r="F146">
        <v>661.03700000000003</v>
      </c>
      <c r="G146">
        <v>1.4419400000000001E-3</v>
      </c>
      <c r="H146">
        <v>1</v>
      </c>
      <c r="I146">
        <v>0</v>
      </c>
    </row>
    <row r="147" spans="1:9" x14ac:dyDescent="0.25">
      <c r="A147" t="s">
        <v>37</v>
      </c>
      <c r="B147">
        <v>5800.36</v>
      </c>
      <c r="C147">
        <v>5768.56</v>
      </c>
      <c r="D147">
        <v>5730.73</v>
      </c>
      <c r="E147">
        <v>1127.58</v>
      </c>
      <c r="F147">
        <v>660.98400000000004</v>
      </c>
      <c r="G147">
        <v>4.6331600000000001E-2</v>
      </c>
      <c r="H147">
        <v>1</v>
      </c>
      <c r="I147">
        <v>0</v>
      </c>
    </row>
    <row r="148" spans="1:9" x14ac:dyDescent="0.25">
      <c r="A148" t="s">
        <v>37</v>
      </c>
      <c r="B148">
        <v>5796.08</v>
      </c>
      <c r="C148">
        <v>5764.89</v>
      </c>
      <c r="D148">
        <v>5724.04</v>
      </c>
      <c r="E148">
        <v>1119.72</v>
      </c>
      <c r="F148">
        <v>661.005</v>
      </c>
      <c r="G148">
        <v>6.1570599999999998E-3</v>
      </c>
      <c r="H148">
        <v>1</v>
      </c>
      <c r="I148">
        <v>0</v>
      </c>
    </row>
    <row r="149" spans="1:9" x14ac:dyDescent="0.25">
      <c r="A149" t="s">
        <v>37</v>
      </c>
      <c r="B149">
        <v>5799.43</v>
      </c>
      <c r="C149">
        <v>5769.11</v>
      </c>
      <c r="D149">
        <v>5711.76</v>
      </c>
      <c r="E149">
        <v>1104.46</v>
      </c>
      <c r="F149">
        <v>660.95699999999999</v>
      </c>
      <c r="G149">
        <v>1.24183E-3</v>
      </c>
      <c r="H149">
        <v>1</v>
      </c>
      <c r="I149">
        <v>0</v>
      </c>
    </row>
    <row r="150" spans="1:9" x14ac:dyDescent="0.25">
      <c r="A150" t="s">
        <v>37</v>
      </c>
      <c r="B150">
        <v>5800.87</v>
      </c>
      <c r="C150">
        <v>5770.78</v>
      </c>
      <c r="D150">
        <v>5713.57</v>
      </c>
      <c r="E150">
        <v>1105.22</v>
      </c>
      <c r="F150">
        <v>661.18399999999997</v>
      </c>
      <c r="G150">
        <v>6.3822400000000001E-2</v>
      </c>
      <c r="H150">
        <v>1</v>
      </c>
      <c r="I150">
        <v>0</v>
      </c>
    </row>
    <row r="151" spans="1:9" x14ac:dyDescent="0.25">
      <c r="A151" t="s">
        <v>37</v>
      </c>
      <c r="B151">
        <v>5800.11</v>
      </c>
      <c r="C151">
        <v>5770.06</v>
      </c>
      <c r="D151">
        <v>5713.88</v>
      </c>
      <c r="E151">
        <v>1105.6400000000001</v>
      </c>
      <c r="F151">
        <v>661.17899999999997</v>
      </c>
      <c r="G151">
        <v>0.435498</v>
      </c>
      <c r="H151">
        <v>1</v>
      </c>
      <c r="I151">
        <v>0</v>
      </c>
    </row>
    <row r="152" spans="1:9" x14ac:dyDescent="0.25">
      <c r="A152" t="s">
        <v>37</v>
      </c>
      <c r="B152">
        <v>5798.7</v>
      </c>
      <c r="C152">
        <v>5768.91</v>
      </c>
      <c r="D152">
        <v>5710.54</v>
      </c>
      <c r="E152">
        <v>1101.74</v>
      </c>
      <c r="F152">
        <v>661.16499999999996</v>
      </c>
      <c r="G152">
        <v>0.196214</v>
      </c>
      <c r="H152">
        <v>1</v>
      </c>
      <c r="I152">
        <v>0</v>
      </c>
    </row>
    <row r="153" spans="1:9" x14ac:dyDescent="0.25">
      <c r="A153" t="s">
        <v>37</v>
      </c>
      <c r="B153">
        <v>5799.54</v>
      </c>
      <c r="C153">
        <v>5769.25</v>
      </c>
      <c r="D153">
        <v>5712.88</v>
      </c>
      <c r="E153">
        <v>1104.3900000000001</v>
      </c>
      <c r="F153">
        <v>660.99800000000005</v>
      </c>
      <c r="G153">
        <v>1.19589E-2</v>
      </c>
      <c r="H153">
        <v>1</v>
      </c>
      <c r="I153">
        <v>0</v>
      </c>
    </row>
    <row r="154" spans="1:9" x14ac:dyDescent="0.25">
      <c r="A154" t="s">
        <v>37</v>
      </c>
      <c r="B154">
        <v>5800.54</v>
      </c>
      <c r="C154">
        <v>5770.55</v>
      </c>
      <c r="D154">
        <v>5714.86</v>
      </c>
      <c r="E154">
        <v>1106.95</v>
      </c>
      <c r="F154">
        <v>660.93399999999997</v>
      </c>
      <c r="G154">
        <v>0.125969</v>
      </c>
      <c r="H154">
        <v>1</v>
      </c>
      <c r="I154">
        <v>0</v>
      </c>
    </row>
    <row r="155" spans="1:9" x14ac:dyDescent="0.25">
      <c r="A155" t="s">
        <v>37</v>
      </c>
      <c r="B155">
        <v>5801.32</v>
      </c>
      <c r="C155">
        <v>5771.24</v>
      </c>
      <c r="D155">
        <v>5710.38</v>
      </c>
      <c r="E155">
        <v>1101.04</v>
      </c>
      <c r="F155">
        <v>660.96600000000001</v>
      </c>
      <c r="G155">
        <v>7.7576099999999995E-2</v>
      </c>
      <c r="H155">
        <v>1</v>
      </c>
      <c r="I155">
        <v>0</v>
      </c>
    </row>
    <row r="156" spans="1:9" x14ac:dyDescent="0.25">
      <c r="A156" t="s">
        <v>37</v>
      </c>
      <c r="B156">
        <v>5802.67</v>
      </c>
      <c r="C156">
        <v>5772.24</v>
      </c>
      <c r="D156">
        <v>5714.04</v>
      </c>
      <c r="E156">
        <v>1105</v>
      </c>
      <c r="F156">
        <v>660.99300000000005</v>
      </c>
      <c r="G156">
        <v>5.1116000000000002E-2</v>
      </c>
      <c r="H156">
        <v>1</v>
      </c>
      <c r="I156">
        <v>0</v>
      </c>
    </row>
    <row r="157" spans="1:9" x14ac:dyDescent="0.25">
      <c r="A157" t="s">
        <v>37</v>
      </c>
      <c r="B157">
        <v>5800.02</v>
      </c>
      <c r="C157">
        <v>5770.08</v>
      </c>
      <c r="D157">
        <v>5714.07</v>
      </c>
      <c r="E157">
        <v>1105.9000000000001</v>
      </c>
      <c r="F157">
        <v>661.21100000000001</v>
      </c>
      <c r="G157">
        <v>4.2577099999999996E-3</v>
      </c>
      <c r="H157">
        <v>1</v>
      </c>
      <c r="I157">
        <v>0</v>
      </c>
    </row>
    <row r="158" spans="1:9" x14ac:dyDescent="0.25">
      <c r="A158" t="s">
        <v>37</v>
      </c>
      <c r="B158">
        <v>5804.46</v>
      </c>
      <c r="C158">
        <v>5773.93</v>
      </c>
      <c r="D158">
        <v>5717.5</v>
      </c>
      <c r="E158">
        <v>1109.3</v>
      </c>
      <c r="F158">
        <v>660.84100000000001</v>
      </c>
      <c r="G158">
        <v>3.2485600000000003E-2</v>
      </c>
      <c r="H158">
        <v>1</v>
      </c>
      <c r="I158">
        <v>0</v>
      </c>
    </row>
    <row r="159" spans="1:9" x14ac:dyDescent="0.25">
      <c r="A159" t="s">
        <v>37</v>
      </c>
      <c r="B159">
        <v>5791.85</v>
      </c>
      <c r="C159">
        <v>5761.51</v>
      </c>
      <c r="D159">
        <v>5730.73</v>
      </c>
      <c r="E159">
        <v>1127.94</v>
      </c>
      <c r="F159">
        <v>661.19600000000003</v>
      </c>
      <c r="G159">
        <v>1.4099799999999999E-2</v>
      </c>
      <c r="H159">
        <v>1</v>
      </c>
      <c r="I159">
        <v>0</v>
      </c>
    </row>
    <row r="160" spans="1:9" x14ac:dyDescent="0.25">
      <c r="A160" t="s">
        <v>37</v>
      </c>
      <c r="B160">
        <v>5787.47</v>
      </c>
      <c r="C160">
        <v>5757.26</v>
      </c>
      <c r="D160">
        <v>5734.33</v>
      </c>
      <c r="E160">
        <v>1133.77</v>
      </c>
      <c r="F160">
        <v>660.99900000000002</v>
      </c>
      <c r="G160">
        <v>1.08991E-2</v>
      </c>
      <c r="H160">
        <v>1</v>
      </c>
      <c r="I160">
        <v>0</v>
      </c>
    </row>
    <row r="161" spans="1:25" x14ac:dyDescent="0.25">
      <c r="A161" t="s">
        <v>37</v>
      </c>
      <c r="B161">
        <v>5786</v>
      </c>
      <c r="C161">
        <v>5756.01</v>
      </c>
      <c r="D161">
        <v>5732.39</v>
      </c>
      <c r="E161">
        <v>1132.3900000000001</v>
      </c>
      <c r="F161">
        <v>661.03</v>
      </c>
      <c r="G161">
        <v>7.9160700000000001E-2</v>
      </c>
      <c r="H161">
        <v>1</v>
      </c>
      <c r="I161">
        <v>0</v>
      </c>
    </row>
    <row r="162" spans="1:25" x14ac:dyDescent="0.25">
      <c r="A162" t="s">
        <v>37</v>
      </c>
      <c r="B162">
        <v>5788.44</v>
      </c>
      <c r="C162">
        <v>5757.96</v>
      </c>
      <c r="D162">
        <v>5734.31</v>
      </c>
      <c r="E162">
        <v>1134.21</v>
      </c>
      <c r="F162">
        <v>661.28800000000001</v>
      </c>
      <c r="G162">
        <v>2.4859599999999999E-2</v>
      </c>
      <c r="H162">
        <v>1</v>
      </c>
      <c r="I162">
        <v>0</v>
      </c>
    </row>
    <row r="163" spans="1:25" x14ac:dyDescent="0.25">
      <c r="A163" t="s">
        <v>37</v>
      </c>
      <c r="B163">
        <v>5785.86</v>
      </c>
      <c r="C163">
        <v>5755.28</v>
      </c>
      <c r="D163">
        <v>5730.15</v>
      </c>
      <c r="E163">
        <v>1130.57</v>
      </c>
      <c r="F163">
        <v>660.90599999999995</v>
      </c>
      <c r="G163">
        <v>3.35453E-2</v>
      </c>
      <c r="H163">
        <v>1</v>
      </c>
      <c r="I163">
        <v>0</v>
      </c>
    </row>
    <row r="164" spans="1:25" x14ac:dyDescent="0.25">
      <c r="A164" t="s">
        <v>37</v>
      </c>
      <c r="B164">
        <v>5786.94</v>
      </c>
      <c r="C164">
        <v>5756.39</v>
      </c>
      <c r="D164">
        <v>5731.2</v>
      </c>
      <c r="E164">
        <v>1131.23</v>
      </c>
      <c r="F164">
        <v>660.91700000000003</v>
      </c>
      <c r="G164">
        <v>0.11797100000000001</v>
      </c>
      <c r="H164">
        <v>1</v>
      </c>
      <c r="I164">
        <v>0</v>
      </c>
    </row>
    <row r="165" spans="1:25" x14ac:dyDescent="0.25">
      <c r="A165" t="s">
        <v>37</v>
      </c>
      <c r="B165">
        <v>5787.64</v>
      </c>
      <c r="C165">
        <v>5757.43</v>
      </c>
      <c r="D165">
        <v>5733.01</v>
      </c>
      <c r="E165">
        <v>1132.94</v>
      </c>
      <c r="F165">
        <v>660.89300000000003</v>
      </c>
      <c r="G165">
        <v>3.9375899999999998E-2</v>
      </c>
      <c r="H165">
        <v>1</v>
      </c>
      <c r="I165">
        <v>0</v>
      </c>
    </row>
    <row r="166" spans="1:25" x14ac:dyDescent="0.25">
      <c r="A166" t="s">
        <v>37</v>
      </c>
      <c r="B166">
        <v>5787.02</v>
      </c>
      <c r="C166">
        <v>5757.03</v>
      </c>
      <c r="D166">
        <v>5732.71</v>
      </c>
      <c r="E166">
        <v>1132.24</v>
      </c>
      <c r="F166">
        <v>660.88499999999999</v>
      </c>
      <c r="G166">
        <v>2.4172400000000002E-3</v>
      </c>
      <c r="H166">
        <v>1</v>
      </c>
      <c r="I166">
        <v>0</v>
      </c>
    </row>
    <row r="167" spans="1:25" x14ac:dyDescent="0.25">
      <c r="A167" t="s">
        <v>37</v>
      </c>
      <c r="B167">
        <v>5788.64</v>
      </c>
      <c r="C167">
        <v>5758.66</v>
      </c>
      <c r="D167">
        <v>5734.11</v>
      </c>
      <c r="E167">
        <v>1133.8499999999999</v>
      </c>
      <c r="F167">
        <v>661.13800000000003</v>
      </c>
      <c r="G167">
        <v>5.6235900000000004E-3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5789.44</v>
      </c>
      <c r="C168">
        <v>5759</v>
      </c>
      <c r="D168">
        <v>5734.08</v>
      </c>
      <c r="E168">
        <v>1133.0999999999999</v>
      </c>
      <c r="F168">
        <v>661.51800000000003</v>
      </c>
      <c r="G168">
        <v>7.5690099999999996E-2</v>
      </c>
      <c r="H168">
        <v>1</v>
      </c>
      <c r="I168">
        <v>0</v>
      </c>
      <c r="R168">
        <f>AVERAGE(B119:B168)</f>
        <v>5791.37</v>
      </c>
      <c r="S168">
        <f>AVERAGE(C119:C168)</f>
        <v>5761.0688</v>
      </c>
      <c r="U168">
        <f>_xlfn.VAR.P(B119:B168)</f>
        <v>36.956495999999902</v>
      </c>
      <c r="V168">
        <f>_xlfn.VAR.P(C119:C168)</f>
        <v>36.443574559999988</v>
      </c>
      <c r="X168">
        <f>1.96*SQRT(U168)/50</f>
        <v>0.23830407049280516</v>
      </c>
      <c r="Y168">
        <f>1.96*SQRT(V168)/50</f>
        <v>0.23664457401740355</v>
      </c>
    </row>
    <row r="169" spans="1:25" x14ac:dyDescent="0.25">
      <c r="A169" t="s">
        <v>37</v>
      </c>
      <c r="B169">
        <v>289674.34989999997</v>
      </c>
      <c r="C169" t="s">
        <v>36</v>
      </c>
    </row>
    <row r="170" spans="1:25" x14ac:dyDescent="0.25">
      <c r="A170" t="s">
        <v>87</v>
      </c>
      <c r="B170">
        <v>7639.56</v>
      </c>
      <c r="C170">
        <v>7603.48</v>
      </c>
      <c r="D170">
        <v>7526.36</v>
      </c>
      <c r="E170">
        <v>3406.94</v>
      </c>
      <c r="F170">
        <v>716.97</v>
      </c>
      <c r="G170">
        <v>1.2311500000000001E-3</v>
      </c>
      <c r="H170">
        <v>0.995116</v>
      </c>
      <c r="I170">
        <v>0</v>
      </c>
    </row>
    <row r="171" spans="1:25" x14ac:dyDescent="0.25">
      <c r="A171" t="s">
        <v>87</v>
      </c>
      <c r="B171">
        <v>7633</v>
      </c>
      <c r="C171">
        <v>7597.54</v>
      </c>
      <c r="D171">
        <v>7521.23</v>
      </c>
      <c r="E171">
        <v>3401.71</v>
      </c>
      <c r="F171">
        <v>716.91700000000003</v>
      </c>
      <c r="G171">
        <v>1.2655100000000001E-3</v>
      </c>
      <c r="H171">
        <v>0.995116</v>
      </c>
      <c r="I171">
        <v>0</v>
      </c>
    </row>
    <row r="172" spans="1:25" x14ac:dyDescent="0.25">
      <c r="A172" t="s">
        <v>87</v>
      </c>
      <c r="B172">
        <v>7641.19</v>
      </c>
      <c r="C172">
        <v>7604.8</v>
      </c>
      <c r="D172">
        <v>7529.74</v>
      </c>
      <c r="E172">
        <v>3410.75</v>
      </c>
      <c r="F172">
        <v>716.89300000000003</v>
      </c>
      <c r="G172">
        <v>1.24343E-3</v>
      </c>
      <c r="H172">
        <v>0.99511499999999997</v>
      </c>
      <c r="I172">
        <v>0</v>
      </c>
    </row>
    <row r="173" spans="1:25" x14ac:dyDescent="0.25">
      <c r="A173" t="s">
        <v>87</v>
      </c>
      <c r="B173">
        <v>7636.38</v>
      </c>
      <c r="C173">
        <v>7600.37</v>
      </c>
      <c r="D173">
        <v>7524.36</v>
      </c>
      <c r="E173">
        <v>3405.74</v>
      </c>
      <c r="F173">
        <v>716.81399999999996</v>
      </c>
      <c r="G173">
        <v>1.2300600000000001E-3</v>
      </c>
      <c r="H173">
        <v>0.995116</v>
      </c>
      <c r="I173">
        <v>0</v>
      </c>
    </row>
    <row r="174" spans="1:25" x14ac:dyDescent="0.25">
      <c r="A174" t="s">
        <v>87</v>
      </c>
      <c r="B174">
        <v>7636.73</v>
      </c>
      <c r="C174">
        <v>7600.4</v>
      </c>
      <c r="D174">
        <v>7523.18</v>
      </c>
      <c r="E174">
        <v>3404.26</v>
      </c>
      <c r="F174">
        <v>716.87599999999998</v>
      </c>
      <c r="G174">
        <v>1.6613299999999999E-3</v>
      </c>
      <c r="H174">
        <v>0.995116</v>
      </c>
      <c r="I174">
        <v>0</v>
      </c>
    </row>
    <row r="175" spans="1:25" x14ac:dyDescent="0.25">
      <c r="A175" t="s">
        <v>87</v>
      </c>
      <c r="B175">
        <v>7637.13</v>
      </c>
      <c r="C175">
        <v>7600.62</v>
      </c>
      <c r="D175">
        <v>7521.37</v>
      </c>
      <c r="E175">
        <v>3402.16</v>
      </c>
      <c r="F175">
        <v>716.9</v>
      </c>
      <c r="G175">
        <v>1.23667E-3</v>
      </c>
      <c r="H175">
        <v>0.99511499999999997</v>
      </c>
      <c r="I175">
        <v>0</v>
      </c>
    </row>
    <row r="176" spans="1:25" x14ac:dyDescent="0.25">
      <c r="A176" t="s">
        <v>87</v>
      </c>
      <c r="B176">
        <v>7640.37</v>
      </c>
      <c r="C176">
        <v>7603.59</v>
      </c>
      <c r="D176">
        <v>7527.15</v>
      </c>
      <c r="E176">
        <v>3408.78</v>
      </c>
      <c r="F176">
        <v>716.86699999999996</v>
      </c>
      <c r="G176">
        <v>1.3127E-3</v>
      </c>
      <c r="H176">
        <v>0.995116</v>
      </c>
      <c r="I176">
        <v>0</v>
      </c>
    </row>
    <row r="177" spans="1:9" x14ac:dyDescent="0.25">
      <c r="A177" t="s">
        <v>87</v>
      </c>
      <c r="B177">
        <v>7634.14</v>
      </c>
      <c r="C177">
        <v>7597.89</v>
      </c>
      <c r="D177">
        <v>7520.41</v>
      </c>
      <c r="E177">
        <v>3400.93</v>
      </c>
      <c r="F177">
        <v>716.81200000000001</v>
      </c>
      <c r="G177">
        <v>1.2303699999999999E-3</v>
      </c>
      <c r="H177">
        <v>0.995116</v>
      </c>
      <c r="I177">
        <v>0</v>
      </c>
    </row>
    <row r="178" spans="1:9" x14ac:dyDescent="0.25">
      <c r="A178" t="s">
        <v>87</v>
      </c>
      <c r="B178">
        <v>7639.92</v>
      </c>
      <c r="C178">
        <v>7603.52</v>
      </c>
      <c r="D178">
        <v>7526.82</v>
      </c>
      <c r="E178">
        <v>3405.16</v>
      </c>
      <c r="F178">
        <v>716.82500000000005</v>
      </c>
      <c r="G178">
        <v>1.23043E-3</v>
      </c>
      <c r="H178">
        <v>0.99510900000000002</v>
      </c>
      <c r="I178">
        <v>0</v>
      </c>
    </row>
    <row r="179" spans="1:9" x14ac:dyDescent="0.25">
      <c r="A179" t="s">
        <v>87</v>
      </c>
      <c r="B179">
        <v>7639.26</v>
      </c>
      <c r="C179">
        <v>7604.01</v>
      </c>
      <c r="D179">
        <v>7524.84</v>
      </c>
      <c r="E179">
        <v>3402.16</v>
      </c>
      <c r="F179">
        <v>716.88099999999997</v>
      </c>
      <c r="G179">
        <v>1.23025E-3</v>
      </c>
      <c r="H179">
        <v>0.99511099999999997</v>
      </c>
      <c r="I179">
        <v>0</v>
      </c>
    </row>
    <row r="180" spans="1:9" x14ac:dyDescent="0.25">
      <c r="A180" t="s">
        <v>87</v>
      </c>
      <c r="B180">
        <v>7643.13</v>
      </c>
      <c r="C180">
        <v>7607.5</v>
      </c>
      <c r="D180">
        <v>7527.18</v>
      </c>
      <c r="E180">
        <v>3404.52</v>
      </c>
      <c r="F180">
        <v>716.88900000000001</v>
      </c>
      <c r="G180">
        <v>1.2319799999999999E-3</v>
      </c>
      <c r="H180">
        <v>0.995116</v>
      </c>
      <c r="I180">
        <v>0</v>
      </c>
    </row>
    <row r="181" spans="1:9" x14ac:dyDescent="0.25">
      <c r="A181" t="s">
        <v>87</v>
      </c>
      <c r="B181">
        <v>7645.66</v>
      </c>
      <c r="C181">
        <v>7609</v>
      </c>
      <c r="D181">
        <v>7529.88</v>
      </c>
      <c r="E181">
        <v>3406.83</v>
      </c>
      <c r="F181">
        <v>716.85900000000004</v>
      </c>
      <c r="G181">
        <v>1.2629799999999999E-3</v>
      </c>
      <c r="H181">
        <v>0.995116</v>
      </c>
      <c r="I181">
        <v>0</v>
      </c>
    </row>
    <row r="182" spans="1:9" x14ac:dyDescent="0.25">
      <c r="A182" t="s">
        <v>87</v>
      </c>
      <c r="B182">
        <v>7649.28</v>
      </c>
      <c r="C182">
        <v>7613.08</v>
      </c>
      <c r="D182">
        <v>7534.77</v>
      </c>
      <c r="E182">
        <v>3412.33</v>
      </c>
      <c r="F182">
        <v>716.84900000000005</v>
      </c>
      <c r="G182">
        <v>1.2355700000000001E-3</v>
      </c>
      <c r="H182">
        <v>0.99511499999999997</v>
      </c>
      <c r="I182">
        <v>0</v>
      </c>
    </row>
    <row r="183" spans="1:9" x14ac:dyDescent="0.25">
      <c r="A183" t="s">
        <v>87</v>
      </c>
      <c r="B183">
        <v>7643.31</v>
      </c>
      <c r="C183">
        <v>7607.34</v>
      </c>
      <c r="D183">
        <v>7528.31</v>
      </c>
      <c r="E183">
        <v>3405.54</v>
      </c>
      <c r="F183">
        <v>716.74400000000003</v>
      </c>
      <c r="G183">
        <v>1.2798E-3</v>
      </c>
      <c r="H183">
        <v>0.99511499999999997</v>
      </c>
      <c r="I183">
        <v>0</v>
      </c>
    </row>
    <row r="184" spans="1:9" x14ac:dyDescent="0.25">
      <c r="A184" t="s">
        <v>87</v>
      </c>
      <c r="B184">
        <v>7655.24</v>
      </c>
      <c r="C184">
        <v>7619.5</v>
      </c>
      <c r="D184">
        <v>7534.22</v>
      </c>
      <c r="E184">
        <v>3413.35</v>
      </c>
      <c r="F184">
        <v>716.80700000000002</v>
      </c>
      <c r="G184">
        <v>1.2303800000000001E-3</v>
      </c>
      <c r="H184">
        <v>0.995116</v>
      </c>
      <c r="I184">
        <v>0</v>
      </c>
    </row>
    <row r="185" spans="1:9" x14ac:dyDescent="0.25">
      <c r="A185" t="s">
        <v>87</v>
      </c>
      <c r="B185">
        <v>7656.38</v>
      </c>
      <c r="C185">
        <v>7619.93</v>
      </c>
      <c r="D185">
        <v>7534.46</v>
      </c>
      <c r="E185">
        <v>3412.98</v>
      </c>
      <c r="F185">
        <v>716.86199999999997</v>
      </c>
      <c r="G185">
        <v>1.2303399999999999E-3</v>
      </c>
      <c r="H185">
        <v>0.99510500000000002</v>
      </c>
      <c r="I185">
        <v>0</v>
      </c>
    </row>
    <row r="186" spans="1:9" x14ac:dyDescent="0.25">
      <c r="A186" t="s">
        <v>87</v>
      </c>
      <c r="B186">
        <v>7643.48</v>
      </c>
      <c r="C186">
        <v>7607.36</v>
      </c>
      <c r="D186">
        <v>7534.92</v>
      </c>
      <c r="E186">
        <v>3408.53</v>
      </c>
      <c r="F186">
        <v>716.80200000000002</v>
      </c>
      <c r="G186">
        <v>1.24171E-3</v>
      </c>
      <c r="H186">
        <v>0.995116</v>
      </c>
      <c r="I186">
        <v>0</v>
      </c>
    </row>
    <row r="187" spans="1:9" x14ac:dyDescent="0.25">
      <c r="A187" t="s">
        <v>87</v>
      </c>
      <c r="B187">
        <v>7649.71</v>
      </c>
      <c r="C187">
        <v>7614.45</v>
      </c>
      <c r="D187">
        <v>7542.43</v>
      </c>
      <c r="E187">
        <v>3415.62</v>
      </c>
      <c r="F187">
        <v>716.79100000000005</v>
      </c>
      <c r="G187">
        <v>1.2307100000000001E-3</v>
      </c>
      <c r="H187">
        <v>0.995116</v>
      </c>
      <c r="I187">
        <v>0</v>
      </c>
    </row>
    <row r="188" spans="1:9" x14ac:dyDescent="0.25">
      <c r="A188" t="s">
        <v>87</v>
      </c>
      <c r="B188">
        <v>7643</v>
      </c>
      <c r="C188">
        <v>7607.59</v>
      </c>
      <c r="D188">
        <v>7535.28</v>
      </c>
      <c r="E188">
        <v>3408.35</v>
      </c>
      <c r="F188">
        <v>716.75900000000001</v>
      </c>
      <c r="G188">
        <v>1.2498100000000001E-3</v>
      </c>
      <c r="H188">
        <v>0.99511300000000003</v>
      </c>
      <c r="I188">
        <v>0</v>
      </c>
    </row>
    <row r="189" spans="1:9" x14ac:dyDescent="0.25">
      <c r="A189" t="s">
        <v>87</v>
      </c>
      <c r="B189">
        <v>7648.43</v>
      </c>
      <c r="C189">
        <v>7613.08</v>
      </c>
      <c r="D189">
        <v>7541.25</v>
      </c>
      <c r="E189">
        <v>3414.4</v>
      </c>
      <c r="F189">
        <v>716.8</v>
      </c>
      <c r="G189">
        <v>1.2308600000000001E-3</v>
      </c>
      <c r="H189">
        <v>0.995116</v>
      </c>
      <c r="I189">
        <v>0</v>
      </c>
    </row>
    <row r="190" spans="1:9" x14ac:dyDescent="0.25">
      <c r="A190" t="s">
        <v>87</v>
      </c>
      <c r="B190">
        <v>7654.12</v>
      </c>
      <c r="C190">
        <v>7618.57</v>
      </c>
      <c r="D190">
        <v>7548.42</v>
      </c>
      <c r="E190">
        <v>3411.55</v>
      </c>
      <c r="F190">
        <v>718.48199999999997</v>
      </c>
      <c r="G190">
        <v>1.69994E-3</v>
      </c>
      <c r="H190">
        <v>0.995116</v>
      </c>
      <c r="I190">
        <v>0</v>
      </c>
    </row>
    <row r="191" spans="1:9" x14ac:dyDescent="0.25">
      <c r="A191" t="s">
        <v>87</v>
      </c>
      <c r="B191">
        <v>7668.68</v>
      </c>
      <c r="C191">
        <v>7632.88</v>
      </c>
      <c r="D191">
        <v>7563.67</v>
      </c>
      <c r="E191">
        <v>3421.86</v>
      </c>
      <c r="F191">
        <v>719.40499999999997</v>
      </c>
      <c r="G191">
        <v>1.2870500000000001E-3</v>
      </c>
      <c r="H191">
        <v>0.99511499999999997</v>
      </c>
      <c r="I191">
        <v>0</v>
      </c>
    </row>
    <row r="192" spans="1:9" x14ac:dyDescent="0.25">
      <c r="A192" t="s">
        <v>87</v>
      </c>
      <c r="B192">
        <v>7671.91</v>
      </c>
      <c r="C192">
        <v>7636.05</v>
      </c>
      <c r="D192">
        <v>7566.13</v>
      </c>
      <c r="E192">
        <v>3424.09</v>
      </c>
      <c r="F192">
        <v>719.423</v>
      </c>
      <c r="G192">
        <v>1.3823100000000001E-3</v>
      </c>
      <c r="H192">
        <v>0.995116</v>
      </c>
      <c r="I192">
        <v>0</v>
      </c>
    </row>
    <row r="193" spans="1:9" x14ac:dyDescent="0.25">
      <c r="A193" t="s">
        <v>87</v>
      </c>
      <c r="B193">
        <v>7682.89</v>
      </c>
      <c r="C193">
        <v>7645.43</v>
      </c>
      <c r="D193">
        <v>7567.9</v>
      </c>
      <c r="E193">
        <v>3425.88</v>
      </c>
      <c r="F193">
        <v>719.447</v>
      </c>
      <c r="G193">
        <v>1.2407399999999999E-3</v>
      </c>
      <c r="H193">
        <v>0.995116</v>
      </c>
      <c r="I193">
        <v>0</v>
      </c>
    </row>
    <row r="194" spans="1:9" x14ac:dyDescent="0.25">
      <c r="A194" t="s">
        <v>87</v>
      </c>
      <c r="B194">
        <v>7675.1</v>
      </c>
      <c r="C194">
        <v>7639.7</v>
      </c>
      <c r="D194">
        <v>7563.17</v>
      </c>
      <c r="E194">
        <v>3429.67</v>
      </c>
      <c r="F194">
        <v>719.44200000000001</v>
      </c>
      <c r="G194">
        <v>1.2334900000000001E-3</v>
      </c>
      <c r="H194">
        <v>0.995116</v>
      </c>
      <c r="I194">
        <v>0</v>
      </c>
    </row>
    <row r="195" spans="1:9" x14ac:dyDescent="0.25">
      <c r="A195" t="s">
        <v>87</v>
      </c>
      <c r="B195">
        <v>7678.12</v>
      </c>
      <c r="C195">
        <v>7641.58</v>
      </c>
      <c r="D195">
        <v>7561.32</v>
      </c>
      <c r="E195">
        <v>3426.97</v>
      </c>
      <c r="F195">
        <v>719.40200000000004</v>
      </c>
      <c r="G195">
        <v>1.2329999999999999E-3</v>
      </c>
      <c r="H195">
        <v>0.995116</v>
      </c>
      <c r="I195">
        <v>0</v>
      </c>
    </row>
    <row r="196" spans="1:9" x14ac:dyDescent="0.25">
      <c r="A196" t="s">
        <v>87</v>
      </c>
      <c r="B196">
        <v>7669.15</v>
      </c>
      <c r="C196">
        <v>7632.95</v>
      </c>
      <c r="D196">
        <v>7557.59</v>
      </c>
      <c r="E196">
        <v>3423.48</v>
      </c>
      <c r="F196">
        <v>719.46900000000005</v>
      </c>
      <c r="G196">
        <v>1.2306999999999999E-3</v>
      </c>
      <c r="H196">
        <v>0.99511300000000003</v>
      </c>
      <c r="I196">
        <v>0</v>
      </c>
    </row>
    <row r="197" spans="1:9" x14ac:dyDescent="0.25">
      <c r="A197" t="s">
        <v>87</v>
      </c>
      <c r="B197">
        <v>7676.92</v>
      </c>
      <c r="C197">
        <v>7640.88</v>
      </c>
      <c r="D197">
        <v>7561.48</v>
      </c>
      <c r="E197">
        <v>3425.13</v>
      </c>
      <c r="F197">
        <v>719.41600000000005</v>
      </c>
      <c r="G197">
        <v>1.24569E-3</v>
      </c>
      <c r="H197">
        <v>0.995116</v>
      </c>
      <c r="I197">
        <v>0</v>
      </c>
    </row>
    <row r="198" spans="1:9" x14ac:dyDescent="0.25">
      <c r="A198" t="s">
        <v>87</v>
      </c>
      <c r="B198">
        <v>7673.99</v>
      </c>
      <c r="C198">
        <v>7637.8</v>
      </c>
      <c r="D198">
        <v>7559.64</v>
      </c>
      <c r="E198">
        <v>3425.35</v>
      </c>
      <c r="F198">
        <v>719.399</v>
      </c>
      <c r="G198">
        <v>1.2351300000000001E-3</v>
      </c>
      <c r="H198">
        <v>0.995116</v>
      </c>
      <c r="I198">
        <v>0</v>
      </c>
    </row>
    <row r="199" spans="1:9" x14ac:dyDescent="0.25">
      <c r="A199" t="s">
        <v>87</v>
      </c>
      <c r="B199">
        <v>7664.3</v>
      </c>
      <c r="C199">
        <v>7628.3</v>
      </c>
      <c r="D199">
        <v>7553.14</v>
      </c>
      <c r="E199">
        <v>3419.85</v>
      </c>
      <c r="F199">
        <v>719.44</v>
      </c>
      <c r="G199">
        <v>1.24417E-3</v>
      </c>
      <c r="H199">
        <v>0.995116</v>
      </c>
      <c r="I199">
        <v>0</v>
      </c>
    </row>
    <row r="200" spans="1:9" x14ac:dyDescent="0.25">
      <c r="A200" t="s">
        <v>87</v>
      </c>
      <c r="B200">
        <v>7669.74</v>
      </c>
      <c r="C200">
        <v>7634.81</v>
      </c>
      <c r="D200">
        <v>7558.15</v>
      </c>
      <c r="E200">
        <v>3424.14</v>
      </c>
      <c r="F200">
        <v>719.46900000000005</v>
      </c>
      <c r="G200">
        <v>1.2321599999999999E-3</v>
      </c>
      <c r="H200">
        <v>0.995116</v>
      </c>
      <c r="I200">
        <v>0</v>
      </c>
    </row>
    <row r="201" spans="1:9" x14ac:dyDescent="0.25">
      <c r="A201" t="s">
        <v>87</v>
      </c>
      <c r="B201">
        <v>7671.79</v>
      </c>
      <c r="C201">
        <v>7635.39</v>
      </c>
      <c r="D201">
        <v>7557.97</v>
      </c>
      <c r="E201">
        <v>3424.08</v>
      </c>
      <c r="F201">
        <v>719.37199999999996</v>
      </c>
      <c r="G201">
        <v>1.23255E-3</v>
      </c>
      <c r="H201">
        <v>0.995116</v>
      </c>
      <c r="I201">
        <v>0</v>
      </c>
    </row>
    <row r="202" spans="1:9" x14ac:dyDescent="0.25">
      <c r="A202" t="s">
        <v>87</v>
      </c>
      <c r="B202">
        <v>7667.84</v>
      </c>
      <c r="C202">
        <v>7632.33</v>
      </c>
      <c r="D202">
        <v>7556.72</v>
      </c>
      <c r="E202">
        <v>3423.75</v>
      </c>
      <c r="F202">
        <v>719.39200000000005</v>
      </c>
      <c r="G202">
        <v>1.2419099999999999E-3</v>
      </c>
      <c r="H202">
        <v>0.995116</v>
      </c>
      <c r="I202">
        <v>0</v>
      </c>
    </row>
    <row r="203" spans="1:9" x14ac:dyDescent="0.25">
      <c r="A203" t="s">
        <v>87</v>
      </c>
      <c r="B203">
        <v>7666.99</v>
      </c>
      <c r="C203">
        <v>7630.54</v>
      </c>
      <c r="D203">
        <v>7554.35</v>
      </c>
      <c r="E203">
        <v>3420.89</v>
      </c>
      <c r="F203">
        <v>719.34900000000005</v>
      </c>
      <c r="G203">
        <v>1.23088E-3</v>
      </c>
      <c r="H203">
        <v>0.99511499999999997</v>
      </c>
      <c r="I203">
        <v>0</v>
      </c>
    </row>
    <row r="204" spans="1:9" x14ac:dyDescent="0.25">
      <c r="A204" t="s">
        <v>87</v>
      </c>
      <c r="B204">
        <v>7669.4</v>
      </c>
      <c r="C204">
        <v>7633.34</v>
      </c>
      <c r="D204">
        <v>7558.49</v>
      </c>
      <c r="E204">
        <v>3425.38</v>
      </c>
      <c r="F204">
        <v>719.42600000000004</v>
      </c>
      <c r="G204">
        <v>1.23061E-3</v>
      </c>
      <c r="H204">
        <v>0.995116</v>
      </c>
      <c r="I204">
        <v>0</v>
      </c>
    </row>
    <row r="205" spans="1:9" x14ac:dyDescent="0.25">
      <c r="A205" t="s">
        <v>87</v>
      </c>
      <c r="B205">
        <v>7667.03</v>
      </c>
      <c r="C205">
        <v>7630.89</v>
      </c>
      <c r="D205">
        <v>7555.91</v>
      </c>
      <c r="E205">
        <v>3422.49</v>
      </c>
      <c r="F205">
        <v>719.399</v>
      </c>
      <c r="G205">
        <v>1.23412E-3</v>
      </c>
      <c r="H205">
        <v>0.995116</v>
      </c>
      <c r="I205">
        <v>0</v>
      </c>
    </row>
    <row r="206" spans="1:9" x14ac:dyDescent="0.25">
      <c r="A206" t="s">
        <v>87</v>
      </c>
      <c r="B206">
        <v>7667.07</v>
      </c>
      <c r="C206">
        <v>7630.68</v>
      </c>
      <c r="D206">
        <v>7555.51</v>
      </c>
      <c r="E206">
        <v>3422.42</v>
      </c>
      <c r="F206">
        <v>719.39800000000002</v>
      </c>
      <c r="G206">
        <v>1.23062E-3</v>
      </c>
      <c r="H206">
        <v>0.995116</v>
      </c>
      <c r="I206">
        <v>0</v>
      </c>
    </row>
    <row r="207" spans="1:9" x14ac:dyDescent="0.25">
      <c r="A207" t="s">
        <v>87</v>
      </c>
      <c r="B207">
        <v>7668.92</v>
      </c>
      <c r="C207">
        <v>7632.41</v>
      </c>
      <c r="D207">
        <v>7557.02</v>
      </c>
      <c r="E207">
        <v>3423.58</v>
      </c>
      <c r="F207">
        <v>719.399</v>
      </c>
      <c r="G207">
        <v>1.2327600000000001E-3</v>
      </c>
      <c r="H207">
        <v>0.995116</v>
      </c>
      <c r="I207">
        <v>0</v>
      </c>
    </row>
    <row r="208" spans="1:9" x14ac:dyDescent="0.25">
      <c r="A208" t="s">
        <v>87</v>
      </c>
      <c r="B208">
        <v>7670.27</v>
      </c>
      <c r="C208">
        <v>7634.16</v>
      </c>
      <c r="D208">
        <v>7558.53</v>
      </c>
      <c r="E208">
        <v>3424.85</v>
      </c>
      <c r="F208">
        <v>719.48</v>
      </c>
      <c r="G208">
        <v>1.2781400000000001E-3</v>
      </c>
      <c r="H208">
        <v>0.99511499999999997</v>
      </c>
      <c r="I208">
        <v>0</v>
      </c>
    </row>
    <row r="209" spans="1:25" x14ac:dyDescent="0.25">
      <c r="A209" t="s">
        <v>87</v>
      </c>
      <c r="B209">
        <v>7675.2</v>
      </c>
      <c r="C209">
        <v>7638.63</v>
      </c>
      <c r="D209">
        <v>7561.54</v>
      </c>
      <c r="E209">
        <v>3425.23</v>
      </c>
      <c r="F209">
        <v>719.51099999999997</v>
      </c>
      <c r="G209">
        <v>1.3260800000000001E-3</v>
      </c>
      <c r="H209">
        <v>0.995116</v>
      </c>
      <c r="I209">
        <v>0</v>
      </c>
    </row>
    <row r="210" spans="1:25" x14ac:dyDescent="0.25">
      <c r="A210" t="s">
        <v>87</v>
      </c>
      <c r="B210">
        <v>7679.01</v>
      </c>
      <c r="C210">
        <v>7642.28</v>
      </c>
      <c r="D210">
        <v>7562.2</v>
      </c>
      <c r="E210">
        <v>3424.02</v>
      </c>
      <c r="F210">
        <v>719.452</v>
      </c>
      <c r="G210">
        <v>1.24289E-3</v>
      </c>
      <c r="H210">
        <v>0.99511499999999997</v>
      </c>
      <c r="I210">
        <v>0</v>
      </c>
    </row>
    <row r="211" spans="1:25" x14ac:dyDescent="0.25">
      <c r="A211" t="s">
        <v>87</v>
      </c>
      <c r="B211">
        <v>7678.4</v>
      </c>
      <c r="C211">
        <v>7642.55</v>
      </c>
      <c r="D211">
        <v>7562.8</v>
      </c>
      <c r="E211">
        <v>3424.6</v>
      </c>
      <c r="F211">
        <v>719.476</v>
      </c>
      <c r="G211">
        <v>1.2526099999999999E-3</v>
      </c>
      <c r="H211">
        <v>0.995116</v>
      </c>
      <c r="I211">
        <v>0</v>
      </c>
    </row>
    <row r="212" spans="1:25" x14ac:dyDescent="0.25">
      <c r="A212" t="s">
        <v>87</v>
      </c>
      <c r="B212">
        <v>7674.61</v>
      </c>
      <c r="C212">
        <v>7638.92</v>
      </c>
      <c r="D212">
        <v>7557.72</v>
      </c>
      <c r="E212">
        <v>3420.34</v>
      </c>
      <c r="F212">
        <v>719.48400000000004</v>
      </c>
      <c r="G212">
        <v>1.32599E-3</v>
      </c>
      <c r="H212">
        <v>0.995116</v>
      </c>
      <c r="I212">
        <v>0</v>
      </c>
    </row>
    <row r="213" spans="1:25" x14ac:dyDescent="0.25">
      <c r="A213" t="s">
        <v>87</v>
      </c>
      <c r="B213">
        <v>7676.78</v>
      </c>
      <c r="C213">
        <v>7641.04</v>
      </c>
      <c r="D213">
        <v>7560.91</v>
      </c>
      <c r="E213">
        <v>3423.44</v>
      </c>
      <c r="F213">
        <v>719.45799999999997</v>
      </c>
      <c r="G213">
        <v>1.23065E-3</v>
      </c>
      <c r="H213">
        <v>0.995116</v>
      </c>
      <c r="I213">
        <v>0</v>
      </c>
    </row>
    <row r="214" spans="1:25" x14ac:dyDescent="0.25">
      <c r="A214" t="s">
        <v>87</v>
      </c>
      <c r="B214">
        <v>7671.19</v>
      </c>
      <c r="C214">
        <v>7635.83</v>
      </c>
      <c r="D214">
        <v>7555.59</v>
      </c>
      <c r="E214">
        <v>3419.17</v>
      </c>
      <c r="F214">
        <v>719.41</v>
      </c>
      <c r="G214">
        <v>2.00051E-3</v>
      </c>
      <c r="H214">
        <v>0.995116</v>
      </c>
      <c r="I214">
        <v>0</v>
      </c>
    </row>
    <row r="215" spans="1:25" x14ac:dyDescent="0.25">
      <c r="A215" t="s">
        <v>87</v>
      </c>
      <c r="B215">
        <v>7670.64</v>
      </c>
      <c r="C215">
        <v>7635.04</v>
      </c>
      <c r="D215">
        <v>7557.45</v>
      </c>
      <c r="E215">
        <v>3421.03</v>
      </c>
      <c r="F215">
        <v>719.44500000000005</v>
      </c>
      <c r="G215">
        <v>1.26672E-3</v>
      </c>
      <c r="H215">
        <v>0.99511499999999997</v>
      </c>
      <c r="I215">
        <v>0</v>
      </c>
    </row>
    <row r="216" spans="1:25" x14ac:dyDescent="0.25">
      <c r="A216" t="s">
        <v>87</v>
      </c>
      <c r="B216">
        <v>7671.41</v>
      </c>
      <c r="C216">
        <v>7636.03</v>
      </c>
      <c r="D216">
        <v>7552.49</v>
      </c>
      <c r="E216">
        <v>3415.27</v>
      </c>
      <c r="F216">
        <v>719.39700000000005</v>
      </c>
      <c r="G216">
        <v>1.3162E-3</v>
      </c>
      <c r="H216">
        <v>0.99511400000000005</v>
      </c>
      <c r="I216">
        <v>0</v>
      </c>
    </row>
    <row r="217" spans="1:25" x14ac:dyDescent="0.25">
      <c r="A217" t="s">
        <v>87</v>
      </c>
      <c r="B217">
        <v>7670.61</v>
      </c>
      <c r="C217">
        <v>7635.2</v>
      </c>
      <c r="D217">
        <v>7561.09</v>
      </c>
      <c r="E217">
        <v>3420.75</v>
      </c>
      <c r="F217">
        <v>719.41800000000001</v>
      </c>
      <c r="G217">
        <v>1.2318299999999999E-3</v>
      </c>
      <c r="H217">
        <v>0.995116</v>
      </c>
      <c r="I217">
        <v>0</v>
      </c>
    </row>
    <row r="218" spans="1:25" x14ac:dyDescent="0.25">
      <c r="A218" t="s">
        <v>87</v>
      </c>
      <c r="B218">
        <v>7668.37</v>
      </c>
      <c r="C218">
        <v>7632.62</v>
      </c>
      <c r="D218">
        <v>7558.9</v>
      </c>
      <c r="E218">
        <v>3416.64</v>
      </c>
      <c r="F218">
        <v>719.48</v>
      </c>
      <c r="G218">
        <v>1.2300799999999999E-3</v>
      </c>
      <c r="H218">
        <v>0.99511499999999997</v>
      </c>
      <c r="I218">
        <v>0</v>
      </c>
    </row>
    <row r="219" spans="1:25" x14ac:dyDescent="0.25">
      <c r="A219" t="s">
        <v>87</v>
      </c>
      <c r="B219">
        <v>7673.44</v>
      </c>
      <c r="C219">
        <v>7637.21</v>
      </c>
      <c r="D219">
        <v>7555.68</v>
      </c>
      <c r="E219">
        <v>3421.68</v>
      </c>
      <c r="F219">
        <v>719.40300000000002</v>
      </c>
      <c r="G219">
        <v>1.23755E-3</v>
      </c>
      <c r="H219">
        <v>0.995116</v>
      </c>
      <c r="I219">
        <v>0</v>
      </c>
    </row>
    <row r="220" spans="1:25" x14ac:dyDescent="0.25">
      <c r="A220" t="s">
        <v>87</v>
      </c>
      <c r="B220">
        <v>7671.09</v>
      </c>
      <c r="C220">
        <v>7635.67</v>
      </c>
      <c r="D220">
        <v>7557.46</v>
      </c>
      <c r="E220">
        <v>3418.66</v>
      </c>
      <c r="F220">
        <v>719.49099999999999</v>
      </c>
      <c r="G220">
        <v>1.2389E-3</v>
      </c>
      <c r="H220">
        <v>0.995116</v>
      </c>
      <c r="I220">
        <v>0</v>
      </c>
    </row>
    <row r="221" spans="1:25" x14ac:dyDescent="0.25">
      <c r="A221" t="s">
        <v>87</v>
      </c>
      <c r="B221">
        <v>7666.39</v>
      </c>
      <c r="C221">
        <v>7630.68</v>
      </c>
      <c r="D221">
        <v>7559.32</v>
      </c>
      <c r="E221">
        <v>3417.29</v>
      </c>
      <c r="F221">
        <v>719.39300000000003</v>
      </c>
      <c r="G221">
        <v>1.23146E-3</v>
      </c>
      <c r="H221">
        <v>0.99511400000000005</v>
      </c>
      <c r="I221">
        <v>0</v>
      </c>
    </row>
    <row r="222" spans="1:25" x14ac:dyDescent="0.25">
      <c r="A222" t="s">
        <v>87</v>
      </c>
      <c r="B222">
        <v>7666.05</v>
      </c>
      <c r="C222">
        <v>7630.37</v>
      </c>
      <c r="D222">
        <v>7559.75</v>
      </c>
      <c r="E222">
        <v>3417.83</v>
      </c>
      <c r="F222">
        <v>719.37400000000002</v>
      </c>
      <c r="G222">
        <v>1.2332599999999999E-3</v>
      </c>
      <c r="H222">
        <v>0.995116</v>
      </c>
      <c r="I222">
        <v>0</v>
      </c>
    </row>
    <row r="223" spans="1:25" x14ac:dyDescent="0.25">
      <c r="A223" t="s">
        <v>87</v>
      </c>
      <c r="B223">
        <v>7669.42</v>
      </c>
      <c r="C223">
        <v>7633.89</v>
      </c>
      <c r="D223">
        <v>7562.52</v>
      </c>
      <c r="E223">
        <v>3420.23</v>
      </c>
      <c r="F223">
        <v>719.41899999999998</v>
      </c>
      <c r="G223">
        <v>1.2300900000000001E-3</v>
      </c>
      <c r="H223">
        <v>0.99511499999999997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7674.44</v>
      </c>
      <c r="C224">
        <v>7638.74</v>
      </c>
      <c r="D224">
        <v>7563.48</v>
      </c>
      <c r="E224">
        <v>3422.08</v>
      </c>
      <c r="F224">
        <v>719.42100000000005</v>
      </c>
      <c r="G224">
        <v>1.23489E-3</v>
      </c>
      <c r="H224">
        <v>0.995116</v>
      </c>
      <c r="I224">
        <v>0</v>
      </c>
      <c r="R224">
        <f>AVERAGE(B175:B224)</f>
        <v>7663.1944000000003</v>
      </c>
      <c r="S224">
        <f>AVERAGE(C175:C224)</f>
        <v>7627.2369999999992</v>
      </c>
      <c r="U224">
        <f>_xlfn.VAR.P(B175:B224)</f>
        <v>178.20437663999871</v>
      </c>
      <c r="V224">
        <f>_xlfn.VAR.P(C175:C224)</f>
        <v>178.08812499999954</v>
      </c>
      <c r="X224">
        <f>1.96*SQRT(U224)/50</f>
        <v>0.52329339124442187</v>
      </c>
      <c r="Y224">
        <f>1.96*SQRT(V224)/50</f>
        <v>0.52312267815494229</v>
      </c>
    </row>
    <row r="225" spans="1:9" x14ac:dyDescent="0.25">
      <c r="A225" t="s">
        <v>87</v>
      </c>
      <c r="B225">
        <v>383268.07659999997</v>
      </c>
      <c r="C225" t="s">
        <v>36</v>
      </c>
    </row>
    <row r="226" spans="1:9" x14ac:dyDescent="0.25">
      <c r="A226" t="s">
        <v>103</v>
      </c>
      <c r="B226">
        <v>7965.32</v>
      </c>
      <c r="C226">
        <v>7929.71</v>
      </c>
      <c r="D226">
        <v>7854.12</v>
      </c>
      <c r="E226">
        <v>3324.68</v>
      </c>
      <c r="F226">
        <v>732.48699999999997</v>
      </c>
      <c r="G226">
        <v>1.2300600000000001E-3</v>
      </c>
      <c r="H226">
        <v>0.99511000000000005</v>
      </c>
      <c r="I226">
        <v>0</v>
      </c>
    </row>
    <row r="227" spans="1:9" x14ac:dyDescent="0.25">
      <c r="A227" t="s">
        <v>103</v>
      </c>
      <c r="B227">
        <v>7964.52</v>
      </c>
      <c r="C227">
        <v>7929</v>
      </c>
      <c r="D227">
        <v>7851.71</v>
      </c>
      <c r="E227">
        <v>3324.57</v>
      </c>
      <c r="F227">
        <v>732.44500000000005</v>
      </c>
      <c r="G227">
        <v>1.29309E-3</v>
      </c>
      <c r="H227">
        <v>0.99511499999999997</v>
      </c>
      <c r="I227">
        <v>0</v>
      </c>
    </row>
    <row r="228" spans="1:9" x14ac:dyDescent="0.25">
      <c r="A228" t="s">
        <v>103</v>
      </c>
      <c r="B228">
        <v>7964.41</v>
      </c>
      <c r="C228">
        <v>7928.18</v>
      </c>
      <c r="D228">
        <v>7852.68</v>
      </c>
      <c r="E228">
        <v>3324.84</v>
      </c>
      <c r="F228">
        <v>732.46400000000006</v>
      </c>
      <c r="G228">
        <v>1.2463699999999999E-3</v>
      </c>
      <c r="H228">
        <v>0.99511499999999997</v>
      </c>
      <c r="I228">
        <v>0</v>
      </c>
    </row>
    <row r="229" spans="1:9" x14ac:dyDescent="0.25">
      <c r="A229" t="s">
        <v>103</v>
      </c>
      <c r="B229">
        <v>7964.74</v>
      </c>
      <c r="C229">
        <v>7928.57</v>
      </c>
      <c r="D229">
        <v>7851.98</v>
      </c>
      <c r="E229">
        <v>3324.64</v>
      </c>
      <c r="F229">
        <v>732.45500000000004</v>
      </c>
      <c r="G229">
        <v>1.36085E-3</v>
      </c>
      <c r="H229">
        <v>0.995116</v>
      </c>
      <c r="I229">
        <v>0</v>
      </c>
    </row>
    <row r="230" spans="1:9" x14ac:dyDescent="0.25">
      <c r="A230" t="s">
        <v>103</v>
      </c>
      <c r="B230">
        <v>7964.56</v>
      </c>
      <c r="C230">
        <v>7928.84</v>
      </c>
      <c r="D230">
        <v>7851.25</v>
      </c>
      <c r="E230">
        <v>3324.37</v>
      </c>
      <c r="F230">
        <v>732.37199999999996</v>
      </c>
      <c r="G230">
        <v>1.43366E-3</v>
      </c>
      <c r="H230">
        <v>0.995116</v>
      </c>
      <c r="I230">
        <v>0</v>
      </c>
    </row>
    <row r="231" spans="1:9" x14ac:dyDescent="0.25">
      <c r="A231" t="s">
        <v>103</v>
      </c>
      <c r="B231">
        <v>7963.76</v>
      </c>
      <c r="C231">
        <v>7927.78</v>
      </c>
      <c r="D231">
        <v>7851.83</v>
      </c>
      <c r="E231">
        <v>3324.5</v>
      </c>
      <c r="F231">
        <v>732.40099999999995</v>
      </c>
      <c r="G231">
        <v>1.2408E-3</v>
      </c>
      <c r="H231">
        <v>0.995116</v>
      </c>
      <c r="I231">
        <v>0</v>
      </c>
    </row>
    <row r="232" spans="1:9" x14ac:dyDescent="0.25">
      <c r="A232" t="s">
        <v>103</v>
      </c>
      <c r="B232">
        <v>7962.78</v>
      </c>
      <c r="C232">
        <v>7926.84</v>
      </c>
      <c r="D232">
        <v>7851.86</v>
      </c>
      <c r="E232">
        <v>3324.66</v>
      </c>
      <c r="F232">
        <v>732.45399999999995</v>
      </c>
      <c r="G232">
        <v>1.2564500000000001E-3</v>
      </c>
      <c r="H232">
        <v>0.995116</v>
      </c>
      <c r="I232">
        <v>0</v>
      </c>
    </row>
    <row r="233" spans="1:9" x14ac:dyDescent="0.25">
      <c r="A233" t="s">
        <v>103</v>
      </c>
      <c r="B233">
        <v>7966.39</v>
      </c>
      <c r="C233">
        <v>7930.51</v>
      </c>
      <c r="D233">
        <v>7852.76</v>
      </c>
      <c r="E233">
        <v>3324.65</v>
      </c>
      <c r="F233">
        <v>732.44799999999998</v>
      </c>
      <c r="G233">
        <v>1.23084E-3</v>
      </c>
      <c r="H233">
        <v>0.995116</v>
      </c>
      <c r="I233">
        <v>0</v>
      </c>
    </row>
    <row r="234" spans="1:9" x14ac:dyDescent="0.25">
      <c r="A234" t="s">
        <v>103</v>
      </c>
      <c r="B234">
        <v>7964.58</v>
      </c>
      <c r="C234">
        <v>7929.71</v>
      </c>
      <c r="D234">
        <v>7852.8</v>
      </c>
      <c r="E234">
        <v>3324.96</v>
      </c>
      <c r="F234">
        <v>732.505</v>
      </c>
      <c r="G234">
        <v>1.33219E-3</v>
      </c>
      <c r="H234">
        <v>0.995116</v>
      </c>
      <c r="I234">
        <v>0</v>
      </c>
    </row>
    <row r="235" spans="1:9" x14ac:dyDescent="0.25">
      <c r="A235" t="s">
        <v>103</v>
      </c>
      <c r="B235">
        <v>7965.39</v>
      </c>
      <c r="C235">
        <v>7929.85</v>
      </c>
      <c r="D235">
        <v>7852.31</v>
      </c>
      <c r="E235">
        <v>3324.78</v>
      </c>
      <c r="F235">
        <v>732.476</v>
      </c>
      <c r="G235">
        <v>1.23606E-3</v>
      </c>
      <c r="H235">
        <v>0.99511400000000005</v>
      </c>
      <c r="I235">
        <v>0</v>
      </c>
    </row>
    <row r="236" spans="1:9" x14ac:dyDescent="0.25">
      <c r="A236" t="s">
        <v>103</v>
      </c>
      <c r="B236">
        <v>7964.76</v>
      </c>
      <c r="C236">
        <v>7929.35</v>
      </c>
      <c r="D236">
        <v>7852.36</v>
      </c>
      <c r="E236">
        <v>3324.87</v>
      </c>
      <c r="F236">
        <v>732.48</v>
      </c>
      <c r="G236">
        <v>1.23419E-3</v>
      </c>
      <c r="H236">
        <v>0.99511400000000005</v>
      </c>
      <c r="I236">
        <v>0</v>
      </c>
    </row>
    <row r="237" spans="1:9" x14ac:dyDescent="0.25">
      <c r="A237" t="s">
        <v>103</v>
      </c>
      <c r="B237">
        <v>7965.56</v>
      </c>
      <c r="C237">
        <v>7930.48</v>
      </c>
      <c r="D237">
        <v>7852.23</v>
      </c>
      <c r="E237">
        <v>3324.74</v>
      </c>
      <c r="F237">
        <v>732.48299999999995</v>
      </c>
      <c r="G237">
        <v>1.23039E-3</v>
      </c>
      <c r="H237">
        <v>0.995116</v>
      </c>
      <c r="I237">
        <v>0</v>
      </c>
    </row>
    <row r="238" spans="1:9" x14ac:dyDescent="0.25">
      <c r="A238" t="s">
        <v>103</v>
      </c>
      <c r="B238">
        <v>7965.07</v>
      </c>
      <c r="C238">
        <v>7929.82</v>
      </c>
      <c r="D238">
        <v>7852.47</v>
      </c>
      <c r="E238">
        <v>3324.77</v>
      </c>
      <c r="F238">
        <v>732.47400000000005</v>
      </c>
      <c r="G238">
        <v>1.23083E-3</v>
      </c>
      <c r="H238">
        <v>0.99511499999999997</v>
      </c>
      <c r="I238">
        <v>0</v>
      </c>
    </row>
    <row r="239" spans="1:9" x14ac:dyDescent="0.25">
      <c r="A239" t="s">
        <v>103</v>
      </c>
      <c r="B239">
        <v>7965.55</v>
      </c>
      <c r="C239">
        <v>7929.5</v>
      </c>
      <c r="D239">
        <v>7853</v>
      </c>
      <c r="E239">
        <v>3325.02</v>
      </c>
      <c r="F239">
        <v>732.52099999999996</v>
      </c>
      <c r="G239">
        <v>1.2500899999999999E-3</v>
      </c>
      <c r="H239">
        <v>0.995116</v>
      </c>
      <c r="I239">
        <v>0</v>
      </c>
    </row>
    <row r="240" spans="1:9" x14ac:dyDescent="0.25">
      <c r="A240" t="s">
        <v>103</v>
      </c>
      <c r="B240">
        <v>7968.27</v>
      </c>
      <c r="C240">
        <v>7932.62</v>
      </c>
      <c r="D240">
        <v>7854.41</v>
      </c>
      <c r="E240">
        <v>3325.13</v>
      </c>
      <c r="F240">
        <v>732.54200000000003</v>
      </c>
      <c r="G240">
        <v>1.2301199999999999E-3</v>
      </c>
      <c r="H240">
        <v>0.995116</v>
      </c>
      <c r="I240">
        <v>0</v>
      </c>
    </row>
    <row r="241" spans="1:9" x14ac:dyDescent="0.25">
      <c r="A241" t="s">
        <v>103</v>
      </c>
      <c r="B241">
        <v>7972.27</v>
      </c>
      <c r="C241">
        <v>7935.91</v>
      </c>
      <c r="D241">
        <v>7858.69</v>
      </c>
      <c r="E241">
        <v>3325.39</v>
      </c>
      <c r="F241">
        <v>732.59100000000001</v>
      </c>
      <c r="G241">
        <v>1.232E-3</v>
      </c>
      <c r="H241">
        <v>0.99511400000000005</v>
      </c>
      <c r="I241">
        <v>0</v>
      </c>
    </row>
    <row r="242" spans="1:9" x14ac:dyDescent="0.25">
      <c r="A242" t="s">
        <v>103</v>
      </c>
      <c r="B242">
        <v>7973.11</v>
      </c>
      <c r="C242">
        <v>7937.91</v>
      </c>
      <c r="D242">
        <v>7860.1</v>
      </c>
      <c r="E242">
        <v>3325.43</v>
      </c>
      <c r="F242">
        <v>732.59900000000005</v>
      </c>
      <c r="G242">
        <v>1.25153E-3</v>
      </c>
      <c r="H242">
        <v>0.995116</v>
      </c>
      <c r="I242">
        <v>0</v>
      </c>
    </row>
    <row r="243" spans="1:9" x14ac:dyDescent="0.25">
      <c r="A243" t="s">
        <v>103</v>
      </c>
      <c r="B243">
        <v>7975.48</v>
      </c>
      <c r="C243">
        <v>7939.41</v>
      </c>
      <c r="D243">
        <v>7860.16</v>
      </c>
      <c r="E243">
        <v>3325.45</v>
      </c>
      <c r="F243">
        <v>732.58399999999995</v>
      </c>
      <c r="G243">
        <v>1.24029E-3</v>
      </c>
      <c r="H243">
        <v>0.995116</v>
      </c>
      <c r="I243">
        <v>0</v>
      </c>
    </row>
    <row r="244" spans="1:9" x14ac:dyDescent="0.25">
      <c r="A244" t="s">
        <v>103</v>
      </c>
      <c r="B244">
        <v>7973.16</v>
      </c>
      <c r="C244">
        <v>7936.64</v>
      </c>
      <c r="D244">
        <v>7859.32</v>
      </c>
      <c r="E244">
        <v>3325.44</v>
      </c>
      <c r="F244">
        <v>732.6</v>
      </c>
      <c r="G244">
        <v>1.23091E-3</v>
      </c>
      <c r="H244">
        <v>0.99511099999999997</v>
      </c>
      <c r="I244">
        <v>0</v>
      </c>
    </row>
    <row r="245" spans="1:9" x14ac:dyDescent="0.25">
      <c r="A245" t="s">
        <v>103</v>
      </c>
      <c r="B245">
        <v>7972.12</v>
      </c>
      <c r="C245">
        <v>7936.21</v>
      </c>
      <c r="D245">
        <v>7859.04</v>
      </c>
      <c r="E245">
        <v>3325.25</v>
      </c>
      <c r="F245">
        <v>732.58100000000002</v>
      </c>
      <c r="G245">
        <v>1.23087E-3</v>
      </c>
      <c r="H245">
        <v>0.995116</v>
      </c>
      <c r="I245">
        <v>0</v>
      </c>
    </row>
    <row r="246" spans="1:9" x14ac:dyDescent="0.25">
      <c r="A246" t="s">
        <v>103</v>
      </c>
      <c r="B246">
        <v>7972.67</v>
      </c>
      <c r="C246">
        <v>7936.44</v>
      </c>
      <c r="D246">
        <v>7859.14</v>
      </c>
      <c r="E246">
        <v>3325.3</v>
      </c>
      <c r="F246">
        <v>732.58399999999995</v>
      </c>
      <c r="G246">
        <v>1.2409299999999999E-3</v>
      </c>
      <c r="H246">
        <v>0.995116</v>
      </c>
      <c r="I246">
        <v>0</v>
      </c>
    </row>
    <row r="247" spans="1:9" x14ac:dyDescent="0.25">
      <c r="A247" t="s">
        <v>103</v>
      </c>
      <c r="B247">
        <v>7974.77</v>
      </c>
      <c r="C247">
        <v>7938.26</v>
      </c>
      <c r="D247">
        <v>7857.95</v>
      </c>
      <c r="E247">
        <v>3324.95</v>
      </c>
      <c r="F247">
        <v>732.52700000000004</v>
      </c>
      <c r="G247">
        <v>1.23299E-3</v>
      </c>
      <c r="H247">
        <v>0.99511499999999997</v>
      </c>
      <c r="I247">
        <v>0</v>
      </c>
    </row>
    <row r="248" spans="1:9" x14ac:dyDescent="0.25">
      <c r="A248" t="s">
        <v>103</v>
      </c>
      <c r="B248">
        <v>7975.36</v>
      </c>
      <c r="C248">
        <v>7939.27</v>
      </c>
      <c r="D248">
        <v>7858.47</v>
      </c>
      <c r="E248">
        <v>3324.85</v>
      </c>
      <c r="F248">
        <v>732.47299999999996</v>
      </c>
      <c r="G248">
        <v>1.23051E-3</v>
      </c>
      <c r="H248">
        <v>0.995116</v>
      </c>
      <c r="I248">
        <v>0</v>
      </c>
    </row>
    <row r="249" spans="1:9" x14ac:dyDescent="0.25">
      <c r="A249" t="s">
        <v>103</v>
      </c>
      <c r="B249">
        <v>7968.59</v>
      </c>
      <c r="C249">
        <v>7932.76</v>
      </c>
      <c r="D249">
        <v>7861.92</v>
      </c>
      <c r="E249">
        <v>3324.82</v>
      </c>
      <c r="F249">
        <v>732.49800000000005</v>
      </c>
      <c r="G249">
        <v>1.2300799999999999E-3</v>
      </c>
      <c r="H249">
        <v>0.995116</v>
      </c>
      <c r="I249">
        <v>0</v>
      </c>
    </row>
    <row r="250" spans="1:9" x14ac:dyDescent="0.25">
      <c r="A250" t="s">
        <v>103</v>
      </c>
      <c r="B250">
        <v>7969.1</v>
      </c>
      <c r="C250">
        <v>7932.79</v>
      </c>
      <c r="D250">
        <v>7861.37</v>
      </c>
      <c r="E250">
        <v>3324.92</v>
      </c>
      <c r="F250">
        <v>732.50300000000004</v>
      </c>
      <c r="G250">
        <v>1.2341100000000001E-3</v>
      </c>
      <c r="H250">
        <v>0.995116</v>
      </c>
      <c r="I250">
        <v>0</v>
      </c>
    </row>
    <row r="251" spans="1:9" x14ac:dyDescent="0.25">
      <c r="A251" t="s">
        <v>103</v>
      </c>
      <c r="B251">
        <v>7969.28</v>
      </c>
      <c r="C251">
        <v>7933.13</v>
      </c>
      <c r="D251">
        <v>7861.47</v>
      </c>
      <c r="E251">
        <v>3324.92</v>
      </c>
      <c r="F251">
        <v>732.47500000000002</v>
      </c>
      <c r="G251">
        <v>1.27243E-3</v>
      </c>
      <c r="H251">
        <v>0.995116</v>
      </c>
      <c r="I251">
        <v>0</v>
      </c>
    </row>
    <row r="252" spans="1:9" x14ac:dyDescent="0.25">
      <c r="A252" t="s">
        <v>103</v>
      </c>
      <c r="B252">
        <v>7970</v>
      </c>
      <c r="C252">
        <v>7934.31</v>
      </c>
      <c r="D252">
        <v>7861.6</v>
      </c>
      <c r="E252">
        <v>3325.05</v>
      </c>
      <c r="F252">
        <v>732.57299999999998</v>
      </c>
      <c r="G252">
        <v>1.7058900000000001E-3</v>
      </c>
      <c r="H252">
        <v>0.99511499999999997</v>
      </c>
      <c r="I252">
        <v>0</v>
      </c>
    </row>
    <row r="253" spans="1:9" x14ac:dyDescent="0.25">
      <c r="A253" t="s">
        <v>103</v>
      </c>
      <c r="B253">
        <v>7970</v>
      </c>
      <c r="C253">
        <v>7933.9</v>
      </c>
      <c r="D253">
        <v>7860.74</v>
      </c>
      <c r="E253">
        <v>3325.04</v>
      </c>
      <c r="F253">
        <v>732.53200000000004</v>
      </c>
      <c r="G253">
        <v>1.2803300000000001E-3</v>
      </c>
      <c r="H253">
        <v>0.995116</v>
      </c>
      <c r="I253">
        <v>0</v>
      </c>
    </row>
    <row r="254" spans="1:9" x14ac:dyDescent="0.25">
      <c r="A254" t="s">
        <v>103</v>
      </c>
      <c r="B254">
        <v>7968.17</v>
      </c>
      <c r="C254">
        <v>7931.44</v>
      </c>
      <c r="D254">
        <v>7861.49</v>
      </c>
      <c r="E254">
        <v>3325.21</v>
      </c>
      <c r="F254">
        <v>732.57600000000002</v>
      </c>
      <c r="G254">
        <v>1.23021E-3</v>
      </c>
      <c r="H254">
        <v>0.99511400000000005</v>
      </c>
      <c r="I254">
        <v>0</v>
      </c>
    </row>
    <row r="255" spans="1:9" x14ac:dyDescent="0.25">
      <c r="A255" t="s">
        <v>103</v>
      </c>
      <c r="B255">
        <v>7974.18</v>
      </c>
      <c r="C255">
        <v>7937.95</v>
      </c>
      <c r="D255">
        <v>7857.79</v>
      </c>
      <c r="E255">
        <v>3324.82</v>
      </c>
      <c r="F255">
        <v>732.48400000000004</v>
      </c>
      <c r="G255">
        <v>1.2307900000000001E-3</v>
      </c>
      <c r="H255">
        <v>0.995116</v>
      </c>
      <c r="I255">
        <v>0</v>
      </c>
    </row>
    <row r="256" spans="1:9" x14ac:dyDescent="0.25">
      <c r="A256" t="s">
        <v>103</v>
      </c>
      <c r="B256">
        <v>7967.11</v>
      </c>
      <c r="C256">
        <v>7931.43</v>
      </c>
      <c r="D256">
        <v>7855.17</v>
      </c>
      <c r="E256">
        <v>3324.87</v>
      </c>
      <c r="F256">
        <v>732.50599999999997</v>
      </c>
      <c r="G256">
        <v>1.2350099999999999E-3</v>
      </c>
      <c r="H256">
        <v>0.995116</v>
      </c>
      <c r="I256">
        <v>0</v>
      </c>
    </row>
    <row r="257" spans="1:9" x14ac:dyDescent="0.25">
      <c r="A257" t="s">
        <v>103</v>
      </c>
      <c r="B257">
        <v>7964.15</v>
      </c>
      <c r="C257">
        <v>7929.07</v>
      </c>
      <c r="D257">
        <v>7853.06</v>
      </c>
      <c r="E257">
        <v>3324.97</v>
      </c>
      <c r="F257">
        <v>732.54499999999996</v>
      </c>
      <c r="G257">
        <v>1.23054E-3</v>
      </c>
      <c r="H257">
        <v>0.995116</v>
      </c>
      <c r="I257">
        <v>0</v>
      </c>
    </row>
    <row r="258" spans="1:9" x14ac:dyDescent="0.25">
      <c r="A258" t="s">
        <v>103</v>
      </c>
      <c r="B258">
        <v>7967.53</v>
      </c>
      <c r="C258">
        <v>7932.31</v>
      </c>
      <c r="D258">
        <v>7854.17</v>
      </c>
      <c r="E258">
        <v>3325.24</v>
      </c>
      <c r="F258">
        <v>732.56899999999996</v>
      </c>
      <c r="G258">
        <v>1.2317300000000001E-3</v>
      </c>
      <c r="H258">
        <v>0.99511499999999997</v>
      </c>
      <c r="I258">
        <v>0</v>
      </c>
    </row>
    <row r="259" spans="1:9" x14ac:dyDescent="0.25">
      <c r="A259" t="s">
        <v>103</v>
      </c>
      <c r="B259">
        <v>7965.74</v>
      </c>
      <c r="C259">
        <v>7930.34</v>
      </c>
      <c r="D259">
        <v>7854.12</v>
      </c>
      <c r="E259">
        <v>3325.18</v>
      </c>
      <c r="F259">
        <v>732.56399999999996</v>
      </c>
      <c r="G259">
        <v>1.26351E-3</v>
      </c>
      <c r="H259">
        <v>0.995116</v>
      </c>
      <c r="I259">
        <v>0</v>
      </c>
    </row>
    <row r="260" spans="1:9" x14ac:dyDescent="0.25">
      <c r="A260" t="s">
        <v>103</v>
      </c>
      <c r="B260">
        <v>7965.97</v>
      </c>
      <c r="C260">
        <v>7930.92</v>
      </c>
      <c r="D260">
        <v>7853.79</v>
      </c>
      <c r="E260">
        <v>3325.18</v>
      </c>
      <c r="F260">
        <v>732.56799999999998</v>
      </c>
      <c r="G260">
        <v>1.2390000000000001E-3</v>
      </c>
      <c r="H260">
        <v>0.995116</v>
      </c>
      <c r="I260">
        <v>0</v>
      </c>
    </row>
    <row r="261" spans="1:9" x14ac:dyDescent="0.25">
      <c r="A261" t="s">
        <v>103</v>
      </c>
      <c r="B261">
        <v>7964.86</v>
      </c>
      <c r="C261">
        <v>7929.54</v>
      </c>
      <c r="D261">
        <v>7852.91</v>
      </c>
      <c r="E261">
        <v>3324.91</v>
      </c>
      <c r="F261">
        <v>732.52300000000002</v>
      </c>
      <c r="G261">
        <v>1.2312499999999999E-3</v>
      </c>
      <c r="H261">
        <v>0.995116</v>
      </c>
      <c r="I261">
        <v>0</v>
      </c>
    </row>
    <row r="262" spans="1:9" x14ac:dyDescent="0.25">
      <c r="A262" t="s">
        <v>103</v>
      </c>
      <c r="B262">
        <v>7965.14</v>
      </c>
      <c r="C262">
        <v>7929.84</v>
      </c>
      <c r="D262">
        <v>7852.94</v>
      </c>
      <c r="E262">
        <v>3325.14</v>
      </c>
      <c r="F262">
        <v>732.52599999999995</v>
      </c>
      <c r="G262">
        <v>1.2306400000000001E-3</v>
      </c>
      <c r="H262">
        <v>0.99510799999999999</v>
      </c>
      <c r="I262">
        <v>0</v>
      </c>
    </row>
    <row r="263" spans="1:9" x14ac:dyDescent="0.25">
      <c r="A263" t="s">
        <v>103</v>
      </c>
      <c r="B263">
        <v>7967.16</v>
      </c>
      <c r="C263">
        <v>7930.68</v>
      </c>
      <c r="D263">
        <v>7853.22</v>
      </c>
      <c r="E263">
        <v>3325.01</v>
      </c>
      <c r="F263">
        <v>732.52700000000004</v>
      </c>
      <c r="G263">
        <v>1.2436599999999999E-3</v>
      </c>
      <c r="H263">
        <v>0.995116</v>
      </c>
      <c r="I263">
        <v>0</v>
      </c>
    </row>
    <row r="264" spans="1:9" x14ac:dyDescent="0.25">
      <c r="A264" t="s">
        <v>103</v>
      </c>
      <c r="B264">
        <v>7967.94</v>
      </c>
      <c r="C264">
        <v>7931.14</v>
      </c>
      <c r="D264">
        <v>7853.15</v>
      </c>
      <c r="E264">
        <v>3325</v>
      </c>
      <c r="F264">
        <v>732.52599999999995</v>
      </c>
      <c r="G264">
        <v>1.23642E-3</v>
      </c>
      <c r="H264">
        <v>0.995116</v>
      </c>
      <c r="I264">
        <v>0</v>
      </c>
    </row>
    <row r="265" spans="1:9" x14ac:dyDescent="0.25">
      <c r="A265" t="s">
        <v>103</v>
      </c>
      <c r="B265">
        <v>7967.44</v>
      </c>
      <c r="C265">
        <v>7930.61</v>
      </c>
      <c r="D265">
        <v>7853.44</v>
      </c>
      <c r="E265">
        <v>3325.18</v>
      </c>
      <c r="F265">
        <v>732.56399999999996</v>
      </c>
      <c r="G265">
        <v>1.2361500000000001E-3</v>
      </c>
      <c r="H265">
        <v>0.995116</v>
      </c>
      <c r="I265">
        <v>0</v>
      </c>
    </row>
    <row r="266" spans="1:9" x14ac:dyDescent="0.25">
      <c r="A266" t="s">
        <v>103</v>
      </c>
      <c r="B266">
        <v>7969.15</v>
      </c>
      <c r="C266">
        <v>7931.68</v>
      </c>
      <c r="D266">
        <v>7852.92</v>
      </c>
      <c r="E266">
        <v>3324.97</v>
      </c>
      <c r="F266">
        <v>732.50599999999997</v>
      </c>
      <c r="G266">
        <v>1.2360800000000001E-3</v>
      </c>
      <c r="H266">
        <v>0.995116</v>
      </c>
      <c r="I266">
        <v>0</v>
      </c>
    </row>
    <row r="267" spans="1:9" x14ac:dyDescent="0.25">
      <c r="A267" t="s">
        <v>103</v>
      </c>
      <c r="B267">
        <v>7965.52</v>
      </c>
      <c r="C267">
        <v>7929.66</v>
      </c>
      <c r="D267">
        <v>7852.89</v>
      </c>
      <c r="E267">
        <v>3324.99</v>
      </c>
      <c r="F267">
        <v>732.50099999999998</v>
      </c>
      <c r="G267">
        <v>1.2364400000000001E-3</v>
      </c>
      <c r="H267">
        <v>0.99511499999999997</v>
      </c>
      <c r="I267">
        <v>0</v>
      </c>
    </row>
    <row r="268" spans="1:9" x14ac:dyDescent="0.25">
      <c r="A268" t="s">
        <v>103</v>
      </c>
      <c r="B268">
        <v>7967.31</v>
      </c>
      <c r="C268">
        <v>7931.08</v>
      </c>
      <c r="D268">
        <v>7853.3</v>
      </c>
      <c r="E268">
        <v>3325.1</v>
      </c>
      <c r="F268">
        <v>732.54899999999998</v>
      </c>
      <c r="G268">
        <v>1.2548800000000001E-3</v>
      </c>
      <c r="H268">
        <v>0.995116</v>
      </c>
      <c r="I268">
        <v>0</v>
      </c>
    </row>
    <row r="269" spans="1:9" x14ac:dyDescent="0.25">
      <c r="A269" t="s">
        <v>103</v>
      </c>
      <c r="B269">
        <v>7964.6</v>
      </c>
      <c r="C269">
        <v>7928.58</v>
      </c>
      <c r="D269">
        <v>7851.9</v>
      </c>
      <c r="E269">
        <v>3324.9</v>
      </c>
      <c r="F269">
        <v>732.41800000000001</v>
      </c>
      <c r="G269">
        <v>1.2336300000000001E-3</v>
      </c>
      <c r="H269">
        <v>0.995116</v>
      </c>
      <c r="I269">
        <v>0</v>
      </c>
    </row>
    <row r="270" spans="1:9" x14ac:dyDescent="0.25">
      <c r="A270" t="s">
        <v>103</v>
      </c>
      <c r="B270">
        <v>7967.22</v>
      </c>
      <c r="C270">
        <v>7931.85</v>
      </c>
      <c r="D270">
        <v>7853.62</v>
      </c>
      <c r="E270">
        <v>3325.21</v>
      </c>
      <c r="F270">
        <v>732.49099999999999</v>
      </c>
      <c r="G270">
        <v>1.23084E-3</v>
      </c>
      <c r="H270">
        <v>0.99511300000000003</v>
      </c>
      <c r="I270">
        <v>0</v>
      </c>
    </row>
    <row r="271" spans="1:9" x14ac:dyDescent="0.25">
      <c r="A271" t="s">
        <v>103</v>
      </c>
      <c r="B271">
        <v>7969.55</v>
      </c>
      <c r="C271">
        <v>7934.27</v>
      </c>
      <c r="D271">
        <v>7855.87</v>
      </c>
      <c r="E271">
        <v>3324.87</v>
      </c>
      <c r="F271">
        <v>732.50800000000004</v>
      </c>
      <c r="G271">
        <v>1.2310999999999999E-3</v>
      </c>
      <c r="H271">
        <v>0.995112</v>
      </c>
      <c r="I271">
        <v>0</v>
      </c>
    </row>
    <row r="272" spans="1:9" x14ac:dyDescent="0.25">
      <c r="A272" t="s">
        <v>103</v>
      </c>
      <c r="B272">
        <v>7971.94</v>
      </c>
      <c r="C272">
        <v>7936.04</v>
      </c>
      <c r="D272">
        <v>7857.66</v>
      </c>
      <c r="E272">
        <v>3324.95</v>
      </c>
      <c r="F272">
        <v>732.51599999999996</v>
      </c>
      <c r="G272">
        <v>1.2305599999999999E-3</v>
      </c>
      <c r="H272">
        <v>0.99511099999999997</v>
      </c>
      <c r="I272">
        <v>0</v>
      </c>
    </row>
    <row r="273" spans="1:25" x14ac:dyDescent="0.25">
      <c r="A273" t="s">
        <v>103</v>
      </c>
      <c r="B273">
        <v>7971.5</v>
      </c>
      <c r="C273">
        <v>7936.18</v>
      </c>
      <c r="D273">
        <v>7856.59</v>
      </c>
      <c r="E273">
        <v>3324.75</v>
      </c>
      <c r="F273">
        <v>732.47500000000002</v>
      </c>
      <c r="G273">
        <v>1.2311100000000001E-3</v>
      </c>
      <c r="H273">
        <v>0.995116</v>
      </c>
      <c r="I273">
        <v>0</v>
      </c>
    </row>
    <row r="274" spans="1:25" x14ac:dyDescent="0.25">
      <c r="A274" t="s">
        <v>103</v>
      </c>
      <c r="B274">
        <v>7974.59</v>
      </c>
      <c r="C274">
        <v>7939.03</v>
      </c>
      <c r="D274">
        <v>7857.83</v>
      </c>
      <c r="E274">
        <v>3325.29</v>
      </c>
      <c r="F274">
        <v>732.59</v>
      </c>
      <c r="G274">
        <v>1.24551E-3</v>
      </c>
      <c r="H274">
        <v>0.99511499999999997</v>
      </c>
      <c r="I274">
        <v>0</v>
      </c>
    </row>
    <row r="275" spans="1:25" x14ac:dyDescent="0.25">
      <c r="A275" t="s">
        <v>103</v>
      </c>
      <c r="B275">
        <v>7972.97</v>
      </c>
      <c r="C275">
        <v>7937.3</v>
      </c>
      <c r="D275">
        <v>7857.52</v>
      </c>
      <c r="E275">
        <v>3325.29</v>
      </c>
      <c r="F275">
        <v>732.57100000000003</v>
      </c>
      <c r="G275">
        <v>1.2849700000000001E-3</v>
      </c>
      <c r="H275">
        <v>0.995116</v>
      </c>
      <c r="I275">
        <v>0</v>
      </c>
    </row>
    <row r="276" spans="1:25" x14ac:dyDescent="0.25">
      <c r="A276" t="s">
        <v>103</v>
      </c>
      <c r="B276">
        <v>7973.71</v>
      </c>
      <c r="C276">
        <v>7938.53</v>
      </c>
      <c r="D276">
        <v>7857.81</v>
      </c>
      <c r="E276">
        <v>3325.05</v>
      </c>
      <c r="F276">
        <v>732.51499999999999</v>
      </c>
      <c r="G276">
        <v>1.23824E-3</v>
      </c>
      <c r="H276">
        <v>0.995116</v>
      </c>
      <c r="I276">
        <v>0</v>
      </c>
    </row>
    <row r="277" spans="1:25" x14ac:dyDescent="0.25">
      <c r="A277" t="s">
        <v>103</v>
      </c>
      <c r="B277">
        <v>7973.99</v>
      </c>
      <c r="C277">
        <v>7938.1</v>
      </c>
      <c r="D277">
        <v>7857.5</v>
      </c>
      <c r="E277">
        <v>3325.49</v>
      </c>
      <c r="F277">
        <v>732.61099999999999</v>
      </c>
      <c r="G277">
        <v>1.2798099999999999E-3</v>
      </c>
      <c r="H277">
        <v>0.995116</v>
      </c>
      <c r="I277">
        <v>0</v>
      </c>
    </row>
    <row r="278" spans="1:25" x14ac:dyDescent="0.25">
      <c r="A278" t="s">
        <v>103</v>
      </c>
      <c r="B278">
        <v>7977.26</v>
      </c>
      <c r="C278">
        <v>7941.17</v>
      </c>
      <c r="D278">
        <v>7858.04</v>
      </c>
      <c r="E278">
        <v>3325.03</v>
      </c>
      <c r="F278">
        <v>732.53399999999999</v>
      </c>
      <c r="G278">
        <v>1.23011E-3</v>
      </c>
      <c r="H278">
        <v>0.99511499999999997</v>
      </c>
      <c r="I278">
        <v>0</v>
      </c>
    </row>
    <row r="279" spans="1:25" x14ac:dyDescent="0.25">
      <c r="A279" t="s">
        <v>103</v>
      </c>
      <c r="B279">
        <v>7967.39</v>
      </c>
      <c r="C279">
        <v>7932.12</v>
      </c>
      <c r="D279">
        <v>7862.21</v>
      </c>
      <c r="E279">
        <v>3325.33</v>
      </c>
      <c r="F279">
        <v>732.577</v>
      </c>
      <c r="G279">
        <v>1.2317700000000001E-3</v>
      </c>
      <c r="H279">
        <v>0.99511400000000005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7969.71</v>
      </c>
      <c r="C280">
        <v>7934.26</v>
      </c>
      <c r="D280">
        <v>7861.91</v>
      </c>
      <c r="E280">
        <v>3325.05</v>
      </c>
      <c r="F280">
        <v>732.55200000000002</v>
      </c>
      <c r="G280">
        <v>1.3131600000000001E-3</v>
      </c>
      <c r="H280">
        <v>0.995116</v>
      </c>
      <c r="I280">
        <v>0</v>
      </c>
      <c r="R280">
        <f>AVERAGE(B231:B280)</f>
        <v>7968.9964</v>
      </c>
      <c r="S280">
        <f>AVERAGE(C231:C280)</f>
        <v>7933.1704</v>
      </c>
      <c r="U280">
        <f>_xlfn.VAR.P(B231:B280)</f>
        <v>13.659971039999844</v>
      </c>
      <c r="V280">
        <f>_xlfn.VAR.P(C231:C280)</f>
        <v>12.874871840000068</v>
      </c>
      <c r="X280">
        <f>1.96*SQRT(U280)/50</f>
        <v>0.14488084034442014</v>
      </c>
      <c r="Y280">
        <f>1.96*SQRT(V280)/50</f>
        <v>0.14065576086395362</v>
      </c>
    </row>
    <row r="281" spans="1:25" x14ac:dyDescent="0.25">
      <c r="A281" t="s">
        <v>103</v>
      </c>
      <c r="B281">
        <v>398563.39860000001</v>
      </c>
      <c r="C281" t="s">
        <v>36</v>
      </c>
    </row>
    <row r="282" spans="1:25" x14ac:dyDescent="0.25">
      <c r="A282" t="s">
        <v>88</v>
      </c>
      <c r="B282">
        <v>7632.01</v>
      </c>
      <c r="C282">
        <v>7602.08</v>
      </c>
      <c r="D282">
        <v>7530.8</v>
      </c>
      <c r="E282">
        <v>3388.82</v>
      </c>
      <c r="F282">
        <v>719.37</v>
      </c>
      <c r="G282">
        <v>1.2356699999999999E-3</v>
      </c>
      <c r="H282">
        <v>0.995116</v>
      </c>
      <c r="I282">
        <v>0</v>
      </c>
    </row>
    <row r="283" spans="1:25" x14ac:dyDescent="0.25">
      <c r="A283" t="s">
        <v>88</v>
      </c>
      <c r="B283">
        <v>7632.9</v>
      </c>
      <c r="C283">
        <v>7602.7</v>
      </c>
      <c r="D283">
        <v>7530.34</v>
      </c>
      <c r="E283">
        <v>3388.4</v>
      </c>
      <c r="F283">
        <v>719.31399999999996</v>
      </c>
      <c r="G283">
        <v>1.2362199999999999E-3</v>
      </c>
      <c r="H283">
        <v>0.995116</v>
      </c>
      <c r="I283">
        <v>0</v>
      </c>
    </row>
    <row r="284" spans="1:25" x14ac:dyDescent="0.25">
      <c r="A284" t="s">
        <v>88</v>
      </c>
      <c r="B284">
        <v>7632.48</v>
      </c>
      <c r="C284">
        <v>7602.45</v>
      </c>
      <c r="D284">
        <v>7530.57</v>
      </c>
      <c r="E284">
        <v>3388.52</v>
      </c>
      <c r="F284">
        <v>719.32100000000003</v>
      </c>
      <c r="G284">
        <v>1.30097E-3</v>
      </c>
      <c r="H284">
        <v>0.995116</v>
      </c>
      <c r="I284">
        <v>0</v>
      </c>
    </row>
    <row r="285" spans="1:25" x14ac:dyDescent="0.25">
      <c r="A285" t="s">
        <v>88</v>
      </c>
      <c r="B285">
        <v>7629.69</v>
      </c>
      <c r="C285">
        <v>7599.99</v>
      </c>
      <c r="D285">
        <v>7530.96</v>
      </c>
      <c r="E285">
        <v>3388.8</v>
      </c>
      <c r="F285">
        <v>719.37400000000002</v>
      </c>
      <c r="G285">
        <v>1.23551E-3</v>
      </c>
      <c r="H285">
        <v>0.995116</v>
      </c>
      <c r="I285">
        <v>0</v>
      </c>
    </row>
    <row r="286" spans="1:25" x14ac:dyDescent="0.25">
      <c r="A286" t="s">
        <v>88</v>
      </c>
      <c r="B286">
        <v>7631.27</v>
      </c>
      <c r="C286">
        <v>7601.57</v>
      </c>
      <c r="D286">
        <v>7529.5</v>
      </c>
      <c r="E286">
        <v>3388.53</v>
      </c>
      <c r="F286">
        <v>719.327</v>
      </c>
      <c r="G286">
        <v>1.2303699999999999E-3</v>
      </c>
      <c r="H286">
        <v>0.995116</v>
      </c>
      <c r="I286">
        <v>0</v>
      </c>
    </row>
    <row r="287" spans="1:25" x14ac:dyDescent="0.25">
      <c r="A287" t="s">
        <v>88</v>
      </c>
      <c r="B287">
        <v>7633.03</v>
      </c>
      <c r="C287">
        <v>7603.2</v>
      </c>
      <c r="D287">
        <v>7529.06</v>
      </c>
      <c r="E287">
        <v>3388.94</v>
      </c>
      <c r="F287">
        <v>719.43100000000004</v>
      </c>
      <c r="G287">
        <v>1.23729E-3</v>
      </c>
      <c r="H287">
        <v>0.99511499999999997</v>
      </c>
      <c r="I287">
        <v>0</v>
      </c>
    </row>
    <row r="288" spans="1:25" x14ac:dyDescent="0.25">
      <c r="A288" t="s">
        <v>88</v>
      </c>
      <c r="B288">
        <v>7628.37</v>
      </c>
      <c r="C288">
        <v>7598.93</v>
      </c>
      <c r="D288">
        <v>7522.44</v>
      </c>
      <c r="E288">
        <v>3388.86</v>
      </c>
      <c r="F288">
        <v>719.38300000000004</v>
      </c>
      <c r="G288">
        <v>1.2302400000000001E-3</v>
      </c>
      <c r="H288">
        <v>0.99511300000000003</v>
      </c>
      <c r="I288">
        <v>0</v>
      </c>
    </row>
    <row r="289" spans="1:9" x14ac:dyDescent="0.25">
      <c r="A289" t="s">
        <v>88</v>
      </c>
      <c r="B289">
        <v>7627.33</v>
      </c>
      <c r="C289">
        <v>7596.23</v>
      </c>
      <c r="D289">
        <v>7521.53</v>
      </c>
      <c r="E289">
        <v>3388.68</v>
      </c>
      <c r="F289">
        <v>719.31799999999998</v>
      </c>
      <c r="G289">
        <v>1.23029E-3</v>
      </c>
      <c r="H289">
        <v>0.99511499999999997</v>
      </c>
      <c r="I289">
        <v>0</v>
      </c>
    </row>
    <row r="290" spans="1:9" x14ac:dyDescent="0.25">
      <c r="A290" t="s">
        <v>88</v>
      </c>
      <c r="B290">
        <v>7628.2</v>
      </c>
      <c r="C290">
        <v>7598.25</v>
      </c>
      <c r="D290">
        <v>7521.97</v>
      </c>
      <c r="E290">
        <v>3388.61</v>
      </c>
      <c r="F290">
        <v>719.33900000000006</v>
      </c>
      <c r="G290">
        <v>1.23101E-3</v>
      </c>
      <c r="H290">
        <v>0.995116</v>
      </c>
      <c r="I290">
        <v>0</v>
      </c>
    </row>
    <row r="291" spans="1:9" x14ac:dyDescent="0.25">
      <c r="A291" t="s">
        <v>88</v>
      </c>
      <c r="B291">
        <v>7627.5</v>
      </c>
      <c r="C291">
        <v>7597.42</v>
      </c>
      <c r="D291">
        <v>7522.11</v>
      </c>
      <c r="E291">
        <v>3388.91</v>
      </c>
      <c r="F291">
        <v>719.34400000000005</v>
      </c>
      <c r="G291">
        <v>1.23017E-3</v>
      </c>
      <c r="H291">
        <v>0.995116</v>
      </c>
      <c r="I291">
        <v>0</v>
      </c>
    </row>
    <row r="292" spans="1:9" x14ac:dyDescent="0.25">
      <c r="A292" t="s">
        <v>88</v>
      </c>
      <c r="B292">
        <v>7626.4</v>
      </c>
      <c r="C292">
        <v>7596.24</v>
      </c>
      <c r="D292">
        <v>7521.55</v>
      </c>
      <c r="E292">
        <v>3388.6</v>
      </c>
      <c r="F292">
        <v>719.34199999999998</v>
      </c>
      <c r="G292">
        <v>1.60086E-3</v>
      </c>
      <c r="H292">
        <v>0.995116</v>
      </c>
      <c r="I292">
        <v>0</v>
      </c>
    </row>
    <row r="293" spans="1:9" x14ac:dyDescent="0.25">
      <c r="A293" t="s">
        <v>88</v>
      </c>
      <c r="B293">
        <v>7626.18</v>
      </c>
      <c r="C293">
        <v>7595.99</v>
      </c>
      <c r="D293">
        <v>7521.51</v>
      </c>
      <c r="E293">
        <v>3388.59</v>
      </c>
      <c r="F293">
        <v>719.35299999999995</v>
      </c>
      <c r="G293">
        <v>1.2771E-3</v>
      </c>
      <c r="H293">
        <v>0.995116</v>
      </c>
      <c r="I293">
        <v>0</v>
      </c>
    </row>
    <row r="294" spans="1:9" x14ac:dyDescent="0.25">
      <c r="A294" t="s">
        <v>88</v>
      </c>
      <c r="B294">
        <v>7627.49</v>
      </c>
      <c r="C294">
        <v>7597.61</v>
      </c>
      <c r="D294">
        <v>7522.17</v>
      </c>
      <c r="E294">
        <v>3388.47</v>
      </c>
      <c r="F294">
        <v>719.33100000000002</v>
      </c>
      <c r="G294">
        <v>1.23376E-3</v>
      </c>
      <c r="H294">
        <v>0.995116</v>
      </c>
      <c r="I294">
        <v>0</v>
      </c>
    </row>
    <row r="295" spans="1:9" x14ac:dyDescent="0.25">
      <c r="A295" t="s">
        <v>88</v>
      </c>
      <c r="B295">
        <v>7628.89</v>
      </c>
      <c r="C295">
        <v>7598.26</v>
      </c>
      <c r="D295">
        <v>7522.18</v>
      </c>
      <c r="E295">
        <v>3388.54</v>
      </c>
      <c r="F295">
        <v>719.35299999999995</v>
      </c>
      <c r="G295">
        <v>1.26516E-3</v>
      </c>
      <c r="H295">
        <v>0.99511499999999997</v>
      </c>
      <c r="I295">
        <v>0</v>
      </c>
    </row>
    <row r="296" spans="1:9" x14ac:dyDescent="0.25">
      <c r="A296" t="s">
        <v>88</v>
      </c>
      <c r="B296">
        <v>7626.06</v>
      </c>
      <c r="C296">
        <v>7596.16</v>
      </c>
      <c r="D296">
        <v>7521.31</v>
      </c>
      <c r="E296">
        <v>3388.33</v>
      </c>
      <c r="F296">
        <v>719.29899999999998</v>
      </c>
      <c r="G296">
        <v>1.2305599999999999E-3</v>
      </c>
      <c r="H296">
        <v>0.995116</v>
      </c>
      <c r="I296">
        <v>0</v>
      </c>
    </row>
    <row r="297" spans="1:9" x14ac:dyDescent="0.25">
      <c r="A297" t="s">
        <v>88</v>
      </c>
      <c r="B297">
        <v>7628</v>
      </c>
      <c r="C297">
        <v>7597.55</v>
      </c>
      <c r="D297">
        <v>7521.84</v>
      </c>
      <c r="E297">
        <v>3388.46</v>
      </c>
      <c r="F297">
        <v>719.32799999999997</v>
      </c>
      <c r="G297">
        <v>1.2406800000000001E-3</v>
      </c>
      <c r="H297">
        <v>0.99511499999999997</v>
      </c>
      <c r="I297">
        <v>0</v>
      </c>
    </row>
    <row r="298" spans="1:9" x14ac:dyDescent="0.25">
      <c r="A298" t="s">
        <v>88</v>
      </c>
      <c r="B298">
        <v>7626.88</v>
      </c>
      <c r="C298">
        <v>7596.71</v>
      </c>
      <c r="D298">
        <v>7521.61</v>
      </c>
      <c r="E298">
        <v>3388.6</v>
      </c>
      <c r="F298">
        <v>719.34500000000003</v>
      </c>
      <c r="G298">
        <v>1.28195E-3</v>
      </c>
      <c r="H298">
        <v>0.99511499999999997</v>
      </c>
      <c r="I298">
        <v>0</v>
      </c>
    </row>
    <row r="299" spans="1:9" x14ac:dyDescent="0.25">
      <c r="A299" t="s">
        <v>88</v>
      </c>
      <c r="B299">
        <v>7628.06</v>
      </c>
      <c r="C299">
        <v>7598.15</v>
      </c>
      <c r="D299">
        <v>7521.87</v>
      </c>
      <c r="E299">
        <v>3388.76</v>
      </c>
      <c r="F299">
        <v>719.31500000000005</v>
      </c>
      <c r="G299">
        <v>1.24065E-3</v>
      </c>
      <c r="H299">
        <v>0.995116</v>
      </c>
      <c r="I299">
        <v>0</v>
      </c>
    </row>
    <row r="300" spans="1:9" x14ac:dyDescent="0.25">
      <c r="A300" t="s">
        <v>88</v>
      </c>
      <c r="B300">
        <v>7627.78</v>
      </c>
      <c r="C300">
        <v>7597.09</v>
      </c>
      <c r="D300">
        <v>7521.69</v>
      </c>
      <c r="E300">
        <v>3388.48</v>
      </c>
      <c r="F300">
        <v>719.30200000000002</v>
      </c>
      <c r="G300">
        <v>1.2301600000000001E-3</v>
      </c>
      <c r="H300">
        <v>0.995116</v>
      </c>
      <c r="I300">
        <v>0</v>
      </c>
    </row>
    <row r="301" spans="1:9" x14ac:dyDescent="0.25">
      <c r="A301" t="s">
        <v>88</v>
      </c>
      <c r="B301">
        <v>7626.27</v>
      </c>
      <c r="C301">
        <v>7595.91</v>
      </c>
      <c r="D301">
        <v>7521.17</v>
      </c>
      <c r="E301">
        <v>3388.19</v>
      </c>
      <c r="F301">
        <v>719.27800000000002</v>
      </c>
      <c r="G301">
        <v>1.2475400000000001E-3</v>
      </c>
      <c r="H301">
        <v>0.995116</v>
      </c>
      <c r="I301">
        <v>0</v>
      </c>
    </row>
    <row r="302" spans="1:9" x14ac:dyDescent="0.25">
      <c r="A302" t="s">
        <v>88</v>
      </c>
      <c r="B302">
        <v>7626.32</v>
      </c>
      <c r="C302">
        <v>7595.8</v>
      </c>
      <c r="D302">
        <v>7521.34</v>
      </c>
      <c r="E302">
        <v>3388.21</v>
      </c>
      <c r="F302">
        <v>719.24099999999999</v>
      </c>
      <c r="G302">
        <v>1.44875E-3</v>
      </c>
      <c r="H302">
        <v>0.995116</v>
      </c>
      <c r="I302">
        <v>0</v>
      </c>
    </row>
    <row r="303" spans="1:9" x14ac:dyDescent="0.25">
      <c r="A303" t="s">
        <v>88</v>
      </c>
      <c r="B303">
        <v>7630.15</v>
      </c>
      <c r="C303">
        <v>7600.65</v>
      </c>
      <c r="D303">
        <v>7523.57</v>
      </c>
      <c r="E303">
        <v>3388.15</v>
      </c>
      <c r="F303">
        <v>719.25400000000002</v>
      </c>
      <c r="G303">
        <v>1.23018E-3</v>
      </c>
      <c r="H303">
        <v>0.99510600000000005</v>
      </c>
      <c r="I303">
        <v>0</v>
      </c>
    </row>
    <row r="304" spans="1:9" x14ac:dyDescent="0.25">
      <c r="A304" t="s">
        <v>88</v>
      </c>
      <c r="B304">
        <v>7632.79</v>
      </c>
      <c r="C304">
        <v>7602.18</v>
      </c>
      <c r="D304">
        <v>7524.58</v>
      </c>
      <c r="E304">
        <v>3388.08</v>
      </c>
      <c r="F304">
        <v>719.22199999999998</v>
      </c>
      <c r="G304">
        <v>1.2371000000000001E-3</v>
      </c>
      <c r="H304">
        <v>0.995116</v>
      </c>
      <c r="I304">
        <v>0</v>
      </c>
    </row>
    <row r="305" spans="1:9" x14ac:dyDescent="0.25">
      <c r="A305" t="s">
        <v>88</v>
      </c>
      <c r="B305">
        <v>7630.45</v>
      </c>
      <c r="C305">
        <v>7600.85</v>
      </c>
      <c r="D305">
        <v>7524.35</v>
      </c>
      <c r="E305">
        <v>3388.22</v>
      </c>
      <c r="F305">
        <v>719.26099999999997</v>
      </c>
      <c r="G305">
        <v>1.2427600000000001E-3</v>
      </c>
      <c r="H305">
        <v>0.99511300000000003</v>
      </c>
      <c r="I305">
        <v>0</v>
      </c>
    </row>
    <row r="306" spans="1:9" x14ac:dyDescent="0.25">
      <c r="A306" t="s">
        <v>88</v>
      </c>
      <c r="B306">
        <v>7630.93</v>
      </c>
      <c r="C306">
        <v>7601.63</v>
      </c>
      <c r="D306">
        <v>7524.89</v>
      </c>
      <c r="E306">
        <v>3388.17</v>
      </c>
      <c r="F306">
        <v>719.226</v>
      </c>
      <c r="G306">
        <v>1.2426E-3</v>
      </c>
      <c r="H306">
        <v>0.995116</v>
      </c>
      <c r="I306">
        <v>0</v>
      </c>
    </row>
    <row r="307" spans="1:9" x14ac:dyDescent="0.25">
      <c r="A307" t="s">
        <v>88</v>
      </c>
      <c r="B307">
        <v>7633.58</v>
      </c>
      <c r="C307">
        <v>7603.79</v>
      </c>
      <c r="D307">
        <v>7525.62</v>
      </c>
      <c r="E307">
        <v>3388.27</v>
      </c>
      <c r="F307">
        <v>719.28399999999999</v>
      </c>
      <c r="G307">
        <v>1.2308600000000001E-3</v>
      </c>
      <c r="H307">
        <v>0.99511300000000003</v>
      </c>
      <c r="I307">
        <v>0</v>
      </c>
    </row>
    <row r="308" spans="1:9" x14ac:dyDescent="0.25">
      <c r="A308" t="s">
        <v>88</v>
      </c>
      <c r="B308">
        <v>7635.78</v>
      </c>
      <c r="C308">
        <v>7606.01</v>
      </c>
      <c r="D308">
        <v>7525.58</v>
      </c>
      <c r="E308">
        <v>3388.41</v>
      </c>
      <c r="F308">
        <v>719.27599999999995</v>
      </c>
      <c r="G308">
        <v>1.2336199999999999E-3</v>
      </c>
      <c r="H308">
        <v>0.995116</v>
      </c>
      <c r="I308">
        <v>0</v>
      </c>
    </row>
    <row r="309" spans="1:9" x14ac:dyDescent="0.25">
      <c r="A309" t="s">
        <v>88</v>
      </c>
      <c r="B309">
        <v>7634.54</v>
      </c>
      <c r="C309">
        <v>7604.77</v>
      </c>
      <c r="D309">
        <v>7526.33</v>
      </c>
      <c r="E309">
        <v>3388.64</v>
      </c>
      <c r="F309">
        <v>719.36800000000005</v>
      </c>
      <c r="G309">
        <v>1.2717200000000001E-3</v>
      </c>
      <c r="H309">
        <v>0.99511499999999997</v>
      </c>
      <c r="I309">
        <v>0</v>
      </c>
    </row>
    <row r="310" spans="1:9" x14ac:dyDescent="0.25">
      <c r="A310" t="s">
        <v>88</v>
      </c>
      <c r="B310">
        <v>7639.6</v>
      </c>
      <c r="C310">
        <v>7609.26</v>
      </c>
      <c r="D310">
        <v>7527.03</v>
      </c>
      <c r="E310">
        <v>3388.82</v>
      </c>
      <c r="F310">
        <v>719.36500000000001</v>
      </c>
      <c r="G310">
        <v>1.35468E-3</v>
      </c>
      <c r="H310">
        <v>0.99511499999999997</v>
      </c>
      <c r="I310">
        <v>0</v>
      </c>
    </row>
    <row r="311" spans="1:9" x14ac:dyDescent="0.25">
      <c r="A311" t="s">
        <v>88</v>
      </c>
      <c r="B311">
        <v>7633.86</v>
      </c>
      <c r="C311">
        <v>7604.27</v>
      </c>
      <c r="D311">
        <v>7529.43</v>
      </c>
      <c r="E311">
        <v>3388.94</v>
      </c>
      <c r="F311">
        <v>719.41899999999998</v>
      </c>
      <c r="G311">
        <v>1.2307399999999999E-3</v>
      </c>
      <c r="H311">
        <v>0.995116</v>
      </c>
      <c r="I311">
        <v>0</v>
      </c>
    </row>
    <row r="312" spans="1:9" x14ac:dyDescent="0.25">
      <c r="A312" t="s">
        <v>88</v>
      </c>
      <c r="B312">
        <v>7633.4</v>
      </c>
      <c r="C312">
        <v>7602.1</v>
      </c>
      <c r="D312">
        <v>7531.55</v>
      </c>
      <c r="E312">
        <v>3388.84</v>
      </c>
      <c r="F312">
        <v>719.37699999999995</v>
      </c>
      <c r="G312">
        <v>1.2869100000000001E-3</v>
      </c>
      <c r="H312">
        <v>0.995116</v>
      </c>
      <c r="I312">
        <v>0</v>
      </c>
    </row>
    <row r="313" spans="1:9" x14ac:dyDescent="0.25">
      <c r="A313" t="s">
        <v>88</v>
      </c>
      <c r="B313">
        <v>7632.88</v>
      </c>
      <c r="C313">
        <v>7602.86</v>
      </c>
      <c r="D313">
        <v>7530.97</v>
      </c>
      <c r="E313">
        <v>3388.89</v>
      </c>
      <c r="F313">
        <v>719.42399999999998</v>
      </c>
      <c r="G313">
        <v>1.2300600000000001E-3</v>
      </c>
      <c r="H313">
        <v>0.995116</v>
      </c>
      <c r="I313">
        <v>0</v>
      </c>
    </row>
    <row r="314" spans="1:9" x14ac:dyDescent="0.25">
      <c r="A314" t="s">
        <v>88</v>
      </c>
      <c r="B314">
        <v>7632.95</v>
      </c>
      <c r="C314">
        <v>7603.26</v>
      </c>
      <c r="D314">
        <v>7532.36</v>
      </c>
      <c r="E314">
        <v>3389.24</v>
      </c>
      <c r="F314">
        <v>719.45899999999995</v>
      </c>
      <c r="G314">
        <v>1.2446200000000001E-3</v>
      </c>
      <c r="H314">
        <v>0.995116</v>
      </c>
      <c r="I314">
        <v>0</v>
      </c>
    </row>
    <row r="315" spans="1:9" x14ac:dyDescent="0.25">
      <c r="A315" t="s">
        <v>88</v>
      </c>
      <c r="B315">
        <v>7633.79</v>
      </c>
      <c r="C315">
        <v>7604.22</v>
      </c>
      <c r="D315">
        <v>7531.58</v>
      </c>
      <c r="E315">
        <v>3389.17</v>
      </c>
      <c r="F315">
        <v>719.43499999999995</v>
      </c>
      <c r="G315">
        <v>1.2320899999999999E-3</v>
      </c>
      <c r="H315">
        <v>0.995116</v>
      </c>
      <c r="I315">
        <v>0</v>
      </c>
    </row>
    <row r="316" spans="1:9" x14ac:dyDescent="0.25">
      <c r="A316" t="s">
        <v>88</v>
      </c>
      <c r="B316">
        <v>7630.82</v>
      </c>
      <c r="C316">
        <v>7601.11</v>
      </c>
      <c r="D316">
        <v>7531.57</v>
      </c>
      <c r="E316">
        <v>3388.84</v>
      </c>
      <c r="F316">
        <v>719.399</v>
      </c>
      <c r="G316">
        <v>1.4749400000000001E-3</v>
      </c>
      <c r="H316">
        <v>0.99511300000000003</v>
      </c>
      <c r="I316">
        <v>0</v>
      </c>
    </row>
    <row r="317" spans="1:9" x14ac:dyDescent="0.25">
      <c r="A317" t="s">
        <v>88</v>
      </c>
      <c r="B317">
        <v>7632.54</v>
      </c>
      <c r="C317">
        <v>7602.38</v>
      </c>
      <c r="D317">
        <v>7531.77</v>
      </c>
      <c r="E317">
        <v>3389.39</v>
      </c>
      <c r="F317">
        <v>719.48199999999997</v>
      </c>
      <c r="G317">
        <v>1.23007E-3</v>
      </c>
      <c r="H317">
        <v>0.99511499999999997</v>
      </c>
      <c r="I317">
        <v>0</v>
      </c>
    </row>
    <row r="318" spans="1:9" x14ac:dyDescent="0.25">
      <c r="A318" t="s">
        <v>88</v>
      </c>
      <c r="B318">
        <v>7640.09</v>
      </c>
      <c r="C318">
        <v>7610.11</v>
      </c>
      <c r="D318">
        <v>7532.12</v>
      </c>
      <c r="E318">
        <v>3389.32</v>
      </c>
      <c r="F318">
        <v>719.46500000000003</v>
      </c>
      <c r="G318">
        <v>1.2350900000000001E-3</v>
      </c>
      <c r="H318">
        <v>0.99511400000000005</v>
      </c>
      <c r="I318">
        <v>0</v>
      </c>
    </row>
    <row r="319" spans="1:9" x14ac:dyDescent="0.25">
      <c r="A319" t="s">
        <v>88</v>
      </c>
      <c r="B319">
        <v>7629.16</v>
      </c>
      <c r="C319">
        <v>7599.08</v>
      </c>
      <c r="D319">
        <v>7523.23</v>
      </c>
      <c r="E319">
        <v>3388.8</v>
      </c>
      <c r="F319">
        <v>719.36300000000006</v>
      </c>
      <c r="G319">
        <v>1.2426200000000001E-3</v>
      </c>
      <c r="H319">
        <v>0.995116</v>
      </c>
      <c r="I319">
        <v>0</v>
      </c>
    </row>
    <row r="320" spans="1:9" x14ac:dyDescent="0.25">
      <c r="A320" t="s">
        <v>88</v>
      </c>
      <c r="B320">
        <v>7627.39</v>
      </c>
      <c r="C320">
        <v>7597.28</v>
      </c>
      <c r="D320">
        <v>7522.41</v>
      </c>
      <c r="E320">
        <v>3388.96</v>
      </c>
      <c r="F320">
        <v>719.42600000000004</v>
      </c>
      <c r="G320">
        <v>1.23066E-3</v>
      </c>
      <c r="H320">
        <v>0.995116</v>
      </c>
      <c r="I320">
        <v>0</v>
      </c>
    </row>
    <row r="321" spans="1:25" x14ac:dyDescent="0.25">
      <c r="A321" t="s">
        <v>88</v>
      </c>
      <c r="B321">
        <v>7628.76</v>
      </c>
      <c r="C321">
        <v>7598.71</v>
      </c>
      <c r="D321">
        <v>7522.66</v>
      </c>
      <c r="E321">
        <v>3389.11</v>
      </c>
      <c r="F321">
        <v>719.47799999999995</v>
      </c>
      <c r="G321">
        <v>1.2383100000000001E-3</v>
      </c>
      <c r="H321">
        <v>0.995116</v>
      </c>
      <c r="I321">
        <v>0</v>
      </c>
    </row>
    <row r="322" spans="1:25" x14ac:dyDescent="0.25">
      <c r="A322" t="s">
        <v>88</v>
      </c>
      <c r="B322">
        <v>7627.88</v>
      </c>
      <c r="C322">
        <v>7597.64</v>
      </c>
      <c r="D322">
        <v>7523.58</v>
      </c>
      <c r="E322">
        <v>3389.51</v>
      </c>
      <c r="F322">
        <v>719.55899999999997</v>
      </c>
      <c r="G322">
        <v>1.23744E-3</v>
      </c>
      <c r="H322">
        <v>0.99511499999999997</v>
      </c>
      <c r="I322">
        <v>0</v>
      </c>
    </row>
    <row r="323" spans="1:25" x14ac:dyDescent="0.25">
      <c r="A323" t="s">
        <v>88</v>
      </c>
      <c r="B323">
        <v>7628.86</v>
      </c>
      <c r="C323">
        <v>7598.47</v>
      </c>
      <c r="D323">
        <v>7523.46</v>
      </c>
      <c r="E323">
        <v>3389.31</v>
      </c>
      <c r="F323">
        <v>719.51</v>
      </c>
      <c r="G323">
        <v>1.23051E-3</v>
      </c>
      <c r="H323">
        <v>0.99511400000000005</v>
      </c>
      <c r="I323">
        <v>0</v>
      </c>
    </row>
    <row r="324" spans="1:25" x14ac:dyDescent="0.25">
      <c r="A324" t="s">
        <v>88</v>
      </c>
      <c r="B324">
        <v>7629.49</v>
      </c>
      <c r="C324">
        <v>7599.21</v>
      </c>
      <c r="D324">
        <v>7523.69</v>
      </c>
      <c r="E324">
        <v>3389.63</v>
      </c>
      <c r="F324">
        <v>719.55</v>
      </c>
      <c r="G324">
        <v>1.2327200000000001E-3</v>
      </c>
      <c r="H324">
        <v>0.995116</v>
      </c>
      <c r="I324">
        <v>0</v>
      </c>
    </row>
    <row r="325" spans="1:25" x14ac:dyDescent="0.25">
      <c r="A325" t="s">
        <v>88</v>
      </c>
      <c r="B325">
        <v>7629.24</v>
      </c>
      <c r="C325">
        <v>7599.44</v>
      </c>
      <c r="D325">
        <v>7523.74</v>
      </c>
      <c r="E325">
        <v>3389.59</v>
      </c>
      <c r="F325">
        <v>719.51300000000003</v>
      </c>
      <c r="G325">
        <v>1.5223000000000001E-3</v>
      </c>
      <c r="H325">
        <v>0.99511499999999997</v>
      </c>
      <c r="I325">
        <v>0</v>
      </c>
    </row>
    <row r="326" spans="1:25" x14ac:dyDescent="0.25">
      <c r="A326" t="s">
        <v>88</v>
      </c>
      <c r="B326">
        <v>7635.98</v>
      </c>
      <c r="C326">
        <v>7604.65</v>
      </c>
      <c r="D326">
        <v>7524.79</v>
      </c>
      <c r="E326">
        <v>3389.4</v>
      </c>
      <c r="F326">
        <v>719.48900000000003</v>
      </c>
      <c r="G326">
        <v>1.2302000000000001E-3</v>
      </c>
      <c r="H326">
        <v>0.99511499999999997</v>
      </c>
      <c r="I326">
        <v>0</v>
      </c>
    </row>
    <row r="327" spans="1:25" x14ac:dyDescent="0.25">
      <c r="A327" t="s">
        <v>88</v>
      </c>
      <c r="B327">
        <v>7630.29</v>
      </c>
      <c r="C327">
        <v>7599.67</v>
      </c>
      <c r="D327">
        <v>7524.2</v>
      </c>
      <c r="E327">
        <v>3389.51</v>
      </c>
      <c r="F327">
        <v>719.53200000000004</v>
      </c>
      <c r="G327">
        <v>1.2769999999999999E-3</v>
      </c>
      <c r="H327">
        <v>0.99511499999999997</v>
      </c>
      <c r="I327">
        <v>0</v>
      </c>
    </row>
    <row r="328" spans="1:25" x14ac:dyDescent="0.25">
      <c r="A328" t="s">
        <v>88</v>
      </c>
      <c r="B328">
        <v>7628.73</v>
      </c>
      <c r="C328">
        <v>7598.16</v>
      </c>
      <c r="D328">
        <v>7523.51</v>
      </c>
      <c r="E328">
        <v>3389.42</v>
      </c>
      <c r="F328">
        <v>719.48699999999997</v>
      </c>
      <c r="G328">
        <v>1.3287399999999999E-3</v>
      </c>
      <c r="H328">
        <v>0.99511300000000003</v>
      </c>
      <c r="I328">
        <v>0</v>
      </c>
    </row>
    <row r="329" spans="1:25" x14ac:dyDescent="0.25">
      <c r="A329" t="s">
        <v>88</v>
      </c>
      <c r="B329">
        <v>7629.33</v>
      </c>
      <c r="C329">
        <v>7598.76</v>
      </c>
      <c r="D329">
        <v>7522.34</v>
      </c>
      <c r="E329">
        <v>3388.86</v>
      </c>
      <c r="F329">
        <v>719.40800000000002</v>
      </c>
      <c r="G329">
        <v>1.2309700000000001E-3</v>
      </c>
      <c r="H329">
        <v>0.99511499999999997</v>
      </c>
      <c r="I329">
        <v>0</v>
      </c>
    </row>
    <row r="330" spans="1:25" x14ac:dyDescent="0.25">
      <c r="A330" t="s">
        <v>88</v>
      </c>
      <c r="B330">
        <v>7628.55</v>
      </c>
      <c r="C330">
        <v>7598.66</v>
      </c>
      <c r="D330">
        <v>7523.95</v>
      </c>
      <c r="E330">
        <v>3389.48</v>
      </c>
      <c r="F330">
        <v>719.50800000000004</v>
      </c>
      <c r="G330">
        <v>1.49142E-3</v>
      </c>
      <c r="H330">
        <v>0.995116</v>
      </c>
      <c r="I330">
        <v>0</v>
      </c>
    </row>
    <row r="331" spans="1:25" x14ac:dyDescent="0.25">
      <c r="A331" t="s">
        <v>88</v>
      </c>
      <c r="B331">
        <v>7629.77</v>
      </c>
      <c r="C331">
        <v>7599.58</v>
      </c>
      <c r="D331">
        <v>7523.35</v>
      </c>
      <c r="E331">
        <v>3389.26</v>
      </c>
      <c r="F331">
        <v>719.45699999999999</v>
      </c>
      <c r="G331">
        <v>2.0118599999999999E-3</v>
      </c>
      <c r="H331">
        <v>0.99511499999999997</v>
      </c>
      <c r="I331">
        <v>0</v>
      </c>
    </row>
    <row r="332" spans="1:25" x14ac:dyDescent="0.25">
      <c r="A332" t="s">
        <v>88</v>
      </c>
      <c r="B332">
        <v>7627.96</v>
      </c>
      <c r="C332">
        <v>7597.55</v>
      </c>
      <c r="D332">
        <v>7523.34</v>
      </c>
      <c r="E332">
        <v>3389.4</v>
      </c>
      <c r="F332">
        <v>719.5</v>
      </c>
      <c r="G332">
        <v>1.2642599999999999E-3</v>
      </c>
      <c r="H332">
        <v>0.995116</v>
      </c>
      <c r="I332">
        <v>0</v>
      </c>
    </row>
    <row r="333" spans="1:25" x14ac:dyDescent="0.25">
      <c r="A333" t="s">
        <v>88</v>
      </c>
      <c r="B333">
        <v>7628.56</v>
      </c>
      <c r="C333">
        <v>7598.39</v>
      </c>
      <c r="D333">
        <v>7523.49</v>
      </c>
      <c r="E333">
        <v>3389.32</v>
      </c>
      <c r="F333">
        <v>719.53800000000001</v>
      </c>
      <c r="G333">
        <v>1.2842699999999999E-3</v>
      </c>
      <c r="H333">
        <v>0.995116</v>
      </c>
      <c r="I333">
        <v>0</v>
      </c>
    </row>
    <row r="334" spans="1:25" x14ac:dyDescent="0.25">
      <c r="A334" t="s">
        <v>88</v>
      </c>
      <c r="B334">
        <v>7636.81</v>
      </c>
      <c r="C334">
        <v>7605.35</v>
      </c>
      <c r="D334">
        <v>7526.04</v>
      </c>
      <c r="E334">
        <v>3389.43</v>
      </c>
      <c r="F334">
        <v>719.5</v>
      </c>
      <c r="G334">
        <v>1.23226E-3</v>
      </c>
      <c r="H334">
        <v>0.995112</v>
      </c>
      <c r="I334">
        <v>0</v>
      </c>
    </row>
    <row r="335" spans="1:25" x14ac:dyDescent="0.25">
      <c r="A335" t="s">
        <v>88</v>
      </c>
      <c r="B335">
        <v>7638.75</v>
      </c>
      <c r="C335">
        <v>7608.8</v>
      </c>
      <c r="D335">
        <v>7527.33</v>
      </c>
      <c r="E335">
        <v>3388.63</v>
      </c>
      <c r="F335">
        <v>719.30700000000002</v>
      </c>
      <c r="G335">
        <v>1.7581000000000001E-3</v>
      </c>
      <c r="H335">
        <v>0.995116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7641.75</v>
      </c>
      <c r="C336">
        <v>7612.06</v>
      </c>
      <c r="D336">
        <v>7527.27</v>
      </c>
      <c r="E336">
        <v>3388.78</v>
      </c>
      <c r="F336">
        <v>719.37900000000002</v>
      </c>
      <c r="G336">
        <v>1.2301199999999999E-3</v>
      </c>
      <c r="H336">
        <v>0.995116</v>
      </c>
      <c r="I336">
        <v>0</v>
      </c>
      <c r="R336">
        <f>AVERAGE(B287:B336)</f>
        <v>7630.7633999999998</v>
      </c>
      <c r="S336">
        <f>AVERAGE(C287:C336)</f>
        <v>7600.6081999999988</v>
      </c>
      <c r="U336">
        <f>_xlfn.VAR.P(B287:B336)</f>
        <v>15.148314439999892</v>
      </c>
      <c r="V336">
        <f>_xlfn.VAR.P(C287:C336)</f>
        <v>15.540002760000547</v>
      </c>
      <c r="X336">
        <f>1.96*SQRT(U336)/50</f>
        <v>0.15256967556195902</v>
      </c>
      <c r="Y336">
        <f>1.96*SQRT(V336)/50</f>
        <v>0.15452957594301242</v>
      </c>
    </row>
    <row r="337" spans="1:9" x14ac:dyDescent="0.25">
      <c r="A337" t="s">
        <v>88</v>
      </c>
      <c r="B337">
        <v>381655.07150000002</v>
      </c>
      <c r="C337" t="s">
        <v>36</v>
      </c>
    </row>
    <row r="338" spans="1:9" x14ac:dyDescent="0.25">
      <c r="A338" t="s">
        <v>104</v>
      </c>
      <c r="B338">
        <v>2875.57</v>
      </c>
      <c r="C338">
        <v>2839.01</v>
      </c>
      <c r="D338">
        <v>2814.42</v>
      </c>
      <c r="E338">
        <v>2736.8</v>
      </c>
      <c r="F338">
        <v>32.500300000000003</v>
      </c>
      <c r="G338">
        <v>1.40551E-3</v>
      </c>
      <c r="H338">
        <v>0.995116</v>
      </c>
      <c r="I338">
        <v>0</v>
      </c>
    </row>
    <row r="339" spans="1:9" x14ac:dyDescent="0.25">
      <c r="A339" t="s">
        <v>104</v>
      </c>
      <c r="B339">
        <v>2875.3</v>
      </c>
      <c r="C339">
        <v>2839.57</v>
      </c>
      <c r="D339">
        <v>2813.91</v>
      </c>
      <c r="E339">
        <v>2736.35</v>
      </c>
      <c r="F339">
        <v>32.013100000000001</v>
      </c>
      <c r="G339">
        <v>1.2305599999999999E-3</v>
      </c>
      <c r="H339">
        <v>0.995116</v>
      </c>
      <c r="I339">
        <v>0</v>
      </c>
    </row>
    <row r="340" spans="1:9" x14ac:dyDescent="0.25">
      <c r="A340" t="s">
        <v>104</v>
      </c>
      <c r="B340">
        <v>2874.93</v>
      </c>
      <c r="C340">
        <v>2837.94</v>
      </c>
      <c r="D340">
        <v>2811.54</v>
      </c>
      <c r="E340">
        <v>2734.74</v>
      </c>
      <c r="F340">
        <v>32.935699999999997</v>
      </c>
      <c r="G340">
        <v>1.2637499999999999E-3</v>
      </c>
      <c r="H340">
        <v>0.995116</v>
      </c>
      <c r="I340">
        <v>0</v>
      </c>
    </row>
    <row r="341" spans="1:9" x14ac:dyDescent="0.25">
      <c r="A341" t="s">
        <v>104</v>
      </c>
      <c r="B341">
        <v>2873.11</v>
      </c>
      <c r="C341">
        <v>2836.39</v>
      </c>
      <c r="D341">
        <v>2811.88</v>
      </c>
      <c r="E341">
        <v>2734.48</v>
      </c>
      <c r="F341">
        <v>32.702100000000002</v>
      </c>
      <c r="G341">
        <v>1.2407099999999999E-3</v>
      </c>
      <c r="H341">
        <v>0.995116</v>
      </c>
      <c r="I341">
        <v>0</v>
      </c>
    </row>
    <row r="342" spans="1:9" x14ac:dyDescent="0.25">
      <c r="A342" t="s">
        <v>104</v>
      </c>
      <c r="B342">
        <v>2872.24</v>
      </c>
      <c r="C342">
        <v>2836.62</v>
      </c>
      <c r="D342">
        <v>2812</v>
      </c>
      <c r="E342">
        <v>2734.89</v>
      </c>
      <c r="F342">
        <v>32.628799999999998</v>
      </c>
      <c r="G342">
        <v>1.2312600000000001E-3</v>
      </c>
      <c r="H342">
        <v>0.995116</v>
      </c>
      <c r="I342">
        <v>0</v>
      </c>
    </row>
    <row r="343" spans="1:9" x14ac:dyDescent="0.25">
      <c r="A343" t="s">
        <v>104</v>
      </c>
      <c r="B343">
        <v>2875.88</v>
      </c>
      <c r="C343">
        <v>2839.74</v>
      </c>
      <c r="D343">
        <v>2813.92</v>
      </c>
      <c r="E343">
        <v>2736.07</v>
      </c>
      <c r="F343">
        <v>31.7606</v>
      </c>
      <c r="G343">
        <v>1.2306699999999999E-3</v>
      </c>
      <c r="H343">
        <v>0.995116</v>
      </c>
      <c r="I343">
        <v>0</v>
      </c>
    </row>
    <row r="344" spans="1:9" x14ac:dyDescent="0.25">
      <c r="A344" t="s">
        <v>104</v>
      </c>
      <c r="B344">
        <v>2859.83</v>
      </c>
      <c r="C344">
        <v>2824.63</v>
      </c>
      <c r="D344">
        <v>2804.68</v>
      </c>
      <c r="E344">
        <v>2728.01</v>
      </c>
      <c r="F344">
        <v>30.7361</v>
      </c>
      <c r="G344">
        <v>1.23134E-3</v>
      </c>
      <c r="H344">
        <v>0.995116</v>
      </c>
      <c r="I344">
        <v>0</v>
      </c>
    </row>
    <row r="345" spans="1:9" x14ac:dyDescent="0.25">
      <c r="A345" t="s">
        <v>104</v>
      </c>
      <c r="B345">
        <v>2876.69</v>
      </c>
      <c r="C345">
        <v>2841.41</v>
      </c>
      <c r="D345">
        <v>2815.96</v>
      </c>
      <c r="E345">
        <v>2737.85</v>
      </c>
      <c r="F345">
        <v>33.016500000000001</v>
      </c>
      <c r="G345">
        <v>1.23033E-3</v>
      </c>
      <c r="H345">
        <v>0.995116</v>
      </c>
      <c r="I345">
        <v>0</v>
      </c>
    </row>
    <row r="346" spans="1:9" x14ac:dyDescent="0.25">
      <c r="A346" t="s">
        <v>104</v>
      </c>
      <c r="B346">
        <v>2872.15</v>
      </c>
      <c r="C346">
        <v>2835.71</v>
      </c>
      <c r="D346">
        <v>2812.33</v>
      </c>
      <c r="E346">
        <v>2733.6</v>
      </c>
      <c r="F346">
        <v>31.57</v>
      </c>
      <c r="G346">
        <v>1.2316499999999999E-3</v>
      </c>
      <c r="H346">
        <v>0.995116</v>
      </c>
      <c r="I346">
        <v>0</v>
      </c>
    </row>
    <row r="347" spans="1:9" x14ac:dyDescent="0.25">
      <c r="A347" t="s">
        <v>104</v>
      </c>
      <c r="B347">
        <v>2868.42</v>
      </c>
      <c r="C347">
        <v>2832.79</v>
      </c>
      <c r="D347">
        <v>2810</v>
      </c>
      <c r="E347">
        <v>2732.95</v>
      </c>
      <c r="F347">
        <v>31.955500000000001</v>
      </c>
      <c r="G347">
        <v>1.2373200000000001E-3</v>
      </c>
      <c r="H347">
        <v>0.995116</v>
      </c>
      <c r="I347">
        <v>0</v>
      </c>
    </row>
    <row r="348" spans="1:9" x14ac:dyDescent="0.25">
      <c r="A348" t="s">
        <v>104</v>
      </c>
      <c r="B348">
        <v>2866.55</v>
      </c>
      <c r="C348">
        <v>2830.91</v>
      </c>
      <c r="D348">
        <v>2808.59</v>
      </c>
      <c r="E348">
        <v>2730.88</v>
      </c>
      <c r="F348">
        <v>31.300599999999999</v>
      </c>
      <c r="G348">
        <v>1.2461799999999999E-3</v>
      </c>
      <c r="H348">
        <v>0.995116</v>
      </c>
      <c r="I348">
        <v>0</v>
      </c>
    </row>
    <row r="349" spans="1:9" x14ac:dyDescent="0.25">
      <c r="A349" t="s">
        <v>104</v>
      </c>
      <c r="B349">
        <v>2874.5</v>
      </c>
      <c r="C349">
        <v>2836.68</v>
      </c>
      <c r="D349">
        <v>2811.04</v>
      </c>
      <c r="E349">
        <v>2733.7</v>
      </c>
      <c r="F349">
        <v>31.7271</v>
      </c>
      <c r="G349">
        <v>1.2308899999999999E-3</v>
      </c>
      <c r="H349">
        <v>0.995116</v>
      </c>
      <c r="I349">
        <v>0</v>
      </c>
    </row>
    <row r="350" spans="1:9" x14ac:dyDescent="0.25">
      <c r="A350" t="s">
        <v>104</v>
      </c>
      <c r="B350">
        <v>2876.86</v>
      </c>
      <c r="C350">
        <v>2840.77</v>
      </c>
      <c r="D350">
        <v>2815.02</v>
      </c>
      <c r="E350">
        <v>2737.39</v>
      </c>
      <c r="F350">
        <v>33.132399999999997</v>
      </c>
      <c r="G350">
        <v>1.2325700000000001E-3</v>
      </c>
      <c r="H350">
        <v>0.99511400000000005</v>
      </c>
      <c r="I350">
        <v>0</v>
      </c>
    </row>
    <row r="351" spans="1:9" x14ac:dyDescent="0.25">
      <c r="A351" t="s">
        <v>104</v>
      </c>
      <c r="B351">
        <v>2879.76</v>
      </c>
      <c r="C351">
        <v>2844.17</v>
      </c>
      <c r="D351">
        <v>2816.93</v>
      </c>
      <c r="E351">
        <v>2739.87</v>
      </c>
      <c r="F351">
        <v>31.217300000000002</v>
      </c>
      <c r="G351">
        <v>1.2449500000000001E-3</v>
      </c>
      <c r="H351">
        <v>0.99510399999999999</v>
      </c>
      <c r="I351">
        <v>0</v>
      </c>
    </row>
    <row r="352" spans="1:9" x14ac:dyDescent="0.25">
      <c r="A352" t="s">
        <v>104</v>
      </c>
      <c r="B352">
        <v>2876.05</v>
      </c>
      <c r="C352">
        <v>2840.4</v>
      </c>
      <c r="D352">
        <v>2815.36</v>
      </c>
      <c r="E352">
        <v>2738.09</v>
      </c>
      <c r="F352">
        <v>31.957899999999999</v>
      </c>
      <c r="G352">
        <v>1.2305199999999999E-3</v>
      </c>
      <c r="H352">
        <v>0.995116</v>
      </c>
      <c r="I352">
        <v>0</v>
      </c>
    </row>
    <row r="353" spans="1:9" x14ac:dyDescent="0.25">
      <c r="A353" t="s">
        <v>104</v>
      </c>
      <c r="B353">
        <v>2885.55</v>
      </c>
      <c r="C353">
        <v>2850.41</v>
      </c>
      <c r="D353">
        <v>2816.34</v>
      </c>
      <c r="E353">
        <v>2738.86</v>
      </c>
      <c r="F353">
        <v>32.038499999999999</v>
      </c>
      <c r="G353">
        <v>1.23015E-3</v>
      </c>
      <c r="H353">
        <v>0.99511499999999997</v>
      </c>
      <c r="I353">
        <v>0</v>
      </c>
    </row>
    <row r="354" spans="1:9" x14ac:dyDescent="0.25">
      <c r="A354" t="s">
        <v>104</v>
      </c>
      <c r="B354">
        <v>2885.21</v>
      </c>
      <c r="C354">
        <v>2849.58</v>
      </c>
      <c r="D354">
        <v>2811.27</v>
      </c>
      <c r="E354">
        <v>2736.52</v>
      </c>
      <c r="F354">
        <v>30.940100000000001</v>
      </c>
      <c r="G354">
        <v>1.2786200000000001E-3</v>
      </c>
      <c r="H354">
        <v>0.99511400000000005</v>
      </c>
      <c r="I354">
        <v>0</v>
      </c>
    </row>
    <row r="355" spans="1:9" x14ac:dyDescent="0.25">
      <c r="A355" t="s">
        <v>104</v>
      </c>
      <c r="B355">
        <v>2878.2</v>
      </c>
      <c r="C355">
        <v>2841.25</v>
      </c>
      <c r="D355">
        <v>2810</v>
      </c>
      <c r="E355">
        <v>2733.5</v>
      </c>
      <c r="F355">
        <v>31.778400000000001</v>
      </c>
      <c r="G355">
        <v>1.33344E-3</v>
      </c>
      <c r="H355">
        <v>0.995116</v>
      </c>
      <c r="I355">
        <v>0</v>
      </c>
    </row>
    <row r="356" spans="1:9" x14ac:dyDescent="0.25">
      <c r="A356" t="s">
        <v>104</v>
      </c>
      <c r="B356">
        <v>2880.78</v>
      </c>
      <c r="C356">
        <v>2844.56</v>
      </c>
      <c r="D356">
        <v>2808.57</v>
      </c>
      <c r="E356">
        <v>2732.86</v>
      </c>
      <c r="F356">
        <v>30.712599999999998</v>
      </c>
      <c r="G356">
        <v>1.2398999999999999E-3</v>
      </c>
      <c r="H356">
        <v>0.995116</v>
      </c>
      <c r="I356">
        <v>0</v>
      </c>
    </row>
    <row r="357" spans="1:9" x14ac:dyDescent="0.25">
      <c r="A357" t="s">
        <v>104</v>
      </c>
      <c r="B357">
        <v>2885.94</v>
      </c>
      <c r="C357">
        <v>2850.17</v>
      </c>
      <c r="D357">
        <v>2812.27</v>
      </c>
      <c r="E357">
        <v>2736.47</v>
      </c>
      <c r="F357">
        <v>30.9282</v>
      </c>
      <c r="G357">
        <v>1.2336199999999999E-3</v>
      </c>
      <c r="H357">
        <v>0.995116</v>
      </c>
      <c r="I357">
        <v>0</v>
      </c>
    </row>
    <row r="358" spans="1:9" x14ac:dyDescent="0.25">
      <c r="A358" t="s">
        <v>104</v>
      </c>
      <c r="B358">
        <v>2887.41</v>
      </c>
      <c r="C358">
        <v>2851.72</v>
      </c>
      <c r="D358">
        <v>2816.91</v>
      </c>
      <c r="E358">
        <v>2740.41</v>
      </c>
      <c r="F358">
        <v>31.302399999999999</v>
      </c>
      <c r="G358">
        <v>1.2435199999999999E-3</v>
      </c>
      <c r="H358">
        <v>0.99511499999999997</v>
      </c>
      <c r="I358">
        <v>0</v>
      </c>
    </row>
    <row r="359" spans="1:9" x14ac:dyDescent="0.25">
      <c r="A359" t="s">
        <v>104</v>
      </c>
      <c r="B359">
        <v>2879.32</v>
      </c>
      <c r="C359">
        <v>2843.44</v>
      </c>
      <c r="D359">
        <v>2806.4</v>
      </c>
      <c r="E359">
        <v>2731.36</v>
      </c>
      <c r="F359">
        <v>30.588899999999999</v>
      </c>
      <c r="G359">
        <v>1.23044E-3</v>
      </c>
      <c r="H359">
        <v>0.995116</v>
      </c>
      <c r="I359">
        <v>0</v>
      </c>
    </row>
    <row r="360" spans="1:9" x14ac:dyDescent="0.25">
      <c r="A360" t="s">
        <v>104</v>
      </c>
      <c r="B360">
        <v>2880.74</v>
      </c>
      <c r="C360">
        <v>2845.13</v>
      </c>
      <c r="D360">
        <v>2814.81</v>
      </c>
      <c r="E360">
        <v>2738.91</v>
      </c>
      <c r="F360">
        <v>31.790099999999999</v>
      </c>
      <c r="G360">
        <v>1.25355E-3</v>
      </c>
      <c r="H360">
        <v>0.995116</v>
      </c>
      <c r="I360">
        <v>0</v>
      </c>
    </row>
    <row r="361" spans="1:9" x14ac:dyDescent="0.25">
      <c r="A361" t="s">
        <v>104</v>
      </c>
      <c r="B361">
        <v>2880.44</v>
      </c>
      <c r="C361">
        <v>2844.58</v>
      </c>
      <c r="D361">
        <v>2813.34</v>
      </c>
      <c r="E361">
        <v>2735.58</v>
      </c>
      <c r="F361">
        <v>31.642199999999999</v>
      </c>
      <c r="G361">
        <v>1.26457E-3</v>
      </c>
      <c r="H361">
        <v>0.995116</v>
      </c>
      <c r="I361">
        <v>0</v>
      </c>
    </row>
    <row r="362" spans="1:9" x14ac:dyDescent="0.25">
      <c r="A362" t="s">
        <v>104</v>
      </c>
      <c r="B362">
        <v>2884.74</v>
      </c>
      <c r="C362">
        <v>2846.92</v>
      </c>
      <c r="D362">
        <v>2812.65</v>
      </c>
      <c r="E362">
        <v>2736.47</v>
      </c>
      <c r="F362">
        <v>30.822700000000001</v>
      </c>
      <c r="G362">
        <v>1.243E-3</v>
      </c>
      <c r="H362">
        <v>0.995116</v>
      </c>
      <c r="I362">
        <v>0</v>
      </c>
    </row>
    <row r="363" spans="1:9" x14ac:dyDescent="0.25">
      <c r="A363" t="s">
        <v>104</v>
      </c>
      <c r="B363">
        <v>2881.68</v>
      </c>
      <c r="C363">
        <v>2845.53</v>
      </c>
      <c r="D363">
        <v>2811.81</v>
      </c>
      <c r="E363">
        <v>2735.56</v>
      </c>
      <c r="F363">
        <v>30.870899999999999</v>
      </c>
      <c r="G363">
        <v>1.29547E-3</v>
      </c>
      <c r="H363">
        <v>0.99511499999999997</v>
      </c>
      <c r="I363">
        <v>0</v>
      </c>
    </row>
    <row r="364" spans="1:9" x14ac:dyDescent="0.25">
      <c r="A364" t="s">
        <v>104</v>
      </c>
      <c r="B364">
        <v>2881.28</v>
      </c>
      <c r="C364">
        <v>2845.84</v>
      </c>
      <c r="D364">
        <v>2813.95</v>
      </c>
      <c r="E364">
        <v>2736.76</v>
      </c>
      <c r="F364">
        <v>31.7882</v>
      </c>
      <c r="G364">
        <v>1.23423E-3</v>
      </c>
      <c r="H364">
        <v>0.99511499999999997</v>
      </c>
      <c r="I364">
        <v>0</v>
      </c>
    </row>
    <row r="365" spans="1:9" x14ac:dyDescent="0.25">
      <c r="A365" t="s">
        <v>104</v>
      </c>
      <c r="B365">
        <v>2872.29</v>
      </c>
      <c r="C365">
        <v>2836.54</v>
      </c>
      <c r="D365">
        <v>2811.17</v>
      </c>
      <c r="E365">
        <v>2734.34</v>
      </c>
      <c r="F365">
        <v>31.390799999999999</v>
      </c>
      <c r="G365">
        <v>1.2489199999999999E-3</v>
      </c>
      <c r="H365">
        <v>0.995116</v>
      </c>
      <c r="I365">
        <v>0</v>
      </c>
    </row>
    <row r="366" spans="1:9" x14ac:dyDescent="0.25">
      <c r="A366" t="s">
        <v>104</v>
      </c>
      <c r="B366">
        <v>2887.88</v>
      </c>
      <c r="C366">
        <v>2851.77</v>
      </c>
      <c r="D366">
        <v>2818.14</v>
      </c>
      <c r="E366">
        <v>2740.69</v>
      </c>
      <c r="F366">
        <v>31.7014</v>
      </c>
      <c r="G366">
        <v>1.2341699999999999E-3</v>
      </c>
      <c r="H366">
        <v>0.995116</v>
      </c>
      <c r="I366">
        <v>0</v>
      </c>
    </row>
    <row r="367" spans="1:9" x14ac:dyDescent="0.25">
      <c r="A367" t="s">
        <v>104</v>
      </c>
      <c r="B367">
        <v>2881.73</v>
      </c>
      <c r="C367">
        <v>2846.35</v>
      </c>
      <c r="D367">
        <v>2812.85</v>
      </c>
      <c r="E367">
        <v>2735.72</v>
      </c>
      <c r="F367">
        <v>31.396799999999999</v>
      </c>
      <c r="G367">
        <v>1.2300799999999999E-3</v>
      </c>
      <c r="H367">
        <v>0.995116</v>
      </c>
      <c r="I367">
        <v>0</v>
      </c>
    </row>
    <row r="368" spans="1:9" x14ac:dyDescent="0.25">
      <c r="A368" t="s">
        <v>104</v>
      </c>
      <c r="B368">
        <v>2877.51</v>
      </c>
      <c r="C368">
        <v>2841.21</v>
      </c>
      <c r="D368">
        <v>2812.38</v>
      </c>
      <c r="E368">
        <v>2735.71</v>
      </c>
      <c r="F368">
        <v>31.506699999999999</v>
      </c>
      <c r="G368">
        <v>1.23251E-3</v>
      </c>
      <c r="H368">
        <v>0.995116</v>
      </c>
      <c r="I368">
        <v>0</v>
      </c>
    </row>
    <row r="369" spans="1:9" x14ac:dyDescent="0.25">
      <c r="A369" t="s">
        <v>104</v>
      </c>
      <c r="B369">
        <v>2878.28</v>
      </c>
      <c r="C369">
        <v>2840.79</v>
      </c>
      <c r="D369">
        <v>2813.23</v>
      </c>
      <c r="E369">
        <v>2736.7</v>
      </c>
      <c r="F369">
        <v>32.158000000000001</v>
      </c>
      <c r="G369">
        <v>1.23292E-3</v>
      </c>
      <c r="H369">
        <v>0.99511300000000003</v>
      </c>
      <c r="I369">
        <v>0</v>
      </c>
    </row>
    <row r="370" spans="1:9" x14ac:dyDescent="0.25">
      <c r="A370" t="s">
        <v>104</v>
      </c>
      <c r="B370">
        <v>2877.72</v>
      </c>
      <c r="C370">
        <v>2841.39</v>
      </c>
      <c r="D370">
        <v>2813.44</v>
      </c>
      <c r="E370">
        <v>2736.15</v>
      </c>
      <c r="F370">
        <v>32.048900000000003</v>
      </c>
      <c r="G370">
        <v>1.23862E-3</v>
      </c>
      <c r="H370">
        <v>0.995116</v>
      </c>
      <c r="I370">
        <v>0</v>
      </c>
    </row>
    <row r="371" spans="1:9" x14ac:dyDescent="0.25">
      <c r="A371" t="s">
        <v>104</v>
      </c>
      <c r="B371">
        <v>2882.85</v>
      </c>
      <c r="C371">
        <v>2847.84</v>
      </c>
      <c r="D371">
        <v>2818.9</v>
      </c>
      <c r="E371">
        <v>2740.31</v>
      </c>
      <c r="F371">
        <v>33.313299999999998</v>
      </c>
      <c r="G371">
        <v>1.28655E-3</v>
      </c>
      <c r="H371">
        <v>0.99511499999999997</v>
      </c>
      <c r="I371">
        <v>0</v>
      </c>
    </row>
    <row r="372" spans="1:9" x14ac:dyDescent="0.25">
      <c r="A372" t="s">
        <v>104</v>
      </c>
      <c r="B372">
        <v>2878.29</v>
      </c>
      <c r="C372">
        <v>2841.92</v>
      </c>
      <c r="D372">
        <v>2810.35</v>
      </c>
      <c r="E372">
        <v>2734.52</v>
      </c>
      <c r="F372">
        <v>30.898499999999999</v>
      </c>
      <c r="G372">
        <v>1.3624799999999999E-3</v>
      </c>
      <c r="H372">
        <v>0.995116</v>
      </c>
      <c r="I372">
        <v>0</v>
      </c>
    </row>
    <row r="373" spans="1:9" x14ac:dyDescent="0.25">
      <c r="A373" t="s">
        <v>104</v>
      </c>
      <c r="B373">
        <v>2884.74</v>
      </c>
      <c r="C373">
        <v>2849.45</v>
      </c>
      <c r="D373">
        <v>2811.5</v>
      </c>
      <c r="E373">
        <v>2736.45</v>
      </c>
      <c r="F373">
        <v>30.628799999999998</v>
      </c>
      <c r="G373">
        <v>1.23014E-3</v>
      </c>
      <c r="H373">
        <v>0.99511499999999997</v>
      </c>
      <c r="I373">
        <v>0</v>
      </c>
    </row>
    <row r="374" spans="1:9" x14ac:dyDescent="0.25">
      <c r="A374" t="s">
        <v>104</v>
      </c>
      <c r="B374">
        <v>2851.12</v>
      </c>
      <c r="C374">
        <v>2814.92</v>
      </c>
      <c r="D374">
        <v>2799.55</v>
      </c>
      <c r="E374">
        <v>2723.64</v>
      </c>
      <c r="F374">
        <v>30.4345</v>
      </c>
      <c r="G374">
        <v>1.42903E-3</v>
      </c>
      <c r="H374">
        <v>0.995116</v>
      </c>
      <c r="I374">
        <v>0</v>
      </c>
    </row>
    <row r="375" spans="1:9" x14ac:dyDescent="0.25">
      <c r="A375" t="s">
        <v>104</v>
      </c>
      <c r="B375">
        <v>2849.35</v>
      </c>
      <c r="C375">
        <v>2812.7</v>
      </c>
      <c r="D375">
        <v>2798.39</v>
      </c>
      <c r="E375">
        <v>2722.91</v>
      </c>
      <c r="F375">
        <v>29.7578</v>
      </c>
      <c r="G375">
        <v>1.26844E-3</v>
      </c>
      <c r="H375">
        <v>0.995116</v>
      </c>
      <c r="I375">
        <v>0</v>
      </c>
    </row>
    <row r="376" spans="1:9" x14ac:dyDescent="0.25">
      <c r="A376" t="s">
        <v>104</v>
      </c>
      <c r="B376">
        <v>2846.56</v>
      </c>
      <c r="C376">
        <v>2811.03</v>
      </c>
      <c r="D376">
        <v>2797.18</v>
      </c>
      <c r="E376">
        <v>2721.11</v>
      </c>
      <c r="F376">
        <v>29.740300000000001</v>
      </c>
      <c r="G376">
        <v>1.2315399999999999E-3</v>
      </c>
      <c r="H376">
        <v>0.99511499999999997</v>
      </c>
      <c r="I376">
        <v>0</v>
      </c>
    </row>
    <row r="377" spans="1:9" x14ac:dyDescent="0.25">
      <c r="A377" t="s">
        <v>104</v>
      </c>
      <c r="B377">
        <v>2867.86</v>
      </c>
      <c r="C377">
        <v>2832.04</v>
      </c>
      <c r="D377">
        <v>2810.24</v>
      </c>
      <c r="E377">
        <v>2732.8</v>
      </c>
      <c r="F377">
        <v>31.092500000000001</v>
      </c>
      <c r="G377">
        <v>1.23069E-3</v>
      </c>
      <c r="H377">
        <v>0.99511499999999997</v>
      </c>
      <c r="I377">
        <v>0</v>
      </c>
    </row>
    <row r="378" spans="1:9" x14ac:dyDescent="0.25">
      <c r="A378" t="s">
        <v>104</v>
      </c>
      <c r="B378">
        <v>2855.14</v>
      </c>
      <c r="C378">
        <v>2818.93</v>
      </c>
      <c r="D378">
        <v>2802.36</v>
      </c>
      <c r="E378">
        <v>2726.03</v>
      </c>
      <c r="F378">
        <v>29.982099999999999</v>
      </c>
      <c r="G378">
        <v>1.24996E-3</v>
      </c>
      <c r="H378">
        <v>0.995116</v>
      </c>
      <c r="I378">
        <v>0</v>
      </c>
    </row>
    <row r="379" spans="1:9" x14ac:dyDescent="0.25">
      <c r="A379" t="s">
        <v>104</v>
      </c>
      <c r="B379">
        <v>2857.4</v>
      </c>
      <c r="C379">
        <v>2821.13</v>
      </c>
      <c r="D379">
        <v>2804.17</v>
      </c>
      <c r="E379">
        <v>2727.8</v>
      </c>
      <c r="F379">
        <v>30.888500000000001</v>
      </c>
      <c r="G379">
        <v>1.25435E-3</v>
      </c>
      <c r="H379">
        <v>0.995116</v>
      </c>
      <c r="I379">
        <v>0</v>
      </c>
    </row>
    <row r="380" spans="1:9" x14ac:dyDescent="0.25">
      <c r="A380" t="s">
        <v>104</v>
      </c>
      <c r="B380">
        <v>2871.83</v>
      </c>
      <c r="C380">
        <v>2835.92</v>
      </c>
      <c r="D380">
        <v>2812.29</v>
      </c>
      <c r="E380">
        <v>2734.69</v>
      </c>
      <c r="F380">
        <v>31.8856</v>
      </c>
      <c r="G380">
        <v>1.2309700000000001E-3</v>
      </c>
      <c r="H380">
        <v>0.995116</v>
      </c>
      <c r="I380">
        <v>0</v>
      </c>
    </row>
    <row r="381" spans="1:9" x14ac:dyDescent="0.25">
      <c r="A381" t="s">
        <v>104</v>
      </c>
      <c r="B381">
        <v>2872.76</v>
      </c>
      <c r="C381">
        <v>2836.34</v>
      </c>
      <c r="D381">
        <v>2812.56</v>
      </c>
      <c r="E381">
        <v>2735.12</v>
      </c>
      <c r="F381">
        <v>31.717300000000002</v>
      </c>
      <c r="G381">
        <v>1.2633099999999999E-3</v>
      </c>
      <c r="H381">
        <v>0.995116</v>
      </c>
      <c r="I381">
        <v>0</v>
      </c>
    </row>
    <row r="382" spans="1:9" x14ac:dyDescent="0.25">
      <c r="A382" t="s">
        <v>104</v>
      </c>
      <c r="B382">
        <v>2858.74</v>
      </c>
      <c r="C382">
        <v>2822.31</v>
      </c>
      <c r="D382">
        <v>2803.51</v>
      </c>
      <c r="E382">
        <v>2726.46</v>
      </c>
      <c r="F382">
        <v>30.9236</v>
      </c>
      <c r="G382">
        <v>1.2339300000000001E-3</v>
      </c>
      <c r="H382">
        <v>0.99511499999999997</v>
      </c>
      <c r="I382">
        <v>0</v>
      </c>
    </row>
    <row r="383" spans="1:9" x14ac:dyDescent="0.25">
      <c r="A383" t="s">
        <v>104</v>
      </c>
      <c r="B383">
        <v>2866.12</v>
      </c>
      <c r="C383">
        <v>2829.92</v>
      </c>
      <c r="D383">
        <v>2810.5</v>
      </c>
      <c r="E383">
        <v>2733.7</v>
      </c>
      <c r="F383">
        <v>31.991099999999999</v>
      </c>
      <c r="G383">
        <v>1.30572E-3</v>
      </c>
      <c r="H383">
        <v>0.995116</v>
      </c>
      <c r="I383">
        <v>0</v>
      </c>
    </row>
    <row r="384" spans="1:9" x14ac:dyDescent="0.25">
      <c r="A384" t="s">
        <v>104</v>
      </c>
      <c r="B384">
        <v>2876.58</v>
      </c>
      <c r="C384">
        <v>2840.14</v>
      </c>
      <c r="D384">
        <v>2817.93</v>
      </c>
      <c r="E384">
        <v>2740.65</v>
      </c>
      <c r="F384">
        <v>32.433700000000002</v>
      </c>
      <c r="G384">
        <v>1.25746E-3</v>
      </c>
      <c r="H384">
        <v>0.99511499999999997</v>
      </c>
      <c r="I384">
        <v>0</v>
      </c>
    </row>
    <row r="385" spans="1:25" x14ac:dyDescent="0.25">
      <c r="A385" t="s">
        <v>104</v>
      </c>
      <c r="B385">
        <v>2853.29</v>
      </c>
      <c r="C385">
        <v>2817.58</v>
      </c>
      <c r="D385">
        <v>2800.66</v>
      </c>
      <c r="E385">
        <v>2724.27</v>
      </c>
      <c r="F385">
        <v>30.519600000000001</v>
      </c>
      <c r="G385">
        <v>1.23135E-3</v>
      </c>
      <c r="H385">
        <v>0.99511400000000005</v>
      </c>
      <c r="I385">
        <v>0</v>
      </c>
    </row>
    <row r="386" spans="1:25" x14ac:dyDescent="0.25">
      <c r="A386" t="s">
        <v>104</v>
      </c>
      <c r="B386">
        <v>2847.74</v>
      </c>
      <c r="C386">
        <v>2812.73</v>
      </c>
      <c r="D386">
        <v>2797.91</v>
      </c>
      <c r="E386">
        <v>2721.66</v>
      </c>
      <c r="F386">
        <v>30.368600000000001</v>
      </c>
      <c r="G386">
        <v>1.4083500000000001E-3</v>
      </c>
      <c r="H386">
        <v>0.99511300000000003</v>
      </c>
      <c r="I386">
        <v>0</v>
      </c>
    </row>
    <row r="387" spans="1:25" x14ac:dyDescent="0.25">
      <c r="A387" t="s">
        <v>104</v>
      </c>
      <c r="B387">
        <v>2856.12</v>
      </c>
      <c r="C387">
        <v>2820.7</v>
      </c>
      <c r="D387">
        <v>2802.17</v>
      </c>
      <c r="E387">
        <v>2725.85</v>
      </c>
      <c r="F387">
        <v>30.6952</v>
      </c>
      <c r="G387">
        <v>1.26034E-3</v>
      </c>
      <c r="H387">
        <v>0.995116</v>
      </c>
      <c r="I387">
        <v>0</v>
      </c>
    </row>
    <row r="388" spans="1:25" x14ac:dyDescent="0.25">
      <c r="A388" t="s">
        <v>104</v>
      </c>
      <c r="B388">
        <v>2864.26</v>
      </c>
      <c r="C388">
        <v>2828.84</v>
      </c>
      <c r="D388">
        <v>2808.99</v>
      </c>
      <c r="E388">
        <v>2731.87</v>
      </c>
      <c r="F388">
        <v>32.068899999999999</v>
      </c>
      <c r="G388">
        <v>1.2308E-3</v>
      </c>
      <c r="H388">
        <v>0.995116</v>
      </c>
      <c r="I388">
        <v>0</v>
      </c>
    </row>
    <row r="389" spans="1:25" x14ac:dyDescent="0.25">
      <c r="A389" t="s">
        <v>104</v>
      </c>
      <c r="B389">
        <v>2863.3</v>
      </c>
      <c r="C389">
        <v>2826.54</v>
      </c>
      <c r="D389">
        <v>2806.91</v>
      </c>
      <c r="E389">
        <v>2730.15</v>
      </c>
      <c r="F389">
        <v>30.814800000000002</v>
      </c>
      <c r="G389">
        <v>1.2346E-3</v>
      </c>
      <c r="H389">
        <v>0.99511499999999997</v>
      </c>
      <c r="I389">
        <v>0</v>
      </c>
    </row>
    <row r="390" spans="1:25" x14ac:dyDescent="0.25">
      <c r="A390" t="s">
        <v>104</v>
      </c>
      <c r="B390">
        <v>3105.38</v>
      </c>
      <c r="C390">
        <v>3049.22</v>
      </c>
      <c r="D390">
        <v>3031.69</v>
      </c>
      <c r="E390">
        <v>2955.66</v>
      </c>
      <c r="F390">
        <v>30.341100000000001</v>
      </c>
      <c r="G390">
        <v>1.2309599999999999E-3</v>
      </c>
      <c r="H390">
        <v>0.995116</v>
      </c>
      <c r="I390">
        <v>0</v>
      </c>
    </row>
    <row r="391" spans="1:25" x14ac:dyDescent="0.25">
      <c r="A391" t="s">
        <v>104</v>
      </c>
      <c r="B391">
        <v>2862.75</v>
      </c>
      <c r="C391">
        <v>2827.04</v>
      </c>
      <c r="D391">
        <v>2808.09</v>
      </c>
      <c r="E391">
        <v>2730.97</v>
      </c>
      <c r="F391">
        <v>31.9482</v>
      </c>
      <c r="G391">
        <v>1.2707E-3</v>
      </c>
      <c r="H391">
        <v>0.99511300000000003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2853.41</v>
      </c>
      <c r="C392">
        <v>2818.23</v>
      </c>
      <c r="D392">
        <v>2801.21</v>
      </c>
      <c r="E392">
        <v>2724.79</v>
      </c>
      <c r="F392">
        <v>30.128699999999998</v>
      </c>
      <c r="G392">
        <v>1.76665E-3</v>
      </c>
      <c r="H392">
        <v>0.995116</v>
      </c>
      <c r="I392">
        <v>0</v>
      </c>
      <c r="R392">
        <f>AVERAGE(B343:B392)</f>
        <v>2876.3795999999998</v>
      </c>
      <c r="S392">
        <f>AVERAGE(C343:C392)</f>
        <v>2839.9971999999998</v>
      </c>
      <c r="U392">
        <f>_xlfn.VAR.P(B343:B392)</f>
        <v>1203.1888038400016</v>
      </c>
      <c r="V392">
        <f>_xlfn.VAR.P(C343:C392)</f>
        <v>1025.3145281599982</v>
      </c>
      <c r="X392">
        <f>1.96*SQRT(U392)/50</f>
        <v>1.359730871728924</v>
      </c>
      <c r="Y392">
        <f>1.96*SQRT(V392)/50</f>
        <v>1.2552048902676325</v>
      </c>
    </row>
    <row r="393" spans="1:25" x14ac:dyDescent="0.25">
      <c r="A393" t="s">
        <v>104</v>
      </c>
      <c r="B393">
        <v>146744.603</v>
      </c>
      <c r="C393" t="s">
        <v>36</v>
      </c>
    </row>
    <row r="394" spans="1:25" x14ac:dyDescent="0.25">
      <c r="A394" t="s">
        <v>107</v>
      </c>
      <c r="B394">
        <v>6553.61</v>
      </c>
      <c r="C394">
        <v>6473.98</v>
      </c>
      <c r="D394">
        <v>6469.2</v>
      </c>
      <c r="E394">
        <v>2036.08</v>
      </c>
      <c r="F394">
        <v>734.5</v>
      </c>
      <c r="G394">
        <v>1.23887E-3</v>
      </c>
      <c r="H394">
        <v>0.99511499999999997</v>
      </c>
      <c r="I394">
        <v>0</v>
      </c>
    </row>
    <row r="395" spans="1:25" x14ac:dyDescent="0.25">
      <c r="A395" t="s">
        <v>107</v>
      </c>
      <c r="B395">
        <v>6589.31</v>
      </c>
      <c r="C395">
        <v>6506.71</v>
      </c>
      <c r="D395">
        <v>6501.27</v>
      </c>
      <c r="E395">
        <v>2068.6799999999998</v>
      </c>
      <c r="F395">
        <v>735.91600000000005</v>
      </c>
      <c r="G395">
        <v>1.2631000000000001E-3</v>
      </c>
      <c r="H395">
        <v>0.99511400000000005</v>
      </c>
      <c r="I395">
        <v>0</v>
      </c>
    </row>
    <row r="396" spans="1:25" x14ac:dyDescent="0.25">
      <c r="A396" t="s">
        <v>107</v>
      </c>
      <c r="B396">
        <v>6625.98</v>
      </c>
      <c r="C396">
        <v>6466.8</v>
      </c>
      <c r="D396">
        <v>6462.39</v>
      </c>
      <c r="E396">
        <v>2030.43</v>
      </c>
      <c r="F396">
        <v>734.37699999999995</v>
      </c>
      <c r="G396">
        <v>1.2310800000000001E-3</v>
      </c>
      <c r="H396">
        <v>0.995116</v>
      </c>
      <c r="I396">
        <v>0</v>
      </c>
    </row>
    <row r="397" spans="1:25" x14ac:dyDescent="0.25">
      <c r="A397" t="s">
        <v>107</v>
      </c>
      <c r="B397">
        <v>6580.09</v>
      </c>
      <c r="C397">
        <v>6496.35</v>
      </c>
      <c r="D397">
        <v>6490.6</v>
      </c>
      <c r="E397">
        <v>2057.1999999999998</v>
      </c>
      <c r="F397">
        <v>735.77800000000002</v>
      </c>
      <c r="G397">
        <v>1.2608000000000001E-3</v>
      </c>
      <c r="H397">
        <v>0.995116</v>
      </c>
      <c r="I397">
        <v>0</v>
      </c>
    </row>
    <row r="398" spans="1:25" x14ac:dyDescent="0.25">
      <c r="A398" t="s">
        <v>107</v>
      </c>
      <c r="B398">
        <v>6544.92</v>
      </c>
      <c r="C398">
        <v>6472.7</v>
      </c>
      <c r="D398">
        <v>6467.88</v>
      </c>
      <c r="E398">
        <v>2034.98</v>
      </c>
      <c r="F398">
        <v>735.04700000000003</v>
      </c>
      <c r="G398">
        <v>1.23733E-3</v>
      </c>
      <c r="H398">
        <v>0.99511499999999997</v>
      </c>
      <c r="I398">
        <v>0</v>
      </c>
    </row>
    <row r="399" spans="1:25" x14ac:dyDescent="0.25">
      <c r="A399" t="s">
        <v>107</v>
      </c>
      <c r="B399">
        <v>6541</v>
      </c>
      <c r="C399">
        <v>6468.4</v>
      </c>
      <c r="D399">
        <v>6463.77</v>
      </c>
      <c r="E399">
        <v>2031.51</v>
      </c>
      <c r="F399">
        <v>734.51099999999997</v>
      </c>
      <c r="G399">
        <v>1.4943700000000001E-3</v>
      </c>
      <c r="H399">
        <v>0.99511499999999997</v>
      </c>
      <c r="I399">
        <v>0</v>
      </c>
    </row>
    <row r="400" spans="1:25" x14ac:dyDescent="0.25">
      <c r="A400" t="s">
        <v>107</v>
      </c>
      <c r="B400">
        <v>6557.48</v>
      </c>
      <c r="C400">
        <v>6477.06</v>
      </c>
      <c r="D400">
        <v>6471.87</v>
      </c>
      <c r="E400">
        <v>2039.26</v>
      </c>
      <c r="F400">
        <v>735.221</v>
      </c>
      <c r="G400">
        <v>1.28064E-3</v>
      </c>
      <c r="H400">
        <v>0.995116</v>
      </c>
      <c r="I400">
        <v>0</v>
      </c>
    </row>
    <row r="401" spans="1:9" x14ac:dyDescent="0.25">
      <c r="A401" t="s">
        <v>107</v>
      </c>
      <c r="B401">
        <v>6546.17</v>
      </c>
      <c r="C401">
        <v>6474.25</v>
      </c>
      <c r="D401">
        <v>6469.62</v>
      </c>
      <c r="E401">
        <v>2037.55</v>
      </c>
      <c r="F401">
        <v>734.69299999999998</v>
      </c>
      <c r="G401">
        <v>1.2369E-3</v>
      </c>
      <c r="H401">
        <v>0.995116</v>
      </c>
      <c r="I401">
        <v>0</v>
      </c>
    </row>
    <row r="402" spans="1:9" x14ac:dyDescent="0.25">
      <c r="A402" t="s">
        <v>107</v>
      </c>
      <c r="B402">
        <v>6587.58</v>
      </c>
      <c r="C402">
        <v>6511.53</v>
      </c>
      <c r="D402">
        <v>6504.8</v>
      </c>
      <c r="E402">
        <v>2070.7199999999998</v>
      </c>
      <c r="F402">
        <v>736.59500000000003</v>
      </c>
      <c r="G402">
        <v>1.2837899999999999E-3</v>
      </c>
      <c r="H402">
        <v>0.995116</v>
      </c>
      <c r="I402">
        <v>0</v>
      </c>
    </row>
    <row r="403" spans="1:9" x14ac:dyDescent="0.25">
      <c r="A403" t="s">
        <v>107</v>
      </c>
      <c r="B403">
        <v>6586.68</v>
      </c>
      <c r="C403">
        <v>6513.88</v>
      </c>
      <c r="D403">
        <v>6505.84</v>
      </c>
      <c r="E403">
        <v>2069.81</v>
      </c>
      <c r="F403">
        <v>738.19299999999998</v>
      </c>
      <c r="G403">
        <v>1.23211E-3</v>
      </c>
      <c r="H403">
        <v>0.995116</v>
      </c>
      <c r="I403">
        <v>0</v>
      </c>
    </row>
    <row r="404" spans="1:9" x14ac:dyDescent="0.25">
      <c r="A404" t="s">
        <v>107</v>
      </c>
      <c r="B404">
        <v>6596.16</v>
      </c>
      <c r="C404">
        <v>6522.97</v>
      </c>
      <c r="D404">
        <v>6510.87</v>
      </c>
      <c r="E404">
        <v>2070.8000000000002</v>
      </c>
      <c r="F404">
        <v>742.31200000000001</v>
      </c>
      <c r="G404">
        <v>1.2448100000000001E-3</v>
      </c>
      <c r="H404">
        <v>0.995116</v>
      </c>
      <c r="I404">
        <v>0</v>
      </c>
    </row>
    <row r="405" spans="1:9" x14ac:dyDescent="0.25">
      <c r="A405" t="s">
        <v>107</v>
      </c>
      <c r="B405">
        <v>6617.49</v>
      </c>
      <c r="C405">
        <v>6544.44</v>
      </c>
      <c r="D405">
        <v>6535.82</v>
      </c>
      <c r="E405">
        <v>2099.9699999999998</v>
      </c>
      <c r="F405">
        <v>738.71600000000001</v>
      </c>
      <c r="G405">
        <v>1.2300600000000001E-3</v>
      </c>
      <c r="H405">
        <v>0.995116</v>
      </c>
      <c r="I405">
        <v>0</v>
      </c>
    </row>
    <row r="406" spans="1:9" x14ac:dyDescent="0.25">
      <c r="A406" t="s">
        <v>107</v>
      </c>
      <c r="B406">
        <v>6643.38</v>
      </c>
      <c r="C406">
        <v>6567.29</v>
      </c>
      <c r="D406">
        <v>6557.6</v>
      </c>
      <c r="E406">
        <v>2122.37</v>
      </c>
      <c r="F406">
        <v>739.78800000000001</v>
      </c>
      <c r="G406">
        <v>1.2361799999999999E-3</v>
      </c>
      <c r="H406">
        <v>0.995116</v>
      </c>
      <c r="I406">
        <v>0</v>
      </c>
    </row>
    <row r="407" spans="1:9" x14ac:dyDescent="0.25">
      <c r="A407" t="s">
        <v>107</v>
      </c>
      <c r="B407">
        <v>6609.79</v>
      </c>
      <c r="C407">
        <v>6536.05</v>
      </c>
      <c r="D407">
        <v>6524.56</v>
      </c>
      <c r="E407">
        <v>2085.54</v>
      </c>
      <c r="F407">
        <v>741.64099999999996</v>
      </c>
      <c r="G407">
        <v>1.24183E-3</v>
      </c>
      <c r="H407">
        <v>0.99511499999999997</v>
      </c>
      <c r="I407">
        <v>0</v>
      </c>
    </row>
    <row r="408" spans="1:9" x14ac:dyDescent="0.25">
      <c r="A408" t="s">
        <v>107</v>
      </c>
      <c r="B408">
        <v>6590.09</v>
      </c>
      <c r="C408">
        <v>6513.62</v>
      </c>
      <c r="D408">
        <v>6503.2</v>
      </c>
      <c r="E408">
        <v>2065.13</v>
      </c>
      <c r="F408">
        <v>740.43799999999999</v>
      </c>
      <c r="G408">
        <v>1.2404899999999999E-3</v>
      </c>
      <c r="H408">
        <v>0.99511400000000005</v>
      </c>
      <c r="I408">
        <v>0</v>
      </c>
    </row>
    <row r="409" spans="1:9" x14ac:dyDescent="0.25">
      <c r="A409" t="s">
        <v>107</v>
      </c>
      <c r="B409">
        <v>6583.82</v>
      </c>
      <c r="C409">
        <v>6508.03</v>
      </c>
      <c r="D409">
        <v>6497.44</v>
      </c>
      <c r="E409">
        <v>2058.29</v>
      </c>
      <c r="F409">
        <v>740.95600000000002</v>
      </c>
      <c r="G409">
        <v>1.3189499999999999E-3</v>
      </c>
      <c r="H409">
        <v>0.995116</v>
      </c>
      <c r="I409">
        <v>0</v>
      </c>
    </row>
    <row r="410" spans="1:9" x14ac:dyDescent="0.25">
      <c r="A410" t="s">
        <v>107</v>
      </c>
      <c r="B410">
        <v>6580.35</v>
      </c>
      <c r="C410">
        <v>6507.71</v>
      </c>
      <c r="D410">
        <v>6496.18</v>
      </c>
      <c r="E410">
        <v>2056.54</v>
      </c>
      <c r="F410">
        <v>741.62900000000002</v>
      </c>
      <c r="G410">
        <v>1.25712E-3</v>
      </c>
      <c r="H410">
        <v>0.99511499999999997</v>
      </c>
      <c r="I410">
        <v>0</v>
      </c>
    </row>
    <row r="411" spans="1:9" x14ac:dyDescent="0.25">
      <c r="A411" t="s">
        <v>107</v>
      </c>
      <c r="B411">
        <v>6587.67</v>
      </c>
      <c r="C411">
        <v>6514.99</v>
      </c>
      <c r="D411">
        <v>6501.59</v>
      </c>
      <c r="E411">
        <v>2061.96</v>
      </c>
      <c r="F411">
        <v>742.08399999999995</v>
      </c>
      <c r="G411">
        <v>1.23105E-3</v>
      </c>
      <c r="H411">
        <v>0.995116</v>
      </c>
      <c r="I411">
        <v>0</v>
      </c>
    </row>
    <row r="412" spans="1:9" x14ac:dyDescent="0.25">
      <c r="A412" t="s">
        <v>107</v>
      </c>
      <c r="B412">
        <v>6594.9</v>
      </c>
      <c r="C412">
        <v>6522.41</v>
      </c>
      <c r="D412">
        <v>6510.38</v>
      </c>
      <c r="E412">
        <v>2070.5</v>
      </c>
      <c r="F412">
        <v>742.15</v>
      </c>
      <c r="G412">
        <v>1.2300900000000001E-3</v>
      </c>
      <c r="H412">
        <v>0.995116</v>
      </c>
      <c r="I412">
        <v>0</v>
      </c>
    </row>
    <row r="413" spans="1:9" x14ac:dyDescent="0.25">
      <c r="A413" t="s">
        <v>107</v>
      </c>
      <c r="B413">
        <v>6580.43</v>
      </c>
      <c r="C413">
        <v>6507.37</v>
      </c>
      <c r="D413">
        <v>6494.48</v>
      </c>
      <c r="E413">
        <v>2053.2800000000002</v>
      </c>
      <c r="F413">
        <v>743.16200000000003</v>
      </c>
      <c r="G413">
        <v>1.25881E-3</v>
      </c>
      <c r="H413">
        <v>0.995116</v>
      </c>
      <c r="I413">
        <v>0</v>
      </c>
    </row>
    <row r="414" spans="1:9" x14ac:dyDescent="0.25">
      <c r="A414" t="s">
        <v>107</v>
      </c>
      <c r="B414">
        <v>6597.12</v>
      </c>
      <c r="C414">
        <v>6521.56</v>
      </c>
      <c r="D414">
        <v>6509.81</v>
      </c>
      <c r="E414">
        <v>2069.35</v>
      </c>
      <c r="F414">
        <v>742.25699999999995</v>
      </c>
      <c r="G414">
        <v>1.2740399999999999E-3</v>
      </c>
      <c r="H414">
        <v>0.995116</v>
      </c>
      <c r="I414">
        <v>0</v>
      </c>
    </row>
    <row r="415" spans="1:9" x14ac:dyDescent="0.25">
      <c r="A415" t="s">
        <v>107</v>
      </c>
      <c r="B415">
        <v>6612.57</v>
      </c>
      <c r="C415">
        <v>6539.39</v>
      </c>
      <c r="D415">
        <v>6527.01</v>
      </c>
      <c r="E415">
        <v>2085.1999999999998</v>
      </c>
      <c r="F415">
        <v>742.90300000000002</v>
      </c>
      <c r="G415">
        <v>1.23391E-3</v>
      </c>
      <c r="H415">
        <v>0.995116</v>
      </c>
      <c r="I415">
        <v>0</v>
      </c>
    </row>
    <row r="416" spans="1:9" x14ac:dyDescent="0.25">
      <c r="A416" t="s">
        <v>107</v>
      </c>
      <c r="B416">
        <v>6606.09</v>
      </c>
      <c r="C416">
        <v>6529.92</v>
      </c>
      <c r="D416">
        <v>6516.95</v>
      </c>
      <c r="E416">
        <v>2075.5100000000002</v>
      </c>
      <c r="F416">
        <v>742.88800000000003</v>
      </c>
      <c r="G416">
        <v>1.23672E-3</v>
      </c>
      <c r="H416">
        <v>0.995116</v>
      </c>
      <c r="I416">
        <v>0</v>
      </c>
    </row>
    <row r="417" spans="1:9" x14ac:dyDescent="0.25">
      <c r="A417" t="s">
        <v>107</v>
      </c>
      <c r="B417">
        <v>6595.1</v>
      </c>
      <c r="C417">
        <v>6520.99</v>
      </c>
      <c r="D417">
        <v>6508.63</v>
      </c>
      <c r="E417">
        <v>2067.9899999999998</v>
      </c>
      <c r="F417">
        <v>742.649</v>
      </c>
      <c r="G417">
        <v>1.2707599999999999E-3</v>
      </c>
      <c r="H417">
        <v>0.995116</v>
      </c>
      <c r="I417">
        <v>0</v>
      </c>
    </row>
    <row r="418" spans="1:9" x14ac:dyDescent="0.25">
      <c r="A418" t="s">
        <v>107</v>
      </c>
      <c r="B418">
        <v>6600.01</v>
      </c>
      <c r="C418">
        <v>6527.22</v>
      </c>
      <c r="D418">
        <v>6514.82</v>
      </c>
      <c r="E418">
        <v>2074.56</v>
      </c>
      <c r="F418">
        <v>742.89400000000001</v>
      </c>
      <c r="G418">
        <v>1.2361200000000001E-3</v>
      </c>
      <c r="H418">
        <v>0.995116</v>
      </c>
      <c r="I418">
        <v>0</v>
      </c>
    </row>
    <row r="419" spans="1:9" x14ac:dyDescent="0.25">
      <c r="A419" t="s">
        <v>107</v>
      </c>
      <c r="B419">
        <v>6592.19</v>
      </c>
      <c r="C419">
        <v>6516.2</v>
      </c>
      <c r="D419">
        <v>6504.06</v>
      </c>
      <c r="E419">
        <v>2064.15</v>
      </c>
      <c r="F419">
        <v>742.60400000000004</v>
      </c>
      <c r="G419">
        <v>1.3224300000000001E-3</v>
      </c>
      <c r="H419">
        <v>0.995116</v>
      </c>
      <c r="I419">
        <v>0</v>
      </c>
    </row>
    <row r="420" spans="1:9" x14ac:dyDescent="0.25">
      <c r="A420" t="s">
        <v>107</v>
      </c>
      <c r="B420">
        <v>6612.35</v>
      </c>
      <c r="C420">
        <v>6536.91</v>
      </c>
      <c r="D420">
        <v>6524.62</v>
      </c>
      <c r="E420">
        <v>2085.2199999999998</v>
      </c>
      <c r="F420">
        <v>742.28</v>
      </c>
      <c r="G420">
        <v>1.23569E-3</v>
      </c>
      <c r="H420">
        <v>0.99511099999999997</v>
      </c>
      <c r="I420">
        <v>0</v>
      </c>
    </row>
    <row r="421" spans="1:9" x14ac:dyDescent="0.25">
      <c r="A421" t="s">
        <v>107</v>
      </c>
      <c r="B421">
        <v>6597.76</v>
      </c>
      <c r="C421">
        <v>6521.75</v>
      </c>
      <c r="D421">
        <v>6511.94</v>
      </c>
      <c r="E421">
        <v>2074.75</v>
      </c>
      <c r="F421">
        <v>740.00800000000004</v>
      </c>
      <c r="G421">
        <v>1.26844E-3</v>
      </c>
      <c r="H421">
        <v>0.995116</v>
      </c>
      <c r="I421">
        <v>0</v>
      </c>
    </row>
    <row r="422" spans="1:9" x14ac:dyDescent="0.25">
      <c r="A422" t="s">
        <v>107</v>
      </c>
      <c r="B422">
        <v>6571.55</v>
      </c>
      <c r="C422">
        <v>6495.84</v>
      </c>
      <c r="D422">
        <v>6490.87</v>
      </c>
      <c r="E422">
        <v>2058.0300000000002</v>
      </c>
      <c r="F422">
        <v>735.22400000000005</v>
      </c>
      <c r="G422">
        <v>1.2319200000000001E-3</v>
      </c>
      <c r="H422">
        <v>0.995116</v>
      </c>
      <c r="I422">
        <v>0</v>
      </c>
    </row>
    <row r="423" spans="1:9" x14ac:dyDescent="0.25">
      <c r="A423" t="s">
        <v>107</v>
      </c>
      <c r="B423">
        <v>6545.23</v>
      </c>
      <c r="C423">
        <v>6473.31</v>
      </c>
      <c r="D423">
        <v>6468.52</v>
      </c>
      <c r="E423">
        <v>2035.77</v>
      </c>
      <c r="F423">
        <v>734.84100000000001</v>
      </c>
      <c r="G423">
        <v>1.2530600000000001E-3</v>
      </c>
      <c r="H423">
        <v>0.995116</v>
      </c>
      <c r="I423">
        <v>0</v>
      </c>
    </row>
    <row r="424" spans="1:9" x14ac:dyDescent="0.25">
      <c r="A424" t="s">
        <v>107</v>
      </c>
      <c r="B424">
        <v>6552.46</v>
      </c>
      <c r="C424">
        <v>6480.13</v>
      </c>
      <c r="D424">
        <v>6475.52</v>
      </c>
      <c r="E424">
        <v>2042.73</v>
      </c>
      <c r="F424">
        <v>734.89099999999996</v>
      </c>
      <c r="G424">
        <v>1.2304200000000001E-3</v>
      </c>
      <c r="H424">
        <v>0.995116</v>
      </c>
      <c r="I424">
        <v>0</v>
      </c>
    </row>
    <row r="425" spans="1:9" x14ac:dyDescent="0.25">
      <c r="A425" t="s">
        <v>107</v>
      </c>
      <c r="B425">
        <v>6557.9</v>
      </c>
      <c r="C425">
        <v>6485.43</v>
      </c>
      <c r="D425">
        <v>6480.68</v>
      </c>
      <c r="E425">
        <v>2047.7</v>
      </c>
      <c r="F425">
        <v>734.96</v>
      </c>
      <c r="G425">
        <v>1.2499900000000001E-3</v>
      </c>
      <c r="H425">
        <v>0.99511499999999997</v>
      </c>
      <c r="I425">
        <v>0</v>
      </c>
    </row>
    <row r="426" spans="1:9" x14ac:dyDescent="0.25">
      <c r="A426" t="s">
        <v>107</v>
      </c>
      <c r="B426">
        <v>6554.96</v>
      </c>
      <c r="C426">
        <v>6482.12</v>
      </c>
      <c r="D426">
        <v>6477.2</v>
      </c>
      <c r="E426">
        <v>2044.15</v>
      </c>
      <c r="F426">
        <v>735.072</v>
      </c>
      <c r="G426">
        <v>1.26997E-3</v>
      </c>
      <c r="H426">
        <v>0.995116</v>
      </c>
      <c r="I426">
        <v>0</v>
      </c>
    </row>
    <row r="427" spans="1:9" x14ac:dyDescent="0.25">
      <c r="A427" t="s">
        <v>107</v>
      </c>
      <c r="B427">
        <v>6559.31</v>
      </c>
      <c r="C427">
        <v>6483.57</v>
      </c>
      <c r="D427">
        <v>6478.82</v>
      </c>
      <c r="E427">
        <v>2045.93</v>
      </c>
      <c r="F427">
        <v>734.90800000000002</v>
      </c>
      <c r="G427">
        <v>1.25102E-3</v>
      </c>
      <c r="H427">
        <v>0.99511400000000005</v>
      </c>
      <c r="I427">
        <v>0</v>
      </c>
    </row>
    <row r="428" spans="1:9" x14ac:dyDescent="0.25">
      <c r="A428" t="s">
        <v>107</v>
      </c>
      <c r="B428">
        <v>6554.39</v>
      </c>
      <c r="C428">
        <v>6479.54</v>
      </c>
      <c r="D428">
        <v>6474.6</v>
      </c>
      <c r="E428">
        <v>2041.68</v>
      </c>
      <c r="F428">
        <v>735.06299999999999</v>
      </c>
      <c r="G428">
        <v>1.23014E-3</v>
      </c>
      <c r="H428">
        <v>0.99511499999999997</v>
      </c>
      <c r="I428">
        <v>0</v>
      </c>
    </row>
    <row r="429" spans="1:9" x14ac:dyDescent="0.25">
      <c r="A429" t="s">
        <v>107</v>
      </c>
      <c r="B429">
        <v>6572.46</v>
      </c>
      <c r="C429">
        <v>6499.31</v>
      </c>
      <c r="D429">
        <v>6494.09</v>
      </c>
      <c r="E429">
        <v>2061.8200000000002</v>
      </c>
      <c r="F429">
        <v>735.40800000000002</v>
      </c>
      <c r="G429">
        <v>1.23036E-3</v>
      </c>
      <c r="H429">
        <v>0.995116</v>
      </c>
      <c r="I429">
        <v>0</v>
      </c>
    </row>
    <row r="430" spans="1:9" x14ac:dyDescent="0.25">
      <c r="A430" t="s">
        <v>107</v>
      </c>
      <c r="B430">
        <v>6590.54</v>
      </c>
      <c r="C430">
        <v>6514.93</v>
      </c>
      <c r="D430">
        <v>6508.13</v>
      </c>
      <c r="E430">
        <v>2074.87</v>
      </c>
      <c r="F430">
        <v>736.44500000000005</v>
      </c>
      <c r="G430">
        <v>1.2788999999999999E-3</v>
      </c>
      <c r="H430">
        <v>0.995116</v>
      </c>
      <c r="I430">
        <v>0</v>
      </c>
    </row>
    <row r="431" spans="1:9" x14ac:dyDescent="0.25">
      <c r="A431" t="s">
        <v>107</v>
      </c>
      <c r="B431">
        <v>6614.08</v>
      </c>
      <c r="C431">
        <v>6503.88</v>
      </c>
      <c r="D431">
        <v>6498.52</v>
      </c>
      <c r="E431">
        <v>2066.21</v>
      </c>
      <c r="F431">
        <v>734.93200000000002</v>
      </c>
      <c r="G431">
        <v>1.23715E-3</v>
      </c>
      <c r="H431">
        <v>0.995116</v>
      </c>
      <c r="I431">
        <v>0</v>
      </c>
    </row>
    <row r="432" spans="1:9" x14ac:dyDescent="0.25">
      <c r="A432" t="s">
        <v>107</v>
      </c>
      <c r="B432">
        <v>6548.52</v>
      </c>
      <c r="C432">
        <v>6474.11</v>
      </c>
      <c r="D432">
        <v>6469.03</v>
      </c>
      <c r="E432">
        <v>2036.65</v>
      </c>
      <c r="F432">
        <v>735.18600000000004</v>
      </c>
      <c r="G432">
        <v>1.2484799999999999E-3</v>
      </c>
      <c r="H432">
        <v>0.995116</v>
      </c>
      <c r="I432">
        <v>0</v>
      </c>
    </row>
    <row r="433" spans="1:25" x14ac:dyDescent="0.25">
      <c r="A433" t="s">
        <v>107</v>
      </c>
      <c r="B433">
        <v>6555.66</v>
      </c>
      <c r="C433">
        <v>6476.35</v>
      </c>
      <c r="D433">
        <v>6470.81</v>
      </c>
      <c r="E433">
        <v>2038.51</v>
      </c>
      <c r="F433">
        <v>734.86300000000006</v>
      </c>
      <c r="G433">
        <v>1.23318E-3</v>
      </c>
      <c r="H433">
        <v>0.995116</v>
      </c>
      <c r="I433">
        <v>0</v>
      </c>
    </row>
    <row r="434" spans="1:25" x14ac:dyDescent="0.25">
      <c r="A434" t="s">
        <v>107</v>
      </c>
      <c r="B434">
        <v>6612.77</v>
      </c>
      <c r="C434">
        <v>6533.46</v>
      </c>
      <c r="D434">
        <v>6525.52</v>
      </c>
      <c r="E434">
        <v>2090.3200000000002</v>
      </c>
      <c r="F434">
        <v>738.55700000000002</v>
      </c>
      <c r="G434">
        <v>1.2350499999999999E-3</v>
      </c>
      <c r="H434">
        <v>0.995116</v>
      </c>
      <c r="I434">
        <v>0</v>
      </c>
    </row>
    <row r="435" spans="1:25" x14ac:dyDescent="0.25">
      <c r="A435" t="s">
        <v>107</v>
      </c>
      <c r="B435">
        <v>6619.21</v>
      </c>
      <c r="C435">
        <v>6540.12</v>
      </c>
      <c r="D435">
        <v>6532.28</v>
      </c>
      <c r="E435">
        <v>2097.86</v>
      </c>
      <c r="F435">
        <v>738.09799999999996</v>
      </c>
      <c r="G435">
        <v>1.2300600000000001E-3</v>
      </c>
      <c r="H435">
        <v>0.995112</v>
      </c>
      <c r="I435">
        <v>0</v>
      </c>
    </row>
    <row r="436" spans="1:25" x14ac:dyDescent="0.25">
      <c r="A436" t="s">
        <v>107</v>
      </c>
      <c r="B436">
        <v>6642.48</v>
      </c>
      <c r="C436">
        <v>6562.34</v>
      </c>
      <c r="D436">
        <v>6553.44</v>
      </c>
      <c r="E436">
        <v>2118.36</v>
      </c>
      <c r="F436">
        <v>738.60299999999995</v>
      </c>
      <c r="G436">
        <v>1.23022E-3</v>
      </c>
      <c r="H436">
        <v>0.995116</v>
      </c>
      <c r="I436">
        <v>0</v>
      </c>
    </row>
    <row r="437" spans="1:25" x14ac:dyDescent="0.25">
      <c r="A437" t="s">
        <v>107</v>
      </c>
      <c r="B437">
        <v>6639.13</v>
      </c>
      <c r="C437">
        <v>6559.75</v>
      </c>
      <c r="D437">
        <v>6551.21</v>
      </c>
      <c r="E437">
        <v>2116.17</v>
      </c>
      <c r="F437">
        <v>738.70500000000004</v>
      </c>
      <c r="G437">
        <v>1.24643E-3</v>
      </c>
      <c r="H437">
        <v>0.995116</v>
      </c>
      <c r="I437">
        <v>0</v>
      </c>
    </row>
    <row r="438" spans="1:25" x14ac:dyDescent="0.25">
      <c r="A438" t="s">
        <v>107</v>
      </c>
      <c r="B438">
        <v>6661.49</v>
      </c>
      <c r="C438">
        <v>6583.48</v>
      </c>
      <c r="D438">
        <v>6573.99</v>
      </c>
      <c r="E438">
        <v>2138.54</v>
      </c>
      <c r="F438">
        <v>739.38499999999999</v>
      </c>
      <c r="G438">
        <v>1.24511E-3</v>
      </c>
      <c r="H438">
        <v>0.995116</v>
      </c>
      <c r="I438">
        <v>0</v>
      </c>
    </row>
    <row r="439" spans="1:25" x14ac:dyDescent="0.25">
      <c r="A439" t="s">
        <v>107</v>
      </c>
      <c r="B439">
        <v>6639.11</v>
      </c>
      <c r="C439">
        <v>6561.57</v>
      </c>
      <c r="D439">
        <v>6552.99</v>
      </c>
      <c r="E439">
        <v>2118.3000000000002</v>
      </c>
      <c r="F439">
        <v>738.76099999999997</v>
      </c>
      <c r="G439">
        <v>1.2515099999999999E-3</v>
      </c>
      <c r="H439">
        <v>0.99511400000000005</v>
      </c>
      <c r="I439">
        <v>0</v>
      </c>
    </row>
    <row r="440" spans="1:25" x14ac:dyDescent="0.25">
      <c r="A440" t="s">
        <v>107</v>
      </c>
      <c r="B440">
        <v>6653.14</v>
      </c>
      <c r="C440">
        <v>6561.77</v>
      </c>
      <c r="D440">
        <v>6553.53</v>
      </c>
      <c r="E440">
        <v>2118.66</v>
      </c>
      <c r="F440">
        <v>738.94799999999998</v>
      </c>
      <c r="G440">
        <v>1.23017E-3</v>
      </c>
      <c r="H440">
        <v>0.995116</v>
      </c>
      <c r="I440">
        <v>0</v>
      </c>
    </row>
    <row r="441" spans="1:25" x14ac:dyDescent="0.25">
      <c r="A441" t="s">
        <v>107</v>
      </c>
      <c r="B441">
        <v>6647.33</v>
      </c>
      <c r="C441">
        <v>6555.31</v>
      </c>
      <c r="D441">
        <v>6545.74</v>
      </c>
      <c r="E441">
        <v>2110.25</v>
      </c>
      <c r="F441">
        <v>739.14300000000003</v>
      </c>
      <c r="G441">
        <v>1.2306400000000001E-3</v>
      </c>
      <c r="H441">
        <v>0.995116</v>
      </c>
      <c r="I441">
        <v>0</v>
      </c>
    </row>
    <row r="442" spans="1:25" x14ac:dyDescent="0.25">
      <c r="A442" t="s">
        <v>107</v>
      </c>
      <c r="B442">
        <v>6615.82</v>
      </c>
      <c r="C442">
        <v>6538.22</v>
      </c>
      <c r="D442">
        <v>6529.56</v>
      </c>
      <c r="E442">
        <v>2093.9899999999998</v>
      </c>
      <c r="F442">
        <v>739.56600000000003</v>
      </c>
      <c r="G442">
        <v>1.2304799999999999E-3</v>
      </c>
      <c r="H442">
        <v>0.995116</v>
      </c>
      <c r="I442">
        <v>0</v>
      </c>
    </row>
    <row r="443" spans="1:25" x14ac:dyDescent="0.25">
      <c r="A443" t="s">
        <v>107</v>
      </c>
      <c r="B443">
        <v>6605.71</v>
      </c>
      <c r="C443">
        <v>6528.99</v>
      </c>
      <c r="D443">
        <v>6517.33</v>
      </c>
      <c r="E443">
        <v>2078.94</v>
      </c>
      <c r="F443">
        <v>741.33600000000001</v>
      </c>
      <c r="G443">
        <v>1.2622200000000001E-3</v>
      </c>
      <c r="H443">
        <v>0.995116</v>
      </c>
      <c r="I443">
        <v>0</v>
      </c>
    </row>
    <row r="444" spans="1:25" x14ac:dyDescent="0.25">
      <c r="A444" t="s">
        <v>107</v>
      </c>
      <c r="B444">
        <v>6611.32</v>
      </c>
      <c r="C444">
        <v>6533.5</v>
      </c>
      <c r="D444">
        <v>6523.11</v>
      </c>
      <c r="E444">
        <v>2084.9</v>
      </c>
      <c r="F444">
        <v>740.82500000000005</v>
      </c>
      <c r="G444">
        <v>1.23997E-3</v>
      </c>
      <c r="H444">
        <v>0.995116</v>
      </c>
      <c r="I444">
        <v>0</v>
      </c>
    </row>
    <row r="445" spans="1:25" x14ac:dyDescent="0.25">
      <c r="A445" t="s">
        <v>107</v>
      </c>
      <c r="B445">
        <v>6609.23</v>
      </c>
      <c r="C445">
        <v>6526.44</v>
      </c>
      <c r="D445">
        <v>6515.17</v>
      </c>
      <c r="E445">
        <v>2075.4899999999998</v>
      </c>
      <c r="F445">
        <v>741.63</v>
      </c>
      <c r="G445">
        <v>1.2421299999999999E-3</v>
      </c>
      <c r="H445">
        <v>0.99511499999999997</v>
      </c>
      <c r="I445">
        <v>0</v>
      </c>
    </row>
    <row r="446" spans="1:25" x14ac:dyDescent="0.25">
      <c r="A446" t="s">
        <v>107</v>
      </c>
      <c r="B446">
        <v>6632.21</v>
      </c>
      <c r="C446">
        <v>6543.3</v>
      </c>
      <c r="D446">
        <v>6532.93</v>
      </c>
      <c r="E446">
        <v>2094.8000000000002</v>
      </c>
      <c r="F446">
        <v>740.55700000000002</v>
      </c>
      <c r="G446">
        <v>1.2300499999999999E-3</v>
      </c>
      <c r="H446">
        <v>0.995116</v>
      </c>
      <c r="I446">
        <v>0</v>
      </c>
    </row>
    <row r="447" spans="1:25" x14ac:dyDescent="0.25">
      <c r="A447" t="s">
        <v>107</v>
      </c>
      <c r="B447">
        <v>6619.04</v>
      </c>
      <c r="C447">
        <v>6542.25</v>
      </c>
      <c r="D447">
        <v>6530.24</v>
      </c>
      <c r="E447">
        <v>2091.09</v>
      </c>
      <c r="F447">
        <v>741.86400000000003</v>
      </c>
      <c r="G447">
        <v>1.23489E-3</v>
      </c>
      <c r="H447">
        <v>0.995116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6643.28</v>
      </c>
      <c r="C448">
        <v>6534.83</v>
      </c>
      <c r="D448">
        <v>6522.96</v>
      </c>
      <c r="E448">
        <v>2083.85</v>
      </c>
      <c r="F448">
        <v>742.17200000000003</v>
      </c>
      <c r="G448">
        <v>1.2455999999999999E-3</v>
      </c>
      <c r="H448">
        <v>0.995116</v>
      </c>
      <c r="I448">
        <v>0</v>
      </c>
      <c r="R448">
        <f>AVERAGE(B399:B448)</f>
        <v>6596.8902000000016</v>
      </c>
      <c r="S448">
        <f>AVERAGE(C399:C448)</f>
        <v>6519.1557999999995</v>
      </c>
      <c r="U448">
        <f>_xlfn.VAR.P(B399:B448)</f>
        <v>987.33026595999763</v>
      </c>
      <c r="V448">
        <f>_xlfn.VAR.P(C399:C448)</f>
        <v>808.13241635999873</v>
      </c>
      <c r="X448">
        <f>1.96*SQRT(U448)/50</f>
        <v>1.2317350282770929</v>
      </c>
      <c r="Y448">
        <f>1.96*SQRT(V448)/50</f>
        <v>1.1143646603672552</v>
      </c>
    </row>
    <row r="449" spans="1:9" x14ac:dyDescent="0.25">
      <c r="A449" t="s">
        <v>108</v>
      </c>
      <c r="B449">
        <v>329933.8309</v>
      </c>
      <c r="C449" t="s">
        <v>36</v>
      </c>
    </row>
    <row r="450" spans="1:9" x14ac:dyDescent="0.25">
      <c r="A450" t="s">
        <v>38</v>
      </c>
      <c r="B450">
        <v>5858.41</v>
      </c>
      <c r="C450">
        <v>0</v>
      </c>
      <c r="D450">
        <v>0</v>
      </c>
      <c r="E450">
        <v>0</v>
      </c>
      <c r="F450">
        <v>0</v>
      </c>
      <c r="G450">
        <v>4.1453499999999997E-2</v>
      </c>
      <c r="H450">
        <v>1</v>
      </c>
      <c r="I450">
        <v>0</v>
      </c>
    </row>
    <row r="451" spans="1:9" x14ac:dyDescent="0.25">
      <c r="A451" t="s">
        <v>38</v>
      </c>
      <c r="B451">
        <v>5863.77</v>
      </c>
      <c r="C451">
        <v>0</v>
      </c>
      <c r="D451">
        <v>0</v>
      </c>
      <c r="E451">
        <v>0</v>
      </c>
      <c r="F451">
        <v>0</v>
      </c>
      <c r="G451">
        <v>3.32505E-3</v>
      </c>
      <c r="H451">
        <v>1</v>
      </c>
      <c r="I451">
        <v>0</v>
      </c>
    </row>
    <row r="452" spans="1:9" x14ac:dyDescent="0.25">
      <c r="A452" t="s">
        <v>38</v>
      </c>
      <c r="B452">
        <v>5862.85</v>
      </c>
      <c r="C452">
        <v>0</v>
      </c>
      <c r="D452">
        <v>0</v>
      </c>
      <c r="E452">
        <v>0</v>
      </c>
      <c r="F452">
        <v>0</v>
      </c>
      <c r="G452">
        <v>3.5351100000000003E-2</v>
      </c>
      <c r="H452">
        <v>1</v>
      </c>
      <c r="I452">
        <v>0</v>
      </c>
    </row>
    <row r="453" spans="1:9" x14ac:dyDescent="0.25">
      <c r="A453" t="s">
        <v>38</v>
      </c>
      <c r="B453">
        <v>5862.83</v>
      </c>
      <c r="C453">
        <v>0</v>
      </c>
      <c r="D453">
        <v>0</v>
      </c>
      <c r="E453">
        <v>0</v>
      </c>
      <c r="F453">
        <v>0</v>
      </c>
      <c r="G453">
        <v>1.27921E-3</v>
      </c>
      <c r="H453">
        <v>1</v>
      </c>
      <c r="I453">
        <v>0</v>
      </c>
    </row>
    <row r="454" spans="1:9" x14ac:dyDescent="0.25">
      <c r="A454" t="s">
        <v>38</v>
      </c>
      <c r="B454">
        <v>5863.03</v>
      </c>
      <c r="C454">
        <v>0</v>
      </c>
      <c r="D454">
        <v>0</v>
      </c>
      <c r="E454">
        <v>0</v>
      </c>
      <c r="F454">
        <v>0</v>
      </c>
      <c r="G454">
        <v>0.17905699999999999</v>
      </c>
      <c r="H454">
        <v>1</v>
      </c>
      <c r="I454">
        <v>0</v>
      </c>
    </row>
    <row r="455" spans="1:9" x14ac:dyDescent="0.25">
      <c r="A455" t="s">
        <v>38</v>
      </c>
      <c r="B455">
        <v>5863.1</v>
      </c>
      <c r="C455">
        <v>0</v>
      </c>
      <c r="D455">
        <v>0</v>
      </c>
      <c r="E455">
        <v>0</v>
      </c>
      <c r="F455">
        <v>0</v>
      </c>
      <c r="G455">
        <v>2.1081699999999999E-3</v>
      </c>
      <c r="H455">
        <v>1</v>
      </c>
      <c r="I455">
        <v>0</v>
      </c>
    </row>
    <row r="456" spans="1:9" x14ac:dyDescent="0.25">
      <c r="A456" t="s">
        <v>38</v>
      </c>
      <c r="B456">
        <v>5861.67</v>
      </c>
      <c r="C456">
        <v>0</v>
      </c>
      <c r="D456">
        <v>0</v>
      </c>
      <c r="E456">
        <v>0</v>
      </c>
      <c r="F456">
        <v>0</v>
      </c>
      <c r="G456">
        <v>1.8052599999999999E-2</v>
      </c>
      <c r="H456">
        <v>1</v>
      </c>
      <c r="I456">
        <v>0</v>
      </c>
    </row>
    <row r="457" spans="1:9" x14ac:dyDescent="0.25">
      <c r="A457" t="s">
        <v>38</v>
      </c>
      <c r="B457">
        <v>5856.79</v>
      </c>
      <c r="C457">
        <v>0</v>
      </c>
      <c r="D457">
        <v>0</v>
      </c>
      <c r="E457">
        <v>0</v>
      </c>
      <c r="F457">
        <v>0</v>
      </c>
      <c r="G457">
        <v>2.7108699999999999E-2</v>
      </c>
      <c r="H457">
        <v>1</v>
      </c>
      <c r="I457">
        <v>0</v>
      </c>
    </row>
    <row r="458" spans="1:9" x14ac:dyDescent="0.25">
      <c r="A458" t="s">
        <v>38</v>
      </c>
      <c r="B458">
        <v>5862.03</v>
      </c>
      <c r="C458">
        <v>0</v>
      </c>
      <c r="D458">
        <v>0</v>
      </c>
      <c r="E458">
        <v>0</v>
      </c>
      <c r="F458">
        <v>0</v>
      </c>
      <c r="G458">
        <v>0.40575299999999997</v>
      </c>
      <c r="H458">
        <v>1</v>
      </c>
      <c r="I458">
        <v>0</v>
      </c>
    </row>
    <row r="459" spans="1:9" x14ac:dyDescent="0.25">
      <c r="A459" t="s">
        <v>38</v>
      </c>
      <c r="B459">
        <v>5863.87</v>
      </c>
      <c r="C459">
        <v>0</v>
      </c>
      <c r="D459">
        <v>0</v>
      </c>
      <c r="E459">
        <v>0</v>
      </c>
      <c r="F459">
        <v>0</v>
      </c>
      <c r="G459">
        <v>0.14122599999999999</v>
      </c>
      <c r="H459">
        <v>1</v>
      </c>
      <c r="I459">
        <v>0</v>
      </c>
    </row>
    <row r="460" spans="1:9" x14ac:dyDescent="0.25">
      <c r="A460" t="s">
        <v>38</v>
      </c>
      <c r="B460">
        <v>5855.79</v>
      </c>
      <c r="C460">
        <v>0</v>
      </c>
      <c r="D460">
        <v>0</v>
      </c>
      <c r="E460">
        <v>0</v>
      </c>
      <c r="F460">
        <v>0</v>
      </c>
      <c r="G460">
        <v>3.03539E-2</v>
      </c>
      <c r="H460">
        <v>1</v>
      </c>
      <c r="I460">
        <v>0</v>
      </c>
    </row>
    <row r="461" spans="1:9" x14ac:dyDescent="0.25">
      <c r="A461" t="s">
        <v>38</v>
      </c>
      <c r="B461">
        <v>5851.72</v>
      </c>
      <c r="C461">
        <v>0</v>
      </c>
      <c r="D461">
        <v>0</v>
      </c>
      <c r="E461">
        <v>0</v>
      </c>
      <c r="F461">
        <v>0</v>
      </c>
      <c r="G461">
        <v>8.9041099999999998E-3</v>
      </c>
      <c r="H461">
        <v>1</v>
      </c>
      <c r="I461">
        <v>0</v>
      </c>
    </row>
    <row r="462" spans="1:9" x14ac:dyDescent="0.25">
      <c r="A462" t="s">
        <v>38</v>
      </c>
      <c r="B462">
        <v>5852.11</v>
      </c>
      <c r="C462">
        <v>0</v>
      </c>
      <c r="D462">
        <v>0</v>
      </c>
      <c r="E462">
        <v>0</v>
      </c>
      <c r="F462">
        <v>0</v>
      </c>
      <c r="G462">
        <v>3.3057E-3</v>
      </c>
      <c r="H462">
        <v>1</v>
      </c>
      <c r="I462">
        <v>0</v>
      </c>
    </row>
    <row r="463" spans="1:9" x14ac:dyDescent="0.25">
      <c r="A463" t="s">
        <v>38</v>
      </c>
      <c r="B463">
        <v>5848.92</v>
      </c>
      <c r="C463">
        <v>0</v>
      </c>
      <c r="D463">
        <v>0</v>
      </c>
      <c r="E463">
        <v>0</v>
      </c>
      <c r="F463">
        <v>0</v>
      </c>
      <c r="G463">
        <v>1.7266699999999999E-2</v>
      </c>
      <c r="H463">
        <v>1</v>
      </c>
      <c r="I463">
        <v>0</v>
      </c>
    </row>
    <row r="464" spans="1:9" x14ac:dyDescent="0.25">
      <c r="A464" t="s">
        <v>38</v>
      </c>
      <c r="B464">
        <v>5850.92</v>
      </c>
      <c r="C464">
        <v>0</v>
      </c>
      <c r="D464">
        <v>0</v>
      </c>
      <c r="E464">
        <v>0</v>
      </c>
      <c r="F464">
        <v>0</v>
      </c>
      <c r="G464">
        <v>6.5461400000000003E-2</v>
      </c>
      <c r="H464">
        <v>1</v>
      </c>
      <c r="I464">
        <v>0</v>
      </c>
    </row>
    <row r="465" spans="1:9" x14ac:dyDescent="0.25">
      <c r="A465" t="s">
        <v>38</v>
      </c>
      <c r="B465">
        <v>5851.13</v>
      </c>
      <c r="C465">
        <v>0</v>
      </c>
      <c r="D465">
        <v>0</v>
      </c>
      <c r="E465">
        <v>0</v>
      </c>
      <c r="F465">
        <v>0</v>
      </c>
      <c r="G465">
        <v>2.2142199999999998E-3</v>
      </c>
      <c r="H465">
        <v>1</v>
      </c>
      <c r="I465">
        <v>0</v>
      </c>
    </row>
    <row r="466" spans="1:9" x14ac:dyDescent="0.25">
      <c r="A466" t="s">
        <v>38</v>
      </c>
      <c r="B466">
        <v>5852.55</v>
      </c>
      <c r="C466">
        <v>0</v>
      </c>
      <c r="D466">
        <v>0</v>
      </c>
      <c r="E466">
        <v>0</v>
      </c>
      <c r="F466">
        <v>0</v>
      </c>
      <c r="G466">
        <v>9.10165E-2</v>
      </c>
      <c r="H466">
        <v>1</v>
      </c>
      <c r="I466">
        <v>0</v>
      </c>
    </row>
    <row r="467" spans="1:9" x14ac:dyDescent="0.25">
      <c r="A467" t="s">
        <v>38</v>
      </c>
      <c r="B467">
        <v>5851.59</v>
      </c>
      <c r="C467">
        <v>0</v>
      </c>
      <c r="D467">
        <v>0</v>
      </c>
      <c r="E467">
        <v>0</v>
      </c>
      <c r="F467">
        <v>0</v>
      </c>
      <c r="G467">
        <v>1.8048499999999999E-2</v>
      </c>
      <c r="H467">
        <v>1</v>
      </c>
      <c r="I467">
        <v>0</v>
      </c>
    </row>
    <row r="468" spans="1:9" x14ac:dyDescent="0.25">
      <c r="A468" t="s">
        <v>38</v>
      </c>
      <c r="B468">
        <v>5850.6</v>
      </c>
      <c r="C468">
        <v>0</v>
      </c>
      <c r="D468">
        <v>0</v>
      </c>
      <c r="E468">
        <v>0</v>
      </c>
      <c r="F468">
        <v>0</v>
      </c>
      <c r="G468">
        <v>0.110795</v>
      </c>
      <c r="H468">
        <v>1</v>
      </c>
      <c r="I468">
        <v>0</v>
      </c>
    </row>
    <row r="469" spans="1:9" x14ac:dyDescent="0.25">
      <c r="A469" t="s">
        <v>38</v>
      </c>
      <c r="B469">
        <v>5857.57</v>
      </c>
      <c r="C469">
        <v>0</v>
      </c>
      <c r="D469">
        <v>0</v>
      </c>
      <c r="E469">
        <v>0</v>
      </c>
      <c r="F469">
        <v>0</v>
      </c>
      <c r="G469">
        <v>5.2121399999999998E-2</v>
      </c>
      <c r="H469">
        <v>1</v>
      </c>
      <c r="I469">
        <v>0</v>
      </c>
    </row>
    <row r="470" spans="1:9" x14ac:dyDescent="0.25">
      <c r="A470" t="s">
        <v>38</v>
      </c>
      <c r="B470">
        <v>5853.74</v>
      </c>
      <c r="C470">
        <v>0</v>
      </c>
      <c r="D470">
        <v>0</v>
      </c>
      <c r="E470">
        <v>0</v>
      </c>
      <c r="F470">
        <v>0</v>
      </c>
      <c r="G470">
        <v>0.132968</v>
      </c>
      <c r="H470">
        <v>1</v>
      </c>
      <c r="I470">
        <v>0</v>
      </c>
    </row>
    <row r="471" spans="1:9" x14ac:dyDescent="0.25">
      <c r="A471" t="s">
        <v>38</v>
      </c>
      <c r="B471">
        <v>5852.33</v>
      </c>
      <c r="C471">
        <v>0</v>
      </c>
      <c r="D471">
        <v>0</v>
      </c>
      <c r="E471">
        <v>0</v>
      </c>
      <c r="F471">
        <v>0</v>
      </c>
      <c r="G471">
        <v>1.33873E-3</v>
      </c>
      <c r="H471">
        <v>1</v>
      </c>
      <c r="I471">
        <v>0</v>
      </c>
    </row>
    <row r="472" spans="1:9" x14ac:dyDescent="0.25">
      <c r="A472" t="s">
        <v>38</v>
      </c>
      <c r="B472">
        <v>5851.94</v>
      </c>
      <c r="C472">
        <v>0</v>
      </c>
      <c r="D472">
        <v>0</v>
      </c>
      <c r="E472">
        <v>0</v>
      </c>
      <c r="F472">
        <v>0</v>
      </c>
      <c r="G472">
        <v>8.27764E-2</v>
      </c>
      <c r="H472">
        <v>1</v>
      </c>
      <c r="I472">
        <v>0</v>
      </c>
    </row>
    <row r="473" spans="1:9" x14ac:dyDescent="0.25">
      <c r="A473" t="s">
        <v>38</v>
      </c>
      <c r="B473">
        <v>5853.04</v>
      </c>
      <c r="C473">
        <v>0</v>
      </c>
      <c r="D473">
        <v>0</v>
      </c>
      <c r="E473">
        <v>0</v>
      </c>
      <c r="F473">
        <v>0</v>
      </c>
      <c r="G473">
        <v>5.2384700000000003E-3</v>
      </c>
      <c r="H473">
        <v>1</v>
      </c>
      <c r="I473">
        <v>0</v>
      </c>
    </row>
    <row r="474" spans="1:9" x14ac:dyDescent="0.25">
      <c r="A474" t="s">
        <v>38</v>
      </c>
      <c r="B474">
        <v>5853.85</v>
      </c>
      <c r="C474">
        <v>0</v>
      </c>
      <c r="D474">
        <v>0</v>
      </c>
      <c r="E474">
        <v>0</v>
      </c>
      <c r="F474">
        <v>0</v>
      </c>
      <c r="G474">
        <v>1.14968E-2</v>
      </c>
      <c r="H474">
        <v>1</v>
      </c>
      <c r="I474">
        <v>0</v>
      </c>
    </row>
    <row r="475" spans="1:9" x14ac:dyDescent="0.25">
      <c r="A475" t="s">
        <v>38</v>
      </c>
      <c r="B475">
        <v>5855.15</v>
      </c>
      <c r="C475">
        <v>0</v>
      </c>
      <c r="D475">
        <v>0</v>
      </c>
      <c r="E475">
        <v>0</v>
      </c>
      <c r="F475">
        <v>0</v>
      </c>
      <c r="G475">
        <v>0.15170400000000001</v>
      </c>
      <c r="H475">
        <v>1</v>
      </c>
      <c r="I475">
        <v>0</v>
      </c>
    </row>
    <row r="476" spans="1:9" x14ac:dyDescent="0.25">
      <c r="A476" t="s">
        <v>38</v>
      </c>
      <c r="B476">
        <v>5853.64</v>
      </c>
      <c r="C476">
        <v>0</v>
      </c>
      <c r="D476">
        <v>0</v>
      </c>
      <c r="E476">
        <v>0</v>
      </c>
      <c r="F476">
        <v>0</v>
      </c>
      <c r="G476">
        <v>1.28094E-2</v>
      </c>
      <c r="H476">
        <v>1</v>
      </c>
      <c r="I476">
        <v>0</v>
      </c>
    </row>
    <row r="477" spans="1:9" x14ac:dyDescent="0.25">
      <c r="A477" t="s">
        <v>38</v>
      </c>
      <c r="B477">
        <v>5853.72</v>
      </c>
      <c r="C477">
        <v>0</v>
      </c>
      <c r="D477">
        <v>0</v>
      </c>
      <c r="E477">
        <v>0</v>
      </c>
      <c r="F477">
        <v>0</v>
      </c>
      <c r="G477">
        <v>3.09666E-2</v>
      </c>
      <c r="H477">
        <v>1</v>
      </c>
      <c r="I477">
        <v>0</v>
      </c>
    </row>
    <row r="478" spans="1:9" x14ac:dyDescent="0.25">
      <c r="A478" t="s">
        <v>38</v>
      </c>
      <c r="B478">
        <v>5856.44</v>
      </c>
      <c r="C478">
        <v>0</v>
      </c>
      <c r="D478">
        <v>0</v>
      </c>
      <c r="E478">
        <v>0</v>
      </c>
      <c r="F478">
        <v>0</v>
      </c>
      <c r="G478">
        <v>0.16412099999999999</v>
      </c>
      <c r="H478">
        <v>1</v>
      </c>
      <c r="I478">
        <v>0</v>
      </c>
    </row>
    <row r="479" spans="1:9" x14ac:dyDescent="0.25">
      <c r="A479" t="s">
        <v>38</v>
      </c>
      <c r="B479">
        <v>5853.37</v>
      </c>
      <c r="C479">
        <v>0</v>
      </c>
      <c r="D479">
        <v>0</v>
      </c>
      <c r="E479">
        <v>0</v>
      </c>
      <c r="F479">
        <v>0</v>
      </c>
      <c r="G479">
        <v>1.2615700000000001E-2</v>
      </c>
      <c r="H479">
        <v>1</v>
      </c>
      <c r="I479">
        <v>0</v>
      </c>
    </row>
    <row r="480" spans="1:9" x14ac:dyDescent="0.25">
      <c r="A480" t="s">
        <v>38</v>
      </c>
      <c r="B480">
        <v>5855.35</v>
      </c>
      <c r="C480">
        <v>0</v>
      </c>
      <c r="D480">
        <v>0</v>
      </c>
      <c r="E480">
        <v>0</v>
      </c>
      <c r="F480">
        <v>0</v>
      </c>
      <c r="G480">
        <v>0.26555499999999999</v>
      </c>
      <c r="H480">
        <v>1</v>
      </c>
      <c r="I480">
        <v>0</v>
      </c>
    </row>
    <row r="481" spans="1:9" x14ac:dyDescent="0.25">
      <c r="A481" t="s">
        <v>38</v>
      </c>
      <c r="B481">
        <v>5865.16</v>
      </c>
      <c r="C481">
        <v>0</v>
      </c>
      <c r="D481">
        <v>0</v>
      </c>
      <c r="E481">
        <v>0</v>
      </c>
      <c r="F481">
        <v>0</v>
      </c>
      <c r="G481">
        <v>0.14252699999999999</v>
      </c>
      <c r="H481">
        <v>1</v>
      </c>
      <c r="I481">
        <v>0</v>
      </c>
    </row>
    <row r="482" spans="1:9" x14ac:dyDescent="0.25">
      <c r="A482" t="s">
        <v>38</v>
      </c>
      <c r="B482">
        <v>5859.42</v>
      </c>
      <c r="C482">
        <v>0</v>
      </c>
      <c r="D482">
        <v>0</v>
      </c>
      <c r="E482">
        <v>0</v>
      </c>
      <c r="F482">
        <v>0</v>
      </c>
      <c r="G482">
        <v>1.2612299999999999E-3</v>
      </c>
      <c r="H482">
        <v>1</v>
      </c>
      <c r="I482">
        <v>0</v>
      </c>
    </row>
    <row r="483" spans="1:9" x14ac:dyDescent="0.25">
      <c r="A483" t="s">
        <v>38</v>
      </c>
      <c r="B483">
        <v>5861.57</v>
      </c>
      <c r="C483">
        <v>0</v>
      </c>
      <c r="D483">
        <v>0</v>
      </c>
      <c r="E483">
        <v>0</v>
      </c>
      <c r="F483">
        <v>0</v>
      </c>
      <c r="G483">
        <v>1.2633500000000001E-2</v>
      </c>
      <c r="H483">
        <v>1</v>
      </c>
      <c r="I483">
        <v>0</v>
      </c>
    </row>
    <row r="484" spans="1:9" x14ac:dyDescent="0.25">
      <c r="A484" t="s">
        <v>38</v>
      </c>
      <c r="B484">
        <v>5863.74</v>
      </c>
      <c r="C484">
        <v>0</v>
      </c>
      <c r="D484">
        <v>0</v>
      </c>
      <c r="E484">
        <v>0</v>
      </c>
      <c r="F484">
        <v>0</v>
      </c>
      <c r="G484">
        <v>1.5587200000000001E-2</v>
      </c>
      <c r="H484">
        <v>1</v>
      </c>
      <c r="I484">
        <v>0</v>
      </c>
    </row>
    <row r="485" spans="1:9" x14ac:dyDescent="0.25">
      <c r="A485" t="s">
        <v>38</v>
      </c>
      <c r="B485">
        <v>5862.74</v>
      </c>
      <c r="C485">
        <v>0</v>
      </c>
      <c r="D485">
        <v>0</v>
      </c>
      <c r="E485">
        <v>0</v>
      </c>
      <c r="F485">
        <v>0</v>
      </c>
      <c r="G485">
        <v>1.1640599999999999E-2</v>
      </c>
      <c r="H485">
        <v>1</v>
      </c>
      <c r="I485">
        <v>0</v>
      </c>
    </row>
    <row r="486" spans="1:9" x14ac:dyDescent="0.25">
      <c r="A486" t="s">
        <v>38</v>
      </c>
      <c r="B486">
        <v>5863.01</v>
      </c>
      <c r="C486">
        <v>0</v>
      </c>
      <c r="D486">
        <v>0</v>
      </c>
      <c r="E486">
        <v>0</v>
      </c>
      <c r="F486">
        <v>0</v>
      </c>
      <c r="G486">
        <v>1.9776599999999998E-2</v>
      </c>
      <c r="H486">
        <v>1</v>
      </c>
      <c r="I486">
        <v>0</v>
      </c>
    </row>
    <row r="487" spans="1:9" x14ac:dyDescent="0.25">
      <c r="A487" t="s">
        <v>38</v>
      </c>
      <c r="B487">
        <v>5863.63</v>
      </c>
      <c r="C487">
        <v>0</v>
      </c>
      <c r="D487">
        <v>0</v>
      </c>
      <c r="E487">
        <v>0</v>
      </c>
      <c r="F487">
        <v>0</v>
      </c>
      <c r="G487">
        <v>6.8861400000000003E-2</v>
      </c>
      <c r="H487">
        <v>1</v>
      </c>
      <c r="I487">
        <v>0</v>
      </c>
    </row>
    <row r="488" spans="1:9" x14ac:dyDescent="0.25">
      <c r="A488" t="s">
        <v>38</v>
      </c>
      <c r="B488">
        <v>5862.8</v>
      </c>
      <c r="C488">
        <v>0</v>
      </c>
      <c r="D488">
        <v>0</v>
      </c>
      <c r="E488">
        <v>0</v>
      </c>
      <c r="F488">
        <v>0</v>
      </c>
      <c r="G488">
        <v>8.8328899999999995E-3</v>
      </c>
      <c r="H488">
        <v>1</v>
      </c>
      <c r="I488">
        <v>0</v>
      </c>
    </row>
    <row r="489" spans="1:9" x14ac:dyDescent="0.25">
      <c r="A489" t="s">
        <v>38</v>
      </c>
      <c r="B489">
        <v>5864.52</v>
      </c>
      <c r="C489">
        <v>0</v>
      </c>
      <c r="D489">
        <v>0</v>
      </c>
      <c r="E489">
        <v>0</v>
      </c>
      <c r="F489">
        <v>0</v>
      </c>
      <c r="G489">
        <v>2.0549700000000001E-2</v>
      </c>
      <c r="H489">
        <v>1</v>
      </c>
      <c r="I489">
        <v>0</v>
      </c>
    </row>
    <row r="490" spans="1:9" x14ac:dyDescent="0.25">
      <c r="A490" t="s">
        <v>38</v>
      </c>
      <c r="B490">
        <v>5863.25</v>
      </c>
      <c r="C490">
        <v>0</v>
      </c>
      <c r="D490">
        <v>0</v>
      </c>
      <c r="E490">
        <v>0</v>
      </c>
      <c r="F490">
        <v>0</v>
      </c>
      <c r="G490">
        <v>1.59312E-3</v>
      </c>
      <c r="H490">
        <v>1</v>
      </c>
      <c r="I490">
        <v>0</v>
      </c>
    </row>
    <row r="491" spans="1:9" x14ac:dyDescent="0.25">
      <c r="A491" t="s">
        <v>38</v>
      </c>
      <c r="B491">
        <v>5864</v>
      </c>
      <c r="C491">
        <v>0</v>
      </c>
      <c r="D491">
        <v>0</v>
      </c>
      <c r="E491">
        <v>0</v>
      </c>
      <c r="F491">
        <v>0</v>
      </c>
      <c r="G491">
        <v>9.4033499999999996E-3</v>
      </c>
      <c r="H491">
        <v>1</v>
      </c>
      <c r="I491">
        <v>0</v>
      </c>
    </row>
    <row r="492" spans="1:9" x14ac:dyDescent="0.25">
      <c r="A492" t="s">
        <v>38</v>
      </c>
      <c r="B492">
        <v>5860.89</v>
      </c>
      <c r="C492">
        <v>0</v>
      </c>
      <c r="D492">
        <v>0</v>
      </c>
      <c r="E492">
        <v>0</v>
      </c>
      <c r="F492">
        <v>0</v>
      </c>
      <c r="G492">
        <v>0.21859899999999999</v>
      </c>
      <c r="H492">
        <v>1</v>
      </c>
      <c r="I492">
        <v>0</v>
      </c>
    </row>
    <row r="493" spans="1:9" x14ac:dyDescent="0.25">
      <c r="A493" t="s">
        <v>38</v>
      </c>
      <c r="B493">
        <v>5864.89</v>
      </c>
      <c r="C493">
        <v>0</v>
      </c>
      <c r="D493">
        <v>0</v>
      </c>
      <c r="E493">
        <v>0</v>
      </c>
      <c r="F493">
        <v>0</v>
      </c>
      <c r="G493">
        <v>1.7961499999999998E-2</v>
      </c>
      <c r="H493">
        <v>1</v>
      </c>
      <c r="I493">
        <v>0</v>
      </c>
    </row>
    <row r="494" spans="1:9" x14ac:dyDescent="0.25">
      <c r="A494" t="s">
        <v>38</v>
      </c>
      <c r="B494">
        <v>5864.25</v>
      </c>
      <c r="C494">
        <v>0</v>
      </c>
      <c r="D494">
        <v>0</v>
      </c>
      <c r="E494">
        <v>0</v>
      </c>
      <c r="F494">
        <v>0</v>
      </c>
      <c r="G494">
        <v>0.14485200000000001</v>
      </c>
      <c r="H494">
        <v>1</v>
      </c>
      <c r="I494">
        <v>0</v>
      </c>
    </row>
    <row r="495" spans="1:9" x14ac:dyDescent="0.25">
      <c r="A495" t="s">
        <v>38</v>
      </c>
      <c r="B495">
        <v>5863.99</v>
      </c>
      <c r="C495">
        <v>0</v>
      </c>
      <c r="D495">
        <v>0</v>
      </c>
      <c r="E495">
        <v>0</v>
      </c>
      <c r="F495">
        <v>0</v>
      </c>
      <c r="G495">
        <v>1.17102E-2</v>
      </c>
      <c r="H495">
        <v>1</v>
      </c>
      <c r="I495">
        <v>0</v>
      </c>
    </row>
    <row r="496" spans="1:9" x14ac:dyDescent="0.25">
      <c r="A496" t="s">
        <v>38</v>
      </c>
      <c r="B496">
        <v>5860.89</v>
      </c>
      <c r="C496">
        <v>0</v>
      </c>
      <c r="D496">
        <v>0</v>
      </c>
      <c r="E496">
        <v>0</v>
      </c>
      <c r="F496">
        <v>0</v>
      </c>
      <c r="G496">
        <v>0.10265000000000001</v>
      </c>
      <c r="H496">
        <v>1</v>
      </c>
      <c r="I496">
        <v>0</v>
      </c>
    </row>
    <row r="497" spans="1:25" x14ac:dyDescent="0.25">
      <c r="A497" t="s">
        <v>38</v>
      </c>
      <c r="B497">
        <v>5859.92</v>
      </c>
      <c r="C497">
        <v>0</v>
      </c>
      <c r="D497">
        <v>0</v>
      </c>
      <c r="E497">
        <v>0</v>
      </c>
      <c r="F497">
        <v>0</v>
      </c>
      <c r="G497">
        <v>5.95124E-2</v>
      </c>
      <c r="H497">
        <v>1</v>
      </c>
      <c r="I497">
        <v>0</v>
      </c>
    </row>
    <row r="498" spans="1:25" x14ac:dyDescent="0.25">
      <c r="A498" t="s">
        <v>38</v>
      </c>
      <c r="B498">
        <v>5864.77</v>
      </c>
      <c r="C498">
        <v>0</v>
      </c>
      <c r="D498">
        <v>0</v>
      </c>
      <c r="E498">
        <v>0</v>
      </c>
      <c r="F498">
        <v>0</v>
      </c>
      <c r="G498">
        <v>2.0421000000000002E-2</v>
      </c>
      <c r="H498">
        <v>1</v>
      </c>
      <c r="I498">
        <v>0</v>
      </c>
    </row>
    <row r="499" spans="1:25" x14ac:dyDescent="0.25">
      <c r="A499" t="s">
        <v>38</v>
      </c>
      <c r="B499">
        <v>5860.94</v>
      </c>
      <c r="C499">
        <v>0</v>
      </c>
      <c r="D499">
        <v>0</v>
      </c>
      <c r="E499">
        <v>0</v>
      </c>
      <c r="F499">
        <v>0</v>
      </c>
      <c r="G499">
        <v>0.29868699999999998</v>
      </c>
      <c r="H499">
        <v>1</v>
      </c>
      <c r="I499">
        <v>0</v>
      </c>
    </row>
    <row r="500" spans="1:25" x14ac:dyDescent="0.25">
      <c r="A500" t="s">
        <v>38</v>
      </c>
      <c r="B500">
        <v>5868.93</v>
      </c>
      <c r="C500">
        <v>0</v>
      </c>
      <c r="D500">
        <v>0</v>
      </c>
      <c r="E500">
        <v>0</v>
      </c>
      <c r="F500">
        <v>0</v>
      </c>
      <c r="G500">
        <v>4.4315300000000002E-2</v>
      </c>
      <c r="H500">
        <v>1</v>
      </c>
      <c r="I500">
        <v>0</v>
      </c>
    </row>
    <row r="501" spans="1:25" x14ac:dyDescent="0.25">
      <c r="A501" t="s">
        <v>38</v>
      </c>
      <c r="B501">
        <v>5864.8</v>
      </c>
      <c r="C501">
        <v>0</v>
      </c>
      <c r="D501">
        <v>0</v>
      </c>
      <c r="E501">
        <v>0</v>
      </c>
      <c r="F501">
        <v>0</v>
      </c>
      <c r="G501">
        <v>3.93823E-3</v>
      </c>
      <c r="H501">
        <v>1</v>
      </c>
      <c r="I501">
        <v>0</v>
      </c>
    </row>
    <row r="502" spans="1:25" x14ac:dyDescent="0.25">
      <c r="A502" t="s">
        <v>38</v>
      </c>
      <c r="B502">
        <v>5861.16</v>
      </c>
      <c r="C502">
        <v>0</v>
      </c>
      <c r="D502">
        <v>0</v>
      </c>
      <c r="E502">
        <v>0</v>
      </c>
      <c r="F502">
        <v>0</v>
      </c>
      <c r="G502">
        <v>2.2608099999999998E-3</v>
      </c>
      <c r="H502">
        <v>1</v>
      </c>
      <c r="I502">
        <v>0</v>
      </c>
    </row>
    <row r="503" spans="1:25" x14ac:dyDescent="0.25">
      <c r="A503" t="s">
        <v>38</v>
      </c>
      <c r="B503">
        <v>5854.57</v>
      </c>
      <c r="C503">
        <v>0</v>
      </c>
      <c r="D503">
        <v>0</v>
      </c>
      <c r="E503">
        <v>0</v>
      </c>
      <c r="F503">
        <v>0</v>
      </c>
      <c r="G503">
        <v>7.1669800000000006E-2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5849.06</v>
      </c>
      <c r="C504">
        <v>0</v>
      </c>
      <c r="D504">
        <v>0</v>
      </c>
      <c r="E504">
        <v>0</v>
      </c>
      <c r="F504">
        <v>0</v>
      </c>
      <c r="G504">
        <v>8.4847599999999995E-2</v>
      </c>
      <c r="H504">
        <v>1</v>
      </c>
      <c r="I504">
        <v>0</v>
      </c>
      <c r="R504">
        <f>AVERAGE(B455:B504)</f>
        <v>5858.3165999999992</v>
      </c>
      <c r="S504">
        <f>AVERAGE(C455:C504)</f>
        <v>0</v>
      </c>
      <c r="U504">
        <f>_xlfn.VAR.P(B455:B504)</f>
        <v>28.966986440000092</v>
      </c>
      <c r="V504">
        <f>_xlfn.VAR.P(C455:C504)</f>
        <v>0</v>
      </c>
      <c r="X504">
        <f>1.96*SQRT(U504)/50</f>
        <v>0.2109782691254285</v>
      </c>
      <c r="Y504">
        <f>1.96*SQRT(V504)/50</f>
        <v>0</v>
      </c>
    </row>
    <row r="505" spans="1:25" x14ac:dyDescent="0.25">
      <c r="A505" t="s">
        <v>38</v>
      </c>
      <c r="B505">
        <v>292974.04019999999</v>
      </c>
      <c r="C505" t="s">
        <v>36</v>
      </c>
    </row>
    <row r="506" spans="1:25" x14ac:dyDescent="0.25">
      <c r="A506" t="s">
        <v>39</v>
      </c>
      <c r="B506">
        <v>5853.53</v>
      </c>
      <c r="C506">
        <v>5818.05</v>
      </c>
      <c r="D506">
        <v>5757.5</v>
      </c>
      <c r="E506">
        <v>464.16500000000002</v>
      </c>
      <c r="F506">
        <v>0</v>
      </c>
      <c r="G506">
        <v>9.1617000000000004E-2</v>
      </c>
      <c r="H506">
        <v>1</v>
      </c>
      <c r="I506">
        <v>0</v>
      </c>
    </row>
    <row r="507" spans="1:25" x14ac:dyDescent="0.25">
      <c r="A507" t="s">
        <v>39</v>
      </c>
      <c r="B507">
        <v>5854.27</v>
      </c>
      <c r="C507">
        <v>5818.78</v>
      </c>
      <c r="D507">
        <v>5757.47</v>
      </c>
      <c r="E507">
        <v>463.98099999999999</v>
      </c>
      <c r="F507">
        <v>0</v>
      </c>
      <c r="G507">
        <v>0.15818299999999999</v>
      </c>
      <c r="H507">
        <v>1</v>
      </c>
      <c r="I507">
        <v>0</v>
      </c>
    </row>
    <row r="508" spans="1:25" x14ac:dyDescent="0.25">
      <c r="A508" t="s">
        <v>39</v>
      </c>
      <c r="B508">
        <v>5854.73</v>
      </c>
      <c r="C508">
        <v>5818.57</v>
      </c>
      <c r="D508">
        <v>5758</v>
      </c>
      <c r="E508">
        <v>464.31400000000002</v>
      </c>
      <c r="F508">
        <v>0</v>
      </c>
      <c r="G508">
        <v>1.5063399999999999E-3</v>
      </c>
      <c r="H508">
        <v>1</v>
      </c>
      <c r="I508">
        <v>0</v>
      </c>
    </row>
    <row r="509" spans="1:25" x14ac:dyDescent="0.25">
      <c r="A509" t="s">
        <v>39</v>
      </c>
      <c r="B509">
        <v>5854.37</v>
      </c>
      <c r="C509">
        <v>5818.53</v>
      </c>
      <c r="D509">
        <v>5757.49</v>
      </c>
      <c r="E509">
        <v>464.10599999999999</v>
      </c>
      <c r="F509">
        <v>0</v>
      </c>
      <c r="G509">
        <v>0.14907000000000001</v>
      </c>
      <c r="H509">
        <v>1</v>
      </c>
      <c r="I509">
        <v>0</v>
      </c>
    </row>
    <row r="510" spans="1:25" x14ac:dyDescent="0.25">
      <c r="A510" t="s">
        <v>39</v>
      </c>
      <c r="B510">
        <v>5854.24</v>
      </c>
      <c r="C510">
        <v>5818.79</v>
      </c>
      <c r="D510">
        <v>5758.07</v>
      </c>
      <c r="E510">
        <v>464.07499999999999</v>
      </c>
      <c r="F510">
        <v>0</v>
      </c>
      <c r="G510">
        <v>1.7347700000000001E-3</v>
      </c>
      <c r="H510">
        <v>1</v>
      </c>
      <c r="I510">
        <v>0</v>
      </c>
    </row>
    <row r="511" spans="1:25" x14ac:dyDescent="0.25">
      <c r="A511" t="s">
        <v>39</v>
      </c>
      <c r="B511">
        <v>5856.11</v>
      </c>
      <c r="C511">
        <v>5820.35</v>
      </c>
      <c r="D511">
        <v>5758.09</v>
      </c>
      <c r="E511">
        <v>463.863</v>
      </c>
      <c r="F511">
        <v>0</v>
      </c>
      <c r="G511">
        <v>5.33827E-3</v>
      </c>
      <c r="H511">
        <v>1</v>
      </c>
      <c r="I511">
        <v>0</v>
      </c>
    </row>
    <row r="512" spans="1:25" x14ac:dyDescent="0.25">
      <c r="A512" t="s">
        <v>39</v>
      </c>
      <c r="B512">
        <v>5855.36</v>
      </c>
      <c r="C512">
        <v>5819.96</v>
      </c>
      <c r="D512">
        <v>5757.91</v>
      </c>
      <c r="E512">
        <v>464.16800000000001</v>
      </c>
      <c r="F512">
        <v>0</v>
      </c>
      <c r="G512">
        <v>6.6226699999999999E-2</v>
      </c>
      <c r="H512">
        <v>1</v>
      </c>
      <c r="I512">
        <v>0</v>
      </c>
    </row>
    <row r="513" spans="1:9" x14ac:dyDescent="0.25">
      <c r="A513" t="s">
        <v>39</v>
      </c>
      <c r="B513">
        <v>5854.57</v>
      </c>
      <c r="C513">
        <v>5819.26</v>
      </c>
      <c r="D513">
        <v>5757.21</v>
      </c>
      <c r="E513">
        <v>463.75</v>
      </c>
      <c r="F513">
        <v>0</v>
      </c>
      <c r="G513">
        <v>0.23204900000000001</v>
      </c>
      <c r="H513">
        <v>1</v>
      </c>
      <c r="I513">
        <v>0</v>
      </c>
    </row>
    <row r="514" spans="1:9" x14ac:dyDescent="0.25">
      <c r="A514" t="s">
        <v>39</v>
      </c>
      <c r="B514">
        <v>5854.28</v>
      </c>
      <c r="C514">
        <v>5819.55</v>
      </c>
      <c r="D514">
        <v>5757.7</v>
      </c>
      <c r="E514">
        <v>463.81</v>
      </c>
      <c r="F514">
        <v>0</v>
      </c>
      <c r="G514">
        <v>4.2793699999999997E-2</v>
      </c>
      <c r="H514">
        <v>1</v>
      </c>
      <c r="I514">
        <v>0</v>
      </c>
    </row>
    <row r="515" spans="1:9" x14ac:dyDescent="0.25">
      <c r="A515" t="s">
        <v>39</v>
      </c>
      <c r="B515">
        <v>5856.33</v>
      </c>
      <c r="C515">
        <v>5819.97</v>
      </c>
      <c r="D515">
        <v>5758.44</v>
      </c>
      <c r="E515">
        <v>464.12</v>
      </c>
      <c r="F515">
        <v>0</v>
      </c>
      <c r="G515">
        <v>0.184167</v>
      </c>
      <c r="H515">
        <v>1</v>
      </c>
      <c r="I515">
        <v>0</v>
      </c>
    </row>
    <row r="516" spans="1:9" x14ac:dyDescent="0.25">
      <c r="A516" t="s">
        <v>39</v>
      </c>
      <c r="B516">
        <v>5859.1</v>
      </c>
      <c r="C516">
        <v>5824.02</v>
      </c>
      <c r="D516">
        <v>5759.87</v>
      </c>
      <c r="E516">
        <v>464.26900000000001</v>
      </c>
      <c r="F516">
        <v>0</v>
      </c>
      <c r="G516">
        <v>4.8040300000000001E-2</v>
      </c>
      <c r="H516">
        <v>1</v>
      </c>
      <c r="I516">
        <v>0</v>
      </c>
    </row>
    <row r="517" spans="1:9" x14ac:dyDescent="0.25">
      <c r="A517" t="s">
        <v>39</v>
      </c>
      <c r="B517">
        <v>5857.53</v>
      </c>
      <c r="C517">
        <v>5821.82</v>
      </c>
      <c r="D517">
        <v>5757.71</v>
      </c>
      <c r="E517">
        <v>463.52600000000001</v>
      </c>
      <c r="F517">
        <v>0</v>
      </c>
      <c r="G517">
        <v>0.22270599999999999</v>
      </c>
      <c r="H517">
        <v>1</v>
      </c>
      <c r="I517">
        <v>0</v>
      </c>
    </row>
    <row r="518" spans="1:9" x14ac:dyDescent="0.25">
      <c r="A518" t="s">
        <v>39</v>
      </c>
      <c r="B518">
        <v>5854.07</v>
      </c>
      <c r="C518">
        <v>5818.47</v>
      </c>
      <c r="D518">
        <v>5757.58</v>
      </c>
      <c r="E518">
        <v>463.96800000000002</v>
      </c>
      <c r="F518">
        <v>0</v>
      </c>
      <c r="G518">
        <v>5.3994300000000002E-2</v>
      </c>
      <c r="H518">
        <v>1</v>
      </c>
      <c r="I518">
        <v>0</v>
      </c>
    </row>
    <row r="519" spans="1:9" x14ac:dyDescent="0.25">
      <c r="A519" t="s">
        <v>39</v>
      </c>
      <c r="B519">
        <v>5855.09</v>
      </c>
      <c r="C519">
        <v>5818.66</v>
      </c>
      <c r="D519">
        <v>5757.2</v>
      </c>
      <c r="E519">
        <v>463.62</v>
      </c>
      <c r="F519">
        <v>0</v>
      </c>
      <c r="G519">
        <v>2.9342399999999999E-3</v>
      </c>
      <c r="H519">
        <v>1</v>
      </c>
      <c r="I519">
        <v>0</v>
      </c>
    </row>
    <row r="520" spans="1:9" x14ac:dyDescent="0.25">
      <c r="A520" t="s">
        <v>39</v>
      </c>
      <c r="B520">
        <v>5854.98</v>
      </c>
      <c r="C520">
        <v>5818.87</v>
      </c>
      <c r="D520">
        <v>5757.24</v>
      </c>
      <c r="E520">
        <v>463.91800000000001</v>
      </c>
      <c r="F520">
        <v>0</v>
      </c>
      <c r="G520">
        <v>1.0900399999999999E-2</v>
      </c>
      <c r="H520">
        <v>1</v>
      </c>
      <c r="I520">
        <v>0</v>
      </c>
    </row>
    <row r="521" spans="1:9" x14ac:dyDescent="0.25">
      <c r="A521" t="s">
        <v>39</v>
      </c>
      <c r="B521">
        <v>5859.89</v>
      </c>
      <c r="C521">
        <v>5823.28</v>
      </c>
      <c r="D521">
        <v>5758.1</v>
      </c>
      <c r="E521">
        <v>463.66500000000002</v>
      </c>
      <c r="F521">
        <v>0</v>
      </c>
      <c r="G521">
        <v>0.18491199999999999</v>
      </c>
      <c r="H521">
        <v>1</v>
      </c>
      <c r="I521">
        <v>0</v>
      </c>
    </row>
    <row r="522" spans="1:9" x14ac:dyDescent="0.25">
      <c r="A522" t="s">
        <v>39</v>
      </c>
      <c r="B522">
        <v>5863.45</v>
      </c>
      <c r="C522">
        <v>5827.32</v>
      </c>
      <c r="D522">
        <v>5760.69</v>
      </c>
      <c r="E522">
        <v>463.90300000000002</v>
      </c>
      <c r="F522">
        <v>0</v>
      </c>
      <c r="G522">
        <v>1.9257300000000001E-2</v>
      </c>
      <c r="H522">
        <v>1</v>
      </c>
      <c r="I522">
        <v>0</v>
      </c>
    </row>
    <row r="523" spans="1:9" x14ac:dyDescent="0.25">
      <c r="A523" t="s">
        <v>39</v>
      </c>
      <c r="B523">
        <v>5871.65</v>
      </c>
      <c r="C523">
        <v>5836.01</v>
      </c>
      <c r="D523">
        <v>5764.89</v>
      </c>
      <c r="E523">
        <v>463.59300000000002</v>
      </c>
      <c r="F523">
        <v>0</v>
      </c>
      <c r="G523">
        <v>1.8579499999999999E-3</v>
      </c>
      <c r="H523">
        <v>1</v>
      </c>
      <c r="I523">
        <v>0</v>
      </c>
    </row>
    <row r="524" spans="1:9" x14ac:dyDescent="0.25">
      <c r="A524" t="s">
        <v>39</v>
      </c>
      <c r="B524">
        <v>5876.06</v>
      </c>
      <c r="C524">
        <v>5839.12</v>
      </c>
      <c r="D524">
        <v>5766.11</v>
      </c>
      <c r="E524">
        <v>464.10199999999998</v>
      </c>
      <c r="F524">
        <v>0</v>
      </c>
      <c r="G524">
        <v>5.7567899999999998E-2</v>
      </c>
      <c r="H524">
        <v>1</v>
      </c>
      <c r="I524">
        <v>0</v>
      </c>
    </row>
    <row r="525" spans="1:9" x14ac:dyDescent="0.25">
      <c r="A525" t="s">
        <v>39</v>
      </c>
      <c r="B525">
        <v>5871.17</v>
      </c>
      <c r="C525">
        <v>5836.13</v>
      </c>
      <c r="D525">
        <v>5765.6</v>
      </c>
      <c r="E525">
        <v>464.065</v>
      </c>
      <c r="F525">
        <v>0</v>
      </c>
      <c r="G525">
        <v>2.5209400000000002E-3</v>
      </c>
      <c r="H525">
        <v>1</v>
      </c>
      <c r="I525">
        <v>0</v>
      </c>
    </row>
    <row r="526" spans="1:9" x14ac:dyDescent="0.25">
      <c r="A526" t="s">
        <v>39</v>
      </c>
      <c r="B526">
        <v>5874.5</v>
      </c>
      <c r="C526">
        <v>5838.48</v>
      </c>
      <c r="D526">
        <v>5765.53</v>
      </c>
      <c r="E526">
        <v>463.82900000000001</v>
      </c>
      <c r="F526">
        <v>0</v>
      </c>
      <c r="G526">
        <v>0.275061</v>
      </c>
      <c r="H526">
        <v>1</v>
      </c>
      <c r="I526">
        <v>0</v>
      </c>
    </row>
    <row r="527" spans="1:9" x14ac:dyDescent="0.25">
      <c r="A527" t="s">
        <v>39</v>
      </c>
      <c r="B527">
        <v>5872.76</v>
      </c>
      <c r="C527">
        <v>5837.65</v>
      </c>
      <c r="D527">
        <v>5765.7</v>
      </c>
      <c r="E527">
        <v>464.108</v>
      </c>
      <c r="F527">
        <v>0</v>
      </c>
      <c r="G527">
        <v>1.19116E-2</v>
      </c>
      <c r="H527">
        <v>1</v>
      </c>
      <c r="I527">
        <v>0</v>
      </c>
    </row>
    <row r="528" spans="1:9" x14ac:dyDescent="0.25">
      <c r="A528" t="s">
        <v>39</v>
      </c>
      <c r="B528">
        <v>5871.99</v>
      </c>
      <c r="C528">
        <v>5836.9</v>
      </c>
      <c r="D528">
        <v>5765.82</v>
      </c>
      <c r="E528">
        <v>463.95100000000002</v>
      </c>
      <c r="F528">
        <v>0</v>
      </c>
      <c r="G528">
        <v>7.1669800000000006E-2</v>
      </c>
      <c r="H528">
        <v>1</v>
      </c>
      <c r="I528">
        <v>0</v>
      </c>
    </row>
    <row r="529" spans="1:9" x14ac:dyDescent="0.25">
      <c r="A529" t="s">
        <v>39</v>
      </c>
      <c r="B529">
        <v>5873.08</v>
      </c>
      <c r="C529">
        <v>5836.69</v>
      </c>
      <c r="D529">
        <v>5765.84</v>
      </c>
      <c r="E529">
        <v>463.584</v>
      </c>
      <c r="F529">
        <v>0</v>
      </c>
      <c r="G529">
        <v>2.3873700000000001E-2</v>
      </c>
      <c r="H529">
        <v>1</v>
      </c>
      <c r="I529">
        <v>0</v>
      </c>
    </row>
    <row r="530" spans="1:9" x14ac:dyDescent="0.25">
      <c r="A530" t="s">
        <v>39</v>
      </c>
      <c r="B530">
        <v>5872.72</v>
      </c>
      <c r="C530">
        <v>5836.71</v>
      </c>
      <c r="D530">
        <v>5765.98</v>
      </c>
      <c r="E530">
        <v>464.06099999999998</v>
      </c>
      <c r="F530">
        <v>0</v>
      </c>
      <c r="G530">
        <v>3.73234E-2</v>
      </c>
      <c r="H530">
        <v>1</v>
      </c>
      <c r="I530">
        <v>0</v>
      </c>
    </row>
    <row r="531" spans="1:9" x14ac:dyDescent="0.25">
      <c r="A531" t="s">
        <v>39</v>
      </c>
      <c r="B531">
        <v>5872</v>
      </c>
      <c r="C531">
        <v>5837.03</v>
      </c>
      <c r="D531">
        <v>5765.01</v>
      </c>
      <c r="E531">
        <v>463.86700000000002</v>
      </c>
      <c r="F531">
        <v>0</v>
      </c>
      <c r="G531">
        <v>0.252915</v>
      </c>
      <c r="H531">
        <v>1</v>
      </c>
      <c r="I531">
        <v>0</v>
      </c>
    </row>
    <row r="532" spans="1:9" x14ac:dyDescent="0.25">
      <c r="A532" t="s">
        <v>39</v>
      </c>
      <c r="B532">
        <v>5872.82</v>
      </c>
      <c r="C532">
        <v>5836.78</v>
      </c>
      <c r="D532">
        <v>5766.71</v>
      </c>
      <c r="E532">
        <v>464.04700000000003</v>
      </c>
      <c r="F532">
        <v>0</v>
      </c>
      <c r="G532">
        <v>0.22184899999999999</v>
      </c>
      <c r="H532">
        <v>1</v>
      </c>
      <c r="I532">
        <v>0</v>
      </c>
    </row>
    <row r="533" spans="1:9" x14ac:dyDescent="0.25">
      <c r="A533" t="s">
        <v>39</v>
      </c>
      <c r="B533">
        <v>5872.87</v>
      </c>
      <c r="C533">
        <v>5836.45</v>
      </c>
      <c r="D533">
        <v>5766.07</v>
      </c>
      <c r="E533">
        <v>463.911</v>
      </c>
      <c r="F533">
        <v>0</v>
      </c>
      <c r="G533">
        <v>0.11164200000000001</v>
      </c>
      <c r="H533">
        <v>1</v>
      </c>
      <c r="I533">
        <v>0</v>
      </c>
    </row>
    <row r="534" spans="1:9" x14ac:dyDescent="0.25">
      <c r="A534" t="s">
        <v>39</v>
      </c>
      <c r="B534">
        <v>5871.87</v>
      </c>
      <c r="C534">
        <v>5836.6</v>
      </c>
      <c r="D534">
        <v>5766.84</v>
      </c>
      <c r="E534">
        <v>463.96499999999997</v>
      </c>
      <c r="F534">
        <v>0</v>
      </c>
      <c r="G534">
        <v>3.9525299999999999E-2</v>
      </c>
      <c r="H534">
        <v>1</v>
      </c>
      <c r="I534">
        <v>0</v>
      </c>
    </row>
    <row r="535" spans="1:9" x14ac:dyDescent="0.25">
      <c r="A535" t="s">
        <v>39</v>
      </c>
      <c r="B535">
        <v>5870.12</v>
      </c>
      <c r="C535">
        <v>5833.79</v>
      </c>
      <c r="D535">
        <v>5766.71</v>
      </c>
      <c r="E535">
        <v>464.30700000000002</v>
      </c>
      <c r="F535">
        <v>0</v>
      </c>
      <c r="G535">
        <v>5.9255299999999997E-2</v>
      </c>
      <c r="H535">
        <v>1</v>
      </c>
      <c r="I535">
        <v>0</v>
      </c>
    </row>
    <row r="536" spans="1:9" x14ac:dyDescent="0.25">
      <c r="A536" t="s">
        <v>39</v>
      </c>
      <c r="B536">
        <v>5871.5</v>
      </c>
      <c r="C536">
        <v>5835.52</v>
      </c>
      <c r="D536">
        <v>5766.26</v>
      </c>
      <c r="E536">
        <v>463.904</v>
      </c>
      <c r="F536">
        <v>0</v>
      </c>
      <c r="G536">
        <v>5.0268600000000002E-3</v>
      </c>
      <c r="H536">
        <v>1</v>
      </c>
      <c r="I536">
        <v>0</v>
      </c>
    </row>
    <row r="537" spans="1:9" x14ac:dyDescent="0.25">
      <c r="A537" t="s">
        <v>39</v>
      </c>
      <c r="B537">
        <v>5870.01</v>
      </c>
      <c r="C537">
        <v>5833.4</v>
      </c>
      <c r="D537">
        <v>5766.09</v>
      </c>
      <c r="E537">
        <v>463.72399999999999</v>
      </c>
      <c r="F537">
        <v>0</v>
      </c>
      <c r="G537">
        <v>4.4518299999999997E-2</v>
      </c>
      <c r="H537">
        <v>1</v>
      </c>
      <c r="I537">
        <v>0</v>
      </c>
    </row>
    <row r="538" spans="1:9" x14ac:dyDescent="0.25">
      <c r="A538" t="s">
        <v>39</v>
      </c>
      <c r="B538">
        <v>5868.84</v>
      </c>
      <c r="C538">
        <v>5832.9</v>
      </c>
      <c r="D538">
        <v>5766.08</v>
      </c>
      <c r="E538">
        <v>463.87299999999999</v>
      </c>
      <c r="F538">
        <v>0</v>
      </c>
      <c r="G538">
        <v>2.3237399999999998E-2</v>
      </c>
      <c r="H538">
        <v>1</v>
      </c>
      <c r="I538">
        <v>0</v>
      </c>
    </row>
    <row r="539" spans="1:9" x14ac:dyDescent="0.25">
      <c r="A539" t="s">
        <v>39</v>
      </c>
      <c r="B539">
        <v>5868.82</v>
      </c>
      <c r="C539">
        <v>5833.3</v>
      </c>
      <c r="D539">
        <v>5765.83</v>
      </c>
      <c r="E539">
        <v>464.06700000000001</v>
      </c>
      <c r="F539">
        <v>0</v>
      </c>
      <c r="G539">
        <v>4.2401899999999996E-3</v>
      </c>
      <c r="H539">
        <v>1</v>
      </c>
      <c r="I539">
        <v>0</v>
      </c>
    </row>
    <row r="540" spans="1:9" x14ac:dyDescent="0.25">
      <c r="A540" t="s">
        <v>39</v>
      </c>
      <c r="B540">
        <v>5871.95</v>
      </c>
      <c r="C540">
        <v>5835.27</v>
      </c>
      <c r="D540">
        <v>5766.49</v>
      </c>
      <c r="E540">
        <v>463.786</v>
      </c>
      <c r="F540">
        <v>0</v>
      </c>
      <c r="G540">
        <v>9.8866200000000001E-2</v>
      </c>
      <c r="H540">
        <v>1</v>
      </c>
      <c r="I540">
        <v>0</v>
      </c>
    </row>
    <row r="541" spans="1:9" x14ac:dyDescent="0.25">
      <c r="A541" t="s">
        <v>39</v>
      </c>
      <c r="B541">
        <v>5867.02</v>
      </c>
      <c r="C541">
        <v>5831.73</v>
      </c>
      <c r="D541">
        <v>5764.74</v>
      </c>
      <c r="E541">
        <v>464.00799999999998</v>
      </c>
      <c r="F541">
        <v>0</v>
      </c>
      <c r="G541">
        <v>1.10612E-2</v>
      </c>
      <c r="H541">
        <v>1</v>
      </c>
      <c r="I541">
        <v>0</v>
      </c>
    </row>
    <row r="542" spans="1:9" x14ac:dyDescent="0.25">
      <c r="A542" t="s">
        <v>39</v>
      </c>
      <c r="B542">
        <v>5867.76</v>
      </c>
      <c r="C542">
        <v>5832.23</v>
      </c>
      <c r="D542">
        <v>5766.04</v>
      </c>
      <c r="E542">
        <v>463.71699999999998</v>
      </c>
      <c r="F542">
        <v>0</v>
      </c>
      <c r="G542">
        <v>1.59402E-3</v>
      </c>
      <c r="H542">
        <v>1</v>
      </c>
      <c r="I542">
        <v>0</v>
      </c>
    </row>
    <row r="543" spans="1:9" x14ac:dyDescent="0.25">
      <c r="A543" t="s">
        <v>39</v>
      </c>
      <c r="B543">
        <v>5855.11</v>
      </c>
      <c r="C543">
        <v>5819.48</v>
      </c>
      <c r="D543">
        <v>5758.26</v>
      </c>
      <c r="E543">
        <v>464.15800000000002</v>
      </c>
      <c r="F543">
        <v>0</v>
      </c>
      <c r="G543">
        <v>3.43728E-3</v>
      </c>
      <c r="H543">
        <v>1</v>
      </c>
      <c r="I543">
        <v>0</v>
      </c>
    </row>
    <row r="544" spans="1:9" x14ac:dyDescent="0.25">
      <c r="A544" t="s">
        <v>39</v>
      </c>
      <c r="B544">
        <v>5855.36</v>
      </c>
      <c r="C544">
        <v>5818.86</v>
      </c>
      <c r="D544">
        <v>5757.73</v>
      </c>
      <c r="E544">
        <v>464.06400000000002</v>
      </c>
      <c r="F544">
        <v>0</v>
      </c>
      <c r="G544">
        <v>1.08868E-2</v>
      </c>
      <c r="H544">
        <v>1</v>
      </c>
      <c r="I544">
        <v>0</v>
      </c>
    </row>
    <row r="545" spans="1:25" x14ac:dyDescent="0.25">
      <c r="A545" t="s">
        <v>39</v>
      </c>
      <c r="B545">
        <v>5852.87</v>
      </c>
      <c r="C545">
        <v>5816.85</v>
      </c>
      <c r="D545">
        <v>5756.99</v>
      </c>
      <c r="E545">
        <v>464.005</v>
      </c>
      <c r="F545">
        <v>0</v>
      </c>
      <c r="G545">
        <v>0.312247</v>
      </c>
      <c r="H545">
        <v>1</v>
      </c>
      <c r="I545">
        <v>0</v>
      </c>
    </row>
    <row r="546" spans="1:25" x14ac:dyDescent="0.25">
      <c r="A546" t="s">
        <v>39</v>
      </c>
      <c r="B546">
        <v>5853.72</v>
      </c>
      <c r="C546">
        <v>5817.89</v>
      </c>
      <c r="D546">
        <v>5757.13</v>
      </c>
      <c r="E546">
        <v>463.96100000000001</v>
      </c>
      <c r="F546">
        <v>0</v>
      </c>
      <c r="G546">
        <v>6.0055899999999999E-3</v>
      </c>
      <c r="H546">
        <v>1</v>
      </c>
      <c r="I546">
        <v>0</v>
      </c>
    </row>
    <row r="547" spans="1:25" x14ac:dyDescent="0.25">
      <c r="A547" t="s">
        <v>39</v>
      </c>
      <c r="B547">
        <v>5854.75</v>
      </c>
      <c r="C547">
        <v>5818.26</v>
      </c>
      <c r="D547">
        <v>5757.42</v>
      </c>
      <c r="E547">
        <v>464.18700000000001</v>
      </c>
      <c r="F547">
        <v>0</v>
      </c>
      <c r="G547">
        <v>4.4058199999999999E-2</v>
      </c>
      <c r="H547">
        <v>1</v>
      </c>
      <c r="I547">
        <v>0</v>
      </c>
    </row>
    <row r="548" spans="1:25" x14ac:dyDescent="0.25">
      <c r="A548" t="s">
        <v>39</v>
      </c>
      <c r="B548">
        <v>5853.46</v>
      </c>
      <c r="C548">
        <v>5817.63</v>
      </c>
      <c r="D548">
        <v>5756.97</v>
      </c>
      <c r="E548">
        <v>463.916</v>
      </c>
      <c r="F548">
        <v>0</v>
      </c>
      <c r="G548">
        <v>6.1718299999999997E-3</v>
      </c>
      <c r="H548">
        <v>1</v>
      </c>
      <c r="I548">
        <v>0</v>
      </c>
    </row>
    <row r="549" spans="1:25" x14ac:dyDescent="0.25">
      <c r="A549" t="s">
        <v>39</v>
      </c>
      <c r="B549">
        <v>5854.62</v>
      </c>
      <c r="C549">
        <v>5818.92</v>
      </c>
      <c r="D549">
        <v>5757.75</v>
      </c>
      <c r="E549">
        <v>464.34899999999999</v>
      </c>
      <c r="F549">
        <v>0</v>
      </c>
      <c r="G549">
        <v>6.80196E-2</v>
      </c>
      <c r="H549">
        <v>1</v>
      </c>
      <c r="I549">
        <v>0</v>
      </c>
    </row>
    <row r="550" spans="1:25" x14ac:dyDescent="0.25">
      <c r="A550" t="s">
        <v>39</v>
      </c>
      <c r="B550">
        <v>5856.55</v>
      </c>
      <c r="C550">
        <v>5821</v>
      </c>
      <c r="D550">
        <v>5759.06</v>
      </c>
      <c r="E550">
        <v>463.66800000000001</v>
      </c>
      <c r="F550">
        <v>0</v>
      </c>
      <c r="G550">
        <v>0.13166600000000001</v>
      </c>
      <c r="H550">
        <v>1</v>
      </c>
      <c r="I550">
        <v>0</v>
      </c>
    </row>
    <row r="551" spans="1:25" x14ac:dyDescent="0.25">
      <c r="A551" t="s">
        <v>39</v>
      </c>
      <c r="B551">
        <v>5853.25</v>
      </c>
      <c r="C551">
        <v>5817.18</v>
      </c>
      <c r="D551">
        <v>5757.64</v>
      </c>
      <c r="E551">
        <v>463.94600000000003</v>
      </c>
      <c r="F551">
        <v>0</v>
      </c>
      <c r="G551">
        <v>1.8048499999999999E-2</v>
      </c>
      <c r="H551">
        <v>1</v>
      </c>
      <c r="I551">
        <v>0</v>
      </c>
    </row>
    <row r="552" spans="1:25" x14ac:dyDescent="0.25">
      <c r="A552" t="s">
        <v>39</v>
      </c>
      <c r="B552">
        <v>5859.26</v>
      </c>
      <c r="C552">
        <v>5821.95</v>
      </c>
      <c r="D552">
        <v>5759.29</v>
      </c>
      <c r="E552">
        <v>464.09899999999999</v>
      </c>
      <c r="F552">
        <v>0</v>
      </c>
      <c r="G552">
        <v>1.2615700000000001E-2</v>
      </c>
      <c r="H552">
        <v>1</v>
      </c>
      <c r="I552">
        <v>0</v>
      </c>
    </row>
    <row r="553" spans="1:25" x14ac:dyDescent="0.25">
      <c r="A553" t="s">
        <v>39</v>
      </c>
      <c r="B553">
        <v>5857.85</v>
      </c>
      <c r="C553">
        <v>5821.8</v>
      </c>
      <c r="D553">
        <v>5759.13</v>
      </c>
      <c r="E553">
        <v>464.08</v>
      </c>
      <c r="F553">
        <v>0</v>
      </c>
      <c r="G553">
        <v>0.21126400000000001</v>
      </c>
      <c r="H553">
        <v>1</v>
      </c>
      <c r="I553">
        <v>0</v>
      </c>
    </row>
    <row r="554" spans="1:25" x14ac:dyDescent="0.25">
      <c r="A554" t="s">
        <v>39</v>
      </c>
      <c r="B554">
        <v>5858.81</v>
      </c>
      <c r="C554">
        <v>5822.65</v>
      </c>
      <c r="D554">
        <v>5759.5</v>
      </c>
      <c r="E554">
        <v>464.00400000000002</v>
      </c>
      <c r="F554">
        <v>0</v>
      </c>
      <c r="G554">
        <v>0.17744199999999999</v>
      </c>
      <c r="H554">
        <v>1</v>
      </c>
      <c r="I554">
        <v>0</v>
      </c>
    </row>
    <row r="555" spans="1:25" x14ac:dyDescent="0.25">
      <c r="A555" t="s">
        <v>39</v>
      </c>
      <c r="B555">
        <v>5858.24</v>
      </c>
      <c r="C555">
        <v>5822.11</v>
      </c>
      <c r="D555">
        <v>5758.98</v>
      </c>
      <c r="E555">
        <v>463.935</v>
      </c>
      <c r="F555">
        <v>0</v>
      </c>
      <c r="G555">
        <v>1.0246099999999999E-2</v>
      </c>
      <c r="H555">
        <v>1</v>
      </c>
      <c r="I555">
        <v>0</v>
      </c>
    </row>
    <row r="556" spans="1:25" x14ac:dyDescent="0.25">
      <c r="A556" t="s">
        <v>39</v>
      </c>
      <c r="B556">
        <v>5856.24</v>
      </c>
      <c r="C556">
        <v>5820.84</v>
      </c>
      <c r="D556">
        <v>5758.73</v>
      </c>
      <c r="E556">
        <v>463.91699999999997</v>
      </c>
      <c r="F556">
        <v>0</v>
      </c>
      <c r="G556">
        <v>4.2443999999999997E-3</v>
      </c>
      <c r="H556">
        <v>1</v>
      </c>
      <c r="I556">
        <v>0</v>
      </c>
    </row>
    <row r="557" spans="1:25" x14ac:dyDescent="0.25">
      <c r="A557" t="s">
        <v>39</v>
      </c>
      <c r="B557">
        <v>5856.34</v>
      </c>
      <c r="C557">
        <v>5820.12</v>
      </c>
      <c r="D557">
        <v>5758.61</v>
      </c>
      <c r="E557">
        <v>464.11399999999998</v>
      </c>
      <c r="F557">
        <v>0</v>
      </c>
      <c r="G557">
        <v>0.19936000000000001</v>
      </c>
      <c r="H557">
        <v>1</v>
      </c>
      <c r="I557">
        <v>0</v>
      </c>
    </row>
    <row r="558" spans="1:25" x14ac:dyDescent="0.25">
      <c r="A558" t="s">
        <v>39</v>
      </c>
      <c r="B558">
        <v>5855.37</v>
      </c>
      <c r="C558">
        <v>5819.35</v>
      </c>
      <c r="D558">
        <v>5758.07</v>
      </c>
      <c r="E558">
        <v>463.88299999999998</v>
      </c>
      <c r="F558">
        <v>0</v>
      </c>
      <c r="G558">
        <v>4.7711000000000003E-3</v>
      </c>
      <c r="H558">
        <v>1</v>
      </c>
      <c r="I558">
        <v>0</v>
      </c>
    </row>
    <row r="559" spans="1:25" x14ac:dyDescent="0.25">
      <c r="A559" t="s">
        <v>39</v>
      </c>
      <c r="B559">
        <v>5856.65</v>
      </c>
      <c r="C559">
        <v>5820.86</v>
      </c>
      <c r="D559">
        <v>5759.02</v>
      </c>
      <c r="E559">
        <v>464.21300000000002</v>
      </c>
      <c r="F559">
        <v>0</v>
      </c>
      <c r="G559">
        <v>2.1550699999999998E-3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5859.09</v>
      </c>
      <c r="C560">
        <v>5822.57</v>
      </c>
      <c r="D560">
        <v>5759.34</v>
      </c>
      <c r="E560">
        <v>464.11500000000001</v>
      </c>
      <c r="F560">
        <v>0</v>
      </c>
      <c r="G560">
        <v>3.34717E-2</v>
      </c>
      <c r="H560">
        <v>1</v>
      </c>
      <c r="I560">
        <v>0</v>
      </c>
      <c r="R560">
        <f>AVERAGE(B511:B560)</f>
        <v>5862.3562000000002</v>
      </c>
      <c r="S560">
        <f>AVERAGE(C511:C560)</f>
        <v>5826.4507999999996</v>
      </c>
      <c r="U560">
        <f>_xlfn.VAR.P(B511:B560)</f>
        <v>60.546611560000677</v>
      </c>
      <c r="V560">
        <f>_xlfn.VAR.P(C511:C560)</f>
        <v>60.833051359998848</v>
      </c>
      <c r="X560">
        <f>1.96*SQRT(U560)/50</f>
        <v>0.30502187657209023</v>
      </c>
      <c r="Y560">
        <f>1.96*SQRT(V560)/50</f>
        <v>0.30574253881628677</v>
      </c>
    </row>
    <row r="561" spans="1:9" x14ac:dyDescent="0.25">
      <c r="A561" t="s">
        <v>38</v>
      </c>
      <c r="B561">
        <v>293178.74790000002</v>
      </c>
      <c r="C561" t="s">
        <v>36</v>
      </c>
    </row>
    <row r="562" spans="1:9" x14ac:dyDescent="0.25">
      <c r="A562" t="s">
        <v>40</v>
      </c>
      <c r="B562">
        <v>5775.26</v>
      </c>
      <c r="C562">
        <v>5742.6</v>
      </c>
      <c r="D562">
        <v>5679.87</v>
      </c>
      <c r="E562">
        <v>397.80099999999999</v>
      </c>
      <c r="F562">
        <v>0</v>
      </c>
      <c r="G562">
        <v>6.4490199999999998E-2</v>
      </c>
      <c r="H562">
        <v>1</v>
      </c>
      <c r="I562">
        <v>0</v>
      </c>
    </row>
    <row r="563" spans="1:9" x14ac:dyDescent="0.25">
      <c r="A563" t="s">
        <v>40</v>
      </c>
      <c r="B563">
        <v>5777.12</v>
      </c>
      <c r="C563">
        <v>5746.85</v>
      </c>
      <c r="D563">
        <v>5681.28</v>
      </c>
      <c r="E563">
        <v>397.87700000000001</v>
      </c>
      <c r="F563">
        <v>0</v>
      </c>
      <c r="G563">
        <v>1.9114099999999998E-2</v>
      </c>
      <c r="H563">
        <v>1</v>
      </c>
      <c r="I563">
        <v>0</v>
      </c>
    </row>
    <row r="564" spans="1:9" x14ac:dyDescent="0.25">
      <c r="A564" t="s">
        <v>40</v>
      </c>
      <c r="B564">
        <v>5778.26</v>
      </c>
      <c r="C564">
        <v>5748.17</v>
      </c>
      <c r="D564">
        <v>5682.9</v>
      </c>
      <c r="E564">
        <v>398.166</v>
      </c>
      <c r="F564">
        <v>0</v>
      </c>
      <c r="G564">
        <v>7.7090199999999998E-2</v>
      </c>
      <c r="H564">
        <v>1</v>
      </c>
      <c r="I564">
        <v>0</v>
      </c>
    </row>
    <row r="565" spans="1:9" x14ac:dyDescent="0.25">
      <c r="A565" t="s">
        <v>40</v>
      </c>
      <c r="B565">
        <v>5788.49</v>
      </c>
      <c r="C565">
        <v>5758.89</v>
      </c>
      <c r="D565">
        <v>5685.66</v>
      </c>
      <c r="E565">
        <v>397.80599999999998</v>
      </c>
      <c r="F565">
        <v>0</v>
      </c>
      <c r="G565">
        <v>4.0674099999999996E-3</v>
      </c>
      <c r="H565">
        <v>1</v>
      </c>
      <c r="I565">
        <v>0</v>
      </c>
    </row>
    <row r="566" spans="1:9" x14ac:dyDescent="0.25">
      <c r="A566" t="s">
        <v>40</v>
      </c>
      <c r="B566">
        <v>5787.69</v>
      </c>
      <c r="C566">
        <v>5757.81</v>
      </c>
      <c r="D566">
        <v>5687.28</v>
      </c>
      <c r="E566">
        <v>397.98099999999999</v>
      </c>
      <c r="F566">
        <v>0</v>
      </c>
      <c r="G566">
        <v>0.295904</v>
      </c>
      <c r="H566">
        <v>1</v>
      </c>
      <c r="I566">
        <v>0</v>
      </c>
    </row>
    <row r="567" spans="1:9" x14ac:dyDescent="0.25">
      <c r="A567" t="s">
        <v>40</v>
      </c>
      <c r="B567">
        <v>5787.54</v>
      </c>
      <c r="C567">
        <v>5756.84</v>
      </c>
      <c r="D567">
        <v>5687.12</v>
      </c>
      <c r="E567">
        <v>398.01799999999997</v>
      </c>
      <c r="F567">
        <v>0</v>
      </c>
      <c r="G567">
        <v>2.25612E-2</v>
      </c>
      <c r="H567">
        <v>1</v>
      </c>
      <c r="I567">
        <v>0</v>
      </c>
    </row>
    <row r="568" spans="1:9" x14ac:dyDescent="0.25">
      <c r="A568" t="s">
        <v>40</v>
      </c>
      <c r="B568">
        <v>5789.02</v>
      </c>
      <c r="C568">
        <v>5757.6</v>
      </c>
      <c r="D568">
        <v>5687.62</v>
      </c>
      <c r="E568">
        <v>398.02199999999999</v>
      </c>
      <c r="F568">
        <v>0</v>
      </c>
      <c r="G568">
        <v>9.9168500000000007E-2</v>
      </c>
      <c r="H568">
        <v>1</v>
      </c>
      <c r="I568">
        <v>0</v>
      </c>
    </row>
    <row r="569" spans="1:9" x14ac:dyDescent="0.25">
      <c r="A569" t="s">
        <v>40</v>
      </c>
      <c r="B569">
        <v>5789.24</v>
      </c>
      <c r="C569">
        <v>5758.6</v>
      </c>
      <c r="D569">
        <v>5686.12</v>
      </c>
      <c r="E569">
        <v>398.108</v>
      </c>
      <c r="F569">
        <v>0</v>
      </c>
      <c r="G569">
        <v>3.6873499999999997E-2</v>
      </c>
      <c r="H569">
        <v>1</v>
      </c>
      <c r="I569">
        <v>0</v>
      </c>
    </row>
    <row r="570" spans="1:9" x14ac:dyDescent="0.25">
      <c r="A570" t="s">
        <v>40</v>
      </c>
      <c r="B570">
        <v>5787.38</v>
      </c>
      <c r="C570">
        <v>5757.83</v>
      </c>
      <c r="D570">
        <v>5685.57</v>
      </c>
      <c r="E570">
        <v>397.84100000000001</v>
      </c>
      <c r="F570">
        <v>0</v>
      </c>
      <c r="G570">
        <v>4.5289500000000003E-2</v>
      </c>
      <c r="H570">
        <v>1</v>
      </c>
      <c r="I570">
        <v>0</v>
      </c>
    </row>
    <row r="571" spans="1:9" x14ac:dyDescent="0.25">
      <c r="A571" t="s">
        <v>40</v>
      </c>
      <c r="B571">
        <v>5786.2</v>
      </c>
      <c r="C571">
        <v>5756.37</v>
      </c>
      <c r="D571">
        <v>5684.39</v>
      </c>
      <c r="E571">
        <v>397.721</v>
      </c>
      <c r="F571">
        <v>0</v>
      </c>
      <c r="G571">
        <v>1.27663E-3</v>
      </c>
      <c r="H571">
        <v>1</v>
      </c>
      <c r="I571">
        <v>0</v>
      </c>
    </row>
    <row r="572" spans="1:9" x14ac:dyDescent="0.25">
      <c r="A572" t="s">
        <v>40</v>
      </c>
      <c r="B572">
        <v>5787.66</v>
      </c>
      <c r="C572">
        <v>5757.69</v>
      </c>
      <c r="D572">
        <v>5686.1</v>
      </c>
      <c r="E572">
        <v>398.01900000000001</v>
      </c>
      <c r="F572">
        <v>0</v>
      </c>
      <c r="G572">
        <v>3.0851099999999999E-2</v>
      </c>
      <c r="H572">
        <v>1</v>
      </c>
      <c r="I572">
        <v>0</v>
      </c>
    </row>
    <row r="573" spans="1:9" x14ac:dyDescent="0.25">
      <c r="A573" t="s">
        <v>40</v>
      </c>
      <c r="B573">
        <v>5788.96</v>
      </c>
      <c r="C573">
        <v>5759.22</v>
      </c>
      <c r="D573">
        <v>5686.11</v>
      </c>
      <c r="E573">
        <v>397.726</v>
      </c>
      <c r="F573">
        <v>0</v>
      </c>
      <c r="G573">
        <v>0.17301900000000001</v>
      </c>
      <c r="H573">
        <v>1</v>
      </c>
      <c r="I573">
        <v>0</v>
      </c>
    </row>
    <row r="574" spans="1:9" x14ac:dyDescent="0.25">
      <c r="A574" t="s">
        <v>40</v>
      </c>
      <c r="B574">
        <v>5788.19</v>
      </c>
      <c r="C574">
        <v>5757.37</v>
      </c>
      <c r="D574">
        <v>5686.24</v>
      </c>
      <c r="E574">
        <v>397.91300000000001</v>
      </c>
      <c r="F574">
        <v>0</v>
      </c>
      <c r="G574">
        <v>0.14080200000000001</v>
      </c>
      <c r="H574">
        <v>1</v>
      </c>
      <c r="I574">
        <v>0</v>
      </c>
    </row>
    <row r="575" spans="1:9" x14ac:dyDescent="0.25">
      <c r="A575" t="s">
        <v>40</v>
      </c>
      <c r="B575">
        <v>5786.96</v>
      </c>
      <c r="C575">
        <v>5757.05</v>
      </c>
      <c r="D575">
        <v>5686.62</v>
      </c>
      <c r="E575">
        <v>397.83699999999999</v>
      </c>
      <c r="F575">
        <v>0</v>
      </c>
      <c r="G575">
        <v>0.17532600000000001</v>
      </c>
      <c r="H575">
        <v>1</v>
      </c>
      <c r="I575">
        <v>0</v>
      </c>
    </row>
    <row r="576" spans="1:9" x14ac:dyDescent="0.25">
      <c r="A576" t="s">
        <v>40</v>
      </c>
      <c r="B576">
        <v>5786.77</v>
      </c>
      <c r="C576">
        <v>5756.23</v>
      </c>
      <c r="D576">
        <v>5687.71</v>
      </c>
      <c r="E576">
        <v>397.91199999999998</v>
      </c>
      <c r="F576">
        <v>0</v>
      </c>
      <c r="G576">
        <v>0.127857</v>
      </c>
      <c r="H576">
        <v>1</v>
      </c>
      <c r="I576">
        <v>0</v>
      </c>
    </row>
    <row r="577" spans="1:9" x14ac:dyDescent="0.25">
      <c r="A577" t="s">
        <v>40</v>
      </c>
      <c r="B577">
        <v>5787.85</v>
      </c>
      <c r="C577">
        <v>5756.89</v>
      </c>
      <c r="D577">
        <v>5687.57</v>
      </c>
      <c r="E577">
        <v>397.69200000000001</v>
      </c>
      <c r="F577">
        <v>0</v>
      </c>
      <c r="G577">
        <v>9.8849599999999996E-2</v>
      </c>
      <c r="H577">
        <v>1</v>
      </c>
      <c r="I577">
        <v>0</v>
      </c>
    </row>
    <row r="578" spans="1:9" x14ac:dyDescent="0.25">
      <c r="A578" t="s">
        <v>40</v>
      </c>
      <c r="B578">
        <v>5787.73</v>
      </c>
      <c r="C578">
        <v>5758.07</v>
      </c>
      <c r="D578">
        <v>5687.37</v>
      </c>
      <c r="E578">
        <v>397.77199999999999</v>
      </c>
      <c r="F578">
        <v>0</v>
      </c>
      <c r="G578">
        <v>0.114193</v>
      </c>
      <c r="H578">
        <v>1</v>
      </c>
      <c r="I578">
        <v>0</v>
      </c>
    </row>
    <row r="579" spans="1:9" x14ac:dyDescent="0.25">
      <c r="A579" t="s">
        <v>40</v>
      </c>
      <c r="B579">
        <v>5790.01</v>
      </c>
      <c r="C579">
        <v>5759.85</v>
      </c>
      <c r="D579">
        <v>5688.26</v>
      </c>
      <c r="E579">
        <v>398.255</v>
      </c>
      <c r="F579">
        <v>0</v>
      </c>
      <c r="G579">
        <v>1.4339299999999999E-2</v>
      </c>
      <c r="H579">
        <v>1</v>
      </c>
      <c r="I579">
        <v>0</v>
      </c>
    </row>
    <row r="580" spans="1:9" x14ac:dyDescent="0.25">
      <c r="A580" t="s">
        <v>40</v>
      </c>
      <c r="B580">
        <v>5789.55</v>
      </c>
      <c r="C580">
        <v>5758.68</v>
      </c>
      <c r="D580">
        <v>5687.51</v>
      </c>
      <c r="E580">
        <v>397.99400000000003</v>
      </c>
      <c r="F580">
        <v>0</v>
      </c>
      <c r="G580">
        <v>7.0828299999999997E-2</v>
      </c>
      <c r="H580">
        <v>1</v>
      </c>
      <c r="I580">
        <v>0</v>
      </c>
    </row>
    <row r="581" spans="1:9" x14ac:dyDescent="0.25">
      <c r="A581" t="s">
        <v>40</v>
      </c>
      <c r="B581">
        <v>5785.47</v>
      </c>
      <c r="C581">
        <v>5755.45</v>
      </c>
      <c r="D581">
        <v>5687.74</v>
      </c>
      <c r="E581">
        <v>397.60399999999998</v>
      </c>
      <c r="F581">
        <v>0</v>
      </c>
      <c r="G581">
        <v>4.0208700000000002E-3</v>
      </c>
      <c r="H581">
        <v>1</v>
      </c>
      <c r="I581">
        <v>0</v>
      </c>
    </row>
    <row r="582" spans="1:9" x14ac:dyDescent="0.25">
      <c r="A582" t="s">
        <v>40</v>
      </c>
      <c r="B582">
        <v>5785.19</v>
      </c>
      <c r="C582">
        <v>5755.07</v>
      </c>
      <c r="D582">
        <v>5687.5</v>
      </c>
      <c r="E582">
        <v>398.00700000000001</v>
      </c>
      <c r="F582">
        <v>0</v>
      </c>
      <c r="G582">
        <v>1.26751E-2</v>
      </c>
      <c r="H582">
        <v>1</v>
      </c>
      <c r="I582">
        <v>0</v>
      </c>
    </row>
    <row r="583" spans="1:9" x14ac:dyDescent="0.25">
      <c r="A583" t="s">
        <v>40</v>
      </c>
      <c r="B583">
        <v>5785.27</v>
      </c>
      <c r="C583">
        <v>5754.8</v>
      </c>
      <c r="D583">
        <v>5687.66</v>
      </c>
      <c r="E583">
        <v>398.06900000000002</v>
      </c>
      <c r="F583">
        <v>0</v>
      </c>
      <c r="G583">
        <v>1.98372E-3</v>
      </c>
      <c r="H583">
        <v>1</v>
      </c>
      <c r="I583">
        <v>0</v>
      </c>
    </row>
    <row r="584" spans="1:9" x14ac:dyDescent="0.25">
      <c r="A584" t="s">
        <v>40</v>
      </c>
      <c r="B584">
        <v>5792.41</v>
      </c>
      <c r="C584">
        <v>5761.32</v>
      </c>
      <c r="D584">
        <v>5686.84</v>
      </c>
      <c r="E584">
        <v>397.81799999999998</v>
      </c>
      <c r="F584">
        <v>0</v>
      </c>
      <c r="G584">
        <v>2.38658E-2</v>
      </c>
      <c r="H584">
        <v>1</v>
      </c>
      <c r="I584">
        <v>0</v>
      </c>
    </row>
    <row r="585" spans="1:9" x14ac:dyDescent="0.25">
      <c r="A585" t="s">
        <v>40</v>
      </c>
      <c r="B585">
        <v>5776.38</v>
      </c>
      <c r="C585">
        <v>5746.35</v>
      </c>
      <c r="D585">
        <v>5680.9</v>
      </c>
      <c r="E585">
        <v>397.74</v>
      </c>
      <c r="F585">
        <v>0</v>
      </c>
      <c r="G585">
        <v>9.7128400000000004E-3</v>
      </c>
      <c r="H585">
        <v>1</v>
      </c>
      <c r="I585">
        <v>0</v>
      </c>
    </row>
    <row r="586" spans="1:9" x14ac:dyDescent="0.25">
      <c r="A586" t="s">
        <v>40</v>
      </c>
      <c r="B586">
        <v>5778.33</v>
      </c>
      <c r="C586">
        <v>5747.78</v>
      </c>
      <c r="D586">
        <v>5679.94</v>
      </c>
      <c r="E586">
        <v>397.69400000000002</v>
      </c>
      <c r="F586">
        <v>0</v>
      </c>
      <c r="G586">
        <v>0.15159800000000001</v>
      </c>
      <c r="H586">
        <v>1</v>
      </c>
      <c r="I586">
        <v>0</v>
      </c>
    </row>
    <row r="587" spans="1:9" x14ac:dyDescent="0.25">
      <c r="A587" t="s">
        <v>40</v>
      </c>
      <c r="B587">
        <v>5768.7</v>
      </c>
      <c r="C587">
        <v>5738.1</v>
      </c>
      <c r="D587">
        <v>5678.34</v>
      </c>
      <c r="E587">
        <v>397.95499999999998</v>
      </c>
      <c r="F587">
        <v>0</v>
      </c>
      <c r="G587">
        <v>8.5334E-3</v>
      </c>
      <c r="H587">
        <v>1</v>
      </c>
      <c r="I587">
        <v>0</v>
      </c>
    </row>
    <row r="588" spans="1:9" x14ac:dyDescent="0.25">
      <c r="A588" t="s">
        <v>40</v>
      </c>
      <c r="B588">
        <v>5768.03</v>
      </c>
      <c r="C588">
        <v>5738.56</v>
      </c>
      <c r="D588">
        <v>5679.11</v>
      </c>
      <c r="E588">
        <v>397.87099999999998</v>
      </c>
      <c r="F588">
        <v>0</v>
      </c>
      <c r="G588">
        <v>1.8867600000000002E-2</v>
      </c>
      <c r="H588">
        <v>1</v>
      </c>
      <c r="I588">
        <v>0</v>
      </c>
    </row>
    <row r="589" spans="1:9" x14ac:dyDescent="0.25">
      <c r="A589" t="s">
        <v>40</v>
      </c>
      <c r="B589">
        <v>5770.79</v>
      </c>
      <c r="C589">
        <v>5740.34</v>
      </c>
      <c r="D589">
        <v>5679.55</v>
      </c>
      <c r="E589">
        <v>398.10300000000001</v>
      </c>
      <c r="F589">
        <v>0</v>
      </c>
      <c r="G589">
        <v>7.3197600000000002E-2</v>
      </c>
      <c r="H589">
        <v>1</v>
      </c>
      <c r="I589">
        <v>0</v>
      </c>
    </row>
    <row r="590" spans="1:9" x14ac:dyDescent="0.25">
      <c r="A590" t="s">
        <v>40</v>
      </c>
      <c r="B590">
        <v>5770.73</v>
      </c>
      <c r="C590">
        <v>5739.94</v>
      </c>
      <c r="D590">
        <v>5679.46</v>
      </c>
      <c r="E590">
        <v>398.04700000000003</v>
      </c>
      <c r="F590">
        <v>0</v>
      </c>
      <c r="G590">
        <v>0.26434999999999997</v>
      </c>
      <c r="H590">
        <v>1</v>
      </c>
      <c r="I590">
        <v>0</v>
      </c>
    </row>
    <row r="591" spans="1:9" x14ac:dyDescent="0.25">
      <c r="A591" t="s">
        <v>40</v>
      </c>
      <c r="B591">
        <v>5769.67</v>
      </c>
      <c r="C591">
        <v>5739.57</v>
      </c>
      <c r="D591">
        <v>5678.78</v>
      </c>
      <c r="E591">
        <v>397.33199999999999</v>
      </c>
      <c r="F591">
        <v>0</v>
      </c>
      <c r="G591">
        <v>1.6267E-2</v>
      </c>
      <c r="H591">
        <v>1</v>
      </c>
      <c r="I591">
        <v>0</v>
      </c>
    </row>
    <row r="592" spans="1:9" x14ac:dyDescent="0.25">
      <c r="A592" t="s">
        <v>40</v>
      </c>
      <c r="B592">
        <v>5767.73</v>
      </c>
      <c r="C592">
        <v>5737.39</v>
      </c>
      <c r="D592">
        <v>5679.06</v>
      </c>
      <c r="E592">
        <v>397.65800000000002</v>
      </c>
      <c r="F592">
        <v>0</v>
      </c>
      <c r="G592">
        <v>0.17953</v>
      </c>
      <c r="H592">
        <v>1</v>
      </c>
      <c r="I592">
        <v>0</v>
      </c>
    </row>
    <row r="593" spans="1:9" x14ac:dyDescent="0.25">
      <c r="A593" t="s">
        <v>40</v>
      </c>
      <c r="B593">
        <v>5769.42</v>
      </c>
      <c r="C593">
        <v>5738.97</v>
      </c>
      <c r="D593">
        <v>5679.13</v>
      </c>
      <c r="E593">
        <v>397.61599999999999</v>
      </c>
      <c r="F593">
        <v>0</v>
      </c>
      <c r="G593">
        <v>2.72004E-2</v>
      </c>
      <c r="H593">
        <v>1</v>
      </c>
      <c r="I593">
        <v>0</v>
      </c>
    </row>
    <row r="594" spans="1:9" x14ac:dyDescent="0.25">
      <c r="A594" t="s">
        <v>40</v>
      </c>
      <c r="B594">
        <v>5773.73</v>
      </c>
      <c r="C594">
        <v>5743.37</v>
      </c>
      <c r="D594">
        <v>5680.21</v>
      </c>
      <c r="E594">
        <v>397.69200000000001</v>
      </c>
      <c r="F594">
        <v>0</v>
      </c>
      <c r="G594">
        <v>0.142122</v>
      </c>
      <c r="H594">
        <v>1</v>
      </c>
      <c r="I594">
        <v>0</v>
      </c>
    </row>
    <row r="595" spans="1:9" x14ac:dyDescent="0.25">
      <c r="A595" t="s">
        <v>40</v>
      </c>
      <c r="B595">
        <v>5769.67</v>
      </c>
      <c r="C595">
        <v>5739.58</v>
      </c>
      <c r="D595">
        <v>5679.22</v>
      </c>
      <c r="E595">
        <v>397.78</v>
      </c>
      <c r="F595">
        <v>0</v>
      </c>
      <c r="G595">
        <v>1.33548E-2</v>
      </c>
      <c r="H595">
        <v>1</v>
      </c>
      <c r="I595">
        <v>0</v>
      </c>
    </row>
    <row r="596" spans="1:9" x14ac:dyDescent="0.25">
      <c r="A596" t="s">
        <v>40</v>
      </c>
      <c r="B596">
        <v>5772.21</v>
      </c>
      <c r="C596">
        <v>5741.94</v>
      </c>
      <c r="D596">
        <v>5679.64</v>
      </c>
      <c r="E596">
        <v>398.07100000000003</v>
      </c>
      <c r="F596">
        <v>0</v>
      </c>
      <c r="G596">
        <v>5.2525899999999997E-3</v>
      </c>
      <c r="H596">
        <v>1</v>
      </c>
      <c r="I596">
        <v>0</v>
      </c>
    </row>
    <row r="597" spans="1:9" x14ac:dyDescent="0.25">
      <c r="A597" t="s">
        <v>40</v>
      </c>
      <c r="B597">
        <v>5770.99</v>
      </c>
      <c r="C597">
        <v>5740.91</v>
      </c>
      <c r="D597">
        <v>5679.37</v>
      </c>
      <c r="E597">
        <v>397.61599999999999</v>
      </c>
      <c r="F597">
        <v>0</v>
      </c>
      <c r="G597">
        <v>3.9198499999999999E-3</v>
      </c>
      <c r="H597">
        <v>1</v>
      </c>
      <c r="I597">
        <v>0</v>
      </c>
    </row>
    <row r="598" spans="1:9" x14ac:dyDescent="0.25">
      <c r="A598" t="s">
        <v>40</v>
      </c>
      <c r="B598">
        <v>5783.42</v>
      </c>
      <c r="C598">
        <v>5753.33</v>
      </c>
      <c r="D598">
        <v>5683.88</v>
      </c>
      <c r="E598">
        <v>397.95</v>
      </c>
      <c r="F598">
        <v>0</v>
      </c>
      <c r="G598">
        <v>0.26183499999999998</v>
      </c>
      <c r="H598">
        <v>1</v>
      </c>
      <c r="I598">
        <v>0</v>
      </c>
    </row>
    <row r="599" spans="1:9" x14ac:dyDescent="0.25">
      <c r="A599" t="s">
        <v>40</v>
      </c>
      <c r="B599">
        <v>5781.91</v>
      </c>
      <c r="C599">
        <v>5751.28</v>
      </c>
      <c r="D599">
        <v>5681.86</v>
      </c>
      <c r="E599">
        <v>398.07100000000003</v>
      </c>
      <c r="F599">
        <v>0</v>
      </c>
      <c r="G599">
        <v>2.4828099999999998E-3</v>
      </c>
      <c r="H599">
        <v>1</v>
      </c>
      <c r="I599">
        <v>0</v>
      </c>
    </row>
    <row r="600" spans="1:9" x14ac:dyDescent="0.25">
      <c r="A600" t="s">
        <v>40</v>
      </c>
      <c r="B600">
        <v>5771.42</v>
      </c>
      <c r="C600">
        <v>5740.91</v>
      </c>
      <c r="D600">
        <v>5679.48</v>
      </c>
      <c r="E600">
        <v>397.88499999999999</v>
      </c>
      <c r="F600">
        <v>0</v>
      </c>
      <c r="G600">
        <v>0.110279</v>
      </c>
      <c r="H600">
        <v>1</v>
      </c>
      <c r="I600">
        <v>0</v>
      </c>
    </row>
    <row r="601" spans="1:9" x14ac:dyDescent="0.25">
      <c r="A601" t="s">
        <v>40</v>
      </c>
      <c r="B601">
        <v>5771.26</v>
      </c>
      <c r="C601">
        <v>5741.25</v>
      </c>
      <c r="D601">
        <v>5679.88</v>
      </c>
      <c r="E601">
        <v>398.16199999999998</v>
      </c>
      <c r="F601">
        <v>0</v>
      </c>
      <c r="G601">
        <v>6.2783000000000005E-2</v>
      </c>
      <c r="H601">
        <v>1</v>
      </c>
      <c r="I601">
        <v>0</v>
      </c>
    </row>
    <row r="602" spans="1:9" x14ac:dyDescent="0.25">
      <c r="A602" t="s">
        <v>40</v>
      </c>
      <c r="B602">
        <v>5771.37</v>
      </c>
      <c r="C602">
        <v>5741.45</v>
      </c>
      <c r="D602">
        <v>5679.71</v>
      </c>
      <c r="E602">
        <v>398.06700000000001</v>
      </c>
      <c r="F602">
        <v>0</v>
      </c>
      <c r="G602">
        <v>0.21410399999999999</v>
      </c>
      <c r="H602">
        <v>1</v>
      </c>
      <c r="I602">
        <v>0</v>
      </c>
    </row>
    <row r="603" spans="1:9" x14ac:dyDescent="0.25">
      <c r="A603" t="s">
        <v>40</v>
      </c>
      <c r="B603">
        <v>5768.94</v>
      </c>
      <c r="C603">
        <v>5738.84</v>
      </c>
      <c r="D603">
        <v>5678.75</v>
      </c>
      <c r="E603">
        <v>398.11799999999999</v>
      </c>
      <c r="F603">
        <v>0</v>
      </c>
      <c r="G603">
        <v>3.5071400000000003E-2</v>
      </c>
      <c r="H603">
        <v>1</v>
      </c>
      <c r="I603">
        <v>0</v>
      </c>
    </row>
    <row r="604" spans="1:9" x14ac:dyDescent="0.25">
      <c r="A604" t="s">
        <v>40</v>
      </c>
      <c r="B604">
        <v>5772.05</v>
      </c>
      <c r="C604">
        <v>5741.11</v>
      </c>
      <c r="D604">
        <v>5680.72</v>
      </c>
      <c r="E604">
        <v>398.17500000000001</v>
      </c>
      <c r="F604">
        <v>0</v>
      </c>
      <c r="G604">
        <v>3.4296800000000002E-2</v>
      </c>
      <c r="H604">
        <v>1</v>
      </c>
      <c r="I604">
        <v>0</v>
      </c>
    </row>
    <row r="605" spans="1:9" x14ac:dyDescent="0.25">
      <c r="A605" t="s">
        <v>40</v>
      </c>
      <c r="B605">
        <v>5779.78</v>
      </c>
      <c r="C605">
        <v>5749.05</v>
      </c>
      <c r="D605">
        <v>5682.07</v>
      </c>
      <c r="E605">
        <v>398.01</v>
      </c>
      <c r="F605">
        <v>0</v>
      </c>
      <c r="G605">
        <v>2.6886400000000001E-2</v>
      </c>
      <c r="H605">
        <v>1</v>
      </c>
      <c r="I605">
        <v>0</v>
      </c>
    </row>
    <row r="606" spans="1:9" x14ac:dyDescent="0.25">
      <c r="A606" t="s">
        <v>40</v>
      </c>
      <c r="B606">
        <v>5787.75</v>
      </c>
      <c r="C606">
        <v>5757.65</v>
      </c>
      <c r="D606">
        <v>5686.93</v>
      </c>
      <c r="E606">
        <v>398.16899999999998</v>
      </c>
      <c r="F606">
        <v>0</v>
      </c>
      <c r="G606">
        <v>3.20287E-3</v>
      </c>
      <c r="H606">
        <v>1</v>
      </c>
      <c r="I606">
        <v>0</v>
      </c>
    </row>
    <row r="607" spans="1:9" x14ac:dyDescent="0.25">
      <c r="A607" t="s">
        <v>40</v>
      </c>
      <c r="B607">
        <v>5785.81</v>
      </c>
      <c r="C607">
        <v>5756.32</v>
      </c>
      <c r="D607">
        <v>5685.84</v>
      </c>
      <c r="E607">
        <v>397.73</v>
      </c>
      <c r="F607">
        <v>0</v>
      </c>
      <c r="G607">
        <v>1.4848099999999999E-2</v>
      </c>
      <c r="H607">
        <v>1</v>
      </c>
      <c r="I607">
        <v>0</v>
      </c>
    </row>
    <row r="608" spans="1:9" x14ac:dyDescent="0.25">
      <c r="A608" t="s">
        <v>40</v>
      </c>
      <c r="B608">
        <v>5787.87</v>
      </c>
      <c r="C608">
        <v>5758.3</v>
      </c>
      <c r="D608">
        <v>5685.21</v>
      </c>
      <c r="E608">
        <v>398.03199999999998</v>
      </c>
      <c r="F608">
        <v>0</v>
      </c>
      <c r="G608">
        <v>0.192775</v>
      </c>
      <c r="H608">
        <v>1</v>
      </c>
      <c r="I608">
        <v>0</v>
      </c>
    </row>
    <row r="609" spans="1:25" x14ac:dyDescent="0.25">
      <c r="A609" t="s">
        <v>40</v>
      </c>
      <c r="B609">
        <v>5783.48</v>
      </c>
      <c r="C609">
        <v>5752.79</v>
      </c>
      <c r="D609">
        <v>5681.71</v>
      </c>
      <c r="E609">
        <v>397.96100000000001</v>
      </c>
      <c r="F609">
        <v>0</v>
      </c>
      <c r="G609">
        <v>0.24155199999999999</v>
      </c>
      <c r="H609">
        <v>1</v>
      </c>
      <c r="I609">
        <v>0</v>
      </c>
    </row>
    <row r="610" spans="1:25" x14ac:dyDescent="0.25">
      <c r="A610" t="s">
        <v>40</v>
      </c>
      <c r="B610">
        <v>5779.58</v>
      </c>
      <c r="C610">
        <v>5749.62</v>
      </c>
      <c r="D610">
        <v>5681.72</v>
      </c>
      <c r="E610">
        <v>397.69499999999999</v>
      </c>
      <c r="F610">
        <v>0</v>
      </c>
      <c r="G610">
        <v>0.12892200000000001</v>
      </c>
      <c r="H610">
        <v>1</v>
      </c>
      <c r="I610">
        <v>0</v>
      </c>
    </row>
    <row r="611" spans="1:25" x14ac:dyDescent="0.25">
      <c r="A611" t="s">
        <v>40</v>
      </c>
      <c r="B611">
        <v>5788.2</v>
      </c>
      <c r="C611">
        <v>5758.38</v>
      </c>
      <c r="D611">
        <v>5686.08</v>
      </c>
      <c r="E611">
        <v>398.03199999999998</v>
      </c>
      <c r="F611">
        <v>0</v>
      </c>
      <c r="G611">
        <v>9.0150300000000003E-2</v>
      </c>
      <c r="H611">
        <v>1</v>
      </c>
      <c r="I611">
        <v>0</v>
      </c>
    </row>
    <row r="612" spans="1:25" x14ac:dyDescent="0.25">
      <c r="A612" t="s">
        <v>40</v>
      </c>
      <c r="B612">
        <v>5786.11</v>
      </c>
      <c r="C612">
        <v>5756.01</v>
      </c>
      <c r="D612">
        <v>5686.38</v>
      </c>
      <c r="E612">
        <v>397.72500000000002</v>
      </c>
      <c r="F612">
        <v>0</v>
      </c>
      <c r="G612">
        <v>3.5598299999999999E-2</v>
      </c>
      <c r="H612">
        <v>1</v>
      </c>
      <c r="I612">
        <v>0</v>
      </c>
    </row>
    <row r="613" spans="1:25" x14ac:dyDescent="0.25">
      <c r="A613" t="s">
        <v>40</v>
      </c>
      <c r="B613">
        <v>5789.49</v>
      </c>
      <c r="C613">
        <v>5758.75</v>
      </c>
      <c r="D613">
        <v>5685.89</v>
      </c>
      <c r="E613">
        <v>397.96300000000002</v>
      </c>
      <c r="F613">
        <v>0</v>
      </c>
      <c r="G613">
        <v>3.1333699999999999E-3</v>
      </c>
      <c r="H613">
        <v>1</v>
      </c>
      <c r="I613">
        <v>0</v>
      </c>
    </row>
    <row r="614" spans="1:25" x14ac:dyDescent="0.25">
      <c r="A614" t="s">
        <v>40</v>
      </c>
      <c r="B614">
        <v>5788.69</v>
      </c>
      <c r="C614">
        <v>5758.31</v>
      </c>
      <c r="D614">
        <v>5686.53</v>
      </c>
      <c r="E614">
        <v>398.00799999999998</v>
      </c>
      <c r="F614">
        <v>0</v>
      </c>
      <c r="G614">
        <v>0.10829999999999999</v>
      </c>
      <c r="H614">
        <v>1</v>
      </c>
      <c r="I614">
        <v>0</v>
      </c>
    </row>
    <row r="615" spans="1:25" x14ac:dyDescent="0.25">
      <c r="A615" t="s">
        <v>40</v>
      </c>
      <c r="B615">
        <v>5789.36</v>
      </c>
      <c r="C615">
        <v>5759.75</v>
      </c>
      <c r="D615">
        <v>5686.63</v>
      </c>
      <c r="E615">
        <v>397.83699999999999</v>
      </c>
      <c r="F615">
        <v>0</v>
      </c>
      <c r="G615">
        <v>9.7177299999999994E-2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5787.6</v>
      </c>
      <c r="C616">
        <v>5757.14</v>
      </c>
      <c r="D616">
        <v>5687.27</v>
      </c>
      <c r="E616">
        <v>398.041</v>
      </c>
      <c r="F616">
        <v>0</v>
      </c>
      <c r="G616">
        <v>1.50619E-2</v>
      </c>
      <c r="H616">
        <v>1</v>
      </c>
      <c r="I616">
        <v>0</v>
      </c>
      <c r="R616">
        <f>AVERAGE(B567:B616)</f>
        <v>5781.2374000000009</v>
      </c>
      <c r="S616">
        <f>AVERAGE(C567:C616)</f>
        <v>5750.9593999999997</v>
      </c>
      <c r="U616">
        <f>_xlfn.VAR.P(B567:B616)</f>
        <v>64.306507240000641</v>
      </c>
      <c r="V616">
        <f>_xlfn.VAR.P(C567:C616)</f>
        <v>64.21046564000028</v>
      </c>
      <c r="X616">
        <f>1.96*SQRT(U616)/50</f>
        <v>0.3143500457853865</v>
      </c>
      <c r="Y616">
        <f>1.96*SQRT(V616)/50</f>
        <v>0.31411521758910382</v>
      </c>
    </row>
    <row r="617" spans="1:25" x14ac:dyDescent="0.25">
      <c r="A617" t="s">
        <v>40</v>
      </c>
      <c r="B617">
        <v>289138.2403</v>
      </c>
      <c r="C617" t="s">
        <v>36</v>
      </c>
    </row>
    <row r="618" spans="1:25" x14ac:dyDescent="0.25">
      <c r="A618" t="s">
        <v>89</v>
      </c>
      <c r="B618">
        <v>7637.45</v>
      </c>
      <c r="C618">
        <v>7600.05</v>
      </c>
      <c r="D618">
        <v>7521.67</v>
      </c>
      <c r="E618">
        <v>2699.31</v>
      </c>
      <c r="F618">
        <v>0</v>
      </c>
      <c r="G618">
        <v>1.4057099999999999E-3</v>
      </c>
      <c r="H618">
        <v>0.99511300000000003</v>
      </c>
      <c r="I618">
        <v>0</v>
      </c>
    </row>
    <row r="619" spans="1:25" x14ac:dyDescent="0.25">
      <c r="A619" t="s">
        <v>89</v>
      </c>
      <c r="B619">
        <v>7635.4</v>
      </c>
      <c r="C619">
        <v>7599.46</v>
      </c>
      <c r="D619">
        <v>7519.62</v>
      </c>
      <c r="E619">
        <v>2698.58</v>
      </c>
      <c r="F619">
        <v>0</v>
      </c>
      <c r="G619">
        <v>1.23007E-3</v>
      </c>
      <c r="H619">
        <v>0.995116</v>
      </c>
      <c r="I619">
        <v>0</v>
      </c>
    </row>
    <row r="620" spans="1:25" x14ac:dyDescent="0.25">
      <c r="A620" t="s">
        <v>89</v>
      </c>
      <c r="B620">
        <v>7635.22</v>
      </c>
      <c r="C620">
        <v>7599.36</v>
      </c>
      <c r="D620">
        <v>7518.77</v>
      </c>
      <c r="E620">
        <v>2697.26</v>
      </c>
      <c r="F620">
        <v>0</v>
      </c>
      <c r="G620">
        <v>1.2304900000000001E-3</v>
      </c>
      <c r="H620">
        <v>0.99511499999999997</v>
      </c>
      <c r="I620">
        <v>0</v>
      </c>
    </row>
    <row r="621" spans="1:25" x14ac:dyDescent="0.25">
      <c r="A621" t="s">
        <v>89</v>
      </c>
      <c r="B621">
        <v>7634.72</v>
      </c>
      <c r="C621">
        <v>7598.75</v>
      </c>
      <c r="D621">
        <v>7520.83</v>
      </c>
      <c r="E621">
        <v>2698.67</v>
      </c>
      <c r="F621">
        <v>0</v>
      </c>
      <c r="G621">
        <v>1.23358E-3</v>
      </c>
      <c r="H621">
        <v>0.99511300000000003</v>
      </c>
      <c r="I621">
        <v>0</v>
      </c>
    </row>
    <row r="622" spans="1:25" x14ac:dyDescent="0.25">
      <c r="A622" t="s">
        <v>89</v>
      </c>
      <c r="B622">
        <v>7633.27</v>
      </c>
      <c r="C622">
        <v>7597.69</v>
      </c>
      <c r="D622">
        <v>7520.05</v>
      </c>
      <c r="E622">
        <v>2698.08</v>
      </c>
      <c r="F622">
        <v>0</v>
      </c>
      <c r="G622">
        <v>1.2473199999999999E-3</v>
      </c>
      <c r="H622">
        <v>0.995116</v>
      </c>
      <c r="I622">
        <v>0</v>
      </c>
    </row>
    <row r="623" spans="1:25" x14ac:dyDescent="0.25">
      <c r="A623" t="s">
        <v>89</v>
      </c>
      <c r="B623">
        <v>7636.68</v>
      </c>
      <c r="C623">
        <v>7601.39</v>
      </c>
      <c r="D623">
        <v>7522.68</v>
      </c>
      <c r="E623">
        <v>2700.21</v>
      </c>
      <c r="F623">
        <v>0</v>
      </c>
      <c r="G623">
        <v>1.2717799999999999E-3</v>
      </c>
      <c r="H623">
        <v>0.99511099999999997</v>
      </c>
      <c r="I623">
        <v>0</v>
      </c>
    </row>
    <row r="624" spans="1:25" x14ac:dyDescent="0.25">
      <c r="A624" t="s">
        <v>89</v>
      </c>
      <c r="B624">
        <v>7636.18</v>
      </c>
      <c r="C624">
        <v>7600.66</v>
      </c>
      <c r="D624">
        <v>7520.63</v>
      </c>
      <c r="E624">
        <v>2699.52</v>
      </c>
      <c r="F624">
        <v>0</v>
      </c>
      <c r="G624">
        <v>1.2301E-3</v>
      </c>
      <c r="H624">
        <v>0.995116</v>
      </c>
      <c r="I624">
        <v>0</v>
      </c>
    </row>
    <row r="625" spans="1:9" x14ac:dyDescent="0.25">
      <c r="A625" t="s">
        <v>89</v>
      </c>
      <c r="B625">
        <v>7630.92</v>
      </c>
      <c r="C625">
        <v>7595.14</v>
      </c>
      <c r="D625">
        <v>7516.85</v>
      </c>
      <c r="E625">
        <v>2699.43</v>
      </c>
      <c r="F625">
        <v>0</v>
      </c>
      <c r="G625">
        <v>1.26446E-3</v>
      </c>
      <c r="H625">
        <v>0.995116</v>
      </c>
      <c r="I625">
        <v>0</v>
      </c>
    </row>
    <row r="626" spans="1:9" x14ac:dyDescent="0.25">
      <c r="A626" t="s">
        <v>89</v>
      </c>
      <c r="B626">
        <v>7623.44</v>
      </c>
      <c r="C626">
        <v>7587.37</v>
      </c>
      <c r="D626">
        <v>7511.76</v>
      </c>
      <c r="E626">
        <v>2699.16</v>
      </c>
      <c r="F626">
        <v>0</v>
      </c>
      <c r="G626">
        <v>1.2627999999999999E-3</v>
      </c>
      <c r="H626">
        <v>0.995116</v>
      </c>
      <c r="I626">
        <v>0</v>
      </c>
    </row>
    <row r="627" spans="1:9" x14ac:dyDescent="0.25">
      <c r="A627" t="s">
        <v>89</v>
      </c>
      <c r="B627">
        <v>7625.17</v>
      </c>
      <c r="C627">
        <v>7589.72</v>
      </c>
      <c r="D627">
        <v>7512.6</v>
      </c>
      <c r="E627">
        <v>2699.43</v>
      </c>
      <c r="F627">
        <v>0</v>
      </c>
      <c r="G627">
        <v>1.2354200000000001E-3</v>
      </c>
      <c r="H627">
        <v>0.995116</v>
      </c>
      <c r="I627">
        <v>0</v>
      </c>
    </row>
    <row r="628" spans="1:9" x14ac:dyDescent="0.25">
      <c r="A628" t="s">
        <v>89</v>
      </c>
      <c r="B628">
        <v>7619.81</v>
      </c>
      <c r="C628">
        <v>7584.03</v>
      </c>
      <c r="D628">
        <v>7507.91</v>
      </c>
      <c r="E628">
        <v>2695.6</v>
      </c>
      <c r="F628">
        <v>0</v>
      </c>
      <c r="G628">
        <v>1.2508E-3</v>
      </c>
      <c r="H628">
        <v>0.99511499999999997</v>
      </c>
      <c r="I628">
        <v>0</v>
      </c>
    </row>
    <row r="629" spans="1:9" x14ac:dyDescent="0.25">
      <c r="A629" t="s">
        <v>89</v>
      </c>
      <c r="B629">
        <v>7623.04</v>
      </c>
      <c r="C629">
        <v>7587.51</v>
      </c>
      <c r="D629">
        <v>7511.43</v>
      </c>
      <c r="E629">
        <v>2698.89</v>
      </c>
      <c r="F629">
        <v>0</v>
      </c>
      <c r="G629">
        <v>1.23274E-3</v>
      </c>
      <c r="H629">
        <v>0.995116</v>
      </c>
      <c r="I629">
        <v>0</v>
      </c>
    </row>
    <row r="630" spans="1:9" x14ac:dyDescent="0.25">
      <c r="A630" t="s">
        <v>89</v>
      </c>
      <c r="B630">
        <v>7626.24</v>
      </c>
      <c r="C630">
        <v>7589.71</v>
      </c>
      <c r="D630">
        <v>7512.85</v>
      </c>
      <c r="E630">
        <v>2700.61</v>
      </c>
      <c r="F630">
        <v>0</v>
      </c>
      <c r="G630">
        <v>1.2309700000000001E-3</v>
      </c>
      <c r="H630">
        <v>0.995116</v>
      </c>
      <c r="I630">
        <v>0</v>
      </c>
    </row>
    <row r="631" spans="1:9" x14ac:dyDescent="0.25">
      <c r="A631" t="s">
        <v>89</v>
      </c>
      <c r="B631">
        <v>7626.87</v>
      </c>
      <c r="C631">
        <v>7591.01</v>
      </c>
      <c r="D631">
        <v>7512.08</v>
      </c>
      <c r="E631">
        <v>2698.74</v>
      </c>
      <c r="F631">
        <v>0</v>
      </c>
      <c r="G631">
        <v>1.2470700000000001E-3</v>
      </c>
      <c r="H631">
        <v>0.99511499999999997</v>
      </c>
      <c r="I631">
        <v>0</v>
      </c>
    </row>
    <row r="632" spans="1:9" x14ac:dyDescent="0.25">
      <c r="A632" t="s">
        <v>89</v>
      </c>
      <c r="B632">
        <v>7630.81</v>
      </c>
      <c r="C632">
        <v>7594.85</v>
      </c>
      <c r="D632">
        <v>7512.39</v>
      </c>
      <c r="E632">
        <v>2698.28</v>
      </c>
      <c r="F632">
        <v>0</v>
      </c>
      <c r="G632">
        <v>1.26677E-3</v>
      </c>
      <c r="H632">
        <v>0.995116</v>
      </c>
      <c r="I632">
        <v>0</v>
      </c>
    </row>
    <row r="633" spans="1:9" x14ac:dyDescent="0.25">
      <c r="A633" t="s">
        <v>89</v>
      </c>
      <c r="B633">
        <v>7626.9</v>
      </c>
      <c r="C633">
        <v>7591.22</v>
      </c>
      <c r="D633">
        <v>7514.57</v>
      </c>
      <c r="E633">
        <v>2700.18</v>
      </c>
      <c r="F633">
        <v>0</v>
      </c>
      <c r="G633">
        <v>1.25337E-3</v>
      </c>
      <c r="H633">
        <v>0.99511300000000003</v>
      </c>
      <c r="I633">
        <v>0</v>
      </c>
    </row>
    <row r="634" spans="1:9" x14ac:dyDescent="0.25">
      <c r="A634" t="s">
        <v>89</v>
      </c>
      <c r="B634">
        <v>7627.07</v>
      </c>
      <c r="C634">
        <v>7590.87</v>
      </c>
      <c r="D634">
        <v>7512.52</v>
      </c>
      <c r="E634">
        <v>2699.12</v>
      </c>
      <c r="F634">
        <v>0</v>
      </c>
      <c r="G634">
        <v>1.2529399999999999E-3</v>
      </c>
      <c r="H634">
        <v>0.99511499999999997</v>
      </c>
      <c r="I634">
        <v>0</v>
      </c>
    </row>
    <row r="635" spans="1:9" x14ac:dyDescent="0.25">
      <c r="A635" t="s">
        <v>89</v>
      </c>
      <c r="B635">
        <v>7626.06</v>
      </c>
      <c r="C635">
        <v>7589.64</v>
      </c>
      <c r="D635">
        <v>7513.23</v>
      </c>
      <c r="E635">
        <v>2698.82</v>
      </c>
      <c r="F635">
        <v>0</v>
      </c>
      <c r="G635">
        <v>1.2387500000000001E-3</v>
      </c>
      <c r="H635">
        <v>0.995116</v>
      </c>
      <c r="I635">
        <v>0</v>
      </c>
    </row>
    <row r="636" spans="1:9" x14ac:dyDescent="0.25">
      <c r="A636" t="s">
        <v>89</v>
      </c>
      <c r="B636">
        <v>7624.65</v>
      </c>
      <c r="C636">
        <v>7588.68</v>
      </c>
      <c r="D636">
        <v>7512.37</v>
      </c>
      <c r="E636">
        <v>2699.33</v>
      </c>
      <c r="F636">
        <v>0</v>
      </c>
      <c r="G636">
        <v>1.2791E-3</v>
      </c>
      <c r="H636">
        <v>0.995116</v>
      </c>
      <c r="I636">
        <v>0</v>
      </c>
    </row>
    <row r="637" spans="1:9" x14ac:dyDescent="0.25">
      <c r="A637" t="s">
        <v>89</v>
      </c>
      <c r="B637">
        <v>7624.64</v>
      </c>
      <c r="C637">
        <v>7588.79</v>
      </c>
      <c r="D637">
        <v>7512.44</v>
      </c>
      <c r="E637">
        <v>2699.82</v>
      </c>
      <c r="F637">
        <v>0</v>
      </c>
      <c r="G637">
        <v>1.2668600000000001E-3</v>
      </c>
      <c r="H637">
        <v>0.995116</v>
      </c>
      <c r="I637">
        <v>0</v>
      </c>
    </row>
    <row r="638" spans="1:9" x14ac:dyDescent="0.25">
      <c r="A638" t="s">
        <v>89</v>
      </c>
      <c r="B638">
        <v>7625.8</v>
      </c>
      <c r="C638">
        <v>7590.53</v>
      </c>
      <c r="D638">
        <v>7512.74</v>
      </c>
      <c r="E638">
        <v>2700.32</v>
      </c>
      <c r="F638">
        <v>0</v>
      </c>
      <c r="G638">
        <v>1.3748899999999999E-3</v>
      </c>
      <c r="H638">
        <v>0.995116</v>
      </c>
      <c r="I638">
        <v>0</v>
      </c>
    </row>
    <row r="639" spans="1:9" x14ac:dyDescent="0.25">
      <c r="A639" t="s">
        <v>89</v>
      </c>
      <c r="B639">
        <v>7625.01</v>
      </c>
      <c r="C639">
        <v>7589.39</v>
      </c>
      <c r="D639">
        <v>7512.05</v>
      </c>
      <c r="E639">
        <v>2698.9</v>
      </c>
      <c r="F639">
        <v>0</v>
      </c>
      <c r="G639">
        <v>1.27143E-3</v>
      </c>
      <c r="H639">
        <v>0.99511400000000005</v>
      </c>
      <c r="I639">
        <v>0</v>
      </c>
    </row>
    <row r="640" spans="1:9" x14ac:dyDescent="0.25">
      <c r="A640" t="s">
        <v>89</v>
      </c>
      <c r="B640">
        <v>7623.91</v>
      </c>
      <c r="C640">
        <v>7587.6</v>
      </c>
      <c r="D640">
        <v>7510.35</v>
      </c>
      <c r="E640">
        <v>2697.21</v>
      </c>
      <c r="F640">
        <v>0</v>
      </c>
      <c r="G640">
        <v>1.23178E-3</v>
      </c>
      <c r="H640">
        <v>0.995116</v>
      </c>
      <c r="I640">
        <v>0</v>
      </c>
    </row>
    <row r="641" spans="1:9" x14ac:dyDescent="0.25">
      <c r="A641" t="s">
        <v>89</v>
      </c>
      <c r="B641">
        <v>7631.87</v>
      </c>
      <c r="C641">
        <v>7595.64</v>
      </c>
      <c r="D641">
        <v>7515.39</v>
      </c>
      <c r="E641">
        <v>2696.96</v>
      </c>
      <c r="F641">
        <v>0</v>
      </c>
      <c r="G641">
        <v>1.2304E-3</v>
      </c>
      <c r="H641">
        <v>0.995116</v>
      </c>
      <c r="I641">
        <v>0</v>
      </c>
    </row>
    <row r="642" spans="1:9" x14ac:dyDescent="0.25">
      <c r="A642" t="s">
        <v>89</v>
      </c>
      <c r="B642">
        <v>7635.13</v>
      </c>
      <c r="C642">
        <v>7599.8</v>
      </c>
      <c r="D642">
        <v>7516.41</v>
      </c>
      <c r="E642">
        <v>2696.88</v>
      </c>
      <c r="F642">
        <v>0</v>
      </c>
      <c r="G642">
        <v>1.23504E-3</v>
      </c>
      <c r="H642">
        <v>0.995116</v>
      </c>
      <c r="I642">
        <v>0</v>
      </c>
    </row>
    <row r="643" spans="1:9" x14ac:dyDescent="0.25">
      <c r="A643" t="s">
        <v>89</v>
      </c>
      <c r="B643">
        <v>7638.72</v>
      </c>
      <c r="C643">
        <v>7603.04</v>
      </c>
      <c r="D643">
        <v>7518.85</v>
      </c>
      <c r="E643">
        <v>2698.53</v>
      </c>
      <c r="F643">
        <v>0</v>
      </c>
      <c r="G643">
        <v>1.2300600000000001E-3</v>
      </c>
      <c r="H643">
        <v>0.99511499999999997</v>
      </c>
      <c r="I643">
        <v>0</v>
      </c>
    </row>
    <row r="644" spans="1:9" x14ac:dyDescent="0.25">
      <c r="A644" t="s">
        <v>89</v>
      </c>
      <c r="B644">
        <v>7639.71</v>
      </c>
      <c r="C644">
        <v>7602.78</v>
      </c>
      <c r="D644">
        <v>7517.85</v>
      </c>
      <c r="E644">
        <v>2698.19</v>
      </c>
      <c r="F644">
        <v>0</v>
      </c>
      <c r="G644">
        <v>1.2480900000000001E-3</v>
      </c>
      <c r="H644">
        <v>0.995116</v>
      </c>
      <c r="I644">
        <v>0</v>
      </c>
    </row>
    <row r="645" spans="1:9" x14ac:dyDescent="0.25">
      <c r="A645" t="s">
        <v>89</v>
      </c>
      <c r="B645">
        <v>7638.54</v>
      </c>
      <c r="C645">
        <v>7602.59</v>
      </c>
      <c r="D645">
        <v>7517.42</v>
      </c>
      <c r="E645">
        <v>2698.32</v>
      </c>
      <c r="F645">
        <v>0</v>
      </c>
      <c r="G645">
        <v>1.23094E-3</v>
      </c>
      <c r="H645">
        <v>0.995116</v>
      </c>
      <c r="I645">
        <v>0</v>
      </c>
    </row>
    <row r="646" spans="1:9" x14ac:dyDescent="0.25">
      <c r="A646" t="s">
        <v>89</v>
      </c>
      <c r="B646">
        <v>7635.07</v>
      </c>
      <c r="C646">
        <v>7598.51</v>
      </c>
      <c r="D646">
        <v>7516.32</v>
      </c>
      <c r="E646">
        <v>2697.32</v>
      </c>
      <c r="F646">
        <v>0</v>
      </c>
      <c r="G646">
        <v>1.2300600000000001E-3</v>
      </c>
      <c r="H646">
        <v>0.995116</v>
      </c>
      <c r="I646">
        <v>0</v>
      </c>
    </row>
    <row r="647" spans="1:9" x14ac:dyDescent="0.25">
      <c r="A647" t="s">
        <v>89</v>
      </c>
      <c r="B647">
        <v>7635.02</v>
      </c>
      <c r="C647">
        <v>7599.61</v>
      </c>
      <c r="D647">
        <v>7512.86</v>
      </c>
      <c r="E647">
        <v>2697.97</v>
      </c>
      <c r="F647">
        <v>0</v>
      </c>
      <c r="G647">
        <v>1.25128E-3</v>
      </c>
      <c r="H647">
        <v>0.99511499999999997</v>
      </c>
      <c r="I647">
        <v>0</v>
      </c>
    </row>
    <row r="648" spans="1:9" x14ac:dyDescent="0.25">
      <c r="A648" t="s">
        <v>89</v>
      </c>
      <c r="B648">
        <v>7642.53</v>
      </c>
      <c r="C648">
        <v>7605.57</v>
      </c>
      <c r="D648">
        <v>7514.28</v>
      </c>
      <c r="E648">
        <v>2698.55</v>
      </c>
      <c r="F648">
        <v>0</v>
      </c>
      <c r="G648">
        <v>1.23149E-3</v>
      </c>
      <c r="H648">
        <v>0.995116</v>
      </c>
      <c r="I648">
        <v>0</v>
      </c>
    </row>
    <row r="649" spans="1:9" x14ac:dyDescent="0.25">
      <c r="A649" t="s">
        <v>89</v>
      </c>
      <c r="B649">
        <v>7636.21</v>
      </c>
      <c r="C649">
        <v>7600.26</v>
      </c>
      <c r="D649">
        <v>7519.96</v>
      </c>
      <c r="E649">
        <v>2699.06</v>
      </c>
      <c r="F649">
        <v>0</v>
      </c>
      <c r="G649">
        <v>1.2312E-3</v>
      </c>
      <c r="H649">
        <v>0.99511499999999997</v>
      </c>
      <c r="I649">
        <v>0</v>
      </c>
    </row>
    <row r="650" spans="1:9" x14ac:dyDescent="0.25">
      <c r="A650" t="s">
        <v>89</v>
      </c>
      <c r="B650">
        <v>7633.34</v>
      </c>
      <c r="C650">
        <v>7597.06</v>
      </c>
      <c r="D650">
        <v>7518.02</v>
      </c>
      <c r="E650">
        <v>2697.29</v>
      </c>
      <c r="F650">
        <v>0</v>
      </c>
      <c r="G650">
        <v>1.25595E-3</v>
      </c>
      <c r="H650">
        <v>0.99511499999999997</v>
      </c>
      <c r="I650">
        <v>0</v>
      </c>
    </row>
    <row r="651" spans="1:9" x14ac:dyDescent="0.25">
      <c r="A651" t="s">
        <v>89</v>
      </c>
      <c r="B651">
        <v>7632.02</v>
      </c>
      <c r="C651">
        <v>7596.23</v>
      </c>
      <c r="D651">
        <v>7516.8</v>
      </c>
      <c r="E651">
        <v>2695.92</v>
      </c>
      <c r="F651">
        <v>0</v>
      </c>
      <c r="G651">
        <v>1.2343899999999999E-3</v>
      </c>
      <c r="H651">
        <v>0.995116</v>
      </c>
      <c r="I651">
        <v>0</v>
      </c>
    </row>
    <row r="652" spans="1:9" x14ac:dyDescent="0.25">
      <c r="A652" t="s">
        <v>89</v>
      </c>
      <c r="B652">
        <v>7631.41</v>
      </c>
      <c r="C652">
        <v>7595.9</v>
      </c>
      <c r="D652">
        <v>7516.3</v>
      </c>
      <c r="E652">
        <v>2695.85</v>
      </c>
      <c r="F652">
        <v>0</v>
      </c>
      <c r="G652">
        <v>1.23631E-3</v>
      </c>
      <c r="H652">
        <v>0.995112</v>
      </c>
      <c r="I652">
        <v>0</v>
      </c>
    </row>
    <row r="653" spans="1:9" x14ac:dyDescent="0.25">
      <c r="A653" t="s">
        <v>89</v>
      </c>
      <c r="B653">
        <v>7635.09</v>
      </c>
      <c r="C653">
        <v>7599.74</v>
      </c>
      <c r="D653">
        <v>7521.33</v>
      </c>
      <c r="E653">
        <v>2699.48</v>
      </c>
      <c r="F653">
        <v>0</v>
      </c>
      <c r="G653">
        <v>1.2312499999999999E-3</v>
      </c>
      <c r="H653">
        <v>0.99511499999999997</v>
      </c>
      <c r="I653">
        <v>0</v>
      </c>
    </row>
    <row r="654" spans="1:9" x14ac:dyDescent="0.25">
      <c r="A654" t="s">
        <v>89</v>
      </c>
      <c r="B654">
        <v>7635.11</v>
      </c>
      <c r="C654">
        <v>7599.67</v>
      </c>
      <c r="D654">
        <v>7520.79</v>
      </c>
      <c r="E654">
        <v>2699.69</v>
      </c>
      <c r="F654">
        <v>0</v>
      </c>
      <c r="G654">
        <v>1.2309899999999999E-3</v>
      </c>
      <c r="H654">
        <v>0.995116</v>
      </c>
      <c r="I654">
        <v>0</v>
      </c>
    </row>
    <row r="655" spans="1:9" x14ac:dyDescent="0.25">
      <c r="A655" t="s">
        <v>89</v>
      </c>
      <c r="B655">
        <v>7633.25</v>
      </c>
      <c r="C655">
        <v>7597.44</v>
      </c>
      <c r="D655">
        <v>7516.33</v>
      </c>
      <c r="E655">
        <v>2695.35</v>
      </c>
      <c r="F655">
        <v>0</v>
      </c>
      <c r="G655">
        <v>1.31851E-3</v>
      </c>
      <c r="H655">
        <v>0.995116</v>
      </c>
      <c r="I655">
        <v>0</v>
      </c>
    </row>
    <row r="656" spans="1:9" x14ac:dyDescent="0.25">
      <c r="A656" t="s">
        <v>89</v>
      </c>
      <c r="B656">
        <v>7634.9</v>
      </c>
      <c r="C656">
        <v>7598.5</v>
      </c>
      <c r="D656">
        <v>7517.1</v>
      </c>
      <c r="E656">
        <v>2697.13</v>
      </c>
      <c r="F656">
        <v>0</v>
      </c>
      <c r="G656">
        <v>1.2318299999999999E-3</v>
      </c>
      <c r="H656">
        <v>0.995116</v>
      </c>
      <c r="I656">
        <v>0</v>
      </c>
    </row>
    <row r="657" spans="1:25" x14ac:dyDescent="0.25">
      <c r="A657" t="s">
        <v>89</v>
      </c>
      <c r="B657">
        <v>7623.97</v>
      </c>
      <c r="C657">
        <v>7587.79</v>
      </c>
      <c r="D657">
        <v>7511.23</v>
      </c>
      <c r="E657">
        <v>2698.27</v>
      </c>
      <c r="F657">
        <v>0</v>
      </c>
      <c r="G657">
        <v>1.2309199999999999E-3</v>
      </c>
      <c r="H657">
        <v>0.99510399999999999</v>
      </c>
      <c r="I657">
        <v>0</v>
      </c>
    </row>
    <row r="658" spans="1:25" x14ac:dyDescent="0.25">
      <c r="A658" t="s">
        <v>89</v>
      </c>
      <c r="B658">
        <v>7620.25</v>
      </c>
      <c r="C658">
        <v>7583.77</v>
      </c>
      <c r="D658">
        <v>7508.96</v>
      </c>
      <c r="E658">
        <v>2697.27</v>
      </c>
      <c r="F658">
        <v>0</v>
      </c>
      <c r="G658">
        <v>1.2315500000000001E-3</v>
      </c>
      <c r="H658">
        <v>0.995116</v>
      </c>
      <c r="I658">
        <v>0</v>
      </c>
    </row>
    <row r="659" spans="1:25" x14ac:dyDescent="0.25">
      <c r="A659" t="s">
        <v>89</v>
      </c>
      <c r="B659">
        <v>7621.13</v>
      </c>
      <c r="C659">
        <v>7584.7</v>
      </c>
      <c r="D659">
        <v>7508.51</v>
      </c>
      <c r="E659">
        <v>2696.23</v>
      </c>
      <c r="F659">
        <v>0</v>
      </c>
      <c r="G659">
        <v>1.3459699999999999E-3</v>
      </c>
      <c r="H659">
        <v>0.99511499999999997</v>
      </c>
      <c r="I659">
        <v>0</v>
      </c>
    </row>
    <row r="660" spans="1:25" x14ac:dyDescent="0.25">
      <c r="A660" t="s">
        <v>89</v>
      </c>
      <c r="B660">
        <v>7619.74</v>
      </c>
      <c r="C660">
        <v>7583.98</v>
      </c>
      <c r="D660">
        <v>7508.61</v>
      </c>
      <c r="E660">
        <v>2696.65</v>
      </c>
      <c r="F660">
        <v>0</v>
      </c>
      <c r="G660">
        <v>1.2308899999999999E-3</v>
      </c>
      <c r="H660">
        <v>0.99511499999999997</v>
      </c>
      <c r="I660">
        <v>0</v>
      </c>
    </row>
    <row r="661" spans="1:25" x14ac:dyDescent="0.25">
      <c r="A661" t="s">
        <v>89</v>
      </c>
      <c r="B661">
        <v>7619.67</v>
      </c>
      <c r="C661">
        <v>7583.93</v>
      </c>
      <c r="D661">
        <v>7509.73</v>
      </c>
      <c r="E661">
        <v>2697.96</v>
      </c>
      <c r="F661">
        <v>0</v>
      </c>
      <c r="G661">
        <v>1.3288200000000001E-3</v>
      </c>
      <c r="H661">
        <v>0.995116</v>
      </c>
      <c r="I661">
        <v>0</v>
      </c>
    </row>
    <row r="662" spans="1:25" x14ac:dyDescent="0.25">
      <c r="A662" t="s">
        <v>89</v>
      </c>
      <c r="B662">
        <v>7617.18</v>
      </c>
      <c r="C662">
        <v>7581.5</v>
      </c>
      <c r="D662">
        <v>7506.7</v>
      </c>
      <c r="E662">
        <v>2695.29</v>
      </c>
      <c r="F662">
        <v>0</v>
      </c>
      <c r="G662">
        <v>1.27027E-3</v>
      </c>
      <c r="H662">
        <v>0.995116</v>
      </c>
      <c r="I662">
        <v>0</v>
      </c>
    </row>
    <row r="663" spans="1:25" x14ac:dyDescent="0.25">
      <c r="A663" t="s">
        <v>89</v>
      </c>
      <c r="B663">
        <v>7620.09</v>
      </c>
      <c r="C663">
        <v>7583.84</v>
      </c>
      <c r="D663">
        <v>7509.32</v>
      </c>
      <c r="E663">
        <v>2696.94</v>
      </c>
      <c r="F663">
        <v>0</v>
      </c>
      <c r="G663">
        <v>1.2832099999999999E-3</v>
      </c>
      <c r="H663">
        <v>0.995116</v>
      </c>
      <c r="I663">
        <v>0</v>
      </c>
    </row>
    <row r="664" spans="1:25" x14ac:dyDescent="0.25">
      <c r="A664" t="s">
        <v>89</v>
      </c>
      <c r="B664">
        <v>7621.69</v>
      </c>
      <c r="C664">
        <v>7586.16</v>
      </c>
      <c r="D664">
        <v>7509.14</v>
      </c>
      <c r="E664">
        <v>2696.84</v>
      </c>
      <c r="F664">
        <v>0</v>
      </c>
      <c r="G664">
        <v>1.28315E-3</v>
      </c>
      <c r="H664">
        <v>0.995116</v>
      </c>
      <c r="I664">
        <v>0</v>
      </c>
    </row>
    <row r="665" spans="1:25" x14ac:dyDescent="0.25">
      <c r="A665" t="s">
        <v>89</v>
      </c>
      <c r="B665">
        <v>7624.17</v>
      </c>
      <c r="C665">
        <v>7587.92</v>
      </c>
      <c r="D665">
        <v>7510.66</v>
      </c>
      <c r="E665">
        <v>2697.92</v>
      </c>
      <c r="F665">
        <v>0</v>
      </c>
      <c r="G665">
        <v>1.2304200000000001E-3</v>
      </c>
      <c r="H665">
        <v>0.995116</v>
      </c>
      <c r="I665">
        <v>0</v>
      </c>
    </row>
    <row r="666" spans="1:25" x14ac:dyDescent="0.25">
      <c r="A666" t="s">
        <v>89</v>
      </c>
      <c r="B666">
        <v>7623.86</v>
      </c>
      <c r="C666">
        <v>7588.37</v>
      </c>
      <c r="D666">
        <v>7512.25</v>
      </c>
      <c r="E666">
        <v>2699.82</v>
      </c>
      <c r="F666">
        <v>0</v>
      </c>
      <c r="G666">
        <v>1.2990899999999999E-3</v>
      </c>
      <c r="H666">
        <v>0.995116</v>
      </c>
      <c r="I666">
        <v>0</v>
      </c>
    </row>
    <row r="667" spans="1:25" x14ac:dyDescent="0.25">
      <c r="A667" t="s">
        <v>89</v>
      </c>
      <c r="B667">
        <v>7626.65</v>
      </c>
      <c r="C667">
        <v>7590.62</v>
      </c>
      <c r="D667">
        <v>7512.9</v>
      </c>
      <c r="E667">
        <v>2700</v>
      </c>
      <c r="F667">
        <v>0</v>
      </c>
      <c r="G667">
        <v>1.5437300000000001E-3</v>
      </c>
      <c r="H667">
        <v>0.995116</v>
      </c>
      <c r="I667">
        <v>0</v>
      </c>
    </row>
    <row r="668" spans="1:25" x14ac:dyDescent="0.25">
      <c r="A668" t="s">
        <v>89</v>
      </c>
      <c r="B668">
        <v>7627.96</v>
      </c>
      <c r="C668">
        <v>7591.62</v>
      </c>
      <c r="D668">
        <v>7513.15</v>
      </c>
      <c r="E668">
        <v>2699.54</v>
      </c>
      <c r="F668">
        <v>0</v>
      </c>
      <c r="G668">
        <v>1.23329E-3</v>
      </c>
      <c r="H668">
        <v>0.995116</v>
      </c>
      <c r="I668">
        <v>0</v>
      </c>
    </row>
    <row r="669" spans="1:25" x14ac:dyDescent="0.25">
      <c r="A669" t="s">
        <v>89</v>
      </c>
      <c r="B669">
        <v>7620.46</v>
      </c>
      <c r="C669">
        <v>7584.79</v>
      </c>
      <c r="D669">
        <v>7508.97</v>
      </c>
      <c r="E669">
        <v>2696.04</v>
      </c>
      <c r="F669">
        <v>0</v>
      </c>
      <c r="G669">
        <v>1.2440699999999999E-3</v>
      </c>
      <c r="H669">
        <v>0.995116</v>
      </c>
      <c r="I669">
        <v>0</v>
      </c>
    </row>
    <row r="670" spans="1:25" x14ac:dyDescent="0.25">
      <c r="A670" t="s">
        <v>89</v>
      </c>
      <c r="B670">
        <v>7622.19</v>
      </c>
      <c r="C670">
        <v>7586.22</v>
      </c>
      <c r="D670">
        <v>7509.88</v>
      </c>
      <c r="E670">
        <v>2697.46</v>
      </c>
      <c r="F670">
        <v>0</v>
      </c>
      <c r="G670">
        <v>1.2383699999999999E-3</v>
      </c>
      <c r="H670">
        <v>0.995116</v>
      </c>
      <c r="I670">
        <v>0</v>
      </c>
    </row>
    <row r="671" spans="1:25" x14ac:dyDescent="0.25">
      <c r="A671" t="s">
        <v>89</v>
      </c>
      <c r="B671">
        <v>7627.42</v>
      </c>
      <c r="C671">
        <v>7590.63</v>
      </c>
      <c r="D671">
        <v>7512.45</v>
      </c>
      <c r="E671">
        <v>2699.07</v>
      </c>
      <c r="F671">
        <v>0</v>
      </c>
      <c r="G671">
        <v>1.2484499999999999E-3</v>
      </c>
      <c r="H671">
        <v>0.995116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7630.81</v>
      </c>
      <c r="C672">
        <v>7593.98</v>
      </c>
      <c r="D672">
        <v>7513.71</v>
      </c>
      <c r="E672">
        <v>2698.2</v>
      </c>
      <c r="F672">
        <v>0</v>
      </c>
      <c r="G672">
        <v>1.2393E-3</v>
      </c>
      <c r="H672">
        <v>0.995116</v>
      </c>
      <c r="I672">
        <v>0</v>
      </c>
      <c r="R672">
        <f>AVERAGE(B623:B672)</f>
        <v>7628.3671999999988</v>
      </c>
      <c r="S672">
        <f>AVERAGE(C623:C672)</f>
        <v>7592.4053999999978</v>
      </c>
      <c r="U672">
        <f>_xlfn.VAR.P(B623:B672)</f>
        <v>39.754604160000227</v>
      </c>
      <c r="V672">
        <f>_xlfn.VAR.P(C623:C672)</f>
        <v>39.501232839999616</v>
      </c>
      <c r="X672">
        <f>1.96*SQRT(U672)/50</f>
        <v>0.24716090899740345</v>
      </c>
      <c r="Y672">
        <f>1.96*SQRT(V672)/50</f>
        <v>0.24637202444932135</v>
      </c>
    </row>
    <row r="673" spans="1:9" x14ac:dyDescent="0.25">
      <c r="A673" t="s">
        <v>89</v>
      </c>
      <c r="B673">
        <v>381491.27899999998</v>
      </c>
      <c r="C673" t="s">
        <v>36</v>
      </c>
    </row>
    <row r="674" spans="1:9" x14ac:dyDescent="0.25">
      <c r="A674" t="s">
        <v>90</v>
      </c>
      <c r="B674">
        <v>7600.74</v>
      </c>
      <c r="C674">
        <v>7570.54</v>
      </c>
      <c r="D674">
        <v>7489.31</v>
      </c>
      <c r="E674">
        <v>2668.53</v>
      </c>
      <c r="F674">
        <v>0</v>
      </c>
      <c r="G674">
        <v>1.23017E-3</v>
      </c>
      <c r="H674">
        <v>0.99511400000000005</v>
      </c>
      <c r="I674">
        <v>0</v>
      </c>
    </row>
    <row r="675" spans="1:9" x14ac:dyDescent="0.25">
      <c r="A675" t="s">
        <v>90</v>
      </c>
      <c r="B675">
        <v>7598.53</v>
      </c>
      <c r="C675">
        <v>7568.57</v>
      </c>
      <c r="D675">
        <v>7489.66</v>
      </c>
      <c r="E675">
        <v>2668.65</v>
      </c>
      <c r="F675">
        <v>0</v>
      </c>
      <c r="G675">
        <v>1.37031E-3</v>
      </c>
      <c r="H675">
        <v>0.995116</v>
      </c>
      <c r="I675">
        <v>0</v>
      </c>
    </row>
    <row r="676" spans="1:9" x14ac:dyDescent="0.25">
      <c r="A676" t="s">
        <v>90</v>
      </c>
      <c r="B676">
        <v>7601.35</v>
      </c>
      <c r="C676">
        <v>7571.05</v>
      </c>
      <c r="D676">
        <v>7489.27</v>
      </c>
      <c r="E676">
        <v>2668.51</v>
      </c>
      <c r="F676">
        <v>0</v>
      </c>
      <c r="G676">
        <v>1.27629E-3</v>
      </c>
      <c r="H676">
        <v>0.995116</v>
      </c>
      <c r="I676">
        <v>0</v>
      </c>
    </row>
    <row r="677" spans="1:9" x14ac:dyDescent="0.25">
      <c r="A677" t="s">
        <v>90</v>
      </c>
      <c r="B677">
        <v>7599.53</v>
      </c>
      <c r="C677">
        <v>7570.25</v>
      </c>
      <c r="D677">
        <v>7488.8</v>
      </c>
      <c r="E677">
        <v>2668.55</v>
      </c>
      <c r="F677">
        <v>0</v>
      </c>
      <c r="G677">
        <v>1.2348400000000001E-3</v>
      </c>
      <c r="H677">
        <v>0.995116</v>
      </c>
      <c r="I677">
        <v>0</v>
      </c>
    </row>
    <row r="678" spans="1:9" x14ac:dyDescent="0.25">
      <c r="A678" t="s">
        <v>90</v>
      </c>
      <c r="B678">
        <v>7600.39</v>
      </c>
      <c r="C678">
        <v>7570.49</v>
      </c>
      <c r="D678">
        <v>7488.35</v>
      </c>
      <c r="E678">
        <v>2668.28</v>
      </c>
      <c r="F678">
        <v>0</v>
      </c>
      <c r="G678">
        <v>1.24211E-3</v>
      </c>
      <c r="H678">
        <v>0.995116</v>
      </c>
      <c r="I678">
        <v>0</v>
      </c>
    </row>
    <row r="679" spans="1:9" x14ac:dyDescent="0.25">
      <c r="A679" t="s">
        <v>90</v>
      </c>
      <c r="B679">
        <v>7603.24</v>
      </c>
      <c r="C679">
        <v>7572.75</v>
      </c>
      <c r="D679">
        <v>7488.67</v>
      </c>
      <c r="E679">
        <v>2668.47</v>
      </c>
      <c r="F679">
        <v>0</v>
      </c>
      <c r="G679">
        <v>1.2300499999999999E-3</v>
      </c>
      <c r="H679">
        <v>0.99511499999999997</v>
      </c>
      <c r="I679">
        <v>0</v>
      </c>
    </row>
    <row r="680" spans="1:9" x14ac:dyDescent="0.25">
      <c r="A680" t="s">
        <v>90</v>
      </c>
      <c r="B680">
        <v>7601.71</v>
      </c>
      <c r="C680">
        <v>7571.19</v>
      </c>
      <c r="D680">
        <v>7488.64</v>
      </c>
      <c r="E680">
        <v>2668.46</v>
      </c>
      <c r="F680">
        <v>0</v>
      </c>
      <c r="G680">
        <v>1.2449799999999999E-3</v>
      </c>
      <c r="H680">
        <v>0.995116</v>
      </c>
      <c r="I680">
        <v>0</v>
      </c>
    </row>
    <row r="681" spans="1:9" x14ac:dyDescent="0.25">
      <c r="A681" t="s">
        <v>90</v>
      </c>
      <c r="B681">
        <v>7597.55</v>
      </c>
      <c r="C681">
        <v>7567.14</v>
      </c>
      <c r="D681">
        <v>7488.66</v>
      </c>
      <c r="E681">
        <v>2668.28</v>
      </c>
      <c r="F681">
        <v>0</v>
      </c>
      <c r="G681">
        <v>1.2443300000000001E-3</v>
      </c>
      <c r="H681">
        <v>0.995116</v>
      </c>
      <c r="I681">
        <v>0</v>
      </c>
    </row>
    <row r="682" spans="1:9" x14ac:dyDescent="0.25">
      <c r="A682" t="s">
        <v>90</v>
      </c>
      <c r="B682">
        <v>7598.78</v>
      </c>
      <c r="C682">
        <v>7568.58</v>
      </c>
      <c r="D682">
        <v>7489.5</v>
      </c>
      <c r="E682">
        <v>2668.51</v>
      </c>
      <c r="F682">
        <v>0</v>
      </c>
      <c r="G682">
        <v>1.46473E-3</v>
      </c>
      <c r="H682">
        <v>0.99511499999999997</v>
      </c>
      <c r="I682">
        <v>0</v>
      </c>
    </row>
    <row r="683" spans="1:9" x14ac:dyDescent="0.25">
      <c r="A683" t="s">
        <v>90</v>
      </c>
      <c r="B683">
        <v>7603.26</v>
      </c>
      <c r="C683">
        <v>7572.74</v>
      </c>
      <c r="D683">
        <v>7485.5</v>
      </c>
      <c r="E683">
        <v>2668.33</v>
      </c>
      <c r="F683">
        <v>0</v>
      </c>
      <c r="G683">
        <v>1.3228999999999999E-3</v>
      </c>
      <c r="H683">
        <v>0.99510799999999999</v>
      </c>
      <c r="I683">
        <v>0</v>
      </c>
    </row>
    <row r="684" spans="1:9" x14ac:dyDescent="0.25">
      <c r="A684" t="s">
        <v>90</v>
      </c>
      <c r="B684">
        <v>7601.3</v>
      </c>
      <c r="C684">
        <v>7571.09</v>
      </c>
      <c r="D684">
        <v>7483.04</v>
      </c>
      <c r="E684">
        <v>2668.1</v>
      </c>
      <c r="F684">
        <v>0</v>
      </c>
      <c r="G684">
        <v>1.24767E-3</v>
      </c>
      <c r="H684">
        <v>0.995116</v>
      </c>
      <c r="I684">
        <v>0</v>
      </c>
    </row>
    <row r="685" spans="1:9" x14ac:dyDescent="0.25">
      <c r="A685" t="s">
        <v>90</v>
      </c>
      <c r="B685">
        <v>7595.37</v>
      </c>
      <c r="C685">
        <v>7565.18</v>
      </c>
      <c r="D685">
        <v>7487.57</v>
      </c>
      <c r="E685">
        <v>2667.87</v>
      </c>
      <c r="F685">
        <v>0</v>
      </c>
      <c r="G685">
        <v>1.2394999999999999E-3</v>
      </c>
      <c r="H685">
        <v>0.99511499999999997</v>
      </c>
      <c r="I685">
        <v>0</v>
      </c>
    </row>
    <row r="686" spans="1:9" x14ac:dyDescent="0.25">
      <c r="A686" t="s">
        <v>90</v>
      </c>
      <c r="B686">
        <v>7597.16</v>
      </c>
      <c r="C686">
        <v>7566.46</v>
      </c>
      <c r="D686">
        <v>7488.66</v>
      </c>
      <c r="E686">
        <v>2668.09</v>
      </c>
      <c r="F686">
        <v>0</v>
      </c>
      <c r="G686">
        <v>1.4775299999999999E-3</v>
      </c>
      <c r="H686">
        <v>0.995116</v>
      </c>
      <c r="I686">
        <v>0</v>
      </c>
    </row>
    <row r="687" spans="1:9" x14ac:dyDescent="0.25">
      <c r="A687" t="s">
        <v>90</v>
      </c>
      <c r="B687">
        <v>7596.56</v>
      </c>
      <c r="C687">
        <v>7566.67</v>
      </c>
      <c r="D687">
        <v>7488.88</v>
      </c>
      <c r="E687">
        <v>2668.08</v>
      </c>
      <c r="F687">
        <v>0</v>
      </c>
      <c r="G687">
        <v>1.2419600000000001E-3</v>
      </c>
      <c r="H687">
        <v>0.99511499999999997</v>
      </c>
      <c r="I687">
        <v>0</v>
      </c>
    </row>
    <row r="688" spans="1:9" x14ac:dyDescent="0.25">
      <c r="A688" t="s">
        <v>90</v>
      </c>
      <c r="B688">
        <v>7598.88</v>
      </c>
      <c r="C688">
        <v>7568.87</v>
      </c>
      <c r="D688">
        <v>7487.56</v>
      </c>
      <c r="E688">
        <v>2668.13</v>
      </c>
      <c r="F688">
        <v>0</v>
      </c>
      <c r="G688">
        <v>1.2328199999999999E-3</v>
      </c>
      <c r="H688">
        <v>0.995116</v>
      </c>
      <c r="I688">
        <v>0</v>
      </c>
    </row>
    <row r="689" spans="1:9" x14ac:dyDescent="0.25">
      <c r="A689" t="s">
        <v>90</v>
      </c>
      <c r="B689">
        <v>7591.93</v>
      </c>
      <c r="C689">
        <v>7561.95</v>
      </c>
      <c r="D689">
        <v>7483.21</v>
      </c>
      <c r="E689">
        <v>2668.04</v>
      </c>
      <c r="F689">
        <v>0</v>
      </c>
      <c r="G689">
        <v>1.23083E-3</v>
      </c>
      <c r="H689">
        <v>0.995116</v>
      </c>
      <c r="I689">
        <v>0</v>
      </c>
    </row>
    <row r="690" spans="1:9" x14ac:dyDescent="0.25">
      <c r="A690" t="s">
        <v>90</v>
      </c>
      <c r="B690">
        <v>7588.34</v>
      </c>
      <c r="C690">
        <v>7558.05</v>
      </c>
      <c r="D690">
        <v>7480.53</v>
      </c>
      <c r="E690">
        <v>2668.49</v>
      </c>
      <c r="F690">
        <v>0</v>
      </c>
      <c r="G690">
        <v>1.2346E-3</v>
      </c>
      <c r="H690">
        <v>0.995116</v>
      </c>
      <c r="I690">
        <v>0</v>
      </c>
    </row>
    <row r="691" spans="1:9" x14ac:dyDescent="0.25">
      <c r="A691" t="s">
        <v>90</v>
      </c>
      <c r="B691">
        <v>7584.85</v>
      </c>
      <c r="C691">
        <v>7555.05</v>
      </c>
      <c r="D691">
        <v>7479.42</v>
      </c>
      <c r="E691">
        <v>2668.16</v>
      </c>
      <c r="F691">
        <v>0</v>
      </c>
      <c r="G691">
        <v>1.2302599999999999E-3</v>
      </c>
      <c r="H691">
        <v>0.995116</v>
      </c>
      <c r="I691">
        <v>0</v>
      </c>
    </row>
    <row r="692" spans="1:9" x14ac:dyDescent="0.25">
      <c r="A692" t="s">
        <v>90</v>
      </c>
      <c r="B692">
        <v>7586.76</v>
      </c>
      <c r="C692">
        <v>7557.1</v>
      </c>
      <c r="D692">
        <v>7479.85</v>
      </c>
      <c r="E692">
        <v>2668.07</v>
      </c>
      <c r="F692">
        <v>0</v>
      </c>
      <c r="G692">
        <v>1.26297E-3</v>
      </c>
      <c r="H692">
        <v>0.995116</v>
      </c>
      <c r="I692">
        <v>0</v>
      </c>
    </row>
    <row r="693" spans="1:9" x14ac:dyDescent="0.25">
      <c r="A693" t="s">
        <v>90</v>
      </c>
      <c r="B693">
        <v>7584.13</v>
      </c>
      <c r="C693">
        <v>7554.53</v>
      </c>
      <c r="D693">
        <v>7479.78</v>
      </c>
      <c r="E693">
        <v>2667.94</v>
      </c>
      <c r="F693">
        <v>0</v>
      </c>
      <c r="G693">
        <v>1.2303100000000001E-3</v>
      </c>
      <c r="H693">
        <v>0.99511400000000005</v>
      </c>
      <c r="I693">
        <v>0</v>
      </c>
    </row>
    <row r="694" spans="1:9" x14ac:dyDescent="0.25">
      <c r="A694" t="s">
        <v>90</v>
      </c>
      <c r="B694">
        <v>7586.04</v>
      </c>
      <c r="C694">
        <v>7556.56</v>
      </c>
      <c r="D694">
        <v>7479.36</v>
      </c>
      <c r="E694">
        <v>2668.03</v>
      </c>
      <c r="F694">
        <v>0</v>
      </c>
      <c r="G694">
        <v>1.23087E-3</v>
      </c>
      <c r="H694">
        <v>0.995116</v>
      </c>
      <c r="I694">
        <v>0</v>
      </c>
    </row>
    <row r="695" spans="1:9" x14ac:dyDescent="0.25">
      <c r="A695" t="s">
        <v>90</v>
      </c>
      <c r="B695">
        <v>7586.32</v>
      </c>
      <c r="C695">
        <v>7556.83</v>
      </c>
      <c r="D695">
        <v>7480.75</v>
      </c>
      <c r="E695">
        <v>2668.42</v>
      </c>
      <c r="F695">
        <v>0</v>
      </c>
      <c r="G695">
        <v>1.23621E-3</v>
      </c>
      <c r="H695">
        <v>0.995116</v>
      </c>
      <c r="I695">
        <v>0</v>
      </c>
    </row>
    <row r="696" spans="1:9" x14ac:dyDescent="0.25">
      <c r="A696" t="s">
        <v>90</v>
      </c>
      <c r="B696">
        <v>7587.71</v>
      </c>
      <c r="C696">
        <v>7557.9</v>
      </c>
      <c r="D696">
        <v>7480.85</v>
      </c>
      <c r="E696">
        <v>2668.19</v>
      </c>
      <c r="F696">
        <v>0</v>
      </c>
      <c r="G696">
        <v>1.2495500000000001E-3</v>
      </c>
      <c r="H696">
        <v>0.99511499999999997</v>
      </c>
      <c r="I696">
        <v>0</v>
      </c>
    </row>
    <row r="697" spans="1:9" x14ac:dyDescent="0.25">
      <c r="A697" t="s">
        <v>90</v>
      </c>
      <c r="B697">
        <v>7588.87</v>
      </c>
      <c r="C697">
        <v>7558.8</v>
      </c>
      <c r="D697">
        <v>7481.67</v>
      </c>
      <c r="E697">
        <v>2668.51</v>
      </c>
      <c r="F697">
        <v>0</v>
      </c>
      <c r="G697">
        <v>1.2617800000000001E-3</v>
      </c>
      <c r="H697">
        <v>0.99511000000000005</v>
      </c>
      <c r="I697">
        <v>0</v>
      </c>
    </row>
    <row r="698" spans="1:9" x14ac:dyDescent="0.25">
      <c r="A698" t="s">
        <v>90</v>
      </c>
      <c r="B698">
        <v>7589.57</v>
      </c>
      <c r="C698">
        <v>7558.72</v>
      </c>
      <c r="D698">
        <v>7482.25</v>
      </c>
      <c r="E698">
        <v>2669.1</v>
      </c>
      <c r="F698">
        <v>0</v>
      </c>
      <c r="G698">
        <v>1.2307500000000001E-3</v>
      </c>
      <c r="H698">
        <v>0.995116</v>
      </c>
      <c r="I698">
        <v>0</v>
      </c>
    </row>
    <row r="699" spans="1:9" x14ac:dyDescent="0.25">
      <c r="A699" t="s">
        <v>90</v>
      </c>
      <c r="B699">
        <v>7585.91</v>
      </c>
      <c r="C699">
        <v>7556.16</v>
      </c>
      <c r="D699">
        <v>7480.69</v>
      </c>
      <c r="E699">
        <v>2668.56</v>
      </c>
      <c r="F699">
        <v>0</v>
      </c>
      <c r="G699">
        <v>1.2490999999999999E-3</v>
      </c>
      <c r="H699">
        <v>0.995116</v>
      </c>
      <c r="I699">
        <v>0</v>
      </c>
    </row>
    <row r="700" spans="1:9" x14ac:dyDescent="0.25">
      <c r="A700" t="s">
        <v>90</v>
      </c>
      <c r="B700">
        <v>7586.43</v>
      </c>
      <c r="C700">
        <v>7556.67</v>
      </c>
      <c r="D700">
        <v>7480.79</v>
      </c>
      <c r="E700">
        <v>2668.55</v>
      </c>
      <c r="F700">
        <v>0</v>
      </c>
      <c r="G700">
        <v>1.4097999999999999E-3</v>
      </c>
      <c r="H700">
        <v>0.995116</v>
      </c>
      <c r="I700">
        <v>0</v>
      </c>
    </row>
    <row r="701" spans="1:9" x14ac:dyDescent="0.25">
      <c r="A701" t="s">
        <v>90</v>
      </c>
      <c r="B701">
        <v>7586.34</v>
      </c>
      <c r="C701">
        <v>7556.7</v>
      </c>
      <c r="D701">
        <v>7481.04</v>
      </c>
      <c r="E701">
        <v>2668.66</v>
      </c>
      <c r="F701">
        <v>0</v>
      </c>
      <c r="G701">
        <v>1.2603200000000001E-3</v>
      </c>
      <c r="H701">
        <v>0.995116</v>
      </c>
      <c r="I701">
        <v>0</v>
      </c>
    </row>
    <row r="702" spans="1:9" x14ac:dyDescent="0.25">
      <c r="A702" t="s">
        <v>90</v>
      </c>
      <c r="B702">
        <v>7586.51</v>
      </c>
      <c r="C702">
        <v>7556.38</v>
      </c>
      <c r="D702">
        <v>7480.93</v>
      </c>
      <c r="E702">
        <v>2668.63</v>
      </c>
      <c r="F702">
        <v>0</v>
      </c>
      <c r="G702">
        <v>1.23664E-3</v>
      </c>
      <c r="H702">
        <v>0.995116</v>
      </c>
      <c r="I702">
        <v>0</v>
      </c>
    </row>
    <row r="703" spans="1:9" x14ac:dyDescent="0.25">
      <c r="A703" t="s">
        <v>90</v>
      </c>
      <c r="B703">
        <v>7585.97</v>
      </c>
      <c r="C703">
        <v>7556.25</v>
      </c>
      <c r="D703">
        <v>7480.33</v>
      </c>
      <c r="E703">
        <v>2668.39</v>
      </c>
      <c r="F703">
        <v>0</v>
      </c>
      <c r="G703">
        <v>1.23014E-3</v>
      </c>
      <c r="H703">
        <v>0.995116</v>
      </c>
      <c r="I703">
        <v>0</v>
      </c>
    </row>
    <row r="704" spans="1:9" x14ac:dyDescent="0.25">
      <c r="A704" t="s">
        <v>90</v>
      </c>
      <c r="B704">
        <v>7587.12</v>
      </c>
      <c r="C704">
        <v>7557.55</v>
      </c>
      <c r="D704">
        <v>7480.81</v>
      </c>
      <c r="E704">
        <v>2668.16</v>
      </c>
      <c r="F704">
        <v>0</v>
      </c>
      <c r="G704">
        <v>1.23007E-3</v>
      </c>
      <c r="H704">
        <v>0.995116</v>
      </c>
      <c r="I704">
        <v>0</v>
      </c>
    </row>
    <row r="705" spans="1:9" x14ac:dyDescent="0.25">
      <c r="A705" t="s">
        <v>90</v>
      </c>
      <c r="B705">
        <v>7596.58</v>
      </c>
      <c r="C705">
        <v>7566.43</v>
      </c>
      <c r="D705">
        <v>7487.11</v>
      </c>
      <c r="E705">
        <v>2668.35</v>
      </c>
      <c r="F705">
        <v>0</v>
      </c>
      <c r="G705">
        <v>1.2333000000000001E-3</v>
      </c>
      <c r="H705">
        <v>0.99511499999999997</v>
      </c>
      <c r="I705">
        <v>0</v>
      </c>
    </row>
    <row r="706" spans="1:9" x14ac:dyDescent="0.25">
      <c r="A706" t="s">
        <v>90</v>
      </c>
      <c r="B706">
        <v>7603.07</v>
      </c>
      <c r="C706">
        <v>7572.53</v>
      </c>
      <c r="D706">
        <v>7489.09</v>
      </c>
      <c r="E706">
        <v>2668.23</v>
      </c>
      <c r="F706">
        <v>0</v>
      </c>
      <c r="G706">
        <v>1.31263E-3</v>
      </c>
      <c r="H706">
        <v>0.995116</v>
      </c>
      <c r="I706">
        <v>0</v>
      </c>
    </row>
    <row r="707" spans="1:9" x14ac:dyDescent="0.25">
      <c r="A707" t="s">
        <v>90</v>
      </c>
      <c r="B707">
        <v>7598.73</v>
      </c>
      <c r="C707">
        <v>7568.54</v>
      </c>
      <c r="D707">
        <v>7488.98</v>
      </c>
      <c r="E707">
        <v>2668.31</v>
      </c>
      <c r="F707">
        <v>0</v>
      </c>
      <c r="G707">
        <v>1.23478E-3</v>
      </c>
      <c r="H707">
        <v>0.995116</v>
      </c>
      <c r="I707">
        <v>0</v>
      </c>
    </row>
    <row r="708" spans="1:9" x14ac:dyDescent="0.25">
      <c r="A708" t="s">
        <v>90</v>
      </c>
      <c r="B708">
        <v>7602.53</v>
      </c>
      <c r="C708">
        <v>7571.79</v>
      </c>
      <c r="D708">
        <v>7489.36</v>
      </c>
      <c r="E708">
        <v>2668.45</v>
      </c>
      <c r="F708">
        <v>0</v>
      </c>
      <c r="G708">
        <v>1.32738E-3</v>
      </c>
      <c r="H708">
        <v>0.995116</v>
      </c>
      <c r="I708">
        <v>0</v>
      </c>
    </row>
    <row r="709" spans="1:9" x14ac:dyDescent="0.25">
      <c r="A709" t="s">
        <v>90</v>
      </c>
      <c r="B709">
        <v>7601.28</v>
      </c>
      <c r="C709">
        <v>7571.22</v>
      </c>
      <c r="D709">
        <v>7489.35</v>
      </c>
      <c r="E709">
        <v>2668.71</v>
      </c>
      <c r="F709">
        <v>0</v>
      </c>
      <c r="G709">
        <v>1.2302999999999999E-3</v>
      </c>
      <c r="H709">
        <v>0.995116</v>
      </c>
      <c r="I709">
        <v>0</v>
      </c>
    </row>
    <row r="710" spans="1:9" x14ac:dyDescent="0.25">
      <c r="A710" t="s">
        <v>90</v>
      </c>
      <c r="B710">
        <v>7600.72</v>
      </c>
      <c r="C710">
        <v>7570.68</v>
      </c>
      <c r="D710">
        <v>7488.87</v>
      </c>
      <c r="E710">
        <v>2668.78</v>
      </c>
      <c r="F710">
        <v>0</v>
      </c>
      <c r="G710">
        <v>1.2302000000000001E-3</v>
      </c>
      <c r="H710">
        <v>0.995116</v>
      </c>
      <c r="I710">
        <v>0</v>
      </c>
    </row>
    <row r="711" spans="1:9" x14ac:dyDescent="0.25">
      <c r="A711" t="s">
        <v>90</v>
      </c>
      <c r="B711">
        <v>7597.88</v>
      </c>
      <c r="C711">
        <v>7567.88</v>
      </c>
      <c r="D711">
        <v>7488.5</v>
      </c>
      <c r="E711">
        <v>2668.57</v>
      </c>
      <c r="F711">
        <v>0</v>
      </c>
      <c r="G711">
        <v>1.23018E-3</v>
      </c>
      <c r="H711">
        <v>0.99511000000000005</v>
      </c>
      <c r="I711">
        <v>0</v>
      </c>
    </row>
    <row r="712" spans="1:9" x14ac:dyDescent="0.25">
      <c r="A712" t="s">
        <v>90</v>
      </c>
      <c r="B712">
        <v>7606.51</v>
      </c>
      <c r="C712">
        <v>7576.95</v>
      </c>
      <c r="D712">
        <v>7488.03</v>
      </c>
      <c r="E712">
        <v>2668.8</v>
      </c>
      <c r="F712">
        <v>0</v>
      </c>
      <c r="G712">
        <v>1.23247E-3</v>
      </c>
      <c r="H712">
        <v>0.99511400000000005</v>
      </c>
      <c r="I712">
        <v>0</v>
      </c>
    </row>
    <row r="713" spans="1:9" x14ac:dyDescent="0.25">
      <c r="A713" t="s">
        <v>90</v>
      </c>
      <c r="B713">
        <v>7601.75</v>
      </c>
      <c r="C713">
        <v>7572.31</v>
      </c>
      <c r="D713">
        <v>7490.83</v>
      </c>
      <c r="E713">
        <v>2668.88</v>
      </c>
      <c r="F713">
        <v>0</v>
      </c>
      <c r="G713">
        <v>1.2300799999999999E-3</v>
      </c>
      <c r="H713">
        <v>0.99511400000000005</v>
      </c>
      <c r="I713">
        <v>0</v>
      </c>
    </row>
    <row r="714" spans="1:9" x14ac:dyDescent="0.25">
      <c r="A714" t="s">
        <v>90</v>
      </c>
      <c r="B714">
        <v>7603.02</v>
      </c>
      <c r="C714">
        <v>7572.82</v>
      </c>
      <c r="D714">
        <v>7487.15</v>
      </c>
      <c r="E714">
        <v>2668.72</v>
      </c>
      <c r="F714">
        <v>0</v>
      </c>
      <c r="G714">
        <v>1.3734299999999999E-3</v>
      </c>
      <c r="H714">
        <v>0.995116</v>
      </c>
      <c r="I714">
        <v>0</v>
      </c>
    </row>
    <row r="715" spans="1:9" x14ac:dyDescent="0.25">
      <c r="A715" t="s">
        <v>90</v>
      </c>
      <c r="B715">
        <v>7601.18</v>
      </c>
      <c r="C715">
        <v>7570.87</v>
      </c>
      <c r="D715">
        <v>7489.24</v>
      </c>
      <c r="E715">
        <v>2668.35</v>
      </c>
      <c r="F715">
        <v>0</v>
      </c>
      <c r="G715">
        <v>1.2477899999999999E-3</v>
      </c>
      <c r="H715">
        <v>0.995116</v>
      </c>
      <c r="I715">
        <v>0</v>
      </c>
    </row>
    <row r="716" spans="1:9" x14ac:dyDescent="0.25">
      <c r="A716" t="s">
        <v>90</v>
      </c>
      <c r="B716">
        <v>7617.81</v>
      </c>
      <c r="C716">
        <v>7581.04</v>
      </c>
      <c r="D716">
        <v>7489.17</v>
      </c>
      <c r="E716">
        <v>2668.58</v>
      </c>
      <c r="F716">
        <v>0</v>
      </c>
      <c r="G716">
        <v>1.3420000000000001E-3</v>
      </c>
      <c r="H716">
        <v>0.995116</v>
      </c>
      <c r="I716">
        <v>0</v>
      </c>
    </row>
    <row r="717" spans="1:9" x14ac:dyDescent="0.25">
      <c r="A717" t="s">
        <v>90</v>
      </c>
      <c r="B717">
        <v>7602.62</v>
      </c>
      <c r="C717">
        <v>7572.6</v>
      </c>
      <c r="D717">
        <v>7487.9</v>
      </c>
      <c r="E717">
        <v>2668.48</v>
      </c>
      <c r="F717">
        <v>0</v>
      </c>
      <c r="G717">
        <v>1.2300799999999999E-3</v>
      </c>
      <c r="H717">
        <v>0.995116</v>
      </c>
      <c r="I717">
        <v>0</v>
      </c>
    </row>
    <row r="718" spans="1:9" x14ac:dyDescent="0.25">
      <c r="A718" t="s">
        <v>90</v>
      </c>
      <c r="B718">
        <v>7601.65</v>
      </c>
      <c r="C718">
        <v>7571.56</v>
      </c>
      <c r="D718">
        <v>7486.95</v>
      </c>
      <c r="E718">
        <v>2668.64</v>
      </c>
      <c r="F718">
        <v>0</v>
      </c>
      <c r="G718">
        <v>1.2443899999999999E-3</v>
      </c>
      <c r="H718">
        <v>0.995116</v>
      </c>
      <c r="I718">
        <v>0</v>
      </c>
    </row>
    <row r="719" spans="1:9" x14ac:dyDescent="0.25">
      <c r="A719" t="s">
        <v>90</v>
      </c>
      <c r="B719">
        <v>7600.07</v>
      </c>
      <c r="C719">
        <v>7569.97</v>
      </c>
      <c r="D719">
        <v>7487.13</v>
      </c>
      <c r="E719">
        <v>2668.19</v>
      </c>
      <c r="F719">
        <v>0</v>
      </c>
      <c r="G719">
        <v>1.2652799999999999E-3</v>
      </c>
      <c r="H719">
        <v>0.995116</v>
      </c>
      <c r="I719">
        <v>0</v>
      </c>
    </row>
    <row r="720" spans="1:9" x14ac:dyDescent="0.25">
      <c r="A720" t="s">
        <v>90</v>
      </c>
      <c r="B720">
        <v>7601.69</v>
      </c>
      <c r="C720">
        <v>7570.01</v>
      </c>
      <c r="D720">
        <v>7484.07</v>
      </c>
      <c r="E720">
        <v>2668.3</v>
      </c>
      <c r="F720">
        <v>0</v>
      </c>
      <c r="G720">
        <v>1.2344700000000001E-3</v>
      </c>
      <c r="H720">
        <v>0.99511499999999997</v>
      </c>
      <c r="I720">
        <v>0</v>
      </c>
    </row>
    <row r="721" spans="1:25" x14ac:dyDescent="0.25">
      <c r="A721" t="s">
        <v>90</v>
      </c>
      <c r="B721">
        <v>7600.8</v>
      </c>
      <c r="C721">
        <v>7570.19</v>
      </c>
      <c r="D721">
        <v>7484.71</v>
      </c>
      <c r="E721">
        <v>2668.21</v>
      </c>
      <c r="F721">
        <v>0</v>
      </c>
      <c r="G721">
        <v>1.32274E-3</v>
      </c>
      <c r="H721">
        <v>0.99511499999999997</v>
      </c>
      <c r="I721">
        <v>0</v>
      </c>
    </row>
    <row r="722" spans="1:25" x14ac:dyDescent="0.25">
      <c r="A722" t="s">
        <v>90</v>
      </c>
      <c r="B722">
        <v>7592.23</v>
      </c>
      <c r="C722">
        <v>7561.25</v>
      </c>
      <c r="D722">
        <v>7482.22</v>
      </c>
      <c r="E722">
        <v>2668.06</v>
      </c>
      <c r="F722">
        <v>0</v>
      </c>
      <c r="G722">
        <v>1.24709E-3</v>
      </c>
      <c r="H722">
        <v>0.99511499999999997</v>
      </c>
      <c r="I722">
        <v>0</v>
      </c>
    </row>
    <row r="723" spans="1:25" x14ac:dyDescent="0.25">
      <c r="A723" t="s">
        <v>90</v>
      </c>
      <c r="B723">
        <v>7583.09</v>
      </c>
      <c r="C723">
        <v>7553.03</v>
      </c>
      <c r="D723">
        <v>7480.92</v>
      </c>
      <c r="E723">
        <v>2668.38</v>
      </c>
      <c r="F723">
        <v>0</v>
      </c>
      <c r="G723">
        <v>1.35355E-3</v>
      </c>
      <c r="H723">
        <v>0.995116</v>
      </c>
      <c r="I723">
        <v>0</v>
      </c>
    </row>
    <row r="724" spans="1:25" x14ac:dyDescent="0.25">
      <c r="A724" t="s">
        <v>90</v>
      </c>
      <c r="B724">
        <v>7588.51</v>
      </c>
      <c r="C724">
        <v>7557.5</v>
      </c>
      <c r="D724">
        <v>7481.82</v>
      </c>
      <c r="E724">
        <v>2668.33</v>
      </c>
      <c r="F724">
        <v>0</v>
      </c>
      <c r="G724">
        <v>1.23022E-3</v>
      </c>
      <c r="H724">
        <v>0.995116</v>
      </c>
      <c r="I724">
        <v>0</v>
      </c>
    </row>
    <row r="725" spans="1:25" x14ac:dyDescent="0.25">
      <c r="A725" t="s">
        <v>90</v>
      </c>
      <c r="B725">
        <v>7585.22</v>
      </c>
      <c r="C725">
        <v>7555.39</v>
      </c>
      <c r="D725">
        <v>7480.24</v>
      </c>
      <c r="E725">
        <v>2668.1</v>
      </c>
      <c r="F725">
        <v>0</v>
      </c>
      <c r="G725">
        <v>1.2975E-3</v>
      </c>
      <c r="H725">
        <v>0.995116</v>
      </c>
      <c r="I725">
        <v>0</v>
      </c>
    </row>
    <row r="726" spans="1:25" x14ac:dyDescent="0.25">
      <c r="A726" t="s">
        <v>90</v>
      </c>
      <c r="B726">
        <v>7587.27</v>
      </c>
      <c r="C726">
        <v>7557.05</v>
      </c>
      <c r="D726">
        <v>7480.43</v>
      </c>
      <c r="E726">
        <v>2668.28</v>
      </c>
      <c r="F726">
        <v>0</v>
      </c>
      <c r="G726">
        <v>1.24303E-3</v>
      </c>
      <c r="H726">
        <v>0.995116</v>
      </c>
      <c r="I726">
        <v>0</v>
      </c>
    </row>
    <row r="727" spans="1:25" x14ac:dyDescent="0.25">
      <c r="A727" t="s">
        <v>90</v>
      </c>
      <c r="B727">
        <v>7587.75</v>
      </c>
      <c r="C727">
        <v>7557.94</v>
      </c>
      <c r="D727">
        <v>7480.23</v>
      </c>
      <c r="E727">
        <v>2668.15</v>
      </c>
      <c r="F727">
        <v>0</v>
      </c>
      <c r="G727">
        <v>1.2363599999999999E-3</v>
      </c>
      <c r="H727">
        <v>0.995116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7586.18</v>
      </c>
      <c r="C728">
        <v>7556.43</v>
      </c>
      <c r="D728">
        <v>7480.27</v>
      </c>
      <c r="E728">
        <v>2668.11</v>
      </c>
      <c r="F728">
        <v>0</v>
      </c>
      <c r="G728">
        <v>1.2302299999999999E-3</v>
      </c>
      <c r="H728">
        <v>0.995116</v>
      </c>
      <c r="I728">
        <v>0</v>
      </c>
      <c r="R728">
        <f>AVERAGE(B679:B728)</f>
        <v>7594.6950000000015</v>
      </c>
      <c r="S728">
        <f>AVERAGE(C679:C728)</f>
        <v>7564.4369999999999</v>
      </c>
      <c r="U728">
        <f>_xlfn.VAR.P(B679:B728)</f>
        <v>60.561276999999478</v>
      </c>
      <c r="V728">
        <f>_xlfn.VAR.P(C679:C728)</f>
        <v>53.005564999999805</v>
      </c>
      <c r="X728">
        <f>1.96*SQRT(U728)/50</f>
        <v>0.30505881513124516</v>
      </c>
      <c r="Y728">
        <f>1.96*SQRT(V728)/50</f>
        <v>0.28539528973267886</v>
      </c>
    </row>
    <row r="729" spans="1:25" x14ac:dyDescent="0.25">
      <c r="A729" t="s">
        <v>90</v>
      </c>
      <c r="B729">
        <v>379821.86139999999</v>
      </c>
      <c r="C729" t="s">
        <v>36</v>
      </c>
      <c r="U729" t="s">
        <v>75</v>
      </c>
    </row>
    <row r="730" spans="1:25" x14ac:dyDescent="0.25">
      <c r="A730" t="s">
        <v>109</v>
      </c>
      <c r="B730">
        <v>7872.09</v>
      </c>
      <c r="C730">
        <v>7834.45</v>
      </c>
      <c r="D730">
        <v>7757.99</v>
      </c>
      <c r="E730">
        <v>2592.0700000000002</v>
      </c>
      <c r="F730">
        <v>0</v>
      </c>
      <c r="G730">
        <v>1.23251E-3</v>
      </c>
      <c r="H730">
        <v>0.995116</v>
      </c>
      <c r="I730">
        <v>0</v>
      </c>
      <c r="U730">
        <f>_xlfn.STDEV.P(B679:B728)</f>
        <v>7.7821126308991104</v>
      </c>
      <c r="V730">
        <f>_xlfn.STDEV.P(C679:C728)</f>
        <v>7.2804920850173174</v>
      </c>
    </row>
    <row r="731" spans="1:25" x14ac:dyDescent="0.25">
      <c r="A731" t="s">
        <v>109</v>
      </c>
      <c r="B731">
        <v>7874.18</v>
      </c>
      <c r="C731">
        <v>7837.52</v>
      </c>
      <c r="D731">
        <v>7757.91</v>
      </c>
      <c r="E731">
        <v>2592.52</v>
      </c>
      <c r="F731">
        <v>0</v>
      </c>
      <c r="G731">
        <v>1.2497700000000001E-3</v>
      </c>
      <c r="H731">
        <v>0.995116</v>
      </c>
      <c r="I731">
        <v>0</v>
      </c>
    </row>
    <row r="732" spans="1:25" x14ac:dyDescent="0.25">
      <c r="A732" t="s">
        <v>109</v>
      </c>
      <c r="B732">
        <v>7872.22</v>
      </c>
      <c r="C732">
        <v>7835.99</v>
      </c>
      <c r="D732">
        <v>7757.77</v>
      </c>
      <c r="E732">
        <v>2592.52</v>
      </c>
      <c r="F732">
        <v>0</v>
      </c>
      <c r="G732">
        <v>1.23029E-3</v>
      </c>
      <c r="H732">
        <v>0.995116</v>
      </c>
      <c r="I732">
        <v>0</v>
      </c>
    </row>
    <row r="733" spans="1:25" x14ac:dyDescent="0.25">
      <c r="A733" t="s">
        <v>109</v>
      </c>
      <c r="B733">
        <v>7871.96</v>
      </c>
      <c r="C733">
        <v>7835.83</v>
      </c>
      <c r="D733">
        <v>7757.47</v>
      </c>
      <c r="E733">
        <v>2592.4499999999998</v>
      </c>
      <c r="F733">
        <v>0</v>
      </c>
      <c r="G733">
        <v>1.2906E-3</v>
      </c>
      <c r="H733">
        <v>0.995116</v>
      </c>
      <c r="I733">
        <v>0</v>
      </c>
    </row>
    <row r="734" spans="1:25" x14ac:dyDescent="0.25">
      <c r="A734" t="s">
        <v>109</v>
      </c>
      <c r="B734">
        <v>7864.27</v>
      </c>
      <c r="C734">
        <v>7827.94</v>
      </c>
      <c r="D734">
        <v>7756.97</v>
      </c>
      <c r="E734">
        <v>2592.2600000000002</v>
      </c>
      <c r="F734">
        <v>0</v>
      </c>
      <c r="G734">
        <v>1.33592E-3</v>
      </c>
      <c r="H734">
        <v>0.995116</v>
      </c>
      <c r="I734">
        <v>0</v>
      </c>
    </row>
    <row r="735" spans="1:25" x14ac:dyDescent="0.25">
      <c r="A735" t="s">
        <v>109</v>
      </c>
      <c r="B735">
        <v>7867.69</v>
      </c>
      <c r="C735">
        <v>7832.03</v>
      </c>
      <c r="D735">
        <v>7756.61</v>
      </c>
      <c r="E735">
        <v>2592.23</v>
      </c>
      <c r="F735">
        <v>0</v>
      </c>
      <c r="G735">
        <v>1.25395E-3</v>
      </c>
      <c r="H735">
        <v>0.995116</v>
      </c>
      <c r="I735">
        <v>0</v>
      </c>
    </row>
    <row r="736" spans="1:25" x14ac:dyDescent="0.25">
      <c r="A736" t="s">
        <v>109</v>
      </c>
      <c r="B736">
        <v>7870.9</v>
      </c>
      <c r="C736">
        <v>7835.56</v>
      </c>
      <c r="D736">
        <v>7758.15</v>
      </c>
      <c r="E736">
        <v>2592.39</v>
      </c>
      <c r="F736">
        <v>0</v>
      </c>
      <c r="G736">
        <v>1.26852E-3</v>
      </c>
      <c r="H736">
        <v>0.99511499999999997</v>
      </c>
      <c r="I736">
        <v>0</v>
      </c>
    </row>
    <row r="737" spans="1:9" x14ac:dyDescent="0.25">
      <c r="A737" t="s">
        <v>109</v>
      </c>
      <c r="B737">
        <v>7879.09</v>
      </c>
      <c r="C737">
        <v>7844.02</v>
      </c>
      <c r="D737">
        <v>7761.2</v>
      </c>
      <c r="E737">
        <v>2592.46</v>
      </c>
      <c r="F737">
        <v>0</v>
      </c>
      <c r="G737">
        <v>1.23017E-3</v>
      </c>
      <c r="H737">
        <v>0.99511499999999997</v>
      </c>
      <c r="I737">
        <v>0</v>
      </c>
    </row>
    <row r="738" spans="1:9" x14ac:dyDescent="0.25">
      <c r="A738" t="s">
        <v>109</v>
      </c>
      <c r="B738">
        <v>7886.98</v>
      </c>
      <c r="C738">
        <v>7850.82</v>
      </c>
      <c r="D738">
        <v>7766.79</v>
      </c>
      <c r="E738">
        <v>2592.92</v>
      </c>
      <c r="F738">
        <v>0</v>
      </c>
      <c r="G738">
        <v>1.23285E-3</v>
      </c>
      <c r="H738">
        <v>0.99511400000000005</v>
      </c>
      <c r="I738">
        <v>0</v>
      </c>
    </row>
    <row r="739" spans="1:9" x14ac:dyDescent="0.25">
      <c r="A739" t="s">
        <v>109</v>
      </c>
      <c r="B739">
        <v>7887.81</v>
      </c>
      <c r="C739">
        <v>7852.32</v>
      </c>
      <c r="D739">
        <v>7766.77</v>
      </c>
      <c r="E739">
        <v>2592.8000000000002</v>
      </c>
      <c r="F739">
        <v>0</v>
      </c>
      <c r="G739">
        <v>1.3963000000000001E-3</v>
      </c>
      <c r="H739">
        <v>0.99511499999999997</v>
      </c>
      <c r="I739">
        <v>0</v>
      </c>
    </row>
    <row r="740" spans="1:9" x14ac:dyDescent="0.25">
      <c r="A740" t="s">
        <v>109</v>
      </c>
      <c r="B740">
        <v>7887.93</v>
      </c>
      <c r="C740">
        <v>7852.13</v>
      </c>
      <c r="D740">
        <v>7767.03</v>
      </c>
      <c r="E740">
        <v>2592.91</v>
      </c>
      <c r="F740">
        <v>0</v>
      </c>
      <c r="G740">
        <v>1.26574E-3</v>
      </c>
      <c r="H740">
        <v>0.99511499999999997</v>
      </c>
      <c r="I740">
        <v>0</v>
      </c>
    </row>
    <row r="741" spans="1:9" x14ac:dyDescent="0.25">
      <c r="A741" t="s">
        <v>109</v>
      </c>
      <c r="B741">
        <v>7884.16</v>
      </c>
      <c r="C741">
        <v>7847.74</v>
      </c>
      <c r="D741">
        <v>7766.25</v>
      </c>
      <c r="E741">
        <v>2592.7199999999998</v>
      </c>
      <c r="F741">
        <v>0</v>
      </c>
      <c r="G741">
        <v>1.2567699999999999E-3</v>
      </c>
      <c r="H741">
        <v>0.99511499999999997</v>
      </c>
      <c r="I741">
        <v>0</v>
      </c>
    </row>
    <row r="742" spans="1:9" x14ac:dyDescent="0.25">
      <c r="A742" t="s">
        <v>109</v>
      </c>
      <c r="B742">
        <v>7883.23</v>
      </c>
      <c r="C742">
        <v>7846.64</v>
      </c>
      <c r="D742">
        <v>7765.56</v>
      </c>
      <c r="E742">
        <v>2592.61</v>
      </c>
      <c r="F742">
        <v>0</v>
      </c>
      <c r="G742">
        <v>1.2315399999999999E-3</v>
      </c>
      <c r="H742">
        <v>0.995116</v>
      </c>
      <c r="I742">
        <v>0</v>
      </c>
    </row>
    <row r="743" spans="1:9" x14ac:dyDescent="0.25">
      <c r="A743" t="s">
        <v>109</v>
      </c>
      <c r="B743">
        <v>7887.14</v>
      </c>
      <c r="C743">
        <v>7850.63</v>
      </c>
      <c r="D743">
        <v>7766.89</v>
      </c>
      <c r="E743">
        <v>2592.79</v>
      </c>
      <c r="F743">
        <v>0</v>
      </c>
      <c r="G743">
        <v>1.2831100000000001E-3</v>
      </c>
      <c r="H743">
        <v>0.99511499999999997</v>
      </c>
      <c r="I743">
        <v>0</v>
      </c>
    </row>
    <row r="744" spans="1:9" x14ac:dyDescent="0.25">
      <c r="A744" t="s">
        <v>109</v>
      </c>
      <c r="B744">
        <v>7890.31</v>
      </c>
      <c r="C744">
        <v>7854.14</v>
      </c>
      <c r="D744">
        <v>7766.87</v>
      </c>
      <c r="E744">
        <v>2592.9499999999998</v>
      </c>
      <c r="F744">
        <v>0</v>
      </c>
      <c r="G744">
        <v>1.2305700000000001E-3</v>
      </c>
      <c r="H744">
        <v>0.99511300000000003</v>
      </c>
      <c r="I744">
        <v>0</v>
      </c>
    </row>
    <row r="745" spans="1:9" x14ac:dyDescent="0.25">
      <c r="A745" t="s">
        <v>109</v>
      </c>
      <c r="B745">
        <v>7880.02</v>
      </c>
      <c r="C745">
        <v>7843.87</v>
      </c>
      <c r="D745">
        <v>7766.3</v>
      </c>
      <c r="E745">
        <v>2592.58</v>
      </c>
      <c r="F745">
        <v>0</v>
      </c>
      <c r="G745">
        <v>1.37918E-3</v>
      </c>
      <c r="H745">
        <v>0.995116</v>
      </c>
      <c r="I745">
        <v>0</v>
      </c>
    </row>
    <row r="746" spans="1:9" x14ac:dyDescent="0.25">
      <c r="A746" t="s">
        <v>109</v>
      </c>
      <c r="B746">
        <v>7887.45</v>
      </c>
      <c r="C746">
        <v>7851.53</v>
      </c>
      <c r="D746">
        <v>7768.82</v>
      </c>
      <c r="E746">
        <v>2593.0700000000002</v>
      </c>
      <c r="F746">
        <v>0</v>
      </c>
      <c r="G746">
        <v>1.2319399999999999E-3</v>
      </c>
      <c r="H746">
        <v>0.995116</v>
      </c>
      <c r="I746">
        <v>0</v>
      </c>
    </row>
    <row r="747" spans="1:9" x14ac:dyDescent="0.25">
      <c r="A747" t="s">
        <v>109</v>
      </c>
      <c r="B747">
        <v>7881.14</v>
      </c>
      <c r="C747">
        <v>7845.59</v>
      </c>
      <c r="D747">
        <v>7765.63</v>
      </c>
      <c r="E747">
        <v>2592.39</v>
      </c>
      <c r="F747">
        <v>0</v>
      </c>
      <c r="G747">
        <v>1.3112099999999999E-3</v>
      </c>
      <c r="H747">
        <v>0.99511499999999997</v>
      </c>
      <c r="I747">
        <v>0</v>
      </c>
    </row>
    <row r="748" spans="1:9" x14ac:dyDescent="0.25">
      <c r="A748" t="s">
        <v>109</v>
      </c>
      <c r="B748">
        <v>7878.14</v>
      </c>
      <c r="C748">
        <v>7842.83</v>
      </c>
      <c r="D748">
        <v>7765.13</v>
      </c>
      <c r="E748">
        <v>2592.27</v>
      </c>
      <c r="F748">
        <v>0</v>
      </c>
      <c r="G748">
        <v>1.2353799999999999E-3</v>
      </c>
      <c r="H748">
        <v>0.995116</v>
      </c>
      <c r="I748">
        <v>0</v>
      </c>
    </row>
    <row r="749" spans="1:9" x14ac:dyDescent="0.25">
      <c r="A749" t="s">
        <v>109</v>
      </c>
      <c r="B749">
        <v>7877.52</v>
      </c>
      <c r="C749">
        <v>7841.87</v>
      </c>
      <c r="D749">
        <v>7765.19</v>
      </c>
      <c r="E749">
        <v>2592.3000000000002</v>
      </c>
      <c r="F749">
        <v>0</v>
      </c>
      <c r="G749">
        <v>1.3897E-3</v>
      </c>
      <c r="H749">
        <v>0.99511499999999997</v>
      </c>
      <c r="I749">
        <v>0</v>
      </c>
    </row>
    <row r="750" spans="1:9" x14ac:dyDescent="0.25">
      <c r="A750" t="s">
        <v>109</v>
      </c>
      <c r="B750">
        <v>7880.7</v>
      </c>
      <c r="C750">
        <v>7844.99</v>
      </c>
      <c r="D750">
        <v>7766.09</v>
      </c>
      <c r="E750">
        <v>2592.39</v>
      </c>
      <c r="F750">
        <v>0</v>
      </c>
      <c r="G750">
        <v>1.2368399999999999E-3</v>
      </c>
      <c r="H750">
        <v>0.99511499999999997</v>
      </c>
      <c r="I750">
        <v>0</v>
      </c>
    </row>
    <row r="751" spans="1:9" x14ac:dyDescent="0.25">
      <c r="A751" t="s">
        <v>109</v>
      </c>
      <c r="B751">
        <v>7883.12</v>
      </c>
      <c r="C751">
        <v>7846.73</v>
      </c>
      <c r="D751">
        <v>7766.46</v>
      </c>
      <c r="E751">
        <v>2592.85</v>
      </c>
      <c r="F751">
        <v>0</v>
      </c>
      <c r="G751">
        <v>1.2442899999999999E-3</v>
      </c>
      <c r="H751">
        <v>0.99511499999999997</v>
      </c>
      <c r="I751">
        <v>0</v>
      </c>
    </row>
    <row r="752" spans="1:9" x14ac:dyDescent="0.25">
      <c r="A752" t="s">
        <v>109</v>
      </c>
      <c r="B752">
        <v>7877.53</v>
      </c>
      <c r="C752">
        <v>7841.75</v>
      </c>
      <c r="D752">
        <v>7762.97</v>
      </c>
      <c r="E752">
        <v>2592.23</v>
      </c>
      <c r="F752">
        <v>0</v>
      </c>
      <c r="G752">
        <v>1.23018E-3</v>
      </c>
      <c r="H752">
        <v>0.995116</v>
      </c>
      <c r="I752">
        <v>0</v>
      </c>
    </row>
    <row r="753" spans="1:9" x14ac:dyDescent="0.25">
      <c r="A753" t="s">
        <v>109</v>
      </c>
      <c r="B753">
        <v>7867.22</v>
      </c>
      <c r="C753">
        <v>7830.99</v>
      </c>
      <c r="D753">
        <v>7757.55</v>
      </c>
      <c r="E753">
        <v>2592.61</v>
      </c>
      <c r="F753">
        <v>0</v>
      </c>
      <c r="G753">
        <v>1.2309199999999999E-3</v>
      </c>
      <c r="H753">
        <v>0.99511400000000005</v>
      </c>
      <c r="I753">
        <v>0</v>
      </c>
    </row>
    <row r="754" spans="1:9" x14ac:dyDescent="0.25">
      <c r="A754" t="s">
        <v>109</v>
      </c>
      <c r="B754">
        <v>7868.91</v>
      </c>
      <c r="C754">
        <v>7832.68</v>
      </c>
      <c r="D754">
        <v>7757.82</v>
      </c>
      <c r="E754">
        <v>2592.5300000000002</v>
      </c>
      <c r="F754">
        <v>0</v>
      </c>
      <c r="G754">
        <v>1.23088E-3</v>
      </c>
      <c r="H754">
        <v>0.99511499999999997</v>
      </c>
      <c r="I754">
        <v>0</v>
      </c>
    </row>
    <row r="755" spans="1:9" x14ac:dyDescent="0.25">
      <c r="A755" t="s">
        <v>109</v>
      </c>
      <c r="B755">
        <v>7868.85</v>
      </c>
      <c r="C755">
        <v>7832.74</v>
      </c>
      <c r="D755">
        <v>7757.61</v>
      </c>
      <c r="E755">
        <v>2592.17</v>
      </c>
      <c r="F755">
        <v>0</v>
      </c>
      <c r="G755">
        <v>1.2775900000000001E-3</v>
      </c>
      <c r="H755">
        <v>0.995116</v>
      </c>
      <c r="I755">
        <v>0</v>
      </c>
    </row>
    <row r="756" spans="1:9" x14ac:dyDescent="0.25">
      <c r="A756" t="s">
        <v>109</v>
      </c>
      <c r="B756">
        <v>7872.47</v>
      </c>
      <c r="C756">
        <v>7835.53</v>
      </c>
      <c r="D756">
        <v>7756.88</v>
      </c>
      <c r="E756">
        <v>2592.0700000000002</v>
      </c>
      <c r="F756">
        <v>0</v>
      </c>
      <c r="G756">
        <v>1.5026200000000001E-3</v>
      </c>
      <c r="H756">
        <v>0.99511499999999997</v>
      </c>
      <c r="I756">
        <v>0</v>
      </c>
    </row>
    <row r="757" spans="1:9" x14ac:dyDescent="0.25">
      <c r="A757" t="s">
        <v>109</v>
      </c>
      <c r="B757">
        <v>7872.47</v>
      </c>
      <c r="C757">
        <v>7836.77</v>
      </c>
      <c r="D757">
        <v>7757.36</v>
      </c>
      <c r="E757">
        <v>2592.37</v>
      </c>
      <c r="F757">
        <v>0</v>
      </c>
      <c r="G757">
        <v>1.23339E-3</v>
      </c>
      <c r="H757">
        <v>0.995116</v>
      </c>
      <c r="I757">
        <v>0</v>
      </c>
    </row>
    <row r="758" spans="1:9" x14ac:dyDescent="0.25">
      <c r="A758" t="s">
        <v>109</v>
      </c>
      <c r="B758">
        <v>7869.79</v>
      </c>
      <c r="C758">
        <v>7834.62</v>
      </c>
      <c r="D758">
        <v>7757.65</v>
      </c>
      <c r="E758">
        <v>2592.38</v>
      </c>
      <c r="F758">
        <v>0</v>
      </c>
      <c r="G758">
        <v>1.23076E-3</v>
      </c>
      <c r="H758">
        <v>0.995116</v>
      </c>
      <c r="I758">
        <v>0</v>
      </c>
    </row>
    <row r="759" spans="1:9" x14ac:dyDescent="0.25">
      <c r="A759" t="s">
        <v>109</v>
      </c>
      <c r="B759">
        <v>7868.68</v>
      </c>
      <c r="C759">
        <v>7833.08</v>
      </c>
      <c r="D759">
        <v>7757.22</v>
      </c>
      <c r="E759">
        <v>2592.29</v>
      </c>
      <c r="F759">
        <v>0</v>
      </c>
      <c r="G759">
        <v>1.24953E-3</v>
      </c>
      <c r="H759">
        <v>0.995116</v>
      </c>
      <c r="I759">
        <v>0</v>
      </c>
    </row>
    <row r="760" spans="1:9" x14ac:dyDescent="0.25">
      <c r="A760" t="s">
        <v>109</v>
      </c>
      <c r="B760">
        <v>7868.36</v>
      </c>
      <c r="C760">
        <v>7832.83</v>
      </c>
      <c r="D760">
        <v>7757.97</v>
      </c>
      <c r="E760">
        <v>2592.44</v>
      </c>
      <c r="F760">
        <v>0</v>
      </c>
      <c r="G760">
        <v>1.23537E-3</v>
      </c>
      <c r="H760">
        <v>0.99511499999999997</v>
      </c>
      <c r="I760">
        <v>0</v>
      </c>
    </row>
    <row r="761" spans="1:9" x14ac:dyDescent="0.25">
      <c r="A761" t="s">
        <v>109</v>
      </c>
      <c r="B761">
        <v>7869.48</v>
      </c>
      <c r="C761">
        <v>7833.2</v>
      </c>
      <c r="D761">
        <v>7757.43</v>
      </c>
      <c r="E761">
        <v>2592.4699999999998</v>
      </c>
      <c r="F761">
        <v>0</v>
      </c>
      <c r="G761">
        <v>1.23493E-3</v>
      </c>
      <c r="H761">
        <v>0.99511499999999997</v>
      </c>
      <c r="I761">
        <v>0</v>
      </c>
    </row>
    <row r="762" spans="1:9" x14ac:dyDescent="0.25">
      <c r="A762" t="s">
        <v>109</v>
      </c>
      <c r="B762">
        <v>7876.53</v>
      </c>
      <c r="C762">
        <v>7840.73</v>
      </c>
      <c r="D762">
        <v>7759.25</v>
      </c>
      <c r="E762">
        <v>2592.41</v>
      </c>
      <c r="F762">
        <v>0</v>
      </c>
      <c r="G762">
        <v>1.2420599999999999E-3</v>
      </c>
      <c r="H762">
        <v>0.995116</v>
      </c>
      <c r="I762">
        <v>0</v>
      </c>
    </row>
    <row r="763" spans="1:9" x14ac:dyDescent="0.25">
      <c r="A763" t="s">
        <v>109</v>
      </c>
      <c r="B763">
        <v>7872.7</v>
      </c>
      <c r="C763">
        <v>7836.68</v>
      </c>
      <c r="D763">
        <v>7756.82</v>
      </c>
      <c r="E763">
        <v>2592.27</v>
      </c>
      <c r="F763">
        <v>0</v>
      </c>
      <c r="G763">
        <v>1.2920099999999999E-3</v>
      </c>
      <c r="H763">
        <v>0.995116</v>
      </c>
      <c r="I763">
        <v>0</v>
      </c>
    </row>
    <row r="764" spans="1:9" x14ac:dyDescent="0.25">
      <c r="A764" t="s">
        <v>109</v>
      </c>
      <c r="B764">
        <v>7870.04</v>
      </c>
      <c r="C764">
        <v>7834.43</v>
      </c>
      <c r="D764">
        <v>7757.52</v>
      </c>
      <c r="E764">
        <v>2592.35</v>
      </c>
      <c r="F764">
        <v>0</v>
      </c>
      <c r="G764">
        <v>1.30561E-3</v>
      </c>
      <c r="H764">
        <v>0.995116</v>
      </c>
      <c r="I764">
        <v>0</v>
      </c>
    </row>
    <row r="765" spans="1:9" x14ac:dyDescent="0.25">
      <c r="A765" t="s">
        <v>109</v>
      </c>
      <c r="B765">
        <v>7868.94</v>
      </c>
      <c r="C765">
        <v>7833.21</v>
      </c>
      <c r="D765">
        <v>7757.55</v>
      </c>
      <c r="E765">
        <v>2592.65</v>
      </c>
      <c r="F765">
        <v>0</v>
      </c>
      <c r="G765">
        <v>1.23156E-3</v>
      </c>
      <c r="H765">
        <v>0.995116</v>
      </c>
      <c r="I765">
        <v>0</v>
      </c>
    </row>
    <row r="766" spans="1:9" x14ac:dyDescent="0.25">
      <c r="A766" t="s">
        <v>109</v>
      </c>
      <c r="B766">
        <v>7870.74</v>
      </c>
      <c r="C766">
        <v>7834.38</v>
      </c>
      <c r="D766">
        <v>7758.2</v>
      </c>
      <c r="E766">
        <v>2592.61</v>
      </c>
      <c r="F766">
        <v>0</v>
      </c>
      <c r="G766">
        <v>1.2557899999999999E-3</v>
      </c>
      <c r="H766">
        <v>0.995116</v>
      </c>
      <c r="I766">
        <v>0</v>
      </c>
    </row>
    <row r="767" spans="1:9" x14ac:dyDescent="0.25">
      <c r="A767" t="s">
        <v>109</v>
      </c>
      <c r="B767">
        <v>7874.97</v>
      </c>
      <c r="C767">
        <v>7838.1</v>
      </c>
      <c r="D767">
        <v>7758.55</v>
      </c>
      <c r="E767">
        <v>2592.5300000000002</v>
      </c>
      <c r="F767">
        <v>0</v>
      </c>
      <c r="G767">
        <v>1.2369E-3</v>
      </c>
      <c r="H767">
        <v>0.99511400000000005</v>
      </c>
      <c r="I767">
        <v>0</v>
      </c>
    </row>
    <row r="768" spans="1:9" x14ac:dyDescent="0.25">
      <c r="A768" t="s">
        <v>109</v>
      </c>
      <c r="B768">
        <v>7885.85</v>
      </c>
      <c r="C768">
        <v>7850.34</v>
      </c>
      <c r="D768">
        <v>7765.04</v>
      </c>
      <c r="E768">
        <v>2592.41</v>
      </c>
      <c r="F768">
        <v>0</v>
      </c>
      <c r="G768">
        <v>1.23445E-3</v>
      </c>
      <c r="H768">
        <v>0.995116</v>
      </c>
      <c r="I768">
        <v>0</v>
      </c>
    </row>
    <row r="769" spans="1:25" x14ac:dyDescent="0.25">
      <c r="A769" t="s">
        <v>109</v>
      </c>
      <c r="B769">
        <v>7880.44</v>
      </c>
      <c r="C769">
        <v>7845.4</v>
      </c>
      <c r="D769">
        <v>7764.36</v>
      </c>
      <c r="E769">
        <v>2592.56</v>
      </c>
      <c r="F769">
        <v>0</v>
      </c>
      <c r="G769">
        <v>1.2319399999999999E-3</v>
      </c>
      <c r="H769">
        <v>0.99511300000000003</v>
      </c>
      <c r="I769">
        <v>0</v>
      </c>
    </row>
    <row r="770" spans="1:25" x14ac:dyDescent="0.25">
      <c r="A770" t="s">
        <v>109</v>
      </c>
      <c r="B770">
        <v>7881.64</v>
      </c>
      <c r="C770">
        <v>7846.46</v>
      </c>
      <c r="D770">
        <v>7765.26</v>
      </c>
      <c r="E770">
        <v>2592.59</v>
      </c>
      <c r="F770">
        <v>0</v>
      </c>
      <c r="G770">
        <v>1.23017E-3</v>
      </c>
      <c r="H770">
        <v>0.99511499999999997</v>
      </c>
      <c r="I770">
        <v>0</v>
      </c>
    </row>
    <row r="771" spans="1:25" x14ac:dyDescent="0.25">
      <c r="A771" t="s">
        <v>109</v>
      </c>
      <c r="B771">
        <v>7885.56</v>
      </c>
      <c r="C771">
        <v>7850.19</v>
      </c>
      <c r="D771">
        <v>7765.56</v>
      </c>
      <c r="E771">
        <v>2592.4</v>
      </c>
      <c r="F771">
        <v>0</v>
      </c>
      <c r="G771">
        <v>1.40745E-3</v>
      </c>
      <c r="H771">
        <v>0.995116</v>
      </c>
      <c r="I771">
        <v>0</v>
      </c>
    </row>
    <row r="772" spans="1:25" x14ac:dyDescent="0.25">
      <c r="A772" t="s">
        <v>109</v>
      </c>
      <c r="B772">
        <v>7884.48</v>
      </c>
      <c r="C772">
        <v>7848.67</v>
      </c>
      <c r="D772">
        <v>7765.56</v>
      </c>
      <c r="E772">
        <v>2592.2800000000002</v>
      </c>
      <c r="F772">
        <v>0</v>
      </c>
      <c r="G772">
        <v>1.54605E-3</v>
      </c>
      <c r="H772">
        <v>0.995116</v>
      </c>
      <c r="I772">
        <v>0</v>
      </c>
    </row>
    <row r="773" spans="1:25" x14ac:dyDescent="0.25">
      <c r="A773" t="s">
        <v>109</v>
      </c>
      <c r="B773">
        <v>7886.85</v>
      </c>
      <c r="C773">
        <v>7849.99</v>
      </c>
      <c r="D773">
        <v>7764.73</v>
      </c>
      <c r="E773">
        <v>2592.34</v>
      </c>
      <c r="F773">
        <v>0</v>
      </c>
      <c r="G773">
        <v>1.23014E-3</v>
      </c>
      <c r="H773">
        <v>0.99511400000000005</v>
      </c>
      <c r="I773">
        <v>0</v>
      </c>
    </row>
    <row r="774" spans="1:25" x14ac:dyDescent="0.25">
      <c r="A774" t="s">
        <v>109</v>
      </c>
      <c r="B774">
        <v>7886.35</v>
      </c>
      <c r="C774">
        <v>7850.4</v>
      </c>
      <c r="D774">
        <v>7764.7</v>
      </c>
      <c r="E774">
        <v>2592.4</v>
      </c>
      <c r="F774">
        <v>0</v>
      </c>
      <c r="G774">
        <v>1.24394E-3</v>
      </c>
      <c r="H774">
        <v>0.99511499999999997</v>
      </c>
      <c r="I774">
        <v>0</v>
      </c>
    </row>
    <row r="775" spans="1:25" x14ac:dyDescent="0.25">
      <c r="A775" t="s">
        <v>109</v>
      </c>
      <c r="B775">
        <v>7883.43</v>
      </c>
      <c r="C775">
        <v>7847.26</v>
      </c>
      <c r="D775">
        <v>7765.17</v>
      </c>
      <c r="E775">
        <v>2592.6799999999998</v>
      </c>
      <c r="F775">
        <v>0</v>
      </c>
      <c r="G775">
        <v>1.23365E-3</v>
      </c>
      <c r="H775">
        <v>0.995116</v>
      </c>
      <c r="I775">
        <v>0</v>
      </c>
    </row>
    <row r="776" spans="1:25" x14ac:dyDescent="0.25">
      <c r="A776" t="s">
        <v>109</v>
      </c>
      <c r="B776">
        <v>7885.23</v>
      </c>
      <c r="C776">
        <v>7849.38</v>
      </c>
      <c r="D776">
        <v>7765.75</v>
      </c>
      <c r="E776">
        <v>2592.48</v>
      </c>
      <c r="F776">
        <v>0</v>
      </c>
      <c r="G776">
        <v>1.38094E-3</v>
      </c>
      <c r="H776">
        <v>0.995116</v>
      </c>
      <c r="I776">
        <v>0</v>
      </c>
    </row>
    <row r="777" spans="1:25" x14ac:dyDescent="0.25">
      <c r="A777" t="s">
        <v>109</v>
      </c>
      <c r="B777">
        <v>7885.49</v>
      </c>
      <c r="C777">
        <v>7848.64</v>
      </c>
      <c r="D777">
        <v>7765.25</v>
      </c>
      <c r="E777">
        <v>2592.58</v>
      </c>
      <c r="F777">
        <v>0</v>
      </c>
      <c r="G777">
        <v>1.2470000000000001E-3</v>
      </c>
      <c r="H777">
        <v>0.99511400000000005</v>
      </c>
      <c r="I777">
        <v>0</v>
      </c>
    </row>
    <row r="778" spans="1:25" x14ac:dyDescent="0.25">
      <c r="A778" t="s">
        <v>109</v>
      </c>
      <c r="B778">
        <v>7892.63</v>
      </c>
      <c r="C778">
        <v>7855.69</v>
      </c>
      <c r="D778">
        <v>7764.76</v>
      </c>
      <c r="E778">
        <v>2592.8000000000002</v>
      </c>
      <c r="F778">
        <v>0</v>
      </c>
      <c r="G778">
        <v>1.24603E-3</v>
      </c>
      <c r="H778">
        <v>0.99511499999999997</v>
      </c>
      <c r="I778">
        <v>0</v>
      </c>
    </row>
    <row r="779" spans="1:25" x14ac:dyDescent="0.25">
      <c r="A779" t="s">
        <v>109</v>
      </c>
      <c r="B779">
        <v>7885.8</v>
      </c>
      <c r="C779">
        <v>7849.61</v>
      </c>
      <c r="D779">
        <v>7765.88</v>
      </c>
      <c r="E779">
        <v>2592.79</v>
      </c>
      <c r="F779">
        <v>0</v>
      </c>
      <c r="G779">
        <v>1.2916E-3</v>
      </c>
      <c r="H779">
        <v>0.995116</v>
      </c>
      <c r="I779">
        <v>0</v>
      </c>
    </row>
    <row r="780" spans="1:25" x14ac:dyDescent="0.25">
      <c r="A780" t="s">
        <v>109</v>
      </c>
      <c r="B780">
        <v>7879.47</v>
      </c>
      <c r="C780">
        <v>7843.92</v>
      </c>
      <c r="D780">
        <v>7764.89</v>
      </c>
      <c r="E780">
        <v>2592.35</v>
      </c>
      <c r="F780">
        <v>0</v>
      </c>
      <c r="G780">
        <v>1.24296E-3</v>
      </c>
      <c r="H780">
        <v>0.995116</v>
      </c>
      <c r="I780">
        <v>0</v>
      </c>
    </row>
    <row r="781" spans="1:25" x14ac:dyDescent="0.25">
      <c r="A781" t="s">
        <v>109</v>
      </c>
      <c r="B781">
        <v>7884.14</v>
      </c>
      <c r="C781">
        <v>7848.63</v>
      </c>
      <c r="D781">
        <v>7763.55</v>
      </c>
      <c r="E781">
        <v>2592.42</v>
      </c>
      <c r="F781">
        <v>0</v>
      </c>
      <c r="G781">
        <v>1.3462299999999999E-3</v>
      </c>
      <c r="H781">
        <v>0.995116</v>
      </c>
      <c r="I781">
        <v>0</v>
      </c>
    </row>
    <row r="782" spans="1:25" x14ac:dyDescent="0.25">
      <c r="A782" t="s">
        <v>109</v>
      </c>
      <c r="B782">
        <v>7880.25</v>
      </c>
      <c r="C782">
        <v>7844.62</v>
      </c>
      <c r="D782">
        <v>7765.24</v>
      </c>
      <c r="E782">
        <v>2592.31</v>
      </c>
      <c r="F782">
        <v>0</v>
      </c>
      <c r="G782">
        <v>1.23036E-3</v>
      </c>
      <c r="H782">
        <v>0.995116</v>
      </c>
      <c r="I782">
        <v>0</v>
      </c>
    </row>
    <row r="783" spans="1:25" x14ac:dyDescent="0.25">
      <c r="A783" t="s">
        <v>109</v>
      </c>
      <c r="B783">
        <v>7877.06</v>
      </c>
      <c r="C783">
        <v>7840.36</v>
      </c>
      <c r="D783">
        <v>7760.79</v>
      </c>
      <c r="E783">
        <v>2592.5700000000002</v>
      </c>
      <c r="F783">
        <v>0</v>
      </c>
      <c r="G783">
        <v>1.23157E-3</v>
      </c>
      <c r="H783">
        <v>0.995116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7869.02</v>
      </c>
      <c r="C784">
        <v>7832.27</v>
      </c>
      <c r="D784">
        <v>7757.43</v>
      </c>
      <c r="E784">
        <v>2592.2600000000002</v>
      </c>
      <c r="F784">
        <v>0</v>
      </c>
      <c r="G784">
        <v>1.33494E-3</v>
      </c>
      <c r="H784">
        <v>0.99511499999999997</v>
      </c>
      <c r="I784">
        <v>0</v>
      </c>
      <c r="R784">
        <f>AVERAGE(B735:B784)</f>
        <v>7878.8939999999975</v>
      </c>
      <c r="S784">
        <f>AVERAGE(C735:C784)</f>
        <v>7842.9398000000001</v>
      </c>
      <c r="U784">
        <f>_xlfn.VAR.P(B735:B784)</f>
        <v>51.985884000000873</v>
      </c>
      <c r="V784">
        <f>_xlfn.VAR.P(C735:C784)</f>
        <v>51.401617959999292</v>
      </c>
      <c r="X784">
        <f>1.96*SQRT(U784)/50</f>
        <v>0.28263684966713265</v>
      </c>
      <c r="Y784">
        <f>1.96*SQRT(V784)/50</f>
        <v>0.28104409302110106</v>
      </c>
    </row>
    <row r="785" spans="1:15" x14ac:dyDescent="0.25">
      <c r="A785" t="s">
        <v>109</v>
      </c>
      <c r="B785">
        <v>394046.36619999999</v>
      </c>
      <c r="C785" t="s">
        <v>36</v>
      </c>
    </row>
    <row r="786" spans="1:15" x14ac:dyDescent="0.25">
      <c r="A786" t="s">
        <v>41</v>
      </c>
      <c r="B786">
        <v>2044.09</v>
      </c>
      <c r="C786">
        <v>1948.13</v>
      </c>
      <c r="D786">
        <v>1948.03</v>
      </c>
      <c r="E786">
        <v>1876.4</v>
      </c>
      <c r="F786">
        <v>26.940899999999999</v>
      </c>
      <c r="G786">
        <v>119.795</v>
      </c>
      <c r="H786">
        <v>21.830100000000002</v>
      </c>
      <c r="I786">
        <v>14.9725</v>
      </c>
      <c r="J786">
        <v>58.349499999999999</v>
      </c>
      <c r="K786">
        <v>1711.05</v>
      </c>
      <c r="L786">
        <v>1.2515499999999999E-3</v>
      </c>
      <c r="M786">
        <v>0.995116</v>
      </c>
      <c r="N786">
        <v>0</v>
      </c>
      <c r="O786" t="s">
        <v>42</v>
      </c>
    </row>
    <row r="787" spans="1:15" x14ac:dyDescent="0.25">
      <c r="A787" t="s">
        <v>41</v>
      </c>
      <c r="B787">
        <v>2043</v>
      </c>
      <c r="C787">
        <v>1934.08</v>
      </c>
      <c r="D787">
        <v>1934.02</v>
      </c>
      <c r="E787">
        <v>1862.69</v>
      </c>
      <c r="F787">
        <v>26.102900000000002</v>
      </c>
      <c r="G787">
        <v>113.31399999999999</v>
      </c>
      <c r="H787">
        <v>21.685500000000001</v>
      </c>
      <c r="I787">
        <v>14.777900000000001</v>
      </c>
      <c r="J787">
        <v>52.266500000000001</v>
      </c>
      <c r="K787">
        <v>1704.97</v>
      </c>
      <c r="L787">
        <v>1.23361E-3</v>
      </c>
      <c r="M787">
        <v>0.995116</v>
      </c>
      <c r="N787">
        <v>0</v>
      </c>
      <c r="O787" t="s">
        <v>42</v>
      </c>
    </row>
    <row r="788" spans="1:15" x14ac:dyDescent="0.25">
      <c r="A788" t="s">
        <v>41</v>
      </c>
      <c r="B788">
        <v>2037.81</v>
      </c>
      <c r="C788">
        <v>1940.16</v>
      </c>
      <c r="D788">
        <v>1940.1</v>
      </c>
      <c r="E788">
        <v>1868.87</v>
      </c>
      <c r="F788">
        <v>26.5534</v>
      </c>
      <c r="G788">
        <v>113.474</v>
      </c>
      <c r="H788">
        <v>21.762799999999999</v>
      </c>
      <c r="I788">
        <v>14.744199999999999</v>
      </c>
      <c r="J788">
        <v>52.4679</v>
      </c>
      <c r="K788">
        <v>1710.31</v>
      </c>
      <c r="L788">
        <v>1.23387E-3</v>
      </c>
      <c r="M788">
        <v>0.995116</v>
      </c>
      <c r="N788">
        <v>0</v>
      </c>
      <c r="O788" t="s">
        <v>42</v>
      </c>
    </row>
    <row r="789" spans="1:15" x14ac:dyDescent="0.25">
      <c r="A789" t="s">
        <v>41</v>
      </c>
      <c r="B789">
        <v>2019.07</v>
      </c>
      <c r="C789">
        <v>1925.49</v>
      </c>
      <c r="D789">
        <v>1925.43</v>
      </c>
      <c r="E789">
        <v>1853.69</v>
      </c>
      <c r="F789">
        <v>26.191400000000002</v>
      </c>
      <c r="G789">
        <v>114.708</v>
      </c>
      <c r="H789">
        <v>21.6845</v>
      </c>
      <c r="I789">
        <v>14.9917</v>
      </c>
      <c r="J789">
        <v>53.3262</v>
      </c>
      <c r="K789">
        <v>1694.17</v>
      </c>
      <c r="L789">
        <v>1.2563100000000001E-3</v>
      </c>
      <c r="M789">
        <v>0.995116</v>
      </c>
      <c r="N789">
        <v>0</v>
      </c>
      <c r="O789" t="s">
        <v>42</v>
      </c>
    </row>
    <row r="790" spans="1:15" x14ac:dyDescent="0.25">
      <c r="A790" t="s">
        <v>41</v>
      </c>
      <c r="B790">
        <v>2070.41</v>
      </c>
      <c r="C790">
        <v>1970.95</v>
      </c>
      <c r="D790">
        <v>1970.88</v>
      </c>
      <c r="E790">
        <v>1898.81</v>
      </c>
      <c r="F790">
        <v>27.375599999999999</v>
      </c>
      <c r="G790">
        <v>115.979</v>
      </c>
      <c r="H790">
        <v>22.078700000000001</v>
      </c>
      <c r="I790">
        <v>14.972300000000001</v>
      </c>
      <c r="J790">
        <v>54.323300000000003</v>
      </c>
      <c r="K790">
        <v>1736.87</v>
      </c>
      <c r="L790">
        <v>1.2305899999999999E-3</v>
      </c>
      <c r="M790">
        <v>0.99511499999999997</v>
      </c>
      <c r="N790">
        <v>0</v>
      </c>
      <c r="O790" t="s">
        <v>42</v>
      </c>
    </row>
    <row r="791" spans="1:15" x14ac:dyDescent="0.25">
      <c r="A791" t="s">
        <v>41</v>
      </c>
      <c r="B791">
        <v>2057.9299999999998</v>
      </c>
      <c r="C791">
        <v>1966.99</v>
      </c>
      <c r="D791">
        <v>1966.92</v>
      </c>
      <c r="E791">
        <v>1895.04</v>
      </c>
      <c r="F791">
        <v>26.4375</v>
      </c>
      <c r="G791">
        <v>116.301</v>
      </c>
      <c r="H791">
        <v>21.857099999999999</v>
      </c>
      <c r="I791">
        <v>15.1678</v>
      </c>
      <c r="J791">
        <v>54.549700000000001</v>
      </c>
      <c r="K791">
        <v>1733.74</v>
      </c>
      <c r="L791">
        <v>1.2819400000000001E-3</v>
      </c>
      <c r="M791">
        <v>0.995116</v>
      </c>
      <c r="N791">
        <v>0</v>
      </c>
      <c r="O791" t="s">
        <v>42</v>
      </c>
    </row>
    <row r="792" spans="1:15" x14ac:dyDescent="0.25">
      <c r="A792" t="s">
        <v>41</v>
      </c>
      <c r="B792">
        <v>2041.18</v>
      </c>
      <c r="C792">
        <v>1950.35</v>
      </c>
      <c r="D792">
        <v>1950.27</v>
      </c>
      <c r="E792">
        <v>1877.96</v>
      </c>
      <c r="F792">
        <v>27.630700000000001</v>
      </c>
      <c r="G792">
        <v>116.83799999999999</v>
      </c>
      <c r="H792">
        <v>22.004100000000001</v>
      </c>
      <c r="I792">
        <v>15.066800000000001</v>
      </c>
      <c r="J792">
        <v>54.884799999999998</v>
      </c>
      <c r="K792">
        <v>1714.63</v>
      </c>
      <c r="L792">
        <v>1.23245E-3</v>
      </c>
      <c r="M792">
        <v>0.995116</v>
      </c>
      <c r="N792">
        <v>0</v>
      </c>
      <c r="O792" t="s">
        <v>42</v>
      </c>
    </row>
    <row r="793" spans="1:15" x14ac:dyDescent="0.25">
      <c r="A793" t="s">
        <v>41</v>
      </c>
      <c r="B793">
        <v>2086.85</v>
      </c>
      <c r="C793">
        <v>1993.16</v>
      </c>
      <c r="D793">
        <v>1993.06</v>
      </c>
      <c r="E793">
        <v>1919.06</v>
      </c>
      <c r="F793">
        <v>27.971499999999999</v>
      </c>
      <c r="G793">
        <v>121.596</v>
      </c>
      <c r="H793">
        <v>22.765999999999998</v>
      </c>
      <c r="I793">
        <v>15.4513</v>
      </c>
      <c r="J793">
        <v>57.860999999999997</v>
      </c>
      <c r="K793">
        <v>1750.53</v>
      </c>
      <c r="L793">
        <v>1.27516E-3</v>
      </c>
      <c r="M793">
        <v>0.995116</v>
      </c>
      <c r="N793">
        <v>0</v>
      </c>
      <c r="O793" t="s">
        <v>42</v>
      </c>
    </row>
    <row r="794" spans="1:15" x14ac:dyDescent="0.25">
      <c r="A794" t="s">
        <v>41</v>
      </c>
      <c r="B794">
        <v>2073.7199999999998</v>
      </c>
      <c r="C794">
        <v>1973.93</v>
      </c>
      <c r="D794">
        <v>1973.85</v>
      </c>
      <c r="E794">
        <v>1901.4</v>
      </c>
      <c r="F794">
        <v>28.472100000000001</v>
      </c>
      <c r="G794">
        <v>119.517</v>
      </c>
      <c r="H794">
        <v>22.192399999999999</v>
      </c>
      <c r="I794">
        <v>15.3756</v>
      </c>
      <c r="J794">
        <v>56.729799999999997</v>
      </c>
      <c r="K794">
        <v>1734.58</v>
      </c>
      <c r="L794">
        <v>1.23168E-3</v>
      </c>
      <c r="M794">
        <v>0.995116</v>
      </c>
      <c r="N794">
        <v>0</v>
      </c>
      <c r="O794" t="s">
        <v>42</v>
      </c>
    </row>
    <row r="795" spans="1:15" x14ac:dyDescent="0.25">
      <c r="A795" t="s">
        <v>41</v>
      </c>
      <c r="B795">
        <v>2081.0500000000002</v>
      </c>
      <c r="C795">
        <v>1988.3</v>
      </c>
      <c r="D795">
        <v>1988.21</v>
      </c>
      <c r="E795">
        <v>1914.39</v>
      </c>
      <c r="F795">
        <v>27.952300000000001</v>
      </c>
      <c r="G795">
        <v>121.279</v>
      </c>
      <c r="H795">
        <v>22.516999999999999</v>
      </c>
      <c r="I795">
        <v>15.5966</v>
      </c>
      <c r="J795">
        <v>58.062199999999997</v>
      </c>
      <c r="K795">
        <v>1746.22</v>
      </c>
      <c r="L795">
        <v>1.23773E-3</v>
      </c>
      <c r="M795">
        <v>0.99511499999999997</v>
      </c>
      <c r="N795">
        <v>0</v>
      </c>
      <c r="O795" t="s">
        <v>42</v>
      </c>
    </row>
    <row r="796" spans="1:15" x14ac:dyDescent="0.25">
      <c r="A796" t="s">
        <v>41</v>
      </c>
      <c r="B796">
        <v>2093.08</v>
      </c>
      <c r="C796">
        <v>2000.9</v>
      </c>
      <c r="D796">
        <v>2000.83</v>
      </c>
      <c r="E796">
        <v>1929.08</v>
      </c>
      <c r="F796">
        <v>26.9663</v>
      </c>
      <c r="G796">
        <v>115.95699999999999</v>
      </c>
      <c r="H796">
        <v>21.971900000000002</v>
      </c>
      <c r="I796">
        <v>14.9543</v>
      </c>
      <c r="J796">
        <v>54.346499999999999</v>
      </c>
      <c r="K796">
        <v>1767.55</v>
      </c>
      <c r="L796">
        <v>1.2480900000000001E-3</v>
      </c>
      <c r="M796">
        <v>0.995116</v>
      </c>
      <c r="N796">
        <v>0</v>
      </c>
      <c r="O796" t="s">
        <v>42</v>
      </c>
    </row>
    <row r="797" spans="1:15" x14ac:dyDescent="0.25">
      <c r="A797" t="s">
        <v>41</v>
      </c>
      <c r="B797">
        <v>2082.41</v>
      </c>
      <c r="C797">
        <v>1995.42</v>
      </c>
      <c r="D797">
        <v>1995.36</v>
      </c>
      <c r="E797">
        <v>1923.59</v>
      </c>
      <c r="F797">
        <v>26.146999999999998</v>
      </c>
      <c r="G797">
        <v>114.432</v>
      </c>
      <c r="H797">
        <v>21.743500000000001</v>
      </c>
      <c r="I797">
        <v>14.836600000000001</v>
      </c>
      <c r="J797">
        <v>53.333300000000001</v>
      </c>
      <c r="K797">
        <v>1764.79</v>
      </c>
      <c r="L797">
        <v>1.2419600000000001E-3</v>
      </c>
      <c r="M797">
        <v>0.995116</v>
      </c>
      <c r="N797">
        <v>0</v>
      </c>
      <c r="O797" t="s">
        <v>42</v>
      </c>
    </row>
    <row r="798" spans="1:15" x14ac:dyDescent="0.25">
      <c r="A798" t="s">
        <v>41</v>
      </c>
      <c r="B798">
        <v>2099.06</v>
      </c>
      <c r="C798">
        <v>2010.22</v>
      </c>
      <c r="D798">
        <v>2010.15</v>
      </c>
      <c r="E798">
        <v>1938.64</v>
      </c>
      <c r="F798">
        <v>26.911799999999999</v>
      </c>
      <c r="G798">
        <v>114.386</v>
      </c>
      <c r="H798">
        <v>21.784800000000001</v>
      </c>
      <c r="I798">
        <v>14.843999999999999</v>
      </c>
      <c r="J798">
        <v>52.9176</v>
      </c>
      <c r="K798">
        <v>1778.93</v>
      </c>
      <c r="L798">
        <v>1.2392099999999999E-3</v>
      </c>
      <c r="M798">
        <v>0.995116</v>
      </c>
      <c r="N798">
        <v>0</v>
      </c>
      <c r="O798" t="s">
        <v>42</v>
      </c>
    </row>
    <row r="799" spans="1:15" x14ac:dyDescent="0.25">
      <c r="A799" t="s">
        <v>41</v>
      </c>
      <c r="B799">
        <v>2032.06</v>
      </c>
      <c r="C799">
        <v>1943.66</v>
      </c>
      <c r="D799">
        <v>1943.59</v>
      </c>
      <c r="E799">
        <v>1872.15</v>
      </c>
      <c r="F799">
        <v>25.981000000000002</v>
      </c>
      <c r="G799">
        <v>113.416</v>
      </c>
      <c r="H799">
        <v>21.904299999999999</v>
      </c>
      <c r="I799">
        <v>14.8241</v>
      </c>
      <c r="J799">
        <v>52.129199999999997</v>
      </c>
      <c r="K799">
        <v>1714.51</v>
      </c>
      <c r="L799">
        <v>1.3057399999999999E-3</v>
      </c>
      <c r="M799">
        <v>0.99511499999999997</v>
      </c>
      <c r="N799">
        <v>0</v>
      </c>
      <c r="O799" t="s">
        <v>42</v>
      </c>
    </row>
    <row r="800" spans="1:15" x14ac:dyDescent="0.25">
      <c r="A800" t="s">
        <v>41</v>
      </c>
      <c r="B800">
        <v>2086.94</v>
      </c>
      <c r="C800">
        <v>1997.86</v>
      </c>
      <c r="D800">
        <v>1997.8</v>
      </c>
      <c r="E800">
        <v>1926.19</v>
      </c>
      <c r="F800">
        <v>26.672799999999999</v>
      </c>
      <c r="G800">
        <v>114.215</v>
      </c>
      <c r="H800">
        <v>21.750699999999998</v>
      </c>
      <c r="I800">
        <v>14.831300000000001</v>
      </c>
      <c r="J800">
        <v>52.909300000000002</v>
      </c>
      <c r="K800">
        <v>1766.81</v>
      </c>
      <c r="L800">
        <v>1.2300799999999999E-3</v>
      </c>
      <c r="M800">
        <v>0.995116</v>
      </c>
      <c r="N800">
        <v>0</v>
      </c>
      <c r="O800" t="s">
        <v>42</v>
      </c>
    </row>
    <row r="801" spans="1:15" x14ac:dyDescent="0.25">
      <c r="A801" t="s">
        <v>41</v>
      </c>
      <c r="B801">
        <v>2041.29</v>
      </c>
      <c r="C801">
        <v>1953.36</v>
      </c>
      <c r="D801">
        <v>1953.3</v>
      </c>
      <c r="E801">
        <v>1882.03</v>
      </c>
      <c r="F801">
        <v>26.2682</v>
      </c>
      <c r="G801">
        <v>112.985</v>
      </c>
      <c r="H801">
        <v>21.759399999999999</v>
      </c>
      <c r="I801">
        <v>14.7737</v>
      </c>
      <c r="J801">
        <v>52.016599999999997</v>
      </c>
      <c r="K801">
        <v>1724.48</v>
      </c>
      <c r="L801">
        <v>1.23113E-3</v>
      </c>
      <c r="M801">
        <v>0.995116</v>
      </c>
      <c r="N801">
        <v>0</v>
      </c>
      <c r="O801" t="s">
        <v>42</v>
      </c>
    </row>
    <row r="802" spans="1:15" x14ac:dyDescent="0.25">
      <c r="A802" t="s">
        <v>41</v>
      </c>
      <c r="B802">
        <v>2051.7199999999998</v>
      </c>
      <c r="C802">
        <v>1960.32</v>
      </c>
      <c r="D802">
        <v>1960.26</v>
      </c>
      <c r="E802">
        <v>1888.92</v>
      </c>
      <c r="F802">
        <v>26.880199999999999</v>
      </c>
      <c r="G802">
        <v>112.16200000000001</v>
      </c>
      <c r="H802">
        <v>21.654</v>
      </c>
      <c r="I802">
        <v>14.7417</v>
      </c>
      <c r="J802">
        <v>51.398099999999999</v>
      </c>
      <c r="K802">
        <v>1731.4</v>
      </c>
      <c r="L802">
        <v>1.23945E-3</v>
      </c>
      <c r="M802">
        <v>0.995116</v>
      </c>
      <c r="N802">
        <v>0</v>
      </c>
      <c r="O802" t="s">
        <v>42</v>
      </c>
    </row>
    <row r="803" spans="1:15" x14ac:dyDescent="0.25">
      <c r="A803" t="s">
        <v>41</v>
      </c>
      <c r="B803">
        <v>2107.64</v>
      </c>
      <c r="C803">
        <v>2017.53</v>
      </c>
      <c r="D803">
        <v>2017.47</v>
      </c>
      <c r="E803">
        <v>1945.97</v>
      </c>
      <c r="F803">
        <v>25.885400000000001</v>
      </c>
      <c r="G803">
        <v>113.259</v>
      </c>
      <c r="H803">
        <v>21.7226</v>
      </c>
      <c r="I803">
        <v>14.810499999999999</v>
      </c>
      <c r="J803">
        <v>52.243299999999998</v>
      </c>
      <c r="K803">
        <v>1788.46</v>
      </c>
      <c r="L803">
        <v>1.3503899999999999E-3</v>
      </c>
      <c r="M803">
        <v>0.99511400000000005</v>
      </c>
      <c r="N803">
        <v>0</v>
      </c>
      <c r="O803" t="s">
        <v>42</v>
      </c>
    </row>
    <row r="804" spans="1:15" x14ac:dyDescent="0.25">
      <c r="A804" t="s">
        <v>41</v>
      </c>
      <c r="B804">
        <v>2109.35</v>
      </c>
      <c r="C804">
        <v>2021.18</v>
      </c>
      <c r="D804">
        <v>2021.11</v>
      </c>
      <c r="E804">
        <v>1948.42</v>
      </c>
      <c r="F804">
        <v>27.790800000000001</v>
      </c>
      <c r="G804">
        <v>119.024</v>
      </c>
      <c r="H804">
        <v>22.212800000000001</v>
      </c>
      <c r="I804">
        <v>15.123100000000001</v>
      </c>
      <c r="J804">
        <v>56.61</v>
      </c>
      <c r="K804">
        <v>1782.67</v>
      </c>
      <c r="L804">
        <v>1.2304900000000001E-3</v>
      </c>
      <c r="M804">
        <v>0.995116</v>
      </c>
      <c r="N804">
        <v>0</v>
      </c>
      <c r="O804" t="s">
        <v>42</v>
      </c>
    </row>
    <row r="805" spans="1:15" x14ac:dyDescent="0.25">
      <c r="A805" t="s">
        <v>41</v>
      </c>
      <c r="B805">
        <v>2041.73</v>
      </c>
      <c r="C805">
        <v>1953.11</v>
      </c>
      <c r="D805">
        <v>1953.04</v>
      </c>
      <c r="E805">
        <v>1881.12</v>
      </c>
      <c r="F805">
        <v>26.442599999999999</v>
      </c>
      <c r="G805">
        <v>115.03400000000001</v>
      </c>
      <c r="H805">
        <v>21.830500000000001</v>
      </c>
      <c r="I805">
        <v>14.936400000000001</v>
      </c>
      <c r="J805">
        <v>53.803899999999999</v>
      </c>
      <c r="K805">
        <v>1721.33</v>
      </c>
      <c r="L805">
        <v>1.23577E-3</v>
      </c>
      <c r="M805">
        <v>0.99511400000000005</v>
      </c>
      <c r="N805">
        <v>0</v>
      </c>
      <c r="O805" t="s">
        <v>42</v>
      </c>
    </row>
    <row r="806" spans="1:15" x14ac:dyDescent="0.25">
      <c r="A806" t="s">
        <v>41</v>
      </c>
      <c r="B806">
        <v>2062.1799999999998</v>
      </c>
      <c r="C806">
        <v>1971.68</v>
      </c>
      <c r="D806">
        <v>1971.62</v>
      </c>
      <c r="E806">
        <v>1900.15</v>
      </c>
      <c r="F806">
        <v>26.482399999999998</v>
      </c>
      <c r="G806">
        <v>112.928</v>
      </c>
      <c r="H806">
        <v>21.601199999999999</v>
      </c>
      <c r="I806">
        <v>15.049799999999999</v>
      </c>
      <c r="J806">
        <v>51.7288</v>
      </c>
      <c r="K806">
        <v>1742.28</v>
      </c>
      <c r="L806">
        <v>1.2301199999999999E-3</v>
      </c>
      <c r="M806">
        <v>0.995116</v>
      </c>
      <c r="N806">
        <v>0</v>
      </c>
      <c r="O806" t="s">
        <v>42</v>
      </c>
    </row>
    <row r="807" spans="1:15" x14ac:dyDescent="0.25">
      <c r="A807" t="s">
        <v>41</v>
      </c>
      <c r="B807">
        <v>2074.1799999999998</v>
      </c>
      <c r="C807">
        <v>1984.71</v>
      </c>
      <c r="D807">
        <v>1984.65</v>
      </c>
      <c r="E807">
        <v>1913.53</v>
      </c>
      <c r="F807">
        <v>25.532499999999999</v>
      </c>
      <c r="G807">
        <v>113.194</v>
      </c>
      <c r="H807">
        <v>21.645700000000001</v>
      </c>
      <c r="I807">
        <v>15.010400000000001</v>
      </c>
      <c r="J807">
        <v>52.1021</v>
      </c>
      <c r="K807">
        <v>1756.55</v>
      </c>
      <c r="L807">
        <v>1.2303399999999999E-3</v>
      </c>
      <c r="M807">
        <v>0.99511099999999997</v>
      </c>
      <c r="N807">
        <v>0</v>
      </c>
      <c r="O807" t="s">
        <v>42</v>
      </c>
    </row>
    <row r="808" spans="1:15" x14ac:dyDescent="0.25">
      <c r="A808" t="s">
        <v>41</v>
      </c>
      <c r="B808">
        <v>2060.66</v>
      </c>
      <c r="C808">
        <v>1972.37</v>
      </c>
      <c r="D808">
        <v>1972.31</v>
      </c>
      <c r="E808">
        <v>1901.03</v>
      </c>
      <c r="F808">
        <v>26.713000000000001</v>
      </c>
      <c r="G808">
        <v>113.97499999999999</v>
      </c>
      <c r="H808">
        <v>22.031400000000001</v>
      </c>
      <c r="I808">
        <v>14.987299999999999</v>
      </c>
      <c r="J808">
        <v>52.383800000000001</v>
      </c>
      <c r="K808">
        <v>1741.73</v>
      </c>
      <c r="L808">
        <v>1.2329699999999999E-3</v>
      </c>
      <c r="M808">
        <v>0.995116</v>
      </c>
      <c r="N808">
        <v>0</v>
      </c>
      <c r="O808" t="s">
        <v>42</v>
      </c>
    </row>
    <row r="809" spans="1:15" x14ac:dyDescent="0.25">
      <c r="A809" t="s">
        <v>41</v>
      </c>
      <c r="B809">
        <v>2092.64</v>
      </c>
      <c r="C809">
        <v>2004.08</v>
      </c>
      <c r="D809">
        <v>2004.02</v>
      </c>
      <c r="E809">
        <v>1932.43</v>
      </c>
      <c r="F809">
        <v>25.925699999999999</v>
      </c>
      <c r="G809">
        <v>114.66800000000001</v>
      </c>
      <c r="H809">
        <v>21.8108</v>
      </c>
      <c r="I809">
        <v>14.9278</v>
      </c>
      <c r="J809">
        <v>53.447800000000001</v>
      </c>
      <c r="K809">
        <v>1773.45</v>
      </c>
      <c r="L809">
        <v>1.24738E-3</v>
      </c>
      <c r="M809">
        <v>0.99511499999999997</v>
      </c>
      <c r="N809">
        <v>0</v>
      </c>
      <c r="O809" t="s">
        <v>42</v>
      </c>
    </row>
    <row r="810" spans="1:15" x14ac:dyDescent="0.25">
      <c r="A810" t="s">
        <v>41</v>
      </c>
      <c r="B810">
        <v>2058.15</v>
      </c>
      <c r="C810">
        <v>1969.61</v>
      </c>
      <c r="D810">
        <v>1969.55</v>
      </c>
      <c r="E810">
        <v>1898.4</v>
      </c>
      <c r="F810">
        <v>26.375900000000001</v>
      </c>
      <c r="G810">
        <v>112.17700000000001</v>
      </c>
      <c r="H810">
        <v>21.58</v>
      </c>
      <c r="I810">
        <v>14.8802</v>
      </c>
      <c r="J810">
        <v>51.316299999999998</v>
      </c>
      <c r="K810">
        <v>1741.25</v>
      </c>
      <c r="L810">
        <v>1.29715E-3</v>
      </c>
      <c r="M810">
        <v>0.99511099999999997</v>
      </c>
      <c r="N810">
        <v>0</v>
      </c>
      <c r="O810" t="s">
        <v>42</v>
      </c>
    </row>
    <row r="811" spans="1:15" x14ac:dyDescent="0.25">
      <c r="A811" t="s">
        <v>41</v>
      </c>
      <c r="B811">
        <v>2072.87</v>
      </c>
      <c r="C811">
        <v>1984.2</v>
      </c>
      <c r="D811">
        <v>1984.13</v>
      </c>
      <c r="E811">
        <v>1912.7</v>
      </c>
      <c r="F811">
        <v>26.0336</v>
      </c>
      <c r="G811">
        <v>114.02</v>
      </c>
      <c r="H811">
        <v>21.712700000000002</v>
      </c>
      <c r="I811">
        <v>15.009499999999999</v>
      </c>
      <c r="J811">
        <v>52.744799999999998</v>
      </c>
      <c r="K811">
        <v>1754.33</v>
      </c>
      <c r="L811">
        <v>1.2341299999999999E-3</v>
      </c>
      <c r="M811">
        <v>0.995116</v>
      </c>
      <c r="N811">
        <v>0</v>
      </c>
      <c r="O811" t="s">
        <v>42</v>
      </c>
    </row>
    <row r="812" spans="1:15" x14ac:dyDescent="0.25">
      <c r="A812" t="s">
        <v>41</v>
      </c>
      <c r="B812">
        <v>2042.18</v>
      </c>
      <c r="C812">
        <v>1953.46</v>
      </c>
      <c r="D812">
        <v>1953.39</v>
      </c>
      <c r="E812">
        <v>1882</v>
      </c>
      <c r="F812">
        <v>26.337399999999999</v>
      </c>
      <c r="G812">
        <v>112.72199999999999</v>
      </c>
      <c r="H812">
        <v>21.7119</v>
      </c>
      <c r="I812">
        <v>14.827299999999999</v>
      </c>
      <c r="J812">
        <v>51.720100000000002</v>
      </c>
      <c r="K812">
        <v>1724.52</v>
      </c>
      <c r="L812">
        <v>1.2875600000000001E-3</v>
      </c>
      <c r="M812">
        <v>0.995112</v>
      </c>
      <c r="N812">
        <v>0</v>
      </c>
      <c r="O812" t="s">
        <v>42</v>
      </c>
    </row>
    <row r="813" spans="1:15" x14ac:dyDescent="0.25">
      <c r="A813" t="s">
        <v>41</v>
      </c>
      <c r="B813">
        <v>2026.7</v>
      </c>
      <c r="C813">
        <v>1937.9</v>
      </c>
      <c r="D813">
        <v>1937.84</v>
      </c>
      <c r="E813">
        <v>1866.31</v>
      </c>
      <c r="F813">
        <v>26.0154</v>
      </c>
      <c r="G813">
        <v>113.33799999999999</v>
      </c>
      <c r="H813">
        <v>21.692799999999998</v>
      </c>
      <c r="I813">
        <v>14.792999999999999</v>
      </c>
      <c r="J813">
        <v>52.278399999999998</v>
      </c>
      <c r="K813">
        <v>1708.64</v>
      </c>
      <c r="L813">
        <v>1.2429400000000001E-3</v>
      </c>
      <c r="M813">
        <v>0.995116</v>
      </c>
      <c r="N813">
        <v>0</v>
      </c>
      <c r="O813" t="s">
        <v>42</v>
      </c>
    </row>
    <row r="814" spans="1:15" x14ac:dyDescent="0.25">
      <c r="A814" t="s">
        <v>41</v>
      </c>
      <c r="B814">
        <v>2078.62</v>
      </c>
      <c r="C814">
        <v>1990.3</v>
      </c>
      <c r="D814">
        <v>1990.24</v>
      </c>
      <c r="E814">
        <v>1918.91</v>
      </c>
      <c r="F814">
        <v>26.121200000000002</v>
      </c>
      <c r="G814">
        <v>112.93</v>
      </c>
      <c r="H814">
        <v>21.698399999999999</v>
      </c>
      <c r="I814">
        <v>14.963800000000001</v>
      </c>
      <c r="J814">
        <v>51.794699999999999</v>
      </c>
      <c r="K814">
        <v>1761.26</v>
      </c>
      <c r="L814">
        <v>1.2891300000000001E-3</v>
      </c>
      <c r="M814">
        <v>0.995116</v>
      </c>
      <c r="N814">
        <v>0</v>
      </c>
      <c r="O814" t="s">
        <v>42</v>
      </c>
    </row>
    <row r="815" spans="1:15" x14ac:dyDescent="0.25">
      <c r="A815" t="s">
        <v>41</v>
      </c>
      <c r="B815">
        <v>2034.79</v>
      </c>
      <c r="C815">
        <v>1945.12</v>
      </c>
      <c r="D815">
        <v>1945.05</v>
      </c>
      <c r="E815">
        <v>1873.59</v>
      </c>
      <c r="F815">
        <v>25.88</v>
      </c>
      <c r="G815">
        <v>112.824</v>
      </c>
      <c r="H815">
        <v>21.762</v>
      </c>
      <c r="I815">
        <v>14.728199999999999</v>
      </c>
      <c r="J815">
        <v>51.905500000000004</v>
      </c>
      <c r="K815">
        <v>1716.57</v>
      </c>
      <c r="L815">
        <v>1.2327099999999999E-3</v>
      </c>
      <c r="M815">
        <v>0.995116</v>
      </c>
      <c r="N815">
        <v>0</v>
      </c>
      <c r="O815" t="s">
        <v>42</v>
      </c>
    </row>
    <row r="816" spans="1:15" x14ac:dyDescent="0.25">
      <c r="A816" t="s">
        <v>41</v>
      </c>
      <c r="B816">
        <v>2050.11</v>
      </c>
      <c r="C816">
        <v>1960.52</v>
      </c>
      <c r="D816">
        <v>1960.45</v>
      </c>
      <c r="E816">
        <v>1888.01</v>
      </c>
      <c r="F816">
        <v>27.488</v>
      </c>
      <c r="G816">
        <v>117.154</v>
      </c>
      <c r="H816">
        <v>21.949100000000001</v>
      </c>
      <c r="I816">
        <v>15.130800000000001</v>
      </c>
      <c r="J816">
        <v>55.217100000000002</v>
      </c>
      <c r="K816">
        <v>1724.48</v>
      </c>
      <c r="L816">
        <v>1.45473E-3</v>
      </c>
      <c r="M816">
        <v>0.99511400000000005</v>
      </c>
      <c r="N816">
        <v>0</v>
      </c>
      <c r="O816" t="s">
        <v>42</v>
      </c>
    </row>
    <row r="817" spans="1:15" x14ac:dyDescent="0.25">
      <c r="A817" t="s">
        <v>41</v>
      </c>
      <c r="B817">
        <v>2074.65</v>
      </c>
      <c r="C817">
        <v>1982.9</v>
      </c>
      <c r="D817">
        <v>1982.83</v>
      </c>
      <c r="E817">
        <v>1911.4</v>
      </c>
      <c r="F817">
        <v>26.035399999999999</v>
      </c>
      <c r="G817">
        <v>113.999</v>
      </c>
      <c r="H817">
        <v>21.679500000000001</v>
      </c>
      <c r="I817">
        <v>14.9948</v>
      </c>
      <c r="J817">
        <v>52.851900000000001</v>
      </c>
      <c r="K817">
        <v>1753.08</v>
      </c>
      <c r="L817">
        <v>1.2792400000000001E-3</v>
      </c>
      <c r="M817">
        <v>0.995116</v>
      </c>
      <c r="N817">
        <v>0</v>
      </c>
      <c r="O817" t="s">
        <v>42</v>
      </c>
    </row>
    <row r="818" spans="1:15" x14ac:dyDescent="0.25">
      <c r="A818" t="s">
        <v>41</v>
      </c>
      <c r="B818">
        <v>2064.2800000000002</v>
      </c>
      <c r="C818">
        <v>1974.88</v>
      </c>
      <c r="D818">
        <v>1974.81</v>
      </c>
      <c r="E818">
        <v>1903.35</v>
      </c>
      <c r="F818">
        <v>26.749500000000001</v>
      </c>
      <c r="G818">
        <v>114.063</v>
      </c>
      <c r="H818">
        <v>21.6599</v>
      </c>
      <c r="I818">
        <v>15.037800000000001</v>
      </c>
      <c r="J818">
        <v>52.697299999999998</v>
      </c>
      <c r="K818">
        <v>1743.81</v>
      </c>
      <c r="L818">
        <v>1.2301E-3</v>
      </c>
      <c r="M818">
        <v>0.99511499999999997</v>
      </c>
      <c r="N818">
        <v>0</v>
      </c>
      <c r="O818" t="s">
        <v>42</v>
      </c>
    </row>
    <row r="819" spans="1:15" x14ac:dyDescent="0.25">
      <c r="A819" t="s">
        <v>41</v>
      </c>
      <c r="B819">
        <v>2061.16</v>
      </c>
      <c r="C819">
        <v>1972.94</v>
      </c>
      <c r="D819">
        <v>1972.86</v>
      </c>
      <c r="E819">
        <v>1900.45</v>
      </c>
      <c r="F819">
        <v>27.026900000000001</v>
      </c>
      <c r="G819">
        <v>118.389</v>
      </c>
      <c r="H819">
        <v>22.0944</v>
      </c>
      <c r="I819">
        <v>15.013999999999999</v>
      </c>
      <c r="J819">
        <v>56.363700000000001</v>
      </c>
      <c r="K819">
        <v>1736.53</v>
      </c>
      <c r="L819">
        <v>1.2351300000000001E-3</v>
      </c>
      <c r="M819">
        <v>0.995116</v>
      </c>
      <c r="N819">
        <v>0</v>
      </c>
      <c r="O819" t="s">
        <v>42</v>
      </c>
    </row>
    <row r="820" spans="1:15" x14ac:dyDescent="0.25">
      <c r="A820" t="s">
        <v>41</v>
      </c>
      <c r="B820">
        <v>2021.77</v>
      </c>
      <c r="C820">
        <v>1932.5</v>
      </c>
      <c r="D820">
        <v>1932.44</v>
      </c>
      <c r="E820">
        <v>1860.87</v>
      </c>
      <c r="F820">
        <v>26.928599999999999</v>
      </c>
      <c r="G820">
        <v>116.367</v>
      </c>
      <c r="H820">
        <v>21.8216</v>
      </c>
      <c r="I820">
        <v>14.9405</v>
      </c>
      <c r="J820">
        <v>54.962200000000003</v>
      </c>
      <c r="K820">
        <v>1699.03</v>
      </c>
      <c r="L820">
        <v>1.4829299999999999E-3</v>
      </c>
      <c r="M820">
        <v>0.99511499999999997</v>
      </c>
      <c r="N820">
        <v>0</v>
      </c>
      <c r="O820" t="s">
        <v>42</v>
      </c>
    </row>
    <row r="821" spans="1:15" x14ac:dyDescent="0.25">
      <c r="A821" t="s">
        <v>41</v>
      </c>
      <c r="B821">
        <v>2068.65</v>
      </c>
      <c r="C821">
        <v>1978.51</v>
      </c>
      <c r="D821">
        <v>1978.44</v>
      </c>
      <c r="E821">
        <v>1907.12</v>
      </c>
      <c r="F821">
        <v>25.829599999999999</v>
      </c>
      <c r="G821">
        <v>112.261</v>
      </c>
      <c r="H821">
        <v>21.6676</v>
      </c>
      <c r="I821">
        <v>14.702400000000001</v>
      </c>
      <c r="J821">
        <v>51.310400000000001</v>
      </c>
      <c r="K821">
        <v>1750.84</v>
      </c>
      <c r="L821">
        <v>1.2727400000000001E-3</v>
      </c>
      <c r="M821">
        <v>0.995116</v>
      </c>
      <c r="N821">
        <v>0</v>
      </c>
      <c r="O821" t="s">
        <v>42</v>
      </c>
    </row>
    <row r="822" spans="1:15" x14ac:dyDescent="0.25">
      <c r="A822" t="s">
        <v>41</v>
      </c>
      <c r="B822">
        <v>2059.37</v>
      </c>
      <c r="C822">
        <v>1970.83</v>
      </c>
      <c r="D822">
        <v>1970.77</v>
      </c>
      <c r="E822">
        <v>1899.48</v>
      </c>
      <c r="F822">
        <v>26.932700000000001</v>
      </c>
      <c r="G822">
        <v>113.1</v>
      </c>
      <c r="H822">
        <v>21.6784</v>
      </c>
      <c r="I822">
        <v>14.842000000000001</v>
      </c>
      <c r="J822">
        <v>51.898099999999999</v>
      </c>
      <c r="K822">
        <v>1740.91</v>
      </c>
      <c r="L822">
        <v>1.25292E-3</v>
      </c>
      <c r="M822">
        <v>0.995116</v>
      </c>
      <c r="N822">
        <v>0</v>
      </c>
      <c r="O822" t="s">
        <v>42</v>
      </c>
    </row>
    <row r="823" spans="1:15" x14ac:dyDescent="0.25">
      <c r="A823" t="s">
        <v>41</v>
      </c>
      <c r="B823">
        <v>2056.09</v>
      </c>
      <c r="C823">
        <v>1968.07</v>
      </c>
      <c r="D823">
        <v>1967.99</v>
      </c>
      <c r="E823">
        <v>1896.23</v>
      </c>
      <c r="F823">
        <v>26.445699999999999</v>
      </c>
      <c r="G823">
        <v>116.09</v>
      </c>
      <c r="H823">
        <v>21.841799999999999</v>
      </c>
      <c r="I823">
        <v>14.9328</v>
      </c>
      <c r="J823">
        <v>54.682200000000002</v>
      </c>
      <c r="K823">
        <v>1735.3</v>
      </c>
      <c r="L823">
        <v>1.2320600000000001E-3</v>
      </c>
      <c r="M823">
        <v>0.995116</v>
      </c>
      <c r="N823">
        <v>0</v>
      </c>
      <c r="O823" t="s">
        <v>42</v>
      </c>
    </row>
    <row r="824" spans="1:15" x14ac:dyDescent="0.25">
      <c r="A824" t="s">
        <v>41</v>
      </c>
      <c r="B824">
        <v>2045.43</v>
      </c>
      <c r="C824">
        <v>1955.54</v>
      </c>
      <c r="D824">
        <v>1955.47</v>
      </c>
      <c r="E824">
        <v>1884.16</v>
      </c>
      <c r="F824">
        <v>26.211300000000001</v>
      </c>
      <c r="G824">
        <v>112.51300000000001</v>
      </c>
      <c r="H824">
        <v>21.693100000000001</v>
      </c>
      <c r="I824">
        <v>14.9275</v>
      </c>
      <c r="J824">
        <v>51.287399999999998</v>
      </c>
      <c r="K824">
        <v>1726.76</v>
      </c>
      <c r="L824">
        <v>1.2323600000000001E-3</v>
      </c>
      <c r="M824">
        <v>0.995116</v>
      </c>
      <c r="N824">
        <v>0</v>
      </c>
      <c r="O824" t="s">
        <v>42</v>
      </c>
    </row>
    <row r="825" spans="1:15" x14ac:dyDescent="0.25">
      <c r="A825" t="s">
        <v>41</v>
      </c>
      <c r="B825">
        <v>2064.98</v>
      </c>
      <c r="C825">
        <v>1976.52</v>
      </c>
      <c r="D825">
        <v>1976.46</v>
      </c>
      <c r="E825">
        <v>1904.77</v>
      </c>
      <c r="F825">
        <v>25.486499999999999</v>
      </c>
      <c r="G825">
        <v>112.089</v>
      </c>
      <c r="H825">
        <v>21.559799999999999</v>
      </c>
      <c r="I825">
        <v>14.817500000000001</v>
      </c>
      <c r="J825">
        <v>51.073300000000003</v>
      </c>
      <c r="K825">
        <v>1748.99</v>
      </c>
      <c r="L825">
        <v>1.2315900000000001E-3</v>
      </c>
      <c r="M825">
        <v>0.995116</v>
      </c>
      <c r="N825">
        <v>0</v>
      </c>
      <c r="O825" t="s">
        <v>42</v>
      </c>
    </row>
    <row r="826" spans="1:15" x14ac:dyDescent="0.25">
      <c r="A826" t="s">
        <v>41</v>
      </c>
      <c r="B826">
        <v>2030.64</v>
      </c>
      <c r="C826">
        <v>1943.16</v>
      </c>
      <c r="D826">
        <v>1943.1</v>
      </c>
      <c r="E826">
        <v>1872</v>
      </c>
      <c r="F826">
        <v>26.186</v>
      </c>
      <c r="G826">
        <v>112.18300000000001</v>
      </c>
      <c r="H826">
        <v>21.685500000000001</v>
      </c>
      <c r="I826">
        <v>14.835000000000001</v>
      </c>
      <c r="J826">
        <v>51.262799999999999</v>
      </c>
      <c r="K826">
        <v>1715.23</v>
      </c>
      <c r="L826">
        <v>1.3149500000000001E-3</v>
      </c>
      <c r="M826">
        <v>0.995116</v>
      </c>
      <c r="N826">
        <v>0</v>
      </c>
      <c r="O826" t="s">
        <v>42</v>
      </c>
    </row>
    <row r="827" spans="1:15" x14ac:dyDescent="0.25">
      <c r="A827" t="s">
        <v>41</v>
      </c>
      <c r="B827">
        <v>2077.62</v>
      </c>
      <c r="C827">
        <v>1989.46</v>
      </c>
      <c r="D827">
        <v>1989.4</v>
      </c>
      <c r="E827">
        <v>1918.38</v>
      </c>
      <c r="F827">
        <v>25.486699999999999</v>
      </c>
      <c r="G827">
        <v>113.42700000000001</v>
      </c>
      <c r="H827">
        <v>21.707799999999999</v>
      </c>
      <c r="I827">
        <v>14.8687</v>
      </c>
      <c r="J827">
        <v>52.447600000000001</v>
      </c>
      <c r="K827">
        <v>1761.22</v>
      </c>
      <c r="L827">
        <v>1.23441E-3</v>
      </c>
      <c r="M827">
        <v>0.995116</v>
      </c>
      <c r="N827">
        <v>0</v>
      </c>
      <c r="O827" t="s">
        <v>42</v>
      </c>
    </row>
    <row r="828" spans="1:15" x14ac:dyDescent="0.25">
      <c r="A828" t="s">
        <v>41</v>
      </c>
      <c r="B828">
        <v>2032.43</v>
      </c>
      <c r="C828">
        <v>1944.43</v>
      </c>
      <c r="D828">
        <v>1944.36</v>
      </c>
      <c r="E828">
        <v>1872.87</v>
      </c>
      <c r="F828">
        <v>26.9681</v>
      </c>
      <c r="G828">
        <v>114.48099999999999</v>
      </c>
      <c r="H828">
        <v>21.943999999999999</v>
      </c>
      <c r="I828">
        <v>14.95</v>
      </c>
      <c r="J828">
        <v>53.0122</v>
      </c>
      <c r="K828">
        <v>1712.93</v>
      </c>
      <c r="L828">
        <v>1.3321699999999999E-3</v>
      </c>
      <c r="M828">
        <v>0.995116</v>
      </c>
      <c r="N828">
        <v>0</v>
      </c>
      <c r="O828" t="s">
        <v>42</v>
      </c>
    </row>
    <row r="829" spans="1:15" x14ac:dyDescent="0.25">
      <c r="A829" t="s">
        <v>41</v>
      </c>
      <c r="B829">
        <v>2053.5</v>
      </c>
      <c r="C829">
        <v>1965.65</v>
      </c>
      <c r="D829">
        <v>1965.58</v>
      </c>
      <c r="E829">
        <v>1894.31</v>
      </c>
      <c r="F829">
        <v>25.6401</v>
      </c>
      <c r="G829">
        <v>113.381</v>
      </c>
      <c r="H829">
        <v>21.687200000000001</v>
      </c>
      <c r="I829">
        <v>14.843</v>
      </c>
      <c r="J829">
        <v>52.266399999999997</v>
      </c>
      <c r="K829">
        <v>1737.01</v>
      </c>
      <c r="L829">
        <v>1.23054E-3</v>
      </c>
      <c r="M829">
        <v>0.995116</v>
      </c>
      <c r="N829">
        <v>0</v>
      </c>
      <c r="O829" t="s">
        <v>42</v>
      </c>
    </row>
    <row r="830" spans="1:15" x14ac:dyDescent="0.25">
      <c r="A830" t="s">
        <v>41</v>
      </c>
      <c r="B830">
        <v>2066.27</v>
      </c>
      <c r="C830">
        <v>1978.41</v>
      </c>
      <c r="D830">
        <v>1978.35</v>
      </c>
      <c r="E830">
        <v>1907.17</v>
      </c>
      <c r="F830">
        <v>26.360399999999998</v>
      </c>
      <c r="G830">
        <v>112.908</v>
      </c>
      <c r="H830">
        <v>21.645399999999999</v>
      </c>
      <c r="I830">
        <v>14.8725</v>
      </c>
      <c r="J830">
        <v>51.866700000000002</v>
      </c>
      <c r="K830">
        <v>1749.53</v>
      </c>
      <c r="L830">
        <v>1.23427E-3</v>
      </c>
      <c r="M830">
        <v>0.99511400000000005</v>
      </c>
      <c r="N830">
        <v>0</v>
      </c>
      <c r="O830" t="s">
        <v>42</v>
      </c>
    </row>
    <row r="831" spans="1:15" x14ac:dyDescent="0.25">
      <c r="A831" t="s">
        <v>41</v>
      </c>
      <c r="B831">
        <v>2012.58</v>
      </c>
      <c r="C831">
        <v>1925.32</v>
      </c>
      <c r="D831">
        <v>1925.25</v>
      </c>
      <c r="E831">
        <v>1853.82</v>
      </c>
      <c r="F831">
        <v>26.039100000000001</v>
      </c>
      <c r="G831">
        <v>113.3</v>
      </c>
      <c r="H831">
        <v>21.707699999999999</v>
      </c>
      <c r="I831">
        <v>14.707599999999999</v>
      </c>
      <c r="J831">
        <v>52.386400000000002</v>
      </c>
      <c r="K831">
        <v>1696.44</v>
      </c>
      <c r="L831">
        <v>1.24522E-3</v>
      </c>
      <c r="M831">
        <v>0.99511499999999997</v>
      </c>
      <c r="N831">
        <v>0</v>
      </c>
      <c r="O831" t="s">
        <v>42</v>
      </c>
    </row>
    <row r="832" spans="1:15" x14ac:dyDescent="0.25">
      <c r="A832" t="s">
        <v>41</v>
      </c>
      <c r="B832">
        <v>2053.25</v>
      </c>
      <c r="C832">
        <v>1965.36</v>
      </c>
      <c r="D832">
        <v>1965.3</v>
      </c>
      <c r="E832">
        <v>1893.7</v>
      </c>
      <c r="F832">
        <v>26.787099999999999</v>
      </c>
      <c r="G832">
        <v>115.098</v>
      </c>
      <c r="H832">
        <v>21.786100000000001</v>
      </c>
      <c r="I832">
        <v>15.029400000000001</v>
      </c>
      <c r="J832">
        <v>53.704500000000003</v>
      </c>
      <c r="K832">
        <v>1733.17</v>
      </c>
      <c r="L832">
        <v>1.2951499999999999E-3</v>
      </c>
      <c r="M832">
        <v>0.995116</v>
      </c>
      <c r="N832">
        <v>0</v>
      </c>
      <c r="O832" t="s">
        <v>42</v>
      </c>
    </row>
    <row r="833" spans="1:25" x14ac:dyDescent="0.25">
      <c r="A833" t="s">
        <v>41</v>
      </c>
      <c r="B833">
        <v>2080.92</v>
      </c>
      <c r="C833">
        <v>1993.65</v>
      </c>
      <c r="D833">
        <v>1993.58</v>
      </c>
      <c r="E833">
        <v>1921.35</v>
      </c>
      <c r="F833">
        <v>26.211200000000002</v>
      </c>
      <c r="G833">
        <v>116.241</v>
      </c>
      <c r="H833">
        <v>22.154499999999999</v>
      </c>
      <c r="I833">
        <v>14.994999999999999</v>
      </c>
      <c r="J833">
        <v>54.347900000000003</v>
      </c>
      <c r="K833">
        <v>1760.44</v>
      </c>
      <c r="L833">
        <v>1.26333E-3</v>
      </c>
      <c r="M833">
        <v>0.99511499999999997</v>
      </c>
      <c r="N833">
        <v>0</v>
      </c>
      <c r="O833" t="s">
        <v>42</v>
      </c>
    </row>
    <row r="834" spans="1:25" x14ac:dyDescent="0.25">
      <c r="A834" t="s">
        <v>41</v>
      </c>
      <c r="B834">
        <v>2044.02</v>
      </c>
      <c r="C834">
        <v>1953.07</v>
      </c>
      <c r="D834">
        <v>1953.01</v>
      </c>
      <c r="E834">
        <v>1881.74</v>
      </c>
      <c r="F834">
        <v>26.578199999999999</v>
      </c>
      <c r="G834">
        <v>113.83</v>
      </c>
      <c r="H834">
        <v>21.6874</v>
      </c>
      <c r="I834">
        <v>14.871499999999999</v>
      </c>
      <c r="J834">
        <v>52.774799999999999</v>
      </c>
      <c r="K834">
        <v>1722.87</v>
      </c>
      <c r="L834">
        <v>1.24318E-3</v>
      </c>
      <c r="M834">
        <v>0.99511400000000005</v>
      </c>
      <c r="N834">
        <v>0</v>
      </c>
      <c r="O834" t="s">
        <v>42</v>
      </c>
    </row>
    <row r="835" spans="1:25" x14ac:dyDescent="0.25">
      <c r="A835" t="s">
        <v>41</v>
      </c>
      <c r="B835">
        <v>1992.66</v>
      </c>
      <c r="C835">
        <v>1901.06</v>
      </c>
      <c r="D835">
        <v>1900.99</v>
      </c>
      <c r="E835">
        <v>1829.69</v>
      </c>
      <c r="F835">
        <v>26.061</v>
      </c>
      <c r="G835">
        <v>112.58199999999999</v>
      </c>
      <c r="H835">
        <v>21.5962</v>
      </c>
      <c r="I835">
        <v>14.714399999999999</v>
      </c>
      <c r="J835">
        <v>51.727400000000003</v>
      </c>
      <c r="K835">
        <v>1672.87</v>
      </c>
      <c r="L835">
        <v>1.23106E-3</v>
      </c>
      <c r="M835">
        <v>0.995116</v>
      </c>
      <c r="N835">
        <v>0</v>
      </c>
      <c r="O835" t="s">
        <v>42</v>
      </c>
    </row>
    <row r="836" spans="1:25" x14ac:dyDescent="0.25">
      <c r="A836" t="s">
        <v>41</v>
      </c>
      <c r="B836">
        <v>2037.12</v>
      </c>
      <c r="C836">
        <v>1949.42</v>
      </c>
      <c r="D836">
        <v>1949.36</v>
      </c>
      <c r="E836">
        <v>1877.59</v>
      </c>
      <c r="F836">
        <v>26.6736</v>
      </c>
      <c r="G836">
        <v>112.976</v>
      </c>
      <c r="H836">
        <v>21.8262</v>
      </c>
      <c r="I836">
        <v>14.8393</v>
      </c>
      <c r="J836">
        <v>51.728400000000001</v>
      </c>
      <c r="K836">
        <v>1719.56</v>
      </c>
      <c r="L836">
        <v>1.31752E-3</v>
      </c>
      <c r="M836">
        <v>0.995116</v>
      </c>
      <c r="N836">
        <v>0</v>
      </c>
      <c r="O836" t="s">
        <v>42</v>
      </c>
    </row>
    <row r="837" spans="1:25" x14ac:dyDescent="0.25">
      <c r="A837" t="s">
        <v>41</v>
      </c>
      <c r="B837">
        <v>2065.39</v>
      </c>
      <c r="C837">
        <v>1974.98</v>
      </c>
      <c r="D837">
        <v>1974.91</v>
      </c>
      <c r="E837">
        <v>1902.83</v>
      </c>
      <c r="F837">
        <v>26.144500000000001</v>
      </c>
      <c r="G837">
        <v>114.622</v>
      </c>
      <c r="H837">
        <v>22.069800000000001</v>
      </c>
      <c r="I837">
        <v>14.912699999999999</v>
      </c>
      <c r="J837">
        <v>53.008400000000002</v>
      </c>
      <c r="K837">
        <v>1743.59</v>
      </c>
      <c r="L837">
        <v>1.2988800000000001E-3</v>
      </c>
      <c r="M837">
        <v>0.99511499999999997</v>
      </c>
      <c r="N837">
        <v>0</v>
      </c>
      <c r="O837" t="s">
        <v>42</v>
      </c>
    </row>
    <row r="838" spans="1:25" x14ac:dyDescent="0.25">
      <c r="A838" t="s">
        <v>41</v>
      </c>
      <c r="B838">
        <v>2027.3</v>
      </c>
      <c r="C838">
        <v>1936.4</v>
      </c>
      <c r="D838">
        <v>1936.34</v>
      </c>
      <c r="E838">
        <v>1864.5</v>
      </c>
      <c r="F838">
        <v>26.7255</v>
      </c>
      <c r="G838">
        <v>112.066</v>
      </c>
      <c r="H838">
        <v>21.703099999999999</v>
      </c>
      <c r="I838">
        <v>14.792</v>
      </c>
      <c r="J838">
        <v>50.942900000000002</v>
      </c>
      <c r="K838">
        <v>1707.28</v>
      </c>
      <c r="L838">
        <v>1.2300600000000001E-3</v>
      </c>
      <c r="M838">
        <v>0.995116</v>
      </c>
      <c r="N838">
        <v>0</v>
      </c>
      <c r="O838" t="s">
        <v>42</v>
      </c>
    </row>
    <row r="839" spans="1:25" x14ac:dyDescent="0.25">
      <c r="A839" t="s">
        <v>41</v>
      </c>
      <c r="B839">
        <v>2073.87</v>
      </c>
      <c r="C839">
        <v>1985.11</v>
      </c>
      <c r="D839">
        <v>1985.04</v>
      </c>
      <c r="E839">
        <v>1913.72</v>
      </c>
      <c r="F839">
        <v>26.081700000000001</v>
      </c>
      <c r="G839">
        <v>112.837</v>
      </c>
      <c r="H839">
        <v>21.751899999999999</v>
      </c>
      <c r="I839">
        <v>14.907</v>
      </c>
      <c r="J839">
        <v>51.609000000000002</v>
      </c>
      <c r="K839">
        <v>1756.61</v>
      </c>
      <c r="L839">
        <v>1.23109E-3</v>
      </c>
      <c r="M839">
        <v>0.995116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2061.5300000000002</v>
      </c>
      <c r="C840">
        <v>1971.37</v>
      </c>
      <c r="D840">
        <v>1971.31</v>
      </c>
      <c r="E840">
        <v>1899.58</v>
      </c>
      <c r="F840">
        <v>26.9665</v>
      </c>
      <c r="G840">
        <v>113.175</v>
      </c>
      <c r="H840">
        <v>21.769400000000001</v>
      </c>
      <c r="I840">
        <v>14.926399999999999</v>
      </c>
      <c r="J840">
        <v>51.995699999999999</v>
      </c>
      <c r="K840">
        <v>1740.86</v>
      </c>
      <c r="L840">
        <v>1.3420400000000001E-3</v>
      </c>
      <c r="M840">
        <v>0.99511499999999997</v>
      </c>
      <c r="N840">
        <v>0</v>
      </c>
      <c r="O840" t="s">
        <v>42</v>
      </c>
      <c r="R840">
        <f>AVERAGE(B791:B840)</f>
        <v>2059.2913999999996</v>
      </c>
      <c r="S840">
        <f>AVERAGE(C791:C840)</f>
        <v>1969.7955999999999</v>
      </c>
      <c r="U840">
        <f>_xlfn.VAR.P(B791:B840)</f>
        <v>581.8965960399986</v>
      </c>
      <c r="V840">
        <f>_xlfn.VAR.P(C791:C840)</f>
        <v>574.31790464000039</v>
      </c>
      <c r="X840">
        <f>1.96*SQRT(U840)/50</f>
        <v>0.94560329173438451</v>
      </c>
      <c r="Y840">
        <f>1.96*SQRT(V840)/50</f>
        <v>0.93942528440851025</v>
      </c>
    </row>
    <row r="841" spans="1:25" x14ac:dyDescent="0.25">
      <c r="A841" t="s">
        <v>43</v>
      </c>
      <c r="B841">
        <v>103162.3263</v>
      </c>
      <c r="C841" t="s">
        <v>36</v>
      </c>
    </row>
    <row r="842" spans="1:25" x14ac:dyDescent="0.25">
      <c r="A842" t="s">
        <v>44</v>
      </c>
      <c r="B842">
        <v>1386.19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1.2316E-3</v>
      </c>
      <c r="L842">
        <v>0.995116</v>
      </c>
      <c r="M842">
        <v>0</v>
      </c>
      <c r="N842" t="s">
        <v>42</v>
      </c>
    </row>
    <row r="843" spans="1:25" x14ac:dyDescent="0.25">
      <c r="A843" t="s">
        <v>44</v>
      </c>
      <c r="B843">
        <v>1385.68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1.24368E-3</v>
      </c>
      <c r="L843">
        <v>0.995116</v>
      </c>
      <c r="M843">
        <v>0</v>
      </c>
      <c r="N843" t="s">
        <v>42</v>
      </c>
    </row>
    <row r="844" spans="1:25" x14ac:dyDescent="0.25">
      <c r="A844" t="s">
        <v>44</v>
      </c>
      <c r="B844">
        <v>1396.96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1.2457E-3</v>
      </c>
      <c r="L844">
        <v>0.995116</v>
      </c>
      <c r="M844">
        <v>0</v>
      </c>
      <c r="N844" t="s">
        <v>42</v>
      </c>
    </row>
    <row r="845" spans="1:25" x14ac:dyDescent="0.25">
      <c r="A845" t="s">
        <v>44</v>
      </c>
      <c r="B845">
        <v>1414.33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1.28801E-3</v>
      </c>
      <c r="L845">
        <v>0.99511400000000005</v>
      </c>
      <c r="M845">
        <v>0</v>
      </c>
      <c r="N845" t="s">
        <v>42</v>
      </c>
    </row>
    <row r="846" spans="1:25" x14ac:dyDescent="0.25">
      <c r="A846" t="s">
        <v>44</v>
      </c>
      <c r="B846">
        <v>1356.05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1.2312200000000001E-3</v>
      </c>
      <c r="L846">
        <v>0.99511300000000003</v>
      </c>
      <c r="M846">
        <v>0</v>
      </c>
      <c r="N846" t="s">
        <v>42</v>
      </c>
    </row>
    <row r="847" spans="1:25" x14ac:dyDescent="0.25">
      <c r="A847" t="s">
        <v>44</v>
      </c>
      <c r="B847">
        <v>1379.67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1.32559E-3</v>
      </c>
      <c r="L847">
        <v>0.995116</v>
      </c>
      <c r="M847">
        <v>0</v>
      </c>
      <c r="N847" t="s">
        <v>42</v>
      </c>
    </row>
    <row r="848" spans="1:25" x14ac:dyDescent="0.25">
      <c r="A848" t="s">
        <v>44</v>
      </c>
      <c r="B848">
        <v>1393.34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1.2302000000000001E-3</v>
      </c>
      <c r="L848">
        <v>0.995116</v>
      </c>
      <c r="M848">
        <v>0</v>
      </c>
      <c r="N848" t="s">
        <v>42</v>
      </c>
    </row>
    <row r="849" spans="1:14" x14ac:dyDescent="0.25">
      <c r="A849" t="s">
        <v>44</v>
      </c>
      <c r="B849">
        <v>1456.52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1.2304200000000001E-3</v>
      </c>
      <c r="L849">
        <v>0.995116</v>
      </c>
      <c r="M849">
        <v>0</v>
      </c>
      <c r="N849" t="s">
        <v>42</v>
      </c>
    </row>
    <row r="850" spans="1:14" x14ac:dyDescent="0.25">
      <c r="A850" t="s">
        <v>44</v>
      </c>
      <c r="B850">
        <v>1363.92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1.2422500000000001E-3</v>
      </c>
      <c r="L850">
        <v>0.995116</v>
      </c>
      <c r="M850">
        <v>0</v>
      </c>
      <c r="N850" t="s">
        <v>42</v>
      </c>
    </row>
    <row r="851" spans="1:14" x14ac:dyDescent="0.25">
      <c r="A851" t="s">
        <v>44</v>
      </c>
      <c r="B851">
        <v>1391.93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1.23084E-3</v>
      </c>
      <c r="L851">
        <v>0.995116</v>
      </c>
      <c r="M851">
        <v>0</v>
      </c>
      <c r="N851" t="s">
        <v>42</v>
      </c>
    </row>
    <row r="852" spans="1:14" x14ac:dyDescent="0.25">
      <c r="A852" t="s">
        <v>44</v>
      </c>
      <c r="B852">
        <v>1387.08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1.2395500000000001E-3</v>
      </c>
      <c r="L852">
        <v>0.99510399999999999</v>
      </c>
      <c r="M852">
        <v>0</v>
      </c>
      <c r="N852" t="s">
        <v>42</v>
      </c>
    </row>
    <row r="853" spans="1:14" x14ac:dyDescent="0.25">
      <c r="A853" t="s">
        <v>44</v>
      </c>
      <c r="B853">
        <v>1409.2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1.23694E-3</v>
      </c>
      <c r="L853">
        <v>0.99511499999999997</v>
      </c>
      <c r="M853">
        <v>0</v>
      </c>
      <c r="N853" t="s">
        <v>42</v>
      </c>
    </row>
    <row r="854" spans="1:14" x14ac:dyDescent="0.25">
      <c r="A854" t="s">
        <v>44</v>
      </c>
      <c r="B854">
        <v>1384.91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1.23343E-3</v>
      </c>
      <c r="L854">
        <v>0.99511499999999997</v>
      </c>
      <c r="M854">
        <v>0</v>
      </c>
      <c r="N854" t="s">
        <v>42</v>
      </c>
    </row>
    <row r="855" spans="1:14" x14ac:dyDescent="0.25">
      <c r="A855" t="s">
        <v>44</v>
      </c>
      <c r="B855">
        <v>1443.3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1.2300600000000001E-3</v>
      </c>
      <c r="L855">
        <v>0.995116</v>
      </c>
      <c r="M855">
        <v>0</v>
      </c>
      <c r="N855" t="s">
        <v>42</v>
      </c>
    </row>
    <row r="856" spans="1:14" x14ac:dyDescent="0.25">
      <c r="A856" t="s">
        <v>44</v>
      </c>
      <c r="B856">
        <v>1408.4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1.3832199999999999E-3</v>
      </c>
      <c r="L856">
        <v>0.995116</v>
      </c>
      <c r="M856">
        <v>0</v>
      </c>
      <c r="N856" t="s">
        <v>42</v>
      </c>
    </row>
    <row r="857" spans="1:14" x14ac:dyDescent="0.25">
      <c r="A857" t="s">
        <v>44</v>
      </c>
      <c r="B857">
        <v>1384.38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1.25467E-3</v>
      </c>
      <c r="L857">
        <v>0.995116</v>
      </c>
      <c r="M857">
        <v>0</v>
      </c>
      <c r="N857" t="s">
        <v>42</v>
      </c>
    </row>
    <row r="858" spans="1:14" x14ac:dyDescent="0.25">
      <c r="A858" t="s">
        <v>44</v>
      </c>
      <c r="B858">
        <v>1385.64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1.2340400000000001E-3</v>
      </c>
      <c r="L858">
        <v>0.995116</v>
      </c>
      <c r="M858">
        <v>0</v>
      </c>
      <c r="N858" t="s">
        <v>42</v>
      </c>
    </row>
    <row r="859" spans="1:14" x14ac:dyDescent="0.25">
      <c r="A859" t="s">
        <v>44</v>
      </c>
      <c r="B859">
        <v>1393.75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1.24654E-3</v>
      </c>
      <c r="L859">
        <v>0.995116</v>
      </c>
      <c r="M859">
        <v>0</v>
      </c>
      <c r="N859" t="s">
        <v>42</v>
      </c>
    </row>
    <row r="860" spans="1:14" x14ac:dyDescent="0.25">
      <c r="A860" t="s">
        <v>44</v>
      </c>
      <c r="B860">
        <v>1416.7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1.2335200000000001E-3</v>
      </c>
      <c r="L860">
        <v>0.995116</v>
      </c>
      <c r="M860">
        <v>0</v>
      </c>
      <c r="N860" t="s">
        <v>42</v>
      </c>
    </row>
    <row r="861" spans="1:14" x14ac:dyDescent="0.25">
      <c r="A861" t="s">
        <v>44</v>
      </c>
      <c r="B861">
        <v>1400.21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1.2368399999999999E-3</v>
      </c>
      <c r="L861">
        <v>0.99511400000000005</v>
      </c>
      <c r="M861">
        <v>0</v>
      </c>
      <c r="N861" t="s">
        <v>42</v>
      </c>
    </row>
    <row r="862" spans="1:14" x14ac:dyDescent="0.25">
      <c r="A862" t="s">
        <v>44</v>
      </c>
      <c r="B862">
        <v>1398.51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1.2934800000000001E-3</v>
      </c>
      <c r="L862">
        <v>0.995116</v>
      </c>
      <c r="M862">
        <v>0</v>
      </c>
      <c r="N862" t="s">
        <v>42</v>
      </c>
    </row>
    <row r="863" spans="1:14" x14ac:dyDescent="0.25">
      <c r="A863" t="s">
        <v>44</v>
      </c>
      <c r="B863">
        <v>1404.32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1.2652799999999999E-3</v>
      </c>
      <c r="L863">
        <v>0.995116</v>
      </c>
      <c r="M863">
        <v>0</v>
      </c>
      <c r="N863" t="s">
        <v>42</v>
      </c>
    </row>
    <row r="864" spans="1:14" x14ac:dyDescent="0.25">
      <c r="A864" t="s">
        <v>44</v>
      </c>
      <c r="B864">
        <v>1377.26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1.23997E-3</v>
      </c>
      <c r="L864">
        <v>0.99511499999999997</v>
      </c>
      <c r="M864">
        <v>0</v>
      </c>
      <c r="N864" t="s">
        <v>42</v>
      </c>
    </row>
    <row r="865" spans="1:14" x14ac:dyDescent="0.25">
      <c r="A865" t="s">
        <v>44</v>
      </c>
      <c r="B865">
        <v>1393.74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1.23029E-3</v>
      </c>
      <c r="L865">
        <v>0.99511000000000005</v>
      </c>
      <c r="M865">
        <v>0</v>
      </c>
      <c r="N865" t="s">
        <v>42</v>
      </c>
    </row>
    <row r="866" spans="1:14" x14ac:dyDescent="0.25">
      <c r="A866" t="s">
        <v>44</v>
      </c>
      <c r="B866">
        <v>1380.42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1.29407E-3</v>
      </c>
      <c r="L866">
        <v>0.995116</v>
      </c>
      <c r="M866">
        <v>0</v>
      </c>
      <c r="N866" t="s">
        <v>42</v>
      </c>
    </row>
    <row r="867" spans="1:14" x14ac:dyDescent="0.25">
      <c r="A867" t="s">
        <v>44</v>
      </c>
      <c r="B867">
        <v>1358.68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1.2393599999999999E-3</v>
      </c>
      <c r="L867">
        <v>0.995116</v>
      </c>
      <c r="M867">
        <v>0</v>
      </c>
      <c r="N867" t="s">
        <v>42</v>
      </c>
    </row>
    <row r="868" spans="1:14" x14ac:dyDescent="0.25">
      <c r="A868" t="s">
        <v>44</v>
      </c>
      <c r="B868">
        <v>1381.95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1.2420899999999999E-3</v>
      </c>
      <c r="L868">
        <v>0.995116</v>
      </c>
      <c r="M868">
        <v>0</v>
      </c>
      <c r="N868" t="s">
        <v>42</v>
      </c>
    </row>
    <row r="869" spans="1:14" x14ac:dyDescent="0.25">
      <c r="A869" t="s">
        <v>44</v>
      </c>
      <c r="B869">
        <v>1389.77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1.2733899999999999E-3</v>
      </c>
      <c r="L869">
        <v>0.995116</v>
      </c>
      <c r="M869">
        <v>0</v>
      </c>
      <c r="N869" t="s">
        <v>42</v>
      </c>
    </row>
    <row r="870" spans="1:14" x14ac:dyDescent="0.25">
      <c r="A870" t="s">
        <v>44</v>
      </c>
      <c r="B870">
        <v>1400.92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1.2985099999999999E-3</v>
      </c>
      <c r="L870">
        <v>0.99511499999999997</v>
      </c>
      <c r="M870">
        <v>0</v>
      </c>
      <c r="N870" t="s">
        <v>42</v>
      </c>
    </row>
    <row r="871" spans="1:14" x14ac:dyDescent="0.25">
      <c r="A871" t="s">
        <v>44</v>
      </c>
      <c r="B871">
        <v>1411.21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1.2385899999999999E-3</v>
      </c>
      <c r="L871">
        <v>0.99511499999999997</v>
      </c>
      <c r="M871">
        <v>0</v>
      </c>
      <c r="N871" t="s">
        <v>42</v>
      </c>
    </row>
    <row r="872" spans="1:14" x14ac:dyDescent="0.25">
      <c r="A872" t="s">
        <v>44</v>
      </c>
      <c r="B872">
        <v>1385.79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1.2590800000000001E-3</v>
      </c>
      <c r="L872">
        <v>0.99511400000000005</v>
      </c>
      <c r="M872">
        <v>0</v>
      </c>
      <c r="N872" t="s">
        <v>42</v>
      </c>
    </row>
    <row r="873" spans="1:14" x14ac:dyDescent="0.25">
      <c r="A873" t="s">
        <v>44</v>
      </c>
      <c r="B873">
        <v>1451.66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1.2301199999999999E-3</v>
      </c>
      <c r="L873">
        <v>0.995116</v>
      </c>
      <c r="M873">
        <v>0</v>
      </c>
      <c r="N873" t="s">
        <v>42</v>
      </c>
    </row>
    <row r="874" spans="1:14" x14ac:dyDescent="0.25">
      <c r="A874" t="s">
        <v>44</v>
      </c>
      <c r="B874">
        <v>1446.32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1.2300799999999999E-3</v>
      </c>
      <c r="L874">
        <v>0.995116</v>
      </c>
      <c r="M874">
        <v>0</v>
      </c>
      <c r="N874" t="s">
        <v>42</v>
      </c>
    </row>
    <row r="875" spans="1:14" x14ac:dyDescent="0.25">
      <c r="A875" t="s">
        <v>44</v>
      </c>
      <c r="B875">
        <v>1407.18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1.2537200000000001E-3</v>
      </c>
      <c r="L875">
        <v>0.995116</v>
      </c>
      <c r="M875">
        <v>0</v>
      </c>
      <c r="N875" t="s">
        <v>42</v>
      </c>
    </row>
    <row r="876" spans="1:14" x14ac:dyDescent="0.25">
      <c r="A876" t="s">
        <v>44</v>
      </c>
      <c r="B876">
        <v>1374.96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1.2390999999999999E-3</v>
      </c>
      <c r="L876">
        <v>0.995116</v>
      </c>
      <c r="M876">
        <v>0</v>
      </c>
      <c r="N876" t="s">
        <v>42</v>
      </c>
    </row>
    <row r="877" spans="1:14" x14ac:dyDescent="0.25">
      <c r="A877" t="s">
        <v>44</v>
      </c>
      <c r="B877">
        <v>1400.55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1.2309599999999999E-3</v>
      </c>
      <c r="L877">
        <v>0.995116</v>
      </c>
      <c r="M877">
        <v>0</v>
      </c>
      <c r="N877" t="s">
        <v>42</v>
      </c>
    </row>
    <row r="878" spans="1:14" x14ac:dyDescent="0.25">
      <c r="A878" t="s">
        <v>44</v>
      </c>
      <c r="B878">
        <v>1376.62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1.2368500000000001E-3</v>
      </c>
      <c r="L878">
        <v>0.995116</v>
      </c>
      <c r="M878">
        <v>0</v>
      </c>
      <c r="N878" t="s">
        <v>42</v>
      </c>
    </row>
    <row r="879" spans="1:14" x14ac:dyDescent="0.25">
      <c r="A879" t="s">
        <v>44</v>
      </c>
      <c r="B879">
        <v>1372.43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1.23806E-3</v>
      </c>
      <c r="L879">
        <v>0.995116</v>
      </c>
      <c r="M879">
        <v>0</v>
      </c>
      <c r="N879" t="s">
        <v>42</v>
      </c>
    </row>
    <row r="880" spans="1:14" x14ac:dyDescent="0.25">
      <c r="A880" t="s">
        <v>44</v>
      </c>
      <c r="B880">
        <v>1384.43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1.42884E-3</v>
      </c>
      <c r="L880">
        <v>0.995116</v>
      </c>
      <c r="M880">
        <v>0</v>
      </c>
      <c r="N880" t="s">
        <v>42</v>
      </c>
    </row>
    <row r="881" spans="1:25" x14ac:dyDescent="0.25">
      <c r="A881" t="s">
        <v>44</v>
      </c>
      <c r="B881">
        <v>1378.05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1.24423E-3</v>
      </c>
      <c r="L881">
        <v>0.99511499999999997</v>
      </c>
      <c r="M881">
        <v>0</v>
      </c>
      <c r="N881" t="s">
        <v>42</v>
      </c>
    </row>
    <row r="882" spans="1:25" x14ac:dyDescent="0.25">
      <c r="A882" t="s">
        <v>44</v>
      </c>
      <c r="B882">
        <v>1354.76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1.23161E-3</v>
      </c>
      <c r="L882">
        <v>0.995116</v>
      </c>
      <c r="M882">
        <v>0</v>
      </c>
      <c r="N882" t="s">
        <v>42</v>
      </c>
    </row>
    <row r="883" spans="1:25" x14ac:dyDescent="0.25">
      <c r="A883" t="s">
        <v>44</v>
      </c>
      <c r="B883">
        <v>1353.75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1.24373E-3</v>
      </c>
      <c r="L883">
        <v>0.995116</v>
      </c>
      <c r="M883">
        <v>0</v>
      </c>
      <c r="N883" t="s">
        <v>42</v>
      </c>
    </row>
    <row r="884" spans="1:25" x14ac:dyDescent="0.25">
      <c r="A884" t="s">
        <v>44</v>
      </c>
      <c r="B884">
        <v>1353.67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1.4214E-3</v>
      </c>
      <c r="L884">
        <v>0.99511499999999997</v>
      </c>
      <c r="M884">
        <v>0</v>
      </c>
      <c r="N884" t="s">
        <v>42</v>
      </c>
    </row>
    <row r="885" spans="1:25" x14ac:dyDescent="0.25">
      <c r="A885" t="s">
        <v>44</v>
      </c>
      <c r="B885">
        <v>1360.89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1.25555E-3</v>
      </c>
      <c r="L885">
        <v>0.99511400000000005</v>
      </c>
      <c r="M885">
        <v>0</v>
      </c>
      <c r="N885" t="s">
        <v>42</v>
      </c>
    </row>
    <row r="886" spans="1:25" x14ac:dyDescent="0.25">
      <c r="A886" t="s">
        <v>44</v>
      </c>
      <c r="B886">
        <v>1383.94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1.2301E-3</v>
      </c>
      <c r="L886">
        <v>0.995116</v>
      </c>
      <c r="M886">
        <v>0</v>
      </c>
      <c r="N886" t="s">
        <v>42</v>
      </c>
    </row>
    <row r="887" spans="1:25" x14ac:dyDescent="0.25">
      <c r="A887" t="s">
        <v>44</v>
      </c>
      <c r="B887">
        <v>1378.88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1.2310800000000001E-3</v>
      </c>
      <c r="L887">
        <v>0.995116</v>
      </c>
      <c r="M887">
        <v>0</v>
      </c>
      <c r="N887" t="s">
        <v>42</v>
      </c>
    </row>
    <row r="888" spans="1:25" x14ac:dyDescent="0.25">
      <c r="A888" t="s">
        <v>44</v>
      </c>
      <c r="B888">
        <v>1358.35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1.5887399999999999E-3</v>
      </c>
      <c r="L888">
        <v>0.99511499999999997</v>
      </c>
      <c r="M888">
        <v>0</v>
      </c>
      <c r="N888" t="s">
        <v>42</v>
      </c>
    </row>
    <row r="889" spans="1:25" x14ac:dyDescent="0.25">
      <c r="A889" t="s">
        <v>44</v>
      </c>
      <c r="B889">
        <v>1362.76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1.23149E-3</v>
      </c>
      <c r="L889">
        <v>0.995116</v>
      </c>
      <c r="M889">
        <v>0</v>
      </c>
      <c r="N889" t="s">
        <v>42</v>
      </c>
    </row>
    <row r="890" spans="1:25" x14ac:dyDescent="0.25">
      <c r="A890" t="s">
        <v>44</v>
      </c>
      <c r="B890">
        <v>1355.03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1.2431300000000001E-3</v>
      </c>
      <c r="L890">
        <v>0.99511300000000003</v>
      </c>
      <c r="M890">
        <v>0</v>
      </c>
      <c r="N890" t="s">
        <v>42</v>
      </c>
    </row>
    <row r="891" spans="1:25" x14ac:dyDescent="0.25">
      <c r="A891" t="s">
        <v>44</v>
      </c>
      <c r="B891">
        <v>1346.56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1.24026E-3</v>
      </c>
      <c r="L891">
        <v>0.99511499999999997</v>
      </c>
      <c r="M891">
        <v>0</v>
      </c>
      <c r="N891" t="s">
        <v>42</v>
      </c>
    </row>
    <row r="892" spans="1:25" x14ac:dyDescent="0.25">
      <c r="A892" t="s">
        <v>44</v>
      </c>
      <c r="B892">
        <v>1377.2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1.23142E-3</v>
      </c>
      <c r="L892">
        <v>0.99511499999999997</v>
      </c>
      <c r="M892">
        <v>0</v>
      </c>
      <c r="N892" t="s">
        <v>42</v>
      </c>
    </row>
    <row r="893" spans="1:25" x14ac:dyDescent="0.25">
      <c r="A893" t="s">
        <v>44</v>
      </c>
      <c r="B893">
        <v>1359.52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1.35619E-3</v>
      </c>
      <c r="L893">
        <v>0.995116</v>
      </c>
      <c r="M893">
        <v>0</v>
      </c>
      <c r="N893" t="s">
        <v>42</v>
      </c>
    </row>
    <row r="894" spans="1:25" x14ac:dyDescent="0.25">
      <c r="A894" t="s">
        <v>44</v>
      </c>
      <c r="B894">
        <v>1358.27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1.2557899999999999E-3</v>
      </c>
      <c r="L894">
        <v>0.995116</v>
      </c>
      <c r="M894">
        <v>0</v>
      </c>
      <c r="N894" t="s">
        <v>42</v>
      </c>
    </row>
    <row r="895" spans="1:25" x14ac:dyDescent="0.25">
      <c r="A895" t="s">
        <v>44</v>
      </c>
      <c r="B895">
        <v>1350.34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1.2300499999999999E-3</v>
      </c>
      <c r="L895">
        <v>0.995116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1360.14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1.3116E-3</v>
      </c>
      <c r="L896">
        <v>0.99511400000000005</v>
      </c>
      <c r="M896">
        <v>0</v>
      </c>
      <c r="N896" t="s">
        <v>42</v>
      </c>
      <c r="R896">
        <f>AVERAGE(B847:B896)</f>
        <v>1385.7556</v>
      </c>
      <c r="S896">
        <f>AVERAGE(C847:C896)</f>
        <v>0</v>
      </c>
      <c r="U896">
        <f>_xlfn.VAR.P(B847:B896)</f>
        <v>670.7592926399999</v>
      </c>
      <c r="V896">
        <f>_xlfn.VAR.P(C847:C896)</f>
        <v>0</v>
      </c>
      <c r="X896">
        <f>1.96*SQRT(U896)/50</f>
        <v>1.015241626137507</v>
      </c>
      <c r="Y896">
        <f>1.96*SQRT(V896)/50</f>
        <v>0</v>
      </c>
    </row>
    <row r="897" spans="1:13" x14ac:dyDescent="0.25">
      <c r="A897" t="s">
        <v>45</v>
      </c>
      <c r="B897">
        <v>69398.751499999998</v>
      </c>
      <c r="C897" t="s">
        <v>36</v>
      </c>
    </row>
    <row r="898" spans="1:13" x14ac:dyDescent="0.25">
      <c r="A898" t="s">
        <v>46</v>
      </c>
      <c r="B898">
        <v>2050.7800000000002</v>
      </c>
      <c r="C898">
        <v>2022.36</v>
      </c>
      <c r="D898">
        <v>2022.3</v>
      </c>
      <c r="E898">
        <v>1950.96</v>
      </c>
      <c r="F898">
        <v>25.9177</v>
      </c>
      <c r="G898">
        <v>0</v>
      </c>
      <c r="H898">
        <v>21.752700000000001</v>
      </c>
      <c r="I898">
        <v>0</v>
      </c>
      <c r="J898">
        <v>1.2499E-3</v>
      </c>
      <c r="K898">
        <v>0.99511499999999997</v>
      </c>
      <c r="L898">
        <v>0</v>
      </c>
      <c r="M898" t="s">
        <v>42</v>
      </c>
    </row>
    <row r="899" spans="1:13" x14ac:dyDescent="0.25">
      <c r="A899" t="s">
        <v>46</v>
      </c>
      <c r="B899">
        <v>2035.47</v>
      </c>
      <c r="C899">
        <v>2006.67</v>
      </c>
      <c r="D899">
        <v>2006.59</v>
      </c>
      <c r="E899">
        <v>1934.7</v>
      </c>
      <c r="F899">
        <v>26.217700000000001</v>
      </c>
      <c r="G899">
        <v>0</v>
      </c>
      <c r="H899">
        <v>21.846599999999999</v>
      </c>
      <c r="I899">
        <v>0</v>
      </c>
      <c r="J899">
        <v>1.2366600000000001E-3</v>
      </c>
      <c r="K899">
        <v>0.995116</v>
      </c>
      <c r="L899">
        <v>0</v>
      </c>
      <c r="M899" t="s">
        <v>42</v>
      </c>
    </row>
    <row r="900" spans="1:13" x14ac:dyDescent="0.25">
      <c r="A900" t="s">
        <v>46</v>
      </c>
      <c r="B900">
        <v>2074.8200000000002</v>
      </c>
      <c r="C900">
        <v>2046.12</v>
      </c>
      <c r="D900">
        <v>2046.06</v>
      </c>
      <c r="E900">
        <v>1974.13</v>
      </c>
      <c r="F900">
        <v>25.685300000000002</v>
      </c>
      <c r="G900">
        <v>0</v>
      </c>
      <c r="H900">
        <v>21.729199999999999</v>
      </c>
      <c r="I900">
        <v>0</v>
      </c>
      <c r="J900">
        <v>1.2312499999999999E-3</v>
      </c>
      <c r="K900">
        <v>0.99511000000000005</v>
      </c>
      <c r="L900">
        <v>0</v>
      </c>
      <c r="M900" t="s">
        <v>42</v>
      </c>
    </row>
    <row r="901" spans="1:13" x14ac:dyDescent="0.25">
      <c r="A901" t="s">
        <v>46</v>
      </c>
      <c r="B901">
        <v>2084.94</v>
      </c>
      <c r="C901">
        <v>2055.27</v>
      </c>
      <c r="D901">
        <v>2055.19</v>
      </c>
      <c r="E901">
        <v>1983.56</v>
      </c>
      <c r="F901">
        <v>26.214500000000001</v>
      </c>
      <c r="G901">
        <v>0</v>
      </c>
      <c r="H901">
        <v>21.995699999999999</v>
      </c>
      <c r="I901">
        <v>0</v>
      </c>
      <c r="J901">
        <v>1.3040599999999999E-3</v>
      </c>
      <c r="K901">
        <v>0.99511499999999997</v>
      </c>
      <c r="L901">
        <v>0</v>
      </c>
      <c r="M901" t="s">
        <v>42</v>
      </c>
    </row>
    <row r="902" spans="1:13" x14ac:dyDescent="0.25">
      <c r="A902" t="s">
        <v>46</v>
      </c>
      <c r="B902">
        <v>2042.06</v>
      </c>
      <c r="C902">
        <v>2013.64</v>
      </c>
      <c r="D902">
        <v>2013.58</v>
      </c>
      <c r="E902">
        <v>1942.12</v>
      </c>
      <c r="F902">
        <v>25.6691</v>
      </c>
      <c r="G902">
        <v>0</v>
      </c>
      <c r="H902">
        <v>21.693100000000001</v>
      </c>
      <c r="I902">
        <v>0</v>
      </c>
      <c r="J902">
        <v>1.24171E-3</v>
      </c>
      <c r="K902">
        <v>0.995116</v>
      </c>
      <c r="L902">
        <v>0</v>
      </c>
      <c r="M902" t="s">
        <v>42</v>
      </c>
    </row>
    <row r="903" spans="1:13" x14ac:dyDescent="0.25">
      <c r="A903" t="s">
        <v>46</v>
      </c>
      <c r="B903">
        <v>2044.4</v>
      </c>
      <c r="C903">
        <v>2015.87</v>
      </c>
      <c r="D903">
        <v>2015.8</v>
      </c>
      <c r="E903">
        <v>1944.29</v>
      </c>
      <c r="F903">
        <v>25.941800000000001</v>
      </c>
      <c r="G903">
        <v>0</v>
      </c>
      <c r="H903">
        <v>21.940100000000001</v>
      </c>
      <c r="I903">
        <v>0</v>
      </c>
      <c r="J903">
        <v>1.2338500000000001E-3</v>
      </c>
      <c r="K903">
        <v>0.99511499999999997</v>
      </c>
      <c r="L903">
        <v>0</v>
      </c>
      <c r="M903" t="s">
        <v>42</v>
      </c>
    </row>
    <row r="904" spans="1:13" x14ac:dyDescent="0.25">
      <c r="A904" t="s">
        <v>46</v>
      </c>
      <c r="B904">
        <v>2058.64</v>
      </c>
      <c r="C904">
        <v>2029.67</v>
      </c>
      <c r="D904">
        <v>2029.6</v>
      </c>
      <c r="E904">
        <v>1958.17</v>
      </c>
      <c r="F904">
        <v>25.9574</v>
      </c>
      <c r="G904">
        <v>0</v>
      </c>
      <c r="H904">
        <v>21.786899999999999</v>
      </c>
      <c r="I904">
        <v>0</v>
      </c>
      <c r="J904">
        <v>1.23887E-3</v>
      </c>
      <c r="K904">
        <v>0.995116</v>
      </c>
      <c r="L904">
        <v>0</v>
      </c>
      <c r="M904" t="s">
        <v>42</v>
      </c>
    </row>
    <row r="905" spans="1:13" x14ac:dyDescent="0.25">
      <c r="A905" t="s">
        <v>46</v>
      </c>
      <c r="B905">
        <v>2015.7</v>
      </c>
      <c r="C905">
        <v>1986.21</v>
      </c>
      <c r="D905">
        <v>1986.14</v>
      </c>
      <c r="E905">
        <v>1914.77</v>
      </c>
      <c r="F905">
        <v>25.796299999999999</v>
      </c>
      <c r="G905">
        <v>0</v>
      </c>
      <c r="H905">
        <v>21.7058</v>
      </c>
      <c r="I905">
        <v>0</v>
      </c>
      <c r="J905">
        <v>1.2317999999999999E-3</v>
      </c>
      <c r="K905">
        <v>0.995116</v>
      </c>
      <c r="L905">
        <v>0</v>
      </c>
      <c r="M905" t="s">
        <v>42</v>
      </c>
    </row>
    <row r="906" spans="1:13" x14ac:dyDescent="0.25">
      <c r="A906" t="s">
        <v>46</v>
      </c>
      <c r="B906">
        <v>2016.78</v>
      </c>
      <c r="C906">
        <v>1987.29</v>
      </c>
      <c r="D906">
        <v>1987.22</v>
      </c>
      <c r="E906">
        <v>1916.02</v>
      </c>
      <c r="F906">
        <v>25.6736</v>
      </c>
      <c r="G906">
        <v>0</v>
      </c>
      <c r="H906">
        <v>21.885400000000001</v>
      </c>
      <c r="I906">
        <v>0</v>
      </c>
      <c r="J906">
        <v>1.2310400000000001E-3</v>
      </c>
      <c r="K906">
        <v>0.995116</v>
      </c>
      <c r="L906">
        <v>0</v>
      </c>
      <c r="M906" t="s">
        <v>42</v>
      </c>
    </row>
    <row r="907" spans="1:13" x14ac:dyDescent="0.25">
      <c r="A907" t="s">
        <v>46</v>
      </c>
      <c r="B907">
        <v>2062.92</v>
      </c>
      <c r="C907">
        <v>2034.08</v>
      </c>
      <c r="D907">
        <v>2034.01</v>
      </c>
      <c r="E907">
        <v>1962.48</v>
      </c>
      <c r="F907">
        <v>26.172799999999999</v>
      </c>
      <c r="G907">
        <v>0</v>
      </c>
      <c r="H907">
        <v>21.9589</v>
      </c>
      <c r="I907">
        <v>0</v>
      </c>
      <c r="J907">
        <v>1.2323099999999999E-3</v>
      </c>
      <c r="K907">
        <v>0.99511400000000005</v>
      </c>
      <c r="L907">
        <v>0</v>
      </c>
      <c r="M907" t="s">
        <v>42</v>
      </c>
    </row>
    <row r="908" spans="1:13" x14ac:dyDescent="0.25">
      <c r="A908" t="s">
        <v>46</v>
      </c>
      <c r="B908">
        <v>2052.08</v>
      </c>
      <c r="C908">
        <v>2023.34</v>
      </c>
      <c r="D908">
        <v>2023.27</v>
      </c>
      <c r="E908">
        <v>1951.47</v>
      </c>
      <c r="F908">
        <v>26.154499999999999</v>
      </c>
      <c r="G908">
        <v>0</v>
      </c>
      <c r="H908">
        <v>21.817699999999999</v>
      </c>
      <c r="I908">
        <v>0</v>
      </c>
      <c r="J908">
        <v>1.23073E-3</v>
      </c>
      <c r="K908">
        <v>0.995116</v>
      </c>
      <c r="L908">
        <v>0</v>
      </c>
      <c r="M908" t="s">
        <v>42</v>
      </c>
    </row>
    <row r="909" spans="1:13" x14ac:dyDescent="0.25">
      <c r="A909" t="s">
        <v>46</v>
      </c>
      <c r="B909">
        <v>2057.83</v>
      </c>
      <c r="C909">
        <v>2028.83</v>
      </c>
      <c r="D909">
        <v>2028.75</v>
      </c>
      <c r="E909">
        <v>1956.3</v>
      </c>
      <c r="F909">
        <v>26.738199999999999</v>
      </c>
      <c r="G909">
        <v>0</v>
      </c>
      <c r="H909">
        <v>21.799399999999999</v>
      </c>
      <c r="I909">
        <v>0</v>
      </c>
      <c r="J909">
        <v>1.2772300000000001E-3</v>
      </c>
      <c r="K909">
        <v>0.99511300000000003</v>
      </c>
      <c r="L909">
        <v>0</v>
      </c>
      <c r="M909" t="s">
        <v>42</v>
      </c>
    </row>
    <row r="910" spans="1:13" x14ac:dyDescent="0.25">
      <c r="A910" t="s">
        <v>46</v>
      </c>
      <c r="B910">
        <v>2012.91</v>
      </c>
      <c r="C910">
        <v>1983.39</v>
      </c>
      <c r="D910">
        <v>1983.32</v>
      </c>
      <c r="E910">
        <v>1911.69</v>
      </c>
      <c r="F910">
        <v>25.7118</v>
      </c>
      <c r="G910">
        <v>0</v>
      </c>
      <c r="H910">
        <v>21.668099999999999</v>
      </c>
      <c r="I910">
        <v>0</v>
      </c>
      <c r="J910">
        <v>1.2308099999999999E-3</v>
      </c>
      <c r="K910">
        <v>0.99511300000000003</v>
      </c>
      <c r="L910">
        <v>0</v>
      </c>
      <c r="M910" t="s">
        <v>42</v>
      </c>
    </row>
    <row r="911" spans="1:13" x14ac:dyDescent="0.25">
      <c r="A911" t="s">
        <v>46</v>
      </c>
      <c r="B911">
        <v>2061.48</v>
      </c>
      <c r="C911">
        <v>2032.87</v>
      </c>
      <c r="D911">
        <v>2032.8</v>
      </c>
      <c r="E911">
        <v>1960.75</v>
      </c>
      <c r="F911">
        <v>25.893999999999998</v>
      </c>
      <c r="G911">
        <v>0</v>
      </c>
      <c r="H911">
        <v>22.269400000000001</v>
      </c>
      <c r="I911">
        <v>0</v>
      </c>
      <c r="J911">
        <v>1.2497000000000001E-3</v>
      </c>
      <c r="K911">
        <v>0.995116</v>
      </c>
      <c r="L911">
        <v>0</v>
      </c>
      <c r="M911" t="s">
        <v>42</v>
      </c>
    </row>
    <row r="912" spans="1:13" x14ac:dyDescent="0.25">
      <c r="A912" t="s">
        <v>46</v>
      </c>
      <c r="B912">
        <v>2056.06</v>
      </c>
      <c r="C912">
        <v>2025.13</v>
      </c>
      <c r="D912">
        <v>2025.05</v>
      </c>
      <c r="E912">
        <v>1952.37</v>
      </c>
      <c r="F912">
        <v>26.950600000000001</v>
      </c>
      <c r="G912">
        <v>0</v>
      </c>
      <c r="H912">
        <v>22.101099999999999</v>
      </c>
      <c r="I912">
        <v>0</v>
      </c>
      <c r="J912">
        <v>1.23229E-3</v>
      </c>
      <c r="K912">
        <v>0.99511499999999997</v>
      </c>
      <c r="L912">
        <v>0</v>
      </c>
      <c r="M912" t="s">
        <v>42</v>
      </c>
    </row>
    <row r="913" spans="1:13" x14ac:dyDescent="0.25">
      <c r="A913" t="s">
        <v>46</v>
      </c>
      <c r="B913">
        <v>2046.53</v>
      </c>
      <c r="C913">
        <v>2017.93</v>
      </c>
      <c r="D913">
        <v>2017.86</v>
      </c>
      <c r="E913">
        <v>1946.29</v>
      </c>
      <c r="F913">
        <v>25.985700000000001</v>
      </c>
      <c r="G913">
        <v>0</v>
      </c>
      <c r="H913">
        <v>21.729900000000001</v>
      </c>
      <c r="I913">
        <v>0</v>
      </c>
      <c r="J913">
        <v>1.23813E-3</v>
      </c>
      <c r="K913">
        <v>0.995116</v>
      </c>
      <c r="L913">
        <v>0</v>
      </c>
      <c r="M913" t="s">
        <v>42</v>
      </c>
    </row>
    <row r="914" spans="1:13" x14ac:dyDescent="0.25">
      <c r="A914" t="s">
        <v>46</v>
      </c>
      <c r="B914">
        <v>2087.59</v>
      </c>
      <c r="C914">
        <v>2059.13</v>
      </c>
      <c r="D914">
        <v>2059.06</v>
      </c>
      <c r="E914">
        <v>1987.5</v>
      </c>
      <c r="F914">
        <v>26.2605</v>
      </c>
      <c r="G914">
        <v>0</v>
      </c>
      <c r="H914">
        <v>22.0718</v>
      </c>
      <c r="I914">
        <v>0</v>
      </c>
      <c r="J914">
        <v>1.26377E-3</v>
      </c>
      <c r="K914">
        <v>0.995116</v>
      </c>
      <c r="L914">
        <v>0</v>
      </c>
      <c r="M914" t="s">
        <v>42</v>
      </c>
    </row>
    <row r="915" spans="1:13" x14ac:dyDescent="0.25">
      <c r="A915" t="s">
        <v>46</v>
      </c>
      <c r="B915">
        <v>2037.88</v>
      </c>
      <c r="C915">
        <v>2009.25</v>
      </c>
      <c r="D915">
        <v>2009.18</v>
      </c>
      <c r="E915">
        <v>1937.84</v>
      </c>
      <c r="F915">
        <v>26.272500000000001</v>
      </c>
      <c r="G915">
        <v>0</v>
      </c>
      <c r="H915">
        <v>21.7942</v>
      </c>
      <c r="I915">
        <v>0</v>
      </c>
      <c r="J915">
        <v>1.2382599999999999E-3</v>
      </c>
      <c r="K915">
        <v>0.995116</v>
      </c>
      <c r="L915">
        <v>0</v>
      </c>
      <c r="M915" t="s">
        <v>42</v>
      </c>
    </row>
    <row r="916" spans="1:13" x14ac:dyDescent="0.25">
      <c r="A916" t="s">
        <v>46</v>
      </c>
      <c r="B916">
        <v>2049.2199999999998</v>
      </c>
      <c r="C916">
        <v>2020.88</v>
      </c>
      <c r="D916">
        <v>2020.82</v>
      </c>
      <c r="E916">
        <v>1949.73</v>
      </c>
      <c r="F916">
        <v>25.534099999999999</v>
      </c>
      <c r="G916">
        <v>0</v>
      </c>
      <c r="H916">
        <v>21.600100000000001</v>
      </c>
      <c r="I916">
        <v>0</v>
      </c>
      <c r="J916">
        <v>1.23029E-3</v>
      </c>
      <c r="K916">
        <v>0.995116</v>
      </c>
      <c r="L916">
        <v>0</v>
      </c>
      <c r="M916" t="s">
        <v>42</v>
      </c>
    </row>
    <row r="917" spans="1:13" x14ac:dyDescent="0.25">
      <c r="A917" t="s">
        <v>46</v>
      </c>
      <c r="B917">
        <v>2005.21</v>
      </c>
      <c r="C917">
        <v>1976.67</v>
      </c>
      <c r="D917">
        <v>1976.61</v>
      </c>
      <c r="E917">
        <v>1905.35</v>
      </c>
      <c r="F917">
        <v>25.569500000000001</v>
      </c>
      <c r="G917">
        <v>0</v>
      </c>
      <c r="H917">
        <v>21.665500000000002</v>
      </c>
      <c r="I917">
        <v>0</v>
      </c>
      <c r="J917">
        <v>1.2300499999999999E-3</v>
      </c>
      <c r="K917">
        <v>0.995116</v>
      </c>
      <c r="L917">
        <v>0</v>
      </c>
      <c r="M917" t="s">
        <v>42</v>
      </c>
    </row>
    <row r="918" spans="1:13" x14ac:dyDescent="0.25">
      <c r="A918" t="s">
        <v>46</v>
      </c>
      <c r="B918">
        <v>2035.49</v>
      </c>
      <c r="C918">
        <v>2006.85</v>
      </c>
      <c r="D918">
        <v>2006.79</v>
      </c>
      <c r="E918">
        <v>1935.5</v>
      </c>
      <c r="F918">
        <v>25.396000000000001</v>
      </c>
      <c r="G918">
        <v>0</v>
      </c>
      <c r="H918">
        <v>21.673500000000001</v>
      </c>
      <c r="I918">
        <v>0</v>
      </c>
      <c r="J918">
        <v>1.3634299999999999E-3</v>
      </c>
      <c r="K918">
        <v>0.995116</v>
      </c>
      <c r="L918">
        <v>0</v>
      </c>
      <c r="M918" t="s">
        <v>42</v>
      </c>
    </row>
    <row r="919" spans="1:13" x14ac:dyDescent="0.25">
      <c r="A919" t="s">
        <v>46</v>
      </c>
      <c r="B919">
        <v>2036.55</v>
      </c>
      <c r="C919">
        <v>2007.29</v>
      </c>
      <c r="D919">
        <v>2007.23</v>
      </c>
      <c r="E919">
        <v>1935.67</v>
      </c>
      <c r="F919">
        <v>25.5398</v>
      </c>
      <c r="G919">
        <v>0</v>
      </c>
      <c r="H919">
        <v>21.659099999999999</v>
      </c>
      <c r="I919">
        <v>0</v>
      </c>
      <c r="J919">
        <v>1.3171000000000001E-3</v>
      </c>
      <c r="K919">
        <v>0.995116</v>
      </c>
      <c r="L919">
        <v>0</v>
      </c>
      <c r="M919" t="s">
        <v>42</v>
      </c>
    </row>
    <row r="920" spans="1:13" x14ac:dyDescent="0.25">
      <c r="A920" t="s">
        <v>46</v>
      </c>
      <c r="B920">
        <v>2014.68</v>
      </c>
      <c r="C920">
        <v>1985.66</v>
      </c>
      <c r="D920">
        <v>1985.61</v>
      </c>
      <c r="E920">
        <v>1914.46</v>
      </c>
      <c r="F920">
        <v>25.210799999999999</v>
      </c>
      <c r="G920">
        <v>0</v>
      </c>
      <c r="H920">
        <v>21.704599999999999</v>
      </c>
      <c r="I920">
        <v>0</v>
      </c>
      <c r="J920">
        <v>1.23018E-3</v>
      </c>
      <c r="K920">
        <v>0.995116</v>
      </c>
      <c r="L920">
        <v>0</v>
      </c>
      <c r="M920" t="s">
        <v>42</v>
      </c>
    </row>
    <row r="921" spans="1:13" x14ac:dyDescent="0.25">
      <c r="A921" t="s">
        <v>46</v>
      </c>
      <c r="B921">
        <v>2056.06</v>
      </c>
      <c r="C921">
        <v>2027.59</v>
      </c>
      <c r="D921">
        <v>2027.53</v>
      </c>
      <c r="E921">
        <v>1955.97</v>
      </c>
      <c r="F921">
        <v>26.028199999999998</v>
      </c>
      <c r="G921">
        <v>0</v>
      </c>
      <c r="H921">
        <v>21.6492</v>
      </c>
      <c r="I921">
        <v>0</v>
      </c>
      <c r="J921">
        <v>1.30075E-3</v>
      </c>
      <c r="K921">
        <v>0.99511400000000005</v>
      </c>
      <c r="L921">
        <v>0</v>
      </c>
      <c r="M921" t="s">
        <v>42</v>
      </c>
    </row>
    <row r="922" spans="1:13" x14ac:dyDescent="0.25">
      <c r="A922" t="s">
        <v>46</v>
      </c>
      <c r="B922">
        <v>2038.83</v>
      </c>
      <c r="C922">
        <v>2010.51</v>
      </c>
      <c r="D922">
        <v>2010.44</v>
      </c>
      <c r="E922">
        <v>1939.03</v>
      </c>
      <c r="F922">
        <v>25.790700000000001</v>
      </c>
      <c r="G922">
        <v>0</v>
      </c>
      <c r="H922">
        <v>21.657</v>
      </c>
      <c r="I922">
        <v>0</v>
      </c>
      <c r="J922">
        <v>1.25241E-3</v>
      </c>
      <c r="K922">
        <v>0.995116</v>
      </c>
      <c r="L922">
        <v>0</v>
      </c>
      <c r="M922" t="s">
        <v>42</v>
      </c>
    </row>
    <row r="923" spans="1:13" x14ac:dyDescent="0.25">
      <c r="A923" t="s">
        <v>46</v>
      </c>
      <c r="B923">
        <v>2018.21</v>
      </c>
      <c r="C923">
        <v>1988.75</v>
      </c>
      <c r="D923">
        <v>1988.69</v>
      </c>
      <c r="E923">
        <v>1917.56</v>
      </c>
      <c r="F923">
        <v>25.601199999999999</v>
      </c>
      <c r="G923">
        <v>0</v>
      </c>
      <c r="H923">
        <v>21.627400000000002</v>
      </c>
      <c r="I923">
        <v>0</v>
      </c>
      <c r="J923">
        <v>1.2397700000000001E-3</v>
      </c>
      <c r="K923">
        <v>0.99511499999999997</v>
      </c>
      <c r="L923">
        <v>0</v>
      </c>
      <c r="M923" t="s">
        <v>42</v>
      </c>
    </row>
    <row r="924" spans="1:13" x14ac:dyDescent="0.25">
      <c r="A924" t="s">
        <v>46</v>
      </c>
      <c r="B924">
        <v>2095.52</v>
      </c>
      <c r="C924">
        <v>2066.8000000000002</v>
      </c>
      <c r="D924">
        <v>2066.73</v>
      </c>
      <c r="E924">
        <v>1995.43</v>
      </c>
      <c r="F924">
        <v>25.635999999999999</v>
      </c>
      <c r="G924">
        <v>0</v>
      </c>
      <c r="H924">
        <v>21.761299999999999</v>
      </c>
      <c r="I924">
        <v>0</v>
      </c>
      <c r="J924">
        <v>1.2846000000000001E-3</v>
      </c>
      <c r="K924">
        <v>0.99511499999999997</v>
      </c>
      <c r="L924">
        <v>0</v>
      </c>
      <c r="M924" t="s">
        <v>42</v>
      </c>
    </row>
    <row r="925" spans="1:13" x14ac:dyDescent="0.25">
      <c r="A925" t="s">
        <v>46</v>
      </c>
      <c r="B925">
        <v>2030.13</v>
      </c>
      <c r="C925">
        <v>2001.09</v>
      </c>
      <c r="D925">
        <v>2001.03</v>
      </c>
      <c r="E925">
        <v>1929.86</v>
      </c>
      <c r="F925">
        <v>25.574999999999999</v>
      </c>
      <c r="G925">
        <v>0</v>
      </c>
      <c r="H925">
        <v>21.693899999999999</v>
      </c>
      <c r="I925">
        <v>0</v>
      </c>
      <c r="J925">
        <v>1.9618700000000001E-3</v>
      </c>
      <c r="K925">
        <v>0.99511499999999997</v>
      </c>
      <c r="L925">
        <v>0</v>
      </c>
      <c r="M925" t="s">
        <v>42</v>
      </c>
    </row>
    <row r="926" spans="1:13" x14ac:dyDescent="0.25">
      <c r="A926" t="s">
        <v>46</v>
      </c>
      <c r="B926">
        <v>2021.57</v>
      </c>
      <c r="C926">
        <v>1993.11</v>
      </c>
      <c r="D926">
        <v>1993.05</v>
      </c>
      <c r="E926">
        <v>1921.86</v>
      </c>
      <c r="F926">
        <v>25.6403</v>
      </c>
      <c r="G926">
        <v>0</v>
      </c>
      <c r="H926">
        <v>21.656600000000001</v>
      </c>
      <c r="I926">
        <v>0</v>
      </c>
      <c r="J926">
        <v>1.23105E-3</v>
      </c>
      <c r="K926">
        <v>0.995116</v>
      </c>
      <c r="L926">
        <v>0</v>
      </c>
      <c r="M926" t="s">
        <v>42</v>
      </c>
    </row>
    <row r="927" spans="1:13" x14ac:dyDescent="0.25">
      <c r="A927" t="s">
        <v>46</v>
      </c>
      <c r="B927">
        <v>2075.39</v>
      </c>
      <c r="C927">
        <v>2046.42</v>
      </c>
      <c r="D927">
        <v>2046.36</v>
      </c>
      <c r="E927">
        <v>1974.97</v>
      </c>
      <c r="F927">
        <v>25.8186</v>
      </c>
      <c r="G927">
        <v>0</v>
      </c>
      <c r="H927">
        <v>21.642399999999999</v>
      </c>
      <c r="I927">
        <v>0</v>
      </c>
      <c r="J927">
        <v>1.2302299999999999E-3</v>
      </c>
      <c r="K927">
        <v>0.995116</v>
      </c>
      <c r="L927">
        <v>0</v>
      </c>
      <c r="M927" t="s">
        <v>42</v>
      </c>
    </row>
    <row r="928" spans="1:13" x14ac:dyDescent="0.25">
      <c r="A928" t="s">
        <v>46</v>
      </c>
      <c r="B928">
        <v>2029.51</v>
      </c>
      <c r="C928">
        <v>2001.15</v>
      </c>
      <c r="D928">
        <v>2001.08</v>
      </c>
      <c r="E928">
        <v>1930.05</v>
      </c>
      <c r="F928">
        <v>25.357800000000001</v>
      </c>
      <c r="G928">
        <v>0</v>
      </c>
      <c r="H928">
        <v>21.624700000000001</v>
      </c>
      <c r="I928">
        <v>0</v>
      </c>
      <c r="J928">
        <v>1.33759E-3</v>
      </c>
      <c r="K928">
        <v>0.995116</v>
      </c>
      <c r="L928">
        <v>0</v>
      </c>
      <c r="M928" t="s">
        <v>42</v>
      </c>
    </row>
    <row r="929" spans="1:13" x14ac:dyDescent="0.25">
      <c r="A929" t="s">
        <v>46</v>
      </c>
      <c r="B929">
        <v>2047.79</v>
      </c>
      <c r="C929">
        <v>2019.56</v>
      </c>
      <c r="D929">
        <v>2019.49</v>
      </c>
      <c r="E929">
        <v>1947.94</v>
      </c>
      <c r="F929">
        <v>26.188300000000002</v>
      </c>
      <c r="G929">
        <v>0</v>
      </c>
      <c r="H929">
        <v>21.867699999999999</v>
      </c>
      <c r="I929">
        <v>0</v>
      </c>
      <c r="J929">
        <v>1.23496E-3</v>
      </c>
      <c r="K929">
        <v>0.995116</v>
      </c>
      <c r="L929">
        <v>0</v>
      </c>
      <c r="M929" t="s">
        <v>42</v>
      </c>
    </row>
    <row r="930" spans="1:13" x14ac:dyDescent="0.25">
      <c r="A930" t="s">
        <v>46</v>
      </c>
      <c r="B930">
        <v>2070.87</v>
      </c>
      <c r="C930">
        <v>2042.55</v>
      </c>
      <c r="D930">
        <v>2042.49</v>
      </c>
      <c r="E930">
        <v>1971.32</v>
      </c>
      <c r="F930">
        <v>25.45</v>
      </c>
      <c r="G930">
        <v>0</v>
      </c>
      <c r="H930">
        <v>21.617799999999999</v>
      </c>
      <c r="I930">
        <v>0</v>
      </c>
      <c r="J930">
        <v>1.2318800000000001E-3</v>
      </c>
      <c r="K930">
        <v>0.995116</v>
      </c>
      <c r="L930">
        <v>0</v>
      </c>
      <c r="M930" t="s">
        <v>42</v>
      </c>
    </row>
    <row r="931" spans="1:13" x14ac:dyDescent="0.25">
      <c r="A931" t="s">
        <v>46</v>
      </c>
      <c r="B931">
        <v>2058.71</v>
      </c>
      <c r="C931">
        <v>2030.06</v>
      </c>
      <c r="D931">
        <v>2030</v>
      </c>
      <c r="E931">
        <v>1958.93</v>
      </c>
      <c r="F931">
        <v>25.582599999999999</v>
      </c>
      <c r="G931">
        <v>0</v>
      </c>
      <c r="H931">
        <v>21.630600000000001</v>
      </c>
      <c r="I931">
        <v>0</v>
      </c>
      <c r="J931">
        <v>1.23273E-3</v>
      </c>
      <c r="K931">
        <v>0.99511400000000005</v>
      </c>
      <c r="L931">
        <v>0</v>
      </c>
      <c r="M931" t="s">
        <v>42</v>
      </c>
    </row>
    <row r="932" spans="1:13" x14ac:dyDescent="0.25">
      <c r="A932" t="s">
        <v>46</v>
      </c>
      <c r="B932">
        <v>2040.07</v>
      </c>
      <c r="C932">
        <v>2011.71</v>
      </c>
      <c r="D932">
        <v>2011.65</v>
      </c>
      <c r="E932">
        <v>1940.68</v>
      </c>
      <c r="F932">
        <v>25.580200000000001</v>
      </c>
      <c r="G932">
        <v>0</v>
      </c>
      <c r="H932">
        <v>21.661100000000001</v>
      </c>
      <c r="I932">
        <v>0</v>
      </c>
      <c r="J932">
        <v>1.23164E-3</v>
      </c>
      <c r="K932">
        <v>0.99511499999999997</v>
      </c>
      <c r="L932">
        <v>0</v>
      </c>
      <c r="M932" t="s">
        <v>42</v>
      </c>
    </row>
    <row r="933" spans="1:13" x14ac:dyDescent="0.25">
      <c r="A933" t="s">
        <v>46</v>
      </c>
      <c r="B933">
        <v>2044.5</v>
      </c>
      <c r="C933">
        <v>2015.99</v>
      </c>
      <c r="D933">
        <v>2015.93</v>
      </c>
      <c r="E933">
        <v>1944.82</v>
      </c>
      <c r="F933">
        <v>25.334900000000001</v>
      </c>
      <c r="G933">
        <v>0</v>
      </c>
      <c r="H933">
        <v>21.614799999999999</v>
      </c>
      <c r="I933">
        <v>0</v>
      </c>
      <c r="J933">
        <v>1.2306999999999999E-3</v>
      </c>
      <c r="K933">
        <v>0.995116</v>
      </c>
      <c r="L933">
        <v>0</v>
      </c>
      <c r="M933" t="s">
        <v>42</v>
      </c>
    </row>
    <row r="934" spans="1:13" x14ac:dyDescent="0.25">
      <c r="A934" t="s">
        <v>46</v>
      </c>
      <c r="B934">
        <v>2032.22</v>
      </c>
      <c r="C934">
        <v>2003.79</v>
      </c>
      <c r="D934">
        <v>2003.73</v>
      </c>
      <c r="E934">
        <v>1932.74</v>
      </c>
      <c r="F934">
        <v>25.2834</v>
      </c>
      <c r="G934">
        <v>0</v>
      </c>
      <c r="H934">
        <v>21.6539</v>
      </c>
      <c r="I934">
        <v>0</v>
      </c>
      <c r="J934">
        <v>1.2359300000000001E-3</v>
      </c>
      <c r="K934">
        <v>0.995116</v>
      </c>
      <c r="L934">
        <v>0</v>
      </c>
      <c r="M934" t="s">
        <v>42</v>
      </c>
    </row>
    <row r="935" spans="1:13" x14ac:dyDescent="0.25">
      <c r="A935" t="s">
        <v>46</v>
      </c>
      <c r="B935">
        <v>2051.35</v>
      </c>
      <c r="C935">
        <v>2022.24</v>
      </c>
      <c r="D935">
        <v>2022.18</v>
      </c>
      <c r="E935">
        <v>1951.05</v>
      </c>
      <c r="F935">
        <v>25.599799999999998</v>
      </c>
      <c r="G935">
        <v>0</v>
      </c>
      <c r="H935">
        <v>21.815999999999999</v>
      </c>
      <c r="I935">
        <v>0</v>
      </c>
      <c r="J935">
        <v>1.2342399999999999E-3</v>
      </c>
      <c r="K935">
        <v>0.995116</v>
      </c>
      <c r="L935">
        <v>0</v>
      </c>
      <c r="M935" t="s">
        <v>42</v>
      </c>
    </row>
    <row r="936" spans="1:13" x14ac:dyDescent="0.25">
      <c r="A936" t="s">
        <v>46</v>
      </c>
      <c r="B936">
        <v>2043.38</v>
      </c>
      <c r="C936">
        <v>2014.93</v>
      </c>
      <c r="D936">
        <v>2014.88</v>
      </c>
      <c r="E936">
        <v>1943.86</v>
      </c>
      <c r="F936">
        <v>25.150700000000001</v>
      </c>
      <c r="G936">
        <v>0</v>
      </c>
      <c r="H936">
        <v>21.6571</v>
      </c>
      <c r="I936">
        <v>0</v>
      </c>
      <c r="J936">
        <v>1.2352699999999999E-3</v>
      </c>
      <c r="K936">
        <v>0.995116</v>
      </c>
      <c r="L936">
        <v>0</v>
      </c>
      <c r="M936" t="s">
        <v>42</v>
      </c>
    </row>
    <row r="937" spans="1:13" x14ac:dyDescent="0.25">
      <c r="A937" t="s">
        <v>46</v>
      </c>
      <c r="B937">
        <v>2076.6</v>
      </c>
      <c r="C937">
        <v>2047.19</v>
      </c>
      <c r="D937">
        <v>2047.13</v>
      </c>
      <c r="E937">
        <v>1976.03</v>
      </c>
      <c r="F937">
        <v>25.5488</v>
      </c>
      <c r="G937">
        <v>0</v>
      </c>
      <c r="H937">
        <v>21.617000000000001</v>
      </c>
      <c r="I937">
        <v>0</v>
      </c>
      <c r="J937">
        <v>1.23851E-3</v>
      </c>
      <c r="K937">
        <v>0.99511499999999997</v>
      </c>
      <c r="L937">
        <v>0</v>
      </c>
      <c r="M937" t="s">
        <v>42</v>
      </c>
    </row>
    <row r="938" spans="1:13" x14ac:dyDescent="0.25">
      <c r="A938" t="s">
        <v>46</v>
      </c>
      <c r="B938">
        <v>2013.94</v>
      </c>
      <c r="C938">
        <v>1985.25</v>
      </c>
      <c r="D938">
        <v>1985.19</v>
      </c>
      <c r="E938">
        <v>1913.93</v>
      </c>
      <c r="F938">
        <v>25.358799999999999</v>
      </c>
      <c r="G938">
        <v>0</v>
      </c>
      <c r="H938">
        <v>21.729199999999999</v>
      </c>
      <c r="I938">
        <v>0</v>
      </c>
      <c r="J938">
        <v>1.24712E-3</v>
      </c>
      <c r="K938">
        <v>0.99511499999999997</v>
      </c>
      <c r="L938">
        <v>0</v>
      </c>
      <c r="M938" t="s">
        <v>42</v>
      </c>
    </row>
    <row r="939" spans="1:13" x14ac:dyDescent="0.25">
      <c r="A939" t="s">
        <v>46</v>
      </c>
      <c r="B939">
        <v>2064.1999999999998</v>
      </c>
      <c r="C939">
        <v>2034.84</v>
      </c>
      <c r="D939">
        <v>2034.77</v>
      </c>
      <c r="E939">
        <v>1963.01</v>
      </c>
      <c r="F939">
        <v>26.051600000000001</v>
      </c>
      <c r="G939">
        <v>0</v>
      </c>
      <c r="H939">
        <v>21.848700000000001</v>
      </c>
      <c r="I939">
        <v>0</v>
      </c>
      <c r="J939">
        <v>1.27297E-3</v>
      </c>
      <c r="K939">
        <v>0.99511499999999997</v>
      </c>
      <c r="L939">
        <v>0</v>
      </c>
      <c r="M939" t="s">
        <v>42</v>
      </c>
    </row>
    <row r="940" spans="1:13" x14ac:dyDescent="0.25">
      <c r="A940" t="s">
        <v>46</v>
      </c>
      <c r="B940">
        <v>2062.7399999999998</v>
      </c>
      <c r="C940">
        <v>2034.29</v>
      </c>
      <c r="D940">
        <v>2034.23</v>
      </c>
      <c r="E940">
        <v>1963.11</v>
      </c>
      <c r="F940">
        <v>25.883199999999999</v>
      </c>
      <c r="G940">
        <v>0</v>
      </c>
      <c r="H940">
        <v>21.7163</v>
      </c>
      <c r="I940">
        <v>0</v>
      </c>
      <c r="J940">
        <v>1.3502E-3</v>
      </c>
      <c r="K940">
        <v>0.995116</v>
      </c>
      <c r="L940">
        <v>0</v>
      </c>
      <c r="M940" t="s">
        <v>42</v>
      </c>
    </row>
    <row r="941" spans="1:13" x14ac:dyDescent="0.25">
      <c r="A941" t="s">
        <v>46</v>
      </c>
      <c r="B941">
        <v>2021.85</v>
      </c>
      <c r="C941">
        <v>1993.18</v>
      </c>
      <c r="D941">
        <v>1993.1</v>
      </c>
      <c r="E941">
        <v>1920.24</v>
      </c>
      <c r="F941">
        <v>27.317799999999998</v>
      </c>
      <c r="G941">
        <v>0</v>
      </c>
      <c r="H941">
        <v>22.2684</v>
      </c>
      <c r="I941">
        <v>0</v>
      </c>
      <c r="J941">
        <v>1.25891E-3</v>
      </c>
      <c r="K941">
        <v>0.99511400000000005</v>
      </c>
      <c r="L941">
        <v>0</v>
      </c>
      <c r="M941" t="s">
        <v>42</v>
      </c>
    </row>
    <row r="942" spans="1:13" x14ac:dyDescent="0.25">
      <c r="A942" t="s">
        <v>46</v>
      </c>
      <c r="B942">
        <v>2024.15</v>
      </c>
      <c r="C942">
        <v>1995.04</v>
      </c>
      <c r="D942">
        <v>1994.98</v>
      </c>
      <c r="E942">
        <v>1923.98</v>
      </c>
      <c r="F942">
        <v>25.167100000000001</v>
      </c>
      <c r="G942">
        <v>0</v>
      </c>
      <c r="H942">
        <v>21.602</v>
      </c>
      <c r="I942">
        <v>0</v>
      </c>
      <c r="J942">
        <v>1.3348100000000001E-3</v>
      </c>
      <c r="K942">
        <v>0.995116</v>
      </c>
      <c r="L942">
        <v>0</v>
      </c>
      <c r="M942" t="s">
        <v>42</v>
      </c>
    </row>
    <row r="943" spans="1:13" x14ac:dyDescent="0.25">
      <c r="A943" t="s">
        <v>46</v>
      </c>
      <c r="B943">
        <v>2029.9</v>
      </c>
      <c r="C943">
        <v>2001.31</v>
      </c>
      <c r="D943">
        <v>2001.25</v>
      </c>
      <c r="E943">
        <v>1929.34</v>
      </c>
      <c r="F943">
        <v>26.001200000000001</v>
      </c>
      <c r="G943">
        <v>0</v>
      </c>
      <c r="H943">
        <v>21.845800000000001</v>
      </c>
      <c r="I943">
        <v>0</v>
      </c>
      <c r="J943">
        <v>1.23131E-3</v>
      </c>
      <c r="K943">
        <v>0.99511499999999997</v>
      </c>
      <c r="L943">
        <v>0</v>
      </c>
      <c r="M943" t="s">
        <v>42</v>
      </c>
    </row>
    <row r="944" spans="1:13" x14ac:dyDescent="0.25">
      <c r="A944" t="s">
        <v>46</v>
      </c>
      <c r="B944">
        <v>2087.89</v>
      </c>
      <c r="C944">
        <v>2059.27</v>
      </c>
      <c r="D944">
        <v>2059.21</v>
      </c>
      <c r="E944">
        <v>1987.73</v>
      </c>
      <c r="F944">
        <v>25.715900000000001</v>
      </c>
      <c r="G944">
        <v>0</v>
      </c>
      <c r="H944">
        <v>21.683900000000001</v>
      </c>
      <c r="I944">
        <v>0</v>
      </c>
      <c r="J944">
        <v>1.2300900000000001E-3</v>
      </c>
      <c r="K944">
        <v>0.99511499999999997</v>
      </c>
      <c r="L944">
        <v>0</v>
      </c>
      <c r="M944" t="s">
        <v>42</v>
      </c>
    </row>
    <row r="945" spans="1:25" x14ac:dyDescent="0.25">
      <c r="A945" t="s">
        <v>46</v>
      </c>
      <c r="B945">
        <v>2036.4</v>
      </c>
      <c r="C945">
        <v>2007.97</v>
      </c>
      <c r="D945">
        <v>2007.91</v>
      </c>
      <c r="E945">
        <v>1936.57</v>
      </c>
      <c r="F945">
        <v>25.659800000000001</v>
      </c>
      <c r="G945">
        <v>0</v>
      </c>
      <c r="H945">
        <v>21.615500000000001</v>
      </c>
      <c r="I945">
        <v>0</v>
      </c>
      <c r="J945">
        <v>1.2346200000000001E-3</v>
      </c>
      <c r="K945">
        <v>0.995116</v>
      </c>
      <c r="L945">
        <v>0</v>
      </c>
      <c r="M945" t="s">
        <v>42</v>
      </c>
    </row>
    <row r="946" spans="1:25" x14ac:dyDescent="0.25">
      <c r="A946" t="s">
        <v>46</v>
      </c>
      <c r="B946">
        <v>2049.62</v>
      </c>
      <c r="C946">
        <v>2020.26</v>
      </c>
      <c r="D946">
        <v>2020.2</v>
      </c>
      <c r="E946">
        <v>1949.24</v>
      </c>
      <c r="F946">
        <v>25.170999999999999</v>
      </c>
      <c r="G946">
        <v>0</v>
      </c>
      <c r="H946">
        <v>21.550999999999998</v>
      </c>
      <c r="I946">
        <v>0</v>
      </c>
      <c r="J946">
        <v>1.2346900000000001E-3</v>
      </c>
      <c r="K946">
        <v>0.99511300000000003</v>
      </c>
      <c r="L946">
        <v>0</v>
      </c>
      <c r="M946" t="s">
        <v>42</v>
      </c>
    </row>
    <row r="947" spans="1:25" x14ac:dyDescent="0.25">
      <c r="A947" t="s">
        <v>46</v>
      </c>
      <c r="B947">
        <v>2034.39</v>
      </c>
      <c r="C947">
        <v>2003.95</v>
      </c>
      <c r="D947">
        <v>2003.89</v>
      </c>
      <c r="E947">
        <v>1932.85</v>
      </c>
      <c r="F947">
        <v>25.406400000000001</v>
      </c>
      <c r="G947">
        <v>0</v>
      </c>
      <c r="H947">
        <v>21.634699999999999</v>
      </c>
      <c r="I947">
        <v>0</v>
      </c>
      <c r="J947">
        <v>1.2971E-3</v>
      </c>
      <c r="K947">
        <v>0.995116</v>
      </c>
      <c r="L947">
        <v>0</v>
      </c>
      <c r="M947" t="s">
        <v>42</v>
      </c>
    </row>
    <row r="948" spans="1:25" x14ac:dyDescent="0.25">
      <c r="A948" t="s">
        <v>46</v>
      </c>
      <c r="B948">
        <v>2028.01</v>
      </c>
      <c r="C948">
        <v>1999.03</v>
      </c>
      <c r="D948">
        <v>1998.97</v>
      </c>
      <c r="E948">
        <v>1927.88</v>
      </c>
      <c r="F948">
        <v>25.3018</v>
      </c>
      <c r="G948">
        <v>0</v>
      </c>
      <c r="H948">
        <v>21.654599999999999</v>
      </c>
      <c r="I948">
        <v>0</v>
      </c>
      <c r="J948">
        <v>1.2340000000000001E-3</v>
      </c>
      <c r="K948">
        <v>0.99511499999999997</v>
      </c>
      <c r="L948">
        <v>0</v>
      </c>
      <c r="M948" t="s">
        <v>42</v>
      </c>
    </row>
    <row r="949" spans="1:25" x14ac:dyDescent="0.25">
      <c r="A949" t="s">
        <v>46</v>
      </c>
      <c r="B949">
        <v>2072.4</v>
      </c>
      <c r="C949">
        <v>2043.16</v>
      </c>
      <c r="D949">
        <v>2043.1</v>
      </c>
      <c r="E949">
        <v>1971.79</v>
      </c>
      <c r="F949">
        <v>25.3721</v>
      </c>
      <c r="G949">
        <v>0</v>
      </c>
      <c r="H949">
        <v>21.613900000000001</v>
      </c>
      <c r="I949">
        <v>0</v>
      </c>
      <c r="J949">
        <v>1.2376399999999999E-3</v>
      </c>
      <c r="K949">
        <v>0.99511300000000003</v>
      </c>
      <c r="L949">
        <v>0</v>
      </c>
      <c r="M949" t="s">
        <v>42</v>
      </c>
    </row>
    <row r="950" spans="1:25" x14ac:dyDescent="0.25">
      <c r="A950" t="s">
        <v>46</v>
      </c>
      <c r="B950">
        <v>2090.67</v>
      </c>
      <c r="C950">
        <v>2061.73</v>
      </c>
      <c r="D950">
        <v>2061.67</v>
      </c>
      <c r="E950">
        <v>1990.22</v>
      </c>
      <c r="F950">
        <v>25.648599999999998</v>
      </c>
      <c r="G950">
        <v>0</v>
      </c>
      <c r="H950">
        <v>21.716200000000001</v>
      </c>
      <c r="I950">
        <v>0</v>
      </c>
      <c r="J950">
        <v>1.23609E-3</v>
      </c>
      <c r="K950">
        <v>0.995116</v>
      </c>
      <c r="L950">
        <v>0</v>
      </c>
      <c r="M950" t="s">
        <v>42</v>
      </c>
    </row>
    <row r="951" spans="1:25" x14ac:dyDescent="0.25">
      <c r="A951" t="s">
        <v>46</v>
      </c>
      <c r="B951">
        <v>2063.71</v>
      </c>
      <c r="C951">
        <v>2034.79</v>
      </c>
      <c r="D951">
        <v>2034.72</v>
      </c>
      <c r="E951">
        <v>1963.57</v>
      </c>
      <c r="F951">
        <v>25.820499999999999</v>
      </c>
      <c r="G951">
        <v>0</v>
      </c>
      <c r="H951">
        <v>21.675999999999998</v>
      </c>
      <c r="I951">
        <v>0</v>
      </c>
      <c r="J951">
        <v>1.23719E-3</v>
      </c>
      <c r="K951">
        <v>0.995116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2100.4699999999998</v>
      </c>
      <c r="C952">
        <v>2071.0300000000002</v>
      </c>
      <c r="D952">
        <v>2070.98</v>
      </c>
      <c r="E952">
        <v>1999.79</v>
      </c>
      <c r="F952">
        <v>25.380299999999998</v>
      </c>
      <c r="G952">
        <v>0</v>
      </c>
      <c r="H952">
        <v>21.6526</v>
      </c>
      <c r="I952">
        <v>0</v>
      </c>
      <c r="J952">
        <v>1.2319099999999999E-3</v>
      </c>
      <c r="K952">
        <v>0.995116</v>
      </c>
      <c r="L952">
        <v>0</v>
      </c>
      <c r="M952" t="s">
        <v>42</v>
      </c>
      <c r="R952">
        <f>AVERAGE(B903:B952)</f>
        <v>2047.26</v>
      </c>
      <c r="S952">
        <f>AVERAGE(C903:C952)</f>
        <v>2018.3775999999991</v>
      </c>
      <c r="U952">
        <f>_xlfn.VAR.P(B903:B952)</f>
        <v>539.98435599999846</v>
      </c>
      <c r="V952">
        <f>_xlfn.VAR.P(C903:C952)</f>
        <v>540.75357024000073</v>
      </c>
      <c r="X952">
        <f>1.96*SQRT(U952)/50</f>
        <v>0.91091248800520774</v>
      </c>
      <c r="Y952">
        <f>1.96*SQRT(V952)/50</f>
        <v>0.91156106003580173</v>
      </c>
    </row>
    <row r="953" spans="1:25" x14ac:dyDescent="0.25">
      <c r="A953" t="s">
        <v>46</v>
      </c>
      <c r="B953">
        <v>102453.79240000001</v>
      </c>
      <c r="C953" t="s">
        <v>36</v>
      </c>
    </row>
    <row r="954" spans="1:25" x14ac:dyDescent="0.25">
      <c r="A954" t="s">
        <v>47</v>
      </c>
      <c r="B954">
        <v>51805.3</v>
      </c>
      <c r="C954">
        <v>47236</v>
      </c>
      <c r="D954">
        <v>47190.2</v>
      </c>
      <c r="E954">
        <v>47074.5</v>
      </c>
      <c r="F954">
        <v>85.756100000000004</v>
      </c>
      <c r="G954">
        <v>266.29000000000002</v>
      </c>
      <c r="H954">
        <v>65.801699999999997</v>
      </c>
      <c r="I954">
        <v>1.3271100000000001E-3</v>
      </c>
      <c r="J954">
        <v>0.995116</v>
      </c>
      <c r="K954">
        <v>0</v>
      </c>
      <c r="L954" t="s">
        <v>42</v>
      </c>
    </row>
    <row r="955" spans="1:25" x14ac:dyDescent="0.25">
      <c r="A955" t="s">
        <v>47</v>
      </c>
      <c r="B955">
        <v>52020.2</v>
      </c>
      <c r="C955">
        <v>47371.3</v>
      </c>
      <c r="D955">
        <v>47325.9</v>
      </c>
      <c r="E955">
        <v>47210.9</v>
      </c>
      <c r="F955">
        <v>86.376300000000001</v>
      </c>
      <c r="G955">
        <v>266.35399999999998</v>
      </c>
      <c r="H955">
        <v>66.860100000000003</v>
      </c>
      <c r="I955">
        <v>1.2304900000000001E-3</v>
      </c>
      <c r="J955">
        <v>0.995116</v>
      </c>
      <c r="K955">
        <v>0</v>
      </c>
      <c r="L955" t="s">
        <v>42</v>
      </c>
    </row>
    <row r="956" spans="1:25" x14ac:dyDescent="0.25">
      <c r="A956" t="s">
        <v>47</v>
      </c>
      <c r="B956">
        <v>51899.8</v>
      </c>
      <c r="C956">
        <v>47366</v>
      </c>
      <c r="D956">
        <v>47321.3</v>
      </c>
      <c r="E956">
        <v>47206</v>
      </c>
      <c r="F956">
        <v>85.856800000000007</v>
      </c>
      <c r="G956">
        <v>265.50200000000001</v>
      </c>
      <c r="H956">
        <v>67.005700000000004</v>
      </c>
      <c r="I956">
        <v>1.2307500000000001E-3</v>
      </c>
      <c r="J956">
        <v>0.995116</v>
      </c>
      <c r="K956">
        <v>0</v>
      </c>
      <c r="L956" t="s">
        <v>42</v>
      </c>
    </row>
    <row r="957" spans="1:25" x14ac:dyDescent="0.25">
      <c r="A957" t="s">
        <v>47</v>
      </c>
      <c r="B957">
        <v>51590.2</v>
      </c>
      <c r="C957">
        <v>47020.800000000003</v>
      </c>
      <c r="D957">
        <v>46976.7</v>
      </c>
      <c r="E957">
        <v>46861.1</v>
      </c>
      <c r="F957">
        <v>84.831699999999998</v>
      </c>
      <c r="G957">
        <v>251.523</v>
      </c>
      <c r="H957">
        <v>64.415300000000002</v>
      </c>
      <c r="I957">
        <v>1.2309700000000001E-3</v>
      </c>
      <c r="J957">
        <v>0.995116</v>
      </c>
      <c r="K957">
        <v>0</v>
      </c>
      <c r="L957" t="s">
        <v>42</v>
      </c>
    </row>
    <row r="958" spans="1:25" x14ac:dyDescent="0.25">
      <c r="A958" t="s">
        <v>47</v>
      </c>
      <c r="B958">
        <v>51550</v>
      </c>
      <c r="C958">
        <v>47054.8</v>
      </c>
      <c r="D958">
        <v>47010.400000000001</v>
      </c>
      <c r="E958">
        <v>46894.6</v>
      </c>
      <c r="F958">
        <v>84.314700000000002</v>
      </c>
      <c r="G958">
        <v>252.24799999999999</v>
      </c>
      <c r="H958">
        <v>65.019400000000005</v>
      </c>
      <c r="I958">
        <v>1.2821600000000001E-3</v>
      </c>
      <c r="J958">
        <v>0.99511400000000005</v>
      </c>
      <c r="K958">
        <v>0</v>
      </c>
      <c r="L958" t="s">
        <v>42</v>
      </c>
    </row>
    <row r="959" spans="1:25" x14ac:dyDescent="0.25">
      <c r="A959" t="s">
        <v>47</v>
      </c>
      <c r="B959">
        <v>51691.5</v>
      </c>
      <c r="C959">
        <v>47175.6</v>
      </c>
      <c r="D959">
        <v>47131</v>
      </c>
      <c r="E959">
        <v>47016</v>
      </c>
      <c r="F959">
        <v>85.812399999999997</v>
      </c>
      <c r="G959">
        <v>259.58199999999999</v>
      </c>
      <c r="H959">
        <v>65.809299999999993</v>
      </c>
      <c r="I959">
        <v>1.3023399999999999E-3</v>
      </c>
      <c r="J959">
        <v>0.99511499999999997</v>
      </c>
      <c r="K959">
        <v>0</v>
      </c>
      <c r="L959" t="s">
        <v>42</v>
      </c>
    </row>
    <row r="960" spans="1:25" x14ac:dyDescent="0.25">
      <c r="A960" t="s">
        <v>47</v>
      </c>
      <c r="B960">
        <v>51863.199999999997</v>
      </c>
      <c r="C960">
        <v>47302.400000000001</v>
      </c>
      <c r="D960">
        <v>47257.599999999999</v>
      </c>
      <c r="E960">
        <v>47142.5</v>
      </c>
      <c r="F960">
        <v>85.712500000000006</v>
      </c>
      <c r="G960">
        <v>262.55399999999997</v>
      </c>
      <c r="H960">
        <v>66.3917</v>
      </c>
      <c r="I960">
        <v>1.3934399999999999E-3</v>
      </c>
      <c r="J960">
        <v>0.99511499999999997</v>
      </c>
      <c r="K960">
        <v>0</v>
      </c>
      <c r="L960" t="s">
        <v>42</v>
      </c>
    </row>
    <row r="961" spans="1:12" x14ac:dyDescent="0.25">
      <c r="A961" t="s">
        <v>47</v>
      </c>
      <c r="B961">
        <v>51770.8</v>
      </c>
      <c r="C961">
        <v>47197.3</v>
      </c>
      <c r="D961">
        <v>47153.1</v>
      </c>
      <c r="E961">
        <v>47037.599999999999</v>
      </c>
      <c r="F961">
        <v>85.035200000000003</v>
      </c>
      <c r="G961">
        <v>256.589</v>
      </c>
      <c r="H961">
        <v>65.986599999999996</v>
      </c>
      <c r="I961">
        <v>1.23544E-3</v>
      </c>
      <c r="J961">
        <v>0.99511300000000003</v>
      </c>
      <c r="K961">
        <v>0</v>
      </c>
      <c r="L961" t="s">
        <v>42</v>
      </c>
    </row>
    <row r="962" spans="1:12" x14ac:dyDescent="0.25">
      <c r="A962" t="s">
        <v>47</v>
      </c>
      <c r="B962">
        <v>51647.7</v>
      </c>
      <c r="C962">
        <v>47103.199999999997</v>
      </c>
      <c r="D962">
        <v>47059.4</v>
      </c>
      <c r="E962">
        <v>46944.4</v>
      </c>
      <c r="F962">
        <v>84.964600000000004</v>
      </c>
      <c r="G962">
        <v>251.71700000000001</v>
      </c>
      <c r="H962">
        <v>64.667100000000005</v>
      </c>
      <c r="I962">
        <v>1.2879499999999999E-3</v>
      </c>
      <c r="J962">
        <v>0.995116</v>
      </c>
      <c r="K962">
        <v>0</v>
      </c>
      <c r="L962" t="s">
        <v>42</v>
      </c>
    </row>
    <row r="963" spans="1:12" x14ac:dyDescent="0.25">
      <c r="A963" t="s">
        <v>47</v>
      </c>
      <c r="B963">
        <v>51516.2</v>
      </c>
      <c r="C963">
        <v>46993.2</v>
      </c>
      <c r="D963">
        <v>46949.4</v>
      </c>
      <c r="E963">
        <v>46834.1</v>
      </c>
      <c r="F963">
        <v>84.792299999999997</v>
      </c>
      <c r="G963">
        <v>250.96899999999999</v>
      </c>
      <c r="H963">
        <v>64.456400000000002</v>
      </c>
      <c r="I963">
        <v>1.2741499999999999E-3</v>
      </c>
      <c r="J963">
        <v>0.995116</v>
      </c>
      <c r="K963">
        <v>0</v>
      </c>
      <c r="L963" t="s">
        <v>42</v>
      </c>
    </row>
    <row r="964" spans="1:12" x14ac:dyDescent="0.25">
      <c r="A964" t="s">
        <v>47</v>
      </c>
      <c r="B964">
        <v>51796.5</v>
      </c>
      <c r="C964">
        <v>47249.8</v>
      </c>
      <c r="D964">
        <v>47205</v>
      </c>
      <c r="E964">
        <v>47090.1</v>
      </c>
      <c r="F964">
        <v>86.078999999999994</v>
      </c>
      <c r="G964">
        <v>263.89999999999998</v>
      </c>
      <c r="H964">
        <v>65.953599999999994</v>
      </c>
      <c r="I964">
        <v>1.26783E-3</v>
      </c>
      <c r="J964">
        <v>0.995116</v>
      </c>
      <c r="K964">
        <v>0</v>
      </c>
      <c r="L964" t="s">
        <v>42</v>
      </c>
    </row>
    <row r="965" spans="1:12" x14ac:dyDescent="0.25">
      <c r="A965" t="s">
        <v>47</v>
      </c>
      <c r="B965">
        <v>52483.9</v>
      </c>
      <c r="C965">
        <v>47894</v>
      </c>
      <c r="D965">
        <v>47847.8</v>
      </c>
      <c r="E965">
        <v>47732.1</v>
      </c>
      <c r="F965">
        <v>89.928100000000001</v>
      </c>
      <c r="G965">
        <v>278.59300000000002</v>
      </c>
      <c r="H965">
        <v>70.479699999999994</v>
      </c>
      <c r="I965">
        <v>1.23763E-3</v>
      </c>
      <c r="J965">
        <v>0.99511400000000005</v>
      </c>
      <c r="K965">
        <v>0</v>
      </c>
      <c r="L965" t="s">
        <v>42</v>
      </c>
    </row>
    <row r="966" spans="1:12" x14ac:dyDescent="0.25">
      <c r="A966" t="s">
        <v>47</v>
      </c>
      <c r="B966">
        <v>52203.199999999997</v>
      </c>
      <c r="C966">
        <v>47608.4</v>
      </c>
      <c r="D966">
        <v>47563</v>
      </c>
      <c r="E966">
        <v>47448</v>
      </c>
      <c r="F966">
        <v>88.485799999999998</v>
      </c>
      <c r="G966">
        <v>273.91000000000003</v>
      </c>
      <c r="H966">
        <v>69.19</v>
      </c>
      <c r="I966">
        <v>1.2307399999999999E-3</v>
      </c>
      <c r="J966">
        <v>0.995116</v>
      </c>
      <c r="K966">
        <v>0</v>
      </c>
      <c r="L966" t="s">
        <v>42</v>
      </c>
    </row>
    <row r="967" spans="1:12" x14ac:dyDescent="0.25">
      <c r="A967" t="s">
        <v>47</v>
      </c>
      <c r="B967">
        <v>52007.9</v>
      </c>
      <c r="C967">
        <v>47471.9</v>
      </c>
      <c r="D967">
        <v>47426.3</v>
      </c>
      <c r="E967">
        <v>47311.6</v>
      </c>
      <c r="F967">
        <v>87.660899999999998</v>
      </c>
      <c r="G967">
        <v>270.61200000000002</v>
      </c>
      <c r="H967">
        <v>68.711600000000004</v>
      </c>
      <c r="I967">
        <v>1.3619299999999999E-3</v>
      </c>
      <c r="J967">
        <v>0.995116</v>
      </c>
      <c r="K967">
        <v>0</v>
      </c>
      <c r="L967" t="s">
        <v>42</v>
      </c>
    </row>
    <row r="968" spans="1:12" x14ac:dyDescent="0.25">
      <c r="A968" t="s">
        <v>47</v>
      </c>
      <c r="B968">
        <v>52138.9</v>
      </c>
      <c r="C968">
        <v>47518.400000000001</v>
      </c>
      <c r="D968">
        <v>47473</v>
      </c>
      <c r="E968">
        <v>47357.9</v>
      </c>
      <c r="F968">
        <v>87.091700000000003</v>
      </c>
      <c r="G968">
        <v>268.33800000000002</v>
      </c>
      <c r="H968">
        <v>69.261499999999998</v>
      </c>
      <c r="I968">
        <v>1.23055E-3</v>
      </c>
      <c r="J968">
        <v>0.995116</v>
      </c>
      <c r="K968">
        <v>0</v>
      </c>
      <c r="L968" t="s">
        <v>42</v>
      </c>
    </row>
    <row r="969" spans="1:12" x14ac:dyDescent="0.25">
      <c r="A969" t="s">
        <v>47</v>
      </c>
      <c r="B969">
        <v>52604.3</v>
      </c>
      <c r="C969">
        <v>48011.8</v>
      </c>
      <c r="D969">
        <v>47965.1</v>
      </c>
      <c r="E969">
        <v>47848.800000000003</v>
      </c>
      <c r="F969">
        <v>89.330600000000004</v>
      </c>
      <c r="G969">
        <v>271.91800000000001</v>
      </c>
      <c r="H969">
        <v>70.692300000000003</v>
      </c>
      <c r="I969">
        <v>1.23007E-3</v>
      </c>
      <c r="J969">
        <v>0.995116</v>
      </c>
      <c r="K969">
        <v>0</v>
      </c>
      <c r="L969" t="s">
        <v>42</v>
      </c>
    </row>
    <row r="970" spans="1:12" x14ac:dyDescent="0.25">
      <c r="A970" t="s">
        <v>47</v>
      </c>
      <c r="B970">
        <v>51797.3</v>
      </c>
      <c r="C970">
        <v>47290.8</v>
      </c>
      <c r="D970">
        <v>47246</v>
      </c>
      <c r="E970">
        <v>47130.6</v>
      </c>
      <c r="F970">
        <v>85.070700000000002</v>
      </c>
      <c r="G970">
        <v>256.39600000000002</v>
      </c>
      <c r="H970">
        <v>66.295599999999993</v>
      </c>
      <c r="I970">
        <v>1.23077E-3</v>
      </c>
      <c r="J970">
        <v>0.995116</v>
      </c>
      <c r="K970">
        <v>0</v>
      </c>
      <c r="L970" t="s">
        <v>42</v>
      </c>
    </row>
    <row r="971" spans="1:12" x14ac:dyDescent="0.25">
      <c r="A971" t="s">
        <v>47</v>
      </c>
      <c r="B971">
        <v>51465.8</v>
      </c>
      <c r="C971">
        <v>46966.5</v>
      </c>
      <c r="D971">
        <v>46922.8</v>
      </c>
      <c r="E971">
        <v>46807</v>
      </c>
      <c r="F971">
        <v>84.676100000000005</v>
      </c>
      <c r="G971">
        <v>248.67599999999999</v>
      </c>
      <c r="H971">
        <v>64.2393</v>
      </c>
      <c r="I971">
        <v>1.30316E-3</v>
      </c>
      <c r="J971">
        <v>0.995116</v>
      </c>
      <c r="K971">
        <v>0</v>
      </c>
      <c r="L971" t="s">
        <v>42</v>
      </c>
    </row>
    <row r="972" spans="1:12" x14ac:dyDescent="0.25">
      <c r="A972" t="s">
        <v>47</v>
      </c>
      <c r="B972">
        <v>51499.3</v>
      </c>
      <c r="C972">
        <v>46981.2</v>
      </c>
      <c r="D972">
        <v>46937.3</v>
      </c>
      <c r="E972">
        <v>46821.7</v>
      </c>
      <c r="F972">
        <v>85.094999999999999</v>
      </c>
      <c r="G972">
        <v>250.80500000000001</v>
      </c>
      <c r="H972">
        <v>64.198700000000002</v>
      </c>
      <c r="I972">
        <v>1.2300600000000001E-3</v>
      </c>
      <c r="J972">
        <v>0.995116</v>
      </c>
      <c r="K972">
        <v>0</v>
      </c>
      <c r="L972" t="s">
        <v>42</v>
      </c>
    </row>
    <row r="973" spans="1:12" x14ac:dyDescent="0.25">
      <c r="A973" t="s">
        <v>47</v>
      </c>
      <c r="B973">
        <v>51752</v>
      </c>
      <c r="C973">
        <v>47244.4</v>
      </c>
      <c r="D973">
        <v>47199.6</v>
      </c>
      <c r="E973">
        <v>47083.6</v>
      </c>
      <c r="F973">
        <v>85.683199999999999</v>
      </c>
      <c r="G973">
        <v>255.92500000000001</v>
      </c>
      <c r="H973">
        <v>66.054500000000004</v>
      </c>
      <c r="I973">
        <v>1.2313999999999999E-3</v>
      </c>
      <c r="J973">
        <v>0.99511499999999997</v>
      </c>
      <c r="K973">
        <v>0</v>
      </c>
      <c r="L973" t="s">
        <v>42</v>
      </c>
    </row>
    <row r="974" spans="1:12" x14ac:dyDescent="0.25">
      <c r="A974" t="s">
        <v>47</v>
      </c>
      <c r="B974">
        <v>51981.599999999999</v>
      </c>
      <c r="C974">
        <v>47428.800000000003</v>
      </c>
      <c r="D974">
        <v>47383.199999999997</v>
      </c>
      <c r="E974">
        <v>47266.7</v>
      </c>
      <c r="F974">
        <v>86.041899999999998</v>
      </c>
      <c r="G974">
        <v>261.14600000000002</v>
      </c>
      <c r="H974">
        <v>67.969499999999996</v>
      </c>
      <c r="I974">
        <v>1.3766500000000001E-3</v>
      </c>
      <c r="J974">
        <v>0.995116</v>
      </c>
      <c r="K974">
        <v>0</v>
      </c>
      <c r="L974" t="s">
        <v>42</v>
      </c>
    </row>
    <row r="975" spans="1:12" x14ac:dyDescent="0.25">
      <c r="A975" t="s">
        <v>47</v>
      </c>
      <c r="B975">
        <v>51780.2</v>
      </c>
      <c r="C975">
        <v>47217.7</v>
      </c>
      <c r="D975">
        <v>47173</v>
      </c>
      <c r="E975">
        <v>47057.5</v>
      </c>
      <c r="F975">
        <v>85.949200000000005</v>
      </c>
      <c r="G975">
        <v>260.33300000000003</v>
      </c>
      <c r="H975">
        <v>65.825699999999998</v>
      </c>
      <c r="I975">
        <v>1.25143E-3</v>
      </c>
      <c r="J975">
        <v>0.99511499999999997</v>
      </c>
      <c r="K975">
        <v>0</v>
      </c>
      <c r="L975" t="s">
        <v>42</v>
      </c>
    </row>
    <row r="976" spans="1:12" x14ac:dyDescent="0.25">
      <c r="A976" t="s">
        <v>47</v>
      </c>
      <c r="B976">
        <v>51528.800000000003</v>
      </c>
      <c r="C976">
        <v>47030.6</v>
      </c>
      <c r="D976">
        <v>46986.6</v>
      </c>
      <c r="E976">
        <v>46870.6</v>
      </c>
      <c r="F976">
        <v>84.6083</v>
      </c>
      <c r="G976">
        <v>255.97300000000001</v>
      </c>
      <c r="H976">
        <v>64.760300000000001</v>
      </c>
      <c r="I976">
        <v>1.2563699999999999E-3</v>
      </c>
      <c r="J976">
        <v>0.99509999999999998</v>
      </c>
      <c r="K976">
        <v>0</v>
      </c>
      <c r="L976" t="s">
        <v>42</v>
      </c>
    </row>
    <row r="977" spans="1:12" x14ac:dyDescent="0.25">
      <c r="A977" t="s">
        <v>47</v>
      </c>
      <c r="B977">
        <v>51492.3</v>
      </c>
      <c r="C977">
        <v>46991</v>
      </c>
      <c r="D977">
        <v>46947.199999999997</v>
      </c>
      <c r="E977">
        <v>46831.5</v>
      </c>
      <c r="F977">
        <v>84.257199999999997</v>
      </c>
      <c r="G977">
        <v>255.91200000000001</v>
      </c>
      <c r="H977">
        <v>64.597999999999999</v>
      </c>
      <c r="I977">
        <v>1.2308899999999999E-3</v>
      </c>
      <c r="J977">
        <v>0.995116</v>
      </c>
      <c r="K977">
        <v>0</v>
      </c>
      <c r="L977" t="s">
        <v>42</v>
      </c>
    </row>
    <row r="978" spans="1:12" x14ac:dyDescent="0.25">
      <c r="A978" t="s">
        <v>47</v>
      </c>
      <c r="B978">
        <v>51770.9</v>
      </c>
      <c r="C978">
        <v>47241.2</v>
      </c>
      <c r="D978">
        <v>47196.7</v>
      </c>
      <c r="E978">
        <v>47081.2</v>
      </c>
      <c r="F978">
        <v>86.000500000000002</v>
      </c>
      <c r="G978">
        <v>259.94600000000003</v>
      </c>
      <c r="H978">
        <v>66.447000000000003</v>
      </c>
      <c r="I978">
        <v>1.2307799999999999E-3</v>
      </c>
      <c r="J978">
        <v>0.99511499999999997</v>
      </c>
      <c r="K978">
        <v>0</v>
      </c>
      <c r="L978" t="s">
        <v>42</v>
      </c>
    </row>
    <row r="979" spans="1:12" x14ac:dyDescent="0.25">
      <c r="A979" t="s">
        <v>47</v>
      </c>
      <c r="B979">
        <v>51869.599999999999</v>
      </c>
      <c r="C979">
        <v>47300.1</v>
      </c>
      <c r="D979">
        <v>47255.3</v>
      </c>
      <c r="E979">
        <v>47140.2</v>
      </c>
      <c r="F979">
        <v>85.848500000000001</v>
      </c>
      <c r="G979">
        <v>259.12700000000001</v>
      </c>
      <c r="H979">
        <v>66.235600000000005</v>
      </c>
      <c r="I979">
        <v>1.2987000000000001E-3</v>
      </c>
      <c r="J979">
        <v>0.99511400000000005</v>
      </c>
      <c r="K979">
        <v>0</v>
      </c>
      <c r="L979" t="s">
        <v>42</v>
      </c>
    </row>
    <row r="980" spans="1:12" x14ac:dyDescent="0.25">
      <c r="A980" t="s">
        <v>47</v>
      </c>
      <c r="B980">
        <v>51583.7</v>
      </c>
      <c r="C980">
        <v>47062.5</v>
      </c>
      <c r="D980">
        <v>47018.1</v>
      </c>
      <c r="E980">
        <v>46902.5</v>
      </c>
      <c r="F980">
        <v>84.680099999999996</v>
      </c>
      <c r="G980">
        <v>252.65700000000001</v>
      </c>
      <c r="H980">
        <v>64.968999999999994</v>
      </c>
      <c r="I980">
        <v>1.25578E-3</v>
      </c>
      <c r="J980">
        <v>0.995116</v>
      </c>
      <c r="K980">
        <v>0</v>
      </c>
      <c r="L980" t="s">
        <v>42</v>
      </c>
    </row>
    <row r="981" spans="1:12" x14ac:dyDescent="0.25">
      <c r="A981" t="s">
        <v>47</v>
      </c>
      <c r="B981">
        <v>51547.4</v>
      </c>
      <c r="C981">
        <v>47011.6</v>
      </c>
      <c r="D981">
        <v>46967.6</v>
      </c>
      <c r="E981">
        <v>46852.2</v>
      </c>
      <c r="F981">
        <v>84.574799999999996</v>
      </c>
      <c r="G981">
        <v>250.54499999999999</v>
      </c>
      <c r="H981">
        <v>64.639300000000006</v>
      </c>
      <c r="I981">
        <v>1.23139E-3</v>
      </c>
      <c r="J981">
        <v>0.99511499999999997</v>
      </c>
      <c r="K981">
        <v>0</v>
      </c>
      <c r="L981" t="s">
        <v>42</v>
      </c>
    </row>
    <row r="982" spans="1:12" x14ac:dyDescent="0.25">
      <c r="A982" t="s">
        <v>47</v>
      </c>
      <c r="B982">
        <v>51652.800000000003</v>
      </c>
      <c r="C982">
        <v>47101.4</v>
      </c>
      <c r="D982">
        <v>47057</v>
      </c>
      <c r="E982">
        <v>46941.8</v>
      </c>
      <c r="F982">
        <v>84.798599999999993</v>
      </c>
      <c r="G982">
        <v>253.67500000000001</v>
      </c>
      <c r="H982">
        <v>65.152199999999993</v>
      </c>
      <c r="I982">
        <v>1.2539599999999999E-3</v>
      </c>
      <c r="J982">
        <v>0.99511400000000005</v>
      </c>
      <c r="K982">
        <v>0</v>
      </c>
      <c r="L982" t="s">
        <v>42</v>
      </c>
    </row>
    <row r="983" spans="1:12" x14ac:dyDescent="0.25">
      <c r="A983" t="s">
        <v>47</v>
      </c>
      <c r="B983">
        <v>51752.7</v>
      </c>
      <c r="C983">
        <v>47226.1</v>
      </c>
      <c r="D983">
        <v>47181.9</v>
      </c>
      <c r="E983">
        <v>47067.199999999997</v>
      </c>
      <c r="F983">
        <v>85.045000000000002</v>
      </c>
      <c r="G983">
        <v>255.126</v>
      </c>
      <c r="H983">
        <v>66.150700000000001</v>
      </c>
      <c r="I983">
        <v>1.2690100000000001E-3</v>
      </c>
      <c r="J983">
        <v>0.995116</v>
      </c>
      <c r="K983">
        <v>0</v>
      </c>
      <c r="L983" t="s">
        <v>42</v>
      </c>
    </row>
    <row r="984" spans="1:12" x14ac:dyDescent="0.25">
      <c r="A984" t="s">
        <v>47</v>
      </c>
      <c r="B984">
        <v>51833.2</v>
      </c>
      <c r="C984">
        <v>47232.5</v>
      </c>
      <c r="D984">
        <v>47187.9</v>
      </c>
      <c r="E984">
        <v>47072.4</v>
      </c>
      <c r="F984">
        <v>85.075199999999995</v>
      </c>
      <c r="G984">
        <v>255.24299999999999</v>
      </c>
      <c r="H984">
        <v>66.334800000000001</v>
      </c>
      <c r="I984">
        <v>1.2300900000000001E-3</v>
      </c>
      <c r="J984">
        <v>0.995116</v>
      </c>
      <c r="K984">
        <v>0</v>
      </c>
      <c r="L984" t="s">
        <v>42</v>
      </c>
    </row>
    <row r="985" spans="1:12" x14ac:dyDescent="0.25">
      <c r="A985" t="s">
        <v>47</v>
      </c>
      <c r="B985">
        <v>51542.7</v>
      </c>
      <c r="C985">
        <v>46974.6</v>
      </c>
      <c r="D985">
        <v>46930.6</v>
      </c>
      <c r="E985">
        <v>46815.5</v>
      </c>
      <c r="F985">
        <v>84.272400000000005</v>
      </c>
      <c r="G985">
        <v>249.66399999999999</v>
      </c>
      <c r="H985">
        <v>64.099299999999999</v>
      </c>
      <c r="I985">
        <v>1.34096E-3</v>
      </c>
      <c r="J985">
        <v>0.99511499999999997</v>
      </c>
      <c r="K985">
        <v>0</v>
      </c>
      <c r="L985" t="s">
        <v>42</v>
      </c>
    </row>
    <row r="986" spans="1:12" x14ac:dyDescent="0.25">
      <c r="A986" t="s">
        <v>47</v>
      </c>
      <c r="B986">
        <v>51547.8</v>
      </c>
      <c r="C986">
        <v>46941</v>
      </c>
      <c r="D986">
        <v>46897.2</v>
      </c>
      <c r="E986">
        <v>46781.5</v>
      </c>
      <c r="F986">
        <v>84.262600000000006</v>
      </c>
      <c r="G986">
        <v>249.68199999999999</v>
      </c>
      <c r="H986">
        <v>64.327500000000001</v>
      </c>
      <c r="I986">
        <v>1.55328E-3</v>
      </c>
      <c r="J986">
        <v>0.99510699999999996</v>
      </c>
      <c r="K986">
        <v>0</v>
      </c>
      <c r="L986" t="s">
        <v>42</v>
      </c>
    </row>
    <row r="987" spans="1:12" x14ac:dyDescent="0.25">
      <c r="A987" t="s">
        <v>47</v>
      </c>
      <c r="B987">
        <v>51656.4</v>
      </c>
      <c r="C987">
        <v>47161</v>
      </c>
      <c r="D987">
        <v>47116.6</v>
      </c>
      <c r="E987">
        <v>47001.5</v>
      </c>
      <c r="F987">
        <v>84.854699999999994</v>
      </c>
      <c r="G987">
        <v>254.535</v>
      </c>
      <c r="H987">
        <v>65.644099999999995</v>
      </c>
      <c r="I987">
        <v>1.2394800000000001E-3</v>
      </c>
      <c r="J987">
        <v>0.995116</v>
      </c>
      <c r="K987">
        <v>0</v>
      </c>
      <c r="L987" t="s">
        <v>42</v>
      </c>
    </row>
    <row r="988" spans="1:12" x14ac:dyDescent="0.25">
      <c r="A988" t="s">
        <v>47</v>
      </c>
      <c r="B988">
        <v>51765.1</v>
      </c>
      <c r="C988">
        <v>47243.4</v>
      </c>
      <c r="D988">
        <v>47198.6</v>
      </c>
      <c r="E988">
        <v>47083.4</v>
      </c>
      <c r="F988">
        <v>84.952200000000005</v>
      </c>
      <c r="G988">
        <v>256.11500000000001</v>
      </c>
      <c r="H988">
        <v>66.036799999999999</v>
      </c>
      <c r="I988">
        <v>1.23021E-3</v>
      </c>
      <c r="J988">
        <v>0.995116</v>
      </c>
      <c r="K988">
        <v>0</v>
      </c>
      <c r="L988" t="s">
        <v>42</v>
      </c>
    </row>
    <row r="989" spans="1:12" x14ac:dyDescent="0.25">
      <c r="A989" t="s">
        <v>47</v>
      </c>
      <c r="B989">
        <v>52288.5</v>
      </c>
      <c r="C989">
        <v>47757.1</v>
      </c>
      <c r="D989">
        <v>47711.7</v>
      </c>
      <c r="E989">
        <v>47595.4</v>
      </c>
      <c r="F989">
        <v>87.463099999999997</v>
      </c>
      <c r="G989">
        <v>267.00700000000001</v>
      </c>
      <c r="H989">
        <v>69.034499999999994</v>
      </c>
      <c r="I989">
        <v>1.26187E-3</v>
      </c>
      <c r="J989">
        <v>0.995116</v>
      </c>
      <c r="K989">
        <v>0</v>
      </c>
      <c r="L989" t="s">
        <v>42</v>
      </c>
    </row>
    <row r="990" spans="1:12" x14ac:dyDescent="0.25">
      <c r="A990" t="s">
        <v>47</v>
      </c>
      <c r="B990">
        <v>51955.1</v>
      </c>
      <c r="C990">
        <v>47430.5</v>
      </c>
      <c r="D990">
        <v>47385.1</v>
      </c>
      <c r="E990">
        <v>47269.3</v>
      </c>
      <c r="F990">
        <v>89.140900000000002</v>
      </c>
      <c r="G990">
        <v>263.73500000000001</v>
      </c>
      <c r="H990">
        <v>68.043000000000006</v>
      </c>
      <c r="I990">
        <v>1.2370300000000001E-3</v>
      </c>
      <c r="J990">
        <v>0.995116</v>
      </c>
      <c r="K990">
        <v>0</v>
      </c>
      <c r="L990" t="s">
        <v>42</v>
      </c>
    </row>
    <row r="991" spans="1:12" x14ac:dyDescent="0.25">
      <c r="A991" t="s">
        <v>47</v>
      </c>
      <c r="B991">
        <v>52084.3</v>
      </c>
      <c r="C991">
        <v>47525.8</v>
      </c>
      <c r="D991">
        <v>47480.3</v>
      </c>
      <c r="E991">
        <v>47364.2</v>
      </c>
      <c r="F991">
        <v>88.092500000000001</v>
      </c>
      <c r="G991">
        <v>268.40199999999999</v>
      </c>
      <c r="H991">
        <v>68.265699999999995</v>
      </c>
      <c r="I991">
        <v>1.3668899999999999E-3</v>
      </c>
      <c r="J991">
        <v>0.995116</v>
      </c>
      <c r="K991">
        <v>0</v>
      </c>
      <c r="L991" t="s">
        <v>42</v>
      </c>
    </row>
    <row r="992" spans="1:12" x14ac:dyDescent="0.25">
      <c r="A992" t="s">
        <v>47</v>
      </c>
      <c r="B992">
        <v>52668</v>
      </c>
      <c r="C992">
        <v>47982.2</v>
      </c>
      <c r="D992">
        <v>47935.6</v>
      </c>
      <c r="E992">
        <v>47819.1</v>
      </c>
      <c r="F992">
        <v>90.698599999999999</v>
      </c>
      <c r="G992">
        <v>276.71699999999998</v>
      </c>
      <c r="H992">
        <v>70.520200000000003</v>
      </c>
      <c r="I992">
        <v>1.2300600000000001E-3</v>
      </c>
      <c r="J992">
        <v>0.995116</v>
      </c>
      <c r="K992">
        <v>0</v>
      </c>
      <c r="L992" t="s">
        <v>42</v>
      </c>
    </row>
    <row r="993" spans="1:25" x14ac:dyDescent="0.25">
      <c r="A993" t="s">
        <v>47</v>
      </c>
      <c r="B993">
        <v>51938.2</v>
      </c>
      <c r="C993">
        <v>47373.1</v>
      </c>
      <c r="D993">
        <v>47328.1</v>
      </c>
      <c r="E993">
        <v>47212.5</v>
      </c>
      <c r="F993">
        <v>86.615600000000001</v>
      </c>
      <c r="G993">
        <v>265.089</v>
      </c>
      <c r="H993">
        <v>67.069900000000004</v>
      </c>
      <c r="I993">
        <v>1.2309E-3</v>
      </c>
      <c r="J993">
        <v>0.99511499999999997</v>
      </c>
      <c r="K993">
        <v>0</v>
      </c>
      <c r="L993" t="s">
        <v>42</v>
      </c>
    </row>
    <row r="994" spans="1:25" x14ac:dyDescent="0.25">
      <c r="A994" t="s">
        <v>47</v>
      </c>
      <c r="B994">
        <v>52201.1</v>
      </c>
      <c r="C994">
        <v>47592.3</v>
      </c>
      <c r="D994">
        <v>47546.8</v>
      </c>
      <c r="E994">
        <v>47431</v>
      </c>
      <c r="F994">
        <v>88.581299999999999</v>
      </c>
      <c r="G994">
        <v>270.95400000000001</v>
      </c>
      <c r="H994">
        <v>68.760400000000004</v>
      </c>
      <c r="I994">
        <v>1.2300499999999999E-3</v>
      </c>
      <c r="J994">
        <v>0.995116</v>
      </c>
      <c r="K994">
        <v>0</v>
      </c>
      <c r="L994" t="s">
        <v>42</v>
      </c>
    </row>
    <row r="995" spans="1:25" x14ac:dyDescent="0.25">
      <c r="A995" t="s">
        <v>47</v>
      </c>
      <c r="B995">
        <v>52283.4</v>
      </c>
      <c r="C995">
        <v>47648.5</v>
      </c>
      <c r="D995">
        <v>47602.1</v>
      </c>
      <c r="E995">
        <v>47486.1</v>
      </c>
      <c r="F995">
        <v>90.459000000000003</v>
      </c>
      <c r="G995">
        <v>271.96699999999998</v>
      </c>
      <c r="H995">
        <v>69.2239</v>
      </c>
      <c r="I995">
        <v>1.2426799999999999E-3</v>
      </c>
      <c r="J995">
        <v>0.99511499999999997</v>
      </c>
      <c r="K995">
        <v>0</v>
      </c>
      <c r="L995" t="s">
        <v>42</v>
      </c>
    </row>
    <row r="996" spans="1:25" x14ac:dyDescent="0.25">
      <c r="A996" t="s">
        <v>47</v>
      </c>
      <c r="B996">
        <v>52015.199999999997</v>
      </c>
      <c r="C996">
        <v>47415.5</v>
      </c>
      <c r="D996">
        <v>47370.400000000001</v>
      </c>
      <c r="E996">
        <v>47254.5</v>
      </c>
      <c r="F996">
        <v>86.700199999999995</v>
      </c>
      <c r="G996">
        <v>263.673</v>
      </c>
      <c r="H996">
        <v>66.810400000000001</v>
      </c>
      <c r="I996">
        <v>1.39923E-3</v>
      </c>
      <c r="J996">
        <v>0.995116</v>
      </c>
      <c r="K996">
        <v>0</v>
      </c>
      <c r="L996" t="s">
        <v>42</v>
      </c>
    </row>
    <row r="997" spans="1:25" x14ac:dyDescent="0.25">
      <c r="A997" t="s">
        <v>47</v>
      </c>
      <c r="B997">
        <v>51803.3</v>
      </c>
      <c r="C997">
        <v>47199.3</v>
      </c>
      <c r="D997">
        <v>47155.199999999997</v>
      </c>
      <c r="E997">
        <v>47039.9</v>
      </c>
      <c r="F997">
        <v>84.533000000000001</v>
      </c>
      <c r="G997">
        <v>258.74299999999999</v>
      </c>
      <c r="H997">
        <v>65.598399999999998</v>
      </c>
      <c r="I997">
        <v>1.25413E-3</v>
      </c>
      <c r="J997">
        <v>0.99511499999999997</v>
      </c>
      <c r="K997">
        <v>0</v>
      </c>
      <c r="L997" t="s">
        <v>42</v>
      </c>
    </row>
    <row r="998" spans="1:25" x14ac:dyDescent="0.25">
      <c r="A998" t="s">
        <v>47</v>
      </c>
      <c r="B998">
        <v>51950.3</v>
      </c>
      <c r="C998">
        <v>47255.8</v>
      </c>
      <c r="D998">
        <v>47211.4</v>
      </c>
      <c r="E998">
        <v>47095.6</v>
      </c>
      <c r="F998">
        <v>84.902799999999999</v>
      </c>
      <c r="G998">
        <v>257.25900000000001</v>
      </c>
      <c r="H998">
        <v>65.869399999999999</v>
      </c>
      <c r="I998">
        <v>1.26844E-3</v>
      </c>
      <c r="J998">
        <v>0.99511499999999997</v>
      </c>
      <c r="K998">
        <v>0</v>
      </c>
      <c r="L998" t="s">
        <v>42</v>
      </c>
    </row>
    <row r="999" spans="1:25" x14ac:dyDescent="0.25">
      <c r="A999" t="s">
        <v>47</v>
      </c>
      <c r="B999">
        <v>51548</v>
      </c>
      <c r="C999">
        <v>46983.8</v>
      </c>
      <c r="D999">
        <v>46940</v>
      </c>
      <c r="E999">
        <v>46823.9</v>
      </c>
      <c r="F999">
        <v>84.167199999999994</v>
      </c>
      <c r="G999">
        <v>256.83</v>
      </c>
      <c r="H999">
        <v>64.243099999999998</v>
      </c>
      <c r="I999">
        <v>1.32408E-3</v>
      </c>
      <c r="J999">
        <v>0.995116</v>
      </c>
      <c r="K999">
        <v>0</v>
      </c>
      <c r="L999" t="s">
        <v>42</v>
      </c>
    </row>
    <row r="1000" spans="1:25" x14ac:dyDescent="0.25">
      <c r="A1000" t="s">
        <v>47</v>
      </c>
      <c r="B1000">
        <v>51554.5</v>
      </c>
      <c r="C1000">
        <v>47013.9</v>
      </c>
      <c r="D1000">
        <v>46969.599999999999</v>
      </c>
      <c r="E1000">
        <v>46853</v>
      </c>
      <c r="F1000">
        <v>84.449399999999997</v>
      </c>
      <c r="G1000">
        <v>256.31900000000002</v>
      </c>
      <c r="H1000">
        <v>64.215900000000005</v>
      </c>
      <c r="I1000">
        <v>1.24259E-3</v>
      </c>
      <c r="J1000">
        <v>0.995116</v>
      </c>
      <c r="K1000">
        <v>0</v>
      </c>
      <c r="L1000" t="s">
        <v>42</v>
      </c>
    </row>
    <row r="1001" spans="1:25" x14ac:dyDescent="0.25">
      <c r="A1001" t="s">
        <v>47</v>
      </c>
      <c r="B1001">
        <v>51899.7</v>
      </c>
      <c r="C1001">
        <v>47319.6</v>
      </c>
      <c r="D1001">
        <v>47274.3</v>
      </c>
      <c r="E1001">
        <v>47158.1</v>
      </c>
      <c r="F1001">
        <v>85.625200000000007</v>
      </c>
      <c r="G1001">
        <v>259.41899999999998</v>
      </c>
      <c r="H1001">
        <v>65.911199999999994</v>
      </c>
      <c r="I1001">
        <v>1.2706E-3</v>
      </c>
      <c r="J1001">
        <v>0.995116</v>
      </c>
      <c r="K1001">
        <v>0</v>
      </c>
      <c r="L1001" t="s">
        <v>42</v>
      </c>
    </row>
    <row r="1002" spans="1:25" x14ac:dyDescent="0.25">
      <c r="A1002" t="s">
        <v>47</v>
      </c>
      <c r="B1002">
        <v>51821.3</v>
      </c>
      <c r="C1002">
        <v>47264.2</v>
      </c>
      <c r="D1002">
        <v>47220.2</v>
      </c>
      <c r="E1002">
        <v>47104.6</v>
      </c>
      <c r="F1002">
        <v>84.409800000000004</v>
      </c>
      <c r="G1002">
        <v>260.11500000000001</v>
      </c>
      <c r="H1002">
        <v>65.904899999999998</v>
      </c>
      <c r="I1002">
        <v>1.23178E-3</v>
      </c>
      <c r="J1002">
        <v>0.995116</v>
      </c>
      <c r="K1002">
        <v>0</v>
      </c>
      <c r="L1002" t="s">
        <v>42</v>
      </c>
    </row>
    <row r="1003" spans="1:25" x14ac:dyDescent="0.25">
      <c r="A1003" t="s">
        <v>47</v>
      </c>
      <c r="B1003">
        <v>51714.3</v>
      </c>
      <c r="C1003">
        <v>47092.5</v>
      </c>
      <c r="D1003">
        <v>47048.6</v>
      </c>
      <c r="E1003">
        <v>46933.1</v>
      </c>
      <c r="F1003">
        <v>84.408000000000001</v>
      </c>
      <c r="G1003">
        <v>252.393</v>
      </c>
      <c r="H1003">
        <v>64.585599999999999</v>
      </c>
      <c r="I1003">
        <v>1.35896E-3</v>
      </c>
      <c r="J1003">
        <v>0.99511400000000005</v>
      </c>
      <c r="K1003">
        <v>0</v>
      </c>
      <c r="L1003" t="s">
        <v>42</v>
      </c>
    </row>
    <row r="1004" spans="1:25" x14ac:dyDescent="0.25">
      <c r="A1004" t="s">
        <v>47</v>
      </c>
      <c r="B1004">
        <v>51503.7</v>
      </c>
      <c r="C1004">
        <v>46996.3</v>
      </c>
      <c r="D1004">
        <v>46952.6</v>
      </c>
      <c r="E1004">
        <v>46836.6</v>
      </c>
      <c r="F1004">
        <v>84.263499999999993</v>
      </c>
      <c r="G1004">
        <v>251.85599999999999</v>
      </c>
      <c r="H1004">
        <v>64.247900000000001</v>
      </c>
      <c r="I1004">
        <v>1.38966E-3</v>
      </c>
      <c r="J1004">
        <v>0.99511499999999997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51530.1</v>
      </c>
      <c r="C1005">
        <v>47018.9</v>
      </c>
      <c r="D1005">
        <v>46975.4</v>
      </c>
      <c r="E1005">
        <v>46859.9</v>
      </c>
      <c r="F1005">
        <v>84.301299999999998</v>
      </c>
      <c r="G1005">
        <v>251.566</v>
      </c>
      <c r="H1005">
        <v>64.185199999999995</v>
      </c>
      <c r="I1005">
        <v>1.3272399999999999E-3</v>
      </c>
      <c r="J1005">
        <v>0.995116</v>
      </c>
      <c r="K1005">
        <v>0</v>
      </c>
      <c r="L1005" t="s">
        <v>42</v>
      </c>
    </row>
    <row r="1006" spans="1:25" x14ac:dyDescent="0.25">
      <c r="A1006" t="s">
        <v>47</v>
      </c>
      <c r="B1006">
        <v>51732.4</v>
      </c>
      <c r="C1006">
        <v>47195.9</v>
      </c>
      <c r="D1006">
        <v>47151.3</v>
      </c>
      <c r="E1006">
        <v>47036.1</v>
      </c>
      <c r="F1006">
        <v>85.063800000000001</v>
      </c>
      <c r="G1006">
        <v>255.28800000000001</v>
      </c>
      <c r="H1006">
        <v>65.503200000000007</v>
      </c>
      <c r="I1006">
        <v>1.2481599999999999E-3</v>
      </c>
      <c r="J1006">
        <v>0.99511499999999997</v>
      </c>
      <c r="K1006">
        <v>0</v>
      </c>
      <c r="L1006" t="s">
        <v>42</v>
      </c>
    </row>
    <row r="1007" spans="1:25" x14ac:dyDescent="0.25">
      <c r="A1007" t="s">
        <v>47</v>
      </c>
      <c r="B1007">
        <v>51827.6</v>
      </c>
      <c r="C1007">
        <v>47280.9</v>
      </c>
      <c r="D1007">
        <v>47236.7</v>
      </c>
      <c r="E1007">
        <v>47121.1</v>
      </c>
      <c r="F1007">
        <v>84.398399999999995</v>
      </c>
      <c r="G1007">
        <v>255.47300000000001</v>
      </c>
      <c r="H1007">
        <v>65.874499999999998</v>
      </c>
      <c r="I1007">
        <v>1.2352400000000001E-3</v>
      </c>
      <c r="J1007">
        <v>0.995116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51571</v>
      </c>
      <c r="C1008">
        <v>46989.1</v>
      </c>
      <c r="D1008">
        <v>46945.3</v>
      </c>
      <c r="E1008">
        <v>46829.2</v>
      </c>
      <c r="F1008">
        <v>84.834199999999996</v>
      </c>
      <c r="G1008">
        <v>250.22900000000001</v>
      </c>
      <c r="H1008">
        <v>64.135000000000005</v>
      </c>
      <c r="I1008">
        <v>1.2467699999999999E-3</v>
      </c>
      <c r="J1008">
        <v>0.995116</v>
      </c>
      <c r="K1008">
        <v>0</v>
      </c>
      <c r="L1008" t="s">
        <v>42</v>
      </c>
      <c r="R1008">
        <f>AVERAGE(B959:B1008)</f>
        <v>51828.674000000014</v>
      </c>
      <c r="S1008">
        <f>AVERAGE(C959:C1008)</f>
        <v>47270.151999999995</v>
      </c>
      <c r="U1008">
        <f>_xlfn.VAR.P(B959:B1008)</f>
        <v>83058.258323999966</v>
      </c>
      <c r="V1008">
        <f>_xlfn.VAR.P(C959:C1008)</f>
        <v>69832.91249600015</v>
      </c>
      <c r="X1008">
        <f>1.96*SQRT(U1008)/50</f>
        <v>11.297373237659775</v>
      </c>
      <c r="Y1008">
        <f>1.96*SQRT(V1008)/50</f>
        <v>10.358959728556419</v>
      </c>
    </row>
    <row r="1009" spans="1:12" x14ac:dyDescent="0.25">
      <c r="A1009" t="s">
        <v>48</v>
      </c>
      <c r="B1009">
        <v>2591621.3380999998</v>
      </c>
      <c r="C1009" t="s">
        <v>36</v>
      </c>
    </row>
    <row r="1010" spans="1:12" x14ac:dyDescent="0.25">
      <c r="A1010" t="s">
        <v>49</v>
      </c>
      <c r="B1010">
        <v>46755</v>
      </c>
      <c r="C1010">
        <v>46717.2</v>
      </c>
      <c r="D1010">
        <v>46674</v>
      </c>
      <c r="E1010">
        <v>46557.3</v>
      </c>
      <c r="F1010">
        <v>85.384100000000004</v>
      </c>
      <c r="G1010">
        <v>0</v>
      </c>
      <c r="H1010">
        <v>64.1815</v>
      </c>
      <c r="I1010">
        <v>1.2713900000000001E-3</v>
      </c>
      <c r="J1010">
        <v>0.99511400000000005</v>
      </c>
      <c r="K1010">
        <v>0</v>
      </c>
      <c r="L1010" t="s">
        <v>42</v>
      </c>
    </row>
    <row r="1011" spans="1:12" x14ac:dyDescent="0.25">
      <c r="A1011" t="s">
        <v>49</v>
      </c>
      <c r="B1011">
        <v>46821.3</v>
      </c>
      <c r="C1011">
        <v>46785.7</v>
      </c>
      <c r="D1011">
        <v>46742.1</v>
      </c>
      <c r="E1011">
        <v>46625.8</v>
      </c>
      <c r="F1011">
        <v>85.460300000000004</v>
      </c>
      <c r="G1011">
        <v>0</v>
      </c>
      <c r="H1011">
        <v>64.944999999999993</v>
      </c>
      <c r="I1011">
        <v>1.23072E-3</v>
      </c>
      <c r="J1011">
        <v>0.995116</v>
      </c>
      <c r="K1011">
        <v>0</v>
      </c>
      <c r="L1011" t="s">
        <v>42</v>
      </c>
    </row>
    <row r="1012" spans="1:12" x14ac:dyDescent="0.25">
      <c r="A1012" t="s">
        <v>49</v>
      </c>
      <c r="B1012">
        <v>46933.599999999999</v>
      </c>
      <c r="C1012">
        <v>46898.6</v>
      </c>
      <c r="D1012">
        <v>46854.9</v>
      </c>
      <c r="E1012">
        <v>46739.4</v>
      </c>
      <c r="F1012">
        <v>86.537199999999999</v>
      </c>
      <c r="G1012">
        <v>0</v>
      </c>
      <c r="H1012">
        <v>66.214399999999998</v>
      </c>
      <c r="I1012">
        <v>1.2346200000000001E-3</v>
      </c>
      <c r="J1012">
        <v>0.99511400000000005</v>
      </c>
      <c r="K1012">
        <v>0</v>
      </c>
      <c r="L1012" t="s">
        <v>42</v>
      </c>
    </row>
    <row r="1013" spans="1:12" x14ac:dyDescent="0.25">
      <c r="A1013" t="s">
        <v>49</v>
      </c>
      <c r="B1013">
        <v>46987.9</v>
      </c>
      <c r="C1013">
        <v>46952.3</v>
      </c>
      <c r="D1013">
        <v>46908.4</v>
      </c>
      <c r="E1013">
        <v>46793.1</v>
      </c>
      <c r="F1013">
        <v>85.948700000000002</v>
      </c>
      <c r="G1013">
        <v>0</v>
      </c>
      <c r="H1013">
        <v>66.201800000000006</v>
      </c>
      <c r="I1013">
        <v>1.2647800000000001E-3</v>
      </c>
      <c r="J1013">
        <v>0.995116</v>
      </c>
      <c r="K1013">
        <v>0</v>
      </c>
      <c r="L1013" t="s">
        <v>42</v>
      </c>
    </row>
    <row r="1014" spans="1:12" x14ac:dyDescent="0.25">
      <c r="A1014" t="s">
        <v>49</v>
      </c>
      <c r="B1014">
        <v>46705.4</v>
      </c>
      <c r="C1014">
        <v>46669.599999999999</v>
      </c>
      <c r="D1014">
        <v>46626.5</v>
      </c>
      <c r="E1014">
        <v>46509.8</v>
      </c>
      <c r="F1014">
        <v>84.951099999999997</v>
      </c>
      <c r="G1014">
        <v>0</v>
      </c>
      <c r="H1014">
        <v>63.834800000000001</v>
      </c>
      <c r="I1014">
        <v>1.2639699999999999E-3</v>
      </c>
      <c r="J1014">
        <v>0.995116</v>
      </c>
      <c r="K1014">
        <v>0</v>
      </c>
      <c r="L1014" t="s">
        <v>42</v>
      </c>
    </row>
    <row r="1015" spans="1:12" x14ac:dyDescent="0.25">
      <c r="A1015" t="s">
        <v>49</v>
      </c>
      <c r="B1015">
        <v>47256.800000000003</v>
      </c>
      <c r="C1015">
        <v>47221.8</v>
      </c>
      <c r="D1015">
        <v>47177</v>
      </c>
      <c r="E1015">
        <v>47060.7</v>
      </c>
      <c r="F1015">
        <v>91.347499999999997</v>
      </c>
      <c r="G1015">
        <v>0</v>
      </c>
      <c r="H1015">
        <v>68.2988</v>
      </c>
      <c r="I1015">
        <v>1.2301600000000001E-3</v>
      </c>
      <c r="J1015">
        <v>0.99510699999999996</v>
      </c>
      <c r="K1015">
        <v>0</v>
      </c>
      <c r="L1015" t="s">
        <v>42</v>
      </c>
    </row>
    <row r="1016" spans="1:12" x14ac:dyDescent="0.25">
      <c r="A1016" t="s">
        <v>49</v>
      </c>
      <c r="B1016">
        <v>47453.3</v>
      </c>
      <c r="C1016">
        <v>47418.5</v>
      </c>
      <c r="D1016">
        <v>47372.4</v>
      </c>
      <c r="E1016">
        <v>47256.4</v>
      </c>
      <c r="F1016">
        <v>92.303899999999999</v>
      </c>
      <c r="G1016">
        <v>0</v>
      </c>
      <c r="H1016">
        <v>69.520899999999997</v>
      </c>
      <c r="I1016">
        <v>1.26381E-3</v>
      </c>
      <c r="J1016">
        <v>0.99511499999999997</v>
      </c>
      <c r="K1016">
        <v>0</v>
      </c>
      <c r="L1016" t="s">
        <v>42</v>
      </c>
    </row>
    <row r="1017" spans="1:12" x14ac:dyDescent="0.25">
      <c r="A1017" t="s">
        <v>49</v>
      </c>
      <c r="B1017">
        <v>47235.9</v>
      </c>
      <c r="C1017">
        <v>47200.7</v>
      </c>
      <c r="D1017">
        <v>47154.8</v>
      </c>
      <c r="E1017">
        <v>47038.5</v>
      </c>
      <c r="F1017">
        <v>90.246799999999993</v>
      </c>
      <c r="G1017">
        <v>0</v>
      </c>
      <c r="H1017">
        <v>67.952500000000001</v>
      </c>
      <c r="I1017">
        <v>1.2366199999999999E-3</v>
      </c>
      <c r="J1017">
        <v>0.995116</v>
      </c>
      <c r="K1017">
        <v>0</v>
      </c>
      <c r="L1017" t="s">
        <v>42</v>
      </c>
    </row>
    <row r="1018" spans="1:12" x14ac:dyDescent="0.25">
      <c r="A1018" t="s">
        <v>49</v>
      </c>
      <c r="B1018">
        <v>47189.7</v>
      </c>
      <c r="C1018">
        <v>47153.4</v>
      </c>
      <c r="D1018">
        <v>47108.800000000003</v>
      </c>
      <c r="E1018">
        <v>46993.5</v>
      </c>
      <c r="F1018">
        <v>89.004499999999993</v>
      </c>
      <c r="G1018">
        <v>0</v>
      </c>
      <c r="H1018">
        <v>67.550700000000006</v>
      </c>
      <c r="I1018">
        <v>1.4079699999999999E-3</v>
      </c>
      <c r="J1018">
        <v>0.99511499999999997</v>
      </c>
      <c r="K1018">
        <v>0</v>
      </c>
      <c r="L1018" t="s">
        <v>42</v>
      </c>
    </row>
    <row r="1019" spans="1:12" x14ac:dyDescent="0.25">
      <c r="A1019" t="s">
        <v>49</v>
      </c>
      <c r="B1019">
        <v>46816.9</v>
      </c>
      <c r="C1019">
        <v>46781.7</v>
      </c>
      <c r="D1019">
        <v>46738.7</v>
      </c>
      <c r="E1019">
        <v>46622.1</v>
      </c>
      <c r="F1019">
        <v>84.696299999999994</v>
      </c>
      <c r="G1019">
        <v>0</v>
      </c>
      <c r="H1019">
        <v>64.2821</v>
      </c>
      <c r="I1019">
        <v>1.2366199999999999E-3</v>
      </c>
      <c r="J1019">
        <v>0.995116</v>
      </c>
      <c r="K1019">
        <v>0</v>
      </c>
      <c r="L1019" t="s">
        <v>42</v>
      </c>
    </row>
    <row r="1020" spans="1:12" x14ac:dyDescent="0.25">
      <c r="A1020" t="s">
        <v>49</v>
      </c>
      <c r="B1020">
        <v>46759.9</v>
      </c>
      <c r="C1020">
        <v>46724.4</v>
      </c>
      <c r="D1020">
        <v>46681</v>
      </c>
      <c r="E1020">
        <v>46564.5</v>
      </c>
      <c r="F1020">
        <v>85.718999999999994</v>
      </c>
      <c r="G1020">
        <v>0</v>
      </c>
      <c r="H1020">
        <v>64.086200000000005</v>
      </c>
      <c r="I1020">
        <v>1.2535599999999999E-3</v>
      </c>
      <c r="J1020">
        <v>0.99511400000000005</v>
      </c>
      <c r="K1020">
        <v>0</v>
      </c>
      <c r="L1020" t="s">
        <v>42</v>
      </c>
    </row>
    <row r="1021" spans="1:12" x14ac:dyDescent="0.25">
      <c r="A1021" t="s">
        <v>49</v>
      </c>
      <c r="B1021">
        <v>46815.5</v>
      </c>
      <c r="C1021">
        <v>46779.6</v>
      </c>
      <c r="D1021">
        <v>46736.3</v>
      </c>
      <c r="E1021">
        <v>46619.9</v>
      </c>
      <c r="F1021">
        <v>85.448700000000002</v>
      </c>
      <c r="G1021">
        <v>0</v>
      </c>
      <c r="H1021">
        <v>65.113399999999999</v>
      </c>
      <c r="I1021">
        <v>1.2301199999999999E-3</v>
      </c>
      <c r="J1021">
        <v>0.99511300000000003</v>
      </c>
      <c r="K1021">
        <v>0</v>
      </c>
      <c r="L1021" t="s">
        <v>42</v>
      </c>
    </row>
    <row r="1022" spans="1:12" x14ac:dyDescent="0.25">
      <c r="A1022" t="s">
        <v>49</v>
      </c>
      <c r="B1022">
        <v>47039.1</v>
      </c>
      <c r="C1022">
        <v>47004.1</v>
      </c>
      <c r="D1022">
        <v>46959.5</v>
      </c>
      <c r="E1022">
        <v>46844.2</v>
      </c>
      <c r="F1022">
        <v>87.449700000000007</v>
      </c>
      <c r="G1022">
        <v>0</v>
      </c>
      <c r="H1022">
        <v>66.41</v>
      </c>
      <c r="I1022">
        <v>1.2315500000000001E-3</v>
      </c>
      <c r="J1022">
        <v>0.99510799999999999</v>
      </c>
      <c r="K1022">
        <v>0</v>
      </c>
      <c r="L1022" t="s">
        <v>42</v>
      </c>
    </row>
    <row r="1023" spans="1:12" x14ac:dyDescent="0.25">
      <c r="A1023" t="s">
        <v>49</v>
      </c>
      <c r="B1023">
        <v>47692.2</v>
      </c>
      <c r="C1023">
        <v>47656.5</v>
      </c>
      <c r="D1023">
        <v>47610.400000000001</v>
      </c>
      <c r="E1023">
        <v>47493.9</v>
      </c>
      <c r="F1023">
        <v>92.462500000000006</v>
      </c>
      <c r="G1023">
        <v>0</v>
      </c>
      <c r="H1023">
        <v>71.640600000000006</v>
      </c>
      <c r="I1023">
        <v>1.23737E-3</v>
      </c>
      <c r="J1023">
        <v>0.995116</v>
      </c>
      <c r="K1023">
        <v>0</v>
      </c>
      <c r="L1023" t="s">
        <v>42</v>
      </c>
    </row>
    <row r="1024" spans="1:12" x14ac:dyDescent="0.25">
      <c r="A1024" t="s">
        <v>49</v>
      </c>
      <c r="B1024">
        <v>46996</v>
      </c>
      <c r="C1024">
        <v>46960.1</v>
      </c>
      <c r="D1024">
        <v>46915.7</v>
      </c>
      <c r="E1024">
        <v>46799.3</v>
      </c>
      <c r="F1024">
        <v>87.227500000000006</v>
      </c>
      <c r="G1024">
        <v>0</v>
      </c>
      <c r="H1024">
        <v>65.858900000000006</v>
      </c>
      <c r="I1024">
        <v>1.2409999999999999E-3</v>
      </c>
      <c r="J1024">
        <v>0.995116</v>
      </c>
      <c r="K1024">
        <v>0</v>
      </c>
      <c r="L1024" t="s">
        <v>42</v>
      </c>
    </row>
    <row r="1025" spans="1:12" x14ac:dyDescent="0.25">
      <c r="A1025" t="s">
        <v>49</v>
      </c>
      <c r="B1025">
        <v>46751.9</v>
      </c>
      <c r="C1025">
        <v>46716.4</v>
      </c>
      <c r="D1025">
        <v>46673.5</v>
      </c>
      <c r="E1025">
        <v>46556.9</v>
      </c>
      <c r="F1025">
        <v>84.673299999999998</v>
      </c>
      <c r="G1025">
        <v>0</v>
      </c>
      <c r="H1025">
        <v>64.062399999999997</v>
      </c>
      <c r="I1025">
        <v>1.2348000000000001E-3</v>
      </c>
      <c r="J1025">
        <v>0.995116</v>
      </c>
      <c r="K1025">
        <v>0</v>
      </c>
      <c r="L1025" t="s">
        <v>42</v>
      </c>
    </row>
    <row r="1026" spans="1:12" x14ac:dyDescent="0.25">
      <c r="A1026" t="s">
        <v>49</v>
      </c>
      <c r="B1026">
        <v>46761.599999999999</v>
      </c>
      <c r="C1026">
        <v>46726.2</v>
      </c>
      <c r="D1026">
        <v>46683</v>
      </c>
      <c r="E1026">
        <v>46566.9</v>
      </c>
      <c r="F1026">
        <v>85.584999999999994</v>
      </c>
      <c r="G1026">
        <v>0</v>
      </c>
      <c r="H1026">
        <v>64.3613</v>
      </c>
      <c r="I1026">
        <v>1.29583E-3</v>
      </c>
      <c r="J1026">
        <v>0.995116</v>
      </c>
      <c r="K1026">
        <v>0</v>
      </c>
      <c r="L1026" t="s">
        <v>42</v>
      </c>
    </row>
    <row r="1027" spans="1:12" x14ac:dyDescent="0.25">
      <c r="A1027" t="s">
        <v>49</v>
      </c>
      <c r="B1027">
        <v>46956.6</v>
      </c>
      <c r="C1027">
        <v>46920.7</v>
      </c>
      <c r="D1027">
        <v>46876.7</v>
      </c>
      <c r="E1027">
        <v>46761.8</v>
      </c>
      <c r="F1027">
        <v>86.204800000000006</v>
      </c>
      <c r="G1027">
        <v>0</v>
      </c>
      <c r="H1027">
        <v>65.508200000000002</v>
      </c>
      <c r="I1027">
        <v>1.2918000000000001E-3</v>
      </c>
      <c r="J1027">
        <v>0.995116</v>
      </c>
      <c r="K1027">
        <v>0</v>
      </c>
      <c r="L1027" t="s">
        <v>42</v>
      </c>
    </row>
    <row r="1028" spans="1:12" x14ac:dyDescent="0.25">
      <c r="A1028" t="s">
        <v>49</v>
      </c>
      <c r="B1028">
        <v>47081.599999999999</v>
      </c>
      <c r="C1028">
        <v>47045.7</v>
      </c>
      <c r="D1028">
        <v>47001.1</v>
      </c>
      <c r="E1028">
        <v>46885.4</v>
      </c>
      <c r="F1028">
        <v>86.869</v>
      </c>
      <c r="G1028">
        <v>0</v>
      </c>
      <c r="H1028">
        <v>66.525300000000001</v>
      </c>
      <c r="I1028">
        <v>1.32205E-3</v>
      </c>
      <c r="J1028">
        <v>0.995116</v>
      </c>
      <c r="K1028">
        <v>0</v>
      </c>
      <c r="L1028" t="s">
        <v>42</v>
      </c>
    </row>
    <row r="1029" spans="1:12" x14ac:dyDescent="0.25">
      <c r="A1029" t="s">
        <v>49</v>
      </c>
      <c r="B1029">
        <v>46943.4</v>
      </c>
      <c r="C1029">
        <v>46907.5</v>
      </c>
      <c r="D1029">
        <v>46863.3</v>
      </c>
      <c r="E1029">
        <v>46747.3</v>
      </c>
      <c r="F1029">
        <v>86.394000000000005</v>
      </c>
      <c r="G1029">
        <v>0</v>
      </c>
      <c r="H1029">
        <v>65.422300000000007</v>
      </c>
      <c r="I1029">
        <v>1.24237E-3</v>
      </c>
      <c r="J1029">
        <v>0.99511000000000005</v>
      </c>
      <c r="K1029">
        <v>0</v>
      </c>
      <c r="L1029" t="s">
        <v>42</v>
      </c>
    </row>
    <row r="1030" spans="1:12" x14ac:dyDescent="0.25">
      <c r="A1030" t="s">
        <v>49</v>
      </c>
      <c r="B1030">
        <v>46803.7</v>
      </c>
      <c r="C1030">
        <v>46767.9</v>
      </c>
      <c r="D1030">
        <v>46724.7</v>
      </c>
      <c r="E1030">
        <v>46608</v>
      </c>
      <c r="F1030">
        <v>85.807000000000002</v>
      </c>
      <c r="G1030">
        <v>0</v>
      </c>
      <c r="H1030">
        <v>64.172700000000006</v>
      </c>
      <c r="I1030">
        <v>1.25132E-3</v>
      </c>
      <c r="J1030">
        <v>0.995116</v>
      </c>
      <c r="K1030">
        <v>0</v>
      </c>
      <c r="L1030" t="s">
        <v>42</v>
      </c>
    </row>
    <row r="1031" spans="1:12" x14ac:dyDescent="0.25">
      <c r="A1031" t="s">
        <v>49</v>
      </c>
      <c r="B1031">
        <v>46753.2</v>
      </c>
      <c r="C1031">
        <v>46717.7</v>
      </c>
      <c r="D1031">
        <v>46674.5</v>
      </c>
      <c r="E1031">
        <v>46557.3</v>
      </c>
      <c r="F1031">
        <v>84.922600000000003</v>
      </c>
      <c r="G1031">
        <v>0</v>
      </c>
      <c r="H1031">
        <v>63.960900000000002</v>
      </c>
      <c r="I1031">
        <v>1.2328700000000001E-3</v>
      </c>
      <c r="J1031">
        <v>0.995116</v>
      </c>
      <c r="K1031">
        <v>0</v>
      </c>
      <c r="L1031" t="s">
        <v>42</v>
      </c>
    </row>
    <row r="1032" spans="1:12" x14ac:dyDescent="0.25">
      <c r="A1032" t="s">
        <v>49</v>
      </c>
      <c r="B1032">
        <v>47034</v>
      </c>
      <c r="C1032">
        <v>46998.3</v>
      </c>
      <c r="D1032">
        <v>46953.7</v>
      </c>
      <c r="E1032">
        <v>46838.5</v>
      </c>
      <c r="F1032">
        <v>87.827399999999997</v>
      </c>
      <c r="G1032">
        <v>0</v>
      </c>
      <c r="H1032">
        <v>66.217200000000005</v>
      </c>
      <c r="I1032">
        <v>1.2341100000000001E-3</v>
      </c>
      <c r="J1032">
        <v>0.99511499999999997</v>
      </c>
      <c r="K1032">
        <v>0</v>
      </c>
      <c r="L1032" t="s">
        <v>42</v>
      </c>
    </row>
    <row r="1033" spans="1:12" x14ac:dyDescent="0.25">
      <c r="A1033" t="s">
        <v>49</v>
      </c>
      <c r="B1033">
        <v>47155.6</v>
      </c>
      <c r="C1033">
        <v>47120.1</v>
      </c>
      <c r="D1033">
        <v>47075.1</v>
      </c>
      <c r="E1033">
        <v>46959.5</v>
      </c>
      <c r="F1033">
        <v>87.7239</v>
      </c>
      <c r="G1033">
        <v>0</v>
      </c>
      <c r="H1033">
        <v>67.002300000000005</v>
      </c>
      <c r="I1033">
        <v>1.2350200000000001E-3</v>
      </c>
      <c r="J1033">
        <v>0.99511400000000005</v>
      </c>
      <c r="K1033">
        <v>0</v>
      </c>
      <c r="L1033" t="s">
        <v>42</v>
      </c>
    </row>
    <row r="1034" spans="1:12" x14ac:dyDescent="0.25">
      <c r="A1034" t="s">
        <v>49</v>
      </c>
      <c r="B1034">
        <v>47838.8</v>
      </c>
      <c r="C1034">
        <v>47802.5</v>
      </c>
      <c r="D1034">
        <v>47756.1</v>
      </c>
      <c r="E1034">
        <v>47639.199999999997</v>
      </c>
      <c r="F1034">
        <v>92.915000000000006</v>
      </c>
      <c r="G1034">
        <v>0</v>
      </c>
      <c r="H1034">
        <v>71.936700000000002</v>
      </c>
      <c r="I1034">
        <v>1.2617100000000001E-3</v>
      </c>
      <c r="J1034">
        <v>0.99510900000000002</v>
      </c>
      <c r="K1034">
        <v>0</v>
      </c>
      <c r="L1034" t="s">
        <v>42</v>
      </c>
    </row>
    <row r="1035" spans="1:12" x14ac:dyDescent="0.25">
      <c r="A1035" t="s">
        <v>49</v>
      </c>
      <c r="B1035">
        <v>48211.8</v>
      </c>
      <c r="C1035">
        <v>48176.2</v>
      </c>
      <c r="D1035">
        <v>48129.3</v>
      </c>
      <c r="E1035">
        <v>48012.4</v>
      </c>
      <c r="F1035">
        <v>93.3827</v>
      </c>
      <c r="G1035">
        <v>0</v>
      </c>
      <c r="H1035">
        <v>74.873900000000006</v>
      </c>
      <c r="I1035">
        <v>1.4587300000000001E-3</v>
      </c>
      <c r="J1035">
        <v>0.995116</v>
      </c>
      <c r="K1035">
        <v>0</v>
      </c>
      <c r="L1035" t="s">
        <v>42</v>
      </c>
    </row>
    <row r="1036" spans="1:12" x14ac:dyDescent="0.25">
      <c r="A1036" t="s">
        <v>49</v>
      </c>
      <c r="B1036">
        <v>47667.6</v>
      </c>
      <c r="C1036">
        <v>47632.4</v>
      </c>
      <c r="D1036">
        <v>47586</v>
      </c>
      <c r="E1036">
        <v>47469.8</v>
      </c>
      <c r="F1036">
        <v>93.980599999999995</v>
      </c>
      <c r="G1036">
        <v>0</v>
      </c>
      <c r="H1036">
        <v>73.573999999999998</v>
      </c>
      <c r="I1036">
        <v>1.3375800000000001E-3</v>
      </c>
      <c r="J1036">
        <v>0.995116</v>
      </c>
      <c r="K1036">
        <v>0</v>
      </c>
      <c r="L1036" t="s">
        <v>42</v>
      </c>
    </row>
    <row r="1037" spans="1:12" x14ac:dyDescent="0.25">
      <c r="A1037" t="s">
        <v>49</v>
      </c>
      <c r="B1037">
        <v>47946.8</v>
      </c>
      <c r="C1037">
        <v>47911.6</v>
      </c>
      <c r="D1037">
        <v>47864.800000000003</v>
      </c>
      <c r="E1037">
        <v>47748.4</v>
      </c>
      <c r="F1037">
        <v>94.480900000000005</v>
      </c>
      <c r="G1037">
        <v>0</v>
      </c>
      <c r="H1037">
        <v>73.347899999999996</v>
      </c>
      <c r="I1037">
        <v>1.2366199999999999E-3</v>
      </c>
      <c r="J1037">
        <v>0.99511499999999997</v>
      </c>
      <c r="K1037">
        <v>0</v>
      </c>
      <c r="L1037" t="s">
        <v>42</v>
      </c>
    </row>
    <row r="1038" spans="1:12" x14ac:dyDescent="0.25">
      <c r="A1038" t="s">
        <v>49</v>
      </c>
      <c r="B1038">
        <v>47668.2</v>
      </c>
      <c r="C1038">
        <v>47633</v>
      </c>
      <c r="D1038">
        <v>47587.199999999997</v>
      </c>
      <c r="E1038">
        <v>47471.3</v>
      </c>
      <c r="F1038">
        <v>92.524500000000003</v>
      </c>
      <c r="G1038">
        <v>0</v>
      </c>
      <c r="H1038">
        <v>70.738799999999998</v>
      </c>
      <c r="I1038">
        <v>1.2305199999999999E-3</v>
      </c>
      <c r="J1038">
        <v>0.99511400000000005</v>
      </c>
      <c r="K1038">
        <v>0</v>
      </c>
      <c r="L1038" t="s">
        <v>42</v>
      </c>
    </row>
    <row r="1039" spans="1:12" x14ac:dyDescent="0.25">
      <c r="A1039" t="s">
        <v>49</v>
      </c>
      <c r="B1039">
        <v>46969.8</v>
      </c>
      <c r="C1039">
        <v>46934.400000000001</v>
      </c>
      <c r="D1039">
        <v>46890.8</v>
      </c>
      <c r="E1039">
        <v>46774.7</v>
      </c>
      <c r="F1039">
        <v>85.996700000000004</v>
      </c>
      <c r="G1039">
        <v>0</v>
      </c>
      <c r="H1039">
        <v>65.4893</v>
      </c>
      <c r="I1039">
        <v>1.2640100000000001E-3</v>
      </c>
      <c r="J1039">
        <v>0.995116</v>
      </c>
      <c r="K1039">
        <v>0</v>
      </c>
      <c r="L1039" t="s">
        <v>42</v>
      </c>
    </row>
    <row r="1040" spans="1:12" x14ac:dyDescent="0.25">
      <c r="A1040" t="s">
        <v>49</v>
      </c>
      <c r="B1040">
        <v>46887</v>
      </c>
      <c r="C1040">
        <v>46850.9</v>
      </c>
      <c r="D1040">
        <v>46807.5</v>
      </c>
      <c r="E1040">
        <v>46691.199999999997</v>
      </c>
      <c r="F1040">
        <v>86.184799999999996</v>
      </c>
      <c r="G1040">
        <v>0</v>
      </c>
      <c r="H1040">
        <v>64.400700000000001</v>
      </c>
      <c r="I1040">
        <v>1.32168E-3</v>
      </c>
      <c r="J1040">
        <v>0.99511499999999997</v>
      </c>
      <c r="K1040">
        <v>0</v>
      </c>
      <c r="L1040" t="s">
        <v>42</v>
      </c>
    </row>
    <row r="1041" spans="1:12" x14ac:dyDescent="0.25">
      <c r="A1041" t="s">
        <v>49</v>
      </c>
      <c r="B1041">
        <v>46816.2</v>
      </c>
      <c r="C1041">
        <v>46781</v>
      </c>
      <c r="D1041">
        <v>46737.8</v>
      </c>
      <c r="E1041">
        <v>46621.7</v>
      </c>
      <c r="F1041">
        <v>85.491200000000006</v>
      </c>
      <c r="G1041">
        <v>0</v>
      </c>
      <c r="H1041">
        <v>64.350800000000007</v>
      </c>
      <c r="I1041">
        <v>1.26173E-3</v>
      </c>
      <c r="J1041">
        <v>0.995116</v>
      </c>
      <c r="K1041">
        <v>0</v>
      </c>
      <c r="L1041" t="s">
        <v>42</v>
      </c>
    </row>
    <row r="1042" spans="1:12" x14ac:dyDescent="0.25">
      <c r="A1042" t="s">
        <v>49</v>
      </c>
      <c r="B1042">
        <v>47034.5</v>
      </c>
      <c r="C1042">
        <v>46997.9</v>
      </c>
      <c r="D1042">
        <v>46953.7</v>
      </c>
      <c r="E1042">
        <v>46838.2</v>
      </c>
      <c r="F1042">
        <v>86.4863</v>
      </c>
      <c r="G1042">
        <v>0</v>
      </c>
      <c r="H1042">
        <v>65.754900000000006</v>
      </c>
      <c r="I1042">
        <v>1.23018E-3</v>
      </c>
      <c r="J1042">
        <v>0.995116</v>
      </c>
      <c r="K1042">
        <v>0</v>
      </c>
      <c r="L1042" t="s">
        <v>42</v>
      </c>
    </row>
    <row r="1043" spans="1:12" x14ac:dyDescent="0.25">
      <c r="A1043" t="s">
        <v>49</v>
      </c>
      <c r="B1043">
        <v>47116.9</v>
      </c>
      <c r="C1043">
        <v>47081.9</v>
      </c>
      <c r="D1043">
        <v>47037.5</v>
      </c>
      <c r="E1043">
        <v>46922.400000000001</v>
      </c>
      <c r="F1043">
        <v>87.015699999999995</v>
      </c>
      <c r="G1043">
        <v>0</v>
      </c>
      <c r="H1043">
        <v>66.901600000000002</v>
      </c>
      <c r="I1043">
        <v>1.2619199999999999E-3</v>
      </c>
      <c r="J1043">
        <v>0.995112</v>
      </c>
      <c r="K1043">
        <v>0</v>
      </c>
      <c r="L1043" t="s">
        <v>42</v>
      </c>
    </row>
    <row r="1044" spans="1:12" x14ac:dyDescent="0.25">
      <c r="A1044" t="s">
        <v>49</v>
      </c>
      <c r="B1044">
        <v>46997.8</v>
      </c>
      <c r="C1044">
        <v>46962.2</v>
      </c>
      <c r="D1044">
        <v>46918.2</v>
      </c>
      <c r="E1044">
        <v>46802.8</v>
      </c>
      <c r="F1044">
        <v>86.020600000000002</v>
      </c>
      <c r="G1044">
        <v>0</v>
      </c>
      <c r="H1044">
        <v>65.565700000000007</v>
      </c>
      <c r="I1044">
        <v>1.23715E-3</v>
      </c>
      <c r="J1044">
        <v>0.995116</v>
      </c>
      <c r="K1044">
        <v>0</v>
      </c>
      <c r="L1044" t="s">
        <v>42</v>
      </c>
    </row>
    <row r="1045" spans="1:12" x14ac:dyDescent="0.25">
      <c r="A1045" t="s">
        <v>49</v>
      </c>
      <c r="B1045">
        <v>46921.8</v>
      </c>
      <c r="C1045">
        <v>46887</v>
      </c>
      <c r="D1045">
        <v>46843.6</v>
      </c>
      <c r="E1045">
        <v>46727</v>
      </c>
      <c r="F1045">
        <v>86.812600000000003</v>
      </c>
      <c r="G1045">
        <v>0</v>
      </c>
      <c r="H1045">
        <v>65.394999999999996</v>
      </c>
      <c r="I1045">
        <v>1.2310000000000001E-3</v>
      </c>
      <c r="J1045">
        <v>0.99511499999999997</v>
      </c>
      <c r="K1045">
        <v>0</v>
      </c>
      <c r="L1045" t="s">
        <v>42</v>
      </c>
    </row>
    <row r="1046" spans="1:12" x14ac:dyDescent="0.25">
      <c r="A1046" t="s">
        <v>49</v>
      </c>
      <c r="B1046">
        <v>47395.5</v>
      </c>
      <c r="C1046">
        <v>47359.5</v>
      </c>
      <c r="D1046">
        <v>47314.3</v>
      </c>
      <c r="E1046">
        <v>47197.8</v>
      </c>
      <c r="F1046">
        <v>91.248400000000004</v>
      </c>
      <c r="G1046">
        <v>0</v>
      </c>
      <c r="H1046">
        <v>68.947199999999995</v>
      </c>
      <c r="I1046">
        <v>1.57273E-3</v>
      </c>
      <c r="J1046">
        <v>0.995116</v>
      </c>
      <c r="K1046">
        <v>0</v>
      </c>
      <c r="L1046" t="s">
        <v>42</v>
      </c>
    </row>
    <row r="1047" spans="1:12" x14ac:dyDescent="0.25">
      <c r="A1047" t="s">
        <v>49</v>
      </c>
      <c r="B1047">
        <v>47047.7</v>
      </c>
      <c r="C1047">
        <v>47012</v>
      </c>
      <c r="D1047">
        <v>46967.7</v>
      </c>
      <c r="E1047">
        <v>46852.2</v>
      </c>
      <c r="F1047">
        <v>86.863200000000006</v>
      </c>
      <c r="G1047">
        <v>0</v>
      </c>
      <c r="H1047">
        <v>66.3309</v>
      </c>
      <c r="I1047">
        <v>1.3305700000000001E-3</v>
      </c>
      <c r="J1047">
        <v>0.995116</v>
      </c>
      <c r="K1047">
        <v>0</v>
      </c>
      <c r="L1047" t="s">
        <v>42</v>
      </c>
    </row>
    <row r="1048" spans="1:12" x14ac:dyDescent="0.25">
      <c r="A1048" t="s">
        <v>49</v>
      </c>
      <c r="B1048">
        <v>47503.5</v>
      </c>
      <c r="C1048">
        <v>47465.7</v>
      </c>
      <c r="D1048">
        <v>47420</v>
      </c>
      <c r="E1048">
        <v>47303.3</v>
      </c>
      <c r="F1048">
        <v>91.251499999999993</v>
      </c>
      <c r="G1048">
        <v>0</v>
      </c>
      <c r="H1048">
        <v>70.028899999999993</v>
      </c>
      <c r="I1048">
        <v>1.26147E-3</v>
      </c>
      <c r="J1048">
        <v>0.995116</v>
      </c>
      <c r="K1048">
        <v>0</v>
      </c>
      <c r="L1048" t="s">
        <v>42</v>
      </c>
    </row>
    <row r="1049" spans="1:12" x14ac:dyDescent="0.25">
      <c r="A1049" t="s">
        <v>49</v>
      </c>
      <c r="B1049">
        <v>47185.8</v>
      </c>
      <c r="C1049">
        <v>47150.5</v>
      </c>
      <c r="D1049">
        <v>47105.8</v>
      </c>
      <c r="E1049">
        <v>46989.8</v>
      </c>
      <c r="F1049">
        <v>87.221800000000002</v>
      </c>
      <c r="G1049">
        <v>0</v>
      </c>
      <c r="H1049">
        <v>67.422899999999998</v>
      </c>
      <c r="I1049">
        <v>1.2318800000000001E-3</v>
      </c>
      <c r="J1049">
        <v>0.995116</v>
      </c>
      <c r="K1049">
        <v>0</v>
      </c>
      <c r="L1049" t="s">
        <v>42</v>
      </c>
    </row>
    <row r="1050" spans="1:12" x14ac:dyDescent="0.25">
      <c r="A1050" t="s">
        <v>49</v>
      </c>
      <c r="B1050">
        <v>46782</v>
      </c>
      <c r="C1050">
        <v>46746.2</v>
      </c>
      <c r="D1050">
        <v>46702.9</v>
      </c>
      <c r="E1050">
        <v>46586.400000000001</v>
      </c>
      <c r="F1050">
        <v>85.243399999999994</v>
      </c>
      <c r="G1050">
        <v>0</v>
      </c>
      <c r="H1050">
        <v>64.141199999999998</v>
      </c>
      <c r="I1050">
        <v>1.23628E-3</v>
      </c>
      <c r="J1050">
        <v>0.99511499999999997</v>
      </c>
      <c r="K1050">
        <v>0</v>
      </c>
      <c r="L1050" t="s">
        <v>42</v>
      </c>
    </row>
    <row r="1051" spans="1:12" x14ac:dyDescent="0.25">
      <c r="A1051" t="s">
        <v>49</v>
      </c>
      <c r="B1051">
        <v>46762.9</v>
      </c>
      <c r="C1051">
        <v>46726.2</v>
      </c>
      <c r="D1051">
        <v>46682.9</v>
      </c>
      <c r="E1051">
        <v>46566.2</v>
      </c>
      <c r="F1051">
        <v>85.318299999999994</v>
      </c>
      <c r="G1051">
        <v>0</v>
      </c>
      <c r="H1051">
        <v>64.495599999999996</v>
      </c>
      <c r="I1051">
        <v>1.27885E-3</v>
      </c>
      <c r="J1051">
        <v>0.99511499999999997</v>
      </c>
      <c r="K1051">
        <v>0</v>
      </c>
      <c r="L1051" t="s">
        <v>42</v>
      </c>
    </row>
    <row r="1052" spans="1:12" x14ac:dyDescent="0.25">
      <c r="A1052" t="s">
        <v>49</v>
      </c>
      <c r="B1052">
        <v>46978.7</v>
      </c>
      <c r="C1052">
        <v>46943.1</v>
      </c>
      <c r="D1052">
        <v>46898.9</v>
      </c>
      <c r="E1052">
        <v>46783.4</v>
      </c>
      <c r="F1052">
        <v>86.403899999999993</v>
      </c>
      <c r="G1052">
        <v>0</v>
      </c>
      <c r="H1052">
        <v>65.967200000000005</v>
      </c>
      <c r="I1052">
        <v>1.23058E-3</v>
      </c>
      <c r="J1052">
        <v>0.995116</v>
      </c>
      <c r="K1052">
        <v>0</v>
      </c>
      <c r="L1052" t="s">
        <v>42</v>
      </c>
    </row>
    <row r="1053" spans="1:12" x14ac:dyDescent="0.25">
      <c r="A1053" t="s">
        <v>49</v>
      </c>
      <c r="B1053">
        <v>47238.8</v>
      </c>
      <c r="C1053">
        <v>47202.8</v>
      </c>
      <c r="D1053">
        <v>47158.2</v>
      </c>
      <c r="E1053">
        <v>47043.3</v>
      </c>
      <c r="F1053">
        <v>87.601799999999997</v>
      </c>
      <c r="G1053">
        <v>0</v>
      </c>
      <c r="H1053">
        <v>67.607799999999997</v>
      </c>
      <c r="I1053">
        <v>1.24362E-3</v>
      </c>
      <c r="J1053">
        <v>0.995116</v>
      </c>
      <c r="K1053">
        <v>0</v>
      </c>
      <c r="L1053" t="s">
        <v>42</v>
      </c>
    </row>
    <row r="1054" spans="1:12" x14ac:dyDescent="0.25">
      <c r="A1054" t="s">
        <v>49</v>
      </c>
      <c r="B1054">
        <v>47966.5</v>
      </c>
      <c r="C1054">
        <v>47930.3</v>
      </c>
      <c r="D1054">
        <v>47883.7</v>
      </c>
      <c r="E1054">
        <v>47766.8</v>
      </c>
      <c r="F1054">
        <v>94.379900000000006</v>
      </c>
      <c r="G1054">
        <v>0</v>
      </c>
      <c r="H1054">
        <v>73.861000000000004</v>
      </c>
      <c r="I1054">
        <v>1.3822400000000001E-3</v>
      </c>
      <c r="J1054">
        <v>0.995116</v>
      </c>
      <c r="K1054">
        <v>0</v>
      </c>
      <c r="L1054" t="s">
        <v>42</v>
      </c>
    </row>
    <row r="1055" spans="1:12" x14ac:dyDescent="0.25">
      <c r="A1055" t="s">
        <v>49</v>
      </c>
      <c r="B1055">
        <v>46951.1</v>
      </c>
      <c r="C1055">
        <v>46915.5</v>
      </c>
      <c r="D1055">
        <v>46871.6</v>
      </c>
      <c r="E1055">
        <v>46755.199999999997</v>
      </c>
      <c r="F1055">
        <v>87.041899999999998</v>
      </c>
      <c r="G1055">
        <v>0</v>
      </c>
      <c r="H1055">
        <v>65.866399999999999</v>
      </c>
      <c r="I1055">
        <v>1.23161E-3</v>
      </c>
      <c r="J1055">
        <v>0.995116</v>
      </c>
      <c r="K1055">
        <v>0</v>
      </c>
      <c r="L1055" t="s">
        <v>42</v>
      </c>
    </row>
    <row r="1056" spans="1:12" x14ac:dyDescent="0.25">
      <c r="A1056" t="s">
        <v>49</v>
      </c>
      <c r="B1056">
        <v>46755</v>
      </c>
      <c r="C1056">
        <v>46718.9</v>
      </c>
      <c r="D1056">
        <v>46675.7</v>
      </c>
      <c r="E1056">
        <v>46559.4</v>
      </c>
      <c r="F1056">
        <v>85.370199999999997</v>
      </c>
      <c r="G1056">
        <v>0</v>
      </c>
      <c r="H1056">
        <v>63.937100000000001</v>
      </c>
      <c r="I1056">
        <v>1.2300600000000001E-3</v>
      </c>
      <c r="J1056">
        <v>0.995116</v>
      </c>
      <c r="K1056">
        <v>0</v>
      </c>
      <c r="L1056" t="s">
        <v>42</v>
      </c>
    </row>
    <row r="1057" spans="1:25" x14ac:dyDescent="0.25">
      <c r="A1057" t="s">
        <v>49</v>
      </c>
      <c r="B1057">
        <v>46885.3</v>
      </c>
      <c r="C1057">
        <v>46849.599999999999</v>
      </c>
      <c r="D1057">
        <v>46805.8</v>
      </c>
      <c r="E1057">
        <v>46689.599999999999</v>
      </c>
      <c r="F1057">
        <v>85.823800000000006</v>
      </c>
      <c r="G1057">
        <v>0</v>
      </c>
      <c r="H1057">
        <v>65.278499999999994</v>
      </c>
      <c r="I1057">
        <v>1.30137E-3</v>
      </c>
      <c r="J1057">
        <v>0.995116</v>
      </c>
      <c r="K1057">
        <v>0</v>
      </c>
      <c r="L1057" t="s">
        <v>42</v>
      </c>
    </row>
    <row r="1058" spans="1:25" x14ac:dyDescent="0.25">
      <c r="A1058" t="s">
        <v>49</v>
      </c>
      <c r="B1058">
        <v>47051.6</v>
      </c>
      <c r="C1058">
        <v>47015.9</v>
      </c>
      <c r="D1058">
        <v>46971.3</v>
      </c>
      <c r="E1058">
        <v>46855.7</v>
      </c>
      <c r="F1058">
        <v>87.411199999999994</v>
      </c>
      <c r="G1058">
        <v>0</v>
      </c>
      <c r="H1058">
        <v>66.250900000000001</v>
      </c>
      <c r="I1058">
        <v>1.2302400000000001E-3</v>
      </c>
      <c r="J1058">
        <v>0.99511499999999997</v>
      </c>
      <c r="K1058">
        <v>0</v>
      </c>
      <c r="L1058" t="s">
        <v>42</v>
      </c>
    </row>
    <row r="1059" spans="1:25" x14ac:dyDescent="0.25">
      <c r="A1059" t="s">
        <v>49</v>
      </c>
      <c r="B1059">
        <v>47345.7</v>
      </c>
      <c r="C1059">
        <v>47309</v>
      </c>
      <c r="D1059">
        <v>47263.8</v>
      </c>
      <c r="E1059">
        <v>47148.6</v>
      </c>
      <c r="F1059">
        <v>88.899699999999996</v>
      </c>
      <c r="G1059">
        <v>0</v>
      </c>
      <c r="H1059">
        <v>69.872200000000007</v>
      </c>
      <c r="I1059">
        <v>1.2303699999999999E-3</v>
      </c>
      <c r="J1059">
        <v>0.99511499999999997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46740.2</v>
      </c>
      <c r="C1060">
        <v>46703.199999999997</v>
      </c>
      <c r="D1060">
        <v>46660.3</v>
      </c>
      <c r="E1060">
        <v>46543.199999999997</v>
      </c>
      <c r="F1060">
        <v>84.948300000000003</v>
      </c>
      <c r="G1060">
        <v>0</v>
      </c>
      <c r="H1060">
        <v>63.831299999999999</v>
      </c>
      <c r="I1060">
        <v>1.24497E-3</v>
      </c>
      <c r="J1060">
        <v>0.995112</v>
      </c>
      <c r="K1060">
        <v>0</v>
      </c>
      <c r="L1060" t="s">
        <v>42</v>
      </c>
    </row>
    <row r="1061" spans="1:25" x14ac:dyDescent="0.25">
      <c r="A1061" t="s">
        <v>49</v>
      </c>
      <c r="B1061">
        <v>46789.2</v>
      </c>
      <c r="C1061">
        <v>46754.2</v>
      </c>
      <c r="D1061">
        <v>46711</v>
      </c>
      <c r="E1061">
        <v>46594.8</v>
      </c>
      <c r="F1061">
        <v>85.397300000000001</v>
      </c>
      <c r="G1061">
        <v>0</v>
      </c>
      <c r="H1061">
        <v>64.273099999999999</v>
      </c>
      <c r="I1061">
        <v>1.2311799999999999E-3</v>
      </c>
      <c r="J1061">
        <v>0.995116</v>
      </c>
      <c r="K1061">
        <v>0</v>
      </c>
      <c r="L1061" t="s">
        <v>42</v>
      </c>
    </row>
    <row r="1062" spans="1:25" x14ac:dyDescent="0.25">
      <c r="A1062" t="s">
        <v>49</v>
      </c>
      <c r="B1062">
        <v>47065.3</v>
      </c>
      <c r="C1062">
        <v>47029.3</v>
      </c>
      <c r="D1062">
        <v>46985.2</v>
      </c>
      <c r="E1062">
        <v>46869.2</v>
      </c>
      <c r="F1062">
        <v>87.153300000000002</v>
      </c>
      <c r="G1062">
        <v>0</v>
      </c>
      <c r="H1062">
        <v>66.575900000000004</v>
      </c>
      <c r="I1062">
        <v>1.2396E-3</v>
      </c>
      <c r="J1062">
        <v>0.99511400000000005</v>
      </c>
      <c r="K1062">
        <v>0</v>
      </c>
      <c r="L1062" t="s">
        <v>42</v>
      </c>
    </row>
    <row r="1063" spans="1:25" x14ac:dyDescent="0.25">
      <c r="A1063" t="s">
        <v>49</v>
      </c>
      <c r="B1063">
        <v>47620.1</v>
      </c>
      <c r="C1063">
        <v>47583.4</v>
      </c>
      <c r="D1063">
        <v>47537.8</v>
      </c>
      <c r="E1063">
        <v>47422</v>
      </c>
      <c r="F1063">
        <v>91.869</v>
      </c>
      <c r="G1063">
        <v>0</v>
      </c>
      <c r="H1063">
        <v>72.013499999999993</v>
      </c>
      <c r="I1063">
        <v>1.2303500000000001E-3</v>
      </c>
      <c r="J1063">
        <v>0.995112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47621.2</v>
      </c>
      <c r="C1064">
        <v>47584.800000000003</v>
      </c>
      <c r="D1064">
        <v>47538.400000000001</v>
      </c>
      <c r="E1064">
        <v>47422.7</v>
      </c>
      <c r="F1064">
        <v>91.390900000000002</v>
      </c>
      <c r="G1064">
        <v>0</v>
      </c>
      <c r="H1064">
        <v>70.275000000000006</v>
      </c>
      <c r="I1064">
        <v>1.23347E-3</v>
      </c>
      <c r="J1064">
        <v>0.995116</v>
      </c>
      <c r="K1064">
        <v>0</v>
      </c>
      <c r="L1064" t="s">
        <v>42</v>
      </c>
      <c r="R1064">
        <f>AVERAGE(B1015:B1064)</f>
        <v>47145.204000000012</v>
      </c>
      <c r="S1064">
        <f>AVERAGE(C1015:C1064)</f>
        <v>47109.447999999982</v>
      </c>
      <c r="U1064">
        <f>_xlfn.VAR.P(B1015:B1064)</f>
        <v>136504.33478400018</v>
      </c>
      <c r="V1064">
        <f>_xlfn.VAR.P(C1015:C1064)</f>
        <v>136462.87729600028</v>
      </c>
      <c r="X1064">
        <f>1.96*SQRT(U1064)/50</f>
        <v>14.483025271071165</v>
      </c>
      <c r="Y1064">
        <f>1.96*SQRT(V1064)/50</f>
        <v>14.480825797174891</v>
      </c>
    </row>
    <row r="1065" spans="1:25" x14ac:dyDescent="0.25">
      <c r="A1065" t="s">
        <v>50</v>
      </c>
      <c r="B1065">
        <v>2357411.2401000001</v>
      </c>
      <c r="C1065" t="s">
        <v>36</v>
      </c>
    </row>
    <row r="1066" spans="1:25" x14ac:dyDescent="0.25">
      <c r="A1066" t="s">
        <v>51</v>
      </c>
      <c r="B1066">
        <v>1419.06</v>
      </c>
      <c r="C1066">
        <v>1330.35</v>
      </c>
      <c r="D1066">
        <v>1330.27</v>
      </c>
      <c r="E1066">
        <v>1258.6099999999999</v>
      </c>
      <c r="F1066">
        <v>26.927800000000001</v>
      </c>
      <c r="G1066">
        <v>90.302700000000002</v>
      </c>
      <c r="H1066">
        <v>21.4177</v>
      </c>
      <c r="I1066">
        <v>1.24489E-3</v>
      </c>
      <c r="J1066">
        <v>0.99511499999999997</v>
      </c>
      <c r="K1066">
        <v>0</v>
      </c>
      <c r="L1066" t="s">
        <v>42</v>
      </c>
    </row>
    <row r="1067" spans="1:25" x14ac:dyDescent="0.25">
      <c r="A1067" t="s">
        <v>51</v>
      </c>
      <c r="B1067">
        <v>1423.53</v>
      </c>
      <c r="C1067">
        <v>1332.72</v>
      </c>
      <c r="D1067">
        <v>1332.65</v>
      </c>
      <c r="E1067">
        <v>1261.0899999999999</v>
      </c>
      <c r="F1067">
        <v>26.2758</v>
      </c>
      <c r="G1067">
        <v>88.8904</v>
      </c>
      <c r="H1067">
        <v>21.457000000000001</v>
      </c>
      <c r="I1067">
        <v>1.23938E-3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51</v>
      </c>
      <c r="B1068">
        <v>1420.01</v>
      </c>
      <c r="C1068">
        <v>1329.08</v>
      </c>
      <c r="D1068">
        <v>1329.02</v>
      </c>
      <c r="E1068">
        <v>1257.6199999999999</v>
      </c>
      <c r="F1068">
        <v>26.108499999999999</v>
      </c>
      <c r="G1068">
        <v>89.336399999999998</v>
      </c>
      <c r="H1068">
        <v>21.726500000000001</v>
      </c>
      <c r="I1068">
        <v>1.23091E-3</v>
      </c>
      <c r="J1068">
        <v>0.995116</v>
      </c>
      <c r="K1068">
        <v>0</v>
      </c>
      <c r="L1068" t="s">
        <v>42</v>
      </c>
    </row>
    <row r="1069" spans="1:25" x14ac:dyDescent="0.25">
      <c r="A1069" t="s">
        <v>51</v>
      </c>
      <c r="B1069">
        <v>1408.04</v>
      </c>
      <c r="C1069">
        <v>1316.8</v>
      </c>
      <c r="D1069">
        <v>1316.73</v>
      </c>
      <c r="E1069">
        <v>1245.19</v>
      </c>
      <c r="F1069">
        <v>26.415199999999999</v>
      </c>
      <c r="G1069">
        <v>89.129300000000001</v>
      </c>
      <c r="H1069">
        <v>21.328900000000001</v>
      </c>
      <c r="I1069">
        <v>1.2632699999999999E-3</v>
      </c>
      <c r="J1069">
        <v>0.99511499999999997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1411.73</v>
      </c>
      <c r="C1070">
        <v>1321.27</v>
      </c>
      <c r="D1070">
        <v>1321.2</v>
      </c>
      <c r="E1070">
        <v>1249.71</v>
      </c>
      <c r="F1070">
        <v>26.1051</v>
      </c>
      <c r="G1070">
        <v>90.235399999999998</v>
      </c>
      <c r="H1070">
        <v>21.488</v>
      </c>
      <c r="I1070">
        <v>1.2311399999999999E-3</v>
      </c>
      <c r="J1070">
        <v>0.99511499999999997</v>
      </c>
      <c r="K1070">
        <v>0</v>
      </c>
      <c r="L1070" t="s">
        <v>42</v>
      </c>
    </row>
    <row r="1071" spans="1:25" x14ac:dyDescent="0.25">
      <c r="A1071" t="s">
        <v>51</v>
      </c>
      <c r="B1071">
        <v>1399.89</v>
      </c>
      <c r="C1071">
        <v>1307.82</v>
      </c>
      <c r="D1071">
        <v>1307.75</v>
      </c>
      <c r="E1071">
        <v>1236.5</v>
      </c>
      <c r="F1071">
        <v>26.139700000000001</v>
      </c>
      <c r="G1071">
        <v>88.461299999999994</v>
      </c>
      <c r="H1071">
        <v>21.3032</v>
      </c>
      <c r="I1071">
        <v>1.2317300000000001E-3</v>
      </c>
      <c r="J1071">
        <v>0.995116</v>
      </c>
      <c r="K1071">
        <v>0</v>
      </c>
      <c r="L1071" t="s">
        <v>42</v>
      </c>
    </row>
    <row r="1072" spans="1:25" x14ac:dyDescent="0.25">
      <c r="A1072" t="s">
        <v>51</v>
      </c>
      <c r="B1072">
        <v>1422.72</v>
      </c>
      <c r="C1072">
        <v>1333.89</v>
      </c>
      <c r="D1072">
        <v>1333.82</v>
      </c>
      <c r="E1072">
        <v>1262.19</v>
      </c>
      <c r="F1072">
        <v>26.5947</v>
      </c>
      <c r="G1072">
        <v>89.157799999999995</v>
      </c>
      <c r="H1072">
        <v>21.347000000000001</v>
      </c>
      <c r="I1072">
        <v>1.2867200000000001E-3</v>
      </c>
      <c r="J1072">
        <v>0.99511400000000005</v>
      </c>
      <c r="K1072">
        <v>0</v>
      </c>
      <c r="L1072" t="s">
        <v>42</v>
      </c>
    </row>
    <row r="1073" spans="1:12" x14ac:dyDescent="0.25">
      <c r="A1073" t="s">
        <v>51</v>
      </c>
      <c r="B1073">
        <v>1408.94</v>
      </c>
      <c r="C1073">
        <v>1321.14</v>
      </c>
      <c r="D1073">
        <v>1321.07</v>
      </c>
      <c r="E1073">
        <v>1249.6500000000001</v>
      </c>
      <c r="F1073">
        <v>26.334900000000001</v>
      </c>
      <c r="G1073">
        <v>88.395799999999994</v>
      </c>
      <c r="H1073">
        <v>21.328199999999999</v>
      </c>
      <c r="I1073">
        <v>1.39393E-3</v>
      </c>
      <c r="J1073">
        <v>0.995116</v>
      </c>
      <c r="K1073">
        <v>0</v>
      </c>
      <c r="L1073" t="s">
        <v>42</v>
      </c>
    </row>
    <row r="1074" spans="1:12" x14ac:dyDescent="0.25">
      <c r="A1074" t="s">
        <v>51</v>
      </c>
      <c r="B1074">
        <v>1403.42</v>
      </c>
      <c r="C1074">
        <v>1311.66</v>
      </c>
      <c r="D1074">
        <v>1311.59</v>
      </c>
      <c r="E1074">
        <v>1240.32</v>
      </c>
      <c r="F1074">
        <v>26.0397</v>
      </c>
      <c r="G1074">
        <v>89.384299999999996</v>
      </c>
      <c r="H1074">
        <v>21.2972</v>
      </c>
      <c r="I1074">
        <v>1.29419E-3</v>
      </c>
      <c r="J1074">
        <v>0.995116</v>
      </c>
      <c r="K1074">
        <v>0</v>
      </c>
      <c r="L1074" t="s">
        <v>42</v>
      </c>
    </row>
    <row r="1075" spans="1:12" x14ac:dyDescent="0.25">
      <c r="A1075" t="s">
        <v>51</v>
      </c>
      <c r="B1075">
        <v>1400.71</v>
      </c>
      <c r="C1075">
        <v>1311.57</v>
      </c>
      <c r="D1075">
        <v>1311.51</v>
      </c>
      <c r="E1075">
        <v>1240.3</v>
      </c>
      <c r="F1075">
        <v>26.0945</v>
      </c>
      <c r="G1075">
        <v>87.052300000000002</v>
      </c>
      <c r="H1075">
        <v>21.258299999999998</v>
      </c>
      <c r="I1075">
        <v>1.33545E-3</v>
      </c>
      <c r="J1075">
        <v>0.995116</v>
      </c>
      <c r="K1075">
        <v>0</v>
      </c>
      <c r="L1075" t="s">
        <v>42</v>
      </c>
    </row>
    <row r="1076" spans="1:12" x14ac:dyDescent="0.25">
      <c r="A1076" t="s">
        <v>51</v>
      </c>
      <c r="B1076">
        <v>1374.29</v>
      </c>
      <c r="C1076">
        <v>1284.96</v>
      </c>
      <c r="D1076">
        <v>1284.9000000000001</v>
      </c>
      <c r="E1076">
        <v>1213.82</v>
      </c>
      <c r="F1076">
        <v>25.581199999999999</v>
      </c>
      <c r="G1076">
        <v>88.205100000000002</v>
      </c>
      <c r="H1076">
        <v>21.343900000000001</v>
      </c>
      <c r="I1076">
        <v>1.37509E-3</v>
      </c>
      <c r="J1076">
        <v>0.99511499999999997</v>
      </c>
      <c r="K1076">
        <v>0</v>
      </c>
      <c r="L1076" t="s">
        <v>42</v>
      </c>
    </row>
    <row r="1077" spans="1:12" x14ac:dyDescent="0.25">
      <c r="A1077" t="s">
        <v>51</v>
      </c>
      <c r="B1077">
        <v>1378.84</v>
      </c>
      <c r="C1077">
        <v>1292.1500000000001</v>
      </c>
      <c r="D1077">
        <v>1292.08</v>
      </c>
      <c r="E1077">
        <v>1220.8900000000001</v>
      </c>
      <c r="F1077">
        <v>25.7182</v>
      </c>
      <c r="G1077">
        <v>88.627200000000002</v>
      </c>
      <c r="H1077">
        <v>21.406400000000001</v>
      </c>
      <c r="I1077">
        <v>1.3077099999999999E-3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51</v>
      </c>
      <c r="B1078">
        <v>1398.08</v>
      </c>
      <c r="C1078">
        <v>1309.6300000000001</v>
      </c>
      <c r="D1078">
        <v>1309.57</v>
      </c>
      <c r="E1078">
        <v>1238.3499999999999</v>
      </c>
      <c r="F1078">
        <v>25.739799999999999</v>
      </c>
      <c r="G1078">
        <v>87.194400000000002</v>
      </c>
      <c r="H1078">
        <v>21.232299999999999</v>
      </c>
      <c r="I1078">
        <v>1.31331E-3</v>
      </c>
      <c r="J1078">
        <v>0.995116</v>
      </c>
      <c r="K1078">
        <v>0</v>
      </c>
      <c r="L1078" t="s">
        <v>42</v>
      </c>
    </row>
    <row r="1079" spans="1:12" x14ac:dyDescent="0.25">
      <c r="A1079" t="s">
        <v>51</v>
      </c>
      <c r="B1079">
        <v>1374.35</v>
      </c>
      <c r="C1079">
        <v>1286.99</v>
      </c>
      <c r="D1079">
        <v>1286.93</v>
      </c>
      <c r="E1079">
        <v>1215.72</v>
      </c>
      <c r="F1079">
        <v>25.8751</v>
      </c>
      <c r="G1079">
        <v>87.723200000000006</v>
      </c>
      <c r="H1079">
        <v>21.390599999999999</v>
      </c>
      <c r="I1079">
        <v>1.26059E-3</v>
      </c>
      <c r="J1079">
        <v>0.995116</v>
      </c>
      <c r="K1079">
        <v>0</v>
      </c>
      <c r="L1079" t="s">
        <v>42</v>
      </c>
    </row>
    <row r="1080" spans="1:12" x14ac:dyDescent="0.25">
      <c r="A1080" t="s">
        <v>51</v>
      </c>
      <c r="B1080">
        <v>1377.45</v>
      </c>
      <c r="C1080">
        <v>1289.08</v>
      </c>
      <c r="D1080">
        <v>1289.02</v>
      </c>
      <c r="E1080">
        <v>1217.76</v>
      </c>
      <c r="F1080">
        <v>25.564</v>
      </c>
      <c r="G1080">
        <v>89.400400000000005</v>
      </c>
      <c r="H1080">
        <v>21.213799999999999</v>
      </c>
      <c r="I1080">
        <v>1.2304499999999999E-3</v>
      </c>
      <c r="J1080">
        <v>0.995116</v>
      </c>
      <c r="K1080">
        <v>0</v>
      </c>
      <c r="L1080" t="s">
        <v>42</v>
      </c>
    </row>
    <row r="1081" spans="1:12" x14ac:dyDescent="0.25">
      <c r="A1081" t="s">
        <v>51</v>
      </c>
      <c r="B1081">
        <v>1377.99</v>
      </c>
      <c r="C1081">
        <v>1289.6500000000001</v>
      </c>
      <c r="D1081">
        <v>1289.5899999999999</v>
      </c>
      <c r="E1081">
        <v>1218.4100000000001</v>
      </c>
      <c r="F1081">
        <v>25.922899999999998</v>
      </c>
      <c r="G1081">
        <v>88.618099999999998</v>
      </c>
      <c r="H1081">
        <v>21.250800000000002</v>
      </c>
      <c r="I1081">
        <v>1.2358200000000001E-3</v>
      </c>
      <c r="J1081">
        <v>0.99511499999999997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1380.35</v>
      </c>
      <c r="C1082">
        <v>1292.8</v>
      </c>
      <c r="D1082">
        <v>1292.73</v>
      </c>
      <c r="E1082">
        <v>1221.3399999999999</v>
      </c>
      <c r="F1082">
        <v>25.717400000000001</v>
      </c>
      <c r="G1082">
        <v>89.2667</v>
      </c>
      <c r="H1082">
        <v>21.389700000000001</v>
      </c>
      <c r="I1082">
        <v>1.26403E-3</v>
      </c>
      <c r="J1082">
        <v>0.99511499999999997</v>
      </c>
      <c r="K1082">
        <v>0</v>
      </c>
      <c r="L1082" t="s">
        <v>42</v>
      </c>
    </row>
    <row r="1083" spans="1:12" x14ac:dyDescent="0.25">
      <c r="A1083" t="s">
        <v>51</v>
      </c>
      <c r="B1083">
        <v>1385.2</v>
      </c>
      <c r="C1083">
        <v>1297.3</v>
      </c>
      <c r="D1083">
        <v>1297.24</v>
      </c>
      <c r="E1083">
        <v>1226.26</v>
      </c>
      <c r="F1083">
        <v>25.738099999999999</v>
      </c>
      <c r="G1083">
        <v>88.928100000000001</v>
      </c>
      <c r="H1083">
        <v>21.179099999999998</v>
      </c>
      <c r="I1083">
        <v>1.2372500000000001E-3</v>
      </c>
      <c r="J1083">
        <v>0.995116</v>
      </c>
      <c r="K1083">
        <v>0</v>
      </c>
      <c r="L1083" t="s">
        <v>42</v>
      </c>
    </row>
    <row r="1084" spans="1:12" x14ac:dyDescent="0.25">
      <c r="A1084" t="s">
        <v>51</v>
      </c>
      <c r="B1084">
        <v>1391.91</v>
      </c>
      <c r="C1084">
        <v>1301.83</v>
      </c>
      <c r="D1084">
        <v>1301.76</v>
      </c>
      <c r="E1084">
        <v>1230.54</v>
      </c>
      <c r="F1084">
        <v>25.941800000000001</v>
      </c>
      <c r="G1084">
        <v>88.875799999999998</v>
      </c>
      <c r="H1084">
        <v>21.24</v>
      </c>
      <c r="I1084">
        <v>1.2645499999999999E-3</v>
      </c>
      <c r="J1084">
        <v>0.99511499999999997</v>
      </c>
      <c r="K1084">
        <v>0</v>
      </c>
      <c r="L1084" t="s">
        <v>42</v>
      </c>
    </row>
    <row r="1085" spans="1:12" x14ac:dyDescent="0.25">
      <c r="A1085" t="s">
        <v>51</v>
      </c>
      <c r="B1085">
        <v>1379.6</v>
      </c>
      <c r="C1085">
        <v>1286.94</v>
      </c>
      <c r="D1085">
        <v>1286.8800000000001</v>
      </c>
      <c r="E1085">
        <v>1215.6300000000001</v>
      </c>
      <c r="F1085">
        <v>25.694099999999999</v>
      </c>
      <c r="G1085">
        <v>88.010999999999996</v>
      </c>
      <c r="H1085">
        <v>21.2712</v>
      </c>
      <c r="I1085">
        <v>1.23193E-3</v>
      </c>
      <c r="J1085">
        <v>0.995116</v>
      </c>
      <c r="K1085">
        <v>0</v>
      </c>
      <c r="L1085" t="s">
        <v>42</v>
      </c>
    </row>
    <row r="1086" spans="1:12" x14ac:dyDescent="0.25">
      <c r="A1086" t="s">
        <v>51</v>
      </c>
      <c r="B1086">
        <v>1391.58</v>
      </c>
      <c r="C1086">
        <v>1302.67</v>
      </c>
      <c r="D1086">
        <v>1302.6099999999999</v>
      </c>
      <c r="E1086">
        <v>1231.3</v>
      </c>
      <c r="F1086">
        <v>25.8811</v>
      </c>
      <c r="G1086">
        <v>88.694999999999993</v>
      </c>
      <c r="H1086">
        <v>21.293900000000001</v>
      </c>
      <c r="I1086">
        <v>1.2332599999999999E-3</v>
      </c>
      <c r="J1086">
        <v>0.995116</v>
      </c>
      <c r="K1086">
        <v>0</v>
      </c>
      <c r="L1086" t="s">
        <v>42</v>
      </c>
    </row>
    <row r="1087" spans="1:12" x14ac:dyDescent="0.25">
      <c r="A1087" t="s">
        <v>51</v>
      </c>
      <c r="B1087">
        <v>1380.33</v>
      </c>
      <c r="C1087">
        <v>1291.07</v>
      </c>
      <c r="D1087">
        <v>1291</v>
      </c>
      <c r="E1087">
        <v>1219.81</v>
      </c>
      <c r="F1087">
        <v>25.767600000000002</v>
      </c>
      <c r="G1087">
        <v>88.834800000000001</v>
      </c>
      <c r="H1087">
        <v>21.279800000000002</v>
      </c>
      <c r="I1087">
        <v>1.51019E-3</v>
      </c>
      <c r="J1087">
        <v>0.995116</v>
      </c>
      <c r="K1087">
        <v>0</v>
      </c>
      <c r="L1087" t="s">
        <v>42</v>
      </c>
    </row>
    <row r="1088" spans="1:12" x14ac:dyDescent="0.25">
      <c r="A1088" t="s">
        <v>51</v>
      </c>
      <c r="B1088">
        <v>1374.83</v>
      </c>
      <c r="C1088">
        <v>1287.68</v>
      </c>
      <c r="D1088">
        <v>1287.6199999999999</v>
      </c>
      <c r="E1088">
        <v>1216.6300000000001</v>
      </c>
      <c r="F1088">
        <v>25.571999999999999</v>
      </c>
      <c r="G1088">
        <v>88.788399999999996</v>
      </c>
      <c r="H1088">
        <v>21.3447</v>
      </c>
      <c r="I1088">
        <v>1.2316300000000001E-3</v>
      </c>
      <c r="J1088">
        <v>0.995116</v>
      </c>
      <c r="K1088">
        <v>0</v>
      </c>
      <c r="L1088" t="s">
        <v>42</v>
      </c>
    </row>
    <row r="1089" spans="1:12" x14ac:dyDescent="0.25">
      <c r="A1089" t="s">
        <v>51</v>
      </c>
      <c r="B1089">
        <v>1411.58</v>
      </c>
      <c r="C1089">
        <v>1320.68</v>
      </c>
      <c r="D1089">
        <v>1320.62</v>
      </c>
      <c r="E1089">
        <v>1249.31</v>
      </c>
      <c r="F1089">
        <v>26.273</v>
      </c>
      <c r="G1089">
        <v>86.656800000000004</v>
      </c>
      <c r="H1089">
        <v>21.340800000000002</v>
      </c>
      <c r="I1089">
        <v>1.4225799999999999E-3</v>
      </c>
      <c r="J1089">
        <v>0.995116</v>
      </c>
      <c r="K1089">
        <v>0</v>
      </c>
      <c r="L1089" t="s">
        <v>42</v>
      </c>
    </row>
    <row r="1090" spans="1:12" x14ac:dyDescent="0.25">
      <c r="A1090" t="s">
        <v>51</v>
      </c>
      <c r="B1090">
        <v>1404.11</v>
      </c>
      <c r="C1090">
        <v>1314.86</v>
      </c>
      <c r="D1090">
        <v>1314.79</v>
      </c>
      <c r="E1090">
        <v>1243.1300000000001</v>
      </c>
      <c r="F1090">
        <v>25.9254</v>
      </c>
      <c r="G1090">
        <v>91.498500000000007</v>
      </c>
      <c r="H1090">
        <v>21.449400000000001</v>
      </c>
      <c r="I1090">
        <v>1.2438799999999999E-3</v>
      </c>
      <c r="J1090">
        <v>0.99511499999999997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1394.27</v>
      </c>
      <c r="C1091">
        <v>1305.06</v>
      </c>
      <c r="D1091">
        <v>1305</v>
      </c>
      <c r="E1091">
        <v>1233.77</v>
      </c>
      <c r="F1091">
        <v>25.943200000000001</v>
      </c>
      <c r="G1091">
        <v>86.993300000000005</v>
      </c>
      <c r="H1091">
        <v>21.291399999999999</v>
      </c>
      <c r="I1091">
        <v>1.2303100000000001E-3</v>
      </c>
      <c r="J1091">
        <v>0.995116</v>
      </c>
      <c r="K1091">
        <v>0</v>
      </c>
      <c r="L1091" t="s">
        <v>42</v>
      </c>
    </row>
    <row r="1092" spans="1:12" x14ac:dyDescent="0.25">
      <c r="A1092" t="s">
        <v>51</v>
      </c>
      <c r="B1092">
        <v>1380.38</v>
      </c>
      <c r="C1092">
        <v>1291.6500000000001</v>
      </c>
      <c r="D1092">
        <v>1291.5899999999999</v>
      </c>
      <c r="E1092">
        <v>1220.54</v>
      </c>
      <c r="F1092">
        <v>25.647400000000001</v>
      </c>
      <c r="G1092">
        <v>89.0916</v>
      </c>
      <c r="H1092">
        <v>21.414100000000001</v>
      </c>
      <c r="I1092">
        <v>1.38456E-3</v>
      </c>
      <c r="J1092">
        <v>0.99511499999999997</v>
      </c>
      <c r="K1092">
        <v>0</v>
      </c>
      <c r="L1092" t="s">
        <v>42</v>
      </c>
    </row>
    <row r="1093" spans="1:12" x14ac:dyDescent="0.25">
      <c r="A1093" t="s">
        <v>51</v>
      </c>
      <c r="B1093">
        <v>1375.12</v>
      </c>
      <c r="C1093">
        <v>1284.56</v>
      </c>
      <c r="D1093">
        <v>1284.5</v>
      </c>
      <c r="E1093">
        <v>1213.32</v>
      </c>
      <c r="F1093">
        <v>25.809699999999999</v>
      </c>
      <c r="G1093">
        <v>87.471400000000003</v>
      </c>
      <c r="H1093">
        <v>21.277999999999999</v>
      </c>
      <c r="I1093">
        <v>1.2463400000000001E-3</v>
      </c>
      <c r="J1093">
        <v>0.995116</v>
      </c>
      <c r="K1093">
        <v>0</v>
      </c>
      <c r="L1093" t="s">
        <v>42</v>
      </c>
    </row>
    <row r="1094" spans="1:12" x14ac:dyDescent="0.25">
      <c r="A1094" t="s">
        <v>51</v>
      </c>
      <c r="B1094">
        <v>1371.13</v>
      </c>
      <c r="C1094">
        <v>1283.27</v>
      </c>
      <c r="D1094">
        <v>1283.21</v>
      </c>
      <c r="E1094">
        <v>1212.22</v>
      </c>
      <c r="F1094">
        <v>25.613800000000001</v>
      </c>
      <c r="G1094">
        <v>88.863699999999994</v>
      </c>
      <c r="H1094">
        <v>21.320599999999999</v>
      </c>
      <c r="I1094">
        <v>1.3732099999999999E-3</v>
      </c>
      <c r="J1094">
        <v>0.995116</v>
      </c>
      <c r="K1094">
        <v>0</v>
      </c>
      <c r="L1094" t="s">
        <v>42</v>
      </c>
    </row>
    <row r="1095" spans="1:12" x14ac:dyDescent="0.25">
      <c r="A1095" t="s">
        <v>51</v>
      </c>
      <c r="B1095">
        <v>1374.99</v>
      </c>
      <c r="C1095">
        <v>1287.8</v>
      </c>
      <c r="D1095">
        <v>1287.73</v>
      </c>
      <c r="E1095">
        <v>1216.31</v>
      </c>
      <c r="F1095">
        <v>25.834900000000001</v>
      </c>
      <c r="G1095">
        <v>88.697299999999998</v>
      </c>
      <c r="H1095">
        <v>21.296600000000002</v>
      </c>
      <c r="I1095">
        <v>1.23036E-3</v>
      </c>
      <c r="J1095">
        <v>0.99511499999999997</v>
      </c>
      <c r="K1095">
        <v>0</v>
      </c>
      <c r="L1095" t="s">
        <v>42</v>
      </c>
    </row>
    <row r="1096" spans="1:12" x14ac:dyDescent="0.25">
      <c r="A1096" t="s">
        <v>51</v>
      </c>
      <c r="B1096">
        <v>1375.95</v>
      </c>
      <c r="C1096">
        <v>1288.67</v>
      </c>
      <c r="D1096">
        <v>1288.6099999999999</v>
      </c>
      <c r="E1096">
        <v>1217.52</v>
      </c>
      <c r="F1096">
        <v>25.775200000000002</v>
      </c>
      <c r="G1096">
        <v>89.348500000000001</v>
      </c>
      <c r="H1096">
        <v>21.348600000000001</v>
      </c>
      <c r="I1096">
        <v>1.2471800000000001E-3</v>
      </c>
      <c r="J1096">
        <v>0.995116</v>
      </c>
      <c r="K1096">
        <v>0</v>
      </c>
      <c r="L1096" t="s">
        <v>42</v>
      </c>
    </row>
    <row r="1097" spans="1:12" x14ac:dyDescent="0.25">
      <c r="A1097" t="s">
        <v>51</v>
      </c>
      <c r="B1097">
        <v>1371.31</v>
      </c>
      <c r="C1097">
        <v>1282.1500000000001</v>
      </c>
      <c r="D1097">
        <v>1282.0899999999999</v>
      </c>
      <c r="E1097">
        <v>1211.1600000000001</v>
      </c>
      <c r="F1097">
        <v>25.668800000000001</v>
      </c>
      <c r="G1097">
        <v>88.180800000000005</v>
      </c>
      <c r="H1097">
        <v>21.3124</v>
      </c>
      <c r="I1097">
        <v>1.2301600000000001E-3</v>
      </c>
      <c r="J1097">
        <v>0.995116</v>
      </c>
      <c r="K1097">
        <v>0</v>
      </c>
      <c r="L1097" t="s">
        <v>42</v>
      </c>
    </row>
    <row r="1098" spans="1:12" x14ac:dyDescent="0.25">
      <c r="A1098" t="s">
        <v>51</v>
      </c>
      <c r="B1098">
        <v>1399.02</v>
      </c>
      <c r="C1098">
        <v>1311.35</v>
      </c>
      <c r="D1098">
        <v>1311.28</v>
      </c>
      <c r="E1098">
        <v>1239.94</v>
      </c>
      <c r="F1098">
        <v>26.042400000000001</v>
      </c>
      <c r="G1098">
        <v>87.682100000000005</v>
      </c>
      <c r="H1098">
        <v>21.295100000000001</v>
      </c>
      <c r="I1098">
        <v>1.2300799999999999E-3</v>
      </c>
      <c r="J1098">
        <v>0.995116</v>
      </c>
      <c r="K1098">
        <v>0</v>
      </c>
      <c r="L1098" t="s">
        <v>42</v>
      </c>
    </row>
    <row r="1099" spans="1:12" x14ac:dyDescent="0.25">
      <c r="A1099" t="s">
        <v>51</v>
      </c>
      <c r="B1099">
        <v>1391.74</v>
      </c>
      <c r="C1099">
        <v>1301.58</v>
      </c>
      <c r="D1099">
        <v>1301.51</v>
      </c>
      <c r="E1099">
        <v>1230.49</v>
      </c>
      <c r="F1099">
        <v>25.828600000000002</v>
      </c>
      <c r="G1099">
        <v>86.995900000000006</v>
      </c>
      <c r="H1099">
        <v>21.259799999999998</v>
      </c>
      <c r="I1099">
        <v>1.23296E-3</v>
      </c>
      <c r="J1099">
        <v>0.995116</v>
      </c>
      <c r="K1099">
        <v>0</v>
      </c>
      <c r="L1099" t="s">
        <v>42</v>
      </c>
    </row>
    <row r="1100" spans="1:12" x14ac:dyDescent="0.25">
      <c r="A1100" t="s">
        <v>51</v>
      </c>
      <c r="B1100">
        <v>1381.36</v>
      </c>
      <c r="C1100">
        <v>1292.8900000000001</v>
      </c>
      <c r="D1100">
        <v>1292.82</v>
      </c>
      <c r="E1100">
        <v>1221.7</v>
      </c>
      <c r="F1100">
        <v>25.651</v>
      </c>
      <c r="G1100">
        <v>88.872200000000007</v>
      </c>
      <c r="H1100">
        <v>21.271899999999999</v>
      </c>
      <c r="I1100">
        <v>1.24917E-3</v>
      </c>
      <c r="J1100">
        <v>0.99511499999999997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1400.66</v>
      </c>
      <c r="C1101">
        <v>1311.15</v>
      </c>
      <c r="D1101">
        <v>1311.08</v>
      </c>
      <c r="E1101">
        <v>1239.97</v>
      </c>
      <c r="F1101">
        <v>26.0017</v>
      </c>
      <c r="G1101">
        <v>87.411000000000001</v>
      </c>
      <c r="H1101">
        <v>21.2315</v>
      </c>
      <c r="I1101">
        <v>1.2988800000000001E-3</v>
      </c>
      <c r="J1101">
        <v>0.995116</v>
      </c>
      <c r="K1101">
        <v>0</v>
      </c>
      <c r="L1101" t="s">
        <v>42</v>
      </c>
    </row>
    <row r="1102" spans="1:12" x14ac:dyDescent="0.25">
      <c r="A1102" t="s">
        <v>51</v>
      </c>
      <c r="B1102">
        <v>1376.8</v>
      </c>
      <c r="C1102">
        <v>1289.51</v>
      </c>
      <c r="D1102">
        <v>1289.44</v>
      </c>
      <c r="E1102">
        <v>1218.47</v>
      </c>
      <c r="F1102">
        <v>25.593399999999999</v>
      </c>
      <c r="G1102">
        <v>88.974999999999994</v>
      </c>
      <c r="H1102">
        <v>21.294899999999998</v>
      </c>
      <c r="I1102">
        <v>1.2358899999999999E-3</v>
      </c>
      <c r="J1102">
        <v>0.99511499999999997</v>
      </c>
      <c r="K1102">
        <v>0</v>
      </c>
      <c r="L1102" t="s">
        <v>42</v>
      </c>
    </row>
    <row r="1103" spans="1:12" x14ac:dyDescent="0.25">
      <c r="A1103" t="s">
        <v>51</v>
      </c>
      <c r="B1103">
        <v>1378.09</v>
      </c>
      <c r="C1103">
        <v>1288.47</v>
      </c>
      <c r="D1103">
        <v>1288.4100000000001</v>
      </c>
      <c r="E1103">
        <v>1217.24</v>
      </c>
      <c r="F1103">
        <v>25.769200000000001</v>
      </c>
      <c r="G1103">
        <v>89.015900000000002</v>
      </c>
      <c r="H1103">
        <v>21.590699999999998</v>
      </c>
      <c r="I1103">
        <v>1.24077E-3</v>
      </c>
      <c r="J1103">
        <v>0.99511499999999997</v>
      </c>
      <c r="K1103">
        <v>0</v>
      </c>
      <c r="L1103" t="s">
        <v>42</v>
      </c>
    </row>
    <row r="1104" spans="1:12" x14ac:dyDescent="0.25">
      <c r="A1104" t="s">
        <v>51</v>
      </c>
      <c r="B1104">
        <v>1439.04</v>
      </c>
      <c r="C1104">
        <v>1347.32</v>
      </c>
      <c r="D1104">
        <v>1347.24</v>
      </c>
      <c r="E1104">
        <v>1274.1300000000001</v>
      </c>
      <c r="F1104">
        <v>26.675899999999999</v>
      </c>
      <c r="G1104">
        <v>91.759600000000006</v>
      </c>
      <c r="H1104">
        <v>21.8048</v>
      </c>
      <c r="I1104">
        <v>1.24781E-3</v>
      </c>
      <c r="J1104">
        <v>0.995116</v>
      </c>
      <c r="K1104">
        <v>0</v>
      </c>
      <c r="L1104" t="s">
        <v>42</v>
      </c>
    </row>
    <row r="1105" spans="1:25" x14ac:dyDescent="0.25">
      <c r="A1105" t="s">
        <v>51</v>
      </c>
      <c r="B1105">
        <v>1435.19</v>
      </c>
      <c r="C1105">
        <v>1343.42</v>
      </c>
      <c r="D1105">
        <v>1343.34</v>
      </c>
      <c r="E1105">
        <v>1271.3</v>
      </c>
      <c r="F1105">
        <v>27.1296</v>
      </c>
      <c r="G1105">
        <v>92.832700000000003</v>
      </c>
      <c r="H1105">
        <v>21.562100000000001</v>
      </c>
      <c r="I1105">
        <v>1.2301300000000001E-3</v>
      </c>
      <c r="J1105">
        <v>0.995116</v>
      </c>
      <c r="K1105">
        <v>0</v>
      </c>
      <c r="L1105" t="s">
        <v>42</v>
      </c>
    </row>
    <row r="1106" spans="1:25" x14ac:dyDescent="0.25">
      <c r="A1106" t="s">
        <v>51</v>
      </c>
      <c r="B1106">
        <v>1388.57</v>
      </c>
      <c r="C1106">
        <v>1298.4000000000001</v>
      </c>
      <c r="D1106">
        <v>1298.33</v>
      </c>
      <c r="E1106">
        <v>1226.8499999999999</v>
      </c>
      <c r="F1106">
        <v>25.987100000000002</v>
      </c>
      <c r="G1106">
        <v>88.304299999999998</v>
      </c>
      <c r="H1106">
        <v>21.263100000000001</v>
      </c>
      <c r="I1106">
        <v>1.2388E-3</v>
      </c>
      <c r="J1106">
        <v>0.995116</v>
      </c>
      <c r="K1106">
        <v>0</v>
      </c>
      <c r="L1106" t="s">
        <v>42</v>
      </c>
    </row>
    <row r="1107" spans="1:25" x14ac:dyDescent="0.25">
      <c r="A1107" t="s">
        <v>51</v>
      </c>
      <c r="B1107">
        <v>1373.47</v>
      </c>
      <c r="C1107">
        <v>1285.57</v>
      </c>
      <c r="D1107">
        <v>1285.51</v>
      </c>
      <c r="E1107">
        <v>1214.6300000000001</v>
      </c>
      <c r="F1107">
        <v>25.578199999999999</v>
      </c>
      <c r="G1107">
        <v>88.642700000000005</v>
      </c>
      <c r="H1107">
        <v>21.343699999999998</v>
      </c>
      <c r="I1107">
        <v>1.2302299999999999E-3</v>
      </c>
      <c r="J1107">
        <v>0.995116</v>
      </c>
      <c r="K1107">
        <v>0</v>
      </c>
      <c r="L1107" t="s">
        <v>42</v>
      </c>
    </row>
    <row r="1108" spans="1:25" x14ac:dyDescent="0.25">
      <c r="A1108" t="s">
        <v>51</v>
      </c>
      <c r="B1108">
        <v>1377.82</v>
      </c>
      <c r="C1108">
        <v>1289.1199999999999</v>
      </c>
      <c r="D1108">
        <v>1289.05</v>
      </c>
      <c r="E1108">
        <v>1217.81</v>
      </c>
      <c r="F1108">
        <v>25.676400000000001</v>
      </c>
      <c r="G1108">
        <v>88.610399999999998</v>
      </c>
      <c r="H1108">
        <v>21.360299999999999</v>
      </c>
      <c r="I1108">
        <v>1.35009E-3</v>
      </c>
      <c r="J1108">
        <v>0.995116</v>
      </c>
      <c r="K1108">
        <v>0</v>
      </c>
      <c r="L1108" t="s">
        <v>42</v>
      </c>
    </row>
    <row r="1109" spans="1:25" x14ac:dyDescent="0.25">
      <c r="A1109" t="s">
        <v>51</v>
      </c>
      <c r="B1109">
        <v>1384.22</v>
      </c>
      <c r="C1109">
        <v>1294.26</v>
      </c>
      <c r="D1109">
        <v>1294.19</v>
      </c>
      <c r="E1109">
        <v>1223.0899999999999</v>
      </c>
      <c r="F1109">
        <v>25.9513</v>
      </c>
      <c r="G1109">
        <v>88.096199999999996</v>
      </c>
      <c r="H1109">
        <v>21.299299999999999</v>
      </c>
      <c r="I1109">
        <v>1.23025E-3</v>
      </c>
      <c r="J1109">
        <v>0.995116</v>
      </c>
      <c r="K1109">
        <v>0</v>
      </c>
      <c r="L1109" t="s">
        <v>42</v>
      </c>
    </row>
    <row r="1110" spans="1:25" x14ac:dyDescent="0.25">
      <c r="A1110" t="s">
        <v>51</v>
      </c>
      <c r="B1110">
        <v>1387.96</v>
      </c>
      <c r="C1110">
        <v>1300.19</v>
      </c>
      <c r="D1110">
        <v>1300.1300000000001</v>
      </c>
      <c r="E1110">
        <v>1229.07</v>
      </c>
      <c r="F1110">
        <v>25.8093</v>
      </c>
      <c r="G1110">
        <v>88.273799999999994</v>
      </c>
      <c r="H1110">
        <v>21.228000000000002</v>
      </c>
      <c r="I1110">
        <v>1.2313000000000001E-3</v>
      </c>
      <c r="J1110">
        <v>0.995116</v>
      </c>
      <c r="K1110">
        <v>0</v>
      </c>
      <c r="L1110" t="s">
        <v>42</v>
      </c>
    </row>
    <row r="1111" spans="1:25" x14ac:dyDescent="0.25">
      <c r="A1111" t="s">
        <v>51</v>
      </c>
      <c r="B1111">
        <v>1392.04</v>
      </c>
      <c r="C1111">
        <v>1303.55</v>
      </c>
      <c r="D1111">
        <v>1303.48</v>
      </c>
      <c r="E1111">
        <v>1231.8800000000001</v>
      </c>
      <c r="F1111">
        <v>25.987200000000001</v>
      </c>
      <c r="G1111">
        <v>88.073800000000006</v>
      </c>
      <c r="H1111">
        <v>21.328600000000002</v>
      </c>
      <c r="I1111">
        <v>1.23039E-3</v>
      </c>
      <c r="J1111">
        <v>0.99511499999999997</v>
      </c>
      <c r="K1111">
        <v>0</v>
      </c>
      <c r="L1111" t="s">
        <v>42</v>
      </c>
    </row>
    <row r="1112" spans="1:25" x14ac:dyDescent="0.25">
      <c r="A1112" t="s">
        <v>51</v>
      </c>
      <c r="B1112">
        <v>1394.4</v>
      </c>
      <c r="C1112">
        <v>1304.1099999999999</v>
      </c>
      <c r="D1112">
        <v>1304.04</v>
      </c>
      <c r="E1112">
        <v>1232.83</v>
      </c>
      <c r="F1112">
        <v>25.832899999999999</v>
      </c>
      <c r="G1112">
        <v>89.032200000000003</v>
      </c>
      <c r="H1112">
        <v>21.199000000000002</v>
      </c>
      <c r="I1112">
        <v>1.23518E-3</v>
      </c>
      <c r="J1112">
        <v>0.99511400000000005</v>
      </c>
      <c r="K1112">
        <v>0</v>
      </c>
      <c r="L1112" t="s">
        <v>42</v>
      </c>
    </row>
    <row r="1113" spans="1:25" x14ac:dyDescent="0.25">
      <c r="A1113" t="s">
        <v>51</v>
      </c>
      <c r="B1113">
        <v>1427.61</v>
      </c>
      <c r="C1113">
        <v>1337.22</v>
      </c>
      <c r="D1113">
        <v>1337.15</v>
      </c>
      <c r="E1113">
        <v>1265</v>
      </c>
      <c r="F1113">
        <v>26.447399999999998</v>
      </c>
      <c r="G1113">
        <v>89.321399999999997</v>
      </c>
      <c r="H1113">
        <v>21.457100000000001</v>
      </c>
      <c r="I1113">
        <v>1.23062E-3</v>
      </c>
      <c r="J1113">
        <v>0.995116</v>
      </c>
      <c r="K1113">
        <v>0</v>
      </c>
      <c r="L1113" t="s">
        <v>42</v>
      </c>
    </row>
    <row r="1114" spans="1:25" x14ac:dyDescent="0.25">
      <c r="A1114" t="s">
        <v>51</v>
      </c>
      <c r="B1114">
        <v>1424.18</v>
      </c>
      <c r="C1114">
        <v>1333.22</v>
      </c>
      <c r="D1114">
        <v>1333.15</v>
      </c>
      <c r="E1114">
        <v>1261.3800000000001</v>
      </c>
      <c r="F1114">
        <v>26.186399999999999</v>
      </c>
      <c r="G1114">
        <v>89.153999999999996</v>
      </c>
      <c r="H1114">
        <v>21.336600000000001</v>
      </c>
      <c r="I1114">
        <v>1.2341800000000001E-3</v>
      </c>
      <c r="J1114">
        <v>0.995116</v>
      </c>
      <c r="K1114">
        <v>0</v>
      </c>
      <c r="L1114" t="s">
        <v>42</v>
      </c>
    </row>
    <row r="1115" spans="1:25" x14ac:dyDescent="0.25">
      <c r="A1115" t="s">
        <v>51</v>
      </c>
      <c r="B1115">
        <v>1383.78</v>
      </c>
      <c r="C1115">
        <v>1295.71</v>
      </c>
      <c r="D1115">
        <v>1295.6400000000001</v>
      </c>
      <c r="E1115">
        <v>1224.2</v>
      </c>
      <c r="F1115">
        <v>26.1449</v>
      </c>
      <c r="G1115">
        <v>88.442499999999995</v>
      </c>
      <c r="H1115">
        <v>21.403300000000002</v>
      </c>
      <c r="I1115">
        <v>1.2310800000000001E-3</v>
      </c>
      <c r="J1115">
        <v>0.995116</v>
      </c>
      <c r="K1115">
        <v>0</v>
      </c>
      <c r="L1115" t="s">
        <v>42</v>
      </c>
    </row>
    <row r="1116" spans="1:25" x14ac:dyDescent="0.25">
      <c r="A1116" t="s">
        <v>51</v>
      </c>
      <c r="B1116">
        <v>1376.95</v>
      </c>
      <c r="C1116">
        <v>1289.8399999999999</v>
      </c>
      <c r="D1116">
        <v>1289.78</v>
      </c>
      <c r="E1116">
        <v>1218.25</v>
      </c>
      <c r="F1116">
        <v>25.8248</v>
      </c>
      <c r="G1116">
        <v>89.180800000000005</v>
      </c>
      <c r="H1116">
        <v>21.473099999999999</v>
      </c>
      <c r="I1116">
        <v>1.2569300000000001E-3</v>
      </c>
      <c r="J1116">
        <v>0.995116</v>
      </c>
      <c r="K1116">
        <v>0</v>
      </c>
      <c r="L1116" t="s">
        <v>42</v>
      </c>
    </row>
    <row r="1117" spans="1:25" x14ac:dyDescent="0.25">
      <c r="A1117" t="s">
        <v>51</v>
      </c>
      <c r="B1117">
        <v>1374.23</v>
      </c>
      <c r="C1117">
        <v>1286.81</v>
      </c>
      <c r="D1117">
        <v>1286.74</v>
      </c>
      <c r="E1117">
        <v>1215.47</v>
      </c>
      <c r="F1117">
        <v>25.814599999999999</v>
      </c>
      <c r="G1117">
        <v>87.585800000000006</v>
      </c>
      <c r="H1117">
        <v>21.299099999999999</v>
      </c>
      <c r="I1117">
        <v>1.23251E-3</v>
      </c>
      <c r="J1117">
        <v>0.99511499999999997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1383.15</v>
      </c>
      <c r="C1118">
        <v>1293.53</v>
      </c>
      <c r="D1118">
        <v>1293.47</v>
      </c>
      <c r="E1118">
        <v>1222.3</v>
      </c>
      <c r="F1118">
        <v>25.769100000000002</v>
      </c>
      <c r="G1118">
        <v>89.406400000000005</v>
      </c>
      <c r="H1118">
        <v>21.3629</v>
      </c>
      <c r="I1118">
        <v>1.2564500000000001E-3</v>
      </c>
      <c r="J1118">
        <v>0.995116</v>
      </c>
      <c r="K1118">
        <v>0</v>
      </c>
      <c r="L1118" t="s">
        <v>42</v>
      </c>
    </row>
    <row r="1119" spans="1:25" x14ac:dyDescent="0.25">
      <c r="A1119" t="s">
        <v>51</v>
      </c>
      <c r="B1119">
        <v>1383.04</v>
      </c>
      <c r="C1119">
        <v>1292.23</v>
      </c>
      <c r="D1119">
        <v>1292.1600000000001</v>
      </c>
      <c r="E1119">
        <v>1221.22</v>
      </c>
      <c r="F1119">
        <v>25.893699999999999</v>
      </c>
      <c r="G1119">
        <v>88.427400000000006</v>
      </c>
      <c r="H1119">
        <v>21.3658</v>
      </c>
      <c r="I1119">
        <v>1.30072E-3</v>
      </c>
      <c r="J1119">
        <v>0.995116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1391.01</v>
      </c>
      <c r="C1120">
        <v>1298.4100000000001</v>
      </c>
      <c r="D1120">
        <v>1298.3499999999999</v>
      </c>
      <c r="E1120">
        <v>1227.25</v>
      </c>
      <c r="F1120">
        <v>25.7073</v>
      </c>
      <c r="G1120">
        <v>89.299800000000005</v>
      </c>
      <c r="H1120">
        <v>21.327000000000002</v>
      </c>
      <c r="I1120">
        <v>1.25213E-3</v>
      </c>
      <c r="J1120">
        <v>0.995116</v>
      </c>
      <c r="K1120">
        <v>0</v>
      </c>
      <c r="L1120" t="s">
        <v>42</v>
      </c>
      <c r="R1120">
        <f>AVERAGE(B1071:B1120)</f>
        <v>1390.0729999999999</v>
      </c>
      <c r="S1120">
        <f>AVERAGE(C1071:C1120)</f>
        <v>1300.9078000000004</v>
      </c>
      <c r="U1120">
        <f>_xlfn.VAR.P(B1071:B1120)</f>
        <v>282.83102500000035</v>
      </c>
      <c r="V1120">
        <f>_xlfn.VAR.P(C1071:C1120)</f>
        <v>258.91139316000027</v>
      </c>
      <c r="X1120">
        <f>1.96*SQRT(U1120)/50</f>
        <v>0.6592491685667875</v>
      </c>
      <c r="Y1120">
        <f>1.96*SQRT(V1120)/50</f>
        <v>0.63075637387614469</v>
      </c>
    </row>
    <row r="1121" spans="1:12" x14ac:dyDescent="0.25">
      <c r="A1121" t="s">
        <v>51</v>
      </c>
      <c r="B1121">
        <v>69654.614000000001</v>
      </c>
      <c r="C1121" t="s">
        <v>36</v>
      </c>
    </row>
    <row r="1122" spans="1:12" x14ac:dyDescent="0.25">
      <c r="A1122" t="s">
        <v>70</v>
      </c>
      <c r="B1122">
        <v>1248.52</v>
      </c>
      <c r="C1122">
        <v>1218.43</v>
      </c>
      <c r="D1122">
        <v>1218.3800000000001</v>
      </c>
      <c r="E1122">
        <v>1147.28</v>
      </c>
      <c r="F1122">
        <v>25.671500000000002</v>
      </c>
      <c r="G1122">
        <v>0</v>
      </c>
      <c r="H1122">
        <v>21.313700000000001</v>
      </c>
      <c r="I1122">
        <v>1.24558E-3</v>
      </c>
      <c r="J1122">
        <v>0.995116</v>
      </c>
      <c r="K1122">
        <v>0</v>
      </c>
      <c r="L1122" t="s">
        <v>42</v>
      </c>
    </row>
    <row r="1123" spans="1:12" x14ac:dyDescent="0.25">
      <c r="A1123" t="s">
        <v>70</v>
      </c>
      <c r="B1123">
        <v>1246.54</v>
      </c>
      <c r="C1123">
        <v>1217.4100000000001</v>
      </c>
      <c r="D1123">
        <v>1217.3599999999999</v>
      </c>
      <c r="E1123">
        <v>1146.01</v>
      </c>
      <c r="F1123">
        <v>25.591000000000001</v>
      </c>
      <c r="G1123">
        <v>0</v>
      </c>
      <c r="H1123">
        <v>21.427700000000002</v>
      </c>
      <c r="I1123">
        <v>1.2375999999999999E-3</v>
      </c>
      <c r="J1123">
        <v>0.995116</v>
      </c>
      <c r="K1123">
        <v>0</v>
      </c>
      <c r="L1123" t="s">
        <v>42</v>
      </c>
    </row>
    <row r="1124" spans="1:12" x14ac:dyDescent="0.25">
      <c r="A1124" t="s">
        <v>70</v>
      </c>
      <c r="B1124">
        <v>1245.95</v>
      </c>
      <c r="C1124">
        <v>1215.99</v>
      </c>
      <c r="D1124">
        <v>1215.94</v>
      </c>
      <c r="E1124">
        <v>1144.94</v>
      </c>
      <c r="F1124">
        <v>25.585799999999999</v>
      </c>
      <c r="G1124">
        <v>0</v>
      </c>
      <c r="H1124">
        <v>21.260300000000001</v>
      </c>
      <c r="I1124">
        <v>1.2308200000000001E-3</v>
      </c>
      <c r="J1124">
        <v>0.99511499999999997</v>
      </c>
      <c r="K1124">
        <v>0</v>
      </c>
      <c r="L1124" t="s">
        <v>42</v>
      </c>
    </row>
    <row r="1125" spans="1:12" x14ac:dyDescent="0.25">
      <c r="A1125" t="s">
        <v>70</v>
      </c>
      <c r="B1125">
        <v>1246.58</v>
      </c>
      <c r="C1125">
        <v>1217.53</v>
      </c>
      <c r="D1125">
        <v>1217.48</v>
      </c>
      <c r="E1125">
        <v>1146.1400000000001</v>
      </c>
      <c r="F1125">
        <v>25.640599999999999</v>
      </c>
      <c r="G1125">
        <v>0</v>
      </c>
      <c r="H1125">
        <v>21.463899999999999</v>
      </c>
      <c r="I1125">
        <v>1.34425E-3</v>
      </c>
      <c r="J1125">
        <v>0.995116</v>
      </c>
      <c r="K1125">
        <v>0</v>
      </c>
      <c r="L1125" t="s">
        <v>42</v>
      </c>
    </row>
    <row r="1126" spans="1:12" x14ac:dyDescent="0.25">
      <c r="A1126" t="s">
        <v>70</v>
      </c>
      <c r="B1126">
        <v>1261.56</v>
      </c>
      <c r="C1126">
        <v>1231.51</v>
      </c>
      <c r="D1126">
        <v>1231.46</v>
      </c>
      <c r="E1126">
        <v>1160.3399999999999</v>
      </c>
      <c r="F1126">
        <v>25.942599999999999</v>
      </c>
      <c r="G1126">
        <v>0</v>
      </c>
      <c r="H1126">
        <v>21.398599999999998</v>
      </c>
      <c r="I1126">
        <v>1.2508899999999999E-3</v>
      </c>
      <c r="J1126">
        <v>0.995116</v>
      </c>
      <c r="K1126">
        <v>0</v>
      </c>
      <c r="L1126" t="s">
        <v>42</v>
      </c>
    </row>
    <row r="1127" spans="1:12" x14ac:dyDescent="0.25">
      <c r="A1127" t="s">
        <v>70</v>
      </c>
      <c r="B1127">
        <v>1264.3499999999999</v>
      </c>
      <c r="C1127">
        <v>1235.28</v>
      </c>
      <c r="D1127">
        <v>1235.22</v>
      </c>
      <c r="E1127">
        <v>1163.82</v>
      </c>
      <c r="F1127">
        <v>25.916799999999999</v>
      </c>
      <c r="G1127">
        <v>0</v>
      </c>
      <c r="H1127">
        <v>21.583200000000001</v>
      </c>
      <c r="I1127">
        <v>1.28751E-3</v>
      </c>
      <c r="J1127">
        <v>0.99511400000000005</v>
      </c>
      <c r="K1127">
        <v>0</v>
      </c>
      <c r="L1127" t="s">
        <v>42</v>
      </c>
    </row>
    <row r="1128" spans="1:12" x14ac:dyDescent="0.25">
      <c r="A1128" t="s">
        <v>70</v>
      </c>
      <c r="B1128">
        <v>1245.3699999999999</v>
      </c>
      <c r="C1128">
        <v>1216.32</v>
      </c>
      <c r="D1128">
        <v>1216.26</v>
      </c>
      <c r="E1128">
        <v>1145.06</v>
      </c>
      <c r="F1128">
        <v>25.756799999999998</v>
      </c>
      <c r="G1128">
        <v>0</v>
      </c>
      <c r="H1128">
        <v>21.494900000000001</v>
      </c>
      <c r="I1128">
        <v>1.23423E-3</v>
      </c>
      <c r="J1128">
        <v>0.995116</v>
      </c>
      <c r="K1128">
        <v>0</v>
      </c>
      <c r="L1128" t="s">
        <v>42</v>
      </c>
    </row>
    <row r="1129" spans="1:12" x14ac:dyDescent="0.25">
      <c r="A1129" t="s">
        <v>70</v>
      </c>
      <c r="B1129">
        <v>1256.76</v>
      </c>
      <c r="C1129">
        <v>1227.46</v>
      </c>
      <c r="D1129">
        <v>1227.4100000000001</v>
      </c>
      <c r="E1129">
        <v>1156.23</v>
      </c>
      <c r="F1129">
        <v>25.639399999999998</v>
      </c>
      <c r="G1129">
        <v>0</v>
      </c>
      <c r="H1129">
        <v>21.450600000000001</v>
      </c>
      <c r="I1129">
        <v>1.2326100000000001E-3</v>
      </c>
      <c r="J1129">
        <v>0.99511499999999997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1243.83</v>
      </c>
      <c r="C1130">
        <v>1213.95</v>
      </c>
      <c r="D1130">
        <v>1213.8900000000001</v>
      </c>
      <c r="E1130">
        <v>1142.9000000000001</v>
      </c>
      <c r="F1130">
        <v>25.6557</v>
      </c>
      <c r="G1130">
        <v>0</v>
      </c>
      <c r="H1130">
        <v>21.341799999999999</v>
      </c>
      <c r="I1130">
        <v>1.2337699999999999E-3</v>
      </c>
      <c r="J1130">
        <v>0.995116</v>
      </c>
      <c r="K1130">
        <v>0</v>
      </c>
      <c r="L1130" t="s">
        <v>42</v>
      </c>
    </row>
    <row r="1131" spans="1:12" x14ac:dyDescent="0.25">
      <c r="A1131" t="s">
        <v>70</v>
      </c>
      <c r="B1131">
        <v>1252.53</v>
      </c>
      <c r="C1131">
        <v>1223.55</v>
      </c>
      <c r="D1131">
        <v>1223.5</v>
      </c>
      <c r="E1131">
        <v>1152.3499999999999</v>
      </c>
      <c r="F1131">
        <v>25.581399999999999</v>
      </c>
      <c r="G1131">
        <v>0</v>
      </c>
      <c r="H1131">
        <v>21.409099999999999</v>
      </c>
      <c r="I1131">
        <v>1.2301600000000001E-3</v>
      </c>
      <c r="J1131">
        <v>0.995116</v>
      </c>
      <c r="K1131">
        <v>0</v>
      </c>
      <c r="L1131" t="s">
        <v>42</v>
      </c>
    </row>
    <row r="1132" spans="1:12" x14ac:dyDescent="0.25">
      <c r="A1132" t="s">
        <v>70</v>
      </c>
      <c r="B1132">
        <v>1271.1199999999999</v>
      </c>
      <c r="C1132">
        <v>1241.3</v>
      </c>
      <c r="D1132">
        <v>1241.25</v>
      </c>
      <c r="E1132">
        <v>1170.1199999999999</v>
      </c>
      <c r="F1132">
        <v>25.916599999999999</v>
      </c>
      <c r="G1132">
        <v>0</v>
      </c>
      <c r="H1132">
        <v>21.3415</v>
      </c>
      <c r="I1132">
        <v>1.23442E-3</v>
      </c>
      <c r="J1132">
        <v>0.995116</v>
      </c>
      <c r="K1132">
        <v>0</v>
      </c>
      <c r="L1132" t="s">
        <v>42</v>
      </c>
    </row>
    <row r="1133" spans="1:12" x14ac:dyDescent="0.25">
      <c r="A1133" t="s">
        <v>70</v>
      </c>
      <c r="B1133">
        <v>1248.82</v>
      </c>
      <c r="C1133">
        <v>1219.8</v>
      </c>
      <c r="D1133">
        <v>1219.74</v>
      </c>
      <c r="E1133">
        <v>1148.5899999999999</v>
      </c>
      <c r="F1133">
        <v>25.617000000000001</v>
      </c>
      <c r="G1133">
        <v>0</v>
      </c>
      <c r="H1133">
        <v>21.430800000000001</v>
      </c>
      <c r="I1133">
        <v>1.2312E-3</v>
      </c>
      <c r="J1133">
        <v>0.995116</v>
      </c>
      <c r="K1133">
        <v>0</v>
      </c>
      <c r="L1133" t="s">
        <v>42</v>
      </c>
    </row>
    <row r="1134" spans="1:12" x14ac:dyDescent="0.25">
      <c r="A1134" t="s">
        <v>70</v>
      </c>
      <c r="B1134">
        <v>1247.6300000000001</v>
      </c>
      <c r="C1134">
        <v>1218.71</v>
      </c>
      <c r="D1134">
        <v>1218.6600000000001</v>
      </c>
      <c r="E1134">
        <v>1147.3699999999999</v>
      </c>
      <c r="F1134">
        <v>25.717500000000001</v>
      </c>
      <c r="G1134">
        <v>0</v>
      </c>
      <c r="H1134">
        <v>21.2944</v>
      </c>
      <c r="I1134">
        <v>1.23821E-3</v>
      </c>
      <c r="J1134">
        <v>0.995116</v>
      </c>
      <c r="K1134">
        <v>0</v>
      </c>
      <c r="L1134" t="s">
        <v>42</v>
      </c>
    </row>
    <row r="1135" spans="1:12" x14ac:dyDescent="0.25">
      <c r="A1135" t="s">
        <v>70</v>
      </c>
      <c r="B1135">
        <v>1245.07</v>
      </c>
      <c r="C1135">
        <v>1215.1099999999999</v>
      </c>
      <c r="D1135">
        <v>1215.06</v>
      </c>
      <c r="E1135">
        <v>1143.7</v>
      </c>
      <c r="F1135">
        <v>25.600200000000001</v>
      </c>
      <c r="G1135">
        <v>0</v>
      </c>
      <c r="H1135">
        <v>21.437200000000001</v>
      </c>
      <c r="I1135">
        <v>1.25932E-3</v>
      </c>
      <c r="J1135">
        <v>0.995116</v>
      </c>
      <c r="K1135">
        <v>0</v>
      </c>
      <c r="L1135" t="s">
        <v>42</v>
      </c>
    </row>
    <row r="1136" spans="1:12" x14ac:dyDescent="0.25">
      <c r="A1136" t="s">
        <v>70</v>
      </c>
      <c r="B1136">
        <v>1283.0999999999999</v>
      </c>
      <c r="C1136">
        <v>1253.9100000000001</v>
      </c>
      <c r="D1136">
        <v>1253.8599999999999</v>
      </c>
      <c r="E1136">
        <v>1182.44</v>
      </c>
      <c r="F1136">
        <v>25.9864</v>
      </c>
      <c r="G1136">
        <v>0</v>
      </c>
      <c r="H1136">
        <v>21.328499999999998</v>
      </c>
      <c r="I1136">
        <v>1.2301E-3</v>
      </c>
      <c r="J1136">
        <v>0.99511499999999997</v>
      </c>
      <c r="K1136">
        <v>0</v>
      </c>
      <c r="L1136" t="s">
        <v>42</v>
      </c>
    </row>
    <row r="1137" spans="1:12" x14ac:dyDescent="0.25">
      <c r="A1137" t="s">
        <v>70</v>
      </c>
      <c r="B1137">
        <v>1248.6600000000001</v>
      </c>
      <c r="C1137">
        <v>1218.8900000000001</v>
      </c>
      <c r="D1137">
        <v>1218.8399999999999</v>
      </c>
      <c r="E1137">
        <v>1147.5</v>
      </c>
      <c r="F1137">
        <v>25.636500000000002</v>
      </c>
      <c r="G1137">
        <v>0</v>
      </c>
      <c r="H1137">
        <v>21.4315</v>
      </c>
      <c r="I1137">
        <v>1.23767E-3</v>
      </c>
      <c r="J1137">
        <v>0.99511499999999997</v>
      </c>
      <c r="K1137">
        <v>0</v>
      </c>
      <c r="L1137" t="s">
        <v>42</v>
      </c>
    </row>
    <row r="1138" spans="1:12" x14ac:dyDescent="0.25">
      <c r="A1138" t="s">
        <v>70</v>
      </c>
      <c r="B1138">
        <v>1246.32</v>
      </c>
      <c r="C1138">
        <v>1217.33</v>
      </c>
      <c r="D1138">
        <v>1217.27</v>
      </c>
      <c r="E1138">
        <v>1146.23</v>
      </c>
      <c r="F1138">
        <v>25.572800000000001</v>
      </c>
      <c r="G1138">
        <v>0</v>
      </c>
      <c r="H1138">
        <v>21.479600000000001</v>
      </c>
      <c r="I1138">
        <v>1.2533799999999999E-3</v>
      </c>
      <c r="J1138">
        <v>0.995116</v>
      </c>
      <c r="K1138">
        <v>0</v>
      </c>
      <c r="L1138" t="s">
        <v>42</v>
      </c>
    </row>
    <row r="1139" spans="1:12" x14ac:dyDescent="0.25">
      <c r="A1139" t="s">
        <v>70</v>
      </c>
      <c r="B1139">
        <v>1252.1300000000001</v>
      </c>
      <c r="C1139">
        <v>1223.1199999999999</v>
      </c>
      <c r="D1139">
        <v>1223.06</v>
      </c>
      <c r="E1139">
        <v>1151.8399999999999</v>
      </c>
      <c r="F1139">
        <v>25.701599999999999</v>
      </c>
      <c r="G1139">
        <v>0</v>
      </c>
      <c r="H1139">
        <v>21.398800000000001</v>
      </c>
      <c r="I1139">
        <v>1.24054E-3</v>
      </c>
      <c r="J1139">
        <v>0.995116</v>
      </c>
      <c r="K1139">
        <v>0</v>
      </c>
      <c r="L1139" t="s">
        <v>42</v>
      </c>
    </row>
    <row r="1140" spans="1:12" x14ac:dyDescent="0.25">
      <c r="A1140" t="s">
        <v>70</v>
      </c>
      <c r="B1140">
        <v>1246.96</v>
      </c>
      <c r="C1140">
        <v>1217.0999999999999</v>
      </c>
      <c r="D1140">
        <v>1217.04</v>
      </c>
      <c r="E1140">
        <v>1146.05</v>
      </c>
      <c r="F1140">
        <v>25.563300000000002</v>
      </c>
      <c r="G1140">
        <v>0</v>
      </c>
      <c r="H1140">
        <v>21.406400000000001</v>
      </c>
      <c r="I1140">
        <v>1.2343600000000001E-3</v>
      </c>
      <c r="J1140">
        <v>0.995116</v>
      </c>
      <c r="K1140">
        <v>0</v>
      </c>
      <c r="L1140" t="s">
        <v>42</v>
      </c>
    </row>
    <row r="1141" spans="1:12" x14ac:dyDescent="0.25">
      <c r="A1141" t="s">
        <v>70</v>
      </c>
      <c r="B1141">
        <v>1244.5</v>
      </c>
      <c r="C1141">
        <v>1215.4000000000001</v>
      </c>
      <c r="D1141">
        <v>1215.3399999999999</v>
      </c>
      <c r="E1141">
        <v>1144.27</v>
      </c>
      <c r="F1141">
        <v>25.636099999999999</v>
      </c>
      <c r="G1141">
        <v>0</v>
      </c>
      <c r="H1141">
        <v>21.4786</v>
      </c>
      <c r="I1141">
        <v>1.2479399999999999E-3</v>
      </c>
      <c r="J1141">
        <v>0.99511499999999997</v>
      </c>
      <c r="K1141">
        <v>0</v>
      </c>
      <c r="L1141" t="s">
        <v>42</v>
      </c>
    </row>
    <row r="1142" spans="1:12" x14ac:dyDescent="0.25">
      <c r="A1142" t="s">
        <v>70</v>
      </c>
      <c r="B1142">
        <v>1241.6500000000001</v>
      </c>
      <c r="C1142">
        <v>1212.6099999999999</v>
      </c>
      <c r="D1142">
        <v>1212.56</v>
      </c>
      <c r="E1142">
        <v>1141.3499999999999</v>
      </c>
      <c r="F1142">
        <v>25.567299999999999</v>
      </c>
      <c r="G1142">
        <v>0</v>
      </c>
      <c r="H1142">
        <v>21.3962</v>
      </c>
      <c r="I1142">
        <v>1.23868E-3</v>
      </c>
      <c r="J1142">
        <v>0.99511499999999997</v>
      </c>
      <c r="K1142">
        <v>0</v>
      </c>
      <c r="L1142" t="s">
        <v>42</v>
      </c>
    </row>
    <row r="1143" spans="1:12" x14ac:dyDescent="0.25">
      <c r="A1143" t="s">
        <v>70</v>
      </c>
      <c r="B1143">
        <v>1256.29</v>
      </c>
      <c r="C1143">
        <v>1227.26</v>
      </c>
      <c r="D1143">
        <v>1227.21</v>
      </c>
      <c r="E1143">
        <v>1155.96</v>
      </c>
      <c r="F1143">
        <v>25.782</v>
      </c>
      <c r="G1143">
        <v>0</v>
      </c>
      <c r="H1143">
        <v>21.468699999999998</v>
      </c>
      <c r="I1143">
        <v>1.2367299999999999E-3</v>
      </c>
      <c r="J1143">
        <v>0.99511499999999997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1249.44</v>
      </c>
      <c r="C1144">
        <v>1220.18</v>
      </c>
      <c r="D1144">
        <v>1220.1300000000001</v>
      </c>
      <c r="E1144">
        <v>1148.74</v>
      </c>
      <c r="F1144">
        <v>25.870699999999999</v>
      </c>
      <c r="G1144">
        <v>0</v>
      </c>
      <c r="H1144">
        <v>21.328600000000002</v>
      </c>
      <c r="I1144">
        <v>1.2964599999999999E-3</v>
      </c>
      <c r="J1144">
        <v>0.995116</v>
      </c>
      <c r="K1144">
        <v>0</v>
      </c>
      <c r="L1144" t="s">
        <v>42</v>
      </c>
    </row>
    <row r="1145" spans="1:12" x14ac:dyDescent="0.25">
      <c r="A1145" t="s">
        <v>70</v>
      </c>
      <c r="B1145">
        <v>1270.29</v>
      </c>
      <c r="C1145">
        <v>1241.07</v>
      </c>
      <c r="D1145">
        <v>1241.01</v>
      </c>
      <c r="E1145">
        <v>1169.6099999999999</v>
      </c>
      <c r="F1145">
        <v>26.093699999999998</v>
      </c>
      <c r="G1145">
        <v>0</v>
      </c>
      <c r="H1145">
        <v>21.735499999999998</v>
      </c>
      <c r="I1145">
        <v>1.3256800000000001E-3</v>
      </c>
      <c r="J1145">
        <v>0.995116</v>
      </c>
      <c r="K1145">
        <v>0</v>
      </c>
      <c r="L1145" t="s">
        <v>42</v>
      </c>
    </row>
    <row r="1146" spans="1:12" x14ac:dyDescent="0.25">
      <c r="A1146" t="s">
        <v>70</v>
      </c>
      <c r="B1146">
        <v>1249.68</v>
      </c>
      <c r="C1146">
        <v>1219.45</v>
      </c>
      <c r="D1146">
        <v>1219.4000000000001</v>
      </c>
      <c r="E1146">
        <v>1148.3699999999999</v>
      </c>
      <c r="F1146">
        <v>25.727900000000002</v>
      </c>
      <c r="G1146">
        <v>0</v>
      </c>
      <c r="H1146">
        <v>21.407900000000001</v>
      </c>
      <c r="I1146">
        <v>1.2326500000000001E-3</v>
      </c>
      <c r="J1146">
        <v>0.995116</v>
      </c>
      <c r="K1146">
        <v>0</v>
      </c>
      <c r="L1146" t="s">
        <v>42</v>
      </c>
    </row>
    <row r="1147" spans="1:12" x14ac:dyDescent="0.25">
      <c r="A1147" t="s">
        <v>70</v>
      </c>
      <c r="B1147">
        <v>1248.1300000000001</v>
      </c>
      <c r="C1147">
        <v>1219.23</v>
      </c>
      <c r="D1147">
        <v>1219.18</v>
      </c>
      <c r="E1147">
        <v>1148.0999999999999</v>
      </c>
      <c r="F1147">
        <v>25.4315</v>
      </c>
      <c r="G1147">
        <v>0</v>
      </c>
      <c r="H1147">
        <v>21.3065</v>
      </c>
      <c r="I1147">
        <v>1.25753E-3</v>
      </c>
      <c r="J1147">
        <v>0.995116</v>
      </c>
      <c r="K1147">
        <v>0</v>
      </c>
      <c r="L1147" t="s">
        <v>42</v>
      </c>
    </row>
    <row r="1148" spans="1:12" x14ac:dyDescent="0.25">
      <c r="A1148" t="s">
        <v>70</v>
      </c>
      <c r="B1148">
        <v>1243.51</v>
      </c>
      <c r="C1148">
        <v>1214.45</v>
      </c>
      <c r="D1148">
        <v>1214.3900000000001</v>
      </c>
      <c r="E1148">
        <v>1143.3399999999999</v>
      </c>
      <c r="F1148">
        <v>25.643999999999998</v>
      </c>
      <c r="G1148">
        <v>0</v>
      </c>
      <c r="H1148">
        <v>21.340900000000001</v>
      </c>
      <c r="I1148">
        <v>1.23043E-3</v>
      </c>
      <c r="J1148">
        <v>0.995116</v>
      </c>
      <c r="K1148">
        <v>0</v>
      </c>
      <c r="L1148" t="s">
        <v>42</v>
      </c>
    </row>
    <row r="1149" spans="1:12" x14ac:dyDescent="0.25">
      <c r="A1149" t="s">
        <v>70</v>
      </c>
      <c r="B1149">
        <v>1250.18</v>
      </c>
      <c r="C1149">
        <v>1221.19</v>
      </c>
      <c r="D1149">
        <v>1221.1300000000001</v>
      </c>
      <c r="E1149">
        <v>1149.6400000000001</v>
      </c>
      <c r="F1149">
        <v>25.928799999999999</v>
      </c>
      <c r="G1149">
        <v>0</v>
      </c>
      <c r="H1149">
        <v>21.419799999999999</v>
      </c>
      <c r="I1149">
        <v>1.2312899999999999E-3</v>
      </c>
      <c r="J1149">
        <v>0.995116</v>
      </c>
      <c r="K1149">
        <v>0</v>
      </c>
      <c r="L1149" t="s">
        <v>42</v>
      </c>
    </row>
    <row r="1150" spans="1:12" x14ac:dyDescent="0.25">
      <c r="A1150" t="s">
        <v>70</v>
      </c>
      <c r="B1150">
        <v>1248.8900000000001</v>
      </c>
      <c r="C1150">
        <v>1219.05</v>
      </c>
      <c r="D1150">
        <v>1218.99</v>
      </c>
      <c r="E1150">
        <v>1147.72</v>
      </c>
      <c r="F1150">
        <v>25.680099999999999</v>
      </c>
      <c r="G1150">
        <v>0</v>
      </c>
      <c r="H1150">
        <v>21.3492</v>
      </c>
      <c r="I1150">
        <v>1.3987800000000001E-3</v>
      </c>
      <c r="J1150">
        <v>0.995116</v>
      </c>
      <c r="K1150">
        <v>0</v>
      </c>
      <c r="L1150" t="s">
        <v>42</v>
      </c>
    </row>
    <row r="1151" spans="1:12" x14ac:dyDescent="0.25">
      <c r="A1151" t="s">
        <v>70</v>
      </c>
      <c r="B1151">
        <v>1309.6199999999999</v>
      </c>
      <c r="C1151">
        <v>1280.58</v>
      </c>
      <c r="D1151">
        <v>1280.51</v>
      </c>
      <c r="E1151">
        <v>1206.7</v>
      </c>
      <c r="F1151">
        <v>27.024100000000001</v>
      </c>
      <c r="G1151">
        <v>0</v>
      </c>
      <c r="H1151">
        <v>22.177499999999998</v>
      </c>
      <c r="I1151">
        <v>1.2330399999999999E-3</v>
      </c>
      <c r="J1151">
        <v>0.995116</v>
      </c>
      <c r="K1151">
        <v>0</v>
      </c>
      <c r="L1151" t="s">
        <v>42</v>
      </c>
    </row>
    <row r="1152" spans="1:12" x14ac:dyDescent="0.25">
      <c r="A1152" t="s">
        <v>70</v>
      </c>
      <c r="B1152">
        <v>1248.8699999999999</v>
      </c>
      <c r="C1152">
        <v>1219.6500000000001</v>
      </c>
      <c r="D1152">
        <v>1219.5999999999999</v>
      </c>
      <c r="E1152">
        <v>1148.47</v>
      </c>
      <c r="F1152">
        <v>25.660699999999999</v>
      </c>
      <c r="G1152">
        <v>0</v>
      </c>
      <c r="H1152">
        <v>21.3705</v>
      </c>
      <c r="I1152">
        <v>1.29601E-3</v>
      </c>
      <c r="J1152">
        <v>0.99511499999999997</v>
      </c>
      <c r="K1152">
        <v>0</v>
      </c>
      <c r="L1152" t="s">
        <v>42</v>
      </c>
    </row>
    <row r="1153" spans="1:12" x14ac:dyDescent="0.25">
      <c r="A1153" t="s">
        <v>70</v>
      </c>
      <c r="B1153">
        <v>1252.08</v>
      </c>
      <c r="C1153">
        <v>1222.9100000000001</v>
      </c>
      <c r="D1153">
        <v>1222.8499999999999</v>
      </c>
      <c r="E1153">
        <v>1151.22</v>
      </c>
      <c r="F1153">
        <v>26.0792</v>
      </c>
      <c r="G1153">
        <v>0</v>
      </c>
      <c r="H1153">
        <v>21.5</v>
      </c>
      <c r="I1153">
        <v>1.2301300000000001E-3</v>
      </c>
      <c r="J1153">
        <v>0.995116</v>
      </c>
      <c r="K1153">
        <v>0</v>
      </c>
      <c r="L1153" t="s">
        <v>42</v>
      </c>
    </row>
    <row r="1154" spans="1:12" x14ac:dyDescent="0.25">
      <c r="A1154" t="s">
        <v>70</v>
      </c>
      <c r="B1154">
        <v>1250.22</v>
      </c>
      <c r="C1154">
        <v>1221.07</v>
      </c>
      <c r="D1154">
        <v>1221.02</v>
      </c>
      <c r="E1154">
        <v>1149.25</v>
      </c>
      <c r="F1154">
        <v>25.623100000000001</v>
      </c>
      <c r="G1154">
        <v>0</v>
      </c>
      <c r="H1154">
        <v>21.295999999999999</v>
      </c>
      <c r="I1154">
        <v>1.25537E-3</v>
      </c>
      <c r="J1154">
        <v>0.995116</v>
      </c>
      <c r="K1154">
        <v>0</v>
      </c>
      <c r="L1154" t="s">
        <v>42</v>
      </c>
    </row>
    <row r="1155" spans="1:12" x14ac:dyDescent="0.25">
      <c r="A1155" t="s">
        <v>70</v>
      </c>
      <c r="B1155">
        <v>1276.71</v>
      </c>
      <c r="C1155">
        <v>1246.8599999999999</v>
      </c>
      <c r="D1155">
        <v>1246.8</v>
      </c>
      <c r="E1155">
        <v>1175.1199999999999</v>
      </c>
      <c r="F1155">
        <v>26.212399999999999</v>
      </c>
      <c r="G1155">
        <v>0</v>
      </c>
      <c r="H1155">
        <v>21.5336</v>
      </c>
      <c r="I1155">
        <v>1.23021E-3</v>
      </c>
      <c r="J1155">
        <v>0.99509300000000001</v>
      </c>
      <c r="K1155">
        <v>0</v>
      </c>
      <c r="L1155" t="s">
        <v>42</v>
      </c>
    </row>
    <row r="1156" spans="1:12" x14ac:dyDescent="0.25">
      <c r="A1156" t="s">
        <v>70</v>
      </c>
      <c r="B1156">
        <v>1251.6400000000001</v>
      </c>
      <c r="C1156">
        <v>1221.5999999999999</v>
      </c>
      <c r="D1156">
        <v>1221.54</v>
      </c>
      <c r="E1156">
        <v>1150.31</v>
      </c>
      <c r="F1156">
        <v>25.599900000000002</v>
      </c>
      <c r="G1156">
        <v>0</v>
      </c>
      <c r="H1156">
        <v>21.42</v>
      </c>
      <c r="I1156">
        <v>1.2306400000000001E-3</v>
      </c>
      <c r="J1156">
        <v>0.995116</v>
      </c>
      <c r="K1156">
        <v>0</v>
      </c>
      <c r="L1156" t="s">
        <v>42</v>
      </c>
    </row>
    <row r="1157" spans="1:12" x14ac:dyDescent="0.25">
      <c r="A1157" t="s">
        <v>70</v>
      </c>
      <c r="B1157">
        <v>1253.6199999999999</v>
      </c>
      <c r="C1157">
        <v>1223.3900000000001</v>
      </c>
      <c r="D1157">
        <v>1223.33</v>
      </c>
      <c r="E1157">
        <v>1151.9000000000001</v>
      </c>
      <c r="F1157">
        <v>25.684999999999999</v>
      </c>
      <c r="G1157">
        <v>0</v>
      </c>
      <c r="H1157">
        <v>21.442599999999999</v>
      </c>
      <c r="I1157">
        <v>1.24029E-3</v>
      </c>
      <c r="J1157">
        <v>0.99511499999999997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1266.03</v>
      </c>
      <c r="C1158">
        <v>1236.94</v>
      </c>
      <c r="D1158">
        <v>1236.8699999999999</v>
      </c>
      <c r="E1158">
        <v>1165.4100000000001</v>
      </c>
      <c r="F1158">
        <v>26.272400000000001</v>
      </c>
      <c r="G1158">
        <v>0</v>
      </c>
      <c r="H1158">
        <v>21.802800000000001</v>
      </c>
      <c r="I1158">
        <v>1.23712E-3</v>
      </c>
      <c r="J1158">
        <v>0.995116</v>
      </c>
      <c r="K1158">
        <v>0</v>
      </c>
      <c r="L1158" t="s">
        <v>42</v>
      </c>
    </row>
    <row r="1159" spans="1:12" x14ac:dyDescent="0.25">
      <c r="A1159" t="s">
        <v>70</v>
      </c>
      <c r="B1159">
        <v>1293.01</v>
      </c>
      <c r="C1159">
        <v>1263.9000000000001</v>
      </c>
      <c r="D1159">
        <v>1263.8399999999999</v>
      </c>
      <c r="E1159">
        <v>1192.27</v>
      </c>
      <c r="F1159">
        <v>26.162299999999998</v>
      </c>
      <c r="G1159">
        <v>0</v>
      </c>
      <c r="H1159">
        <v>21.606999999999999</v>
      </c>
      <c r="I1159">
        <v>1.33942E-3</v>
      </c>
      <c r="J1159">
        <v>0.995116</v>
      </c>
      <c r="K1159">
        <v>0</v>
      </c>
      <c r="L1159" t="s">
        <v>42</v>
      </c>
    </row>
    <row r="1160" spans="1:12" x14ac:dyDescent="0.25">
      <c r="A1160" t="s">
        <v>70</v>
      </c>
      <c r="B1160">
        <v>1281.8399999999999</v>
      </c>
      <c r="C1160">
        <v>1252.51</v>
      </c>
      <c r="D1160">
        <v>1252.45</v>
      </c>
      <c r="E1160">
        <v>1181.28</v>
      </c>
      <c r="F1160">
        <v>25.994599999999998</v>
      </c>
      <c r="G1160">
        <v>0</v>
      </c>
      <c r="H1160">
        <v>21.4389</v>
      </c>
      <c r="I1160">
        <v>1.23055E-3</v>
      </c>
      <c r="J1160">
        <v>0.995116</v>
      </c>
      <c r="K1160">
        <v>0</v>
      </c>
      <c r="L1160" t="s">
        <v>42</v>
      </c>
    </row>
    <row r="1161" spans="1:12" x14ac:dyDescent="0.25">
      <c r="A1161" t="s">
        <v>70</v>
      </c>
      <c r="B1161">
        <v>1266.99</v>
      </c>
      <c r="C1161">
        <v>1237.8900000000001</v>
      </c>
      <c r="D1161">
        <v>1237.8399999999999</v>
      </c>
      <c r="E1161">
        <v>1166.21</v>
      </c>
      <c r="F1161">
        <v>25.7041</v>
      </c>
      <c r="G1161">
        <v>0</v>
      </c>
      <c r="H1161">
        <v>21.622599999999998</v>
      </c>
      <c r="I1161">
        <v>1.2715999999999999E-3</v>
      </c>
      <c r="J1161">
        <v>0.995116</v>
      </c>
      <c r="K1161">
        <v>0</v>
      </c>
      <c r="L1161" t="s">
        <v>42</v>
      </c>
    </row>
    <row r="1162" spans="1:12" x14ac:dyDescent="0.25">
      <c r="A1162" t="s">
        <v>70</v>
      </c>
      <c r="B1162">
        <v>1290.3699999999999</v>
      </c>
      <c r="C1162">
        <v>1260.55</v>
      </c>
      <c r="D1162">
        <v>1260.49</v>
      </c>
      <c r="E1162">
        <v>1188.8599999999999</v>
      </c>
      <c r="F1162">
        <v>26.000800000000002</v>
      </c>
      <c r="G1162">
        <v>0</v>
      </c>
      <c r="H1162">
        <v>21.469899999999999</v>
      </c>
      <c r="I1162">
        <v>1.2309300000000001E-3</v>
      </c>
      <c r="J1162">
        <v>0.995116</v>
      </c>
      <c r="K1162">
        <v>0</v>
      </c>
      <c r="L1162" t="s">
        <v>42</v>
      </c>
    </row>
    <row r="1163" spans="1:12" x14ac:dyDescent="0.25">
      <c r="A1163" t="s">
        <v>70</v>
      </c>
      <c r="B1163">
        <v>1287.18</v>
      </c>
      <c r="C1163">
        <v>1257.9000000000001</v>
      </c>
      <c r="D1163">
        <v>1257.8399999999999</v>
      </c>
      <c r="E1163">
        <v>1185.8</v>
      </c>
      <c r="F1163">
        <v>26.1492</v>
      </c>
      <c r="G1163">
        <v>0</v>
      </c>
      <c r="H1163">
        <v>21.717700000000001</v>
      </c>
      <c r="I1163">
        <v>1.2314100000000001E-3</v>
      </c>
      <c r="J1163">
        <v>0.995116</v>
      </c>
      <c r="K1163">
        <v>0</v>
      </c>
      <c r="L1163" t="s">
        <v>42</v>
      </c>
    </row>
    <row r="1164" spans="1:12" x14ac:dyDescent="0.25">
      <c r="A1164" t="s">
        <v>70</v>
      </c>
      <c r="B1164">
        <v>1259.98</v>
      </c>
      <c r="C1164">
        <v>1230.31</v>
      </c>
      <c r="D1164">
        <v>1230.25</v>
      </c>
      <c r="E1164">
        <v>1158.83</v>
      </c>
      <c r="F1164">
        <v>25.972100000000001</v>
      </c>
      <c r="G1164">
        <v>0</v>
      </c>
      <c r="H1164">
        <v>21.3812</v>
      </c>
      <c r="I1164">
        <v>1.2350099999999999E-3</v>
      </c>
      <c r="J1164">
        <v>0.995116</v>
      </c>
      <c r="K1164">
        <v>0</v>
      </c>
      <c r="L1164" t="s">
        <v>42</v>
      </c>
    </row>
    <row r="1165" spans="1:12" x14ac:dyDescent="0.25">
      <c r="A1165" t="s">
        <v>70</v>
      </c>
      <c r="B1165">
        <v>1276.24</v>
      </c>
      <c r="C1165">
        <v>1247.05</v>
      </c>
      <c r="D1165">
        <v>1246.99</v>
      </c>
      <c r="E1165">
        <v>1175.3699999999999</v>
      </c>
      <c r="F1165">
        <v>25.888400000000001</v>
      </c>
      <c r="G1165">
        <v>0</v>
      </c>
      <c r="H1165">
        <v>21.4817</v>
      </c>
      <c r="I1165">
        <v>1.2842999999999999E-3</v>
      </c>
      <c r="J1165">
        <v>0.995116</v>
      </c>
      <c r="K1165">
        <v>0</v>
      </c>
      <c r="L1165" t="s">
        <v>42</v>
      </c>
    </row>
    <row r="1166" spans="1:12" x14ac:dyDescent="0.25">
      <c r="A1166" t="s">
        <v>70</v>
      </c>
      <c r="B1166">
        <v>1262.1099999999999</v>
      </c>
      <c r="C1166">
        <v>1232.3900000000001</v>
      </c>
      <c r="D1166">
        <v>1232.33</v>
      </c>
      <c r="E1166">
        <v>1161.02</v>
      </c>
      <c r="F1166">
        <v>25.969200000000001</v>
      </c>
      <c r="G1166">
        <v>0</v>
      </c>
      <c r="H1166">
        <v>21.373699999999999</v>
      </c>
      <c r="I1166">
        <v>1.2313700000000001E-3</v>
      </c>
      <c r="J1166">
        <v>0.995116</v>
      </c>
      <c r="K1166">
        <v>0</v>
      </c>
      <c r="L1166" t="s">
        <v>42</v>
      </c>
    </row>
    <row r="1167" spans="1:12" x14ac:dyDescent="0.25">
      <c r="A1167" t="s">
        <v>70</v>
      </c>
      <c r="B1167">
        <v>1288.95</v>
      </c>
      <c r="C1167">
        <v>1259.54</v>
      </c>
      <c r="D1167">
        <v>1259.47</v>
      </c>
      <c r="E1167">
        <v>1187.73</v>
      </c>
      <c r="F1167">
        <v>26.1372</v>
      </c>
      <c r="G1167">
        <v>0</v>
      </c>
      <c r="H1167">
        <v>21.741399999999999</v>
      </c>
      <c r="I1167">
        <v>1.23441E-3</v>
      </c>
      <c r="J1167">
        <v>0.995116</v>
      </c>
      <c r="K1167">
        <v>0</v>
      </c>
      <c r="L1167" t="s">
        <v>42</v>
      </c>
    </row>
    <row r="1168" spans="1:12" x14ac:dyDescent="0.25">
      <c r="A1168" t="s">
        <v>70</v>
      </c>
      <c r="B1168">
        <v>1280.78</v>
      </c>
      <c r="C1168">
        <v>1250.9100000000001</v>
      </c>
      <c r="D1168">
        <v>1250.8499999999999</v>
      </c>
      <c r="E1168">
        <v>1179.47</v>
      </c>
      <c r="F1168">
        <v>26.007400000000001</v>
      </c>
      <c r="G1168">
        <v>0</v>
      </c>
      <c r="H1168">
        <v>21.485800000000001</v>
      </c>
      <c r="I1168">
        <v>1.26582E-3</v>
      </c>
      <c r="J1168">
        <v>0.99511499999999997</v>
      </c>
      <c r="K1168">
        <v>0</v>
      </c>
      <c r="L1168" t="s">
        <v>42</v>
      </c>
    </row>
    <row r="1169" spans="1:25" x14ac:dyDescent="0.25">
      <c r="A1169" t="s">
        <v>70</v>
      </c>
      <c r="B1169">
        <v>1273.1300000000001</v>
      </c>
      <c r="C1169">
        <v>1243.8399999999999</v>
      </c>
      <c r="D1169">
        <v>1243.79</v>
      </c>
      <c r="E1169">
        <v>1172.1199999999999</v>
      </c>
      <c r="F1169">
        <v>25.813600000000001</v>
      </c>
      <c r="G1169">
        <v>0</v>
      </c>
      <c r="H1169">
        <v>21.549800000000001</v>
      </c>
      <c r="I1169">
        <v>1.23375E-3</v>
      </c>
      <c r="J1169">
        <v>0.99511499999999997</v>
      </c>
      <c r="K1169">
        <v>0</v>
      </c>
      <c r="L1169" t="s">
        <v>42</v>
      </c>
    </row>
    <row r="1170" spans="1:25" x14ac:dyDescent="0.25">
      <c r="A1170" t="s">
        <v>70</v>
      </c>
      <c r="B1170">
        <v>1271.54</v>
      </c>
      <c r="C1170">
        <v>1242.17</v>
      </c>
      <c r="D1170">
        <v>1242.1099999999999</v>
      </c>
      <c r="E1170">
        <v>1170.6099999999999</v>
      </c>
      <c r="F1170">
        <v>26.0398</v>
      </c>
      <c r="G1170">
        <v>0</v>
      </c>
      <c r="H1170">
        <v>21.361499999999999</v>
      </c>
      <c r="I1170">
        <v>1.26618E-3</v>
      </c>
      <c r="J1170">
        <v>0.995116</v>
      </c>
      <c r="K1170">
        <v>0</v>
      </c>
      <c r="L1170" t="s">
        <v>42</v>
      </c>
    </row>
    <row r="1171" spans="1:25" x14ac:dyDescent="0.25">
      <c r="A1171" t="s">
        <v>70</v>
      </c>
      <c r="B1171">
        <v>1252.49</v>
      </c>
      <c r="C1171">
        <v>1223.2</v>
      </c>
      <c r="D1171">
        <v>1223.1400000000001</v>
      </c>
      <c r="E1171">
        <v>1151.99</v>
      </c>
      <c r="F1171">
        <v>25.596399999999999</v>
      </c>
      <c r="G1171">
        <v>0</v>
      </c>
      <c r="H1171">
        <v>21.538599999999999</v>
      </c>
      <c r="I1171">
        <v>1.2300499999999999E-3</v>
      </c>
      <c r="J1171">
        <v>0.99511499999999997</v>
      </c>
      <c r="K1171">
        <v>0</v>
      </c>
      <c r="L1171" t="s">
        <v>42</v>
      </c>
    </row>
    <row r="1172" spans="1:25" x14ac:dyDescent="0.25">
      <c r="A1172" t="s">
        <v>70</v>
      </c>
      <c r="B1172">
        <v>1277.1099999999999</v>
      </c>
      <c r="C1172">
        <v>1247.76</v>
      </c>
      <c r="D1172">
        <v>1247.7</v>
      </c>
      <c r="E1172">
        <v>1176.0899999999999</v>
      </c>
      <c r="F1172">
        <v>26.207899999999999</v>
      </c>
      <c r="G1172">
        <v>0</v>
      </c>
      <c r="H1172">
        <v>21.473199999999999</v>
      </c>
      <c r="I1172">
        <v>1.23898E-3</v>
      </c>
      <c r="J1172">
        <v>0.995116</v>
      </c>
      <c r="K1172">
        <v>0</v>
      </c>
      <c r="L1172" t="s">
        <v>42</v>
      </c>
    </row>
    <row r="1173" spans="1:25" x14ac:dyDescent="0.25">
      <c r="A1173" t="s">
        <v>70</v>
      </c>
      <c r="B1173">
        <v>1319.05</v>
      </c>
      <c r="C1173">
        <v>1289.0999999999999</v>
      </c>
      <c r="D1173">
        <v>1289.03</v>
      </c>
      <c r="E1173">
        <v>1215.83</v>
      </c>
      <c r="F1173">
        <v>27.380800000000001</v>
      </c>
      <c r="G1173">
        <v>0</v>
      </c>
      <c r="H1173">
        <v>21.899699999999999</v>
      </c>
      <c r="I1173">
        <v>1.45396E-3</v>
      </c>
      <c r="J1173">
        <v>0.995116</v>
      </c>
      <c r="K1173">
        <v>0</v>
      </c>
      <c r="L1173" t="s">
        <v>42</v>
      </c>
    </row>
    <row r="1174" spans="1:25" x14ac:dyDescent="0.25">
      <c r="A1174" t="s">
        <v>70</v>
      </c>
      <c r="B1174">
        <v>1315.17</v>
      </c>
      <c r="C1174">
        <v>1285.54</v>
      </c>
      <c r="D1174">
        <v>1285.46</v>
      </c>
      <c r="E1174">
        <v>1212.1600000000001</v>
      </c>
      <c r="F1174">
        <v>27.438300000000002</v>
      </c>
      <c r="G1174">
        <v>0</v>
      </c>
      <c r="H1174">
        <v>22.008700000000001</v>
      </c>
      <c r="I1174">
        <v>1.3070600000000001E-3</v>
      </c>
      <c r="J1174">
        <v>0.99511400000000005</v>
      </c>
      <c r="K1174">
        <v>0</v>
      </c>
      <c r="L1174" t="s">
        <v>42</v>
      </c>
    </row>
    <row r="1175" spans="1:25" x14ac:dyDescent="0.25">
      <c r="A1175" t="s">
        <v>70</v>
      </c>
      <c r="B1175">
        <v>1328.47</v>
      </c>
      <c r="C1175">
        <v>1298.8900000000001</v>
      </c>
      <c r="D1175">
        <v>1298.8</v>
      </c>
      <c r="E1175">
        <v>1224.72</v>
      </c>
      <c r="F1175">
        <v>28.583500000000001</v>
      </c>
      <c r="G1175">
        <v>0</v>
      </c>
      <c r="H1175">
        <v>22.742899999999999</v>
      </c>
      <c r="I1175">
        <v>1.23285E-3</v>
      </c>
      <c r="J1175">
        <v>0.995116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1316.08</v>
      </c>
      <c r="C1176">
        <v>1286.52</v>
      </c>
      <c r="D1176">
        <v>1286.44</v>
      </c>
      <c r="E1176">
        <v>1213.22</v>
      </c>
      <c r="F1176">
        <v>27.2624</v>
      </c>
      <c r="G1176">
        <v>0</v>
      </c>
      <c r="H1176">
        <v>22.132999999999999</v>
      </c>
      <c r="I1176">
        <v>1.2300499999999999E-3</v>
      </c>
      <c r="J1176">
        <v>0.995116</v>
      </c>
      <c r="K1176">
        <v>0</v>
      </c>
      <c r="L1176" t="s">
        <v>42</v>
      </c>
      <c r="R1176">
        <f>AVERAGE(B1127:B1176)</f>
        <v>1266.0898</v>
      </c>
      <c r="S1176">
        <f>AVERAGE(C1127:C1176)</f>
        <v>1236.6938</v>
      </c>
      <c r="U1176">
        <f>_xlfn.VAR.P(B1127:B1176)</f>
        <v>499.26774995999955</v>
      </c>
      <c r="V1176">
        <f>_xlfn.VAR.P(C1127:C1176)</f>
        <v>496.73662356</v>
      </c>
      <c r="X1176">
        <f>1.96*SQRT(U1176)/50</f>
        <v>0.87589656655254311</v>
      </c>
      <c r="Y1176">
        <f>1.96*SQRT(V1176)/50</f>
        <v>0.87367348891175478</v>
      </c>
    </row>
    <row r="1177" spans="1:25" x14ac:dyDescent="0.25">
      <c r="A1177" t="s">
        <v>70</v>
      </c>
      <c r="B1177">
        <v>63442.666599999997</v>
      </c>
      <c r="C1177" t="s">
        <v>36</v>
      </c>
    </row>
    <row r="1178" spans="1:25" x14ac:dyDescent="0.25">
      <c r="A1178" t="s">
        <v>153</v>
      </c>
      <c r="B1178">
        <v>1593.68</v>
      </c>
      <c r="C1178">
        <v>1499.15</v>
      </c>
      <c r="D1178">
        <v>1499.07</v>
      </c>
      <c r="E1178">
        <v>1403.98</v>
      </c>
      <c r="F1178">
        <v>36.002400000000002</v>
      </c>
      <c r="G1178">
        <v>118.03100000000001</v>
      </c>
      <c r="H1178">
        <v>22.7456</v>
      </c>
      <c r="I1178">
        <v>13.956799999999999</v>
      </c>
      <c r="J1178">
        <v>56.565300000000001</v>
      </c>
      <c r="K1178">
        <v>1230.8499999999999</v>
      </c>
      <c r="L1178">
        <v>1.2504300000000001E-3</v>
      </c>
      <c r="M1178">
        <v>0.99511499999999997</v>
      </c>
      <c r="N1178">
        <v>0</v>
      </c>
      <c r="O1178" t="s">
        <v>42</v>
      </c>
    </row>
    <row r="1179" spans="1:25" x14ac:dyDescent="0.25">
      <c r="A1179" t="s">
        <v>153</v>
      </c>
      <c r="B1179">
        <v>1600.32</v>
      </c>
      <c r="C1179">
        <v>1507.85</v>
      </c>
      <c r="D1179">
        <v>1507.77</v>
      </c>
      <c r="E1179">
        <v>1411.26</v>
      </c>
      <c r="F1179">
        <v>35.819400000000002</v>
      </c>
      <c r="G1179">
        <v>118.379</v>
      </c>
      <c r="H1179">
        <v>22.488800000000001</v>
      </c>
      <c r="I1179">
        <v>14.087</v>
      </c>
      <c r="J1179">
        <v>57.245399999999997</v>
      </c>
      <c r="K1179">
        <v>1237.9000000000001</v>
      </c>
      <c r="L1179">
        <v>1.2975899999999999E-3</v>
      </c>
      <c r="M1179">
        <v>0.99511499999999997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1588.89</v>
      </c>
      <c r="C1180">
        <v>1498.33</v>
      </c>
      <c r="D1180">
        <v>1498.25</v>
      </c>
      <c r="E1180">
        <v>1402.01</v>
      </c>
      <c r="F1180">
        <v>36.303199999999997</v>
      </c>
      <c r="G1180">
        <v>118.006</v>
      </c>
      <c r="H1180">
        <v>22.464300000000001</v>
      </c>
      <c r="I1180">
        <v>13.9771</v>
      </c>
      <c r="J1180">
        <v>56.781700000000001</v>
      </c>
      <c r="K1180">
        <v>1228.6600000000001</v>
      </c>
      <c r="L1180">
        <v>1.2416599999999999E-3</v>
      </c>
      <c r="M1180">
        <v>0.995116</v>
      </c>
      <c r="N1180">
        <v>0</v>
      </c>
      <c r="O1180" t="s">
        <v>42</v>
      </c>
    </row>
    <row r="1181" spans="1:25" x14ac:dyDescent="0.25">
      <c r="A1181" t="s">
        <v>153</v>
      </c>
      <c r="B1181">
        <v>1577.87</v>
      </c>
      <c r="C1181">
        <v>1485.51</v>
      </c>
      <c r="D1181">
        <v>1485.43</v>
      </c>
      <c r="E1181">
        <v>1391.01</v>
      </c>
      <c r="F1181">
        <v>34.465899999999998</v>
      </c>
      <c r="G1181">
        <v>116.67</v>
      </c>
      <c r="H1181">
        <v>22.2121</v>
      </c>
      <c r="I1181">
        <v>13.876799999999999</v>
      </c>
      <c r="J1181">
        <v>56.052399999999999</v>
      </c>
      <c r="K1181">
        <v>1221.26</v>
      </c>
      <c r="L1181">
        <v>1.35267E-3</v>
      </c>
      <c r="M1181">
        <v>0.995116</v>
      </c>
      <c r="N1181">
        <v>0</v>
      </c>
      <c r="O1181" t="s">
        <v>42</v>
      </c>
    </row>
    <row r="1182" spans="1:25" x14ac:dyDescent="0.25">
      <c r="A1182" t="s">
        <v>153</v>
      </c>
      <c r="B1182">
        <v>1573.31</v>
      </c>
      <c r="C1182">
        <v>1484.26</v>
      </c>
      <c r="D1182">
        <v>1484.18</v>
      </c>
      <c r="E1182">
        <v>1391.24</v>
      </c>
      <c r="F1182">
        <v>35.088500000000003</v>
      </c>
      <c r="G1182">
        <v>113.81100000000001</v>
      </c>
      <c r="H1182">
        <v>22.1068</v>
      </c>
      <c r="I1182">
        <v>13.981999999999999</v>
      </c>
      <c r="J1182">
        <v>53.003399999999999</v>
      </c>
      <c r="K1182">
        <v>1224.18</v>
      </c>
      <c r="L1182">
        <v>1.2592E-3</v>
      </c>
      <c r="M1182">
        <v>0.995116</v>
      </c>
      <c r="N1182">
        <v>0</v>
      </c>
      <c r="O1182" t="s">
        <v>42</v>
      </c>
    </row>
    <row r="1183" spans="1:25" x14ac:dyDescent="0.25">
      <c r="A1183" t="s">
        <v>153</v>
      </c>
      <c r="B1183">
        <v>1575.43</v>
      </c>
      <c r="C1183">
        <v>1484.48</v>
      </c>
      <c r="D1183">
        <v>1484.39</v>
      </c>
      <c r="E1183">
        <v>1390.01</v>
      </c>
      <c r="F1183">
        <v>34.6432</v>
      </c>
      <c r="G1183">
        <v>115.483</v>
      </c>
      <c r="H1183">
        <v>22.047999999999998</v>
      </c>
      <c r="I1183">
        <v>14.0444</v>
      </c>
      <c r="J1183">
        <v>54.822600000000001</v>
      </c>
      <c r="K1183">
        <v>1220.71</v>
      </c>
      <c r="L1183">
        <v>1.3269499999999999E-3</v>
      </c>
      <c r="M1183">
        <v>0.995116</v>
      </c>
      <c r="N1183">
        <v>0</v>
      </c>
      <c r="O1183" t="s">
        <v>42</v>
      </c>
    </row>
    <row r="1184" spans="1:25" x14ac:dyDescent="0.25">
      <c r="A1184" t="s">
        <v>153</v>
      </c>
      <c r="B1184">
        <v>1561.83</v>
      </c>
      <c r="C1184">
        <v>1471.29</v>
      </c>
      <c r="D1184">
        <v>1471.22</v>
      </c>
      <c r="E1184">
        <v>1379.7</v>
      </c>
      <c r="F1184">
        <v>35.149000000000001</v>
      </c>
      <c r="G1184">
        <v>112.32</v>
      </c>
      <c r="H1184">
        <v>22.113900000000001</v>
      </c>
      <c r="I1184">
        <v>13.6951</v>
      </c>
      <c r="J1184">
        <v>52.193800000000003</v>
      </c>
      <c r="K1184">
        <v>1214.25</v>
      </c>
      <c r="L1184">
        <v>1.2484799999999999E-3</v>
      </c>
      <c r="M1184">
        <v>0.99511499999999997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1557.5</v>
      </c>
      <c r="C1185">
        <v>1469.6</v>
      </c>
      <c r="D1185">
        <v>1469.53</v>
      </c>
      <c r="E1185">
        <v>1377.9</v>
      </c>
      <c r="F1185">
        <v>34.052700000000002</v>
      </c>
      <c r="G1185">
        <v>112.818</v>
      </c>
      <c r="H1185">
        <v>22.005700000000001</v>
      </c>
      <c r="I1185">
        <v>13.8962</v>
      </c>
      <c r="J1185">
        <v>51.971800000000002</v>
      </c>
      <c r="K1185">
        <v>1213.2</v>
      </c>
      <c r="L1185">
        <v>1.2872300000000001E-3</v>
      </c>
      <c r="M1185">
        <v>0.995116</v>
      </c>
      <c r="N1185">
        <v>0</v>
      </c>
      <c r="O1185" t="s">
        <v>42</v>
      </c>
    </row>
    <row r="1186" spans="1:15" x14ac:dyDescent="0.25">
      <c r="A1186" t="s">
        <v>153</v>
      </c>
      <c r="B1186">
        <v>1559.82</v>
      </c>
      <c r="C1186">
        <v>1471.15</v>
      </c>
      <c r="D1186">
        <v>1471.08</v>
      </c>
      <c r="E1186">
        <v>1379.62</v>
      </c>
      <c r="F1186">
        <v>35.029800000000002</v>
      </c>
      <c r="G1186">
        <v>112.312</v>
      </c>
      <c r="H1186">
        <v>21.9129</v>
      </c>
      <c r="I1186">
        <v>13.7676</v>
      </c>
      <c r="J1186">
        <v>52.3078</v>
      </c>
      <c r="K1186">
        <v>1214.06</v>
      </c>
      <c r="L1186">
        <v>1.2301E-3</v>
      </c>
      <c r="M1186">
        <v>0.99511400000000005</v>
      </c>
      <c r="N1186">
        <v>0</v>
      </c>
      <c r="O1186" t="s">
        <v>42</v>
      </c>
    </row>
    <row r="1187" spans="1:15" x14ac:dyDescent="0.25">
      <c r="A1187" t="s">
        <v>153</v>
      </c>
      <c r="B1187">
        <v>1557.61</v>
      </c>
      <c r="C1187">
        <v>1467.98</v>
      </c>
      <c r="D1187">
        <v>1467.91</v>
      </c>
      <c r="E1187">
        <v>1375.94</v>
      </c>
      <c r="F1187">
        <v>34.174999999999997</v>
      </c>
      <c r="G1187">
        <v>112.024</v>
      </c>
      <c r="H1187">
        <v>22.0044</v>
      </c>
      <c r="I1187">
        <v>13.7944</v>
      </c>
      <c r="J1187">
        <v>51.895200000000003</v>
      </c>
      <c r="K1187">
        <v>1211.75</v>
      </c>
      <c r="L1187">
        <v>1.2311900000000001E-3</v>
      </c>
      <c r="M1187">
        <v>0.99511499999999997</v>
      </c>
      <c r="N1187">
        <v>0</v>
      </c>
      <c r="O1187" t="s">
        <v>42</v>
      </c>
    </row>
    <row r="1188" spans="1:15" x14ac:dyDescent="0.25">
      <c r="A1188" t="s">
        <v>153</v>
      </c>
      <c r="B1188">
        <v>1583.13</v>
      </c>
      <c r="C1188">
        <v>1492.92</v>
      </c>
      <c r="D1188">
        <v>1492.84</v>
      </c>
      <c r="E1188">
        <v>1397.95</v>
      </c>
      <c r="F1188">
        <v>35.842399999999998</v>
      </c>
      <c r="G1188">
        <v>115.746</v>
      </c>
      <c r="H1188">
        <v>22.163699999999999</v>
      </c>
      <c r="I1188">
        <v>14.0442</v>
      </c>
      <c r="J1188">
        <v>55.075699999999998</v>
      </c>
      <c r="K1188">
        <v>1228.07</v>
      </c>
      <c r="L1188">
        <v>1.2362899999999999E-3</v>
      </c>
      <c r="M1188">
        <v>0.995116</v>
      </c>
      <c r="N1188">
        <v>0</v>
      </c>
      <c r="O1188" t="s">
        <v>42</v>
      </c>
    </row>
    <row r="1189" spans="1:15" x14ac:dyDescent="0.25">
      <c r="A1189" t="s">
        <v>153</v>
      </c>
      <c r="B1189">
        <v>1574.45</v>
      </c>
      <c r="C1189">
        <v>1482.38</v>
      </c>
      <c r="D1189">
        <v>1482.3</v>
      </c>
      <c r="E1189">
        <v>1388.05</v>
      </c>
      <c r="F1189">
        <v>34.481499999999997</v>
      </c>
      <c r="G1189">
        <v>115.285</v>
      </c>
      <c r="H1189">
        <v>22.358599999999999</v>
      </c>
      <c r="I1189">
        <v>13.8873</v>
      </c>
      <c r="J1189">
        <v>54.543599999999998</v>
      </c>
      <c r="K1189">
        <v>1219.8800000000001</v>
      </c>
      <c r="L1189">
        <v>1.4245900000000001E-3</v>
      </c>
      <c r="M1189">
        <v>0.995116</v>
      </c>
      <c r="N1189">
        <v>0</v>
      </c>
      <c r="O1189" t="s">
        <v>42</v>
      </c>
    </row>
    <row r="1190" spans="1:15" x14ac:dyDescent="0.25">
      <c r="A1190" t="s">
        <v>153</v>
      </c>
      <c r="B1190">
        <v>1557.09</v>
      </c>
      <c r="C1190">
        <v>1468.04</v>
      </c>
      <c r="D1190">
        <v>1467.97</v>
      </c>
      <c r="E1190">
        <v>1376.25</v>
      </c>
      <c r="F1190">
        <v>35.035299999999999</v>
      </c>
      <c r="G1190">
        <v>112.69199999999999</v>
      </c>
      <c r="H1190">
        <v>21.891200000000001</v>
      </c>
      <c r="I1190">
        <v>13.7743</v>
      </c>
      <c r="J1190">
        <v>52.5261</v>
      </c>
      <c r="K1190">
        <v>1210.29</v>
      </c>
      <c r="L1190">
        <v>1.2645E-3</v>
      </c>
      <c r="M1190">
        <v>0.99511300000000003</v>
      </c>
      <c r="N1190">
        <v>0</v>
      </c>
      <c r="O1190" t="s">
        <v>42</v>
      </c>
    </row>
    <row r="1191" spans="1:15" x14ac:dyDescent="0.25">
      <c r="A1191" t="s">
        <v>153</v>
      </c>
      <c r="B1191">
        <v>1575.38</v>
      </c>
      <c r="C1191">
        <v>1485.8</v>
      </c>
      <c r="D1191">
        <v>1485.73</v>
      </c>
      <c r="E1191">
        <v>1392.31</v>
      </c>
      <c r="F1191">
        <v>34.529499999999999</v>
      </c>
      <c r="G1191">
        <v>115.22199999999999</v>
      </c>
      <c r="H1191">
        <v>22.020199999999999</v>
      </c>
      <c r="I1191">
        <v>13.9894</v>
      </c>
      <c r="J1191">
        <v>54.582900000000002</v>
      </c>
      <c r="K1191">
        <v>1224.23</v>
      </c>
      <c r="L1191">
        <v>1.23007E-3</v>
      </c>
      <c r="M1191">
        <v>0.995116</v>
      </c>
      <c r="N1191">
        <v>0</v>
      </c>
      <c r="O1191" t="s">
        <v>42</v>
      </c>
    </row>
    <row r="1192" spans="1:15" x14ac:dyDescent="0.25">
      <c r="A1192" t="s">
        <v>153</v>
      </c>
      <c r="B1192">
        <v>1579.01</v>
      </c>
      <c r="C1192">
        <v>1487.06</v>
      </c>
      <c r="D1192">
        <v>1486.99</v>
      </c>
      <c r="E1192">
        <v>1393</v>
      </c>
      <c r="F1192">
        <v>35.6798</v>
      </c>
      <c r="G1192">
        <v>114.613</v>
      </c>
      <c r="H1192">
        <v>22.1647</v>
      </c>
      <c r="I1192">
        <v>13.9666</v>
      </c>
      <c r="J1192">
        <v>53.827100000000002</v>
      </c>
      <c r="K1192">
        <v>1224.32</v>
      </c>
      <c r="L1192">
        <v>1.2301E-3</v>
      </c>
      <c r="M1192">
        <v>0.995116</v>
      </c>
      <c r="N1192">
        <v>0</v>
      </c>
      <c r="O1192" t="s">
        <v>42</v>
      </c>
    </row>
    <row r="1193" spans="1:15" x14ac:dyDescent="0.25">
      <c r="A1193" t="s">
        <v>153</v>
      </c>
      <c r="B1193">
        <v>1591.87</v>
      </c>
      <c r="C1193">
        <v>1499.4</v>
      </c>
      <c r="D1193">
        <v>1499.31</v>
      </c>
      <c r="E1193">
        <v>1405.06</v>
      </c>
      <c r="F1193">
        <v>35.030299999999997</v>
      </c>
      <c r="G1193">
        <v>117.04600000000001</v>
      </c>
      <c r="H1193">
        <v>22.170300000000001</v>
      </c>
      <c r="I1193">
        <v>13.949400000000001</v>
      </c>
      <c r="J1193">
        <v>56.295200000000001</v>
      </c>
      <c r="K1193">
        <v>1234.1400000000001</v>
      </c>
      <c r="L1193">
        <v>1.2357900000000001E-3</v>
      </c>
      <c r="M1193">
        <v>0.995116</v>
      </c>
      <c r="N1193">
        <v>0</v>
      </c>
      <c r="O1193" t="s">
        <v>42</v>
      </c>
    </row>
    <row r="1194" spans="1:15" x14ac:dyDescent="0.25">
      <c r="A1194" t="s">
        <v>153</v>
      </c>
      <c r="B1194">
        <v>1593.53</v>
      </c>
      <c r="C1194">
        <v>1498.74</v>
      </c>
      <c r="D1194">
        <v>1498.67</v>
      </c>
      <c r="E1194">
        <v>1403.98</v>
      </c>
      <c r="F1194">
        <v>36.494199999999999</v>
      </c>
      <c r="G1194">
        <v>117.646</v>
      </c>
      <c r="H1194">
        <v>22.391400000000001</v>
      </c>
      <c r="I1194">
        <v>14.0219</v>
      </c>
      <c r="J1194">
        <v>56.602499999999999</v>
      </c>
      <c r="K1194">
        <v>1231.1500000000001</v>
      </c>
      <c r="L1194">
        <v>1.3858099999999999E-3</v>
      </c>
      <c r="M1194">
        <v>0.995116</v>
      </c>
      <c r="N1194">
        <v>0</v>
      </c>
      <c r="O1194" t="s">
        <v>42</v>
      </c>
    </row>
    <row r="1195" spans="1:15" x14ac:dyDescent="0.25">
      <c r="A1195" t="s">
        <v>153</v>
      </c>
      <c r="B1195">
        <v>1640.64</v>
      </c>
      <c r="C1195">
        <v>1547.41</v>
      </c>
      <c r="D1195">
        <v>1547.31</v>
      </c>
      <c r="E1195">
        <v>1447.14</v>
      </c>
      <c r="F1195">
        <v>37.9377</v>
      </c>
      <c r="G1195">
        <v>124.378</v>
      </c>
      <c r="H1195">
        <v>22.978999999999999</v>
      </c>
      <c r="I1195">
        <v>14.3522</v>
      </c>
      <c r="J1195">
        <v>61.526299999999999</v>
      </c>
      <c r="K1195">
        <v>1265.6500000000001</v>
      </c>
      <c r="L1195">
        <v>1.26486E-3</v>
      </c>
      <c r="M1195">
        <v>0.995116</v>
      </c>
      <c r="N1195">
        <v>0</v>
      </c>
      <c r="O1195" t="s">
        <v>42</v>
      </c>
    </row>
    <row r="1196" spans="1:15" x14ac:dyDescent="0.25">
      <c r="A1196" t="s">
        <v>153</v>
      </c>
      <c r="B1196">
        <v>1593.68</v>
      </c>
      <c r="C1196">
        <v>1498.02</v>
      </c>
      <c r="D1196">
        <v>1497.94</v>
      </c>
      <c r="E1196">
        <v>1402.76</v>
      </c>
      <c r="F1196">
        <v>36.517499999999998</v>
      </c>
      <c r="G1196">
        <v>117.72499999999999</v>
      </c>
      <c r="H1196">
        <v>22.343800000000002</v>
      </c>
      <c r="I1196">
        <v>14.0631</v>
      </c>
      <c r="J1196">
        <v>56.538800000000002</v>
      </c>
      <c r="K1196">
        <v>1229.96</v>
      </c>
      <c r="L1196">
        <v>1.23339E-3</v>
      </c>
      <c r="M1196">
        <v>0.995116</v>
      </c>
      <c r="N1196">
        <v>0</v>
      </c>
      <c r="O1196" t="s">
        <v>42</v>
      </c>
    </row>
    <row r="1197" spans="1:15" x14ac:dyDescent="0.25">
      <c r="A1197" t="s">
        <v>153</v>
      </c>
      <c r="B1197">
        <v>1607.78</v>
      </c>
      <c r="C1197">
        <v>1515.29</v>
      </c>
      <c r="D1197">
        <v>1515.21</v>
      </c>
      <c r="E1197">
        <v>1417.94</v>
      </c>
      <c r="F1197">
        <v>35.702500000000001</v>
      </c>
      <c r="G1197">
        <v>120.45099999999999</v>
      </c>
      <c r="H1197">
        <v>22.4617</v>
      </c>
      <c r="I1197">
        <v>14.7463</v>
      </c>
      <c r="J1197">
        <v>58.2331</v>
      </c>
      <c r="K1197">
        <v>1243.1400000000001</v>
      </c>
      <c r="L1197">
        <v>1.2306699999999999E-3</v>
      </c>
      <c r="M1197">
        <v>0.995116</v>
      </c>
      <c r="N1197">
        <v>0</v>
      </c>
      <c r="O1197" t="s">
        <v>42</v>
      </c>
    </row>
    <row r="1198" spans="1:15" x14ac:dyDescent="0.25">
      <c r="A1198" t="s">
        <v>153</v>
      </c>
      <c r="B1198">
        <v>1614.51</v>
      </c>
      <c r="C1198">
        <v>1521</v>
      </c>
      <c r="D1198">
        <v>1520.91</v>
      </c>
      <c r="E1198">
        <v>1421.04</v>
      </c>
      <c r="F1198">
        <v>37.392200000000003</v>
      </c>
      <c r="G1198">
        <v>122.22499999999999</v>
      </c>
      <c r="H1198">
        <v>22.878499999999999</v>
      </c>
      <c r="I1198">
        <v>14.1839</v>
      </c>
      <c r="J1198">
        <v>60.1419</v>
      </c>
      <c r="K1198">
        <v>1241.94</v>
      </c>
      <c r="L1198">
        <v>1.2312899999999999E-3</v>
      </c>
      <c r="M1198">
        <v>0.99511400000000005</v>
      </c>
      <c r="N1198">
        <v>0</v>
      </c>
      <c r="O1198" t="s">
        <v>42</v>
      </c>
    </row>
    <row r="1199" spans="1:15" x14ac:dyDescent="0.25">
      <c r="A1199" t="s">
        <v>153</v>
      </c>
      <c r="B1199">
        <v>1596.8</v>
      </c>
      <c r="C1199">
        <v>1505.61</v>
      </c>
      <c r="D1199">
        <v>1505.53</v>
      </c>
      <c r="E1199">
        <v>1410.08</v>
      </c>
      <c r="F1199">
        <v>35.592599999999997</v>
      </c>
      <c r="G1199">
        <v>118.749</v>
      </c>
      <c r="H1199">
        <v>22.478100000000001</v>
      </c>
      <c r="I1199">
        <v>14.157500000000001</v>
      </c>
      <c r="J1199">
        <v>57.169600000000003</v>
      </c>
      <c r="K1199">
        <v>1236.96</v>
      </c>
      <c r="L1199">
        <v>1.2301E-3</v>
      </c>
      <c r="M1199">
        <v>0.99511499999999997</v>
      </c>
      <c r="N1199">
        <v>0</v>
      </c>
      <c r="O1199" t="s">
        <v>42</v>
      </c>
    </row>
    <row r="1200" spans="1:15" x14ac:dyDescent="0.25">
      <c r="A1200" t="s">
        <v>153</v>
      </c>
      <c r="B1200">
        <v>1596.61</v>
      </c>
      <c r="C1200">
        <v>1505.58</v>
      </c>
      <c r="D1200">
        <v>1505.5</v>
      </c>
      <c r="E1200">
        <v>1408.93</v>
      </c>
      <c r="F1200">
        <v>38.01</v>
      </c>
      <c r="G1200">
        <v>119.215</v>
      </c>
      <c r="H1200">
        <v>22.7728</v>
      </c>
      <c r="I1200">
        <v>14.167999999999999</v>
      </c>
      <c r="J1200">
        <v>57.264400000000002</v>
      </c>
      <c r="K1200">
        <v>1232.58</v>
      </c>
      <c r="L1200">
        <v>1.29254E-3</v>
      </c>
      <c r="M1200">
        <v>0.99511400000000005</v>
      </c>
      <c r="N1200">
        <v>0</v>
      </c>
      <c r="O1200" t="s">
        <v>42</v>
      </c>
    </row>
    <row r="1201" spans="1:15" x14ac:dyDescent="0.25">
      <c r="A1201" t="s">
        <v>153</v>
      </c>
      <c r="B1201">
        <v>1592.7</v>
      </c>
      <c r="C1201">
        <v>1498.95</v>
      </c>
      <c r="D1201">
        <v>1498.87</v>
      </c>
      <c r="E1201">
        <v>1401.76</v>
      </c>
      <c r="F1201">
        <v>35.183500000000002</v>
      </c>
      <c r="G1201">
        <v>118.33499999999999</v>
      </c>
      <c r="H1201">
        <v>22.3398</v>
      </c>
      <c r="I1201">
        <v>13.9817</v>
      </c>
      <c r="J1201">
        <v>57.184600000000003</v>
      </c>
      <c r="K1201">
        <v>1229.3</v>
      </c>
      <c r="L1201">
        <v>1.2340599999999999E-3</v>
      </c>
      <c r="M1201">
        <v>0.99511099999999997</v>
      </c>
      <c r="N1201">
        <v>0</v>
      </c>
      <c r="O1201" t="s">
        <v>42</v>
      </c>
    </row>
    <row r="1202" spans="1:15" x14ac:dyDescent="0.25">
      <c r="A1202" t="s">
        <v>153</v>
      </c>
      <c r="B1202">
        <v>1588.87</v>
      </c>
      <c r="C1202">
        <v>1499.63</v>
      </c>
      <c r="D1202">
        <v>1499.54</v>
      </c>
      <c r="E1202">
        <v>1402.78</v>
      </c>
      <c r="F1202">
        <v>37.782200000000003</v>
      </c>
      <c r="G1202">
        <v>118.584</v>
      </c>
      <c r="H1202">
        <v>22.659700000000001</v>
      </c>
      <c r="I1202">
        <v>14.172499999999999</v>
      </c>
      <c r="J1202">
        <v>56.9559</v>
      </c>
      <c r="K1202">
        <v>1227.47</v>
      </c>
      <c r="L1202">
        <v>1.23314E-3</v>
      </c>
      <c r="M1202">
        <v>0.995116</v>
      </c>
      <c r="N1202">
        <v>0</v>
      </c>
      <c r="O1202" t="s">
        <v>42</v>
      </c>
    </row>
    <row r="1203" spans="1:15" x14ac:dyDescent="0.25">
      <c r="A1203" t="s">
        <v>153</v>
      </c>
      <c r="B1203">
        <v>1573.7</v>
      </c>
      <c r="C1203">
        <v>1483.21</v>
      </c>
      <c r="D1203">
        <v>1483.12</v>
      </c>
      <c r="E1203">
        <v>1387.36</v>
      </c>
      <c r="F1203">
        <v>35.457299999999996</v>
      </c>
      <c r="G1203">
        <v>115.00700000000001</v>
      </c>
      <c r="H1203">
        <v>22.252800000000001</v>
      </c>
      <c r="I1203">
        <v>13.916700000000001</v>
      </c>
      <c r="J1203">
        <v>54.136000000000003</v>
      </c>
      <c r="K1203">
        <v>1217.93</v>
      </c>
      <c r="L1203">
        <v>1.23069E-3</v>
      </c>
      <c r="M1203">
        <v>0.995116</v>
      </c>
      <c r="N1203">
        <v>0</v>
      </c>
      <c r="O1203" t="s">
        <v>42</v>
      </c>
    </row>
    <row r="1204" spans="1:15" x14ac:dyDescent="0.25">
      <c r="A1204" t="s">
        <v>153</v>
      </c>
      <c r="B1204">
        <v>1575.75</v>
      </c>
      <c r="C1204">
        <v>1486.11</v>
      </c>
      <c r="D1204">
        <v>1486.03</v>
      </c>
      <c r="E1204">
        <v>1390.95</v>
      </c>
      <c r="F1204">
        <v>35.974400000000003</v>
      </c>
      <c r="G1204">
        <v>114.539</v>
      </c>
      <c r="H1204">
        <v>22.154800000000002</v>
      </c>
      <c r="I1204">
        <v>13.9528</v>
      </c>
      <c r="J1204">
        <v>53.800699999999999</v>
      </c>
      <c r="K1204">
        <v>1221.4000000000001</v>
      </c>
      <c r="L1204">
        <v>1.2300499999999999E-3</v>
      </c>
      <c r="M1204">
        <v>0.99511499999999997</v>
      </c>
      <c r="N1204">
        <v>0</v>
      </c>
      <c r="O1204" t="s">
        <v>42</v>
      </c>
    </row>
    <row r="1205" spans="1:15" x14ac:dyDescent="0.25">
      <c r="A1205" t="s">
        <v>153</v>
      </c>
      <c r="B1205">
        <v>1572.33</v>
      </c>
      <c r="C1205">
        <v>1481.36</v>
      </c>
      <c r="D1205">
        <v>1481.28</v>
      </c>
      <c r="E1205">
        <v>1386.19</v>
      </c>
      <c r="F1205">
        <v>35.116100000000003</v>
      </c>
      <c r="G1205">
        <v>114.628</v>
      </c>
      <c r="H1205">
        <v>22.298999999999999</v>
      </c>
      <c r="I1205">
        <v>13.917999999999999</v>
      </c>
      <c r="J1205">
        <v>53.685299999999998</v>
      </c>
      <c r="K1205">
        <v>1217.6600000000001</v>
      </c>
      <c r="L1205">
        <v>1.2565300000000001E-3</v>
      </c>
      <c r="M1205">
        <v>0.995116</v>
      </c>
      <c r="N1205">
        <v>0</v>
      </c>
      <c r="O1205" t="s">
        <v>42</v>
      </c>
    </row>
    <row r="1206" spans="1:15" x14ac:dyDescent="0.25">
      <c r="A1206" t="s">
        <v>153</v>
      </c>
      <c r="B1206">
        <v>1570.26</v>
      </c>
      <c r="C1206">
        <v>1480.8</v>
      </c>
      <c r="D1206">
        <v>1480.72</v>
      </c>
      <c r="E1206">
        <v>1386.21</v>
      </c>
      <c r="F1206">
        <v>35.646999999999998</v>
      </c>
      <c r="G1206">
        <v>114.491</v>
      </c>
      <c r="H1206">
        <v>22.1205</v>
      </c>
      <c r="I1206">
        <v>14.038</v>
      </c>
      <c r="J1206">
        <v>53.938699999999997</v>
      </c>
      <c r="K1206">
        <v>1217</v>
      </c>
      <c r="L1206">
        <v>1.23617E-3</v>
      </c>
      <c r="M1206">
        <v>0.99511499999999997</v>
      </c>
      <c r="N1206">
        <v>0</v>
      </c>
      <c r="O1206" t="s">
        <v>42</v>
      </c>
    </row>
    <row r="1207" spans="1:15" x14ac:dyDescent="0.25">
      <c r="A1207" t="s">
        <v>153</v>
      </c>
      <c r="B1207">
        <v>1575.68</v>
      </c>
      <c r="C1207">
        <v>1481.84</v>
      </c>
      <c r="D1207">
        <v>1481.76</v>
      </c>
      <c r="E1207">
        <v>1386.96</v>
      </c>
      <c r="F1207">
        <v>34.939399999999999</v>
      </c>
      <c r="G1207">
        <v>114.56100000000001</v>
      </c>
      <c r="H1207">
        <v>22.274799999999999</v>
      </c>
      <c r="I1207">
        <v>13.898999999999999</v>
      </c>
      <c r="J1207">
        <v>53.849200000000003</v>
      </c>
      <c r="K1207">
        <v>1218.72</v>
      </c>
      <c r="L1207">
        <v>1.24292E-3</v>
      </c>
      <c r="M1207">
        <v>0.99511499999999997</v>
      </c>
      <c r="N1207">
        <v>0</v>
      </c>
      <c r="O1207" t="s">
        <v>42</v>
      </c>
    </row>
    <row r="1208" spans="1:15" x14ac:dyDescent="0.25">
      <c r="A1208" t="s">
        <v>153</v>
      </c>
      <c r="B1208">
        <v>1572.1</v>
      </c>
      <c r="C1208">
        <v>1479.62</v>
      </c>
      <c r="D1208">
        <v>1479.53</v>
      </c>
      <c r="E1208">
        <v>1384.14</v>
      </c>
      <c r="F1208">
        <v>35.947400000000002</v>
      </c>
      <c r="G1208">
        <v>114.45699999999999</v>
      </c>
      <c r="H1208">
        <v>22.430700000000002</v>
      </c>
      <c r="I1208">
        <v>13.9002</v>
      </c>
      <c r="J1208">
        <v>53.770400000000002</v>
      </c>
      <c r="K1208">
        <v>1214.73</v>
      </c>
      <c r="L1208">
        <v>1.23072E-3</v>
      </c>
      <c r="M1208">
        <v>0.995116</v>
      </c>
      <c r="N1208">
        <v>0</v>
      </c>
      <c r="O1208" t="s">
        <v>42</v>
      </c>
    </row>
    <row r="1209" spans="1:15" x14ac:dyDescent="0.25">
      <c r="A1209" t="s">
        <v>153</v>
      </c>
      <c r="B1209">
        <v>1568.36</v>
      </c>
      <c r="C1209">
        <v>1477.71</v>
      </c>
      <c r="D1209">
        <v>1477.63</v>
      </c>
      <c r="E1209">
        <v>1382.67</v>
      </c>
      <c r="F1209">
        <v>34.973700000000001</v>
      </c>
      <c r="G1209">
        <v>114.191</v>
      </c>
      <c r="H1209">
        <v>22.050799999999999</v>
      </c>
      <c r="I1209">
        <v>13.9704</v>
      </c>
      <c r="J1209">
        <v>53.542400000000001</v>
      </c>
      <c r="K1209">
        <v>1214.9000000000001</v>
      </c>
      <c r="L1209">
        <v>1.3054200000000001E-3</v>
      </c>
      <c r="M1209">
        <v>0.995116</v>
      </c>
      <c r="N1209">
        <v>0</v>
      </c>
      <c r="O1209" t="s">
        <v>42</v>
      </c>
    </row>
    <row r="1210" spans="1:15" x14ac:dyDescent="0.25">
      <c r="A1210" t="s">
        <v>153</v>
      </c>
      <c r="B1210">
        <v>1570.01</v>
      </c>
      <c r="C1210">
        <v>1477.55</v>
      </c>
      <c r="D1210">
        <v>1477.47</v>
      </c>
      <c r="E1210">
        <v>1382.41</v>
      </c>
      <c r="F1210">
        <v>35.891300000000001</v>
      </c>
      <c r="G1210">
        <v>114.241</v>
      </c>
      <c r="H1210">
        <v>22.406099999999999</v>
      </c>
      <c r="I1210">
        <v>13.864699999999999</v>
      </c>
      <c r="J1210">
        <v>53.320599999999999</v>
      </c>
      <c r="K1210">
        <v>1213.5</v>
      </c>
      <c r="L1210">
        <v>1.26464E-3</v>
      </c>
      <c r="M1210">
        <v>0.99511400000000005</v>
      </c>
      <c r="N1210">
        <v>0</v>
      </c>
      <c r="O1210" t="s">
        <v>42</v>
      </c>
    </row>
    <row r="1211" spans="1:15" x14ac:dyDescent="0.25">
      <c r="A1211" t="s">
        <v>153</v>
      </c>
      <c r="B1211">
        <v>1568.73</v>
      </c>
      <c r="C1211">
        <v>1475.99</v>
      </c>
      <c r="D1211">
        <v>1475.91</v>
      </c>
      <c r="E1211">
        <v>1381.9</v>
      </c>
      <c r="F1211">
        <v>34.627400000000002</v>
      </c>
      <c r="G1211">
        <v>113.389</v>
      </c>
      <c r="H1211">
        <v>22.2059</v>
      </c>
      <c r="I1211">
        <v>13.8515</v>
      </c>
      <c r="J1211">
        <v>52.780900000000003</v>
      </c>
      <c r="K1211">
        <v>1215.1099999999999</v>
      </c>
      <c r="L1211">
        <v>1.2393599999999999E-3</v>
      </c>
      <c r="M1211">
        <v>0.99511099999999997</v>
      </c>
      <c r="N1211">
        <v>0</v>
      </c>
      <c r="O1211" t="s">
        <v>42</v>
      </c>
    </row>
    <row r="1212" spans="1:15" x14ac:dyDescent="0.25">
      <c r="A1212" t="s">
        <v>153</v>
      </c>
      <c r="B1212">
        <v>1578.88</v>
      </c>
      <c r="C1212">
        <v>1483.09</v>
      </c>
      <c r="D1212">
        <v>1483</v>
      </c>
      <c r="E1212">
        <v>1387.34</v>
      </c>
      <c r="F1212">
        <v>35.761299999999999</v>
      </c>
      <c r="G1212">
        <v>114.601</v>
      </c>
      <c r="H1212">
        <v>22.119700000000002</v>
      </c>
      <c r="I1212">
        <v>13.897500000000001</v>
      </c>
      <c r="J1212">
        <v>53.817900000000002</v>
      </c>
      <c r="K1212">
        <v>1218.0999999999999</v>
      </c>
      <c r="L1212">
        <v>1.23007E-3</v>
      </c>
      <c r="M1212">
        <v>0.99511499999999997</v>
      </c>
      <c r="N1212">
        <v>0</v>
      </c>
      <c r="O1212" t="s">
        <v>42</v>
      </c>
    </row>
    <row r="1213" spans="1:15" x14ac:dyDescent="0.25">
      <c r="A1213" t="s">
        <v>153</v>
      </c>
      <c r="B1213">
        <v>1570.74</v>
      </c>
      <c r="C1213">
        <v>1476.13</v>
      </c>
      <c r="D1213">
        <v>1476.05</v>
      </c>
      <c r="E1213">
        <v>1381.6</v>
      </c>
      <c r="F1213">
        <v>34.777700000000003</v>
      </c>
      <c r="G1213">
        <v>114.449</v>
      </c>
      <c r="H1213">
        <v>21.9602</v>
      </c>
      <c r="I1213">
        <v>14.0047</v>
      </c>
      <c r="J1213">
        <v>53.785600000000002</v>
      </c>
      <c r="K1213">
        <v>1213.5899999999999</v>
      </c>
      <c r="L1213">
        <v>1.2322500000000001E-3</v>
      </c>
      <c r="M1213">
        <v>0.995116</v>
      </c>
      <c r="N1213">
        <v>0</v>
      </c>
      <c r="O1213" t="s">
        <v>42</v>
      </c>
    </row>
    <row r="1214" spans="1:15" x14ac:dyDescent="0.25">
      <c r="A1214" t="s">
        <v>153</v>
      </c>
      <c r="B1214">
        <v>1579.42</v>
      </c>
      <c r="C1214">
        <v>1488.9</v>
      </c>
      <c r="D1214">
        <v>1488.82</v>
      </c>
      <c r="E1214">
        <v>1393.49</v>
      </c>
      <c r="F1214">
        <v>36.113300000000002</v>
      </c>
      <c r="G1214">
        <v>114.71299999999999</v>
      </c>
      <c r="H1214">
        <v>22.3093</v>
      </c>
      <c r="I1214">
        <v>13.9557</v>
      </c>
      <c r="J1214">
        <v>53.750799999999998</v>
      </c>
      <c r="K1214">
        <v>1223.71</v>
      </c>
      <c r="L1214">
        <v>1.23511E-3</v>
      </c>
      <c r="M1214">
        <v>0.99511400000000005</v>
      </c>
      <c r="N1214">
        <v>0</v>
      </c>
      <c r="O1214" t="s">
        <v>42</v>
      </c>
    </row>
    <row r="1215" spans="1:15" x14ac:dyDescent="0.25">
      <c r="A1215" t="s">
        <v>153</v>
      </c>
      <c r="B1215">
        <v>1565.93</v>
      </c>
      <c r="C1215">
        <v>1474.89</v>
      </c>
      <c r="D1215">
        <v>1474.81</v>
      </c>
      <c r="E1215">
        <v>1379.77</v>
      </c>
      <c r="F1215">
        <v>34.7455</v>
      </c>
      <c r="G1215">
        <v>113.526</v>
      </c>
      <c r="H1215">
        <v>22.092300000000002</v>
      </c>
      <c r="I1215">
        <v>13.9323</v>
      </c>
      <c r="J1215">
        <v>53.108600000000003</v>
      </c>
      <c r="K1215">
        <v>1212.54</v>
      </c>
      <c r="L1215">
        <v>1.253E-3</v>
      </c>
      <c r="M1215">
        <v>0.995116</v>
      </c>
      <c r="N1215">
        <v>0</v>
      </c>
      <c r="O1215" t="s">
        <v>42</v>
      </c>
    </row>
    <row r="1216" spans="1:15" x14ac:dyDescent="0.25">
      <c r="A1216" t="s">
        <v>153</v>
      </c>
      <c r="B1216">
        <v>1567.06</v>
      </c>
      <c r="C1216">
        <v>1476.39</v>
      </c>
      <c r="D1216">
        <v>1476.31</v>
      </c>
      <c r="E1216">
        <v>1380.83</v>
      </c>
      <c r="F1216">
        <v>36.3553</v>
      </c>
      <c r="G1216">
        <v>114.241</v>
      </c>
      <c r="H1216">
        <v>22.096</v>
      </c>
      <c r="I1216">
        <v>14.0779</v>
      </c>
      <c r="J1216">
        <v>53.790199999999999</v>
      </c>
      <c r="K1216">
        <v>1211.3599999999999</v>
      </c>
      <c r="L1216">
        <v>1.3349499999999999E-3</v>
      </c>
      <c r="M1216">
        <v>0.995116</v>
      </c>
      <c r="N1216">
        <v>0</v>
      </c>
      <c r="O1216" t="s">
        <v>42</v>
      </c>
    </row>
    <row r="1217" spans="1:25" x14ac:dyDescent="0.25">
      <c r="A1217" t="s">
        <v>153</v>
      </c>
      <c r="B1217">
        <v>1572.02</v>
      </c>
      <c r="C1217">
        <v>1483.24</v>
      </c>
      <c r="D1217">
        <v>1483.16</v>
      </c>
      <c r="E1217">
        <v>1387.88</v>
      </c>
      <c r="F1217">
        <v>34.5747</v>
      </c>
      <c r="G1217">
        <v>114.702</v>
      </c>
      <c r="H1217">
        <v>22.161300000000001</v>
      </c>
      <c r="I1217">
        <v>13.9831</v>
      </c>
      <c r="J1217">
        <v>54.0336</v>
      </c>
      <c r="K1217">
        <v>1219.8599999999999</v>
      </c>
      <c r="L1217">
        <v>1.23066E-3</v>
      </c>
      <c r="M1217">
        <v>0.995116</v>
      </c>
      <c r="N1217">
        <v>0</v>
      </c>
      <c r="O1217" t="s">
        <v>42</v>
      </c>
    </row>
    <row r="1218" spans="1:25" x14ac:dyDescent="0.25">
      <c r="A1218" t="s">
        <v>153</v>
      </c>
      <c r="B1218">
        <v>1580.92</v>
      </c>
      <c r="C1218">
        <v>1489.37</v>
      </c>
      <c r="D1218">
        <v>1489.28</v>
      </c>
      <c r="E1218">
        <v>1393.42</v>
      </c>
      <c r="F1218">
        <v>36.337200000000003</v>
      </c>
      <c r="G1218">
        <v>117.175</v>
      </c>
      <c r="H1218">
        <v>22.436499999999999</v>
      </c>
      <c r="I1218">
        <v>13.966699999999999</v>
      </c>
      <c r="J1218">
        <v>55.695799999999998</v>
      </c>
      <c r="K1218">
        <v>1220.92</v>
      </c>
      <c r="L1218">
        <v>1.4290399999999999E-3</v>
      </c>
      <c r="M1218">
        <v>0.99511400000000005</v>
      </c>
      <c r="N1218">
        <v>0</v>
      </c>
      <c r="O1218" t="s">
        <v>42</v>
      </c>
    </row>
    <row r="1219" spans="1:25" x14ac:dyDescent="0.25">
      <c r="A1219" t="s">
        <v>153</v>
      </c>
      <c r="B1219">
        <v>1573.04</v>
      </c>
      <c r="C1219">
        <v>1480.24</v>
      </c>
      <c r="D1219">
        <v>1480.15</v>
      </c>
      <c r="E1219">
        <v>1385.27</v>
      </c>
      <c r="F1219">
        <v>35.062399999999997</v>
      </c>
      <c r="G1219">
        <v>113.92</v>
      </c>
      <c r="H1219">
        <v>22.430299999999999</v>
      </c>
      <c r="I1219">
        <v>13.8436</v>
      </c>
      <c r="J1219">
        <v>53.185699999999997</v>
      </c>
      <c r="K1219">
        <v>1217.55</v>
      </c>
      <c r="L1219">
        <v>1.2430799999999999E-3</v>
      </c>
      <c r="M1219">
        <v>0.99511400000000005</v>
      </c>
      <c r="N1219">
        <v>0</v>
      </c>
      <c r="O1219" t="s">
        <v>42</v>
      </c>
    </row>
    <row r="1220" spans="1:25" x14ac:dyDescent="0.25">
      <c r="A1220" t="s">
        <v>153</v>
      </c>
      <c r="B1220">
        <v>1570.57</v>
      </c>
      <c r="C1220">
        <v>1477.3</v>
      </c>
      <c r="D1220">
        <v>1477.22</v>
      </c>
      <c r="E1220">
        <v>1382.53</v>
      </c>
      <c r="F1220">
        <v>35.142099999999999</v>
      </c>
      <c r="G1220">
        <v>113.39700000000001</v>
      </c>
      <c r="H1220">
        <v>22.054400000000001</v>
      </c>
      <c r="I1220">
        <v>13.7996</v>
      </c>
      <c r="J1220">
        <v>52.982900000000001</v>
      </c>
      <c r="K1220">
        <v>1215.43</v>
      </c>
      <c r="L1220">
        <v>1.2437800000000001E-3</v>
      </c>
      <c r="M1220">
        <v>0.995116</v>
      </c>
      <c r="N1220">
        <v>0</v>
      </c>
      <c r="O1220" t="s">
        <v>42</v>
      </c>
    </row>
    <row r="1221" spans="1:25" x14ac:dyDescent="0.25">
      <c r="A1221" t="s">
        <v>153</v>
      </c>
      <c r="B1221">
        <v>1569.1</v>
      </c>
      <c r="C1221">
        <v>1477.23</v>
      </c>
      <c r="D1221">
        <v>1477.14</v>
      </c>
      <c r="E1221">
        <v>1382.19</v>
      </c>
      <c r="F1221">
        <v>34.870399999999997</v>
      </c>
      <c r="G1221">
        <v>114.521</v>
      </c>
      <c r="H1221">
        <v>22.0139</v>
      </c>
      <c r="I1221">
        <v>13.919</v>
      </c>
      <c r="J1221">
        <v>53.948599999999999</v>
      </c>
      <c r="K1221">
        <v>1214.21</v>
      </c>
      <c r="L1221">
        <v>1.2449399999999999E-3</v>
      </c>
      <c r="M1221">
        <v>0.99511499999999997</v>
      </c>
      <c r="N1221">
        <v>0</v>
      </c>
      <c r="O1221" t="s">
        <v>42</v>
      </c>
    </row>
    <row r="1222" spans="1:25" x14ac:dyDescent="0.25">
      <c r="A1222" t="s">
        <v>153</v>
      </c>
      <c r="B1222">
        <v>1569.08</v>
      </c>
      <c r="C1222">
        <v>1477.12</v>
      </c>
      <c r="D1222">
        <v>1477.05</v>
      </c>
      <c r="E1222">
        <v>1382.93</v>
      </c>
      <c r="F1222">
        <v>35.459800000000001</v>
      </c>
      <c r="G1222">
        <v>113.06399999999999</v>
      </c>
      <c r="H1222">
        <v>22.040800000000001</v>
      </c>
      <c r="I1222">
        <v>13.904500000000001</v>
      </c>
      <c r="J1222">
        <v>52.587200000000003</v>
      </c>
      <c r="K1222">
        <v>1215.98</v>
      </c>
      <c r="L1222">
        <v>1.23131E-3</v>
      </c>
      <c r="M1222">
        <v>0.99511499999999997</v>
      </c>
      <c r="N1222">
        <v>0</v>
      </c>
      <c r="O1222" t="s">
        <v>42</v>
      </c>
    </row>
    <row r="1223" spans="1:25" x14ac:dyDescent="0.25">
      <c r="A1223" t="s">
        <v>153</v>
      </c>
      <c r="B1223">
        <v>1565</v>
      </c>
      <c r="C1223">
        <v>1473.27</v>
      </c>
      <c r="D1223">
        <v>1473.19</v>
      </c>
      <c r="E1223">
        <v>1380.08</v>
      </c>
      <c r="F1223">
        <v>34.537700000000001</v>
      </c>
      <c r="G1223">
        <v>111.29900000000001</v>
      </c>
      <c r="H1223">
        <v>21.936699999999998</v>
      </c>
      <c r="I1223">
        <v>13.767300000000001</v>
      </c>
      <c r="J1223">
        <v>51.098700000000001</v>
      </c>
      <c r="K1223">
        <v>1215.8900000000001</v>
      </c>
      <c r="L1223">
        <v>1.2333800000000001E-3</v>
      </c>
      <c r="M1223">
        <v>0.995116</v>
      </c>
      <c r="N1223">
        <v>0</v>
      </c>
      <c r="O1223" t="s">
        <v>42</v>
      </c>
    </row>
    <row r="1224" spans="1:25" x14ac:dyDescent="0.25">
      <c r="A1224" t="s">
        <v>153</v>
      </c>
      <c r="B1224">
        <v>1564.97</v>
      </c>
      <c r="C1224">
        <v>1475.4</v>
      </c>
      <c r="D1224">
        <v>1475.32</v>
      </c>
      <c r="E1224">
        <v>1381.11</v>
      </c>
      <c r="F1224">
        <v>35.401899999999998</v>
      </c>
      <c r="G1224">
        <v>112.482</v>
      </c>
      <c r="H1224">
        <v>22.0504</v>
      </c>
      <c r="I1224">
        <v>13.817600000000001</v>
      </c>
      <c r="J1224">
        <v>51.999000000000002</v>
      </c>
      <c r="K1224">
        <v>1214.6199999999999</v>
      </c>
      <c r="L1224">
        <v>1.2319900000000001E-3</v>
      </c>
      <c r="M1224">
        <v>0.99511499999999997</v>
      </c>
      <c r="N1224">
        <v>0</v>
      </c>
      <c r="O1224" t="s">
        <v>42</v>
      </c>
    </row>
    <row r="1225" spans="1:25" x14ac:dyDescent="0.25">
      <c r="A1225" t="s">
        <v>153</v>
      </c>
      <c r="B1225">
        <v>1563.22</v>
      </c>
      <c r="C1225">
        <v>1472.13</v>
      </c>
      <c r="D1225">
        <v>1472.06</v>
      </c>
      <c r="E1225">
        <v>1377.43</v>
      </c>
      <c r="F1225">
        <v>35.0291</v>
      </c>
      <c r="G1225">
        <v>112.11799999999999</v>
      </c>
      <c r="H1225">
        <v>22.012899999999998</v>
      </c>
      <c r="I1225">
        <v>13.7841</v>
      </c>
      <c r="J1225">
        <v>51.812800000000003</v>
      </c>
      <c r="K1225">
        <v>1211.76</v>
      </c>
      <c r="L1225">
        <v>1.2410699999999999E-3</v>
      </c>
      <c r="M1225">
        <v>0.995116</v>
      </c>
      <c r="N1225">
        <v>0</v>
      </c>
      <c r="O1225" t="s">
        <v>42</v>
      </c>
    </row>
    <row r="1226" spans="1:25" x14ac:dyDescent="0.25">
      <c r="A1226" t="s">
        <v>153</v>
      </c>
      <c r="B1226">
        <v>1563.48</v>
      </c>
      <c r="C1226">
        <v>1471.71</v>
      </c>
      <c r="D1226">
        <v>1471.64</v>
      </c>
      <c r="E1226">
        <v>1377.46</v>
      </c>
      <c r="F1226">
        <v>35.721800000000002</v>
      </c>
      <c r="G1226">
        <v>112.613</v>
      </c>
      <c r="H1226">
        <v>22.354800000000001</v>
      </c>
      <c r="I1226">
        <v>13.9307</v>
      </c>
      <c r="J1226">
        <v>51.914499999999997</v>
      </c>
      <c r="K1226">
        <v>1210.74</v>
      </c>
      <c r="L1226">
        <v>1.2359199999999999E-3</v>
      </c>
      <c r="M1226">
        <v>0.99511499999999997</v>
      </c>
      <c r="N1226">
        <v>0</v>
      </c>
      <c r="O1226" t="s">
        <v>42</v>
      </c>
    </row>
    <row r="1227" spans="1:25" x14ac:dyDescent="0.25">
      <c r="A1227" t="s">
        <v>153</v>
      </c>
      <c r="B1227">
        <v>1559.86</v>
      </c>
      <c r="C1227">
        <v>1468.02</v>
      </c>
      <c r="D1227">
        <v>1467.95</v>
      </c>
      <c r="E1227">
        <v>1374.24</v>
      </c>
      <c r="F1227">
        <v>34.137799999999999</v>
      </c>
      <c r="G1227">
        <v>111.96899999999999</v>
      </c>
      <c r="H1227">
        <v>21.975999999999999</v>
      </c>
      <c r="I1227">
        <v>13.798299999999999</v>
      </c>
      <c r="J1227">
        <v>51.9773</v>
      </c>
      <c r="K1227">
        <v>1209.78</v>
      </c>
      <c r="L1227">
        <v>1.25183E-3</v>
      </c>
      <c r="M1227">
        <v>0.995116</v>
      </c>
      <c r="N1227">
        <v>0</v>
      </c>
      <c r="O1227" t="s">
        <v>42</v>
      </c>
    </row>
    <row r="1228" spans="1:25" x14ac:dyDescent="0.25">
      <c r="A1228" t="s">
        <v>153</v>
      </c>
      <c r="B1228">
        <v>1569.18</v>
      </c>
      <c r="C1228">
        <v>1476.88</v>
      </c>
      <c r="D1228">
        <v>1476.8</v>
      </c>
      <c r="E1228">
        <v>1382.26</v>
      </c>
      <c r="F1228">
        <v>35.836599999999997</v>
      </c>
      <c r="G1228">
        <v>114.02500000000001</v>
      </c>
      <c r="H1228">
        <v>22.072500000000002</v>
      </c>
      <c r="I1228">
        <v>13.976699999999999</v>
      </c>
      <c r="J1228">
        <v>53.646900000000002</v>
      </c>
      <c r="K1228">
        <v>1213.5899999999999</v>
      </c>
      <c r="L1228">
        <v>1.2379400000000001E-3</v>
      </c>
      <c r="M1228">
        <v>0.99511499999999997</v>
      </c>
      <c r="N1228">
        <v>0</v>
      </c>
      <c r="O1228" t="s">
        <v>42</v>
      </c>
    </row>
    <row r="1229" spans="1:25" x14ac:dyDescent="0.25">
      <c r="A1229" t="s">
        <v>153</v>
      </c>
      <c r="B1229">
        <v>1559.96</v>
      </c>
      <c r="C1229">
        <v>1470.6</v>
      </c>
      <c r="D1229">
        <v>1470.52</v>
      </c>
      <c r="E1229">
        <v>1376.63</v>
      </c>
      <c r="F1229">
        <v>34.4116</v>
      </c>
      <c r="G1229">
        <v>111.998</v>
      </c>
      <c r="H1229">
        <v>21.983000000000001</v>
      </c>
      <c r="I1229">
        <v>13.858499999999999</v>
      </c>
      <c r="J1229">
        <v>51.868099999999998</v>
      </c>
      <c r="K1229">
        <v>1211.92</v>
      </c>
      <c r="L1229">
        <v>1.2301899999999999E-3</v>
      </c>
      <c r="M1229">
        <v>0.995116</v>
      </c>
      <c r="N1229">
        <v>0</v>
      </c>
      <c r="O1229" t="s">
        <v>42</v>
      </c>
    </row>
    <row r="1230" spans="1:25" x14ac:dyDescent="0.25">
      <c r="A1230" t="s">
        <v>153</v>
      </c>
      <c r="B1230">
        <v>1564.97</v>
      </c>
      <c r="C1230">
        <v>1471.91</v>
      </c>
      <c r="D1230">
        <v>1471.83</v>
      </c>
      <c r="E1230">
        <v>1378.07</v>
      </c>
      <c r="F1230">
        <v>35.992899999999999</v>
      </c>
      <c r="G1230">
        <v>112.389</v>
      </c>
      <c r="H1230">
        <v>22.163699999999999</v>
      </c>
      <c r="I1230">
        <v>13.7614</v>
      </c>
      <c r="J1230">
        <v>52.030900000000003</v>
      </c>
      <c r="K1230">
        <v>1211.3699999999999</v>
      </c>
      <c r="L1230">
        <v>1.2300499999999999E-3</v>
      </c>
      <c r="M1230">
        <v>0.995116</v>
      </c>
      <c r="N1230">
        <v>0</v>
      </c>
      <c r="O1230" t="s">
        <v>42</v>
      </c>
    </row>
    <row r="1231" spans="1:25" x14ac:dyDescent="0.25">
      <c r="A1231" t="s">
        <v>153</v>
      </c>
      <c r="B1231">
        <v>1563.96</v>
      </c>
      <c r="C1231">
        <v>1474.71</v>
      </c>
      <c r="D1231">
        <v>1474.49</v>
      </c>
      <c r="E1231">
        <v>1380.57</v>
      </c>
      <c r="F1231">
        <v>34.665399999999998</v>
      </c>
      <c r="G1231">
        <v>112.8</v>
      </c>
      <c r="H1231">
        <v>22.046800000000001</v>
      </c>
      <c r="I1231">
        <v>14.009600000000001</v>
      </c>
      <c r="J1231">
        <v>52.334499999999998</v>
      </c>
      <c r="K1231">
        <v>1214.9000000000001</v>
      </c>
      <c r="L1231">
        <v>1.23098E-3</v>
      </c>
      <c r="M1231">
        <v>0.99511499999999997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1560.1</v>
      </c>
      <c r="C1232">
        <v>1469.28</v>
      </c>
      <c r="D1232">
        <v>1469.2</v>
      </c>
      <c r="E1232">
        <v>1375.38</v>
      </c>
      <c r="F1232">
        <v>35.729199999999999</v>
      </c>
      <c r="G1232">
        <v>111.92400000000001</v>
      </c>
      <c r="H1232">
        <v>21.945</v>
      </c>
      <c r="I1232">
        <v>13.7979</v>
      </c>
      <c r="J1232">
        <v>51.1922</v>
      </c>
      <c r="K1232">
        <v>1209.22</v>
      </c>
      <c r="L1232">
        <v>1.23106E-3</v>
      </c>
      <c r="M1232">
        <v>0.99511499999999997</v>
      </c>
      <c r="N1232">
        <v>0</v>
      </c>
      <c r="O1232" t="s">
        <v>42</v>
      </c>
      <c r="R1232">
        <f>AVERAGE(B1183:B1232)</f>
        <v>1575.5323999999998</v>
      </c>
      <c r="S1232">
        <f>AVERAGE(C1183:C1232)</f>
        <v>1484.0466000000004</v>
      </c>
      <c r="U1232">
        <f>_xlfn.VAR.P(B1183:B1232)</f>
        <v>253.22223024000041</v>
      </c>
      <c r="V1232">
        <f>_xlfn.VAR.P(C1183:C1232)</f>
        <v>231.54446644000015</v>
      </c>
      <c r="X1232">
        <f>1.96*SQRT(U1232)/50</f>
        <v>0.62378795105067097</v>
      </c>
      <c r="Y1232">
        <f>1.96*SQRT(V1232)/50</f>
        <v>0.59649014150307789</v>
      </c>
    </row>
    <row r="1233" spans="1:14" x14ac:dyDescent="0.25">
      <c r="A1233" t="s">
        <v>154</v>
      </c>
      <c r="B1233">
        <v>78966.521099999998</v>
      </c>
      <c r="C1233" t="s">
        <v>36</v>
      </c>
    </row>
    <row r="1234" spans="1:14" x14ac:dyDescent="0.25">
      <c r="A1234" t="s">
        <v>155</v>
      </c>
      <c r="B1234">
        <v>2229.2600000000002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1.23317E-3</v>
      </c>
      <c r="L1234">
        <v>0.995116</v>
      </c>
      <c r="M1234">
        <v>0</v>
      </c>
      <c r="N1234" t="s">
        <v>42</v>
      </c>
    </row>
    <row r="1235" spans="1:14" x14ac:dyDescent="0.25">
      <c r="A1235" t="s">
        <v>155</v>
      </c>
      <c r="B1235">
        <v>2231.81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1.23543E-3</v>
      </c>
      <c r="L1235">
        <v>0.995116</v>
      </c>
      <c r="M1235">
        <v>0</v>
      </c>
      <c r="N1235" t="s">
        <v>42</v>
      </c>
    </row>
    <row r="1236" spans="1:14" x14ac:dyDescent="0.25">
      <c r="A1236" t="s">
        <v>155</v>
      </c>
      <c r="B1236">
        <v>2193.83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1.2395799999999999E-3</v>
      </c>
      <c r="L1236">
        <v>0.995116</v>
      </c>
      <c r="M1236">
        <v>0</v>
      </c>
      <c r="N1236" t="s">
        <v>42</v>
      </c>
    </row>
    <row r="1237" spans="1:14" x14ac:dyDescent="0.25">
      <c r="A1237" t="s">
        <v>155</v>
      </c>
      <c r="B1237">
        <v>2216.0500000000002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1.27893E-3</v>
      </c>
      <c r="L1237">
        <v>0.995116</v>
      </c>
      <c r="M1237">
        <v>0</v>
      </c>
      <c r="N1237" t="s">
        <v>42</v>
      </c>
    </row>
    <row r="1238" spans="1:14" x14ac:dyDescent="0.25">
      <c r="A1238" t="s">
        <v>155</v>
      </c>
      <c r="B1238">
        <v>2193.9299999999998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1.2300499999999999E-3</v>
      </c>
      <c r="L1238">
        <v>0.995116</v>
      </c>
      <c r="M1238">
        <v>0</v>
      </c>
      <c r="N1238" t="s">
        <v>42</v>
      </c>
    </row>
    <row r="1239" spans="1:14" x14ac:dyDescent="0.25">
      <c r="A1239" t="s">
        <v>155</v>
      </c>
      <c r="B1239">
        <v>2213.67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1.23117E-3</v>
      </c>
      <c r="L1239">
        <v>0.995116</v>
      </c>
      <c r="M1239">
        <v>0</v>
      </c>
      <c r="N1239" t="s">
        <v>42</v>
      </c>
    </row>
    <row r="1240" spans="1:14" x14ac:dyDescent="0.25">
      <c r="A1240" t="s">
        <v>155</v>
      </c>
      <c r="B1240">
        <v>2200.15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1.2412600000000001E-3</v>
      </c>
      <c r="L1240">
        <v>0.995116</v>
      </c>
      <c r="M1240">
        <v>0</v>
      </c>
      <c r="N1240" t="s">
        <v>42</v>
      </c>
    </row>
    <row r="1241" spans="1:14" x14ac:dyDescent="0.25">
      <c r="A1241" t="s">
        <v>155</v>
      </c>
      <c r="B1241">
        <v>2196.2199999999998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1.23128E-3</v>
      </c>
      <c r="L1241">
        <v>0.995116</v>
      </c>
      <c r="M1241">
        <v>0</v>
      </c>
      <c r="N1241" t="s">
        <v>42</v>
      </c>
    </row>
    <row r="1242" spans="1:14" x14ac:dyDescent="0.25">
      <c r="A1242" t="s">
        <v>155</v>
      </c>
      <c r="B1242">
        <v>2191.02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1.36545E-3</v>
      </c>
      <c r="L1242">
        <v>0.995116</v>
      </c>
      <c r="M1242">
        <v>0</v>
      </c>
      <c r="N1242" t="s">
        <v>42</v>
      </c>
    </row>
    <row r="1243" spans="1:14" x14ac:dyDescent="0.25">
      <c r="A1243" t="s">
        <v>155</v>
      </c>
      <c r="B1243">
        <v>2193.88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1.23077E-3</v>
      </c>
      <c r="L1243">
        <v>0.995116</v>
      </c>
      <c r="M1243">
        <v>0</v>
      </c>
      <c r="N1243" t="s">
        <v>42</v>
      </c>
    </row>
    <row r="1244" spans="1:14" x14ac:dyDescent="0.25">
      <c r="A1244" t="s">
        <v>155</v>
      </c>
      <c r="B1244">
        <v>2204.2399999999998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1.23032E-3</v>
      </c>
      <c r="L1244">
        <v>0.995116</v>
      </c>
      <c r="M1244">
        <v>0</v>
      </c>
      <c r="N1244" t="s">
        <v>42</v>
      </c>
    </row>
    <row r="1245" spans="1:14" x14ac:dyDescent="0.25">
      <c r="A1245" t="s">
        <v>155</v>
      </c>
      <c r="B1245">
        <v>2182.71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1.30354E-3</v>
      </c>
      <c r="L1245">
        <v>0.995116</v>
      </c>
      <c r="M1245">
        <v>0</v>
      </c>
      <c r="N1245" t="s">
        <v>42</v>
      </c>
    </row>
    <row r="1246" spans="1:14" x14ac:dyDescent="0.25">
      <c r="A1246" t="s">
        <v>155</v>
      </c>
      <c r="B1246">
        <v>2231.37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1.25657E-3</v>
      </c>
      <c r="L1246">
        <v>0.995116</v>
      </c>
      <c r="M1246">
        <v>0</v>
      </c>
      <c r="N1246" t="s">
        <v>42</v>
      </c>
    </row>
    <row r="1247" spans="1:14" x14ac:dyDescent="0.25">
      <c r="A1247" t="s">
        <v>155</v>
      </c>
      <c r="B1247">
        <v>2195.17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1.23329E-3</v>
      </c>
      <c r="L1247">
        <v>0.995116</v>
      </c>
      <c r="M1247">
        <v>0</v>
      </c>
      <c r="N1247" t="s">
        <v>42</v>
      </c>
    </row>
    <row r="1248" spans="1:14" x14ac:dyDescent="0.25">
      <c r="A1248" t="s">
        <v>155</v>
      </c>
      <c r="B1248">
        <v>2195.7199999999998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1.29655E-3</v>
      </c>
      <c r="L1248">
        <v>0.995116</v>
      </c>
      <c r="M1248">
        <v>0</v>
      </c>
      <c r="N1248" t="s">
        <v>42</v>
      </c>
    </row>
    <row r="1249" spans="1:14" x14ac:dyDescent="0.25">
      <c r="A1249" t="s">
        <v>155</v>
      </c>
      <c r="B1249">
        <v>2180.31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1.2347700000000001E-3</v>
      </c>
      <c r="L1249">
        <v>0.99511499999999997</v>
      </c>
      <c r="M1249">
        <v>0</v>
      </c>
      <c r="N1249" t="s">
        <v>42</v>
      </c>
    </row>
    <row r="1250" spans="1:14" x14ac:dyDescent="0.25">
      <c r="A1250" t="s">
        <v>155</v>
      </c>
      <c r="B1250">
        <v>2212.38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1.23018E-3</v>
      </c>
      <c r="L1250">
        <v>0.995116</v>
      </c>
      <c r="M1250">
        <v>0</v>
      </c>
      <c r="N1250" t="s">
        <v>42</v>
      </c>
    </row>
    <row r="1251" spans="1:14" x14ac:dyDescent="0.25">
      <c r="A1251" t="s">
        <v>155</v>
      </c>
      <c r="B1251">
        <v>2228.02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1.2915299999999999E-3</v>
      </c>
      <c r="L1251">
        <v>0.995116</v>
      </c>
      <c r="M1251">
        <v>0</v>
      </c>
      <c r="N1251" t="s">
        <v>42</v>
      </c>
    </row>
    <row r="1252" spans="1:14" x14ac:dyDescent="0.25">
      <c r="A1252" t="s">
        <v>155</v>
      </c>
      <c r="B1252">
        <v>2231.4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1.2326699999999999E-3</v>
      </c>
      <c r="L1252">
        <v>0.99511400000000005</v>
      </c>
      <c r="M1252">
        <v>0</v>
      </c>
      <c r="N1252" t="s">
        <v>42</v>
      </c>
    </row>
    <row r="1253" spans="1:14" x14ac:dyDescent="0.25">
      <c r="A1253" t="s">
        <v>155</v>
      </c>
      <c r="B1253">
        <v>2216.4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1.2786200000000001E-3</v>
      </c>
      <c r="L1253">
        <v>0.995116</v>
      </c>
      <c r="M1253">
        <v>0</v>
      </c>
      <c r="N1253" t="s">
        <v>42</v>
      </c>
    </row>
    <row r="1254" spans="1:14" x14ac:dyDescent="0.25">
      <c r="A1254" t="s">
        <v>155</v>
      </c>
      <c r="B1254">
        <v>2234.4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1.2313599999999999E-3</v>
      </c>
      <c r="L1254">
        <v>0.99511400000000005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2190.94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1.23722E-3</v>
      </c>
      <c r="L1255">
        <v>0.995116</v>
      </c>
      <c r="M1255">
        <v>0</v>
      </c>
      <c r="N1255" t="s">
        <v>42</v>
      </c>
    </row>
    <row r="1256" spans="1:14" x14ac:dyDescent="0.25">
      <c r="A1256" t="s">
        <v>155</v>
      </c>
      <c r="B1256">
        <v>2239.5300000000002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1.23156E-3</v>
      </c>
      <c r="L1256">
        <v>0.99511400000000005</v>
      </c>
      <c r="M1256">
        <v>0</v>
      </c>
      <c r="N1256" t="s">
        <v>42</v>
      </c>
    </row>
    <row r="1257" spans="1:14" x14ac:dyDescent="0.25">
      <c r="A1257" t="s">
        <v>155</v>
      </c>
      <c r="B1257">
        <v>2210.98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1.2383100000000001E-3</v>
      </c>
      <c r="L1257">
        <v>0.99511400000000005</v>
      </c>
      <c r="M1257">
        <v>0</v>
      </c>
      <c r="N1257" t="s">
        <v>42</v>
      </c>
    </row>
    <row r="1258" spans="1:14" x14ac:dyDescent="0.25">
      <c r="A1258" t="s">
        <v>155</v>
      </c>
      <c r="B1258">
        <v>2219.27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1.28981E-3</v>
      </c>
      <c r="L1258">
        <v>0.995116</v>
      </c>
      <c r="M1258">
        <v>0</v>
      </c>
      <c r="N1258" t="s">
        <v>42</v>
      </c>
    </row>
    <row r="1259" spans="1:14" x14ac:dyDescent="0.25">
      <c r="A1259" t="s">
        <v>155</v>
      </c>
      <c r="B1259">
        <v>2192.61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1.23324E-3</v>
      </c>
      <c r="L1259">
        <v>0.99510900000000002</v>
      </c>
      <c r="M1259">
        <v>0</v>
      </c>
      <c r="N1259" t="s">
        <v>42</v>
      </c>
    </row>
    <row r="1260" spans="1:14" x14ac:dyDescent="0.25">
      <c r="A1260" t="s">
        <v>155</v>
      </c>
      <c r="B1260">
        <v>2163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1.23879E-3</v>
      </c>
      <c r="L1260">
        <v>0.995116</v>
      </c>
      <c r="M1260">
        <v>0</v>
      </c>
      <c r="N1260" t="s">
        <v>42</v>
      </c>
    </row>
    <row r="1261" spans="1:14" x14ac:dyDescent="0.25">
      <c r="A1261" t="s">
        <v>155</v>
      </c>
      <c r="B1261">
        <v>2232.48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1.2337800000000001E-3</v>
      </c>
      <c r="L1261">
        <v>0.99511300000000003</v>
      </c>
      <c r="M1261">
        <v>0</v>
      </c>
      <c r="N1261" t="s">
        <v>42</v>
      </c>
    </row>
    <row r="1262" spans="1:14" x14ac:dyDescent="0.25">
      <c r="A1262" t="s">
        <v>155</v>
      </c>
      <c r="B1262">
        <v>2219.11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1.2363700000000001E-3</v>
      </c>
      <c r="L1262">
        <v>0.995116</v>
      </c>
      <c r="M1262">
        <v>0</v>
      </c>
      <c r="N1262" t="s">
        <v>42</v>
      </c>
    </row>
    <row r="1263" spans="1:14" x14ac:dyDescent="0.25">
      <c r="A1263" t="s">
        <v>155</v>
      </c>
      <c r="B1263">
        <v>2223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1.23536E-3</v>
      </c>
      <c r="L1263">
        <v>0.995116</v>
      </c>
      <c r="M1263">
        <v>0</v>
      </c>
      <c r="N1263" t="s">
        <v>42</v>
      </c>
    </row>
    <row r="1264" spans="1:14" x14ac:dyDescent="0.25">
      <c r="A1264" t="s">
        <v>155</v>
      </c>
      <c r="B1264">
        <v>2232.5500000000002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1.2315200000000001E-3</v>
      </c>
      <c r="L1264">
        <v>0.99511499999999997</v>
      </c>
      <c r="M1264">
        <v>0</v>
      </c>
      <c r="N1264" t="s">
        <v>42</v>
      </c>
    </row>
    <row r="1265" spans="1:14" x14ac:dyDescent="0.25">
      <c r="A1265" t="s">
        <v>155</v>
      </c>
      <c r="B1265">
        <v>2209.0300000000002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1.4337E-3</v>
      </c>
      <c r="L1265">
        <v>0.995116</v>
      </c>
      <c r="M1265">
        <v>0</v>
      </c>
      <c r="N1265" t="s">
        <v>42</v>
      </c>
    </row>
    <row r="1266" spans="1:14" x14ac:dyDescent="0.25">
      <c r="A1266" t="s">
        <v>155</v>
      </c>
      <c r="B1266">
        <v>2236.6799999999998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1.2344599999999999E-3</v>
      </c>
      <c r="L1266">
        <v>0.99511499999999997</v>
      </c>
      <c r="M1266">
        <v>0</v>
      </c>
      <c r="N1266" t="s">
        <v>42</v>
      </c>
    </row>
    <row r="1267" spans="1:14" x14ac:dyDescent="0.25">
      <c r="A1267" t="s">
        <v>155</v>
      </c>
      <c r="B1267">
        <v>2249.84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1.2328700000000001E-3</v>
      </c>
      <c r="L1267">
        <v>0.995116</v>
      </c>
      <c r="M1267">
        <v>0</v>
      </c>
      <c r="N1267" t="s">
        <v>42</v>
      </c>
    </row>
    <row r="1268" spans="1:14" x14ac:dyDescent="0.25">
      <c r="A1268" t="s">
        <v>155</v>
      </c>
      <c r="B1268">
        <v>2205.6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1.23054E-3</v>
      </c>
      <c r="L1268">
        <v>0.995116</v>
      </c>
      <c r="M1268">
        <v>0</v>
      </c>
      <c r="N1268" t="s">
        <v>42</v>
      </c>
    </row>
    <row r="1269" spans="1:14" x14ac:dyDescent="0.25">
      <c r="A1269" t="s">
        <v>155</v>
      </c>
      <c r="B1269">
        <v>2205.67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1.2547700000000001E-3</v>
      </c>
      <c r="L1269">
        <v>0.99511499999999997</v>
      </c>
      <c r="M1269">
        <v>0</v>
      </c>
      <c r="N1269" t="s">
        <v>42</v>
      </c>
    </row>
    <row r="1270" spans="1:14" x14ac:dyDescent="0.25">
      <c r="A1270" t="s">
        <v>155</v>
      </c>
      <c r="B1270">
        <v>2236.89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1.2484099999999999E-3</v>
      </c>
      <c r="L1270">
        <v>0.99511499999999997</v>
      </c>
      <c r="M1270">
        <v>0</v>
      </c>
      <c r="N1270" t="s">
        <v>42</v>
      </c>
    </row>
    <row r="1271" spans="1:14" x14ac:dyDescent="0.25">
      <c r="A1271" t="s">
        <v>155</v>
      </c>
      <c r="B1271">
        <v>2207.73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1.23047E-3</v>
      </c>
      <c r="L1271">
        <v>0.99511499999999997</v>
      </c>
      <c r="M1271">
        <v>0</v>
      </c>
      <c r="N1271" t="s">
        <v>42</v>
      </c>
    </row>
    <row r="1272" spans="1:14" x14ac:dyDescent="0.25">
      <c r="A1272" t="s">
        <v>155</v>
      </c>
      <c r="B1272">
        <v>2198.48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1.2574699999999999E-3</v>
      </c>
      <c r="L1272">
        <v>0.99511499999999997</v>
      </c>
      <c r="M1272">
        <v>0</v>
      </c>
      <c r="N1272" t="s">
        <v>42</v>
      </c>
    </row>
    <row r="1273" spans="1:14" x14ac:dyDescent="0.25">
      <c r="A1273" t="s">
        <v>155</v>
      </c>
      <c r="B1273">
        <v>2182.62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1.2335200000000001E-3</v>
      </c>
      <c r="L1273">
        <v>0.995116</v>
      </c>
      <c r="M1273">
        <v>0</v>
      </c>
      <c r="N1273" t="s">
        <v>42</v>
      </c>
    </row>
    <row r="1274" spans="1:14" x14ac:dyDescent="0.25">
      <c r="A1274" t="s">
        <v>155</v>
      </c>
      <c r="B1274">
        <v>2201.7800000000002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1.42914E-3</v>
      </c>
      <c r="L1274">
        <v>0.995116</v>
      </c>
      <c r="M1274">
        <v>0</v>
      </c>
      <c r="N1274" t="s">
        <v>42</v>
      </c>
    </row>
    <row r="1275" spans="1:14" x14ac:dyDescent="0.25">
      <c r="A1275" t="s">
        <v>155</v>
      </c>
      <c r="B1275">
        <v>2175.21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1.2390299999999999E-3</v>
      </c>
      <c r="L1275">
        <v>0.995116</v>
      </c>
      <c r="M1275">
        <v>0</v>
      </c>
      <c r="N1275" t="s">
        <v>42</v>
      </c>
    </row>
    <row r="1276" spans="1:14" x14ac:dyDescent="0.25">
      <c r="A1276" t="s">
        <v>155</v>
      </c>
      <c r="B1276">
        <v>2171.38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1.26366E-3</v>
      </c>
      <c r="L1276">
        <v>0.995116</v>
      </c>
      <c r="M1276">
        <v>0</v>
      </c>
      <c r="N1276" t="s">
        <v>42</v>
      </c>
    </row>
    <row r="1277" spans="1:14" x14ac:dyDescent="0.25">
      <c r="A1277" t="s">
        <v>155</v>
      </c>
      <c r="B1277">
        <v>2213.08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1.24891E-3</v>
      </c>
      <c r="L1277">
        <v>0.995116</v>
      </c>
      <c r="M1277">
        <v>0</v>
      </c>
      <c r="N1277" t="s">
        <v>42</v>
      </c>
    </row>
    <row r="1278" spans="1:14" x14ac:dyDescent="0.25">
      <c r="A1278" t="s">
        <v>155</v>
      </c>
      <c r="B1278">
        <v>2212.06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1.24894E-3</v>
      </c>
      <c r="L1278">
        <v>0.99511499999999997</v>
      </c>
      <c r="M1278">
        <v>0</v>
      </c>
      <c r="N1278" t="s">
        <v>42</v>
      </c>
    </row>
    <row r="1279" spans="1:14" x14ac:dyDescent="0.25">
      <c r="A1279" t="s">
        <v>155</v>
      </c>
      <c r="B1279">
        <v>2211.7199999999998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1.23102E-3</v>
      </c>
      <c r="L1279">
        <v>0.99511099999999997</v>
      </c>
      <c r="M1279">
        <v>0</v>
      </c>
      <c r="N1279" t="s">
        <v>42</v>
      </c>
    </row>
    <row r="1280" spans="1:14" x14ac:dyDescent="0.25">
      <c r="A1280" t="s">
        <v>155</v>
      </c>
      <c r="B1280">
        <v>2179.8000000000002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1.41723E-3</v>
      </c>
      <c r="L1280">
        <v>0.99511400000000005</v>
      </c>
      <c r="M1280">
        <v>0</v>
      </c>
      <c r="N1280" t="s">
        <v>42</v>
      </c>
    </row>
    <row r="1281" spans="1:25" x14ac:dyDescent="0.25">
      <c r="A1281" t="s">
        <v>155</v>
      </c>
      <c r="B1281">
        <v>2216.9499999999998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1.2455400000000001E-3</v>
      </c>
      <c r="L1281">
        <v>0.99511499999999997</v>
      </c>
      <c r="M1281">
        <v>0</v>
      </c>
      <c r="N1281" t="s">
        <v>42</v>
      </c>
    </row>
    <row r="1282" spans="1:25" x14ac:dyDescent="0.25">
      <c r="A1282" t="s">
        <v>155</v>
      </c>
      <c r="B1282">
        <v>2194.13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1.2543299999999999E-3</v>
      </c>
      <c r="L1282">
        <v>0.995116</v>
      </c>
      <c r="M1282">
        <v>0</v>
      </c>
      <c r="N1282" t="s">
        <v>42</v>
      </c>
    </row>
    <row r="1283" spans="1:25" x14ac:dyDescent="0.25">
      <c r="A1283" t="s">
        <v>155</v>
      </c>
      <c r="B1283">
        <v>2209.13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1.2439E-3</v>
      </c>
      <c r="L1283">
        <v>0.995116</v>
      </c>
      <c r="M1283">
        <v>0</v>
      </c>
      <c r="N1283" t="s">
        <v>42</v>
      </c>
    </row>
    <row r="1284" spans="1:25" x14ac:dyDescent="0.25">
      <c r="A1284" t="s">
        <v>155</v>
      </c>
      <c r="B1284">
        <v>2194.85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1.2315799999999999E-3</v>
      </c>
      <c r="L1284">
        <v>0.995116</v>
      </c>
      <c r="M1284">
        <v>0</v>
      </c>
      <c r="N1284" t="s">
        <v>42</v>
      </c>
    </row>
    <row r="1285" spans="1:25" x14ac:dyDescent="0.25">
      <c r="A1285" t="s">
        <v>155</v>
      </c>
      <c r="B1285">
        <v>2201.21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1.2300600000000001E-3</v>
      </c>
      <c r="L1285">
        <v>0.99511400000000005</v>
      </c>
      <c r="M1285">
        <v>0</v>
      </c>
      <c r="N1285" t="s">
        <v>42</v>
      </c>
    </row>
    <row r="1286" spans="1:25" x14ac:dyDescent="0.25">
      <c r="A1286" t="s">
        <v>155</v>
      </c>
      <c r="B1286">
        <v>2215.38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1.2671399999999999E-3</v>
      </c>
      <c r="L1286">
        <v>0.99781500000000001</v>
      </c>
      <c r="M1286">
        <v>0</v>
      </c>
      <c r="N1286" t="s">
        <v>42</v>
      </c>
    </row>
    <row r="1287" spans="1:25" x14ac:dyDescent="0.25">
      <c r="A1287" t="s">
        <v>155</v>
      </c>
      <c r="B1287">
        <v>2192.8000000000002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1.23697E-3</v>
      </c>
      <c r="L1287">
        <v>0.99511400000000005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2250.5300000000002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1.3358599999999999E-3</v>
      </c>
      <c r="L1288">
        <v>0.995116</v>
      </c>
      <c r="M1288">
        <v>0</v>
      </c>
      <c r="N1288" t="s">
        <v>42</v>
      </c>
      <c r="R1288">
        <f>AVERAGE(B1239:B1288)</f>
        <v>2208.0616000000009</v>
      </c>
      <c r="S1288">
        <f>AVERAGE(C1239:C1288)</f>
        <v>0</v>
      </c>
      <c r="U1288">
        <f>_xlfn.VAR.P(B1239:B1288)</f>
        <v>400.37355344000025</v>
      </c>
      <c r="V1288">
        <f>_xlfn.VAR.P(C1239:C1288)</f>
        <v>0</v>
      </c>
      <c r="X1288">
        <f>1.96*SQRT(U1288)/50</f>
        <v>0.78436599694150555</v>
      </c>
      <c r="Y1288">
        <f>1.96*SQRT(V1288)/50</f>
        <v>0</v>
      </c>
    </row>
    <row r="1289" spans="1:25" x14ac:dyDescent="0.25">
      <c r="A1289" t="s">
        <v>156</v>
      </c>
      <c r="B1289">
        <v>110521.8551</v>
      </c>
      <c r="C1289" t="s">
        <v>36</v>
      </c>
    </row>
    <row r="1290" spans="1:25" x14ac:dyDescent="0.25">
      <c r="A1290" t="s">
        <v>157</v>
      </c>
      <c r="B1290">
        <v>2013.45</v>
      </c>
      <c r="C1290">
        <v>1983.09</v>
      </c>
      <c r="D1290">
        <v>1983.03</v>
      </c>
      <c r="E1290">
        <v>1891.02</v>
      </c>
      <c r="F1290">
        <v>33.536900000000003</v>
      </c>
      <c r="G1290">
        <v>0</v>
      </c>
      <c r="H1290">
        <v>21.807400000000001</v>
      </c>
      <c r="I1290">
        <v>0</v>
      </c>
      <c r="J1290">
        <v>1.23156E-3</v>
      </c>
      <c r="K1290">
        <v>0.995116</v>
      </c>
      <c r="L1290">
        <v>0</v>
      </c>
      <c r="M1290" t="s">
        <v>42</v>
      </c>
    </row>
    <row r="1291" spans="1:25" x14ac:dyDescent="0.25">
      <c r="A1291" t="s">
        <v>157</v>
      </c>
      <c r="B1291">
        <v>2001.21</v>
      </c>
      <c r="C1291">
        <v>1972.01</v>
      </c>
      <c r="D1291">
        <v>1971.94</v>
      </c>
      <c r="E1291">
        <v>1880.94</v>
      </c>
      <c r="F1291">
        <v>33.253</v>
      </c>
      <c r="G1291">
        <v>0</v>
      </c>
      <c r="H1291">
        <v>21.818300000000001</v>
      </c>
      <c r="I1291">
        <v>0</v>
      </c>
      <c r="J1291">
        <v>1.2305899999999999E-3</v>
      </c>
      <c r="K1291">
        <v>0.995116</v>
      </c>
      <c r="L1291">
        <v>0</v>
      </c>
      <c r="M1291" t="s">
        <v>42</v>
      </c>
    </row>
    <row r="1292" spans="1:25" x14ac:dyDescent="0.25">
      <c r="A1292" t="s">
        <v>157</v>
      </c>
      <c r="B1292">
        <v>1938.68</v>
      </c>
      <c r="C1292">
        <v>1909.52</v>
      </c>
      <c r="D1292">
        <v>1909.46</v>
      </c>
      <c r="E1292">
        <v>1819.41</v>
      </c>
      <c r="F1292">
        <v>32.993600000000001</v>
      </c>
      <c r="G1292">
        <v>0</v>
      </c>
      <c r="H1292">
        <v>21.7105</v>
      </c>
      <c r="I1292">
        <v>0</v>
      </c>
      <c r="J1292">
        <v>1.2370599999999999E-3</v>
      </c>
      <c r="K1292">
        <v>0.995116</v>
      </c>
      <c r="L1292">
        <v>0</v>
      </c>
      <c r="M1292" t="s">
        <v>42</v>
      </c>
    </row>
    <row r="1293" spans="1:25" x14ac:dyDescent="0.25">
      <c r="A1293" t="s">
        <v>157</v>
      </c>
      <c r="B1293">
        <v>1970.2</v>
      </c>
      <c r="C1293">
        <v>1941.38</v>
      </c>
      <c r="D1293">
        <v>1941.31</v>
      </c>
      <c r="E1293">
        <v>1850.33</v>
      </c>
      <c r="F1293">
        <v>33.700299999999999</v>
      </c>
      <c r="G1293">
        <v>0</v>
      </c>
      <c r="H1293">
        <v>21.7712</v>
      </c>
      <c r="I1293">
        <v>0</v>
      </c>
      <c r="J1293">
        <v>1.23135E-3</v>
      </c>
      <c r="K1293">
        <v>0.995116</v>
      </c>
      <c r="L1293">
        <v>0</v>
      </c>
      <c r="M1293" t="s">
        <v>42</v>
      </c>
    </row>
    <row r="1294" spans="1:25" x14ac:dyDescent="0.25">
      <c r="A1294" t="s">
        <v>157</v>
      </c>
      <c r="B1294">
        <v>1977.15</v>
      </c>
      <c r="C1294">
        <v>1947.6</v>
      </c>
      <c r="D1294">
        <v>1947.53</v>
      </c>
      <c r="E1294">
        <v>1856.13</v>
      </c>
      <c r="F1294">
        <v>33.546799999999998</v>
      </c>
      <c r="G1294">
        <v>0</v>
      </c>
      <c r="H1294">
        <v>21.859400000000001</v>
      </c>
      <c r="I1294">
        <v>0</v>
      </c>
      <c r="J1294">
        <v>1.2396099999999999E-3</v>
      </c>
      <c r="K1294">
        <v>0.995116</v>
      </c>
      <c r="L1294">
        <v>0</v>
      </c>
      <c r="M1294" t="s">
        <v>42</v>
      </c>
    </row>
    <row r="1295" spans="1:25" x14ac:dyDescent="0.25">
      <c r="A1295" t="s">
        <v>157</v>
      </c>
      <c r="B1295">
        <v>1990.01</v>
      </c>
      <c r="C1295">
        <v>1960.3</v>
      </c>
      <c r="D1295">
        <v>1960.24</v>
      </c>
      <c r="E1295">
        <v>1868.97</v>
      </c>
      <c r="F1295">
        <v>33.5627</v>
      </c>
      <c r="G1295">
        <v>0</v>
      </c>
      <c r="H1295">
        <v>21.805499999999999</v>
      </c>
      <c r="I1295">
        <v>0</v>
      </c>
      <c r="J1295">
        <v>1.2641499999999999E-3</v>
      </c>
      <c r="K1295">
        <v>0.995116</v>
      </c>
      <c r="L1295">
        <v>0</v>
      </c>
      <c r="M1295" t="s">
        <v>42</v>
      </c>
    </row>
    <row r="1296" spans="1:25" x14ac:dyDescent="0.25">
      <c r="A1296" t="s">
        <v>157</v>
      </c>
      <c r="B1296">
        <v>1994.58</v>
      </c>
      <c r="C1296">
        <v>1965.62</v>
      </c>
      <c r="D1296">
        <v>1965.55</v>
      </c>
      <c r="E1296">
        <v>1874.55</v>
      </c>
      <c r="F1296">
        <v>33.465800000000002</v>
      </c>
      <c r="G1296">
        <v>0</v>
      </c>
      <c r="H1296">
        <v>21.7807</v>
      </c>
      <c r="I1296">
        <v>0</v>
      </c>
      <c r="J1296">
        <v>1.2319799999999999E-3</v>
      </c>
      <c r="K1296">
        <v>0.99511400000000005</v>
      </c>
      <c r="L1296">
        <v>0</v>
      </c>
      <c r="M1296" t="s">
        <v>42</v>
      </c>
    </row>
    <row r="1297" spans="1:13" x14ac:dyDescent="0.25">
      <c r="A1297" t="s">
        <v>157</v>
      </c>
      <c r="B1297">
        <v>1972.4</v>
      </c>
      <c r="C1297">
        <v>1942.95</v>
      </c>
      <c r="D1297">
        <v>1942.88</v>
      </c>
      <c r="E1297">
        <v>1851.75</v>
      </c>
      <c r="F1297">
        <v>33.519399999999997</v>
      </c>
      <c r="G1297">
        <v>0</v>
      </c>
      <c r="H1297">
        <v>22.020800000000001</v>
      </c>
      <c r="I1297">
        <v>0</v>
      </c>
      <c r="J1297">
        <v>1.23032E-3</v>
      </c>
      <c r="K1297">
        <v>0.995116</v>
      </c>
      <c r="L1297">
        <v>0</v>
      </c>
      <c r="M1297" t="s">
        <v>42</v>
      </c>
    </row>
    <row r="1298" spans="1:13" x14ac:dyDescent="0.25">
      <c r="A1298" t="s">
        <v>157</v>
      </c>
      <c r="B1298">
        <v>1970.75</v>
      </c>
      <c r="C1298">
        <v>1941.67</v>
      </c>
      <c r="D1298">
        <v>1941.6</v>
      </c>
      <c r="E1298">
        <v>1850.98</v>
      </c>
      <c r="F1298">
        <v>33.556100000000001</v>
      </c>
      <c r="G1298">
        <v>0</v>
      </c>
      <c r="H1298">
        <v>21.795400000000001</v>
      </c>
      <c r="I1298">
        <v>0</v>
      </c>
      <c r="J1298">
        <v>1.2502500000000001E-3</v>
      </c>
      <c r="K1298">
        <v>0.995116</v>
      </c>
      <c r="L1298">
        <v>0</v>
      </c>
      <c r="M1298" t="s">
        <v>42</v>
      </c>
    </row>
    <row r="1299" spans="1:13" x14ac:dyDescent="0.25">
      <c r="A1299" t="s">
        <v>157</v>
      </c>
      <c r="B1299">
        <v>1949.73</v>
      </c>
      <c r="C1299">
        <v>1920.11</v>
      </c>
      <c r="D1299">
        <v>1920.05</v>
      </c>
      <c r="E1299">
        <v>1828.38</v>
      </c>
      <c r="F1299">
        <v>33.770000000000003</v>
      </c>
      <c r="G1299">
        <v>0</v>
      </c>
      <c r="H1299">
        <v>21.765599999999999</v>
      </c>
      <c r="I1299">
        <v>0</v>
      </c>
      <c r="J1299">
        <v>1.2333000000000001E-3</v>
      </c>
      <c r="K1299">
        <v>0.995116</v>
      </c>
      <c r="L1299">
        <v>0</v>
      </c>
      <c r="M1299" t="s">
        <v>42</v>
      </c>
    </row>
    <row r="1300" spans="1:13" x14ac:dyDescent="0.25">
      <c r="A1300" t="s">
        <v>157</v>
      </c>
      <c r="B1300">
        <v>1988.68</v>
      </c>
      <c r="C1300">
        <v>1959.34</v>
      </c>
      <c r="D1300">
        <v>1959.27</v>
      </c>
      <c r="E1300">
        <v>1868.23</v>
      </c>
      <c r="F1300">
        <v>33.487499999999997</v>
      </c>
      <c r="G1300">
        <v>0</v>
      </c>
      <c r="H1300">
        <v>21.7911</v>
      </c>
      <c r="I1300">
        <v>0</v>
      </c>
      <c r="J1300">
        <v>1.2378599999999999E-3</v>
      </c>
      <c r="K1300">
        <v>0.995116</v>
      </c>
      <c r="L1300">
        <v>0</v>
      </c>
      <c r="M1300" t="s">
        <v>42</v>
      </c>
    </row>
    <row r="1301" spans="1:13" x14ac:dyDescent="0.25">
      <c r="A1301" t="s">
        <v>157</v>
      </c>
      <c r="B1301">
        <v>1993.01</v>
      </c>
      <c r="C1301">
        <v>1963.39</v>
      </c>
      <c r="D1301">
        <v>1963.32</v>
      </c>
      <c r="E1301">
        <v>1872.13</v>
      </c>
      <c r="F1301">
        <v>33.690399999999997</v>
      </c>
      <c r="G1301">
        <v>0</v>
      </c>
      <c r="H1301">
        <v>21.802199999999999</v>
      </c>
      <c r="I1301">
        <v>0</v>
      </c>
      <c r="J1301">
        <v>1.2476900000000001E-3</v>
      </c>
      <c r="K1301">
        <v>0.99511499999999997</v>
      </c>
      <c r="L1301">
        <v>0</v>
      </c>
      <c r="M1301" t="s">
        <v>42</v>
      </c>
    </row>
    <row r="1302" spans="1:13" x14ac:dyDescent="0.25">
      <c r="A1302" t="s">
        <v>157</v>
      </c>
      <c r="B1302">
        <v>1958.05</v>
      </c>
      <c r="C1302">
        <v>1928.04</v>
      </c>
      <c r="D1302">
        <v>1927.97</v>
      </c>
      <c r="E1302">
        <v>1836.99</v>
      </c>
      <c r="F1302">
        <v>33.433799999999998</v>
      </c>
      <c r="G1302">
        <v>0</v>
      </c>
      <c r="H1302">
        <v>21.8323</v>
      </c>
      <c r="I1302">
        <v>0</v>
      </c>
      <c r="J1302">
        <v>1.33231E-3</v>
      </c>
      <c r="K1302">
        <v>0.995116</v>
      </c>
      <c r="L1302">
        <v>0</v>
      </c>
      <c r="M1302" t="s">
        <v>42</v>
      </c>
    </row>
    <row r="1303" spans="1:13" x14ac:dyDescent="0.25">
      <c r="A1303" t="s">
        <v>157</v>
      </c>
      <c r="B1303">
        <v>1970.13</v>
      </c>
      <c r="C1303">
        <v>1939.44</v>
      </c>
      <c r="D1303">
        <v>1939.35</v>
      </c>
      <c r="E1303">
        <v>1846.04</v>
      </c>
      <c r="F1303">
        <v>34.141199999999998</v>
      </c>
      <c r="G1303">
        <v>0</v>
      </c>
      <c r="H1303">
        <v>21.901700000000002</v>
      </c>
      <c r="I1303">
        <v>0</v>
      </c>
      <c r="J1303">
        <v>1.2373900000000001E-3</v>
      </c>
      <c r="K1303">
        <v>0.995116</v>
      </c>
      <c r="L1303">
        <v>0</v>
      </c>
      <c r="M1303" t="s">
        <v>42</v>
      </c>
    </row>
    <row r="1304" spans="1:13" x14ac:dyDescent="0.25">
      <c r="A1304" t="s">
        <v>157</v>
      </c>
      <c r="B1304">
        <v>1963.49</v>
      </c>
      <c r="C1304">
        <v>1933.53</v>
      </c>
      <c r="D1304">
        <v>1933.46</v>
      </c>
      <c r="E1304">
        <v>1842.05</v>
      </c>
      <c r="F1304">
        <v>33.424599999999998</v>
      </c>
      <c r="G1304">
        <v>0</v>
      </c>
      <c r="H1304">
        <v>21.793700000000001</v>
      </c>
      <c r="I1304">
        <v>0</v>
      </c>
      <c r="J1304">
        <v>1.2316499999999999E-3</v>
      </c>
      <c r="K1304">
        <v>0.995116</v>
      </c>
      <c r="L1304">
        <v>0</v>
      </c>
      <c r="M1304" t="s">
        <v>42</v>
      </c>
    </row>
    <row r="1305" spans="1:13" x14ac:dyDescent="0.25">
      <c r="A1305" t="s">
        <v>157</v>
      </c>
      <c r="B1305">
        <v>1988.11</v>
      </c>
      <c r="C1305">
        <v>1958.77</v>
      </c>
      <c r="D1305">
        <v>1958.7</v>
      </c>
      <c r="E1305">
        <v>1867.1</v>
      </c>
      <c r="F1305">
        <v>33.627699999999997</v>
      </c>
      <c r="G1305">
        <v>0</v>
      </c>
      <c r="H1305">
        <v>21.959399999999999</v>
      </c>
      <c r="I1305">
        <v>0</v>
      </c>
      <c r="J1305">
        <v>1.2357399999999999E-3</v>
      </c>
      <c r="K1305">
        <v>0.99511400000000005</v>
      </c>
      <c r="L1305">
        <v>0</v>
      </c>
      <c r="M1305" t="s">
        <v>42</v>
      </c>
    </row>
    <row r="1306" spans="1:13" x14ac:dyDescent="0.25">
      <c r="A1306" t="s">
        <v>157</v>
      </c>
      <c r="B1306">
        <v>1968.58</v>
      </c>
      <c r="C1306">
        <v>1939</v>
      </c>
      <c r="D1306">
        <v>1938.93</v>
      </c>
      <c r="E1306">
        <v>1847.67</v>
      </c>
      <c r="F1306">
        <v>33.516199999999998</v>
      </c>
      <c r="G1306">
        <v>0</v>
      </c>
      <c r="H1306">
        <v>21.860199999999999</v>
      </c>
      <c r="I1306">
        <v>0</v>
      </c>
      <c r="J1306">
        <v>1.2301199999999999E-3</v>
      </c>
      <c r="K1306">
        <v>0.99511499999999997</v>
      </c>
      <c r="L1306">
        <v>0</v>
      </c>
      <c r="M1306" t="s">
        <v>42</v>
      </c>
    </row>
    <row r="1307" spans="1:13" x14ac:dyDescent="0.25">
      <c r="A1307" t="s">
        <v>157</v>
      </c>
      <c r="B1307">
        <v>1966.37</v>
      </c>
      <c r="C1307">
        <v>1936.8</v>
      </c>
      <c r="D1307">
        <v>1936.73</v>
      </c>
      <c r="E1307">
        <v>1845.46</v>
      </c>
      <c r="F1307">
        <v>33.553199999999997</v>
      </c>
      <c r="G1307">
        <v>0</v>
      </c>
      <c r="H1307">
        <v>21.7822</v>
      </c>
      <c r="I1307">
        <v>0</v>
      </c>
      <c r="J1307">
        <v>1.23207E-3</v>
      </c>
      <c r="K1307">
        <v>0.995116</v>
      </c>
      <c r="L1307">
        <v>0</v>
      </c>
      <c r="M1307" t="s">
        <v>42</v>
      </c>
    </row>
    <row r="1308" spans="1:13" x14ac:dyDescent="0.25">
      <c r="A1308" t="s">
        <v>157</v>
      </c>
      <c r="B1308">
        <v>1955.88</v>
      </c>
      <c r="C1308">
        <v>1926.32</v>
      </c>
      <c r="D1308">
        <v>1926.26</v>
      </c>
      <c r="E1308">
        <v>1835.57</v>
      </c>
      <c r="F1308">
        <v>33.397100000000002</v>
      </c>
      <c r="G1308">
        <v>0</v>
      </c>
      <c r="H1308">
        <v>21.8017</v>
      </c>
      <c r="I1308">
        <v>0</v>
      </c>
      <c r="J1308">
        <v>1.23486E-3</v>
      </c>
      <c r="K1308">
        <v>0.99511499999999997</v>
      </c>
      <c r="L1308">
        <v>0</v>
      </c>
      <c r="M1308" t="s">
        <v>42</v>
      </c>
    </row>
    <row r="1309" spans="1:13" x14ac:dyDescent="0.25">
      <c r="A1309" t="s">
        <v>157</v>
      </c>
      <c r="B1309">
        <v>1997.94</v>
      </c>
      <c r="C1309">
        <v>1968.19</v>
      </c>
      <c r="D1309">
        <v>1968.11</v>
      </c>
      <c r="E1309">
        <v>1876.41</v>
      </c>
      <c r="F1309">
        <v>33.880699999999997</v>
      </c>
      <c r="G1309">
        <v>0</v>
      </c>
      <c r="H1309">
        <v>21.761700000000001</v>
      </c>
      <c r="I1309">
        <v>0</v>
      </c>
      <c r="J1309">
        <v>1.26556E-3</v>
      </c>
      <c r="K1309">
        <v>0.995116</v>
      </c>
      <c r="L1309">
        <v>0</v>
      </c>
      <c r="M1309" t="s">
        <v>42</v>
      </c>
    </row>
    <row r="1310" spans="1:13" x14ac:dyDescent="0.25">
      <c r="A1310" t="s">
        <v>157</v>
      </c>
      <c r="B1310">
        <v>1989.32</v>
      </c>
      <c r="C1310">
        <v>1960.08</v>
      </c>
      <c r="D1310">
        <v>1960.01</v>
      </c>
      <c r="E1310">
        <v>1868.2</v>
      </c>
      <c r="F1310">
        <v>33.972900000000003</v>
      </c>
      <c r="G1310">
        <v>0</v>
      </c>
      <c r="H1310">
        <v>21.796099999999999</v>
      </c>
      <c r="I1310">
        <v>0</v>
      </c>
      <c r="J1310">
        <v>1.2336300000000001E-3</v>
      </c>
      <c r="K1310">
        <v>0.995116</v>
      </c>
      <c r="L1310">
        <v>0</v>
      </c>
      <c r="M1310" t="s">
        <v>42</v>
      </c>
    </row>
    <row r="1311" spans="1:13" x14ac:dyDescent="0.25">
      <c r="A1311" t="s">
        <v>157</v>
      </c>
      <c r="B1311">
        <v>1990.49</v>
      </c>
      <c r="C1311">
        <v>1961</v>
      </c>
      <c r="D1311">
        <v>1960.93</v>
      </c>
      <c r="E1311">
        <v>1869.72</v>
      </c>
      <c r="F1311">
        <v>33.597900000000003</v>
      </c>
      <c r="G1311">
        <v>0</v>
      </c>
      <c r="H1311">
        <v>21.704999999999998</v>
      </c>
      <c r="I1311">
        <v>0</v>
      </c>
      <c r="J1311">
        <v>1.2300600000000001E-3</v>
      </c>
      <c r="K1311">
        <v>0.995116</v>
      </c>
      <c r="L1311">
        <v>0</v>
      </c>
      <c r="M1311" t="s">
        <v>42</v>
      </c>
    </row>
    <row r="1312" spans="1:13" x14ac:dyDescent="0.25">
      <c r="A1312" t="s">
        <v>157</v>
      </c>
      <c r="B1312">
        <v>1960.79</v>
      </c>
      <c r="C1312">
        <v>1930.74</v>
      </c>
      <c r="D1312">
        <v>1930.66</v>
      </c>
      <c r="E1312">
        <v>1837.47</v>
      </c>
      <c r="F1312">
        <v>33.813499999999998</v>
      </c>
      <c r="G1312">
        <v>0</v>
      </c>
      <c r="H1312">
        <v>21.850100000000001</v>
      </c>
      <c r="I1312">
        <v>0</v>
      </c>
      <c r="J1312">
        <v>1.3580300000000001E-3</v>
      </c>
      <c r="K1312">
        <v>0.99511499999999997</v>
      </c>
      <c r="L1312">
        <v>0</v>
      </c>
      <c r="M1312" t="s">
        <v>42</v>
      </c>
    </row>
    <row r="1313" spans="1:13" x14ac:dyDescent="0.25">
      <c r="A1313" t="s">
        <v>157</v>
      </c>
      <c r="B1313">
        <v>1994.81</v>
      </c>
      <c r="C1313">
        <v>1965.28</v>
      </c>
      <c r="D1313">
        <v>1965.22</v>
      </c>
      <c r="E1313">
        <v>1874.3</v>
      </c>
      <c r="F1313">
        <v>33.429600000000001</v>
      </c>
      <c r="G1313">
        <v>0</v>
      </c>
      <c r="H1313">
        <v>21.715</v>
      </c>
      <c r="I1313">
        <v>0</v>
      </c>
      <c r="J1313">
        <v>1.23223E-3</v>
      </c>
      <c r="K1313">
        <v>0.995116</v>
      </c>
      <c r="L1313">
        <v>0</v>
      </c>
      <c r="M1313" t="s">
        <v>42</v>
      </c>
    </row>
    <row r="1314" spans="1:13" x14ac:dyDescent="0.25">
      <c r="A1314" t="s">
        <v>157</v>
      </c>
      <c r="B1314">
        <v>1983.67</v>
      </c>
      <c r="C1314">
        <v>1954.51</v>
      </c>
      <c r="D1314">
        <v>1954.44</v>
      </c>
      <c r="E1314">
        <v>1862.7</v>
      </c>
      <c r="F1314">
        <v>33.9557</v>
      </c>
      <c r="G1314">
        <v>0</v>
      </c>
      <c r="H1314">
        <v>22.086500000000001</v>
      </c>
      <c r="I1314">
        <v>0</v>
      </c>
      <c r="J1314">
        <v>1.2316499999999999E-3</v>
      </c>
      <c r="K1314">
        <v>0.995116</v>
      </c>
      <c r="L1314">
        <v>0</v>
      </c>
      <c r="M1314" t="s">
        <v>42</v>
      </c>
    </row>
    <row r="1315" spans="1:13" x14ac:dyDescent="0.25">
      <c r="A1315" t="s">
        <v>157</v>
      </c>
      <c r="B1315">
        <v>1957.39</v>
      </c>
      <c r="C1315">
        <v>1928.52</v>
      </c>
      <c r="D1315">
        <v>1928.44</v>
      </c>
      <c r="E1315">
        <v>1835.66</v>
      </c>
      <c r="F1315">
        <v>33.7532</v>
      </c>
      <c r="G1315">
        <v>0</v>
      </c>
      <c r="H1315">
        <v>21.9056</v>
      </c>
      <c r="I1315">
        <v>0</v>
      </c>
      <c r="J1315">
        <v>1.2304099999999999E-3</v>
      </c>
      <c r="K1315">
        <v>0.995116</v>
      </c>
      <c r="L1315">
        <v>0</v>
      </c>
      <c r="M1315" t="s">
        <v>42</v>
      </c>
    </row>
    <row r="1316" spans="1:13" x14ac:dyDescent="0.25">
      <c r="A1316" t="s">
        <v>157</v>
      </c>
      <c r="B1316">
        <v>2005.79</v>
      </c>
      <c r="C1316">
        <v>1976.78</v>
      </c>
      <c r="D1316">
        <v>1976.71</v>
      </c>
      <c r="E1316">
        <v>1885.44</v>
      </c>
      <c r="F1316">
        <v>33.963799999999999</v>
      </c>
      <c r="G1316">
        <v>0</v>
      </c>
      <c r="H1316">
        <v>21.9025</v>
      </c>
      <c r="I1316">
        <v>0</v>
      </c>
      <c r="J1316">
        <v>1.2459299999999999E-3</v>
      </c>
      <c r="K1316">
        <v>0.995116</v>
      </c>
      <c r="L1316">
        <v>0</v>
      </c>
      <c r="M1316" t="s">
        <v>42</v>
      </c>
    </row>
    <row r="1317" spans="1:13" x14ac:dyDescent="0.25">
      <c r="A1317" t="s">
        <v>157</v>
      </c>
      <c r="B1317">
        <v>2075.44</v>
      </c>
      <c r="C1317">
        <v>2044.98</v>
      </c>
      <c r="D1317">
        <v>2044.88</v>
      </c>
      <c r="E1317">
        <v>1943.12</v>
      </c>
      <c r="F1317">
        <v>38.757399999999997</v>
      </c>
      <c r="G1317">
        <v>0</v>
      </c>
      <c r="H1317">
        <v>22.600100000000001</v>
      </c>
      <c r="I1317">
        <v>0</v>
      </c>
      <c r="J1317">
        <v>1.28477E-3</v>
      </c>
      <c r="K1317">
        <v>0.99511499999999997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2149.65</v>
      </c>
      <c r="C1318">
        <v>2119.81</v>
      </c>
      <c r="D1318">
        <v>2119.6999999999998</v>
      </c>
      <c r="E1318">
        <v>2011.77</v>
      </c>
      <c r="F1318">
        <v>38.424599999999998</v>
      </c>
      <c r="G1318">
        <v>0</v>
      </c>
      <c r="H1318">
        <v>23.226500000000001</v>
      </c>
      <c r="I1318">
        <v>0</v>
      </c>
      <c r="J1318">
        <v>1.24625E-3</v>
      </c>
      <c r="K1318">
        <v>0.995116</v>
      </c>
      <c r="L1318">
        <v>0</v>
      </c>
      <c r="M1318" t="s">
        <v>42</v>
      </c>
    </row>
    <row r="1319" spans="1:13" x14ac:dyDescent="0.25">
      <c r="A1319" t="s">
        <v>157</v>
      </c>
      <c r="B1319">
        <v>2096.52</v>
      </c>
      <c r="C1319">
        <v>2065.96</v>
      </c>
      <c r="D1319">
        <v>2065.86</v>
      </c>
      <c r="E1319">
        <v>1956.78</v>
      </c>
      <c r="F1319">
        <v>39.178400000000003</v>
      </c>
      <c r="G1319">
        <v>0</v>
      </c>
      <c r="H1319">
        <v>23.354199999999999</v>
      </c>
      <c r="I1319">
        <v>0</v>
      </c>
      <c r="J1319">
        <v>1.23223E-3</v>
      </c>
      <c r="K1319">
        <v>0.99511499999999997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2096.06</v>
      </c>
      <c r="C1320">
        <v>2066.06</v>
      </c>
      <c r="D1320">
        <v>2065.96</v>
      </c>
      <c r="E1320">
        <v>1965.76</v>
      </c>
      <c r="F1320">
        <v>36.353099999999998</v>
      </c>
      <c r="G1320">
        <v>0</v>
      </c>
      <c r="H1320">
        <v>22.508900000000001</v>
      </c>
      <c r="I1320">
        <v>0</v>
      </c>
      <c r="J1320">
        <v>1.2302299999999999E-3</v>
      </c>
      <c r="K1320">
        <v>0.995116</v>
      </c>
      <c r="L1320">
        <v>0</v>
      </c>
      <c r="M1320" t="s">
        <v>42</v>
      </c>
    </row>
    <row r="1321" spans="1:13" x14ac:dyDescent="0.25">
      <c r="A1321" t="s">
        <v>157</v>
      </c>
      <c r="B1321">
        <v>2123.1999999999998</v>
      </c>
      <c r="C1321">
        <v>2093.52</v>
      </c>
      <c r="D1321">
        <v>2093.42</v>
      </c>
      <c r="E1321">
        <v>1991.43</v>
      </c>
      <c r="F1321">
        <v>36.259599999999999</v>
      </c>
      <c r="G1321">
        <v>0</v>
      </c>
      <c r="H1321">
        <v>24.148900000000001</v>
      </c>
      <c r="I1321">
        <v>0</v>
      </c>
      <c r="J1321">
        <v>1.2858699999999999E-3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2154.77</v>
      </c>
      <c r="C1322">
        <v>2123.7800000000002</v>
      </c>
      <c r="D1322">
        <v>2123.63</v>
      </c>
      <c r="E1322">
        <v>2001.91</v>
      </c>
      <c r="F1322">
        <v>41.866100000000003</v>
      </c>
      <c r="G1322">
        <v>0</v>
      </c>
      <c r="H1322">
        <v>26.769200000000001</v>
      </c>
      <c r="I1322">
        <v>0</v>
      </c>
      <c r="J1322">
        <v>1.2351199999999999E-3</v>
      </c>
      <c r="K1322">
        <v>0.995116</v>
      </c>
      <c r="L1322">
        <v>0</v>
      </c>
      <c r="M1322" t="s">
        <v>42</v>
      </c>
    </row>
    <row r="1323" spans="1:13" x14ac:dyDescent="0.25">
      <c r="A1323" t="s">
        <v>157</v>
      </c>
      <c r="B1323">
        <v>2644.76</v>
      </c>
      <c r="C1323">
        <v>2612.25</v>
      </c>
      <c r="D1323">
        <v>2612.04</v>
      </c>
      <c r="E1323">
        <v>2452.58</v>
      </c>
      <c r="F1323">
        <v>59.794400000000003</v>
      </c>
      <c r="G1323">
        <v>0</v>
      </c>
      <c r="H1323">
        <v>31.685700000000001</v>
      </c>
      <c r="I1323">
        <v>0</v>
      </c>
      <c r="J1323">
        <v>1.25775E-3</v>
      </c>
      <c r="K1323">
        <v>0.99511499999999997</v>
      </c>
      <c r="L1323">
        <v>0</v>
      </c>
      <c r="M1323" t="s">
        <v>42</v>
      </c>
    </row>
    <row r="1324" spans="1:13" x14ac:dyDescent="0.25">
      <c r="A1324" t="s">
        <v>157</v>
      </c>
      <c r="B1324">
        <v>2866.12</v>
      </c>
      <c r="C1324">
        <v>2808.39</v>
      </c>
      <c r="D1324">
        <v>2808.22</v>
      </c>
      <c r="E1324">
        <v>2653.58</v>
      </c>
      <c r="F1324">
        <v>61.552399999999999</v>
      </c>
      <c r="G1324">
        <v>0</v>
      </c>
      <c r="H1324">
        <v>33.499499999999998</v>
      </c>
      <c r="I1324">
        <v>0</v>
      </c>
      <c r="J1324">
        <v>1.2570999999999999E-3</v>
      </c>
      <c r="K1324">
        <v>0.995116</v>
      </c>
      <c r="L1324">
        <v>0</v>
      </c>
      <c r="M1324" t="s">
        <v>42</v>
      </c>
    </row>
    <row r="1325" spans="1:13" x14ac:dyDescent="0.25">
      <c r="A1325" t="s">
        <v>157</v>
      </c>
      <c r="B1325">
        <v>2409.91</v>
      </c>
      <c r="C1325">
        <v>2354.02</v>
      </c>
      <c r="D1325">
        <v>2353.87</v>
      </c>
      <c r="E1325">
        <v>2224.11</v>
      </c>
      <c r="F1325">
        <v>48.474600000000002</v>
      </c>
      <c r="G1325">
        <v>0</v>
      </c>
      <c r="H1325">
        <v>27.584199999999999</v>
      </c>
      <c r="I1325">
        <v>0</v>
      </c>
      <c r="J1325">
        <v>1.23478E-3</v>
      </c>
      <c r="K1325">
        <v>0.99511499999999997</v>
      </c>
      <c r="L1325">
        <v>0</v>
      </c>
      <c r="M1325" t="s">
        <v>42</v>
      </c>
    </row>
    <row r="1326" spans="1:13" x14ac:dyDescent="0.25">
      <c r="A1326" t="s">
        <v>157</v>
      </c>
      <c r="B1326">
        <v>2099.94</v>
      </c>
      <c r="C1326">
        <v>2067.94</v>
      </c>
      <c r="D1326">
        <v>2067.8000000000002</v>
      </c>
      <c r="E1326">
        <v>1954.06</v>
      </c>
      <c r="F1326">
        <v>40.135899999999999</v>
      </c>
      <c r="G1326">
        <v>0</v>
      </c>
      <c r="H1326">
        <v>23.979500000000002</v>
      </c>
      <c r="I1326">
        <v>0</v>
      </c>
      <c r="J1326">
        <v>1.25814E-3</v>
      </c>
      <c r="K1326">
        <v>0.995116</v>
      </c>
      <c r="L1326">
        <v>0</v>
      </c>
      <c r="M1326" t="s">
        <v>42</v>
      </c>
    </row>
    <row r="1327" spans="1:13" x14ac:dyDescent="0.25">
      <c r="A1327" t="s">
        <v>157</v>
      </c>
      <c r="B1327">
        <v>2023.3</v>
      </c>
      <c r="C1327">
        <v>1992.33</v>
      </c>
      <c r="D1327">
        <v>1992.23</v>
      </c>
      <c r="E1327">
        <v>1891.47</v>
      </c>
      <c r="F1327">
        <v>36.633400000000002</v>
      </c>
      <c r="G1327">
        <v>0</v>
      </c>
      <c r="H1327">
        <v>22.587800000000001</v>
      </c>
      <c r="I1327">
        <v>0</v>
      </c>
      <c r="J1327">
        <v>1.2704999999999999E-3</v>
      </c>
      <c r="K1327">
        <v>0.99511499999999997</v>
      </c>
      <c r="L1327">
        <v>0</v>
      </c>
      <c r="M1327" t="s">
        <v>42</v>
      </c>
    </row>
    <row r="1328" spans="1:13" x14ac:dyDescent="0.25">
      <c r="A1328" t="s">
        <v>157</v>
      </c>
      <c r="B1328">
        <v>2035.82</v>
      </c>
      <c r="C1328">
        <v>2005.16</v>
      </c>
      <c r="D1328">
        <v>2005.07</v>
      </c>
      <c r="E1328">
        <v>1905.79</v>
      </c>
      <c r="F1328">
        <v>35.859299999999998</v>
      </c>
      <c r="G1328">
        <v>0</v>
      </c>
      <c r="H1328">
        <v>22.536000000000001</v>
      </c>
      <c r="I1328">
        <v>0</v>
      </c>
      <c r="J1328">
        <v>1.25267E-3</v>
      </c>
      <c r="K1328">
        <v>0.995116</v>
      </c>
      <c r="L1328">
        <v>0</v>
      </c>
      <c r="M1328" t="s">
        <v>42</v>
      </c>
    </row>
    <row r="1329" spans="1:25" x14ac:dyDescent="0.25">
      <c r="A1329" t="s">
        <v>157</v>
      </c>
      <c r="B1329">
        <v>2028.33</v>
      </c>
      <c r="C1329">
        <v>1998.76</v>
      </c>
      <c r="D1329">
        <v>1998.67</v>
      </c>
      <c r="E1329">
        <v>1899.68</v>
      </c>
      <c r="F1329">
        <v>35.744</v>
      </c>
      <c r="G1329">
        <v>0</v>
      </c>
      <c r="H1329">
        <v>22.616900000000001</v>
      </c>
      <c r="I1329">
        <v>0</v>
      </c>
      <c r="J1329">
        <v>1.2353399999999999E-3</v>
      </c>
      <c r="K1329">
        <v>0.99511400000000005</v>
      </c>
      <c r="L1329">
        <v>0</v>
      </c>
      <c r="M1329" t="s">
        <v>42</v>
      </c>
    </row>
    <row r="1330" spans="1:25" x14ac:dyDescent="0.25">
      <c r="A1330" t="s">
        <v>157</v>
      </c>
      <c r="B1330">
        <v>2064.5300000000002</v>
      </c>
      <c r="C1330">
        <v>2035.39</v>
      </c>
      <c r="D1330">
        <v>2035.26</v>
      </c>
      <c r="E1330">
        <v>1933.74</v>
      </c>
      <c r="F1330">
        <v>36.828899999999997</v>
      </c>
      <c r="G1330">
        <v>0</v>
      </c>
      <c r="H1330">
        <v>23.295100000000001</v>
      </c>
      <c r="I1330">
        <v>0</v>
      </c>
      <c r="J1330">
        <v>1.2349399999999999E-3</v>
      </c>
      <c r="K1330">
        <v>0.995116</v>
      </c>
      <c r="L1330">
        <v>0</v>
      </c>
      <c r="M1330" t="s">
        <v>42</v>
      </c>
    </row>
    <row r="1331" spans="1:25" x14ac:dyDescent="0.25">
      <c r="A1331" t="s">
        <v>157</v>
      </c>
      <c r="B1331">
        <v>2173.77</v>
      </c>
      <c r="C1331">
        <v>2141.42</v>
      </c>
      <c r="D1331">
        <v>2141.2800000000002</v>
      </c>
      <c r="E1331">
        <v>2020.87</v>
      </c>
      <c r="F1331">
        <v>44.035800000000002</v>
      </c>
      <c r="G1331">
        <v>0</v>
      </c>
      <c r="H1331">
        <v>25.8034</v>
      </c>
      <c r="I1331">
        <v>0</v>
      </c>
      <c r="J1331">
        <v>1.2371999999999999E-3</v>
      </c>
      <c r="K1331">
        <v>0.99511499999999997</v>
      </c>
      <c r="L1331">
        <v>0</v>
      </c>
      <c r="M1331" t="s">
        <v>42</v>
      </c>
    </row>
    <row r="1332" spans="1:25" x14ac:dyDescent="0.25">
      <c r="A1332" t="s">
        <v>157</v>
      </c>
      <c r="B1332">
        <v>1988.25</v>
      </c>
      <c r="C1332">
        <v>1958.97</v>
      </c>
      <c r="D1332">
        <v>1958.88</v>
      </c>
      <c r="E1332">
        <v>1861.75</v>
      </c>
      <c r="F1332">
        <v>35.053600000000003</v>
      </c>
      <c r="G1332">
        <v>0</v>
      </c>
      <c r="H1332">
        <v>22.441700000000001</v>
      </c>
      <c r="I1332">
        <v>0</v>
      </c>
      <c r="J1332">
        <v>1.2300499999999999E-3</v>
      </c>
      <c r="K1332">
        <v>0.995116</v>
      </c>
      <c r="L1332">
        <v>0</v>
      </c>
      <c r="M1332" t="s">
        <v>42</v>
      </c>
    </row>
    <row r="1333" spans="1:25" x14ac:dyDescent="0.25">
      <c r="A1333" t="s">
        <v>157</v>
      </c>
      <c r="B1333">
        <v>2052.15</v>
      </c>
      <c r="C1333">
        <v>2022.54</v>
      </c>
      <c r="D1333">
        <v>2022.45</v>
      </c>
      <c r="E1333">
        <v>1923.37</v>
      </c>
      <c r="F1333">
        <v>35.522199999999998</v>
      </c>
      <c r="G1333">
        <v>0</v>
      </c>
      <c r="H1333">
        <v>23.047699999999999</v>
      </c>
      <c r="I1333">
        <v>0</v>
      </c>
      <c r="J1333">
        <v>1.23022E-3</v>
      </c>
      <c r="K1333">
        <v>0.995116</v>
      </c>
      <c r="L1333">
        <v>0</v>
      </c>
      <c r="M1333" t="s">
        <v>42</v>
      </c>
    </row>
    <row r="1334" spans="1:25" x14ac:dyDescent="0.25">
      <c r="A1334" t="s">
        <v>157</v>
      </c>
      <c r="B1334">
        <v>2044.73</v>
      </c>
      <c r="C1334">
        <v>2014.59</v>
      </c>
      <c r="D1334">
        <v>2014.5</v>
      </c>
      <c r="E1334">
        <v>1916.18</v>
      </c>
      <c r="F1334">
        <v>35.719200000000001</v>
      </c>
      <c r="G1334">
        <v>0</v>
      </c>
      <c r="H1334">
        <v>22.456499999999998</v>
      </c>
      <c r="I1334">
        <v>0</v>
      </c>
      <c r="J1334">
        <v>1.33808E-3</v>
      </c>
      <c r="K1334">
        <v>0.99511499999999997</v>
      </c>
      <c r="L1334">
        <v>0</v>
      </c>
      <c r="M1334" t="s">
        <v>42</v>
      </c>
    </row>
    <row r="1335" spans="1:25" x14ac:dyDescent="0.25">
      <c r="A1335" t="s">
        <v>157</v>
      </c>
      <c r="B1335">
        <v>2036.8</v>
      </c>
      <c r="C1335">
        <v>2006.02</v>
      </c>
      <c r="D1335">
        <v>2005.93</v>
      </c>
      <c r="E1335">
        <v>1909.73</v>
      </c>
      <c r="F1335">
        <v>34.734400000000001</v>
      </c>
      <c r="G1335">
        <v>0</v>
      </c>
      <c r="H1335">
        <v>22.1114</v>
      </c>
      <c r="I1335">
        <v>0</v>
      </c>
      <c r="J1335">
        <v>1.2418399999999999E-3</v>
      </c>
      <c r="K1335">
        <v>0.995116</v>
      </c>
      <c r="L1335">
        <v>0</v>
      </c>
      <c r="M1335" t="s">
        <v>42</v>
      </c>
    </row>
    <row r="1336" spans="1:25" x14ac:dyDescent="0.25">
      <c r="A1336" t="s">
        <v>157</v>
      </c>
      <c r="B1336">
        <v>2044.22</v>
      </c>
      <c r="C1336">
        <v>2014.28</v>
      </c>
      <c r="D1336">
        <v>2014.19</v>
      </c>
      <c r="E1336">
        <v>1916.17</v>
      </c>
      <c r="F1336">
        <v>35.392899999999997</v>
      </c>
      <c r="G1336">
        <v>0</v>
      </c>
      <c r="H1336">
        <v>22.389399999999998</v>
      </c>
      <c r="I1336">
        <v>0</v>
      </c>
      <c r="J1336">
        <v>1.23785E-3</v>
      </c>
      <c r="K1336">
        <v>0.99511499999999997</v>
      </c>
      <c r="L1336">
        <v>0</v>
      </c>
      <c r="M1336" t="s">
        <v>42</v>
      </c>
    </row>
    <row r="1337" spans="1:25" x14ac:dyDescent="0.25">
      <c r="A1337" t="s">
        <v>157</v>
      </c>
      <c r="B1337">
        <v>2073.75</v>
      </c>
      <c r="C1337">
        <v>2042.85</v>
      </c>
      <c r="D1337">
        <v>2042.76</v>
      </c>
      <c r="E1337">
        <v>1942.24</v>
      </c>
      <c r="F1337">
        <v>35.747700000000002</v>
      </c>
      <c r="G1337">
        <v>0</v>
      </c>
      <c r="H1337">
        <v>22.730799999999999</v>
      </c>
      <c r="I1337">
        <v>0</v>
      </c>
      <c r="J1337">
        <v>1.2333000000000001E-3</v>
      </c>
      <c r="K1337">
        <v>0.99511499999999997</v>
      </c>
      <c r="L1337">
        <v>0</v>
      </c>
      <c r="M1337" t="s">
        <v>42</v>
      </c>
    </row>
    <row r="1338" spans="1:25" x14ac:dyDescent="0.25">
      <c r="A1338" t="s">
        <v>157</v>
      </c>
      <c r="B1338">
        <v>2067.92</v>
      </c>
      <c r="C1338">
        <v>2038.4</v>
      </c>
      <c r="D1338">
        <v>2038.3</v>
      </c>
      <c r="E1338">
        <v>1935.86</v>
      </c>
      <c r="F1338">
        <v>36.595399999999998</v>
      </c>
      <c r="G1338">
        <v>0</v>
      </c>
      <c r="H1338">
        <v>22.872499999999999</v>
      </c>
      <c r="I1338">
        <v>0</v>
      </c>
      <c r="J1338">
        <v>1.23223E-3</v>
      </c>
      <c r="K1338">
        <v>0.995116</v>
      </c>
      <c r="L1338">
        <v>0</v>
      </c>
      <c r="M1338" t="s">
        <v>42</v>
      </c>
    </row>
    <row r="1339" spans="1:25" x14ac:dyDescent="0.25">
      <c r="A1339" t="s">
        <v>157</v>
      </c>
      <c r="B1339">
        <v>1999.82</v>
      </c>
      <c r="C1339">
        <v>1970.11</v>
      </c>
      <c r="D1339">
        <v>1970.04</v>
      </c>
      <c r="E1339">
        <v>1875.48</v>
      </c>
      <c r="F1339">
        <v>34.2149</v>
      </c>
      <c r="G1339">
        <v>0</v>
      </c>
      <c r="H1339">
        <v>22.6206</v>
      </c>
      <c r="I1339">
        <v>0</v>
      </c>
      <c r="J1339">
        <v>1.2689999999999999E-3</v>
      </c>
      <c r="K1339">
        <v>0.995116</v>
      </c>
      <c r="L1339">
        <v>0</v>
      </c>
      <c r="M1339" t="s">
        <v>42</v>
      </c>
    </row>
    <row r="1340" spans="1:25" x14ac:dyDescent="0.25">
      <c r="A1340" t="s">
        <v>157</v>
      </c>
      <c r="B1340">
        <v>1956.27</v>
      </c>
      <c r="C1340">
        <v>1927.09</v>
      </c>
      <c r="D1340">
        <v>1927.01</v>
      </c>
      <c r="E1340">
        <v>1833.71</v>
      </c>
      <c r="F1340">
        <v>33.609299999999998</v>
      </c>
      <c r="G1340">
        <v>0</v>
      </c>
      <c r="H1340">
        <v>21.916599999999999</v>
      </c>
      <c r="I1340">
        <v>0</v>
      </c>
      <c r="J1340">
        <v>1.2355999999999999E-3</v>
      </c>
      <c r="K1340">
        <v>0.995116</v>
      </c>
      <c r="L1340">
        <v>0</v>
      </c>
      <c r="M1340" t="s">
        <v>42</v>
      </c>
    </row>
    <row r="1341" spans="1:25" x14ac:dyDescent="0.25">
      <c r="A1341" t="s">
        <v>157</v>
      </c>
      <c r="B1341">
        <v>1972.88</v>
      </c>
      <c r="C1341">
        <v>1943.7</v>
      </c>
      <c r="D1341">
        <v>1943.59</v>
      </c>
      <c r="E1341">
        <v>1849.81</v>
      </c>
      <c r="F1341">
        <v>34.0702</v>
      </c>
      <c r="G1341">
        <v>0</v>
      </c>
      <c r="H1341">
        <v>21.958400000000001</v>
      </c>
      <c r="I1341">
        <v>0</v>
      </c>
      <c r="J1341">
        <v>1.24982E-3</v>
      </c>
      <c r="K1341">
        <v>0.995116</v>
      </c>
      <c r="L1341">
        <v>0</v>
      </c>
      <c r="M1341" t="s">
        <v>42</v>
      </c>
    </row>
    <row r="1342" spans="1:25" x14ac:dyDescent="0.25">
      <c r="A1342" t="s">
        <v>157</v>
      </c>
      <c r="B1342">
        <v>1997.87</v>
      </c>
      <c r="C1342">
        <v>1967.58</v>
      </c>
      <c r="D1342">
        <v>1967.5</v>
      </c>
      <c r="E1342">
        <v>1873.43</v>
      </c>
      <c r="F1342">
        <v>34.276400000000002</v>
      </c>
      <c r="G1342">
        <v>0</v>
      </c>
      <c r="H1342">
        <v>22.071999999999999</v>
      </c>
      <c r="I1342">
        <v>0</v>
      </c>
      <c r="J1342">
        <v>1.33402E-3</v>
      </c>
      <c r="K1342">
        <v>0.995116</v>
      </c>
      <c r="L1342">
        <v>0</v>
      </c>
      <c r="M1342" t="s">
        <v>42</v>
      </c>
    </row>
    <row r="1343" spans="1:25" x14ac:dyDescent="0.25">
      <c r="A1343" t="s">
        <v>157</v>
      </c>
      <c r="B1343">
        <v>2046.23</v>
      </c>
      <c r="C1343">
        <v>2016.37</v>
      </c>
      <c r="D1343">
        <v>2016.29</v>
      </c>
      <c r="E1343">
        <v>1921.74</v>
      </c>
      <c r="F1343">
        <v>34.423000000000002</v>
      </c>
      <c r="G1343">
        <v>0</v>
      </c>
      <c r="H1343">
        <v>22.2607</v>
      </c>
      <c r="I1343">
        <v>0</v>
      </c>
      <c r="J1343">
        <v>1.3449099999999999E-3</v>
      </c>
      <c r="K1343">
        <v>0.995116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2003.44</v>
      </c>
      <c r="C1344">
        <v>1973.83</v>
      </c>
      <c r="D1344">
        <v>1973.74</v>
      </c>
      <c r="E1344">
        <v>1878.92</v>
      </c>
      <c r="F1344">
        <v>34.402200000000001</v>
      </c>
      <c r="G1344">
        <v>0</v>
      </c>
      <c r="H1344">
        <v>22.578299999999999</v>
      </c>
      <c r="I1344">
        <v>0</v>
      </c>
      <c r="J1344">
        <v>1.2305199999999999E-3</v>
      </c>
      <c r="K1344">
        <v>0.995116</v>
      </c>
      <c r="L1344">
        <v>0</v>
      </c>
      <c r="M1344" t="s">
        <v>42</v>
      </c>
      <c r="R1344">
        <f>AVERAGE(B1295:B1344)</f>
        <v>2056.7284000000004</v>
      </c>
      <c r="S1344">
        <f>AVERAGE(C1295:C1344)</f>
        <v>2025.7295999999994</v>
      </c>
      <c r="U1344">
        <f>_xlfn.VAR.P(B1295:B1344)</f>
        <v>26905.818537439987</v>
      </c>
      <c r="V1344">
        <f>_xlfn.VAR.P(C1295:C1344)</f>
        <v>25555.451651840001</v>
      </c>
      <c r="X1344">
        <f>1.96*SQRT(U1344)/50</f>
        <v>6.4299733278896101</v>
      </c>
      <c r="Y1344">
        <f>1.96*SQRT(V1344)/50</f>
        <v>6.2665404511806528</v>
      </c>
    </row>
    <row r="1345" spans="1:15" x14ac:dyDescent="0.25">
      <c r="A1345" t="s">
        <v>158</v>
      </c>
      <c r="B1345">
        <v>102989.71030000001</v>
      </c>
      <c r="C1345" t="s">
        <v>36</v>
      </c>
    </row>
    <row r="1346" spans="1:15" x14ac:dyDescent="0.25">
      <c r="A1346" t="s">
        <v>172</v>
      </c>
      <c r="B1346">
        <v>2109.37</v>
      </c>
      <c r="C1346">
        <v>2014.87</v>
      </c>
      <c r="D1346">
        <v>2014.76</v>
      </c>
      <c r="E1346">
        <v>1948.31</v>
      </c>
      <c r="F1346">
        <v>27.962900000000001</v>
      </c>
      <c r="G1346">
        <v>147.684</v>
      </c>
      <c r="H1346">
        <v>49.902200000000001</v>
      </c>
      <c r="I1346">
        <v>15.632</v>
      </c>
      <c r="J1346">
        <v>56.780900000000003</v>
      </c>
      <c r="K1346">
        <v>1753.97</v>
      </c>
      <c r="L1346">
        <v>1.25322E-3</v>
      </c>
      <c r="M1346">
        <v>0.995116</v>
      </c>
      <c r="N1346">
        <v>0</v>
      </c>
      <c r="O1346" t="s">
        <v>42</v>
      </c>
    </row>
    <row r="1347" spans="1:15" x14ac:dyDescent="0.25">
      <c r="A1347" t="s">
        <v>172</v>
      </c>
      <c r="B1347">
        <v>2126.29</v>
      </c>
      <c r="C1347">
        <v>2033.52</v>
      </c>
      <c r="D1347">
        <v>2033.42</v>
      </c>
      <c r="E1347">
        <v>1968.84</v>
      </c>
      <c r="F1347">
        <v>26.6708</v>
      </c>
      <c r="G1347">
        <v>146.428</v>
      </c>
      <c r="H1347">
        <v>49.834699999999998</v>
      </c>
      <c r="I1347">
        <v>15.7934</v>
      </c>
      <c r="J1347">
        <v>55.767000000000003</v>
      </c>
      <c r="K1347">
        <v>1776.75</v>
      </c>
      <c r="L1347">
        <v>1.2310999999999999E-3</v>
      </c>
      <c r="M1347">
        <v>0.995112</v>
      </c>
      <c r="N1347">
        <v>0</v>
      </c>
      <c r="O1347" t="s">
        <v>42</v>
      </c>
    </row>
    <row r="1348" spans="1:15" x14ac:dyDescent="0.25">
      <c r="A1348" t="s">
        <v>172</v>
      </c>
      <c r="B1348">
        <v>2121.21</v>
      </c>
      <c r="C1348">
        <v>2030.58</v>
      </c>
      <c r="D1348">
        <v>2030.48</v>
      </c>
      <c r="E1348">
        <v>1963.72</v>
      </c>
      <c r="F1348">
        <v>28.044499999999999</v>
      </c>
      <c r="G1348">
        <v>150.93100000000001</v>
      </c>
      <c r="H1348">
        <v>50.948500000000003</v>
      </c>
      <c r="I1348">
        <v>15.6831</v>
      </c>
      <c r="J1348">
        <v>58.825899999999997</v>
      </c>
      <c r="K1348">
        <v>1765.67</v>
      </c>
      <c r="L1348">
        <v>1.2391800000000001E-3</v>
      </c>
      <c r="M1348">
        <v>0.995116</v>
      </c>
      <c r="N1348">
        <v>0</v>
      </c>
      <c r="O1348" t="s">
        <v>42</v>
      </c>
    </row>
    <row r="1349" spans="1:15" x14ac:dyDescent="0.25">
      <c r="A1349" t="s">
        <v>172</v>
      </c>
      <c r="B1349">
        <v>2150.17</v>
      </c>
      <c r="C1349">
        <v>2055.9299999999998</v>
      </c>
      <c r="D1349">
        <v>2055.8000000000002</v>
      </c>
      <c r="E1349">
        <v>1985.88</v>
      </c>
      <c r="F1349">
        <v>31.476900000000001</v>
      </c>
      <c r="G1349">
        <v>160.33500000000001</v>
      </c>
      <c r="H1349">
        <v>50.934199999999997</v>
      </c>
      <c r="I1349">
        <v>16.148299999999999</v>
      </c>
      <c r="J1349">
        <v>67.397199999999998</v>
      </c>
      <c r="K1349">
        <v>1774.12</v>
      </c>
      <c r="L1349">
        <v>1.25164E-3</v>
      </c>
      <c r="M1349">
        <v>0.995116</v>
      </c>
      <c r="N1349">
        <v>0</v>
      </c>
      <c r="O1349" t="s">
        <v>42</v>
      </c>
    </row>
    <row r="1350" spans="1:15" x14ac:dyDescent="0.25">
      <c r="A1350" t="s">
        <v>172</v>
      </c>
      <c r="B1350">
        <v>2163.79</v>
      </c>
      <c r="C1350">
        <v>2069.64</v>
      </c>
      <c r="D1350">
        <v>2069.4699999999998</v>
      </c>
      <c r="E1350">
        <v>1999.83</v>
      </c>
      <c r="F1350">
        <v>34.2759</v>
      </c>
      <c r="G1350">
        <v>171.244</v>
      </c>
      <c r="H1350">
        <v>54.100900000000003</v>
      </c>
      <c r="I1350">
        <v>16.5411</v>
      </c>
      <c r="J1350">
        <v>73.966499999999996</v>
      </c>
      <c r="K1350">
        <v>1773.3</v>
      </c>
      <c r="L1350">
        <v>1.2302000000000001E-3</v>
      </c>
      <c r="M1350">
        <v>0.995116</v>
      </c>
      <c r="N1350">
        <v>0</v>
      </c>
      <c r="O1350" t="s">
        <v>42</v>
      </c>
    </row>
    <row r="1351" spans="1:15" x14ac:dyDescent="0.25">
      <c r="A1351" t="s">
        <v>172</v>
      </c>
      <c r="B1351">
        <v>2183.63</v>
      </c>
      <c r="C1351">
        <v>2084.52</v>
      </c>
      <c r="D1351">
        <v>2084.37</v>
      </c>
      <c r="E1351">
        <v>2017.42</v>
      </c>
      <c r="F1351">
        <v>34.346400000000003</v>
      </c>
      <c r="G1351">
        <v>167.684</v>
      </c>
      <c r="H1351">
        <v>52.488100000000003</v>
      </c>
      <c r="I1351">
        <v>16.652999999999999</v>
      </c>
      <c r="J1351">
        <v>72.678200000000004</v>
      </c>
      <c r="K1351">
        <v>1794.94</v>
      </c>
      <c r="L1351">
        <v>1.2398999999999999E-3</v>
      </c>
      <c r="M1351">
        <v>0.995116</v>
      </c>
      <c r="N1351">
        <v>0</v>
      </c>
      <c r="O1351" t="s">
        <v>42</v>
      </c>
    </row>
    <row r="1352" spans="1:15" x14ac:dyDescent="0.25">
      <c r="A1352" t="s">
        <v>172</v>
      </c>
      <c r="B1352">
        <v>2166.96</v>
      </c>
      <c r="C1352">
        <v>2072.04</v>
      </c>
      <c r="D1352">
        <v>2071.9</v>
      </c>
      <c r="E1352">
        <v>2005.13</v>
      </c>
      <c r="F1352">
        <v>31.8</v>
      </c>
      <c r="G1352">
        <v>161.941</v>
      </c>
      <c r="H1352">
        <v>52.264400000000002</v>
      </c>
      <c r="I1352">
        <v>16.343299999999999</v>
      </c>
      <c r="J1352">
        <v>67.424999999999997</v>
      </c>
      <c r="K1352">
        <v>1791.25</v>
      </c>
      <c r="L1352">
        <v>1.2577899999999999E-3</v>
      </c>
      <c r="M1352">
        <v>0.995116</v>
      </c>
      <c r="N1352">
        <v>0</v>
      </c>
      <c r="O1352" t="s">
        <v>42</v>
      </c>
    </row>
    <row r="1353" spans="1:15" x14ac:dyDescent="0.25">
      <c r="A1353" t="s">
        <v>172</v>
      </c>
      <c r="B1353">
        <v>2168.13</v>
      </c>
      <c r="C1353">
        <v>2068.61</v>
      </c>
      <c r="D1353">
        <v>2068.41</v>
      </c>
      <c r="E1353">
        <v>2000.83</v>
      </c>
      <c r="F1353">
        <v>31.427</v>
      </c>
      <c r="G1353">
        <v>160.75800000000001</v>
      </c>
      <c r="H1353">
        <v>51.357399999999998</v>
      </c>
      <c r="I1353">
        <v>16.1995</v>
      </c>
      <c r="J1353">
        <v>67.158699999999996</v>
      </c>
      <c r="K1353">
        <v>1788.57</v>
      </c>
      <c r="L1353">
        <v>1.25808E-3</v>
      </c>
      <c r="M1353">
        <v>0.99511400000000005</v>
      </c>
      <c r="N1353">
        <v>0</v>
      </c>
      <c r="O1353" t="s">
        <v>42</v>
      </c>
    </row>
    <row r="1354" spans="1:15" x14ac:dyDescent="0.25">
      <c r="A1354" t="s">
        <v>172</v>
      </c>
      <c r="B1354">
        <v>2146.31</v>
      </c>
      <c r="C1354">
        <v>2051.62</v>
      </c>
      <c r="D1354">
        <v>2051.48</v>
      </c>
      <c r="E1354">
        <v>1984.67</v>
      </c>
      <c r="F1354">
        <v>30.081800000000001</v>
      </c>
      <c r="G1354">
        <v>159.57400000000001</v>
      </c>
      <c r="H1354">
        <v>51.590200000000003</v>
      </c>
      <c r="I1354">
        <v>16.1355</v>
      </c>
      <c r="J1354">
        <v>65.885800000000003</v>
      </c>
      <c r="K1354">
        <v>1775.1</v>
      </c>
      <c r="L1354">
        <v>1.23292E-3</v>
      </c>
      <c r="M1354">
        <v>0.995116</v>
      </c>
      <c r="N1354">
        <v>0</v>
      </c>
      <c r="O1354" t="s">
        <v>42</v>
      </c>
    </row>
    <row r="1355" spans="1:15" x14ac:dyDescent="0.25">
      <c r="A1355" t="s">
        <v>172</v>
      </c>
      <c r="B1355">
        <v>2104.83</v>
      </c>
      <c r="C1355">
        <v>2011.22</v>
      </c>
      <c r="D1355">
        <v>2011.09</v>
      </c>
      <c r="E1355">
        <v>1945.19</v>
      </c>
      <c r="F1355">
        <v>29.749300000000002</v>
      </c>
      <c r="G1355">
        <v>158.416</v>
      </c>
      <c r="H1355">
        <v>50.985999999999997</v>
      </c>
      <c r="I1355">
        <v>16.127300000000002</v>
      </c>
      <c r="J1355">
        <v>65.681700000000006</v>
      </c>
      <c r="K1355">
        <v>1737.23</v>
      </c>
      <c r="L1355">
        <v>1.2305E-3</v>
      </c>
      <c r="M1355">
        <v>0.995116</v>
      </c>
      <c r="N1355">
        <v>0</v>
      </c>
      <c r="O1355" t="s">
        <v>42</v>
      </c>
    </row>
    <row r="1356" spans="1:15" x14ac:dyDescent="0.25">
      <c r="A1356" t="s">
        <v>172</v>
      </c>
      <c r="B1356">
        <v>2133.1999999999998</v>
      </c>
      <c r="C1356">
        <v>2041.12</v>
      </c>
      <c r="D1356">
        <v>2040.98</v>
      </c>
      <c r="E1356">
        <v>1975.38</v>
      </c>
      <c r="F1356">
        <v>30.735099999999999</v>
      </c>
      <c r="G1356">
        <v>158.536</v>
      </c>
      <c r="H1356">
        <v>51.033700000000003</v>
      </c>
      <c r="I1356">
        <v>15.9223</v>
      </c>
      <c r="J1356">
        <v>65.823599999999999</v>
      </c>
      <c r="K1356">
        <v>1766.63</v>
      </c>
      <c r="L1356">
        <v>1.4976900000000001E-3</v>
      </c>
      <c r="M1356">
        <v>0.995116</v>
      </c>
      <c r="N1356">
        <v>0</v>
      </c>
      <c r="O1356" t="s">
        <v>42</v>
      </c>
    </row>
    <row r="1357" spans="1:15" x14ac:dyDescent="0.25">
      <c r="A1357" t="s">
        <v>172</v>
      </c>
      <c r="B1357">
        <v>2132.38</v>
      </c>
      <c r="C1357">
        <v>2038.86</v>
      </c>
      <c r="D1357">
        <v>2038.72</v>
      </c>
      <c r="E1357">
        <v>1971.99</v>
      </c>
      <c r="F1357">
        <v>30.848299999999998</v>
      </c>
      <c r="G1357">
        <v>161.43899999999999</v>
      </c>
      <c r="H1357">
        <v>52.035400000000003</v>
      </c>
      <c r="I1357">
        <v>16.232500000000002</v>
      </c>
      <c r="J1357">
        <v>67.150599999999997</v>
      </c>
      <c r="K1357">
        <v>1759.55</v>
      </c>
      <c r="L1357">
        <v>1.3068299999999999E-3</v>
      </c>
      <c r="M1357">
        <v>0.995116</v>
      </c>
      <c r="N1357">
        <v>0</v>
      </c>
      <c r="O1357" t="s">
        <v>42</v>
      </c>
    </row>
    <row r="1358" spans="1:15" x14ac:dyDescent="0.25">
      <c r="A1358" t="s">
        <v>172</v>
      </c>
      <c r="B1358">
        <v>2194.08</v>
      </c>
      <c r="C1358">
        <v>2100.86</v>
      </c>
      <c r="D1358">
        <v>2100.65</v>
      </c>
      <c r="E1358">
        <v>2032.63</v>
      </c>
      <c r="F1358">
        <v>32.5824</v>
      </c>
      <c r="G1358">
        <v>165.43700000000001</v>
      </c>
      <c r="H1358">
        <v>52.971899999999998</v>
      </c>
      <c r="I1358">
        <v>16.342700000000001</v>
      </c>
      <c r="J1358">
        <v>69.720100000000002</v>
      </c>
      <c r="K1358">
        <v>1814.22</v>
      </c>
      <c r="L1358">
        <v>1.28461E-3</v>
      </c>
      <c r="M1358">
        <v>0.995116</v>
      </c>
      <c r="N1358">
        <v>0</v>
      </c>
      <c r="O1358" t="s">
        <v>42</v>
      </c>
    </row>
    <row r="1359" spans="1:15" x14ac:dyDescent="0.25">
      <c r="A1359" t="s">
        <v>172</v>
      </c>
      <c r="B1359">
        <v>2140.63</v>
      </c>
      <c r="C1359">
        <v>2046.96</v>
      </c>
      <c r="D1359">
        <v>2046.83</v>
      </c>
      <c r="E1359">
        <v>1981.15</v>
      </c>
      <c r="F1359">
        <v>30.516100000000002</v>
      </c>
      <c r="G1359">
        <v>158.48599999999999</v>
      </c>
      <c r="H1359">
        <v>50.759900000000002</v>
      </c>
      <c r="I1359">
        <v>16.0321</v>
      </c>
      <c r="J1359">
        <v>65.947299999999998</v>
      </c>
      <c r="K1359">
        <v>1772.36</v>
      </c>
      <c r="L1359">
        <v>1.3038800000000001E-3</v>
      </c>
      <c r="M1359">
        <v>0.995116</v>
      </c>
      <c r="N1359">
        <v>0</v>
      </c>
      <c r="O1359" t="s">
        <v>42</v>
      </c>
    </row>
    <row r="1360" spans="1:15" x14ac:dyDescent="0.25">
      <c r="A1360" t="s">
        <v>172</v>
      </c>
      <c r="B1360">
        <v>2138.89</v>
      </c>
      <c r="C1360">
        <v>2042.25</v>
      </c>
      <c r="D1360">
        <v>2042.12</v>
      </c>
      <c r="E1360">
        <v>1974.71</v>
      </c>
      <c r="F1360">
        <v>31.8096</v>
      </c>
      <c r="G1360">
        <v>161.01300000000001</v>
      </c>
      <c r="H1360">
        <v>51.418700000000001</v>
      </c>
      <c r="I1360">
        <v>16.464300000000001</v>
      </c>
      <c r="J1360">
        <v>66.935100000000006</v>
      </c>
      <c r="K1360">
        <v>1762.17</v>
      </c>
      <c r="L1360">
        <v>1.23083E-3</v>
      </c>
      <c r="M1360">
        <v>0.995116</v>
      </c>
      <c r="N1360">
        <v>0</v>
      </c>
      <c r="O1360" t="s">
        <v>42</v>
      </c>
    </row>
    <row r="1361" spans="1:15" x14ac:dyDescent="0.25">
      <c r="A1361" t="s">
        <v>172</v>
      </c>
      <c r="B1361">
        <v>2167.15</v>
      </c>
      <c r="C1361">
        <v>2073.0300000000002</v>
      </c>
      <c r="D1361">
        <v>2072.89</v>
      </c>
      <c r="E1361">
        <v>2006.39</v>
      </c>
      <c r="F1361">
        <v>30.503599999999999</v>
      </c>
      <c r="G1361">
        <v>159.904</v>
      </c>
      <c r="H1361">
        <v>51.412599999999998</v>
      </c>
      <c r="I1361">
        <v>16.040900000000001</v>
      </c>
      <c r="J1361">
        <v>66.694699999999997</v>
      </c>
      <c r="K1361">
        <v>1796.14</v>
      </c>
      <c r="L1361">
        <v>1.2419099999999999E-3</v>
      </c>
      <c r="M1361">
        <v>0.995116</v>
      </c>
      <c r="N1361">
        <v>0</v>
      </c>
      <c r="O1361" t="s">
        <v>42</v>
      </c>
    </row>
    <row r="1362" spans="1:15" x14ac:dyDescent="0.25">
      <c r="A1362" t="s">
        <v>172</v>
      </c>
      <c r="B1362">
        <v>2162.81</v>
      </c>
      <c r="C1362">
        <v>2068.54</v>
      </c>
      <c r="D1362">
        <v>2068.4</v>
      </c>
      <c r="E1362">
        <v>2001.61</v>
      </c>
      <c r="F1362">
        <v>31.4682</v>
      </c>
      <c r="G1362">
        <v>160.55199999999999</v>
      </c>
      <c r="H1362">
        <v>51.609400000000001</v>
      </c>
      <c r="I1362">
        <v>16.204000000000001</v>
      </c>
      <c r="J1362">
        <v>66.724500000000006</v>
      </c>
      <c r="K1362">
        <v>1790.13</v>
      </c>
      <c r="L1362">
        <v>1.2339E-3</v>
      </c>
      <c r="M1362">
        <v>0.995116</v>
      </c>
      <c r="N1362">
        <v>0</v>
      </c>
      <c r="O1362" t="s">
        <v>42</v>
      </c>
    </row>
    <row r="1363" spans="1:15" x14ac:dyDescent="0.25">
      <c r="A1363" t="s">
        <v>172</v>
      </c>
      <c r="B1363">
        <v>2126.4899999999998</v>
      </c>
      <c r="C1363">
        <v>2031.96</v>
      </c>
      <c r="D1363">
        <v>2031.84</v>
      </c>
      <c r="E1363">
        <v>1965.35</v>
      </c>
      <c r="F1363">
        <v>29.506599999999999</v>
      </c>
      <c r="G1363">
        <v>156.58600000000001</v>
      </c>
      <c r="H1363">
        <v>50.939300000000003</v>
      </c>
      <c r="I1363">
        <v>16.180099999999999</v>
      </c>
      <c r="J1363">
        <v>63.664000000000001</v>
      </c>
      <c r="K1363">
        <v>1758.99</v>
      </c>
      <c r="L1363">
        <v>1.2316199999999999E-3</v>
      </c>
      <c r="M1363">
        <v>0.995116</v>
      </c>
      <c r="N1363">
        <v>0</v>
      </c>
      <c r="O1363" t="s">
        <v>42</v>
      </c>
    </row>
    <row r="1364" spans="1:15" x14ac:dyDescent="0.25">
      <c r="A1364" t="s">
        <v>172</v>
      </c>
      <c r="B1364">
        <v>2156.69</v>
      </c>
      <c r="C1364">
        <v>2062.2600000000002</v>
      </c>
      <c r="D1364">
        <v>2062.14</v>
      </c>
      <c r="E1364">
        <v>1995.48</v>
      </c>
      <c r="F1364">
        <v>29.3218</v>
      </c>
      <c r="G1364">
        <v>154.96799999999999</v>
      </c>
      <c r="H1364">
        <v>51.048999999999999</v>
      </c>
      <c r="I1364">
        <v>15.9338</v>
      </c>
      <c r="J1364">
        <v>62.404600000000002</v>
      </c>
      <c r="K1364">
        <v>1791.84</v>
      </c>
      <c r="L1364">
        <v>1.2300900000000001E-3</v>
      </c>
      <c r="M1364">
        <v>0.995116</v>
      </c>
      <c r="N1364">
        <v>0</v>
      </c>
      <c r="O1364" t="s">
        <v>42</v>
      </c>
    </row>
    <row r="1365" spans="1:15" x14ac:dyDescent="0.25">
      <c r="A1365" t="s">
        <v>172</v>
      </c>
      <c r="B1365">
        <v>2047.6</v>
      </c>
      <c r="C1365">
        <v>1952.53</v>
      </c>
      <c r="D1365">
        <v>1952.43</v>
      </c>
      <c r="E1365">
        <v>1883.79</v>
      </c>
      <c r="F1365">
        <v>26.679500000000001</v>
      </c>
      <c r="G1365">
        <v>148.309</v>
      </c>
      <c r="H1365">
        <v>49.660400000000003</v>
      </c>
      <c r="I1365">
        <v>15.394</v>
      </c>
      <c r="J1365">
        <v>58.386699999999998</v>
      </c>
      <c r="K1365">
        <v>1689.91</v>
      </c>
      <c r="L1365">
        <v>1.23492E-3</v>
      </c>
      <c r="M1365">
        <v>0.99511499999999997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2066.29</v>
      </c>
      <c r="C1366">
        <v>1975.66</v>
      </c>
      <c r="D1366">
        <v>1975.56</v>
      </c>
      <c r="E1366">
        <v>1909</v>
      </c>
      <c r="F1366">
        <v>28.026800000000001</v>
      </c>
      <c r="G1366">
        <v>149.166</v>
      </c>
      <c r="H1366">
        <v>49.6188</v>
      </c>
      <c r="I1366">
        <v>15.500299999999999</v>
      </c>
      <c r="J1366">
        <v>59.183700000000002</v>
      </c>
      <c r="K1366">
        <v>1713.11</v>
      </c>
      <c r="L1366">
        <v>1.23084E-3</v>
      </c>
      <c r="M1366">
        <v>0.99511499999999997</v>
      </c>
      <c r="N1366">
        <v>0</v>
      </c>
      <c r="O1366" t="s">
        <v>42</v>
      </c>
    </row>
    <row r="1367" spans="1:15" x14ac:dyDescent="0.25">
      <c r="A1367" t="s">
        <v>172</v>
      </c>
      <c r="B1367">
        <v>2047.24</v>
      </c>
      <c r="C1367">
        <v>1956.47</v>
      </c>
      <c r="D1367">
        <v>1956.36</v>
      </c>
      <c r="E1367">
        <v>1891.23</v>
      </c>
      <c r="F1367">
        <v>27.572399999999998</v>
      </c>
      <c r="G1367">
        <v>151.386</v>
      </c>
      <c r="H1367">
        <v>50.1661</v>
      </c>
      <c r="I1367">
        <v>15.7072</v>
      </c>
      <c r="J1367">
        <v>60.228099999999998</v>
      </c>
      <c r="K1367">
        <v>1693.18</v>
      </c>
      <c r="L1367">
        <v>1.2300600000000001E-3</v>
      </c>
      <c r="M1367">
        <v>0.99511499999999997</v>
      </c>
      <c r="N1367">
        <v>0</v>
      </c>
      <c r="O1367" t="s">
        <v>42</v>
      </c>
    </row>
    <row r="1368" spans="1:15" x14ac:dyDescent="0.25">
      <c r="A1368" t="s">
        <v>172</v>
      </c>
      <c r="B1368">
        <v>2133.8000000000002</v>
      </c>
      <c r="C1368">
        <v>2040.25</v>
      </c>
      <c r="D1368">
        <v>2040.14</v>
      </c>
      <c r="E1368">
        <v>1974.64</v>
      </c>
      <c r="F1368">
        <v>28.532900000000001</v>
      </c>
      <c r="G1368">
        <v>149.726</v>
      </c>
      <c r="H1368">
        <v>49.842199999999998</v>
      </c>
      <c r="I1368">
        <v>15.6945</v>
      </c>
      <c r="J1368">
        <v>58.692700000000002</v>
      </c>
      <c r="K1368">
        <v>1777.47</v>
      </c>
      <c r="L1368">
        <v>1.5048800000000001E-3</v>
      </c>
      <c r="M1368">
        <v>0.995116</v>
      </c>
      <c r="N1368">
        <v>0</v>
      </c>
      <c r="O1368" t="s">
        <v>42</v>
      </c>
    </row>
    <row r="1369" spans="1:15" x14ac:dyDescent="0.25">
      <c r="A1369" t="s">
        <v>172</v>
      </c>
      <c r="B1369">
        <v>2113.46</v>
      </c>
      <c r="C1369">
        <v>2022.82</v>
      </c>
      <c r="D1369">
        <v>2022.72</v>
      </c>
      <c r="E1369">
        <v>1957.53</v>
      </c>
      <c r="F1369">
        <v>27.794499999999999</v>
      </c>
      <c r="G1369">
        <v>150.483</v>
      </c>
      <c r="H1369">
        <v>50.013500000000001</v>
      </c>
      <c r="I1369">
        <v>15.630599999999999</v>
      </c>
      <c r="J1369">
        <v>59.528799999999997</v>
      </c>
      <c r="K1369">
        <v>1760.27</v>
      </c>
      <c r="L1369">
        <v>1.24829E-3</v>
      </c>
      <c r="M1369">
        <v>0.995116</v>
      </c>
      <c r="N1369">
        <v>0</v>
      </c>
      <c r="O1369" t="s">
        <v>42</v>
      </c>
    </row>
    <row r="1370" spans="1:15" x14ac:dyDescent="0.25">
      <c r="A1370" t="s">
        <v>172</v>
      </c>
      <c r="B1370">
        <v>2113.2800000000002</v>
      </c>
      <c r="C1370">
        <v>2022.74</v>
      </c>
      <c r="D1370">
        <v>2022.63</v>
      </c>
      <c r="E1370">
        <v>1956.93</v>
      </c>
      <c r="F1370">
        <v>28.687999999999999</v>
      </c>
      <c r="G1370">
        <v>152.00299999999999</v>
      </c>
      <c r="H1370">
        <v>50.530700000000003</v>
      </c>
      <c r="I1370">
        <v>15.787100000000001</v>
      </c>
      <c r="J1370">
        <v>60.188000000000002</v>
      </c>
      <c r="K1370">
        <v>1757.21</v>
      </c>
      <c r="L1370">
        <v>1.2308899999999999E-3</v>
      </c>
      <c r="M1370">
        <v>0.995116</v>
      </c>
      <c r="N1370">
        <v>0</v>
      </c>
      <c r="O1370" t="s">
        <v>42</v>
      </c>
    </row>
    <row r="1371" spans="1:15" x14ac:dyDescent="0.25">
      <c r="A1371" t="s">
        <v>172</v>
      </c>
      <c r="B1371">
        <v>2146.33</v>
      </c>
      <c r="C1371">
        <v>2052.86</v>
      </c>
      <c r="D1371">
        <v>2052.7600000000002</v>
      </c>
      <c r="E1371">
        <v>1988.02</v>
      </c>
      <c r="F1371">
        <v>27.787299999999998</v>
      </c>
      <c r="G1371">
        <v>149.66</v>
      </c>
      <c r="H1371">
        <v>50.090899999999998</v>
      </c>
      <c r="I1371">
        <v>15.6172</v>
      </c>
      <c r="J1371">
        <v>58.742100000000001</v>
      </c>
      <c r="K1371">
        <v>1791.31</v>
      </c>
      <c r="L1371">
        <v>1.2301199999999999E-3</v>
      </c>
      <c r="M1371">
        <v>0.99511499999999997</v>
      </c>
      <c r="N1371">
        <v>0</v>
      </c>
      <c r="O1371" t="s">
        <v>42</v>
      </c>
    </row>
    <row r="1372" spans="1:15" x14ac:dyDescent="0.25">
      <c r="A1372" t="s">
        <v>172</v>
      </c>
      <c r="B1372">
        <v>2089.65</v>
      </c>
      <c r="C1372">
        <v>2000.05</v>
      </c>
      <c r="D1372">
        <v>1999.94</v>
      </c>
      <c r="E1372">
        <v>1934.3</v>
      </c>
      <c r="F1372">
        <v>27.7956</v>
      </c>
      <c r="G1372">
        <v>151.304</v>
      </c>
      <c r="H1372">
        <v>50.327399999999997</v>
      </c>
      <c r="I1372">
        <v>15.748900000000001</v>
      </c>
      <c r="J1372">
        <v>59.752499999999998</v>
      </c>
      <c r="K1372">
        <v>1736.26</v>
      </c>
      <c r="L1372">
        <v>1.24463E-3</v>
      </c>
      <c r="M1372">
        <v>0.995116</v>
      </c>
      <c r="N1372">
        <v>0</v>
      </c>
      <c r="O1372" t="s">
        <v>42</v>
      </c>
    </row>
    <row r="1373" spans="1:15" x14ac:dyDescent="0.25">
      <c r="A1373" t="s">
        <v>172</v>
      </c>
      <c r="B1373">
        <v>2104.83</v>
      </c>
      <c r="C1373">
        <v>2014.28</v>
      </c>
      <c r="D1373">
        <v>2014.13</v>
      </c>
      <c r="E1373">
        <v>1946.73</v>
      </c>
      <c r="F1373">
        <v>30.934200000000001</v>
      </c>
      <c r="G1373">
        <v>159.18100000000001</v>
      </c>
      <c r="H1373">
        <v>51.2117</v>
      </c>
      <c r="I1373">
        <v>16.038399999999999</v>
      </c>
      <c r="J1373">
        <v>65.957599999999999</v>
      </c>
      <c r="K1373">
        <v>1736.65</v>
      </c>
      <c r="L1373">
        <v>1.2334799999999999E-3</v>
      </c>
      <c r="M1373">
        <v>0.995116</v>
      </c>
      <c r="N1373">
        <v>0</v>
      </c>
      <c r="O1373" t="s">
        <v>42</v>
      </c>
    </row>
    <row r="1374" spans="1:15" x14ac:dyDescent="0.25">
      <c r="A1374" t="s">
        <v>172</v>
      </c>
      <c r="B1374">
        <v>2138.5500000000002</v>
      </c>
      <c r="C1374">
        <v>2047.3</v>
      </c>
      <c r="D1374">
        <v>2047.17</v>
      </c>
      <c r="E1374">
        <v>1979.73</v>
      </c>
      <c r="F1374">
        <v>30.613800000000001</v>
      </c>
      <c r="G1374">
        <v>158.05699999999999</v>
      </c>
      <c r="H1374">
        <v>51.267299999999999</v>
      </c>
      <c r="I1374">
        <v>17.2181</v>
      </c>
      <c r="J1374">
        <v>63.900100000000002</v>
      </c>
      <c r="K1374">
        <v>1771.62</v>
      </c>
      <c r="L1374">
        <v>1.36878E-3</v>
      </c>
      <c r="M1374">
        <v>0.995116</v>
      </c>
      <c r="N1374">
        <v>0</v>
      </c>
      <c r="O1374" t="s">
        <v>42</v>
      </c>
    </row>
    <row r="1375" spans="1:15" x14ac:dyDescent="0.25">
      <c r="A1375" t="s">
        <v>172</v>
      </c>
      <c r="B1375">
        <v>2119.7600000000002</v>
      </c>
      <c r="C1375">
        <v>2028.02</v>
      </c>
      <c r="D1375">
        <v>2027.91</v>
      </c>
      <c r="E1375">
        <v>1962</v>
      </c>
      <c r="F1375">
        <v>28.218499999999999</v>
      </c>
      <c r="G1375">
        <v>153.233</v>
      </c>
      <c r="H1375">
        <v>50.5672</v>
      </c>
      <c r="I1375">
        <v>15.9428</v>
      </c>
      <c r="J1375">
        <v>61.285299999999999</v>
      </c>
      <c r="K1375">
        <v>1761.22</v>
      </c>
      <c r="L1375">
        <v>1.2301199999999999E-3</v>
      </c>
      <c r="M1375">
        <v>0.995116</v>
      </c>
      <c r="N1375">
        <v>0</v>
      </c>
      <c r="O1375" t="s">
        <v>42</v>
      </c>
    </row>
    <row r="1376" spans="1:15" x14ac:dyDescent="0.25">
      <c r="A1376" t="s">
        <v>172</v>
      </c>
      <c r="B1376">
        <v>2152.9899999999998</v>
      </c>
      <c r="C1376">
        <v>2061.4299999999998</v>
      </c>
      <c r="D1376">
        <v>2061.31</v>
      </c>
      <c r="E1376">
        <v>1995.43</v>
      </c>
      <c r="F1376">
        <v>28.936499999999999</v>
      </c>
      <c r="G1376">
        <v>154.33000000000001</v>
      </c>
      <c r="H1376">
        <v>50.880600000000001</v>
      </c>
      <c r="I1376">
        <v>15.8621</v>
      </c>
      <c r="J1376">
        <v>62.000999999999998</v>
      </c>
      <c r="K1376">
        <v>1792.79</v>
      </c>
      <c r="L1376">
        <v>1.24529E-3</v>
      </c>
      <c r="M1376">
        <v>0.99511499999999997</v>
      </c>
      <c r="N1376">
        <v>0</v>
      </c>
      <c r="O1376" t="s">
        <v>42</v>
      </c>
    </row>
    <row r="1377" spans="1:15" x14ac:dyDescent="0.25">
      <c r="A1377" t="s">
        <v>172</v>
      </c>
      <c r="B1377">
        <v>2161.9299999999998</v>
      </c>
      <c r="C1377">
        <v>2069.12</v>
      </c>
      <c r="D1377">
        <v>2069.0100000000002</v>
      </c>
      <c r="E1377">
        <v>2003.13</v>
      </c>
      <c r="F1377">
        <v>29.013300000000001</v>
      </c>
      <c r="G1377">
        <v>153.72999999999999</v>
      </c>
      <c r="H1377">
        <v>50.277999999999999</v>
      </c>
      <c r="I1377">
        <v>15.989100000000001</v>
      </c>
      <c r="J1377">
        <v>62.024999999999999</v>
      </c>
      <c r="K1377">
        <v>1801.1</v>
      </c>
      <c r="L1377">
        <v>1.25683E-3</v>
      </c>
      <c r="M1377">
        <v>0.995116</v>
      </c>
      <c r="N1377">
        <v>0</v>
      </c>
      <c r="O1377" t="s">
        <v>42</v>
      </c>
    </row>
    <row r="1378" spans="1:15" x14ac:dyDescent="0.25">
      <c r="A1378" t="s">
        <v>172</v>
      </c>
      <c r="B1378">
        <v>2147.77</v>
      </c>
      <c r="C1378">
        <v>2055.17</v>
      </c>
      <c r="D1378">
        <v>2055.06</v>
      </c>
      <c r="E1378">
        <v>1989.35</v>
      </c>
      <c r="F1378">
        <v>28.570399999999999</v>
      </c>
      <c r="G1378">
        <v>153.28</v>
      </c>
      <c r="H1378">
        <v>50.690300000000001</v>
      </c>
      <c r="I1378">
        <v>15.8651</v>
      </c>
      <c r="J1378">
        <v>61.439599999999999</v>
      </c>
      <c r="K1378">
        <v>1788.53</v>
      </c>
      <c r="L1378">
        <v>1.2301199999999999E-3</v>
      </c>
      <c r="M1378">
        <v>0.995116</v>
      </c>
      <c r="N1378">
        <v>0</v>
      </c>
      <c r="O1378" t="s">
        <v>42</v>
      </c>
    </row>
    <row r="1379" spans="1:15" x14ac:dyDescent="0.25">
      <c r="A1379" t="s">
        <v>172</v>
      </c>
      <c r="B1379">
        <v>2105.9699999999998</v>
      </c>
      <c r="C1379">
        <v>2012.47</v>
      </c>
      <c r="D1379">
        <v>2012.36</v>
      </c>
      <c r="E1379">
        <v>1947.06</v>
      </c>
      <c r="F1379">
        <v>28.4086</v>
      </c>
      <c r="G1379">
        <v>150.90700000000001</v>
      </c>
      <c r="H1379">
        <v>49.978000000000002</v>
      </c>
      <c r="I1379">
        <v>15.635199999999999</v>
      </c>
      <c r="J1379">
        <v>60.238700000000001</v>
      </c>
      <c r="K1379">
        <v>1748.64</v>
      </c>
      <c r="L1379">
        <v>1.69707E-3</v>
      </c>
      <c r="M1379">
        <v>0.995116</v>
      </c>
      <c r="N1379">
        <v>0</v>
      </c>
      <c r="O1379" t="s">
        <v>42</v>
      </c>
    </row>
    <row r="1380" spans="1:15" x14ac:dyDescent="0.25">
      <c r="A1380" t="s">
        <v>172</v>
      </c>
      <c r="B1380">
        <v>2184.4899999999998</v>
      </c>
      <c r="C1380">
        <v>2087.84</v>
      </c>
      <c r="D1380">
        <v>2087.7199999999998</v>
      </c>
      <c r="E1380">
        <v>2020.87</v>
      </c>
      <c r="F1380">
        <v>29.654499999999999</v>
      </c>
      <c r="G1380">
        <v>154.95500000000001</v>
      </c>
      <c r="H1380">
        <v>51.354999999999997</v>
      </c>
      <c r="I1380">
        <v>16.023499999999999</v>
      </c>
      <c r="J1380">
        <v>61.817599999999999</v>
      </c>
      <c r="K1380">
        <v>1816.91</v>
      </c>
      <c r="L1380">
        <v>1.2324899999999999E-3</v>
      </c>
      <c r="M1380">
        <v>0.995116</v>
      </c>
      <c r="N1380">
        <v>0</v>
      </c>
      <c r="O1380" t="s">
        <v>42</v>
      </c>
    </row>
    <row r="1381" spans="1:15" x14ac:dyDescent="0.25">
      <c r="A1381" t="s">
        <v>172</v>
      </c>
      <c r="B1381">
        <v>2104.41</v>
      </c>
      <c r="C1381">
        <v>2009.86</v>
      </c>
      <c r="D1381">
        <v>2009.75</v>
      </c>
      <c r="E1381">
        <v>1944.1</v>
      </c>
      <c r="F1381">
        <v>28.100899999999999</v>
      </c>
      <c r="G1381">
        <v>151.52199999999999</v>
      </c>
      <c r="H1381">
        <v>50.173200000000001</v>
      </c>
      <c r="I1381">
        <v>15.820499999999999</v>
      </c>
      <c r="J1381">
        <v>60.040999999999997</v>
      </c>
      <c r="K1381">
        <v>1745.2</v>
      </c>
      <c r="L1381">
        <v>1.23313E-3</v>
      </c>
      <c r="M1381">
        <v>0.99511400000000005</v>
      </c>
      <c r="N1381">
        <v>0</v>
      </c>
      <c r="O1381" t="s">
        <v>42</v>
      </c>
    </row>
    <row r="1382" spans="1:15" x14ac:dyDescent="0.25">
      <c r="A1382" t="s">
        <v>172</v>
      </c>
      <c r="B1382">
        <v>2150.83</v>
      </c>
      <c r="C1382">
        <v>2060.0500000000002</v>
      </c>
      <c r="D1382">
        <v>2059.94</v>
      </c>
      <c r="E1382">
        <v>1993.65</v>
      </c>
      <c r="F1382">
        <v>29.473500000000001</v>
      </c>
      <c r="G1382">
        <v>156.10499999999999</v>
      </c>
      <c r="H1382">
        <v>51.092799999999997</v>
      </c>
      <c r="I1382">
        <v>15.992000000000001</v>
      </c>
      <c r="J1382">
        <v>63.162999999999997</v>
      </c>
      <c r="K1382">
        <v>1788.78</v>
      </c>
      <c r="L1382">
        <v>1.26574E-3</v>
      </c>
      <c r="M1382">
        <v>0.99511400000000005</v>
      </c>
      <c r="N1382">
        <v>0</v>
      </c>
      <c r="O1382" t="s">
        <v>42</v>
      </c>
    </row>
    <row r="1383" spans="1:15" x14ac:dyDescent="0.25">
      <c r="A1383" t="s">
        <v>172</v>
      </c>
      <c r="B1383">
        <v>2129.64</v>
      </c>
      <c r="C1383">
        <v>2038.41</v>
      </c>
      <c r="D1383">
        <v>2038.31</v>
      </c>
      <c r="E1383">
        <v>1973.29</v>
      </c>
      <c r="F1383">
        <v>27.6722</v>
      </c>
      <c r="G1383">
        <v>151.74199999999999</v>
      </c>
      <c r="H1383">
        <v>50.520899999999997</v>
      </c>
      <c r="I1383">
        <v>15.7643</v>
      </c>
      <c r="J1383">
        <v>60.035699999999999</v>
      </c>
      <c r="K1383">
        <v>1774.32</v>
      </c>
      <c r="L1383">
        <v>1.61641E-3</v>
      </c>
      <c r="M1383">
        <v>0.995116</v>
      </c>
      <c r="N1383">
        <v>0</v>
      </c>
      <c r="O1383" t="s">
        <v>42</v>
      </c>
    </row>
    <row r="1384" spans="1:15" x14ac:dyDescent="0.25">
      <c r="A1384" t="s">
        <v>172</v>
      </c>
      <c r="B1384">
        <v>2129.61</v>
      </c>
      <c r="C1384">
        <v>2037.69</v>
      </c>
      <c r="D1384">
        <v>2037.58</v>
      </c>
      <c r="E1384">
        <v>1972.35</v>
      </c>
      <c r="F1384">
        <v>28.621300000000002</v>
      </c>
      <c r="G1384">
        <v>153.78299999999999</v>
      </c>
      <c r="H1384">
        <v>50.978099999999998</v>
      </c>
      <c r="I1384">
        <v>15.992599999999999</v>
      </c>
      <c r="J1384">
        <v>61.118099999999998</v>
      </c>
      <c r="K1384">
        <v>1770.59</v>
      </c>
      <c r="L1384">
        <v>1.26231E-3</v>
      </c>
      <c r="M1384">
        <v>0.995116</v>
      </c>
      <c r="N1384">
        <v>0</v>
      </c>
      <c r="O1384" t="s">
        <v>42</v>
      </c>
    </row>
    <row r="1385" spans="1:15" x14ac:dyDescent="0.25">
      <c r="A1385" t="s">
        <v>172</v>
      </c>
      <c r="B1385">
        <v>2063.2399999999998</v>
      </c>
      <c r="C1385">
        <v>1971.32</v>
      </c>
      <c r="D1385">
        <v>1971.22</v>
      </c>
      <c r="E1385">
        <v>1906.42</v>
      </c>
      <c r="F1385">
        <v>27.2422</v>
      </c>
      <c r="G1385">
        <v>150.88800000000001</v>
      </c>
      <c r="H1385">
        <v>49.928199999999997</v>
      </c>
      <c r="I1385">
        <v>15.5212</v>
      </c>
      <c r="J1385">
        <v>60.031599999999997</v>
      </c>
      <c r="K1385">
        <v>1708.9</v>
      </c>
      <c r="L1385">
        <v>1.2918700000000001E-3</v>
      </c>
      <c r="M1385">
        <v>0.995116</v>
      </c>
      <c r="N1385">
        <v>0</v>
      </c>
      <c r="O1385" t="s">
        <v>42</v>
      </c>
    </row>
    <row r="1386" spans="1:15" x14ac:dyDescent="0.25">
      <c r="A1386" t="s">
        <v>172</v>
      </c>
      <c r="B1386">
        <v>2081.2199999999998</v>
      </c>
      <c r="C1386">
        <v>1986.54</v>
      </c>
      <c r="D1386">
        <v>1986.44</v>
      </c>
      <c r="E1386">
        <v>1921.79</v>
      </c>
      <c r="F1386">
        <v>27.7713</v>
      </c>
      <c r="G1386">
        <v>150.935</v>
      </c>
      <c r="H1386">
        <v>50.314599999999999</v>
      </c>
      <c r="I1386">
        <v>15.6068</v>
      </c>
      <c r="J1386">
        <v>59.8384</v>
      </c>
      <c r="K1386">
        <v>1723.97</v>
      </c>
      <c r="L1386">
        <v>1.2485E-3</v>
      </c>
      <c r="M1386">
        <v>0.99511400000000005</v>
      </c>
      <c r="N1386">
        <v>0</v>
      </c>
      <c r="O1386" t="s">
        <v>42</v>
      </c>
    </row>
    <row r="1387" spans="1:15" x14ac:dyDescent="0.25">
      <c r="A1387" t="s">
        <v>172</v>
      </c>
      <c r="B1387">
        <v>2113.7199999999998</v>
      </c>
      <c r="C1387">
        <v>2021.47</v>
      </c>
      <c r="D1387">
        <v>2021.37</v>
      </c>
      <c r="E1387">
        <v>1955.4</v>
      </c>
      <c r="F1387">
        <v>28.089500000000001</v>
      </c>
      <c r="G1387">
        <v>150.53399999999999</v>
      </c>
      <c r="H1387">
        <v>49.749699999999997</v>
      </c>
      <c r="I1387">
        <v>15.733700000000001</v>
      </c>
      <c r="J1387">
        <v>59.719099999999997</v>
      </c>
      <c r="K1387">
        <v>1757.51</v>
      </c>
      <c r="L1387">
        <v>1.3327E-3</v>
      </c>
      <c r="M1387">
        <v>0.995116</v>
      </c>
      <c r="N1387">
        <v>0</v>
      </c>
      <c r="O1387" t="s">
        <v>42</v>
      </c>
    </row>
    <row r="1388" spans="1:15" x14ac:dyDescent="0.25">
      <c r="A1388" t="s">
        <v>172</v>
      </c>
      <c r="B1388">
        <v>2123.1799999999998</v>
      </c>
      <c r="C1388">
        <v>2032.13</v>
      </c>
      <c r="D1388">
        <v>2032.04</v>
      </c>
      <c r="E1388">
        <v>1966.97</v>
      </c>
      <c r="F1388">
        <v>28.0535</v>
      </c>
      <c r="G1388">
        <v>150.322</v>
      </c>
      <c r="H1388">
        <v>49.963900000000002</v>
      </c>
      <c r="I1388">
        <v>15.6012</v>
      </c>
      <c r="J1388">
        <v>59.719299999999997</v>
      </c>
      <c r="K1388">
        <v>1769.7</v>
      </c>
      <c r="L1388">
        <v>1.27093E-3</v>
      </c>
      <c r="M1388">
        <v>0.995116</v>
      </c>
      <c r="N1388">
        <v>0</v>
      </c>
      <c r="O1388" t="s">
        <v>42</v>
      </c>
    </row>
    <row r="1389" spans="1:15" x14ac:dyDescent="0.25">
      <c r="A1389" t="s">
        <v>172</v>
      </c>
      <c r="B1389">
        <v>2071.5300000000002</v>
      </c>
      <c r="C1389">
        <v>1980.18</v>
      </c>
      <c r="D1389">
        <v>1980.08</v>
      </c>
      <c r="E1389">
        <v>1914.79</v>
      </c>
      <c r="F1389">
        <v>27.382100000000001</v>
      </c>
      <c r="G1389">
        <v>149.74100000000001</v>
      </c>
      <c r="H1389">
        <v>50.045099999999998</v>
      </c>
      <c r="I1389">
        <v>15.6212</v>
      </c>
      <c r="J1389">
        <v>58.716700000000003</v>
      </c>
      <c r="K1389">
        <v>1718.53</v>
      </c>
      <c r="L1389">
        <v>1.25227E-3</v>
      </c>
      <c r="M1389">
        <v>0.995116</v>
      </c>
      <c r="N1389">
        <v>0</v>
      </c>
      <c r="O1389" t="s">
        <v>42</v>
      </c>
    </row>
    <row r="1390" spans="1:15" x14ac:dyDescent="0.25">
      <c r="A1390" t="s">
        <v>172</v>
      </c>
      <c r="B1390">
        <v>2141.0500000000002</v>
      </c>
      <c r="C1390">
        <v>2046.48</v>
      </c>
      <c r="D1390">
        <v>2046.37</v>
      </c>
      <c r="E1390">
        <v>1978.02</v>
      </c>
      <c r="F1390">
        <v>29.173999999999999</v>
      </c>
      <c r="G1390">
        <v>156.47900000000001</v>
      </c>
      <c r="H1390">
        <v>51.070900000000002</v>
      </c>
      <c r="I1390">
        <v>15.7477</v>
      </c>
      <c r="J1390">
        <v>64.282200000000003</v>
      </c>
      <c r="K1390">
        <v>1773.37</v>
      </c>
      <c r="L1390">
        <v>1.23015E-3</v>
      </c>
      <c r="M1390">
        <v>0.995116</v>
      </c>
      <c r="N1390">
        <v>0</v>
      </c>
      <c r="O1390" t="s">
        <v>42</v>
      </c>
    </row>
    <row r="1391" spans="1:15" x14ac:dyDescent="0.25">
      <c r="A1391" t="s">
        <v>172</v>
      </c>
      <c r="B1391">
        <v>2044.95</v>
      </c>
      <c r="C1391">
        <v>1951.04</v>
      </c>
      <c r="D1391">
        <v>1950.94</v>
      </c>
      <c r="E1391">
        <v>1886.27</v>
      </c>
      <c r="F1391">
        <v>27.158000000000001</v>
      </c>
      <c r="G1391">
        <v>149.65799999999999</v>
      </c>
      <c r="H1391">
        <v>50.1404</v>
      </c>
      <c r="I1391">
        <v>15.6945</v>
      </c>
      <c r="J1391">
        <v>58.458799999999997</v>
      </c>
      <c r="K1391">
        <v>1690.31</v>
      </c>
      <c r="L1391">
        <v>1.3095800000000001E-3</v>
      </c>
      <c r="M1391">
        <v>0.99511300000000003</v>
      </c>
      <c r="N1391">
        <v>0</v>
      </c>
      <c r="O1391" t="s">
        <v>42</v>
      </c>
    </row>
    <row r="1392" spans="1:15" x14ac:dyDescent="0.25">
      <c r="A1392" t="s">
        <v>172</v>
      </c>
      <c r="B1392">
        <v>2116.42</v>
      </c>
      <c r="C1392">
        <v>2024.74</v>
      </c>
      <c r="D1392">
        <v>2024.64</v>
      </c>
      <c r="E1392">
        <v>1959.4</v>
      </c>
      <c r="F1392">
        <v>27.648599999999998</v>
      </c>
      <c r="G1392">
        <v>149.447</v>
      </c>
      <c r="H1392">
        <v>50.198700000000002</v>
      </c>
      <c r="I1392">
        <v>15.727499999999999</v>
      </c>
      <c r="J1392">
        <v>58.456299999999999</v>
      </c>
      <c r="K1392">
        <v>1763.52</v>
      </c>
      <c r="L1392">
        <v>1.2310299999999999E-3</v>
      </c>
      <c r="M1392">
        <v>0.99511400000000005</v>
      </c>
      <c r="N1392">
        <v>0</v>
      </c>
      <c r="O1392" t="s">
        <v>42</v>
      </c>
    </row>
    <row r="1393" spans="1:25" x14ac:dyDescent="0.25">
      <c r="A1393" t="s">
        <v>172</v>
      </c>
      <c r="B1393">
        <v>2047.55</v>
      </c>
      <c r="C1393">
        <v>1956.54</v>
      </c>
      <c r="D1393">
        <v>1956.44</v>
      </c>
      <c r="E1393">
        <v>1891.69</v>
      </c>
      <c r="F1393">
        <v>26.4574</v>
      </c>
      <c r="G1393">
        <v>149.333</v>
      </c>
      <c r="H1393">
        <v>49.637799999999999</v>
      </c>
      <c r="I1393">
        <v>15.6092</v>
      </c>
      <c r="J1393">
        <v>58.865200000000002</v>
      </c>
      <c r="K1393">
        <v>1696.76</v>
      </c>
      <c r="L1393">
        <v>1.32687E-3</v>
      </c>
      <c r="M1393">
        <v>0.995116</v>
      </c>
      <c r="N1393">
        <v>0</v>
      </c>
      <c r="O1393" t="s">
        <v>42</v>
      </c>
    </row>
    <row r="1394" spans="1:25" x14ac:dyDescent="0.25">
      <c r="A1394" t="s">
        <v>172</v>
      </c>
      <c r="B1394">
        <v>2109.3000000000002</v>
      </c>
      <c r="C1394">
        <v>2015.83</v>
      </c>
      <c r="D1394">
        <v>2015.74</v>
      </c>
      <c r="E1394">
        <v>1949.26</v>
      </c>
      <c r="F1394">
        <v>28.236000000000001</v>
      </c>
      <c r="G1394">
        <v>151.6</v>
      </c>
      <c r="H1394">
        <v>50.424100000000003</v>
      </c>
      <c r="I1394">
        <v>15.6348</v>
      </c>
      <c r="J1394">
        <v>60.182099999999998</v>
      </c>
      <c r="K1394">
        <v>1750.63</v>
      </c>
      <c r="L1394">
        <v>1.2376900000000001E-3</v>
      </c>
      <c r="M1394">
        <v>0.995112</v>
      </c>
      <c r="N1394">
        <v>0</v>
      </c>
      <c r="O1394" t="s">
        <v>42</v>
      </c>
    </row>
    <row r="1395" spans="1:25" x14ac:dyDescent="0.25">
      <c r="A1395" t="s">
        <v>172</v>
      </c>
      <c r="B1395">
        <v>2119.17</v>
      </c>
      <c r="C1395">
        <v>2028.56</v>
      </c>
      <c r="D1395">
        <v>2028.46</v>
      </c>
      <c r="E1395">
        <v>1962.01</v>
      </c>
      <c r="F1395">
        <v>27.625900000000001</v>
      </c>
      <c r="G1395">
        <v>150.10900000000001</v>
      </c>
      <c r="H1395">
        <v>49.561999999999998</v>
      </c>
      <c r="I1395">
        <v>15.8598</v>
      </c>
      <c r="J1395">
        <v>59.554699999999997</v>
      </c>
      <c r="K1395">
        <v>1765.37</v>
      </c>
      <c r="L1395">
        <v>1.2947099999999999E-3</v>
      </c>
      <c r="M1395">
        <v>0.995116</v>
      </c>
      <c r="N1395">
        <v>0</v>
      </c>
      <c r="O1395" t="s">
        <v>42</v>
      </c>
    </row>
    <row r="1396" spans="1:25" x14ac:dyDescent="0.25">
      <c r="A1396" t="s">
        <v>172</v>
      </c>
      <c r="B1396">
        <v>2049.86</v>
      </c>
      <c r="C1396">
        <v>1958.4</v>
      </c>
      <c r="D1396">
        <v>1958.29</v>
      </c>
      <c r="E1396">
        <v>1891.93</v>
      </c>
      <c r="F1396">
        <v>27.325900000000001</v>
      </c>
      <c r="G1396">
        <v>150.32499999999999</v>
      </c>
      <c r="H1396">
        <v>50.271799999999999</v>
      </c>
      <c r="I1396">
        <v>15.6195</v>
      </c>
      <c r="J1396">
        <v>59.261000000000003</v>
      </c>
      <c r="K1396">
        <v>1695.54</v>
      </c>
      <c r="L1396">
        <v>1.2627300000000001E-3</v>
      </c>
      <c r="M1396">
        <v>0.995116</v>
      </c>
      <c r="N1396">
        <v>0</v>
      </c>
      <c r="O1396" t="s">
        <v>42</v>
      </c>
    </row>
    <row r="1397" spans="1:25" x14ac:dyDescent="0.25">
      <c r="A1397" t="s">
        <v>172</v>
      </c>
      <c r="B1397">
        <v>2085.5700000000002</v>
      </c>
      <c r="C1397">
        <v>1992.26</v>
      </c>
      <c r="D1397">
        <v>1992.16</v>
      </c>
      <c r="E1397">
        <v>1926.65</v>
      </c>
      <c r="F1397">
        <v>28.022200000000002</v>
      </c>
      <c r="G1397">
        <v>148.309</v>
      </c>
      <c r="H1397">
        <v>49.197699999999998</v>
      </c>
      <c r="I1397">
        <v>15.537699999999999</v>
      </c>
      <c r="J1397">
        <v>58.644599999999997</v>
      </c>
      <c r="K1397">
        <v>1731.45</v>
      </c>
      <c r="L1397">
        <v>1.2476E-3</v>
      </c>
      <c r="M1397">
        <v>0.995116</v>
      </c>
      <c r="N1397">
        <v>0</v>
      </c>
      <c r="O1397" t="s">
        <v>42</v>
      </c>
    </row>
    <row r="1398" spans="1:25" x14ac:dyDescent="0.25">
      <c r="A1398" t="s">
        <v>172</v>
      </c>
      <c r="B1398">
        <v>2110.83</v>
      </c>
      <c r="C1398">
        <v>2021.45</v>
      </c>
      <c r="D1398">
        <v>2021.36</v>
      </c>
      <c r="E1398">
        <v>1957.02</v>
      </c>
      <c r="F1398">
        <v>27.283200000000001</v>
      </c>
      <c r="G1398">
        <v>149.26599999999999</v>
      </c>
      <c r="H1398">
        <v>49.875900000000001</v>
      </c>
      <c r="I1398">
        <v>15.4512</v>
      </c>
      <c r="J1398">
        <v>58.854700000000001</v>
      </c>
      <c r="K1398">
        <v>1761.66</v>
      </c>
      <c r="L1398">
        <v>1.2397599999999999E-3</v>
      </c>
      <c r="M1398">
        <v>0.99511400000000005</v>
      </c>
      <c r="N1398">
        <v>0</v>
      </c>
      <c r="O1398" t="s">
        <v>42</v>
      </c>
    </row>
    <row r="1399" spans="1:25" x14ac:dyDescent="0.25">
      <c r="A1399" t="s">
        <v>172</v>
      </c>
      <c r="B1399">
        <v>2078.8000000000002</v>
      </c>
      <c r="C1399">
        <v>1988.15</v>
      </c>
      <c r="D1399">
        <v>1988.05</v>
      </c>
      <c r="E1399">
        <v>1922.87</v>
      </c>
      <c r="F1399">
        <v>27.196899999999999</v>
      </c>
      <c r="G1399">
        <v>148.649</v>
      </c>
      <c r="H1399">
        <v>49.879600000000003</v>
      </c>
      <c r="I1399">
        <v>15.368399999999999</v>
      </c>
      <c r="J1399">
        <v>58.3872</v>
      </c>
      <c r="K1399">
        <v>1728.19</v>
      </c>
      <c r="L1399">
        <v>1.24909E-3</v>
      </c>
      <c r="M1399">
        <v>0.995116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2109.29</v>
      </c>
      <c r="C1400">
        <v>2016.46</v>
      </c>
      <c r="D1400">
        <v>2016.36</v>
      </c>
      <c r="E1400">
        <v>1951.79</v>
      </c>
      <c r="F1400">
        <v>27.145600000000002</v>
      </c>
      <c r="G1400">
        <v>148.958</v>
      </c>
      <c r="H1400">
        <v>49.744599999999998</v>
      </c>
      <c r="I1400">
        <v>15.6317</v>
      </c>
      <c r="J1400">
        <v>58.4223</v>
      </c>
      <c r="K1400">
        <v>1756.9</v>
      </c>
      <c r="L1400">
        <v>1.2444400000000001E-3</v>
      </c>
      <c r="M1400">
        <v>0.99511499999999997</v>
      </c>
      <c r="N1400">
        <v>0</v>
      </c>
      <c r="O1400" t="s">
        <v>42</v>
      </c>
      <c r="R1400">
        <f>AVERAGE(B1351:B1400)</f>
        <v>2119.5258000000003</v>
      </c>
      <c r="S1400">
        <f>AVERAGE(C1351:C1400)</f>
        <v>2026.6083999999996</v>
      </c>
      <c r="U1400">
        <f>_xlfn.VAR.P(B1351:B1400)</f>
        <v>1466.8339883599997</v>
      </c>
      <c r="V1400">
        <f>_xlfn.VAR.P(C1351:C1400)</f>
        <v>1397.6924534400009</v>
      </c>
      <c r="X1400">
        <f>1.96*SQRT(U1400)/50</f>
        <v>1.5013313358061604</v>
      </c>
      <c r="Y1400">
        <f>1.96*SQRT(V1400)/50</f>
        <v>1.4655204303093297</v>
      </c>
    </row>
    <row r="1401" spans="1:25" x14ac:dyDescent="0.25">
      <c r="A1401" t="s">
        <v>173</v>
      </c>
      <c r="B1401">
        <v>106169.8463</v>
      </c>
      <c r="C1401" t="s">
        <v>36</v>
      </c>
    </row>
    <row r="1402" spans="1:25" x14ac:dyDescent="0.25">
      <c r="A1402" t="s">
        <v>174</v>
      </c>
      <c r="B1402">
        <v>1400.39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1.2909099999999999E-3</v>
      </c>
      <c r="L1402">
        <v>0.995116</v>
      </c>
      <c r="M1402">
        <v>0</v>
      </c>
      <c r="N1402" t="s">
        <v>42</v>
      </c>
    </row>
    <row r="1403" spans="1:25" x14ac:dyDescent="0.25">
      <c r="A1403" t="s">
        <v>174</v>
      </c>
      <c r="B1403">
        <v>1384.56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1.2419900000000001E-3</v>
      </c>
      <c r="L1403">
        <v>0.995116</v>
      </c>
      <c r="M1403">
        <v>0</v>
      </c>
      <c r="N1403" t="s">
        <v>42</v>
      </c>
    </row>
    <row r="1404" spans="1:25" x14ac:dyDescent="0.25">
      <c r="A1404" t="s">
        <v>174</v>
      </c>
      <c r="B1404">
        <v>1395.09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1.2304E-3</v>
      </c>
      <c r="L1404">
        <v>0.995116</v>
      </c>
      <c r="M1404">
        <v>0</v>
      </c>
      <c r="N1404" t="s">
        <v>42</v>
      </c>
    </row>
    <row r="1405" spans="1:25" x14ac:dyDescent="0.25">
      <c r="A1405" t="s">
        <v>174</v>
      </c>
      <c r="B1405">
        <v>1436.82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1.2308099999999999E-3</v>
      </c>
      <c r="L1405">
        <v>0.995116</v>
      </c>
      <c r="M1405">
        <v>0</v>
      </c>
      <c r="N1405" t="s">
        <v>42</v>
      </c>
    </row>
    <row r="1406" spans="1:25" x14ac:dyDescent="0.25">
      <c r="A1406" t="s">
        <v>174</v>
      </c>
      <c r="B1406">
        <v>1402.52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1.4168900000000001E-3</v>
      </c>
      <c r="L1406">
        <v>0.995116</v>
      </c>
      <c r="M1406">
        <v>0</v>
      </c>
      <c r="N1406" t="s">
        <v>42</v>
      </c>
    </row>
    <row r="1407" spans="1:25" x14ac:dyDescent="0.25">
      <c r="A1407" t="s">
        <v>174</v>
      </c>
      <c r="B1407">
        <v>1422.35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1.2779600000000001E-3</v>
      </c>
      <c r="L1407">
        <v>0.995116</v>
      </c>
      <c r="M1407">
        <v>0</v>
      </c>
      <c r="N1407" t="s">
        <v>42</v>
      </c>
    </row>
    <row r="1408" spans="1:25" x14ac:dyDescent="0.25">
      <c r="A1408" t="s">
        <v>174</v>
      </c>
      <c r="B1408">
        <v>1449.1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1.23952E-3</v>
      </c>
      <c r="L1408">
        <v>0.995116</v>
      </c>
      <c r="M1408">
        <v>0</v>
      </c>
      <c r="N1408" t="s">
        <v>42</v>
      </c>
    </row>
    <row r="1409" spans="1:14" x14ac:dyDescent="0.25">
      <c r="A1409" t="s">
        <v>174</v>
      </c>
      <c r="B1409">
        <v>1466.04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1.2302599999999999E-3</v>
      </c>
      <c r="L1409">
        <v>0.99511499999999997</v>
      </c>
      <c r="M1409">
        <v>0</v>
      </c>
      <c r="N1409" t="s">
        <v>42</v>
      </c>
    </row>
    <row r="1410" spans="1:14" x14ac:dyDescent="0.25">
      <c r="A1410" t="s">
        <v>174</v>
      </c>
      <c r="B1410">
        <v>1426.86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1.3953500000000001E-3</v>
      </c>
      <c r="L1410">
        <v>0.995116</v>
      </c>
      <c r="M1410">
        <v>0</v>
      </c>
      <c r="N1410" t="s">
        <v>42</v>
      </c>
    </row>
    <row r="1411" spans="1:14" x14ac:dyDescent="0.25">
      <c r="A1411" t="s">
        <v>174</v>
      </c>
      <c r="B1411">
        <v>1442.27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1.23007E-3</v>
      </c>
      <c r="L1411">
        <v>0.995116</v>
      </c>
      <c r="M1411">
        <v>0</v>
      </c>
      <c r="N1411" t="s">
        <v>42</v>
      </c>
    </row>
    <row r="1412" spans="1:14" x14ac:dyDescent="0.25">
      <c r="A1412" t="s">
        <v>174</v>
      </c>
      <c r="B1412">
        <v>1421.77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1.2393300000000001E-3</v>
      </c>
      <c r="L1412">
        <v>0.995116</v>
      </c>
      <c r="M1412">
        <v>0</v>
      </c>
      <c r="N1412" t="s">
        <v>42</v>
      </c>
    </row>
    <row r="1413" spans="1:14" x14ac:dyDescent="0.25">
      <c r="A1413" t="s">
        <v>174</v>
      </c>
      <c r="B1413">
        <v>1418.4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1.2300600000000001E-3</v>
      </c>
      <c r="L1413">
        <v>0.995116</v>
      </c>
      <c r="M1413">
        <v>0</v>
      </c>
      <c r="N1413" t="s">
        <v>42</v>
      </c>
    </row>
    <row r="1414" spans="1:14" x14ac:dyDescent="0.25">
      <c r="A1414" t="s">
        <v>174</v>
      </c>
      <c r="B1414">
        <v>1450.08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1.2329999999999999E-3</v>
      </c>
      <c r="L1414">
        <v>0.995116</v>
      </c>
      <c r="M1414">
        <v>0</v>
      </c>
      <c r="N1414" t="s">
        <v>42</v>
      </c>
    </row>
    <row r="1415" spans="1:14" x14ac:dyDescent="0.25">
      <c r="A1415" t="s">
        <v>174</v>
      </c>
      <c r="B1415">
        <v>1443.61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1.23434E-3</v>
      </c>
      <c r="L1415">
        <v>0.995116</v>
      </c>
      <c r="M1415">
        <v>0</v>
      </c>
      <c r="N1415" t="s">
        <v>42</v>
      </c>
    </row>
    <row r="1416" spans="1:14" x14ac:dyDescent="0.25">
      <c r="A1416" t="s">
        <v>174</v>
      </c>
      <c r="B1416">
        <v>1468.93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1.25785E-3</v>
      </c>
      <c r="L1416">
        <v>0.99511300000000003</v>
      </c>
      <c r="M1416">
        <v>0</v>
      </c>
      <c r="N1416" t="s">
        <v>42</v>
      </c>
    </row>
    <row r="1417" spans="1:14" x14ac:dyDescent="0.25">
      <c r="A1417" t="s">
        <v>174</v>
      </c>
      <c r="B1417">
        <v>1471.04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1.2529100000000001E-3</v>
      </c>
      <c r="L1417">
        <v>0.99511499999999997</v>
      </c>
      <c r="M1417">
        <v>0</v>
      </c>
      <c r="N1417" t="s">
        <v>42</v>
      </c>
    </row>
    <row r="1418" spans="1:14" x14ac:dyDescent="0.25">
      <c r="A1418" t="s">
        <v>174</v>
      </c>
      <c r="B1418">
        <v>1466.45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1.3311099999999999E-3</v>
      </c>
      <c r="L1418">
        <v>0.99511499999999997</v>
      </c>
      <c r="M1418">
        <v>0</v>
      </c>
      <c r="N1418" t="s">
        <v>42</v>
      </c>
    </row>
    <row r="1419" spans="1:14" x14ac:dyDescent="0.25">
      <c r="A1419" t="s">
        <v>174</v>
      </c>
      <c r="B1419">
        <v>1468.29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1.3843200000000001E-3</v>
      </c>
      <c r="L1419">
        <v>0.995116</v>
      </c>
      <c r="M1419">
        <v>0</v>
      </c>
      <c r="N1419" t="s">
        <v>42</v>
      </c>
    </row>
    <row r="1420" spans="1:14" x14ac:dyDescent="0.25">
      <c r="A1420" t="s">
        <v>174</v>
      </c>
      <c r="B1420">
        <v>1454.32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1.23416E-3</v>
      </c>
      <c r="L1420">
        <v>0.99511499999999997</v>
      </c>
      <c r="M1420">
        <v>0</v>
      </c>
      <c r="N1420" t="s">
        <v>42</v>
      </c>
    </row>
    <row r="1421" spans="1:14" x14ac:dyDescent="0.25">
      <c r="A1421" t="s">
        <v>174</v>
      </c>
      <c r="B1421">
        <v>1456.62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1.23577E-3</v>
      </c>
      <c r="L1421">
        <v>0.995116</v>
      </c>
      <c r="M1421">
        <v>0</v>
      </c>
      <c r="N1421" t="s">
        <v>42</v>
      </c>
    </row>
    <row r="1422" spans="1:14" x14ac:dyDescent="0.25">
      <c r="A1422" t="s">
        <v>174</v>
      </c>
      <c r="B1422">
        <v>1431.4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1.2959600000000001E-3</v>
      </c>
      <c r="L1422">
        <v>0.995116</v>
      </c>
      <c r="M1422">
        <v>0</v>
      </c>
      <c r="N1422" t="s">
        <v>42</v>
      </c>
    </row>
    <row r="1423" spans="1:14" x14ac:dyDescent="0.25">
      <c r="A1423" t="s">
        <v>174</v>
      </c>
      <c r="B1423">
        <v>1441.63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1.23117E-3</v>
      </c>
      <c r="L1423">
        <v>0.99511300000000003</v>
      </c>
      <c r="M1423">
        <v>0</v>
      </c>
      <c r="N1423" t="s">
        <v>42</v>
      </c>
    </row>
    <row r="1424" spans="1:14" x14ac:dyDescent="0.25">
      <c r="A1424" t="s">
        <v>174</v>
      </c>
      <c r="B1424">
        <v>1431.21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1.2321299999999999E-3</v>
      </c>
      <c r="L1424">
        <v>0.995116</v>
      </c>
      <c r="M1424">
        <v>0</v>
      </c>
      <c r="N1424" t="s">
        <v>42</v>
      </c>
    </row>
    <row r="1425" spans="1:14" x14ac:dyDescent="0.25">
      <c r="A1425" t="s">
        <v>174</v>
      </c>
      <c r="B1425">
        <v>1441.44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1.2334100000000001E-3</v>
      </c>
      <c r="L1425">
        <v>0.995116</v>
      </c>
      <c r="M1425">
        <v>0</v>
      </c>
      <c r="N1425" t="s">
        <v>42</v>
      </c>
    </row>
    <row r="1426" spans="1:14" x14ac:dyDescent="0.25">
      <c r="A1426" t="s">
        <v>174</v>
      </c>
      <c r="B1426">
        <v>1441.38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1.23076E-3</v>
      </c>
      <c r="L1426">
        <v>0.995116</v>
      </c>
      <c r="M1426">
        <v>0</v>
      </c>
      <c r="N1426" t="s">
        <v>42</v>
      </c>
    </row>
    <row r="1427" spans="1:14" x14ac:dyDescent="0.25">
      <c r="A1427" t="s">
        <v>174</v>
      </c>
      <c r="B1427">
        <v>1441.8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1.2501400000000001E-3</v>
      </c>
      <c r="L1427">
        <v>0.99511499999999997</v>
      </c>
      <c r="M1427">
        <v>0</v>
      </c>
      <c r="N1427" t="s">
        <v>42</v>
      </c>
    </row>
    <row r="1428" spans="1:14" x14ac:dyDescent="0.25">
      <c r="A1428" t="s">
        <v>174</v>
      </c>
      <c r="B1428">
        <v>1438.62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1.2345500000000001E-3</v>
      </c>
      <c r="L1428">
        <v>0.99511499999999997</v>
      </c>
      <c r="M1428">
        <v>0</v>
      </c>
      <c r="N1428" t="s">
        <v>42</v>
      </c>
    </row>
    <row r="1429" spans="1:14" x14ac:dyDescent="0.25">
      <c r="A1429" t="s">
        <v>174</v>
      </c>
      <c r="B1429">
        <v>1454.2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1.2300600000000001E-3</v>
      </c>
      <c r="L1429">
        <v>0.995116</v>
      </c>
      <c r="M1429">
        <v>0</v>
      </c>
      <c r="N1429" t="s">
        <v>42</v>
      </c>
    </row>
    <row r="1430" spans="1:14" x14ac:dyDescent="0.25">
      <c r="A1430" t="s">
        <v>174</v>
      </c>
      <c r="B1430">
        <v>1442.78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1.2369900000000001E-3</v>
      </c>
      <c r="L1430">
        <v>0.995116</v>
      </c>
      <c r="M1430">
        <v>0</v>
      </c>
      <c r="N1430" t="s">
        <v>42</v>
      </c>
    </row>
    <row r="1431" spans="1:14" x14ac:dyDescent="0.25">
      <c r="A1431" t="s">
        <v>174</v>
      </c>
      <c r="B1431">
        <v>1440.39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1.2422500000000001E-3</v>
      </c>
      <c r="L1431">
        <v>0.99511400000000005</v>
      </c>
      <c r="M1431">
        <v>0</v>
      </c>
      <c r="N1431" t="s">
        <v>42</v>
      </c>
    </row>
    <row r="1432" spans="1:14" x14ac:dyDescent="0.25">
      <c r="A1432" t="s">
        <v>174</v>
      </c>
      <c r="B1432">
        <v>1421.8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1.4590899999999999E-3</v>
      </c>
      <c r="L1432">
        <v>0.995116</v>
      </c>
      <c r="M1432">
        <v>0</v>
      </c>
      <c r="N1432" t="s">
        <v>42</v>
      </c>
    </row>
    <row r="1433" spans="1:14" x14ac:dyDescent="0.25">
      <c r="A1433" t="s">
        <v>174</v>
      </c>
      <c r="B1433">
        <v>1448.78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1.2358E-3</v>
      </c>
      <c r="L1433">
        <v>0.995116</v>
      </c>
      <c r="M1433">
        <v>0</v>
      </c>
      <c r="N1433" t="s">
        <v>42</v>
      </c>
    </row>
    <row r="1434" spans="1:14" x14ac:dyDescent="0.25">
      <c r="A1434" t="s">
        <v>174</v>
      </c>
      <c r="B1434">
        <v>1441.13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1.3274599999999999E-3</v>
      </c>
      <c r="L1434">
        <v>0.99511499999999997</v>
      </c>
      <c r="M1434">
        <v>0</v>
      </c>
      <c r="N1434" t="s">
        <v>42</v>
      </c>
    </row>
    <row r="1435" spans="1:14" x14ac:dyDescent="0.25">
      <c r="A1435" t="s">
        <v>174</v>
      </c>
      <c r="B1435">
        <v>1451.83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1.23076E-3</v>
      </c>
      <c r="L1435">
        <v>0.995116</v>
      </c>
      <c r="M1435">
        <v>0</v>
      </c>
      <c r="N1435" t="s">
        <v>42</v>
      </c>
    </row>
    <row r="1436" spans="1:14" x14ac:dyDescent="0.25">
      <c r="A1436" t="s">
        <v>174</v>
      </c>
      <c r="B1436">
        <v>1451.87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1.2541099999999999E-3</v>
      </c>
      <c r="L1436">
        <v>0.995116</v>
      </c>
      <c r="M1436">
        <v>0</v>
      </c>
      <c r="N1436" t="s">
        <v>42</v>
      </c>
    </row>
    <row r="1437" spans="1:14" x14ac:dyDescent="0.25">
      <c r="A1437" t="s">
        <v>174</v>
      </c>
      <c r="B1437">
        <v>1456.15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1.23124E-3</v>
      </c>
      <c r="L1437">
        <v>0.995116</v>
      </c>
      <c r="M1437">
        <v>0</v>
      </c>
      <c r="N1437" t="s">
        <v>42</v>
      </c>
    </row>
    <row r="1438" spans="1:14" x14ac:dyDescent="0.25">
      <c r="A1438" t="s">
        <v>174</v>
      </c>
      <c r="B1438">
        <v>1462.27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1.7187000000000001E-3</v>
      </c>
      <c r="L1438">
        <v>0.995116</v>
      </c>
      <c r="M1438">
        <v>0</v>
      </c>
      <c r="N1438" t="s">
        <v>42</v>
      </c>
    </row>
    <row r="1439" spans="1:14" x14ac:dyDescent="0.25">
      <c r="A1439" t="s">
        <v>174</v>
      </c>
      <c r="B1439">
        <v>1461.73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1.3503499999999999E-3</v>
      </c>
      <c r="L1439">
        <v>0.995116</v>
      </c>
      <c r="M1439">
        <v>0</v>
      </c>
      <c r="N1439" t="s">
        <v>42</v>
      </c>
    </row>
    <row r="1440" spans="1:14" x14ac:dyDescent="0.25">
      <c r="A1440" t="s">
        <v>174</v>
      </c>
      <c r="B1440">
        <v>1464.52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1.2661599999999999E-3</v>
      </c>
      <c r="L1440">
        <v>0.995116</v>
      </c>
      <c r="M1440">
        <v>0</v>
      </c>
      <c r="N1440" t="s">
        <v>42</v>
      </c>
    </row>
    <row r="1441" spans="1:25" x14ac:dyDescent="0.25">
      <c r="A1441" t="s">
        <v>174</v>
      </c>
      <c r="B1441">
        <v>1455.67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1.23426E-3</v>
      </c>
      <c r="L1441">
        <v>0.995116</v>
      </c>
      <c r="M1441">
        <v>0</v>
      </c>
      <c r="N1441" t="s">
        <v>42</v>
      </c>
    </row>
    <row r="1442" spans="1:25" x14ac:dyDescent="0.25">
      <c r="A1442" t="s">
        <v>174</v>
      </c>
      <c r="B1442">
        <v>1449.41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1.2944199999999999E-3</v>
      </c>
      <c r="L1442">
        <v>0.995116</v>
      </c>
      <c r="M1442">
        <v>0</v>
      </c>
      <c r="N1442" t="s">
        <v>42</v>
      </c>
    </row>
    <row r="1443" spans="1:25" x14ac:dyDescent="0.25">
      <c r="A1443" t="s">
        <v>174</v>
      </c>
      <c r="B1443">
        <v>1457.69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1.2301199999999999E-3</v>
      </c>
      <c r="L1443">
        <v>0.995116</v>
      </c>
      <c r="M1443">
        <v>0</v>
      </c>
      <c r="N1443" t="s">
        <v>42</v>
      </c>
    </row>
    <row r="1444" spans="1:25" x14ac:dyDescent="0.25">
      <c r="A1444" t="s">
        <v>174</v>
      </c>
      <c r="B1444">
        <v>1460.43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1.5014200000000001E-3</v>
      </c>
      <c r="L1444">
        <v>0.99511499999999997</v>
      </c>
      <c r="M1444">
        <v>0</v>
      </c>
      <c r="N1444" t="s">
        <v>42</v>
      </c>
    </row>
    <row r="1445" spans="1:25" x14ac:dyDescent="0.25">
      <c r="A1445" t="s">
        <v>174</v>
      </c>
      <c r="B1445">
        <v>1461.91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1.23391E-3</v>
      </c>
      <c r="L1445">
        <v>0.995116</v>
      </c>
      <c r="M1445">
        <v>0</v>
      </c>
      <c r="N1445" t="s">
        <v>42</v>
      </c>
    </row>
    <row r="1446" spans="1:25" x14ac:dyDescent="0.25">
      <c r="A1446" t="s">
        <v>174</v>
      </c>
      <c r="B1446">
        <v>1456.13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1.24187E-3</v>
      </c>
      <c r="L1446">
        <v>0.995116</v>
      </c>
      <c r="M1446">
        <v>0</v>
      </c>
      <c r="N1446" t="s">
        <v>42</v>
      </c>
    </row>
    <row r="1447" spans="1:25" x14ac:dyDescent="0.25">
      <c r="A1447" t="s">
        <v>174</v>
      </c>
      <c r="B1447">
        <v>1441.12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1.2921899999999999E-3</v>
      </c>
      <c r="L1447">
        <v>0.99511499999999997</v>
      </c>
      <c r="M1447">
        <v>0</v>
      </c>
      <c r="N1447" t="s">
        <v>42</v>
      </c>
    </row>
    <row r="1448" spans="1:25" x14ac:dyDescent="0.25">
      <c r="A1448" t="s">
        <v>174</v>
      </c>
      <c r="B1448">
        <v>1447.27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1.2324899999999999E-3</v>
      </c>
      <c r="L1448">
        <v>0.995116</v>
      </c>
      <c r="M1448">
        <v>0</v>
      </c>
      <c r="N1448" t="s">
        <v>42</v>
      </c>
    </row>
    <row r="1449" spans="1:25" x14ac:dyDescent="0.25">
      <c r="A1449" t="s">
        <v>174</v>
      </c>
      <c r="B1449">
        <v>1467.8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1.2308200000000001E-3</v>
      </c>
      <c r="L1449">
        <v>0.99511499999999997</v>
      </c>
      <c r="M1449">
        <v>0</v>
      </c>
      <c r="N1449" t="s">
        <v>42</v>
      </c>
    </row>
    <row r="1450" spans="1:25" x14ac:dyDescent="0.25">
      <c r="A1450" t="s">
        <v>174</v>
      </c>
      <c r="B1450">
        <v>1483.19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1.23044E-3</v>
      </c>
      <c r="L1450">
        <v>0.995116</v>
      </c>
      <c r="M1450">
        <v>0</v>
      </c>
      <c r="N1450" t="s">
        <v>42</v>
      </c>
    </row>
    <row r="1451" spans="1:25" x14ac:dyDescent="0.25">
      <c r="A1451" t="s">
        <v>174</v>
      </c>
      <c r="B1451">
        <v>1451.87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1.25336E-3</v>
      </c>
      <c r="L1451">
        <v>0.995116</v>
      </c>
      <c r="M1451">
        <v>0</v>
      </c>
      <c r="N1451" t="s">
        <v>42</v>
      </c>
    </row>
    <row r="1452" spans="1:25" x14ac:dyDescent="0.25">
      <c r="A1452" t="s">
        <v>174</v>
      </c>
      <c r="B1452">
        <v>1457.5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1.2524999999999999E-3</v>
      </c>
      <c r="L1452">
        <v>0.995116</v>
      </c>
      <c r="M1452">
        <v>0</v>
      </c>
      <c r="N1452" t="s">
        <v>42</v>
      </c>
    </row>
    <row r="1453" spans="1:25" x14ac:dyDescent="0.25">
      <c r="A1453" t="s">
        <v>174</v>
      </c>
      <c r="B1453">
        <v>1457.78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1.2300499999999999E-3</v>
      </c>
      <c r="L1453">
        <v>0.995116</v>
      </c>
      <c r="M1453">
        <v>0</v>
      </c>
      <c r="N1453" t="s">
        <v>42</v>
      </c>
    </row>
    <row r="1454" spans="1:25" x14ac:dyDescent="0.25">
      <c r="A1454" t="s">
        <v>174</v>
      </c>
      <c r="B1454">
        <v>1441.75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1.2852E-3</v>
      </c>
      <c r="L1454">
        <v>0.995116</v>
      </c>
      <c r="M1454">
        <v>0</v>
      </c>
      <c r="N1454" t="s">
        <v>42</v>
      </c>
    </row>
    <row r="1455" spans="1:25" x14ac:dyDescent="0.25">
      <c r="A1455" t="s">
        <v>174</v>
      </c>
      <c r="B1455">
        <v>1454.79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1.2371000000000001E-3</v>
      </c>
      <c r="L1455">
        <v>0.99511499999999997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1448.84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1.26699E-3</v>
      </c>
      <c r="L1456">
        <v>0.995116</v>
      </c>
      <c r="M1456">
        <v>0</v>
      </c>
      <c r="N1456" t="s">
        <v>42</v>
      </c>
      <c r="R1456">
        <f>AVERAGE(B1407:B1456)</f>
        <v>1449.6842000000001</v>
      </c>
      <c r="S1456">
        <f>AVERAGE(C1407:C1456)</f>
        <v>0</v>
      </c>
      <c r="U1456">
        <f>_xlfn.VAR.P(B1407:B1456)</f>
        <v>194.19158036000019</v>
      </c>
      <c r="V1456">
        <f>_xlfn.VAR.P(C1407:C1456)</f>
        <v>0</v>
      </c>
      <c r="X1456">
        <f>1.96*SQRT(U1456)/50</f>
        <v>0.54626234543888408</v>
      </c>
      <c r="Y1456">
        <f>1.96*SQRT(V1456)/50</f>
        <v>0</v>
      </c>
    </row>
    <row r="1457" spans="1:13" x14ac:dyDescent="0.25">
      <c r="A1457" t="s">
        <v>175</v>
      </c>
      <c r="B1457">
        <v>72613.898400000005</v>
      </c>
      <c r="C1457" t="s">
        <v>36</v>
      </c>
    </row>
    <row r="1458" spans="1:13" x14ac:dyDescent="0.25">
      <c r="A1458" t="s">
        <v>176</v>
      </c>
      <c r="B1458">
        <v>2093.39</v>
      </c>
      <c r="C1458">
        <v>2062.6999999999998</v>
      </c>
      <c r="D1458">
        <v>2062.6</v>
      </c>
      <c r="E1458">
        <v>1996.8</v>
      </c>
      <c r="F1458">
        <v>28.052800000000001</v>
      </c>
      <c r="G1458">
        <v>0</v>
      </c>
      <c r="H1458">
        <v>50.057600000000001</v>
      </c>
      <c r="I1458">
        <v>0</v>
      </c>
      <c r="J1458">
        <v>1.23106E-3</v>
      </c>
      <c r="K1458">
        <v>0.995116</v>
      </c>
      <c r="L1458">
        <v>0</v>
      </c>
      <c r="M1458" t="s">
        <v>42</v>
      </c>
    </row>
    <row r="1459" spans="1:13" x14ac:dyDescent="0.25">
      <c r="A1459" t="s">
        <v>176</v>
      </c>
      <c r="B1459">
        <v>2085.21</v>
      </c>
      <c r="C1459">
        <v>2055.2800000000002</v>
      </c>
      <c r="D1459">
        <v>2055.19</v>
      </c>
      <c r="E1459">
        <v>1990.25</v>
      </c>
      <c r="F1459">
        <v>28.0078</v>
      </c>
      <c r="G1459">
        <v>0</v>
      </c>
      <c r="H1459">
        <v>49.214799999999997</v>
      </c>
      <c r="I1459">
        <v>0</v>
      </c>
      <c r="J1459">
        <v>1.2300499999999999E-3</v>
      </c>
      <c r="K1459">
        <v>0.995116</v>
      </c>
      <c r="L1459">
        <v>0</v>
      </c>
      <c r="M1459" t="s">
        <v>42</v>
      </c>
    </row>
    <row r="1460" spans="1:13" x14ac:dyDescent="0.25">
      <c r="A1460" t="s">
        <v>176</v>
      </c>
      <c r="B1460">
        <v>2132.84</v>
      </c>
      <c r="C1460">
        <v>2103.42</v>
      </c>
      <c r="D1460">
        <v>2103.3200000000002</v>
      </c>
      <c r="E1460">
        <v>2037.85</v>
      </c>
      <c r="F1460">
        <v>28.787500000000001</v>
      </c>
      <c r="G1460">
        <v>0</v>
      </c>
      <c r="H1460">
        <v>49.777500000000003</v>
      </c>
      <c r="I1460">
        <v>0</v>
      </c>
      <c r="J1460">
        <v>1.2360299999999999E-3</v>
      </c>
      <c r="K1460">
        <v>0.995116</v>
      </c>
      <c r="L1460">
        <v>0</v>
      </c>
      <c r="M1460" t="s">
        <v>42</v>
      </c>
    </row>
    <row r="1461" spans="1:13" x14ac:dyDescent="0.25">
      <c r="A1461" t="s">
        <v>176</v>
      </c>
      <c r="B1461">
        <v>2115.3200000000002</v>
      </c>
      <c r="C1461">
        <v>2086.2199999999998</v>
      </c>
      <c r="D1461">
        <v>2086.12</v>
      </c>
      <c r="E1461">
        <v>2020.37</v>
      </c>
      <c r="F1461">
        <v>28.222999999999999</v>
      </c>
      <c r="G1461">
        <v>0</v>
      </c>
      <c r="H1461">
        <v>50.507899999999999</v>
      </c>
      <c r="I1461">
        <v>0</v>
      </c>
      <c r="J1461">
        <v>1.2574800000000001E-3</v>
      </c>
      <c r="K1461">
        <v>0.99511499999999997</v>
      </c>
      <c r="L1461">
        <v>0</v>
      </c>
      <c r="M1461" t="s">
        <v>42</v>
      </c>
    </row>
    <row r="1462" spans="1:13" x14ac:dyDescent="0.25">
      <c r="A1462" t="s">
        <v>176</v>
      </c>
      <c r="B1462">
        <v>2113.69</v>
      </c>
      <c r="C1462">
        <v>2083.87</v>
      </c>
      <c r="D1462">
        <v>2083.77</v>
      </c>
      <c r="E1462">
        <v>2018.41</v>
      </c>
      <c r="F1462">
        <v>28.4438</v>
      </c>
      <c r="G1462">
        <v>0</v>
      </c>
      <c r="H1462">
        <v>49.287300000000002</v>
      </c>
      <c r="I1462">
        <v>0</v>
      </c>
      <c r="J1462">
        <v>1.2355700000000001E-3</v>
      </c>
      <c r="K1462">
        <v>0.995116</v>
      </c>
      <c r="L1462">
        <v>0</v>
      </c>
      <c r="M1462" t="s">
        <v>42</v>
      </c>
    </row>
    <row r="1463" spans="1:13" x14ac:dyDescent="0.25">
      <c r="A1463" t="s">
        <v>176</v>
      </c>
      <c r="B1463">
        <v>2083.4899999999998</v>
      </c>
      <c r="C1463">
        <v>2054.19</v>
      </c>
      <c r="D1463">
        <v>2054.09</v>
      </c>
      <c r="E1463">
        <v>1988.71</v>
      </c>
      <c r="F1463">
        <v>28.6523</v>
      </c>
      <c r="G1463">
        <v>0</v>
      </c>
      <c r="H1463">
        <v>49.374200000000002</v>
      </c>
      <c r="I1463">
        <v>0</v>
      </c>
      <c r="J1463">
        <v>1.23044E-3</v>
      </c>
      <c r="K1463">
        <v>0.995116</v>
      </c>
      <c r="L1463">
        <v>0</v>
      </c>
      <c r="M1463" t="s">
        <v>42</v>
      </c>
    </row>
    <row r="1464" spans="1:13" x14ac:dyDescent="0.25">
      <c r="A1464" t="s">
        <v>176</v>
      </c>
      <c r="B1464">
        <v>2099.2800000000002</v>
      </c>
      <c r="C1464">
        <v>2069.4699999999998</v>
      </c>
      <c r="D1464">
        <v>2069.37</v>
      </c>
      <c r="E1464">
        <v>2003.98</v>
      </c>
      <c r="F1464">
        <v>28.388100000000001</v>
      </c>
      <c r="G1464">
        <v>0</v>
      </c>
      <c r="H1464">
        <v>49.509500000000003</v>
      </c>
      <c r="I1464">
        <v>0</v>
      </c>
      <c r="J1464">
        <v>1.23054E-3</v>
      </c>
      <c r="K1464">
        <v>0.99511499999999997</v>
      </c>
      <c r="L1464">
        <v>0</v>
      </c>
      <c r="M1464" t="s">
        <v>42</v>
      </c>
    </row>
    <row r="1465" spans="1:13" x14ac:dyDescent="0.25">
      <c r="A1465" t="s">
        <v>176</v>
      </c>
      <c r="B1465">
        <v>2112.9</v>
      </c>
      <c r="C1465">
        <v>2083.5500000000002</v>
      </c>
      <c r="D1465">
        <v>2083.42</v>
      </c>
      <c r="E1465">
        <v>2018.37</v>
      </c>
      <c r="F1465">
        <v>28.932400000000001</v>
      </c>
      <c r="G1465">
        <v>0</v>
      </c>
      <c r="H1465">
        <v>49.218499999999999</v>
      </c>
      <c r="I1465">
        <v>0</v>
      </c>
      <c r="J1465">
        <v>1.2382199999999999E-3</v>
      </c>
      <c r="K1465">
        <v>0.99511499999999997</v>
      </c>
      <c r="L1465">
        <v>0</v>
      </c>
      <c r="M1465" t="s">
        <v>42</v>
      </c>
    </row>
    <row r="1466" spans="1:13" x14ac:dyDescent="0.25">
      <c r="A1466" t="s">
        <v>176</v>
      </c>
      <c r="B1466">
        <v>2145.02</v>
      </c>
      <c r="C1466">
        <v>2115.29</v>
      </c>
      <c r="D1466">
        <v>2115.19</v>
      </c>
      <c r="E1466">
        <v>2049.8000000000002</v>
      </c>
      <c r="F1466">
        <v>28.715900000000001</v>
      </c>
      <c r="G1466">
        <v>0</v>
      </c>
      <c r="H1466">
        <v>49.941400000000002</v>
      </c>
      <c r="I1466">
        <v>0</v>
      </c>
      <c r="J1466">
        <v>1.27454E-3</v>
      </c>
      <c r="K1466">
        <v>0.995116</v>
      </c>
      <c r="L1466">
        <v>0</v>
      </c>
      <c r="M1466" t="s">
        <v>42</v>
      </c>
    </row>
    <row r="1467" spans="1:13" x14ac:dyDescent="0.25">
      <c r="A1467" t="s">
        <v>176</v>
      </c>
      <c r="B1467">
        <v>2123.62</v>
      </c>
      <c r="C1467">
        <v>2094.14</v>
      </c>
      <c r="D1467">
        <v>2094.0500000000002</v>
      </c>
      <c r="E1467">
        <v>2028.66</v>
      </c>
      <c r="F1467">
        <v>28.669499999999999</v>
      </c>
      <c r="G1467">
        <v>0</v>
      </c>
      <c r="H1467">
        <v>49.3324</v>
      </c>
      <c r="I1467">
        <v>0</v>
      </c>
      <c r="J1467">
        <v>1.2303699999999999E-3</v>
      </c>
      <c r="K1467">
        <v>0.995116</v>
      </c>
      <c r="L1467">
        <v>0</v>
      </c>
      <c r="M1467" t="s">
        <v>42</v>
      </c>
    </row>
    <row r="1468" spans="1:13" x14ac:dyDescent="0.25">
      <c r="A1468" t="s">
        <v>176</v>
      </c>
      <c r="B1468">
        <v>2088.0500000000002</v>
      </c>
      <c r="C1468">
        <v>2058.84</v>
      </c>
      <c r="D1468">
        <v>2058.75</v>
      </c>
      <c r="E1468">
        <v>1993.51</v>
      </c>
      <c r="F1468">
        <v>29.2333</v>
      </c>
      <c r="G1468">
        <v>0</v>
      </c>
      <c r="H1468">
        <v>50.0364</v>
      </c>
      <c r="I1468">
        <v>0</v>
      </c>
      <c r="J1468">
        <v>1.2314800000000001E-3</v>
      </c>
      <c r="K1468">
        <v>0.995116</v>
      </c>
      <c r="L1468">
        <v>0</v>
      </c>
      <c r="M1468" t="s">
        <v>42</v>
      </c>
    </row>
    <row r="1469" spans="1:13" x14ac:dyDescent="0.25">
      <c r="A1469" t="s">
        <v>176</v>
      </c>
      <c r="B1469">
        <v>2122.54</v>
      </c>
      <c r="C1469">
        <v>2091.29</v>
      </c>
      <c r="D1469">
        <v>2091.19</v>
      </c>
      <c r="E1469">
        <v>2025.27</v>
      </c>
      <c r="F1469">
        <v>28.041499999999999</v>
      </c>
      <c r="G1469">
        <v>0</v>
      </c>
      <c r="H1469">
        <v>49.460799999999999</v>
      </c>
      <c r="I1469">
        <v>0</v>
      </c>
      <c r="J1469">
        <v>1.2383100000000001E-3</v>
      </c>
      <c r="K1469">
        <v>0.99511499999999997</v>
      </c>
      <c r="L1469">
        <v>0</v>
      </c>
      <c r="M1469" t="s">
        <v>42</v>
      </c>
    </row>
    <row r="1470" spans="1:13" x14ac:dyDescent="0.25">
      <c r="A1470" t="s">
        <v>176</v>
      </c>
      <c r="B1470">
        <v>2056.2399999999998</v>
      </c>
      <c r="C1470">
        <v>2025.63</v>
      </c>
      <c r="D1470">
        <v>2025.53</v>
      </c>
      <c r="E1470">
        <v>1959.76</v>
      </c>
      <c r="F1470">
        <v>28.3567</v>
      </c>
      <c r="G1470">
        <v>0</v>
      </c>
      <c r="H1470">
        <v>49.955399999999997</v>
      </c>
      <c r="I1470">
        <v>0</v>
      </c>
      <c r="J1470">
        <v>1.32059E-3</v>
      </c>
      <c r="K1470">
        <v>0.995116</v>
      </c>
      <c r="L1470">
        <v>0</v>
      </c>
      <c r="M1470" t="s">
        <v>42</v>
      </c>
    </row>
    <row r="1471" spans="1:13" x14ac:dyDescent="0.25">
      <c r="A1471" t="s">
        <v>176</v>
      </c>
      <c r="B1471">
        <v>2120.4</v>
      </c>
      <c r="C1471">
        <v>2090.7399999999998</v>
      </c>
      <c r="D1471">
        <v>2090.64</v>
      </c>
      <c r="E1471">
        <v>2025.04</v>
      </c>
      <c r="F1471">
        <v>28.249199999999998</v>
      </c>
      <c r="G1471">
        <v>0</v>
      </c>
      <c r="H1471">
        <v>49.156700000000001</v>
      </c>
      <c r="I1471">
        <v>0</v>
      </c>
      <c r="J1471">
        <v>1.26592E-3</v>
      </c>
      <c r="K1471">
        <v>0.99511499999999997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2094.33</v>
      </c>
      <c r="C1472">
        <v>2065.2199999999998</v>
      </c>
      <c r="D1472">
        <v>2065.12</v>
      </c>
      <c r="E1472">
        <v>1999.97</v>
      </c>
      <c r="F1472">
        <v>28.368600000000001</v>
      </c>
      <c r="G1472">
        <v>0</v>
      </c>
      <c r="H1472">
        <v>51.0533</v>
      </c>
      <c r="I1472">
        <v>0</v>
      </c>
      <c r="J1472">
        <v>1.24507E-3</v>
      </c>
      <c r="K1472">
        <v>0.99511499999999997</v>
      </c>
      <c r="L1472">
        <v>0</v>
      </c>
      <c r="M1472" t="s">
        <v>42</v>
      </c>
    </row>
    <row r="1473" spans="1:13" x14ac:dyDescent="0.25">
      <c r="A1473" t="s">
        <v>176</v>
      </c>
      <c r="B1473">
        <v>2092.58</v>
      </c>
      <c r="C1473">
        <v>2063</v>
      </c>
      <c r="D1473">
        <v>2062.9</v>
      </c>
      <c r="E1473">
        <v>1997.34</v>
      </c>
      <c r="F1473">
        <v>28.684200000000001</v>
      </c>
      <c r="G1473">
        <v>0</v>
      </c>
      <c r="H1473">
        <v>49.951700000000002</v>
      </c>
      <c r="I1473">
        <v>0</v>
      </c>
      <c r="J1473">
        <v>1.2321999999999999E-3</v>
      </c>
      <c r="K1473">
        <v>0.99511400000000005</v>
      </c>
      <c r="L1473">
        <v>0</v>
      </c>
      <c r="M1473" t="s">
        <v>42</v>
      </c>
    </row>
    <row r="1474" spans="1:13" x14ac:dyDescent="0.25">
      <c r="A1474" t="s">
        <v>176</v>
      </c>
      <c r="B1474">
        <v>2136.6999999999998</v>
      </c>
      <c r="C1474">
        <v>2107.0100000000002</v>
      </c>
      <c r="D1474">
        <v>2106.91</v>
      </c>
      <c r="E1474">
        <v>2041.81</v>
      </c>
      <c r="F1474">
        <v>28.5762</v>
      </c>
      <c r="G1474">
        <v>0</v>
      </c>
      <c r="H1474">
        <v>49.546999999999997</v>
      </c>
      <c r="I1474">
        <v>0</v>
      </c>
      <c r="J1474">
        <v>1.5204800000000001E-3</v>
      </c>
      <c r="K1474">
        <v>0.995116</v>
      </c>
      <c r="L1474">
        <v>0</v>
      </c>
      <c r="M1474" t="s">
        <v>42</v>
      </c>
    </row>
    <row r="1475" spans="1:13" x14ac:dyDescent="0.25">
      <c r="A1475" t="s">
        <v>176</v>
      </c>
      <c r="B1475">
        <v>2124.62</v>
      </c>
      <c r="C1475">
        <v>2095.41</v>
      </c>
      <c r="D1475">
        <v>2095.31</v>
      </c>
      <c r="E1475">
        <v>2030.06</v>
      </c>
      <c r="F1475">
        <v>28.555399999999999</v>
      </c>
      <c r="G1475">
        <v>0</v>
      </c>
      <c r="H1475">
        <v>49.456200000000003</v>
      </c>
      <c r="I1475">
        <v>0</v>
      </c>
      <c r="J1475">
        <v>1.2450199999999999E-3</v>
      </c>
      <c r="K1475">
        <v>0.995116</v>
      </c>
      <c r="L1475">
        <v>0</v>
      </c>
      <c r="M1475" t="s">
        <v>42</v>
      </c>
    </row>
    <row r="1476" spans="1:13" x14ac:dyDescent="0.25">
      <c r="A1476" t="s">
        <v>176</v>
      </c>
      <c r="B1476">
        <v>2121.52</v>
      </c>
      <c r="C1476">
        <v>2092.3000000000002</v>
      </c>
      <c r="D1476">
        <v>2092.1999999999998</v>
      </c>
      <c r="E1476">
        <v>2027</v>
      </c>
      <c r="F1476">
        <v>28.445499999999999</v>
      </c>
      <c r="G1476">
        <v>0</v>
      </c>
      <c r="H1476">
        <v>50.201999999999998</v>
      </c>
      <c r="I1476">
        <v>0</v>
      </c>
      <c r="J1476">
        <v>1.3912200000000001E-3</v>
      </c>
      <c r="K1476">
        <v>0.995116</v>
      </c>
      <c r="L1476">
        <v>0</v>
      </c>
      <c r="M1476" t="s">
        <v>42</v>
      </c>
    </row>
    <row r="1477" spans="1:13" x14ac:dyDescent="0.25">
      <c r="A1477" t="s">
        <v>176</v>
      </c>
      <c r="B1477">
        <v>2106.7600000000002</v>
      </c>
      <c r="C1477">
        <v>2077.56</v>
      </c>
      <c r="D1477">
        <v>2077.46</v>
      </c>
      <c r="E1477">
        <v>2012.48</v>
      </c>
      <c r="F1477">
        <v>27.714099999999998</v>
      </c>
      <c r="G1477">
        <v>0</v>
      </c>
      <c r="H1477">
        <v>49.325400000000002</v>
      </c>
      <c r="I1477">
        <v>0</v>
      </c>
      <c r="J1477">
        <v>1.26855E-3</v>
      </c>
      <c r="K1477">
        <v>0.99511499999999997</v>
      </c>
      <c r="L1477">
        <v>0</v>
      </c>
      <c r="M1477" t="s">
        <v>42</v>
      </c>
    </row>
    <row r="1478" spans="1:13" x14ac:dyDescent="0.25">
      <c r="A1478" t="s">
        <v>176</v>
      </c>
      <c r="B1478">
        <v>2113.7399999999998</v>
      </c>
      <c r="C1478">
        <v>2083.41</v>
      </c>
      <c r="D1478">
        <v>2083.31</v>
      </c>
      <c r="E1478">
        <v>2017.84</v>
      </c>
      <c r="F1478">
        <v>28.245100000000001</v>
      </c>
      <c r="G1478">
        <v>0</v>
      </c>
      <c r="H1478">
        <v>49.669600000000003</v>
      </c>
      <c r="I1478">
        <v>0</v>
      </c>
      <c r="J1478">
        <v>1.23193E-3</v>
      </c>
      <c r="K1478">
        <v>0.995116</v>
      </c>
      <c r="L1478">
        <v>0</v>
      </c>
      <c r="M1478" t="s">
        <v>42</v>
      </c>
    </row>
    <row r="1479" spans="1:13" x14ac:dyDescent="0.25">
      <c r="A1479" t="s">
        <v>176</v>
      </c>
      <c r="B1479">
        <v>2101.98</v>
      </c>
      <c r="C1479">
        <v>2072.54</v>
      </c>
      <c r="D1479">
        <v>2072.44</v>
      </c>
      <c r="E1479">
        <v>2007.52</v>
      </c>
      <c r="F1479">
        <v>27.6816</v>
      </c>
      <c r="G1479">
        <v>0</v>
      </c>
      <c r="H1479">
        <v>49.655799999999999</v>
      </c>
      <c r="I1479">
        <v>0</v>
      </c>
      <c r="J1479">
        <v>1.2327900000000001E-3</v>
      </c>
      <c r="K1479">
        <v>0.995112</v>
      </c>
      <c r="L1479">
        <v>0</v>
      </c>
      <c r="M1479" t="s">
        <v>42</v>
      </c>
    </row>
    <row r="1480" spans="1:13" x14ac:dyDescent="0.25">
      <c r="A1480" t="s">
        <v>176</v>
      </c>
      <c r="B1480">
        <v>2119.1</v>
      </c>
      <c r="C1480">
        <v>2089.83</v>
      </c>
      <c r="D1480">
        <v>2089.73</v>
      </c>
      <c r="E1480">
        <v>2024.34</v>
      </c>
      <c r="F1480">
        <v>28.224900000000002</v>
      </c>
      <c r="G1480">
        <v>0</v>
      </c>
      <c r="H1480">
        <v>49.9086</v>
      </c>
      <c r="I1480">
        <v>0</v>
      </c>
      <c r="J1480">
        <v>1.2429299999999999E-3</v>
      </c>
      <c r="K1480">
        <v>0.99511499999999997</v>
      </c>
      <c r="L1480">
        <v>0</v>
      </c>
      <c r="M1480" t="s">
        <v>42</v>
      </c>
    </row>
    <row r="1481" spans="1:13" x14ac:dyDescent="0.25">
      <c r="A1481" t="s">
        <v>176</v>
      </c>
      <c r="B1481">
        <v>2140.4299999999998</v>
      </c>
      <c r="C1481">
        <v>2110.88</v>
      </c>
      <c r="D1481">
        <v>2110.77</v>
      </c>
      <c r="E1481">
        <v>2044.46</v>
      </c>
      <c r="F1481">
        <v>30.630700000000001</v>
      </c>
      <c r="G1481">
        <v>0</v>
      </c>
      <c r="H1481">
        <v>50.759599999999999</v>
      </c>
      <c r="I1481">
        <v>0</v>
      </c>
      <c r="J1481">
        <v>1.23825E-3</v>
      </c>
      <c r="K1481">
        <v>0.99511499999999997</v>
      </c>
      <c r="L1481">
        <v>0</v>
      </c>
      <c r="M1481" t="s">
        <v>42</v>
      </c>
    </row>
    <row r="1482" spans="1:13" x14ac:dyDescent="0.25">
      <c r="A1482" t="s">
        <v>176</v>
      </c>
      <c r="B1482">
        <v>2122.6999999999998</v>
      </c>
      <c r="C1482">
        <v>2093.35</v>
      </c>
      <c r="D1482">
        <v>2093.25</v>
      </c>
      <c r="E1482">
        <v>2027.41</v>
      </c>
      <c r="F1482">
        <v>28.397600000000001</v>
      </c>
      <c r="G1482">
        <v>0</v>
      </c>
      <c r="H1482">
        <v>49.411999999999999</v>
      </c>
      <c r="I1482">
        <v>0</v>
      </c>
      <c r="J1482">
        <v>1.2303100000000001E-3</v>
      </c>
      <c r="K1482">
        <v>0.99511499999999997</v>
      </c>
      <c r="L1482">
        <v>0</v>
      </c>
      <c r="M1482" t="s">
        <v>42</v>
      </c>
    </row>
    <row r="1483" spans="1:13" x14ac:dyDescent="0.25">
      <c r="A1483" t="s">
        <v>176</v>
      </c>
      <c r="B1483">
        <v>2084.38</v>
      </c>
      <c r="C1483">
        <v>2055.27</v>
      </c>
      <c r="D1483">
        <v>2055.17</v>
      </c>
      <c r="E1483">
        <v>1990.42</v>
      </c>
      <c r="F1483">
        <v>28.0717</v>
      </c>
      <c r="G1483">
        <v>0</v>
      </c>
      <c r="H1483">
        <v>49.602200000000003</v>
      </c>
      <c r="I1483">
        <v>0</v>
      </c>
      <c r="J1483">
        <v>1.2350200000000001E-3</v>
      </c>
      <c r="K1483">
        <v>0.995116</v>
      </c>
      <c r="L1483">
        <v>0</v>
      </c>
      <c r="M1483" t="s">
        <v>42</v>
      </c>
    </row>
    <row r="1484" spans="1:13" x14ac:dyDescent="0.25">
      <c r="A1484" t="s">
        <v>176</v>
      </c>
      <c r="B1484">
        <v>2122.5300000000002</v>
      </c>
      <c r="C1484">
        <v>2092.62</v>
      </c>
      <c r="D1484">
        <v>2092.52</v>
      </c>
      <c r="E1484">
        <v>2026.74</v>
      </c>
      <c r="F1484">
        <v>28.499300000000002</v>
      </c>
      <c r="G1484">
        <v>0</v>
      </c>
      <c r="H1484">
        <v>49.950800000000001</v>
      </c>
      <c r="I1484">
        <v>0</v>
      </c>
      <c r="J1484">
        <v>1.2351599999999999E-3</v>
      </c>
      <c r="K1484">
        <v>0.995116</v>
      </c>
      <c r="L1484">
        <v>0</v>
      </c>
      <c r="M1484" t="s">
        <v>42</v>
      </c>
    </row>
    <row r="1485" spans="1:13" x14ac:dyDescent="0.25">
      <c r="A1485" t="s">
        <v>176</v>
      </c>
      <c r="B1485">
        <v>2055.81</v>
      </c>
      <c r="C1485">
        <v>2026.73</v>
      </c>
      <c r="D1485">
        <v>2026.63</v>
      </c>
      <c r="E1485">
        <v>1961.69</v>
      </c>
      <c r="F1485">
        <v>27.366</v>
      </c>
      <c r="G1485">
        <v>0</v>
      </c>
      <c r="H1485">
        <v>49.384500000000003</v>
      </c>
      <c r="I1485">
        <v>0</v>
      </c>
      <c r="J1485">
        <v>1.2327900000000001E-3</v>
      </c>
      <c r="K1485">
        <v>0.995116</v>
      </c>
      <c r="L1485">
        <v>0</v>
      </c>
      <c r="M1485" t="s">
        <v>42</v>
      </c>
    </row>
    <row r="1486" spans="1:13" x14ac:dyDescent="0.25">
      <c r="A1486" t="s">
        <v>176</v>
      </c>
      <c r="B1486">
        <v>2042.11</v>
      </c>
      <c r="C1486">
        <v>2013.07</v>
      </c>
      <c r="D1486">
        <v>2012.98</v>
      </c>
      <c r="E1486">
        <v>1948.7</v>
      </c>
      <c r="F1486">
        <v>26.964400000000001</v>
      </c>
      <c r="G1486">
        <v>0</v>
      </c>
      <c r="H1486">
        <v>49.433100000000003</v>
      </c>
      <c r="I1486">
        <v>0</v>
      </c>
      <c r="J1486">
        <v>1.23156E-3</v>
      </c>
      <c r="K1486">
        <v>0.99511499999999997</v>
      </c>
      <c r="L1486">
        <v>0</v>
      </c>
      <c r="M1486" t="s">
        <v>42</v>
      </c>
    </row>
    <row r="1487" spans="1:13" x14ac:dyDescent="0.25">
      <c r="A1487" t="s">
        <v>176</v>
      </c>
      <c r="B1487">
        <v>2118.02</v>
      </c>
      <c r="C1487">
        <v>2088.79</v>
      </c>
      <c r="D1487">
        <v>2088.6999999999998</v>
      </c>
      <c r="E1487">
        <v>2023.95</v>
      </c>
      <c r="F1487">
        <v>26.680099999999999</v>
      </c>
      <c r="G1487">
        <v>0</v>
      </c>
      <c r="H1487">
        <v>49.820799999999998</v>
      </c>
      <c r="I1487">
        <v>0</v>
      </c>
      <c r="J1487">
        <v>1.3198699999999999E-3</v>
      </c>
      <c r="K1487">
        <v>0.995116</v>
      </c>
      <c r="L1487">
        <v>0</v>
      </c>
      <c r="M1487" t="s">
        <v>42</v>
      </c>
    </row>
    <row r="1488" spans="1:13" x14ac:dyDescent="0.25">
      <c r="A1488" t="s">
        <v>176</v>
      </c>
      <c r="B1488">
        <v>2131.8200000000002</v>
      </c>
      <c r="C1488">
        <v>2102.1999999999998</v>
      </c>
      <c r="D1488">
        <v>2102.09</v>
      </c>
      <c r="E1488">
        <v>2037.05</v>
      </c>
      <c r="F1488">
        <v>27.6252</v>
      </c>
      <c r="G1488">
        <v>0</v>
      </c>
      <c r="H1488">
        <v>49.455300000000001</v>
      </c>
      <c r="I1488">
        <v>0</v>
      </c>
      <c r="J1488">
        <v>1.2307500000000001E-3</v>
      </c>
      <c r="K1488">
        <v>0.995116</v>
      </c>
      <c r="L1488">
        <v>0</v>
      </c>
      <c r="M1488" t="s">
        <v>42</v>
      </c>
    </row>
    <row r="1489" spans="1:13" x14ac:dyDescent="0.25">
      <c r="A1489" t="s">
        <v>176</v>
      </c>
      <c r="B1489">
        <v>2160.33</v>
      </c>
      <c r="C1489">
        <v>2129.54</v>
      </c>
      <c r="D1489">
        <v>2129.4499999999998</v>
      </c>
      <c r="E1489">
        <v>2063.9</v>
      </c>
      <c r="F1489">
        <v>27.440799999999999</v>
      </c>
      <c r="G1489">
        <v>0</v>
      </c>
      <c r="H1489">
        <v>49.883499999999998</v>
      </c>
      <c r="I1489">
        <v>0</v>
      </c>
      <c r="J1489">
        <v>1.2631999999999999E-3</v>
      </c>
      <c r="K1489">
        <v>0.995116</v>
      </c>
      <c r="L1489">
        <v>0</v>
      </c>
      <c r="M1489" t="s">
        <v>42</v>
      </c>
    </row>
    <row r="1490" spans="1:13" x14ac:dyDescent="0.25">
      <c r="A1490" t="s">
        <v>176</v>
      </c>
      <c r="B1490">
        <v>2156.62</v>
      </c>
      <c r="C1490">
        <v>2126.2199999999998</v>
      </c>
      <c r="D1490">
        <v>2126.12</v>
      </c>
      <c r="E1490">
        <v>2060.19</v>
      </c>
      <c r="F1490">
        <v>27.242899999999999</v>
      </c>
      <c r="G1490">
        <v>0</v>
      </c>
      <c r="H1490">
        <v>50.162100000000002</v>
      </c>
      <c r="I1490">
        <v>0</v>
      </c>
      <c r="J1490">
        <v>1.2323900000000001E-3</v>
      </c>
      <c r="K1490">
        <v>0.995116</v>
      </c>
      <c r="L1490">
        <v>0</v>
      </c>
      <c r="M1490" t="s">
        <v>42</v>
      </c>
    </row>
    <row r="1491" spans="1:13" x14ac:dyDescent="0.25">
      <c r="A1491" t="s">
        <v>176</v>
      </c>
      <c r="B1491">
        <v>2098.5700000000002</v>
      </c>
      <c r="C1491">
        <v>2069.64</v>
      </c>
      <c r="D1491">
        <v>2069.5500000000002</v>
      </c>
      <c r="E1491">
        <v>2004.5</v>
      </c>
      <c r="F1491">
        <v>27.005700000000001</v>
      </c>
      <c r="G1491">
        <v>0</v>
      </c>
      <c r="H1491">
        <v>49.884399999999999</v>
      </c>
      <c r="I1491">
        <v>0</v>
      </c>
      <c r="J1491">
        <v>1.23683E-3</v>
      </c>
      <c r="K1491">
        <v>0.99511499999999997</v>
      </c>
      <c r="L1491">
        <v>0</v>
      </c>
      <c r="M1491" t="s">
        <v>42</v>
      </c>
    </row>
    <row r="1492" spans="1:13" x14ac:dyDescent="0.25">
      <c r="A1492" t="s">
        <v>176</v>
      </c>
      <c r="B1492">
        <v>2135.06</v>
      </c>
      <c r="C1492">
        <v>2105.35</v>
      </c>
      <c r="D1492">
        <v>2105.2600000000002</v>
      </c>
      <c r="E1492">
        <v>2040.12</v>
      </c>
      <c r="F1492">
        <v>27.450399999999998</v>
      </c>
      <c r="G1492">
        <v>0</v>
      </c>
      <c r="H1492">
        <v>49.703800000000001</v>
      </c>
      <c r="I1492">
        <v>0</v>
      </c>
      <c r="J1492">
        <v>1.3333799999999999E-3</v>
      </c>
      <c r="K1492">
        <v>0.99511499999999997</v>
      </c>
      <c r="L1492">
        <v>0</v>
      </c>
      <c r="M1492" t="s">
        <v>42</v>
      </c>
    </row>
    <row r="1493" spans="1:13" x14ac:dyDescent="0.25">
      <c r="A1493" t="s">
        <v>176</v>
      </c>
      <c r="B1493">
        <v>2092.59</v>
      </c>
      <c r="C1493">
        <v>2062.3000000000002</v>
      </c>
      <c r="D1493">
        <v>2062.21</v>
      </c>
      <c r="E1493">
        <v>1997.18</v>
      </c>
      <c r="F1493">
        <v>26.985499999999998</v>
      </c>
      <c r="G1493">
        <v>0</v>
      </c>
      <c r="H1493">
        <v>49.4041</v>
      </c>
      <c r="I1493">
        <v>0</v>
      </c>
      <c r="J1493">
        <v>1.2383400000000001E-3</v>
      </c>
      <c r="K1493">
        <v>0.995116</v>
      </c>
      <c r="L1493">
        <v>0</v>
      </c>
      <c r="M1493" t="s">
        <v>42</v>
      </c>
    </row>
    <row r="1494" spans="1:13" x14ac:dyDescent="0.25">
      <c r="A1494" t="s">
        <v>176</v>
      </c>
      <c r="B1494">
        <v>2131.41</v>
      </c>
      <c r="C1494">
        <v>2101.62</v>
      </c>
      <c r="D1494">
        <v>2101.52</v>
      </c>
      <c r="E1494">
        <v>2036.49</v>
      </c>
      <c r="F1494">
        <v>28.283300000000001</v>
      </c>
      <c r="G1494">
        <v>0</v>
      </c>
      <c r="H1494">
        <v>49.238900000000001</v>
      </c>
      <c r="I1494">
        <v>0</v>
      </c>
      <c r="J1494">
        <v>1.2386999999999999E-3</v>
      </c>
      <c r="K1494">
        <v>0.995116</v>
      </c>
      <c r="L1494">
        <v>0</v>
      </c>
      <c r="M1494" t="s">
        <v>42</v>
      </c>
    </row>
    <row r="1495" spans="1:13" x14ac:dyDescent="0.25">
      <c r="A1495" t="s">
        <v>176</v>
      </c>
      <c r="B1495">
        <v>2098.83</v>
      </c>
      <c r="C1495">
        <v>2069.8000000000002</v>
      </c>
      <c r="D1495">
        <v>2069.6999999999998</v>
      </c>
      <c r="E1495">
        <v>2004.72</v>
      </c>
      <c r="F1495">
        <v>27.2425</v>
      </c>
      <c r="G1495">
        <v>0</v>
      </c>
      <c r="H1495">
        <v>49.732799999999997</v>
      </c>
      <c r="I1495">
        <v>0</v>
      </c>
      <c r="J1495">
        <v>1.2308200000000001E-3</v>
      </c>
      <c r="K1495">
        <v>0.995116</v>
      </c>
      <c r="L1495">
        <v>0</v>
      </c>
      <c r="M1495" t="s">
        <v>42</v>
      </c>
    </row>
    <row r="1496" spans="1:13" x14ac:dyDescent="0.25">
      <c r="A1496" t="s">
        <v>176</v>
      </c>
      <c r="B1496">
        <v>2079.79</v>
      </c>
      <c r="C1496">
        <v>2050.59</v>
      </c>
      <c r="D1496">
        <v>2050.4899999999998</v>
      </c>
      <c r="E1496">
        <v>1985.56</v>
      </c>
      <c r="F1496">
        <v>27.754200000000001</v>
      </c>
      <c r="G1496">
        <v>0</v>
      </c>
      <c r="H1496">
        <v>49.404699999999998</v>
      </c>
      <c r="I1496">
        <v>0</v>
      </c>
      <c r="J1496">
        <v>1.23645E-3</v>
      </c>
      <c r="K1496">
        <v>0.995116</v>
      </c>
      <c r="L1496">
        <v>0</v>
      </c>
      <c r="M1496" t="s">
        <v>42</v>
      </c>
    </row>
    <row r="1497" spans="1:13" x14ac:dyDescent="0.25">
      <c r="A1497" t="s">
        <v>176</v>
      </c>
      <c r="B1497">
        <v>2105.1</v>
      </c>
      <c r="C1497">
        <v>2075.1999999999998</v>
      </c>
      <c r="D1497">
        <v>2075.1</v>
      </c>
      <c r="E1497">
        <v>2010</v>
      </c>
      <c r="F1497">
        <v>27.590599999999998</v>
      </c>
      <c r="G1497">
        <v>0</v>
      </c>
      <c r="H1497">
        <v>49.232700000000001</v>
      </c>
      <c r="I1497">
        <v>0</v>
      </c>
      <c r="J1497">
        <v>1.2306999999999999E-3</v>
      </c>
      <c r="K1497">
        <v>0.995116</v>
      </c>
      <c r="L1497">
        <v>0</v>
      </c>
      <c r="M1497" t="s">
        <v>42</v>
      </c>
    </row>
    <row r="1498" spans="1:13" x14ac:dyDescent="0.25">
      <c r="A1498" t="s">
        <v>176</v>
      </c>
      <c r="B1498">
        <v>2053.16</v>
      </c>
      <c r="C1498">
        <v>2023.49</v>
      </c>
      <c r="D1498">
        <v>2023.39</v>
      </c>
      <c r="E1498">
        <v>1958.64</v>
      </c>
      <c r="F1498">
        <v>27.376899999999999</v>
      </c>
      <c r="G1498">
        <v>0</v>
      </c>
      <c r="H1498">
        <v>49.559199999999997</v>
      </c>
      <c r="I1498">
        <v>0</v>
      </c>
      <c r="J1498">
        <v>1.24248E-3</v>
      </c>
      <c r="K1498">
        <v>0.995116</v>
      </c>
      <c r="L1498">
        <v>0</v>
      </c>
      <c r="M1498" t="s">
        <v>42</v>
      </c>
    </row>
    <row r="1499" spans="1:13" x14ac:dyDescent="0.25">
      <c r="A1499" t="s">
        <v>176</v>
      </c>
      <c r="B1499">
        <v>2100.65</v>
      </c>
      <c r="C1499">
        <v>2071.62</v>
      </c>
      <c r="D1499">
        <v>2071.5300000000002</v>
      </c>
      <c r="E1499">
        <v>2007.03</v>
      </c>
      <c r="F1499">
        <v>26.826699999999999</v>
      </c>
      <c r="G1499">
        <v>0</v>
      </c>
      <c r="H1499">
        <v>49.470599999999997</v>
      </c>
      <c r="I1499">
        <v>0</v>
      </c>
      <c r="J1499">
        <v>1.23018E-3</v>
      </c>
      <c r="K1499">
        <v>0.995116</v>
      </c>
      <c r="L1499">
        <v>0</v>
      </c>
      <c r="M1499" t="s">
        <v>42</v>
      </c>
    </row>
    <row r="1500" spans="1:13" x14ac:dyDescent="0.25">
      <c r="A1500" t="s">
        <v>176</v>
      </c>
      <c r="B1500">
        <v>2095.29</v>
      </c>
      <c r="C1500">
        <v>2065.84</v>
      </c>
      <c r="D1500">
        <v>2065.7399999999998</v>
      </c>
      <c r="E1500">
        <v>2000.89</v>
      </c>
      <c r="F1500">
        <v>27.497</v>
      </c>
      <c r="G1500">
        <v>0</v>
      </c>
      <c r="H1500">
        <v>49.535600000000002</v>
      </c>
      <c r="I1500">
        <v>0</v>
      </c>
      <c r="J1500">
        <v>1.3267400000000001E-3</v>
      </c>
      <c r="K1500">
        <v>0.99511499999999997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2109.1799999999998</v>
      </c>
      <c r="C1501">
        <v>2079.17</v>
      </c>
      <c r="D1501">
        <v>2079.0700000000002</v>
      </c>
      <c r="E1501">
        <v>2014.3</v>
      </c>
      <c r="F1501">
        <v>27.012599999999999</v>
      </c>
      <c r="G1501">
        <v>0</v>
      </c>
      <c r="H1501">
        <v>49.914900000000003</v>
      </c>
      <c r="I1501">
        <v>0</v>
      </c>
      <c r="J1501">
        <v>1.23051E-3</v>
      </c>
      <c r="K1501">
        <v>0.995116</v>
      </c>
      <c r="L1501">
        <v>0</v>
      </c>
      <c r="M1501" t="s">
        <v>42</v>
      </c>
    </row>
    <row r="1502" spans="1:13" x14ac:dyDescent="0.25">
      <c r="A1502" t="s">
        <v>176</v>
      </c>
      <c r="B1502">
        <v>2115.81</v>
      </c>
      <c r="C1502">
        <v>2086.9</v>
      </c>
      <c r="D1502">
        <v>2086.81</v>
      </c>
      <c r="E1502">
        <v>2022.12</v>
      </c>
      <c r="F1502">
        <v>26.8096</v>
      </c>
      <c r="G1502">
        <v>0</v>
      </c>
      <c r="H1502">
        <v>49.709899999999998</v>
      </c>
      <c r="I1502">
        <v>0</v>
      </c>
      <c r="J1502">
        <v>1.2302400000000001E-3</v>
      </c>
      <c r="K1502">
        <v>0.99511499999999997</v>
      </c>
      <c r="L1502">
        <v>0</v>
      </c>
      <c r="M1502" t="s">
        <v>42</v>
      </c>
    </row>
    <row r="1503" spans="1:13" x14ac:dyDescent="0.25">
      <c r="A1503" t="s">
        <v>176</v>
      </c>
      <c r="B1503">
        <v>2082.1799999999998</v>
      </c>
      <c r="C1503">
        <v>2053.3200000000002</v>
      </c>
      <c r="D1503">
        <v>2053.23</v>
      </c>
      <c r="E1503">
        <v>1988.3</v>
      </c>
      <c r="F1503">
        <v>26.738099999999999</v>
      </c>
      <c r="G1503">
        <v>0</v>
      </c>
      <c r="H1503">
        <v>49.3262</v>
      </c>
      <c r="I1503">
        <v>0</v>
      </c>
      <c r="J1503">
        <v>1.23066E-3</v>
      </c>
      <c r="K1503">
        <v>0.99511300000000003</v>
      </c>
      <c r="L1503">
        <v>0</v>
      </c>
      <c r="M1503" t="s">
        <v>42</v>
      </c>
    </row>
    <row r="1504" spans="1:13" x14ac:dyDescent="0.25">
      <c r="A1504" t="s">
        <v>176</v>
      </c>
      <c r="B1504">
        <v>2048.92</v>
      </c>
      <c r="C1504">
        <v>2018.96</v>
      </c>
      <c r="D1504">
        <v>2018.88</v>
      </c>
      <c r="E1504">
        <v>1954.48</v>
      </c>
      <c r="F1504">
        <v>26.248200000000001</v>
      </c>
      <c r="G1504">
        <v>0</v>
      </c>
      <c r="H1504">
        <v>49.304299999999998</v>
      </c>
      <c r="I1504">
        <v>0</v>
      </c>
      <c r="J1504">
        <v>1.2775099999999999E-3</v>
      </c>
      <c r="K1504">
        <v>0.995116</v>
      </c>
      <c r="L1504">
        <v>0</v>
      </c>
      <c r="M1504" t="s">
        <v>42</v>
      </c>
    </row>
    <row r="1505" spans="1:25" x14ac:dyDescent="0.25">
      <c r="A1505" t="s">
        <v>176</v>
      </c>
      <c r="B1505">
        <v>2105.0100000000002</v>
      </c>
      <c r="C1505">
        <v>2075.8200000000002</v>
      </c>
      <c r="D1505">
        <v>2075.7199999999998</v>
      </c>
      <c r="E1505">
        <v>2009.5</v>
      </c>
      <c r="F1505">
        <v>26.432500000000001</v>
      </c>
      <c r="G1505">
        <v>0</v>
      </c>
      <c r="H1505">
        <v>49.383499999999998</v>
      </c>
      <c r="I1505">
        <v>0</v>
      </c>
      <c r="J1505">
        <v>1.23499E-3</v>
      </c>
      <c r="K1505">
        <v>0.99511499999999997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2136.71</v>
      </c>
      <c r="C1506">
        <v>2106.94</v>
      </c>
      <c r="D1506">
        <v>2106.85</v>
      </c>
      <c r="E1506">
        <v>2042.07</v>
      </c>
      <c r="F1506">
        <v>26.610499999999998</v>
      </c>
      <c r="G1506">
        <v>0</v>
      </c>
      <c r="H1506">
        <v>49.7194</v>
      </c>
      <c r="I1506">
        <v>0</v>
      </c>
      <c r="J1506">
        <v>1.2315799999999999E-3</v>
      </c>
      <c r="K1506">
        <v>0.995116</v>
      </c>
      <c r="L1506">
        <v>0</v>
      </c>
      <c r="M1506" t="s">
        <v>42</v>
      </c>
    </row>
    <row r="1507" spans="1:25" x14ac:dyDescent="0.25">
      <c r="A1507" t="s">
        <v>176</v>
      </c>
      <c r="B1507">
        <v>2102.41</v>
      </c>
      <c r="C1507">
        <v>2072.7800000000002</v>
      </c>
      <c r="D1507">
        <v>2072.6799999999998</v>
      </c>
      <c r="E1507">
        <v>2008.28</v>
      </c>
      <c r="F1507">
        <v>27.035399999999999</v>
      </c>
      <c r="G1507">
        <v>0</v>
      </c>
      <c r="H1507">
        <v>49.247300000000003</v>
      </c>
      <c r="I1507">
        <v>0</v>
      </c>
      <c r="J1507">
        <v>1.3171400000000001E-3</v>
      </c>
      <c r="K1507">
        <v>0.995116</v>
      </c>
      <c r="L1507">
        <v>0</v>
      </c>
      <c r="M1507" t="s">
        <v>42</v>
      </c>
    </row>
    <row r="1508" spans="1:25" x14ac:dyDescent="0.25">
      <c r="A1508" t="s">
        <v>176</v>
      </c>
      <c r="B1508">
        <v>2077.1</v>
      </c>
      <c r="C1508">
        <v>2047.45</v>
      </c>
      <c r="D1508">
        <v>2047.36</v>
      </c>
      <c r="E1508">
        <v>1982.9</v>
      </c>
      <c r="F1508">
        <v>27.148700000000002</v>
      </c>
      <c r="G1508">
        <v>0</v>
      </c>
      <c r="H1508">
        <v>49.4773</v>
      </c>
      <c r="I1508">
        <v>0</v>
      </c>
      <c r="J1508">
        <v>1.23927E-3</v>
      </c>
      <c r="K1508">
        <v>0.995116</v>
      </c>
      <c r="L1508">
        <v>0</v>
      </c>
      <c r="M1508" t="s">
        <v>42</v>
      </c>
    </row>
    <row r="1509" spans="1:25" x14ac:dyDescent="0.25">
      <c r="A1509" t="s">
        <v>176</v>
      </c>
      <c r="B1509">
        <v>2121.31</v>
      </c>
      <c r="C1509">
        <v>2092.09</v>
      </c>
      <c r="D1509">
        <v>2091.9899999999998</v>
      </c>
      <c r="E1509">
        <v>2026.53</v>
      </c>
      <c r="F1509">
        <v>27.4282</v>
      </c>
      <c r="G1509">
        <v>0</v>
      </c>
      <c r="H1509">
        <v>50.133699999999997</v>
      </c>
      <c r="I1509">
        <v>0</v>
      </c>
      <c r="J1509">
        <v>1.27637E-3</v>
      </c>
      <c r="K1509">
        <v>0.995116</v>
      </c>
      <c r="L1509">
        <v>0</v>
      </c>
      <c r="M1509" t="s">
        <v>42</v>
      </c>
    </row>
    <row r="1510" spans="1:25" x14ac:dyDescent="0.25">
      <c r="A1510" t="s">
        <v>176</v>
      </c>
      <c r="B1510">
        <v>2108.5</v>
      </c>
      <c r="C1510">
        <v>2079</v>
      </c>
      <c r="D1510">
        <v>2078.9</v>
      </c>
      <c r="E1510">
        <v>2013.32</v>
      </c>
      <c r="F1510">
        <v>28.1968</v>
      </c>
      <c r="G1510">
        <v>0</v>
      </c>
      <c r="H1510">
        <v>49.6372</v>
      </c>
      <c r="I1510">
        <v>0</v>
      </c>
      <c r="J1510">
        <v>1.2307399999999999E-3</v>
      </c>
      <c r="K1510">
        <v>0.995116</v>
      </c>
      <c r="L1510">
        <v>0</v>
      </c>
      <c r="M1510" t="s">
        <v>42</v>
      </c>
    </row>
    <row r="1511" spans="1:25" x14ac:dyDescent="0.25">
      <c r="A1511" t="s">
        <v>176</v>
      </c>
      <c r="B1511">
        <v>2119.44</v>
      </c>
      <c r="C1511">
        <v>2089.7199999999998</v>
      </c>
      <c r="D1511">
        <v>2089.62</v>
      </c>
      <c r="E1511">
        <v>2024.82</v>
      </c>
      <c r="F1511">
        <v>27.080400000000001</v>
      </c>
      <c r="G1511">
        <v>0</v>
      </c>
      <c r="H1511">
        <v>49.956299999999999</v>
      </c>
      <c r="I1511">
        <v>0</v>
      </c>
      <c r="J1511">
        <v>1.23942E-3</v>
      </c>
      <c r="K1511">
        <v>0.995116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2113.19</v>
      </c>
      <c r="C1512">
        <v>2083.52</v>
      </c>
      <c r="D1512">
        <v>2083.42</v>
      </c>
      <c r="E1512">
        <v>2018.5</v>
      </c>
      <c r="F1512">
        <v>27.620899999999999</v>
      </c>
      <c r="G1512">
        <v>0</v>
      </c>
      <c r="H1512">
        <v>49.419899999999998</v>
      </c>
      <c r="I1512">
        <v>0</v>
      </c>
      <c r="J1512">
        <v>1.23055E-3</v>
      </c>
      <c r="K1512">
        <v>0.99511499999999997</v>
      </c>
      <c r="L1512">
        <v>0</v>
      </c>
      <c r="M1512" t="s">
        <v>42</v>
      </c>
      <c r="R1512">
        <f>AVERAGE(B1463:B1512)</f>
        <v>2106.5565999999999</v>
      </c>
      <c r="S1512">
        <f>AVERAGE(C1463:C1512)</f>
        <v>2076.9842000000003</v>
      </c>
      <c r="U1512">
        <f>_xlfn.VAR.P(B1463:B1512)</f>
        <v>690.3764064400001</v>
      </c>
      <c r="V1512">
        <f>_xlfn.VAR.P(C1463:C1512)</f>
        <v>683.69482435999873</v>
      </c>
      <c r="X1512">
        <f>1.96*SQRT(U1512)/50</f>
        <v>1.0299805829198732</v>
      </c>
      <c r="Y1512">
        <f>1.96*SQRT(V1512)/50</f>
        <v>1.0249842998331966</v>
      </c>
    </row>
    <row r="1513" spans="1:25" x14ac:dyDescent="0.25">
      <c r="A1513" t="s">
        <v>176</v>
      </c>
      <c r="B1513">
        <v>105471.06909999999</v>
      </c>
      <c r="C1513" t="s">
        <v>36</v>
      </c>
    </row>
    <row r="1514" spans="1:25" x14ac:dyDescent="0.25">
      <c r="A1514" t="s">
        <v>177</v>
      </c>
      <c r="B1514">
        <v>1381.22</v>
      </c>
      <c r="C1514">
        <v>1288.52</v>
      </c>
      <c r="D1514">
        <v>1288.43</v>
      </c>
      <c r="E1514">
        <v>1228.08</v>
      </c>
      <c r="F1514">
        <v>23.322600000000001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1.30218E-3</v>
      </c>
      <c r="M1514">
        <v>0.99511000000000005</v>
      </c>
      <c r="N1514">
        <v>0</v>
      </c>
      <c r="O1514" t="s">
        <v>42</v>
      </c>
    </row>
    <row r="1515" spans="1:25" x14ac:dyDescent="0.25">
      <c r="A1515" t="s">
        <v>177</v>
      </c>
      <c r="B1515">
        <v>1401.45</v>
      </c>
      <c r="C1515">
        <v>1307.8399999999999</v>
      </c>
      <c r="D1515">
        <v>1307.76</v>
      </c>
      <c r="E1515">
        <v>1247.03</v>
      </c>
      <c r="F1515">
        <v>24.4116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1.2314699999999999E-3</v>
      </c>
      <c r="M1515">
        <v>0.995116</v>
      </c>
      <c r="N1515">
        <v>0</v>
      </c>
      <c r="O1515" t="s">
        <v>42</v>
      </c>
    </row>
    <row r="1516" spans="1:25" x14ac:dyDescent="0.25">
      <c r="A1516" t="s">
        <v>177</v>
      </c>
      <c r="B1516">
        <v>1366.05</v>
      </c>
      <c r="C1516">
        <v>1277.04</v>
      </c>
      <c r="D1516">
        <v>1276.96</v>
      </c>
      <c r="E1516">
        <v>1216.8399999999999</v>
      </c>
      <c r="F1516">
        <v>22.922000000000001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1.2302299999999999E-3</v>
      </c>
      <c r="M1516">
        <v>0.99511499999999997</v>
      </c>
      <c r="N1516">
        <v>0</v>
      </c>
      <c r="O1516" t="s">
        <v>42</v>
      </c>
    </row>
    <row r="1517" spans="1:25" x14ac:dyDescent="0.25">
      <c r="A1517" t="s">
        <v>177</v>
      </c>
      <c r="B1517">
        <v>1365.77</v>
      </c>
      <c r="C1517">
        <v>1274.8599999999999</v>
      </c>
      <c r="D1517">
        <v>1274.78</v>
      </c>
      <c r="E1517">
        <v>1215.95</v>
      </c>
      <c r="F1517">
        <v>23.950900000000001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1.25023E-3</v>
      </c>
      <c r="M1517">
        <v>0.995116</v>
      </c>
      <c r="N1517">
        <v>0</v>
      </c>
      <c r="O1517" t="s">
        <v>42</v>
      </c>
    </row>
    <row r="1518" spans="1:25" x14ac:dyDescent="0.25">
      <c r="A1518" t="s">
        <v>177</v>
      </c>
      <c r="B1518">
        <v>1379.41</v>
      </c>
      <c r="C1518">
        <v>1285.33</v>
      </c>
      <c r="D1518">
        <v>1285.25</v>
      </c>
      <c r="E1518">
        <v>1226.8900000000001</v>
      </c>
      <c r="F1518">
        <v>23.3477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1.29725E-3</v>
      </c>
      <c r="M1518">
        <v>0.995116</v>
      </c>
      <c r="N1518">
        <v>0</v>
      </c>
      <c r="O1518" t="s">
        <v>42</v>
      </c>
    </row>
    <row r="1519" spans="1:25" x14ac:dyDescent="0.25">
      <c r="A1519" t="s">
        <v>177</v>
      </c>
      <c r="B1519">
        <v>1369.11</v>
      </c>
      <c r="C1519">
        <v>1278.22</v>
      </c>
      <c r="D1519">
        <v>1278.1400000000001</v>
      </c>
      <c r="E1519">
        <v>1219.4000000000001</v>
      </c>
      <c r="F1519">
        <v>23.682099999999998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1.23255E-3</v>
      </c>
      <c r="M1519">
        <v>0.995116</v>
      </c>
      <c r="N1519">
        <v>0</v>
      </c>
      <c r="O1519" t="s">
        <v>42</v>
      </c>
    </row>
    <row r="1520" spans="1:25" x14ac:dyDescent="0.25">
      <c r="A1520" t="s">
        <v>177</v>
      </c>
      <c r="B1520">
        <v>1396.61</v>
      </c>
      <c r="C1520">
        <v>1307.0899999999999</v>
      </c>
      <c r="D1520">
        <v>1307.01</v>
      </c>
      <c r="E1520">
        <v>1247.5</v>
      </c>
      <c r="F1520">
        <v>24.148299999999999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1.23452E-3</v>
      </c>
      <c r="M1520">
        <v>0.99511400000000005</v>
      </c>
      <c r="N1520">
        <v>0</v>
      </c>
      <c r="O1520" t="s">
        <v>42</v>
      </c>
    </row>
    <row r="1521" spans="1:15" x14ac:dyDescent="0.25">
      <c r="A1521" t="s">
        <v>177</v>
      </c>
      <c r="B1521">
        <v>1386.36</v>
      </c>
      <c r="C1521">
        <v>1295.2</v>
      </c>
      <c r="D1521">
        <v>1295.1199999999999</v>
      </c>
      <c r="E1521">
        <v>1235.71</v>
      </c>
      <c r="F1521">
        <v>23.988499999999998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1.2308200000000001E-3</v>
      </c>
      <c r="M1521">
        <v>0.995116</v>
      </c>
      <c r="N1521">
        <v>0</v>
      </c>
      <c r="O1521" t="s">
        <v>42</v>
      </c>
    </row>
    <row r="1522" spans="1:15" x14ac:dyDescent="0.25">
      <c r="A1522" t="s">
        <v>177</v>
      </c>
      <c r="B1522">
        <v>1395.95</v>
      </c>
      <c r="C1522">
        <v>1304.69</v>
      </c>
      <c r="D1522">
        <v>1304.5999999999999</v>
      </c>
      <c r="E1522">
        <v>1245.1400000000001</v>
      </c>
      <c r="F1522">
        <v>24.2425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1.2316499999999999E-3</v>
      </c>
      <c r="M1522">
        <v>0.995116</v>
      </c>
      <c r="N1522">
        <v>0</v>
      </c>
      <c r="O1522" t="s">
        <v>42</v>
      </c>
    </row>
    <row r="1523" spans="1:15" x14ac:dyDescent="0.25">
      <c r="A1523" t="s">
        <v>177</v>
      </c>
      <c r="B1523">
        <v>1383.79</v>
      </c>
      <c r="C1523">
        <v>1290.83</v>
      </c>
      <c r="D1523">
        <v>1290.75</v>
      </c>
      <c r="E1523">
        <v>1231.78</v>
      </c>
      <c r="F1523">
        <v>23.551400000000001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1.2612000000000001E-3</v>
      </c>
      <c r="M1523">
        <v>0.995112</v>
      </c>
      <c r="N1523">
        <v>0</v>
      </c>
      <c r="O1523" t="s">
        <v>42</v>
      </c>
    </row>
    <row r="1524" spans="1:15" x14ac:dyDescent="0.25">
      <c r="A1524" t="s">
        <v>177</v>
      </c>
      <c r="B1524">
        <v>1402.56</v>
      </c>
      <c r="C1524">
        <v>1309.08</v>
      </c>
      <c r="D1524">
        <v>1308.99</v>
      </c>
      <c r="E1524">
        <v>1248.96</v>
      </c>
      <c r="F1524">
        <v>24.1952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1.2323799999999999E-3</v>
      </c>
      <c r="M1524">
        <v>0.995116</v>
      </c>
      <c r="N1524">
        <v>0</v>
      </c>
      <c r="O1524" t="s">
        <v>42</v>
      </c>
    </row>
    <row r="1525" spans="1:15" x14ac:dyDescent="0.25">
      <c r="A1525" t="s">
        <v>177</v>
      </c>
      <c r="B1525">
        <v>1384.99</v>
      </c>
      <c r="C1525">
        <v>1294.71</v>
      </c>
      <c r="D1525">
        <v>1294.6300000000001</v>
      </c>
      <c r="E1525">
        <v>1235.8599999999999</v>
      </c>
      <c r="F1525">
        <v>23.712800000000001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1.23394E-3</v>
      </c>
      <c r="M1525">
        <v>0.995116</v>
      </c>
      <c r="N1525">
        <v>0</v>
      </c>
      <c r="O1525" t="s">
        <v>42</v>
      </c>
    </row>
    <row r="1526" spans="1:15" x14ac:dyDescent="0.25">
      <c r="A1526" t="s">
        <v>177</v>
      </c>
      <c r="B1526">
        <v>1390.66</v>
      </c>
      <c r="C1526">
        <v>1298.8800000000001</v>
      </c>
      <c r="D1526">
        <v>1298.8</v>
      </c>
      <c r="E1526">
        <v>1239.49</v>
      </c>
      <c r="F1526">
        <v>24.296700000000001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1.50154E-3</v>
      </c>
      <c r="M1526">
        <v>0.995116</v>
      </c>
      <c r="N1526">
        <v>0</v>
      </c>
      <c r="O1526" t="s">
        <v>42</v>
      </c>
    </row>
    <row r="1527" spans="1:15" x14ac:dyDescent="0.25">
      <c r="A1527" t="s">
        <v>177</v>
      </c>
      <c r="B1527">
        <v>1420.96</v>
      </c>
      <c r="C1527">
        <v>1325.28</v>
      </c>
      <c r="D1527">
        <v>1325.17</v>
      </c>
      <c r="E1527">
        <v>1263.76</v>
      </c>
      <c r="F1527">
        <v>26.060600000000001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1.57661E-3</v>
      </c>
      <c r="M1527">
        <v>0.995112</v>
      </c>
      <c r="N1527">
        <v>0</v>
      </c>
      <c r="O1527" t="s">
        <v>42</v>
      </c>
    </row>
    <row r="1528" spans="1:15" x14ac:dyDescent="0.25">
      <c r="A1528" t="s">
        <v>177</v>
      </c>
      <c r="B1528">
        <v>1409.09</v>
      </c>
      <c r="C1528">
        <v>1315.85</v>
      </c>
      <c r="D1528">
        <v>1315.76</v>
      </c>
      <c r="E1528">
        <v>1254.95</v>
      </c>
      <c r="F1528">
        <v>25.5214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1.36783E-3</v>
      </c>
      <c r="M1528">
        <v>0.995116</v>
      </c>
      <c r="N1528">
        <v>0</v>
      </c>
      <c r="O1528" t="s">
        <v>42</v>
      </c>
    </row>
    <row r="1529" spans="1:15" x14ac:dyDescent="0.25">
      <c r="A1529" t="s">
        <v>177</v>
      </c>
      <c r="B1529">
        <v>1440.95</v>
      </c>
      <c r="C1529">
        <v>1346.63</v>
      </c>
      <c r="D1529">
        <v>1346.52</v>
      </c>
      <c r="E1529">
        <v>1283.06</v>
      </c>
      <c r="F1529">
        <v>28.0212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1.37104E-3</v>
      </c>
      <c r="M1529">
        <v>0.99511400000000005</v>
      </c>
      <c r="N1529">
        <v>0</v>
      </c>
      <c r="O1529" t="s">
        <v>42</v>
      </c>
    </row>
    <row r="1530" spans="1:15" x14ac:dyDescent="0.25">
      <c r="A1530" t="s">
        <v>177</v>
      </c>
      <c r="B1530">
        <v>1425.75</v>
      </c>
      <c r="C1530">
        <v>1331.8</v>
      </c>
      <c r="D1530">
        <v>1331.57</v>
      </c>
      <c r="E1530">
        <v>1270.4100000000001</v>
      </c>
      <c r="F1530">
        <v>26.294599999999999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1.23898E-3</v>
      </c>
      <c r="M1530">
        <v>0.995116</v>
      </c>
      <c r="N1530">
        <v>0</v>
      </c>
      <c r="O1530" t="s">
        <v>42</v>
      </c>
    </row>
    <row r="1531" spans="1:15" x14ac:dyDescent="0.25">
      <c r="A1531" t="s">
        <v>177</v>
      </c>
      <c r="B1531">
        <v>1442.78</v>
      </c>
      <c r="C1531">
        <v>1346.1</v>
      </c>
      <c r="D1531">
        <v>1345.92</v>
      </c>
      <c r="E1531">
        <v>1283.8599999999999</v>
      </c>
      <c r="F1531">
        <v>28.212499999999999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1.2313599999999999E-3</v>
      </c>
      <c r="M1531">
        <v>0.995116</v>
      </c>
      <c r="N1531">
        <v>0</v>
      </c>
      <c r="O1531" t="s">
        <v>42</v>
      </c>
    </row>
    <row r="1532" spans="1:15" x14ac:dyDescent="0.25">
      <c r="A1532" t="s">
        <v>177</v>
      </c>
      <c r="B1532">
        <v>1455.03</v>
      </c>
      <c r="C1532">
        <v>1357.53</v>
      </c>
      <c r="D1532">
        <v>1357.38</v>
      </c>
      <c r="E1532">
        <v>1294.53</v>
      </c>
      <c r="F1532">
        <v>28.534099999999999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1.34085E-3</v>
      </c>
      <c r="M1532">
        <v>0.99511499999999997</v>
      </c>
      <c r="N1532">
        <v>0</v>
      </c>
      <c r="O1532" t="s">
        <v>42</v>
      </c>
    </row>
    <row r="1533" spans="1:15" x14ac:dyDescent="0.25">
      <c r="A1533" t="s">
        <v>177</v>
      </c>
      <c r="B1533">
        <v>1417.2</v>
      </c>
      <c r="C1533">
        <v>1320.64</v>
      </c>
      <c r="D1533">
        <v>1320.54</v>
      </c>
      <c r="E1533">
        <v>1259.81</v>
      </c>
      <c r="F1533">
        <v>26.245999999999999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1.2300600000000001E-3</v>
      </c>
      <c r="M1533">
        <v>0.995116</v>
      </c>
      <c r="N1533">
        <v>0</v>
      </c>
      <c r="O1533" t="s">
        <v>42</v>
      </c>
    </row>
    <row r="1534" spans="1:15" x14ac:dyDescent="0.25">
      <c r="A1534" t="s">
        <v>177</v>
      </c>
      <c r="B1534">
        <v>1398.74</v>
      </c>
      <c r="C1534">
        <v>1302.94</v>
      </c>
      <c r="D1534">
        <v>1302.8399999999999</v>
      </c>
      <c r="E1534">
        <v>1242.8499999999999</v>
      </c>
      <c r="F1534">
        <v>24.503599999999999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1.24065E-3</v>
      </c>
      <c r="M1534">
        <v>0.99511499999999997</v>
      </c>
      <c r="N1534">
        <v>0</v>
      </c>
      <c r="O1534" t="s">
        <v>42</v>
      </c>
    </row>
    <row r="1535" spans="1:15" x14ac:dyDescent="0.25">
      <c r="A1535" t="s">
        <v>177</v>
      </c>
      <c r="B1535">
        <v>1398.29</v>
      </c>
      <c r="C1535">
        <v>1304.5899999999999</v>
      </c>
      <c r="D1535">
        <v>1304.49</v>
      </c>
      <c r="E1535">
        <v>1243.96</v>
      </c>
      <c r="F1535">
        <v>25.3992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1.2369E-3</v>
      </c>
      <c r="M1535">
        <v>0.99511499999999997</v>
      </c>
      <c r="N1535">
        <v>0</v>
      </c>
      <c r="O1535" t="s">
        <v>42</v>
      </c>
    </row>
    <row r="1536" spans="1:15" x14ac:dyDescent="0.25">
      <c r="A1536" t="s">
        <v>177</v>
      </c>
      <c r="B1536">
        <v>1413.37</v>
      </c>
      <c r="C1536">
        <v>1323.25</v>
      </c>
      <c r="D1536">
        <v>1323.15</v>
      </c>
      <c r="E1536">
        <v>1262.3</v>
      </c>
      <c r="F1536">
        <v>25.782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1.23667E-3</v>
      </c>
      <c r="M1536">
        <v>0.995116</v>
      </c>
      <c r="N1536">
        <v>0</v>
      </c>
      <c r="O1536" t="s">
        <v>42</v>
      </c>
    </row>
    <row r="1537" spans="1:15" x14ac:dyDescent="0.25">
      <c r="A1537" t="s">
        <v>177</v>
      </c>
      <c r="B1537">
        <v>1415.05</v>
      </c>
      <c r="C1537">
        <v>1321.99</v>
      </c>
      <c r="D1537">
        <v>1321.89</v>
      </c>
      <c r="E1537">
        <v>1261.08</v>
      </c>
      <c r="F1537">
        <v>26.110600000000002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1.2313199999999999E-3</v>
      </c>
      <c r="M1537">
        <v>0.99511499999999997</v>
      </c>
      <c r="N1537">
        <v>0</v>
      </c>
      <c r="O1537" t="s">
        <v>42</v>
      </c>
    </row>
    <row r="1538" spans="1:15" x14ac:dyDescent="0.25">
      <c r="A1538" t="s">
        <v>177</v>
      </c>
      <c r="B1538">
        <v>1402.78</v>
      </c>
      <c r="C1538">
        <v>1310.67</v>
      </c>
      <c r="D1538">
        <v>1310.57</v>
      </c>
      <c r="E1538">
        <v>1249.1199999999999</v>
      </c>
      <c r="F1538">
        <v>25.358599999999999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1.2300799999999999E-3</v>
      </c>
      <c r="M1538">
        <v>0.995116</v>
      </c>
      <c r="N1538">
        <v>0</v>
      </c>
      <c r="O1538" t="s">
        <v>42</v>
      </c>
    </row>
    <row r="1539" spans="1:15" x14ac:dyDescent="0.25">
      <c r="A1539" t="s">
        <v>177</v>
      </c>
      <c r="B1539">
        <v>1428.09</v>
      </c>
      <c r="C1539">
        <v>1336.11</v>
      </c>
      <c r="D1539">
        <v>1336.01</v>
      </c>
      <c r="E1539">
        <v>1275.1300000000001</v>
      </c>
      <c r="F1539">
        <v>26.811699999999998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1.3978899999999999E-3</v>
      </c>
      <c r="M1539">
        <v>0.995116</v>
      </c>
      <c r="N1539">
        <v>0</v>
      </c>
      <c r="O1539" t="s">
        <v>42</v>
      </c>
    </row>
    <row r="1540" spans="1:15" x14ac:dyDescent="0.25">
      <c r="A1540" t="s">
        <v>177</v>
      </c>
      <c r="B1540">
        <v>1417.03</v>
      </c>
      <c r="C1540">
        <v>1322.38</v>
      </c>
      <c r="D1540">
        <v>1322.27</v>
      </c>
      <c r="E1540">
        <v>1260.9100000000001</v>
      </c>
      <c r="F1540">
        <v>25.796500000000002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1.23726E-3</v>
      </c>
      <c r="M1540">
        <v>0.995116</v>
      </c>
      <c r="N1540">
        <v>0</v>
      </c>
      <c r="O1540" t="s">
        <v>42</v>
      </c>
    </row>
    <row r="1541" spans="1:15" x14ac:dyDescent="0.25">
      <c r="A1541" t="s">
        <v>177</v>
      </c>
      <c r="B1541">
        <v>1405.39</v>
      </c>
      <c r="C1541">
        <v>1311.62</v>
      </c>
      <c r="D1541">
        <v>1311.52</v>
      </c>
      <c r="E1541">
        <v>1251.57</v>
      </c>
      <c r="F1541">
        <v>25.032599999999999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1.2329000000000001E-3</v>
      </c>
      <c r="M1541">
        <v>0.995116</v>
      </c>
      <c r="N1541">
        <v>0</v>
      </c>
      <c r="O1541" t="s">
        <v>42</v>
      </c>
    </row>
    <row r="1542" spans="1:15" x14ac:dyDescent="0.25">
      <c r="A1542" t="s">
        <v>177</v>
      </c>
      <c r="B1542">
        <v>1408.33</v>
      </c>
      <c r="C1542">
        <v>1314.62</v>
      </c>
      <c r="D1542">
        <v>1314.52</v>
      </c>
      <c r="E1542">
        <v>1253.8800000000001</v>
      </c>
      <c r="F1542">
        <v>25.9419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1.3372799999999999E-3</v>
      </c>
      <c r="M1542">
        <v>0.995116</v>
      </c>
      <c r="N1542">
        <v>0</v>
      </c>
      <c r="O1542" t="s">
        <v>42</v>
      </c>
    </row>
    <row r="1543" spans="1:15" x14ac:dyDescent="0.25">
      <c r="A1543" t="s">
        <v>177</v>
      </c>
      <c r="B1543">
        <v>1391.85</v>
      </c>
      <c r="C1543">
        <v>1298.57</v>
      </c>
      <c r="D1543">
        <v>1298.48</v>
      </c>
      <c r="E1543">
        <v>1237.02</v>
      </c>
      <c r="F1543">
        <v>24.771000000000001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1.2348400000000001E-3</v>
      </c>
      <c r="M1543">
        <v>0.995116</v>
      </c>
      <c r="N1543">
        <v>0</v>
      </c>
      <c r="O1543" t="s">
        <v>42</v>
      </c>
    </row>
    <row r="1544" spans="1:15" x14ac:dyDescent="0.25">
      <c r="A1544" t="s">
        <v>177</v>
      </c>
      <c r="B1544">
        <v>1414.39</v>
      </c>
      <c r="C1544">
        <v>1319.01</v>
      </c>
      <c r="D1544">
        <v>1318.91</v>
      </c>
      <c r="E1544">
        <v>1258.19</v>
      </c>
      <c r="F1544">
        <v>25.231200000000001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1.29408E-3</v>
      </c>
      <c r="M1544">
        <v>0.995116</v>
      </c>
      <c r="N1544">
        <v>0</v>
      </c>
      <c r="O1544" t="s">
        <v>42</v>
      </c>
    </row>
    <row r="1545" spans="1:15" x14ac:dyDescent="0.25">
      <c r="A1545" t="s">
        <v>177</v>
      </c>
      <c r="B1545">
        <v>1412.44</v>
      </c>
      <c r="C1545">
        <v>1320.95</v>
      </c>
      <c r="D1545">
        <v>1320.86</v>
      </c>
      <c r="E1545">
        <v>1261.07</v>
      </c>
      <c r="F1545">
        <v>25.3231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1.26654E-3</v>
      </c>
      <c r="M1545">
        <v>0.995116</v>
      </c>
      <c r="N1545">
        <v>0</v>
      </c>
      <c r="O1545" t="s">
        <v>42</v>
      </c>
    </row>
    <row r="1546" spans="1:15" x14ac:dyDescent="0.25">
      <c r="A1546" t="s">
        <v>177</v>
      </c>
      <c r="B1546">
        <v>1418.98</v>
      </c>
      <c r="C1546">
        <v>1323.68</v>
      </c>
      <c r="D1546">
        <v>1323.58</v>
      </c>
      <c r="E1546">
        <v>1261.6300000000001</v>
      </c>
      <c r="F1546">
        <v>25.946400000000001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1.2300900000000001E-3</v>
      </c>
      <c r="M1546">
        <v>0.995116</v>
      </c>
      <c r="N1546">
        <v>0</v>
      </c>
      <c r="O1546" t="s">
        <v>42</v>
      </c>
    </row>
    <row r="1547" spans="1:15" x14ac:dyDescent="0.25">
      <c r="A1547" t="s">
        <v>177</v>
      </c>
      <c r="B1547">
        <v>1435.64</v>
      </c>
      <c r="C1547">
        <v>1343.09</v>
      </c>
      <c r="D1547">
        <v>1342.97</v>
      </c>
      <c r="E1547">
        <v>1280.26</v>
      </c>
      <c r="F1547">
        <v>27.6492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1.4697099999999999E-3</v>
      </c>
      <c r="M1547">
        <v>0.995116</v>
      </c>
      <c r="N1547">
        <v>0</v>
      </c>
      <c r="O1547" t="s">
        <v>42</v>
      </c>
    </row>
    <row r="1548" spans="1:15" x14ac:dyDescent="0.25">
      <c r="A1548" t="s">
        <v>177</v>
      </c>
      <c r="B1548">
        <v>1399.28</v>
      </c>
      <c r="C1548">
        <v>1304.31</v>
      </c>
      <c r="D1548">
        <v>1304.22</v>
      </c>
      <c r="E1548">
        <v>1244.81</v>
      </c>
      <c r="F1548">
        <v>25.072700000000001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1.2462899999999999E-3</v>
      </c>
      <c r="M1548">
        <v>0.995116</v>
      </c>
      <c r="N1548">
        <v>0</v>
      </c>
      <c r="O1548" t="s">
        <v>42</v>
      </c>
    </row>
    <row r="1549" spans="1:15" x14ac:dyDescent="0.25">
      <c r="A1549" t="s">
        <v>177</v>
      </c>
      <c r="B1549">
        <v>1411.17</v>
      </c>
      <c r="C1549">
        <v>1319.43</v>
      </c>
      <c r="D1549">
        <v>1319.34</v>
      </c>
      <c r="E1549">
        <v>1258.1099999999999</v>
      </c>
      <c r="F1549">
        <v>26.097100000000001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1.2302299999999999E-3</v>
      </c>
      <c r="M1549">
        <v>0.99511499999999997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1414.74</v>
      </c>
      <c r="C1550">
        <v>1321.33</v>
      </c>
      <c r="D1550">
        <v>1321.24</v>
      </c>
      <c r="E1550">
        <v>1260.73</v>
      </c>
      <c r="F1550">
        <v>26.415400000000002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1.28962E-3</v>
      </c>
      <c r="M1550">
        <v>0.99511499999999997</v>
      </c>
      <c r="N1550">
        <v>0</v>
      </c>
      <c r="O1550" t="s">
        <v>42</v>
      </c>
    </row>
    <row r="1551" spans="1:15" x14ac:dyDescent="0.25">
      <c r="A1551" t="s">
        <v>177</v>
      </c>
      <c r="B1551">
        <v>1433.87</v>
      </c>
      <c r="C1551">
        <v>1337.7</v>
      </c>
      <c r="D1551">
        <v>1337.61</v>
      </c>
      <c r="E1551">
        <v>1274.8800000000001</v>
      </c>
      <c r="F1551">
        <v>25.602399999999999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1.23854E-3</v>
      </c>
      <c r="M1551">
        <v>0.99511499999999997</v>
      </c>
      <c r="N1551">
        <v>0</v>
      </c>
      <c r="O1551" t="s">
        <v>42</v>
      </c>
    </row>
    <row r="1552" spans="1:15" x14ac:dyDescent="0.25">
      <c r="A1552" t="s">
        <v>177</v>
      </c>
      <c r="B1552">
        <v>1411.97</v>
      </c>
      <c r="C1552">
        <v>1320.94</v>
      </c>
      <c r="D1552">
        <v>1320.85</v>
      </c>
      <c r="E1552">
        <v>1260.57</v>
      </c>
      <c r="F1552">
        <v>26.1815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1.2548800000000001E-3</v>
      </c>
      <c r="M1552">
        <v>0.99511400000000005</v>
      </c>
      <c r="N1552">
        <v>0</v>
      </c>
      <c r="O1552" t="s">
        <v>42</v>
      </c>
    </row>
    <row r="1553" spans="1:25" x14ac:dyDescent="0.25">
      <c r="A1553" t="s">
        <v>177</v>
      </c>
      <c r="B1553">
        <v>1440.53</v>
      </c>
      <c r="C1553">
        <v>1346.18</v>
      </c>
      <c r="D1553">
        <v>1346.09</v>
      </c>
      <c r="E1553">
        <v>1284.2</v>
      </c>
      <c r="F1553">
        <v>25.401399999999999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1.2313599999999999E-3</v>
      </c>
      <c r="M1553">
        <v>0.995116</v>
      </c>
      <c r="N1553">
        <v>0</v>
      </c>
      <c r="O1553" t="s">
        <v>42</v>
      </c>
    </row>
    <row r="1554" spans="1:25" x14ac:dyDescent="0.25">
      <c r="A1554" t="s">
        <v>177</v>
      </c>
      <c r="B1554">
        <v>1454.77</v>
      </c>
      <c r="C1554">
        <v>1353.26</v>
      </c>
      <c r="D1554">
        <v>1353.14</v>
      </c>
      <c r="E1554">
        <v>1290.1099999999999</v>
      </c>
      <c r="F1554">
        <v>27.8399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1.2413700000000001E-3</v>
      </c>
      <c r="M1554">
        <v>0.995116</v>
      </c>
      <c r="N1554">
        <v>0</v>
      </c>
      <c r="O1554" t="s">
        <v>42</v>
      </c>
    </row>
    <row r="1555" spans="1:25" x14ac:dyDescent="0.25">
      <c r="A1555" t="s">
        <v>177</v>
      </c>
      <c r="B1555">
        <v>1447.41</v>
      </c>
      <c r="C1555">
        <v>1351.54</v>
      </c>
      <c r="D1555">
        <v>1351.43</v>
      </c>
      <c r="E1555">
        <v>1288.97</v>
      </c>
      <c r="F1555">
        <v>27.8187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1.23112E-3</v>
      </c>
      <c r="M1555">
        <v>0.995116</v>
      </c>
      <c r="N1555">
        <v>0</v>
      </c>
      <c r="O1555" t="s">
        <v>42</v>
      </c>
    </row>
    <row r="1556" spans="1:25" x14ac:dyDescent="0.25">
      <c r="A1556" t="s">
        <v>177</v>
      </c>
      <c r="B1556">
        <v>1426.62</v>
      </c>
      <c r="C1556">
        <v>1331.71</v>
      </c>
      <c r="D1556">
        <v>1331.59</v>
      </c>
      <c r="E1556">
        <v>1269.55</v>
      </c>
      <c r="F1556">
        <v>26.667000000000002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1.2516599999999999E-3</v>
      </c>
      <c r="M1556">
        <v>0.995116</v>
      </c>
      <c r="N1556">
        <v>0</v>
      </c>
      <c r="O1556" t="s">
        <v>42</v>
      </c>
    </row>
    <row r="1557" spans="1:25" x14ac:dyDescent="0.25">
      <c r="A1557" t="s">
        <v>177</v>
      </c>
      <c r="B1557">
        <v>1434.78</v>
      </c>
      <c r="C1557">
        <v>1340.22</v>
      </c>
      <c r="D1557">
        <v>1340.13</v>
      </c>
      <c r="E1557">
        <v>1278.42</v>
      </c>
      <c r="F1557">
        <v>26.6539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1.2315799999999999E-3</v>
      </c>
      <c r="M1557">
        <v>0.99511499999999997</v>
      </c>
      <c r="N1557">
        <v>0</v>
      </c>
      <c r="O1557" t="s">
        <v>42</v>
      </c>
    </row>
    <row r="1558" spans="1:25" x14ac:dyDescent="0.25">
      <c r="A1558" t="s">
        <v>177</v>
      </c>
      <c r="B1558">
        <v>1420.84</v>
      </c>
      <c r="C1558">
        <v>1328.95</v>
      </c>
      <c r="D1558">
        <v>1328.85</v>
      </c>
      <c r="E1558">
        <v>1268.47</v>
      </c>
      <c r="F1558">
        <v>25.3856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1.29612E-3</v>
      </c>
      <c r="M1558">
        <v>0.995116</v>
      </c>
      <c r="N1558">
        <v>0</v>
      </c>
      <c r="O1558" t="s">
        <v>42</v>
      </c>
    </row>
    <row r="1559" spans="1:25" x14ac:dyDescent="0.25">
      <c r="A1559" t="s">
        <v>177</v>
      </c>
      <c r="B1559">
        <v>1435.01</v>
      </c>
      <c r="C1559">
        <v>1338.12</v>
      </c>
      <c r="D1559">
        <v>1338.03</v>
      </c>
      <c r="E1559">
        <v>1276.0999999999999</v>
      </c>
      <c r="F1559">
        <v>27.256699999999999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1.2671200000000001E-3</v>
      </c>
      <c r="M1559">
        <v>0.995116</v>
      </c>
      <c r="N1559">
        <v>0</v>
      </c>
      <c r="O1559" t="s">
        <v>42</v>
      </c>
    </row>
    <row r="1560" spans="1:25" x14ac:dyDescent="0.25">
      <c r="A1560" t="s">
        <v>177</v>
      </c>
      <c r="B1560">
        <v>1421.28</v>
      </c>
      <c r="C1560">
        <v>1328.28</v>
      </c>
      <c r="D1560">
        <v>1328.19</v>
      </c>
      <c r="E1560">
        <v>1266.8699999999999</v>
      </c>
      <c r="F1560">
        <v>25.354900000000001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1.23077E-3</v>
      </c>
      <c r="M1560">
        <v>0.995116</v>
      </c>
      <c r="N1560">
        <v>0</v>
      </c>
      <c r="O1560" t="s">
        <v>42</v>
      </c>
    </row>
    <row r="1561" spans="1:25" x14ac:dyDescent="0.25">
      <c r="A1561" t="s">
        <v>177</v>
      </c>
      <c r="B1561">
        <v>1423.2</v>
      </c>
      <c r="C1561">
        <v>1327.89</v>
      </c>
      <c r="D1561">
        <v>1327.79</v>
      </c>
      <c r="E1561">
        <v>1265.48</v>
      </c>
      <c r="F1561">
        <v>26.252400000000002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1.2441900000000001E-3</v>
      </c>
      <c r="M1561">
        <v>0.995116</v>
      </c>
      <c r="N1561">
        <v>0</v>
      </c>
      <c r="O1561" t="s">
        <v>42</v>
      </c>
    </row>
    <row r="1562" spans="1:25" x14ac:dyDescent="0.25">
      <c r="A1562" t="s">
        <v>177</v>
      </c>
      <c r="B1562">
        <v>1402.26</v>
      </c>
      <c r="C1562">
        <v>1307.43</v>
      </c>
      <c r="D1562">
        <v>1307.3399999999999</v>
      </c>
      <c r="E1562">
        <v>1247.06</v>
      </c>
      <c r="F1562">
        <v>25.258600000000001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1.4406200000000001E-3</v>
      </c>
      <c r="M1562">
        <v>0.995116</v>
      </c>
      <c r="N1562">
        <v>0</v>
      </c>
      <c r="O1562" t="s">
        <v>42</v>
      </c>
    </row>
    <row r="1563" spans="1:25" x14ac:dyDescent="0.25">
      <c r="A1563" t="s">
        <v>177</v>
      </c>
      <c r="B1563">
        <v>1410.83</v>
      </c>
      <c r="C1563">
        <v>1317.81</v>
      </c>
      <c r="D1563">
        <v>1317.72</v>
      </c>
      <c r="E1563">
        <v>1257.67</v>
      </c>
      <c r="F1563">
        <v>25.151900000000001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1.3495099999999999E-3</v>
      </c>
      <c r="M1563">
        <v>0.995112</v>
      </c>
      <c r="N1563">
        <v>0</v>
      </c>
      <c r="O1563" t="s">
        <v>42</v>
      </c>
    </row>
    <row r="1564" spans="1:25" x14ac:dyDescent="0.25">
      <c r="A1564" t="s">
        <v>177</v>
      </c>
      <c r="B1564">
        <v>1420.02</v>
      </c>
      <c r="C1564">
        <v>1328.99</v>
      </c>
      <c r="D1564">
        <v>1328.88</v>
      </c>
      <c r="E1564">
        <v>1266.55</v>
      </c>
      <c r="F1564">
        <v>26.168299999999999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1.242E-3</v>
      </c>
      <c r="M1564">
        <v>0.995116</v>
      </c>
      <c r="N1564">
        <v>0</v>
      </c>
      <c r="O1564" t="s">
        <v>42</v>
      </c>
    </row>
    <row r="1565" spans="1:25" x14ac:dyDescent="0.25">
      <c r="A1565" t="s">
        <v>177</v>
      </c>
      <c r="B1565">
        <v>1433.15</v>
      </c>
      <c r="C1565">
        <v>1338.43</v>
      </c>
      <c r="D1565">
        <v>1338.32</v>
      </c>
      <c r="E1565">
        <v>1277.18</v>
      </c>
      <c r="F1565">
        <v>26.2148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1.2300499999999999E-3</v>
      </c>
      <c r="M1565">
        <v>0.99511499999999997</v>
      </c>
      <c r="N1565">
        <v>0</v>
      </c>
      <c r="O1565" t="s">
        <v>42</v>
      </c>
    </row>
    <row r="1566" spans="1:25" x14ac:dyDescent="0.25">
      <c r="A1566" t="s">
        <v>177</v>
      </c>
      <c r="B1566">
        <v>1427.1</v>
      </c>
      <c r="C1566">
        <v>1337.6</v>
      </c>
      <c r="D1566">
        <v>1337.5</v>
      </c>
      <c r="E1566">
        <v>1275.45</v>
      </c>
      <c r="F1566">
        <v>26.3416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1.2364699999999999E-3</v>
      </c>
      <c r="M1566">
        <v>0.99511499999999997</v>
      </c>
      <c r="N1566">
        <v>0</v>
      </c>
      <c r="O1566" t="s">
        <v>42</v>
      </c>
    </row>
    <row r="1567" spans="1:25" x14ac:dyDescent="0.25">
      <c r="A1567" t="s">
        <v>177</v>
      </c>
      <c r="B1567">
        <v>1431.24</v>
      </c>
      <c r="C1567">
        <v>1335.43</v>
      </c>
      <c r="D1567">
        <v>1335.33</v>
      </c>
      <c r="E1567">
        <v>1274.42</v>
      </c>
      <c r="F1567">
        <v>27.7591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1.2440299999999999E-3</v>
      </c>
      <c r="M1567">
        <v>0.995116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1413.69</v>
      </c>
      <c r="C1568">
        <v>1322.05</v>
      </c>
      <c r="D1568">
        <v>1321.97</v>
      </c>
      <c r="E1568">
        <v>1261.3900000000001</v>
      </c>
      <c r="F1568">
        <v>25.315200000000001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1.2300799999999999E-3</v>
      </c>
      <c r="M1568">
        <v>0.99511499999999997</v>
      </c>
      <c r="N1568">
        <v>0</v>
      </c>
      <c r="O1568" t="s">
        <v>42</v>
      </c>
      <c r="R1568">
        <f>AVERAGE(B1519:B1568)</f>
        <v>1415.9184</v>
      </c>
      <c r="S1568">
        <f>AVERAGE(C1519:C1568)</f>
        <v>1322.2719999999999</v>
      </c>
      <c r="U1568">
        <f>_xlfn.VAR.P(B1519:B1568)</f>
        <v>347.25006144000048</v>
      </c>
      <c r="V1568">
        <f>_xlfn.VAR.P(C1519:C1568)</f>
        <v>302.29240799999991</v>
      </c>
      <c r="X1568">
        <f>1.96*SQRT(U1568)/50</f>
        <v>0.73047815464335575</v>
      </c>
      <c r="Y1568">
        <f>1.96*SQRT(V1568)/50</f>
        <v>0.68155308364728251</v>
      </c>
    </row>
    <row r="1569" spans="1:14" x14ac:dyDescent="0.25">
      <c r="A1569" t="s">
        <v>178</v>
      </c>
      <c r="B1569">
        <v>70968.112399999998</v>
      </c>
      <c r="C1569" t="s">
        <v>36</v>
      </c>
    </row>
    <row r="1570" spans="1:14" x14ac:dyDescent="0.25">
      <c r="A1570" t="s">
        <v>179</v>
      </c>
      <c r="B1570">
        <v>1491.24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1.4459200000000001E-3</v>
      </c>
      <c r="L1570">
        <v>0.99511499999999997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1490.76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1.2314400000000001E-3</v>
      </c>
      <c r="L1571">
        <v>0.995116</v>
      </c>
      <c r="M1571">
        <v>0</v>
      </c>
      <c r="N1571" t="s">
        <v>42</v>
      </c>
    </row>
    <row r="1572" spans="1:14" x14ac:dyDescent="0.25">
      <c r="A1572" t="s">
        <v>179</v>
      </c>
      <c r="B1572">
        <v>1506.11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1.23375E-3</v>
      </c>
      <c r="L1572">
        <v>0.99511499999999997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1494.17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1.2300600000000001E-3</v>
      </c>
      <c r="L1573">
        <v>0.995116</v>
      </c>
      <c r="M1573">
        <v>0</v>
      </c>
      <c r="N1573" t="s">
        <v>42</v>
      </c>
    </row>
    <row r="1574" spans="1:14" x14ac:dyDescent="0.25">
      <c r="A1574" t="s">
        <v>179</v>
      </c>
      <c r="B1574">
        <v>1492.28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1.2326100000000001E-3</v>
      </c>
      <c r="L1574">
        <v>0.995116</v>
      </c>
      <c r="M1574">
        <v>0</v>
      </c>
      <c r="N1574" t="s">
        <v>42</v>
      </c>
    </row>
    <row r="1575" spans="1:14" x14ac:dyDescent="0.25">
      <c r="A1575" t="s">
        <v>179</v>
      </c>
      <c r="B1575">
        <v>1484.3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1.27121E-3</v>
      </c>
      <c r="L1575">
        <v>0.99511499999999997</v>
      </c>
      <c r="M1575">
        <v>0</v>
      </c>
      <c r="N1575" t="s">
        <v>42</v>
      </c>
    </row>
    <row r="1576" spans="1:14" x14ac:dyDescent="0.25">
      <c r="A1576" t="s">
        <v>179</v>
      </c>
      <c r="B1576">
        <v>1487.87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1.23017E-3</v>
      </c>
      <c r="L1576">
        <v>0.995112</v>
      </c>
      <c r="M1576">
        <v>0</v>
      </c>
      <c r="N1576" t="s">
        <v>42</v>
      </c>
    </row>
    <row r="1577" spans="1:14" x14ac:dyDescent="0.25">
      <c r="A1577" t="s">
        <v>179</v>
      </c>
      <c r="B1577">
        <v>1485.73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1.7665999999999999E-3</v>
      </c>
      <c r="L1577">
        <v>0.995116</v>
      </c>
      <c r="M1577">
        <v>0</v>
      </c>
      <c r="N1577" t="s">
        <v>42</v>
      </c>
    </row>
    <row r="1578" spans="1:14" x14ac:dyDescent="0.25">
      <c r="A1578" t="s">
        <v>179</v>
      </c>
      <c r="B1578">
        <v>1482.14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1.2565899999999999E-3</v>
      </c>
      <c r="L1578">
        <v>0.995116</v>
      </c>
      <c r="M1578">
        <v>0</v>
      </c>
      <c r="N1578" t="s">
        <v>42</v>
      </c>
    </row>
    <row r="1579" spans="1:14" x14ac:dyDescent="0.25">
      <c r="A1579" t="s">
        <v>179</v>
      </c>
      <c r="B1579">
        <v>1495.52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1.3037400000000001E-3</v>
      </c>
      <c r="L1579">
        <v>0.995116</v>
      </c>
      <c r="M1579">
        <v>0</v>
      </c>
      <c r="N1579" t="s">
        <v>42</v>
      </c>
    </row>
    <row r="1580" spans="1:14" x14ac:dyDescent="0.25">
      <c r="A1580" t="s">
        <v>179</v>
      </c>
      <c r="B1580">
        <v>1485.94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1.2302999999999999E-3</v>
      </c>
      <c r="L1580">
        <v>0.99511400000000005</v>
      </c>
      <c r="M1580">
        <v>0</v>
      </c>
      <c r="N1580" t="s">
        <v>42</v>
      </c>
    </row>
    <row r="1581" spans="1:14" x14ac:dyDescent="0.25">
      <c r="A1581" t="s">
        <v>179</v>
      </c>
      <c r="B1581">
        <v>1490.58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1.28377E-3</v>
      </c>
      <c r="L1581">
        <v>0.995116</v>
      </c>
      <c r="M1581">
        <v>0</v>
      </c>
      <c r="N1581" t="s">
        <v>42</v>
      </c>
    </row>
    <row r="1582" spans="1:14" x14ac:dyDescent="0.25">
      <c r="A1582" t="s">
        <v>179</v>
      </c>
      <c r="B1582">
        <v>1500.04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1.2301600000000001E-3</v>
      </c>
      <c r="L1582">
        <v>0.995116</v>
      </c>
      <c r="M1582">
        <v>0</v>
      </c>
      <c r="N1582" t="s">
        <v>42</v>
      </c>
    </row>
    <row r="1583" spans="1:14" x14ac:dyDescent="0.25">
      <c r="A1583" t="s">
        <v>179</v>
      </c>
      <c r="B1583">
        <v>1502.51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1.24292E-3</v>
      </c>
      <c r="L1583">
        <v>0.995116</v>
      </c>
      <c r="M1583">
        <v>0</v>
      </c>
      <c r="N1583" t="s">
        <v>42</v>
      </c>
    </row>
    <row r="1584" spans="1:14" x14ac:dyDescent="0.25">
      <c r="A1584" t="s">
        <v>179</v>
      </c>
      <c r="B1584">
        <v>1484.64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1.23007E-3</v>
      </c>
      <c r="L1584">
        <v>0.995116</v>
      </c>
      <c r="M1584">
        <v>0</v>
      </c>
      <c r="N1584" t="s">
        <v>42</v>
      </c>
    </row>
    <row r="1585" spans="1:14" x14ac:dyDescent="0.25">
      <c r="A1585" t="s">
        <v>179</v>
      </c>
      <c r="B1585">
        <v>1499.64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1.23993E-3</v>
      </c>
      <c r="L1585">
        <v>0.995116</v>
      </c>
      <c r="M1585">
        <v>0</v>
      </c>
      <c r="N1585" t="s">
        <v>42</v>
      </c>
    </row>
    <row r="1586" spans="1:14" x14ac:dyDescent="0.25">
      <c r="A1586" t="s">
        <v>179</v>
      </c>
      <c r="B1586">
        <v>1488.7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1.27706E-3</v>
      </c>
      <c r="L1586">
        <v>0.995116</v>
      </c>
      <c r="M1586">
        <v>0</v>
      </c>
      <c r="N1586" t="s">
        <v>42</v>
      </c>
    </row>
    <row r="1587" spans="1:14" x14ac:dyDescent="0.25">
      <c r="A1587" t="s">
        <v>179</v>
      </c>
      <c r="B1587">
        <v>1501.17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1.2505299999999999E-3</v>
      </c>
      <c r="L1587">
        <v>0.995116</v>
      </c>
      <c r="M1587">
        <v>0</v>
      </c>
      <c r="N1587" t="s">
        <v>42</v>
      </c>
    </row>
    <row r="1588" spans="1:14" x14ac:dyDescent="0.25">
      <c r="A1588" t="s">
        <v>179</v>
      </c>
      <c r="B1588">
        <v>1502.43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1.2484099999999999E-3</v>
      </c>
      <c r="L1588">
        <v>0.99511499999999997</v>
      </c>
      <c r="M1588">
        <v>0</v>
      </c>
      <c r="N1588" t="s">
        <v>42</v>
      </c>
    </row>
    <row r="1589" spans="1:14" x14ac:dyDescent="0.25">
      <c r="A1589" t="s">
        <v>179</v>
      </c>
      <c r="B1589">
        <v>1520.11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1.2418399999999999E-3</v>
      </c>
      <c r="L1589">
        <v>0.995116</v>
      </c>
      <c r="M1589">
        <v>0</v>
      </c>
      <c r="N1589" t="s">
        <v>42</v>
      </c>
    </row>
    <row r="1590" spans="1:14" x14ac:dyDescent="0.25">
      <c r="A1590" t="s">
        <v>179</v>
      </c>
      <c r="B1590">
        <v>1485.49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1.2458700000000001E-3</v>
      </c>
      <c r="L1590">
        <v>0.99511400000000005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1495.39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1.2316199999999999E-3</v>
      </c>
      <c r="L1591">
        <v>0.995116</v>
      </c>
      <c r="M1591">
        <v>0</v>
      </c>
      <c r="N1591" t="s">
        <v>42</v>
      </c>
    </row>
    <row r="1592" spans="1:14" x14ac:dyDescent="0.25">
      <c r="A1592" t="s">
        <v>179</v>
      </c>
      <c r="B1592">
        <v>1495.92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1.2510900000000001E-3</v>
      </c>
      <c r="L1592">
        <v>0.995116</v>
      </c>
      <c r="M1592">
        <v>0</v>
      </c>
      <c r="N1592" t="s">
        <v>42</v>
      </c>
    </row>
    <row r="1593" spans="1:14" x14ac:dyDescent="0.25">
      <c r="A1593" t="s">
        <v>179</v>
      </c>
      <c r="B1593">
        <v>1501.83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1.2301300000000001E-3</v>
      </c>
      <c r="L1593">
        <v>0.995116</v>
      </c>
      <c r="M1593">
        <v>0</v>
      </c>
      <c r="N1593" t="s">
        <v>42</v>
      </c>
    </row>
    <row r="1594" spans="1:14" x14ac:dyDescent="0.25">
      <c r="A1594" t="s">
        <v>179</v>
      </c>
      <c r="B1594">
        <v>1500.66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1.2300600000000001E-3</v>
      </c>
      <c r="L1594">
        <v>0.995116</v>
      </c>
      <c r="M1594">
        <v>0</v>
      </c>
      <c r="N1594" t="s">
        <v>42</v>
      </c>
    </row>
    <row r="1595" spans="1:14" x14ac:dyDescent="0.25">
      <c r="A1595" t="s">
        <v>179</v>
      </c>
      <c r="B1595">
        <v>1498.14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1.24997E-3</v>
      </c>
      <c r="L1595">
        <v>0.995116</v>
      </c>
      <c r="M1595">
        <v>0</v>
      </c>
      <c r="N1595" t="s">
        <v>42</v>
      </c>
    </row>
    <row r="1596" spans="1:14" x14ac:dyDescent="0.25">
      <c r="A1596" t="s">
        <v>179</v>
      </c>
      <c r="B1596">
        <v>1497.97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1.2323099999999999E-3</v>
      </c>
      <c r="L1596">
        <v>0.995116</v>
      </c>
      <c r="M1596">
        <v>0</v>
      </c>
      <c r="N1596" t="s">
        <v>42</v>
      </c>
    </row>
    <row r="1597" spans="1:14" x14ac:dyDescent="0.25">
      <c r="A1597" t="s">
        <v>179</v>
      </c>
      <c r="B1597">
        <v>1495.02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1.2537900000000001E-3</v>
      </c>
      <c r="L1597">
        <v>0.995116</v>
      </c>
      <c r="M1597">
        <v>0</v>
      </c>
      <c r="N1597" t="s">
        <v>42</v>
      </c>
    </row>
    <row r="1598" spans="1:14" x14ac:dyDescent="0.25">
      <c r="A1598" t="s">
        <v>179</v>
      </c>
      <c r="B1598">
        <v>1489.87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1.2304099999999999E-3</v>
      </c>
      <c r="L1598">
        <v>0.995116</v>
      </c>
      <c r="M1598">
        <v>0</v>
      </c>
      <c r="N1598" t="s">
        <v>42</v>
      </c>
    </row>
    <row r="1599" spans="1:14" x14ac:dyDescent="0.25">
      <c r="A1599" t="s">
        <v>179</v>
      </c>
      <c r="B1599">
        <v>1485.75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1.2307100000000001E-3</v>
      </c>
      <c r="L1599">
        <v>0.995116</v>
      </c>
      <c r="M1599">
        <v>0</v>
      </c>
      <c r="N1599" t="s">
        <v>42</v>
      </c>
    </row>
    <row r="1600" spans="1:14" x14ac:dyDescent="0.25">
      <c r="A1600" t="s">
        <v>179</v>
      </c>
      <c r="B1600">
        <v>1493.58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1.29257E-3</v>
      </c>
      <c r="L1600">
        <v>0.99511499999999997</v>
      </c>
      <c r="M1600">
        <v>0</v>
      </c>
      <c r="N1600" t="s">
        <v>42</v>
      </c>
    </row>
    <row r="1601" spans="1:14" x14ac:dyDescent="0.25">
      <c r="A1601" t="s">
        <v>179</v>
      </c>
      <c r="B1601">
        <v>1487.65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1.23022E-3</v>
      </c>
      <c r="L1601">
        <v>0.995116</v>
      </c>
      <c r="M1601">
        <v>0</v>
      </c>
      <c r="N1601" t="s">
        <v>42</v>
      </c>
    </row>
    <row r="1602" spans="1:14" x14ac:dyDescent="0.25">
      <c r="A1602" t="s">
        <v>179</v>
      </c>
      <c r="B1602">
        <v>1482.89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1.2312899999999999E-3</v>
      </c>
      <c r="L1602">
        <v>0.995116</v>
      </c>
      <c r="M1602">
        <v>0</v>
      </c>
      <c r="N1602" t="s">
        <v>42</v>
      </c>
    </row>
    <row r="1603" spans="1:14" x14ac:dyDescent="0.25">
      <c r="A1603" t="s">
        <v>179</v>
      </c>
      <c r="B1603">
        <v>1485.46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1.2304E-3</v>
      </c>
      <c r="L1603">
        <v>0.99511400000000005</v>
      </c>
      <c r="M1603">
        <v>0</v>
      </c>
      <c r="N1603" t="s">
        <v>42</v>
      </c>
    </row>
    <row r="1604" spans="1:14" x14ac:dyDescent="0.25">
      <c r="A1604" t="s">
        <v>179</v>
      </c>
      <c r="B1604">
        <v>1482.47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1.2490100000000001E-3</v>
      </c>
      <c r="L1604">
        <v>0.99511400000000005</v>
      </c>
      <c r="M1604">
        <v>0</v>
      </c>
      <c r="N1604" t="s">
        <v>42</v>
      </c>
    </row>
    <row r="1605" spans="1:14" x14ac:dyDescent="0.25">
      <c r="A1605" t="s">
        <v>179</v>
      </c>
      <c r="B1605">
        <v>1479.8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1.2352999999999999E-3</v>
      </c>
      <c r="L1605">
        <v>0.99511499999999997</v>
      </c>
      <c r="M1605">
        <v>0</v>
      </c>
      <c r="N1605" t="s">
        <v>42</v>
      </c>
    </row>
    <row r="1606" spans="1:14" x14ac:dyDescent="0.25">
      <c r="A1606" t="s">
        <v>179</v>
      </c>
      <c r="B1606">
        <v>1481.89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1.2308099999999999E-3</v>
      </c>
      <c r="L1606">
        <v>0.995116</v>
      </c>
      <c r="M1606">
        <v>0</v>
      </c>
      <c r="N1606" t="s">
        <v>42</v>
      </c>
    </row>
    <row r="1607" spans="1:14" x14ac:dyDescent="0.25">
      <c r="A1607" t="s">
        <v>179</v>
      </c>
      <c r="B1607">
        <v>1488.41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1.5850700000000001E-3</v>
      </c>
      <c r="L1607">
        <v>0.995116</v>
      </c>
      <c r="M1607">
        <v>0</v>
      </c>
      <c r="N1607" t="s">
        <v>42</v>
      </c>
    </row>
    <row r="1608" spans="1:14" x14ac:dyDescent="0.25">
      <c r="A1608" t="s">
        <v>179</v>
      </c>
      <c r="B1608">
        <v>1484.13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1.2377499999999999E-3</v>
      </c>
      <c r="L1608">
        <v>0.995116</v>
      </c>
      <c r="M1608">
        <v>0</v>
      </c>
      <c r="N1608" t="s">
        <v>42</v>
      </c>
    </row>
    <row r="1609" spans="1:14" x14ac:dyDescent="0.25">
      <c r="A1609" t="s">
        <v>179</v>
      </c>
      <c r="B1609">
        <v>1476.99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1.35844E-3</v>
      </c>
      <c r="L1609">
        <v>0.995116</v>
      </c>
      <c r="M1609">
        <v>0</v>
      </c>
      <c r="N1609" t="s">
        <v>42</v>
      </c>
    </row>
    <row r="1610" spans="1:14" x14ac:dyDescent="0.25">
      <c r="A1610" t="s">
        <v>179</v>
      </c>
      <c r="B1610">
        <v>1490.55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1.23017E-3</v>
      </c>
      <c r="L1610">
        <v>0.995116</v>
      </c>
      <c r="M1610">
        <v>0</v>
      </c>
      <c r="N1610" t="s">
        <v>42</v>
      </c>
    </row>
    <row r="1611" spans="1:14" x14ac:dyDescent="0.25">
      <c r="A1611" t="s">
        <v>179</v>
      </c>
      <c r="B1611">
        <v>1490.11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1.2446099999999999E-3</v>
      </c>
      <c r="L1611">
        <v>0.995116</v>
      </c>
      <c r="M1611">
        <v>0</v>
      </c>
      <c r="N1611" t="s">
        <v>42</v>
      </c>
    </row>
    <row r="1612" spans="1:14" x14ac:dyDescent="0.25">
      <c r="A1612" t="s">
        <v>179</v>
      </c>
      <c r="B1612">
        <v>1486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1.26263E-3</v>
      </c>
      <c r="L1612">
        <v>0.995116</v>
      </c>
      <c r="M1612">
        <v>0</v>
      </c>
      <c r="N1612" t="s">
        <v>42</v>
      </c>
    </row>
    <row r="1613" spans="1:14" x14ac:dyDescent="0.25">
      <c r="A1613" t="s">
        <v>179</v>
      </c>
      <c r="B1613">
        <v>1489.93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1.2874099999999999E-3</v>
      </c>
      <c r="L1613">
        <v>0.995116</v>
      </c>
      <c r="M1613">
        <v>0</v>
      </c>
      <c r="N1613" t="s">
        <v>42</v>
      </c>
    </row>
    <row r="1614" spans="1:14" x14ac:dyDescent="0.25">
      <c r="A1614" t="s">
        <v>179</v>
      </c>
      <c r="B1614">
        <v>1515.52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1.2938400000000001E-3</v>
      </c>
      <c r="L1614">
        <v>0.99511499999999997</v>
      </c>
      <c r="M1614">
        <v>0</v>
      </c>
      <c r="N1614" t="s">
        <v>42</v>
      </c>
    </row>
    <row r="1615" spans="1:14" x14ac:dyDescent="0.25">
      <c r="A1615" t="s">
        <v>179</v>
      </c>
      <c r="B1615">
        <v>1485.96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1.2450300000000001E-3</v>
      </c>
      <c r="L1615">
        <v>0.995116</v>
      </c>
      <c r="M1615">
        <v>0</v>
      </c>
      <c r="N1615" t="s">
        <v>42</v>
      </c>
    </row>
    <row r="1616" spans="1:14" x14ac:dyDescent="0.25">
      <c r="A1616" t="s">
        <v>179</v>
      </c>
      <c r="B1616">
        <v>1487.92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1.2390700000000001E-3</v>
      </c>
      <c r="L1616">
        <v>0.995116</v>
      </c>
      <c r="M1616">
        <v>0</v>
      </c>
      <c r="N1616" t="s">
        <v>42</v>
      </c>
    </row>
    <row r="1617" spans="1:25" x14ac:dyDescent="0.25">
      <c r="A1617" t="s">
        <v>179</v>
      </c>
      <c r="B1617">
        <v>1511.26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1.23172E-3</v>
      </c>
      <c r="L1617">
        <v>0.99511499999999997</v>
      </c>
      <c r="M1617">
        <v>0</v>
      </c>
      <c r="N1617" t="s">
        <v>42</v>
      </c>
    </row>
    <row r="1618" spans="1:25" x14ac:dyDescent="0.25">
      <c r="A1618" t="s">
        <v>179</v>
      </c>
      <c r="B1618">
        <v>1497.88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1.23065E-3</v>
      </c>
      <c r="L1618">
        <v>0.995116</v>
      </c>
      <c r="M1618">
        <v>0</v>
      </c>
      <c r="N1618" t="s">
        <v>42</v>
      </c>
    </row>
    <row r="1619" spans="1:25" x14ac:dyDescent="0.25">
      <c r="A1619" t="s">
        <v>179</v>
      </c>
      <c r="B1619">
        <v>1521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1.52926E-3</v>
      </c>
      <c r="L1619">
        <v>0.995116</v>
      </c>
      <c r="M1619">
        <v>0</v>
      </c>
      <c r="N1619" t="s">
        <v>42</v>
      </c>
    </row>
    <row r="1620" spans="1:25" x14ac:dyDescent="0.25">
      <c r="A1620" t="s">
        <v>179</v>
      </c>
      <c r="B1620">
        <v>1491.45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1.3672199999999999E-3</v>
      </c>
      <c r="L1620">
        <v>0.995116</v>
      </c>
      <c r="M1620">
        <v>0</v>
      </c>
      <c r="N1620" t="s">
        <v>42</v>
      </c>
    </row>
    <row r="1621" spans="1:25" x14ac:dyDescent="0.25">
      <c r="A1621" t="s">
        <v>179</v>
      </c>
      <c r="B1621">
        <v>1502.23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1.2318800000000001E-3</v>
      </c>
      <c r="L1621">
        <v>0.99511499999999997</v>
      </c>
      <c r="M1621">
        <v>0</v>
      </c>
      <c r="N1621" t="s">
        <v>42</v>
      </c>
    </row>
    <row r="1622" spans="1:25" x14ac:dyDescent="0.25">
      <c r="A1622" t="s">
        <v>179</v>
      </c>
      <c r="B1622">
        <v>1499.81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1.2301E-3</v>
      </c>
      <c r="L1622">
        <v>0.99511499999999997</v>
      </c>
      <c r="M1622">
        <v>0</v>
      </c>
      <c r="N1622" t="s">
        <v>42</v>
      </c>
    </row>
    <row r="1623" spans="1:25" x14ac:dyDescent="0.25">
      <c r="A1623" t="s">
        <v>179</v>
      </c>
      <c r="B1623">
        <v>1558.48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1.2345399999999999E-3</v>
      </c>
      <c r="L1623">
        <v>0.995116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1539.38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1.2332000000000001E-3</v>
      </c>
      <c r="L1624">
        <v>0.995116</v>
      </c>
      <c r="M1624">
        <v>0</v>
      </c>
      <c r="N1624" t="s">
        <v>42</v>
      </c>
      <c r="R1624">
        <f>AVERAGE(B1575:B1624)</f>
        <v>1495.3622</v>
      </c>
      <c r="S1624">
        <f>AVERAGE(C1575:C1624)</f>
        <v>0</v>
      </c>
      <c r="U1624">
        <f>_xlfn.VAR.P(B1575:B1624)</f>
        <v>217.31354915999998</v>
      </c>
      <c r="V1624">
        <f>_xlfn.VAR.P(C1575:C1624)</f>
        <v>0</v>
      </c>
      <c r="X1624">
        <f>1.96*SQRT(U1624)/50</f>
        <v>0.57786909606001802</v>
      </c>
      <c r="Y1624">
        <f>1.96*SQRT(V1624)/50</f>
        <v>0</v>
      </c>
    </row>
    <row r="1625" spans="1:25" x14ac:dyDescent="0.25">
      <c r="A1625" t="s">
        <v>180</v>
      </c>
      <c r="B1625">
        <v>74896.709000000003</v>
      </c>
      <c r="C1625" t="s">
        <v>36</v>
      </c>
    </row>
    <row r="1626" spans="1:25" x14ac:dyDescent="0.25">
      <c r="A1626" t="s">
        <v>181</v>
      </c>
      <c r="B1626">
        <v>1369.73</v>
      </c>
      <c r="C1626">
        <v>1338.16</v>
      </c>
      <c r="D1626">
        <v>1338.06</v>
      </c>
      <c r="E1626">
        <v>1276.75</v>
      </c>
      <c r="F1626">
        <v>25.2056</v>
      </c>
      <c r="G1626">
        <v>0</v>
      </c>
      <c r="H1626">
        <v>50.2851</v>
      </c>
      <c r="I1626">
        <v>0</v>
      </c>
      <c r="J1626">
        <v>1.23044E-3</v>
      </c>
      <c r="K1626">
        <v>0.995116</v>
      </c>
      <c r="L1626">
        <v>0</v>
      </c>
      <c r="M1626" t="s">
        <v>42</v>
      </c>
    </row>
    <row r="1627" spans="1:25" x14ac:dyDescent="0.25">
      <c r="A1627" t="s">
        <v>181</v>
      </c>
      <c r="B1627">
        <v>1354.26</v>
      </c>
      <c r="C1627">
        <v>1323.32</v>
      </c>
      <c r="D1627">
        <v>1323.23</v>
      </c>
      <c r="E1627">
        <v>1262.24</v>
      </c>
      <c r="F1627">
        <v>25.0657</v>
      </c>
      <c r="G1627">
        <v>0</v>
      </c>
      <c r="H1627">
        <v>50.086300000000001</v>
      </c>
      <c r="I1627">
        <v>0</v>
      </c>
      <c r="J1627">
        <v>1.43147E-3</v>
      </c>
      <c r="K1627">
        <v>0.99511499999999997</v>
      </c>
      <c r="L1627">
        <v>0</v>
      </c>
      <c r="M1627" t="s">
        <v>42</v>
      </c>
    </row>
    <row r="1628" spans="1:25" x14ac:dyDescent="0.25">
      <c r="A1628" t="s">
        <v>181</v>
      </c>
      <c r="B1628">
        <v>1382.28</v>
      </c>
      <c r="C1628">
        <v>1351.44</v>
      </c>
      <c r="D1628">
        <v>1351.34</v>
      </c>
      <c r="E1628">
        <v>1289.4100000000001</v>
      </c>
      <c r="F1628">
        <v>25.605499999999999</v>
      </c>
      <c r="G1628">
        <v>0</v>
      </c>
      <c r="H1628">
        <v>51.017699999999998</v>
      </c>
      <c r="I1628">
        <v>0</v>
      </c>
      <c r="J1628">
        <v>1.2304E-3</v>
      </c>
      <c r="K1628">
        <v>0.99511400000000005</v>
      </c>
      <c r="L1628">
        <v>0</v>
      </c>
      <c r="M1628" t="s">
        <v>42</v>
      </c>
    </row>
    <row r="1629" spans="1:25" x14ac:dyDescent="0.25">
      <c r="A1629" t="s">
        <v>181</v>
      </c>
      <c r="B1629">
        <v>1345.57</v>
      </c>
      <c r="C1629">
        <v>1314.5</v>
      </c>
      <c r="D1629">
        <v>1314.37</v>
      </c>
      <c r="E1629">
        <v>1254.19</v>
      </c>
      <c r="F1629">
        <v>24.2849</v>
      </c>
      <c r="G1629">
        <v>0</v>
      </c>
      <c r="H1629">
        <v>49.718299999999999</v>
      </c>
      <c r="I1629">
        <v>0</v>
      </c>
      <c r="J1629">
        <v>1.2403500000000001E-3</v>
      </c>
      <c r="K1629">
        <v>0.995116</v>
      </c>
      <c r="L1629">
        <v>0</v>
      </c>
      <c r="M1629" t="s">
        <v>42</v>
      </c>
    </row>
    <row r="1630" spans="1:25" x14ac:dyDescent="0.25">
      <c r="A1630" t="s">
        <v>181</v>
      </c>
      <c r="B1630">
        <v>1341.41</v>
      </c>
      <c r="C1630">
        <v>1311.23</v>
      </c>
      <c r="D1630">
        <v>1311.14</v>
      </c>
      <c r="E1630">
        <v>1250.83</v>
      </c>
      <c r="F1630">
        <v>24.2211</v>
      </c>
      <c r="G1630">
        <v>0</v>
      </c>
      <c r="H1630">
        <v>49.391399999999997</v>
      </c>
      <c r="I1630">
        <v>0</v>
      </c>
      <c r="J1630">
        <v>1.3166E-3</v>
      </c>
      <c r="K1630">
        <v>0.995116</v>
      </c>
      <c r="L1630">
        <v>0</v>
      </c>
      <c r="M1630" t="s">
        <v>42</v>
      </c>
    </row>
    <row r="1631" spans="1:25" x14ac:dyDescent="0.25">
      <c r="A1631" t="s">
        <v>181</v>
      </c>
      <c r="B1631">
        <v>1367.59</v>
      </c>
      <c r="C1631">
        <v>1336.83</v>
      </c>
      <c r="D1631">
        <v>1336.72</v>
      </c>
      <c r="E1631">
        <v>1275.3399999999999</v>
      </c>
      <c r="F1631">
        <v>25.139099999999999</v>
      </c>
      <c r="G1631">
        <v>0</v>
      </c>
      <c r="H1631">
        <v>51.450899999999997</v>
      </c>
      <c r="I1631">
        <v>0</v>
      </c>
      <c r="J1631">
        <v>1.23018E-3</v>
      </c>
      <c r="K1631">
        <v>0.995116</v>
      </c>
      <c r="L1631">
        <v>0</v>
      </c>
      <c r="M1631" t="s">
        <v>42</v>
      </c>
    </row>
    <row r="1632" spans="1:25" x14ac:dyDescent="0.25">
      <c r="A1632" t="s">
        <v>181</v>
      </c>
      <c r="B1632">
        <v>1393.18</v>
      </c>
      <c r="C1632">
        <v>1363.07</v>
      </c>
      <c r="D1632">
        <v>1362.94</v>
      </c>
      <c r="E1632">
        <v>1300.3699999999999</v>
      </c>
      <c r="F1632">
        <v>27.100300000000001</v>
      </c>
      <c r="G1632">
        <v>0</v>
      </c>
      <c r="H1632">
        <v>52.068399999999997</v>
      </c>
      <c r="I1632">
        <v>0</v>
      </c>
      <c r="J1632">
        <v>1.2683E-3</v>
      </c>
      <c r="K1632">
        <v>0.995116</v>
      </c>
      <c r="L1632">
        <v>0</v>
      </c>
      <c r="M1632" t="s">
        <v>42</v>
      </c>
    </row>
    <row r="1633" spans="1:13" x14ac:dyDescent="0.25">
      <c r="A1633" t="s">
        <v>181</v>
      </c>
      <c r="B1633">
        <v>1348.15</v>
      </c>
      <c r="C1633">
        <v>1317.93</v>
      </c>
      <c r="D1633">
        <v>1317.83</v>
      </c>
      <c r="E1633">
        <v>1257.23</v>
      </c>
      <c r="F1633">
        <v>25.2273</v>
      </c>
      <c r="G1633">
        <v>0</v>
      </c>
      <c r="H1633">
        <v>50.282200000000003</v>
      </c>
      <c r="I1633">
        <v>0</v>
      </c>
      <c r="J1633">
        <v>1.2364800000000001E-3</v>
      </c>
      <c r="K1633">
        <v>0.995116</v>
      </c>
      <c r="L1633">
        <v>0</v>
      </c>
      <c r="M1633" t="s">
        <v>42</v>
      </c>
    </row>
    <row r="1634" spans="1:13" x14ac:dyDescent="0.25">
      <c r="A1634" t="s">
        <v>181</v>
      </c>
      <c r="B1634">
        <v>1341.05</v>
      </c>
      <c r="C1634">
        <v>1310.91</v>
      </c>
      <c r="D1634">
        <v>1310.82</v>
      </c>
      <c r="E1634">
        <v>1251.28</v>
      </c>
      <c r="F1634">
        <v>24.953399999999998</v>
      </c>
      <c r="G1634">
        <v>0</v>
      </c>
      <c r="H1634">
        <v>49.926499999999997</v>
      </c>
      <c r="I1634">
        <v>0</v>
      </c>
      <c r="J1634">
        <v>1.2300799999999999E-3</v>
      </c>
      <c r="K1634">
        <v>0.995116</v>
      </c>
      <c r="L1634">
        <v>0</v>
      </c>
      <c r="M1634" t="s">
        <v>42</v>
      </c>
    </row>
    <row r="1635" spans="1:13" x14ac:dyDescent="0.25">
      <c r="A1635" t="s">
        <v>181</v>
      </c>
      <c r="B1635">
        <v>1366.1</v>
      </c>
      <c r="C1635">
        <v>1337</v>
      </c>
      <c r="D1635">
        <v>1336.88</v>
      </c>
      <c r="E1635">
        <v>1273.79</v>
      </c>
      <c r="F1635">
        <v>26.2622</v>
      </c>
      <c r="G1635">
        <v>0</v>
      </c>
      <c r="H1635">
        <v>52.541200000000003</v>
      </c>
      <c r="I1635">
        <v>0</v>
      </c>
      <c r="J1635">
        <v>1.2392900000000001E-3</v>
      </c>
      <c r="K1635">
        <v>0.995116</v>
      </c>
      <c r="L1635">
        <v>0</v>
      </c>
      <c r="M1635" t="s">
        <v>42</v>
      </c>
    </row>
    <row r="1636" spans="1:13" x14ac:dyDescent="0.25">
      <c r="A1636" t="s">
        <v>181</v>
      </c>
      <c r="B1636">
        <v>1357.76</v>
      </c>
      <c r="C1636">
        <v>1328.13</v>
      </c>
      <c r="D1636">
        <v>1328.03</v>
      </c>
      <c r="E1636">
        <v>1268.28</v>
      </c>
      <c r="F1636">
        <v>25.76</v>
      </c>
      <c r="G1636">
        <v>0</v>
      </c>
      <c r="H1636">
        <v>49.498600000000003</v>
      </c>
      <c r="I1636">
        <v>0</v>
      </c>
      <c r="J1636">
        <v>1.23481E-3</v>
      </c>
      <c r="K1636">
        <v>0.995116</v>
      </c>
      <c r="L1636">
        <v>0</v>
      </c>
      <c r="M1636" t="s">
        <v>42</v>
      </c>
    </row>
    <row r="1637" spans="1:13" x14ac:dyDescent="0.25">
      <c r="A1637" t="s">
        <v>181</v>
      </c>
      <c r="B1637">
        <v>1333.95</v>
      </c>
      <c r="C1637">
        <v>1304.4100000000001</v>
      </c>
      <c r="D1637">
        <v>1304.31</v>
      </c>
      <c r="E1637">
        <v>1244.71</v>
      </c>
      <c r="F1637">
        <v>24.894400000000001</v>
      </c>
      <c r="G1637">
        <v>0</v>
      </c>
      <c r="H1637">
        <v>50.267299999999999</v>
      </c>
      <c r="I1637">
        <v>0</v>
      </c>
      <c r="J1637">
        <v>1.2452400000000001E-3</v>
      </c>
      <c r="K1637">
        <v>0.995116</v>
      </c>
      <c r="L1637">
        <v>0</v>
      </c>
      <c r="M1637" t="s">
        <v>42</v>
      </c>
    </row>
    <row r="1638" spans="1:13" x14ac:dyDescent="0.25">
      <c r="A1638" t="s">
        <v>181</v>
      </c>
      <c r="B1638">
        <v>1340.5</v>
      </c>
      <c r="C1638">
        <v>1310.56</v>
      </c>
      <c r="D1638">
        <v>1310.47</v>
      </c>
      <c r="E1638">
        <v>1250.79</v>
      </c>
      <c r="F1638">
        <v>24.328399999999998</v>
      </c>
      <c r="G1638">
        <v>0</v>
      </c>
      <c r="H1638">
        <v>49.726900000000001</v>
      </c>
      <c r="I1638">
        <v>0</v>
      </c>
      <c r="J1638">
        <v>1.23196E-3</v>
      </c>
      <c r="K1638">
        <v>0.995116</v>
      </c>
      <c r="L1638">
        <v>0</v>
      </c>
      <c r="M1638" t="s">
        <v>42</v>
      </c>
    </row>
    <row r="1639" spans="1:13" x14ac:dyDescent="0.25">
      <c r="A1639" t="s">
        <v>181</v>
      </c>
      <c r="B1639">
        <v>1307.72</v>
      </c>
      <c r="C1639">
        <v>1278.46</v>
      </c>
      <c r="D1639">
        <v>1278.3800000000001</v>
      </c>
      <c r="E1639">
        <v>1220.75</v>
      </c>
      <c r="F1639">
        <v>23.045300000000001</v>
      </c>
      <c r="G1639">
        <v>0</v>
      </c>
      <c r="H1639">
        <v>48.666800000000002</v>
      </c>
      <c r="I1639">
        <v>0</v>
      </c>
      <c r="J1639">
        <v>1.32537E-3</v>
      </c>
      <c r="K1639">
        <v>0.99511499999999997</v>
      </c>
      <c r="L1639">
        <v>0</v>
      </c>
      <c r="M1639" t="s">
        <v>42</v>
      </c>
    </row>
    <row r="1640" spans="1:13" x14ac:dyDescent="0.25">
      <c r="A1640" t="s">
        <v>181</v>
      </c>
      <c r="B1640">
        <v>1333.55</v>
      </c>
      <c r="C1640">
        <v>1304.03</v>
      </c>
      <c r="D1640">
        <v>1303.94</v>
      </c>
      <c r="E1640">
        <v>1243.69</v>
      </c>
      <c r="F1640">
        <v>24.202500000000001</v>
      </c>
      <c r="G1640">
        <v>0</v>
      </c>
      <c r="H1640">
        <v>49.6462</v>
      </c>
      <c r="I1640">
        <v>0</v>
      </c>
      <c r="J1640">
        <v>1.2694E-3</v>
      </c>
      <c r="K1640">
        <v>0.995116</v>
      </c>
      <c r="L1640">
        <v>0</v>
      </c>
      <c r="M1640" t="s">
        <v>42</v>
      </c>
    </row>
    <row r="1641" spans="1:13" x14ac:dyDescent="0.25">
      <c r="A1641" t="s">
        <v>181</v>
      </c>
      <c r="B1641">
        <v>1347.98</v>
      </c>
      <c r="C1641">
        <v>1317.86</v>
      </c>
      <c r="D1641">
        <v>1317.76</v>
      </c>
      <c r="E1641">
        <v>1257.52</v>
      </c>
      <c r="F1641">
        <v>25.255299999999998</v>
      </c>
      <c r="G1641">
        <v>0</v>
      </c>
      <c r="H1641">
        <v>50.911999999999999</v>
      </c>
      <c r="I1641">
        <v>0</v>
      </c>
      <c r="J1641">
        <v>1.23175E-3</v>
      </c>
      <c r="K1641">
        <v>0.995116</v>
      </c>
      <c r="L1641">
        <v>0</v>
      </c>
      <c r="M1641" t="s">
        <v>42</v>
      </c>
    </row>
    <row r="1642" spans="1:13" x14ac:dyDescent="0.25">
      <c r="A1642" t="s">
        <v>181</v>
      </c>
      <c r="B1642">
        <v>1280.3599999999999</v>
      </c>
      <c r="C1642">
        <v>1251.78</v>
      </c>
      <c r="D1642">
        <v>1251.71</v>
      </c>
      <c r="E1642">
        <v>1194.67</v>
      </c>
      <c r="F1642">
        <v>22.114699999999999</v>
      </c>
      <c r="G1642">
        <v>0</v>
      </c>
      <c r="H1642">
        <v>48.828400000000002</v>
      </c>
      <c r="I1642">
        <v>0</v>
      </c>
      <c r="J1642">
        <v>1.23033E-3</v>
      </c>
      <c r="K1642">
        <v>0.995116</v>
      </c>
      <c r="L1642">
        <v>0</v>
      </c>
      <c r="M1642" t="s">
        <v>42</v>
      </c>
    </row>
    <row r="1643" spans="1:13" x14ac:dyDescent="0.25">
      <c r="A1643" t="s">
        <v>181</v>
      </c>
      <c r="B1643">
        <v>1285.94</v>
      </c>
      <c r="C1643">
        <v>1256.3599999999999</v>
      </c>
      <c r="D1643">
        <v>1256.25</v>
      </c>
      <c r="E1643">
        <v>1198.8599999999999</v>
      </c>
      <c r="F1643">
        <v>22.6892</v>
      </c>
      <c r="G1643">
        <v>0</v>
      </c>
      <c r="H1643">
        <v>48.891800000000003</v>
      </c>
      <c r="I1643">
        <v>0</v>
      </c>
      <c r="J1643">
        <v>1.2409299999999999E-3</v>
      </c>
      <c r="K1643">
        <v>0.99511499999999997</v>
      </c>
      <c r="L1643">
        <v>0</v>
      </c>
      <c r="M1643" t="s">
        <v>42</v>
      </c>
    </row>
    <row r="1644" spans="1:13" x14ac:dyDescent="0.25">
      <c r="A1644" t="s">
        <v>181</v>
      </c>
      <c r="B1644">
        <v>1278.0899999999999</v>
      </c>
      <c r="C1644">
        <v>1249.18</v>
      </c>
      <c r="D1644">
        <v>1249.1099999999999</v>
      </c>
      <c r="E1644">
        <v>1191.9100000000001</v>
      </c>
      <c r="F1644">
        <v>22.145199999999999</v>
      </c>
      <c r="G1644">
        <v>0</v>
      </c>
      <c r="H1644">
        <v>48.9572</v>
      </c>
      <c r="I1644">
        <v>0</v>
      </c>
      <c r="J1644">
        <v>1.30989E-3</v>
      </c>
      <c r="K1644">
        <v>0.995116</v>
      </c>
      <c r="L1644">
        <v>0</v>
      </c>
      <c r="M1644" t="s">
        <v>42</v>
      </c>
    </row>
    <row r="1645" spans="1:13" x14ac:dyDescent="0.25">
      <c r="A1645" t="s">
        <v>181</v>
      </c>
      <c r="B1645">
        <v>1287.21</v>
      </c>
      <c r="C1645">
        <v>1258.47</v>
      </c>
      <c r="D1645">
        <v>1258.4000000000001</v>
      </c>
      <c r="E1645">
        <v>1201.3</v>
      </c>
      <c r="F1645">
        <v>22.3476</v>
      </c>
      <c r="G1645">
        <v>0</v>
      </c>
      <c r="H1645">
        <v>48.7211</v>
      </c>
      <c r="I1645">
        <v>0</v>
      </c>
      <c r="J1645">
        <v>1.2553600000000001E-3</v>
      </c>
      <c r="K1645">
        <v>0.995116</v>
      </c>
      <c r="L1645">
        <v>0</v>
      </c>
      <c r="M1645" t="s">
        <v>42</v>
      </c>
    </row>
    <row r="1646" spans="1:13" x14ac:dyDescent="0.25">
      <c r="A1646" t="s">
        <v>181</v>
      </c>
      <c r="B1646">
        <v>1289.75</v>
      </c>
      <c r="C1646">
        <v>1260.9000000000001</v>
      </c>
      <c r="D1646">
        <v>1260.83</v>
      </c>
      <c r="E1646">
        <v>1203.5999999999999</v>
      </c>
      <c r="F1646">
        <v>22.305499999999999</v>
      </c>
      <c r="G1646">
        <v>0</v>
      </c>
      <c r="H1646">
        <v>48.719900000000003</v>
      </c>
      <c r="I1646">
        <v>0</v>
      </c>
      <c r="J1646">
        <v>1.23583E-3</v>
      </c>
      <c r="K1646">
        <v>0.995116</v>
      </c>
      <c r="L1646">
        <v>0</v>
      </c>
      <c r="M1646" t="s">
        <v>42</v>
      </c>
    </row>
    <row r="1647" spans="1:13" x14ac:dyDescent="0.25">
      <c r="A1647" t="s">
        <v>181</v>
      </c>
      <c r="B1647">
        <v>1278.3499999999999</v>
      </c>
      <c r="C1647">
        <v>1247.82</v>
      </c>
      <c r="D1647">
        <v>1247.75</v>
      </c>
      <c r="E1647">
        <v>1190.6600000000001</v>
      </c>
      <c r="F1647">
        <v>22.197900000000001</v>
      </c>
      <c r="G1647">
        <v>0</v>
      </c>
      <c r="H1647">
        <v>48.781999999999996</v>
      </c>
      <c r="I1647">
        <v>0</v>
      </c>
      <c r="J1647">
        <v>1.2414699999999999E-3</v>
      </c>
      <c r="K1647">
        <v>0.995116</v>
      </c>
      <c r="L1647">
        <v>0</v>
      </c>
      <c r="M1647" t="s">
        <v>42</v>
      </c>
    </row>
    <row r="1648" spans="1:13" x14ac:dyDescent="0.25">
      <c r="A1648" t="s">
        <v>181</v>
      </c>
      <c r="B1648">
        <v>1282.5999999999999</v>
      </c>
      <c r="C1648">
        <v>1254</v>
      </c>
      <c r="D1648">
        <v>1253.93</v>
      </c>
      <c r="E1648">
        <v>1196.26</v>
      </c>
      <c r="F1648">
        <v>22.324300000000001</v>
      </c>
      <c r="G1648">
        <v>0</v>
      </c>
      <c r="H1648">
        <v>49.149299999999997</v>
      </c>
      <c r="I1648">
        <v>0</v>
      </c>
      <c r="J1648">
        <v>1.2490999999999999E-3</v>
      </c>
      <c r="K1648">
        <v>0.995116</v>
      </c>
      <c r="L1648">
        <v>0</v>
      </c>
      <c r="M1648" t="s">
        <v>42</v>
      </c>
    </row>
    <row r="1649" spans="1:13" x14ac:dyDescent="0.25">
      <c r="A1649" t="s">
        <v>181</v>
      </c>
      <c r="B1649">
        <v>1297.8800000000001</v>
      </c>
      <c r="C1649">
        <v>1268.97</v>
      </c>
      <c r="D1649">
        <v>1268.9100000000001</v>
      </c>
      <c r="E1649">
        <v>1211.55</v>
      </c>
      <c r="F1649">
        <v>22.587599999999998</v>
      </c>
      <c r="G1649">
        <v>0</v>
      </c>
      <c r="H1649">
        <v>49.329000000000001</v>
      </c>
      <c r="I1649">
        <v>0</v>
      </c>
      <c r="J1649">
        <v>1.24412E-3</v>
      </c>
      <c r="K1649">
        <v>0.99511499999999997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1283.47</v>
      </c>
      <c r="C1650">
        <v>1254.67</v>
      </c>
      <c r="D1650">
        <v>1254.6099999999999</v>
      </c>
      <c r="E1650">
        <v>1197.54</v>
      </c>
      <c r="F1650">
        <v>22.434200000000001</v>
      </c>
      <c r="G1650">
        <v>0</v>
      </c>
      <c r="H1650">
        <v>48.927199999999999</v>
      </c>
      <c r="I1650">
        <v>0</v>
      </c>
      <c r="J1650">
        <v>1.2311900000000001E-3</v>
      </c>
      <c r="K1650">
        <v>0.99511400000000005</v>
      </c>
      <c r="L1650">
        <v>0</v>
      </c>
      <c r="M1650" t="s">
        <v>42</v>
      </c>
    </row>
    <row r="1651" spans="1:13" x14ac:dyDescent="0.25">
      <c r="A1651" t="s">
        <v>181</v>
      </c>
      <c r="B1651">
        <v>1302.67</v>
      </c>
      <c r="C1651">
        <v>1273.19</v>
      </c>
      <c r="D1651">
        <v>1273.1300000000001</v>
      </c>
      <c r="E1651">
        <v>1215.53</v>
      </c>
      <c r="F1651">
        <v>22.505099999999999</v>
      </c>
      <c r="G1651">
        <v>0</v>
      </c>
      <c r="H1651">
        <v>48.8476</v>
      </c>
      <c r="I1651">
        <v>0</v>
      </c>
      <c r="J1651">
        <v>1.2321999999999999E-3</v>
      </c>
      <c r="K1651">
        <v>0.995116</v>
      </c>
      <c r="L1651">
        <v>0</v>
      </c>
      <c r="M1651" t="s">
        <v>42</v>
      </c>
    </row>
    <row r="1652" spans="1:13" x14ac:dyDescent="0.25">
      <c r="A1652" t="s">
        <v>181</v>
      </c>
      <c r="B1652">
        <v>1280.6300000000001</v>
      </c>
      <c r="C1652">
        <v>1251.71</v>
      </c>
      <c r="D1652">
        <v>1251.6500000000001</v>
      </c>
      <c r="E1652">
        <v>1194.68</v>
      </c>
      <c r="F1652">
        <v>22.151299999999999</v>
      </c>
      <c r="G1652">
        <v>0</v>
      </c>
      <c r="H1652">
        <v>48.853999999999999</v>
      </c>
      <c r="I1652">
        <v>0</v>
      </c>
      <c r="J1652">
        <v>1.2307399999999999E-3</v>
      </c>
      <c r="K1652">
        <v>0.995116</v>
      </c>
      <c r="L1652">
        <v>0</v>
      </c>
      <c r="M1652" t="s">
        <v>42</v>
      </c>
    </row>
    <row r="1653" spans="1:13" x14ac:dyDescent="0.25">
      <c r="A1653" t="s">
        <v>181</v>
      </c>
      <c r="B1653">
        <v>1283.3900000000001</v>
      </c>
      <c r="C1653">
        <v>1253.95</v>
      </c>
      <c r="D1653">
        <v>1253.8699999999999</v>
      </c>
      <c r="E1653">
        <v>1196.83</v>
      </c>
      <c r="F1653">
        <v>22.317699999999999</v>
      </c>
      <c r="G1653">
        <v>0</v>
      </c>
      <c r="H1653">
        <v>49.24</v>
      </c>
      <c r="I1653">
        <v>0</v>
      </c>
      <c r="J1653">
        <v>1.2389E-3</v>
      </c>
      <c r="K1653">
        <v>0.995116</v>
      </c>
      <c r="L1653">
        <v>0</v>
      </c>
      <c r="M1653" t="s">
        <v>42</v>
      </c>
    </row>
    <row r="1654" spans="1:13" x14ac:dyDescent="0.25">
      <c r="A1654" t="s">
        <v>181</v>
      </c>
      <c r="B1654">
        <v>1274.32</v>
      </c>
      <c r="C1654">
        <v>1244.9100000000001</v>
      </c>
      <c r="D1654">
        <v>1244.8399999999999</v>
      </c>
      <c r="E1654">
        <v>1187.72</v>
      </c>
      <c r="F1654">
        <v>22.2606</v>
      </c>
      <c r="G1654">
        <v>0</v>
      </c>
      <c r="H1654">
        <v>48.738199999999999</v>
      </c>
      <c r="I1654">
        <v>0</v>
      </c>
      <c r="J1654">
        <v>1.2709399999999999E-3</v>
      </c>
      <c r="K1654">
        <v>0.995116</v>
      </c>
      <c r="L1654">
        <v>0</v>
      </c>
      <c r="M1654" t="s">
        <v>42</v>
      </c>
    </row>
    <row r="1655" spans="1:13" x14ac:dyDescent="0.25">
      <c r="A1655" t="s">
        <v>181</v>
      </c>
      <c r="B1655">
        <v>1281.73</v>
      </c>
      <c r="C1655">
        <v>1252.8599999999999</v>
      </c>
      <c r="D1655">
        <v>1252.8</v>
      </c>
      <c r="E1655">
        <v>1195.67</v>
      </c>
      <c r="F1655">
        <v>22.1722</v>
      </c>
      <c r="G1655">
        <v>0</v>
      </c>
      <c r="H1655">
        <v>49.039700000000003</v>
      </c>
      <c r="I1655">
        <v>0</v>
      </c>
      <c r="J1655">
        <v>1.2413400000000001E-3</v>
      </c>
      <c r="K1655">
        <v>0.995116</v>
      </c>
      <c r="L1655">
        <v>0</v>
      </c>
      <c r="M1655" t="s">
        <v>42</v>
      </c>
    </row>
    <row r="1656" spans="1:13" x14ac:dyDescent="0.25">
      <c r="A1656" t="s">
        <v>181</v>
      </c>
      <c r="B1656">
        <v>1273.6600000000001</v>
      </c>
      <c r="C1656">
        <v>1244.8800000000001</v>
      </c>
      <c r="D1656">
        <v>1244.82</v>
      </c>
      <c r="E1656">
        <v>1187.77</v>
      </c>
      <c r="F1656">
        <v>22.1142</v>
      </c>
      <c r="G1656">
        <v>0</v>
      </c>
      <c r="H1656">
        <v>49.099299999999999</v>
      </c>
      <c r="I1656">
        <v>0</v>
      </c>
      <c r="J1656">
        <v>1.26048E-3</v>
      </c>
      <c r="K1656">
        <v>0.99511400000000005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1313.28</v>
      </c>
      <c r="C1657">
        <v>1283.19</v>
      </c>
      <c r="D1657">
        <v>1283.1199999999999</v>
      </c>
      <c r="E1657">
        <v>1225.1099999999999</v>
      </c>
      <c r="F1657">
        <v>23.161200000000001</v>
      </c>
      <c r="G1657">
        <v>0</v>
      </c>
      <c r="H1657">
        <v>49.007100000000001</v>
      </c>
      <c r="I1657">
        <v>0</v>
      </c>
      <c r="J1657">
        <v>1.2300600000000001E-3</v>
      </c>
      <c r="K1657">
        <v>0.995116</v>
      </c>
      <c r="L1657">
        <v>0</v>
      </c>
      <c r="M1657" t="s">
        <v>42</v>
      </c>
    </row>
    <row r="1658" spans="1:13" x14ac:dyDescent="0.25">
      <c r="A1658" t="s">
        <v>181</v>
      </c>
      <c r="B1658">
        <v>1280.1400000000001</v>
      </c>
      <c r="C1658">
        <v>1251.26</v>
      </c>
      <c r="D1658">
        <v>1251.19</v>
      </c>
      <c r="E1658">
        <v>1193.8900000000001</v>
      </c>
      <c r="F1658">
        <v>22.349299999999999</v>
      </c>
      <c r="G1658">
        <v>0</v>
      </c>
      <c r="H1658">
        <v>48.809100000000001</v>
      </c>
      <c r="I1658">
        <v>0</v>
      </c>
      <c r="J1658">
        <v>1.2523E-3</v>
      </c>
      <c r="K1658">
        <v>0.99511499999999997</v>
      </c>
      <c r="L1658">
        <v>0</v>
      </c>
      <c r="M1658" t="s">
        <v>42</v>
      </c>
    </row>
    <row r="1659" spans="1:13" x14ac:dyDescent="0.25">
      <c r="A1659" t="s">
        <v>181</v>
      </c>
      <c r="B1659">
        <v>1294.3599999999999</v>
      </c>
      <c r="C1659">
        <v>1265.44</v>
      </c>
      <c r="D1659">
        <v>1265.3699999999999</v>
      </c>
      <c r="E1659">
        <v>1208.23</v>
      </c>
      <c r="F1659">
        <v>22.735600000000002</v>
      </c>
      <c r="G1659">
        <v>0</v>
      </c>
      <c r="H1659">
        <v>48.639800000000001</v>
      </c>
      <c r="I1659">
        <v>0</v>
      </c>
      <c r="J1659">
        <v>1.2355999999999999E-3</v>
      </c>
      <c r="K1659">
        <v>0.995116</v>
      </c>
      <c r="L1659">
        <v>0</v>
      </c>
      <c r="M1659" t="s">
        <v>42</v>
      </c>
    </row>
    <row r="1660" spans="1:13" x14ac:dyDescent="0.25">
      <c r="A1660" t="s">
        <v>181</v>
      </c>
      <c r="B1660">
        <v>1281.69</v>
      </c>
      <c r="C1660">
        <v>1252.17</v>
      </c>
      <c r="D1660">
        <v>1252.0999999999999</v>
      </c>
      <c r="E1660">
        <v>1194.8699999999999</v>
      </c>
      <c r="F1660">
        <v>22.4986</v>
      </c>
      <c r="G1660">
        <v>0</v>
      </c>
      <c r="H1660">
        <v>48.892600000000002</v>
      </c>
      <c r="I1660">
        <v>0</v>
      </c>
      <c r="J1660">
        <v>1.2479699999999999E-3</v>
      </c>
      <c r="K1660">
        <v>0.995116</v>
      </c>
      <c r="L1660">
        <v>0</v>
      </c>
      <c r="M1660" t="s">
        <v>42</v>
      </c>
    </row>
    <row r="1661" spans="1:13" x14ac:dyDescent="0.25">
      <c r="A1661" t="s">
        <v>181</v>
      </c>
      <c r="B1661">
        <v>1276.27</v>
      </c>
      <c r="C1661">
        <v>1246.92</v>
      </c>
      <c r="D1661">
        <v>1246.8499999999999</v>
      </c>
      <c r="E1661">
        <v>1189.81</v>
      </c>
      <c r="F1661">
        <v>22.062000000000001</v>
      </c>
      <c r="G1661">
        <v>0</v>
      </c>
      <c r="H1661">
        <v>48.679299999999998</v>
      </c>
      <c r="I1661">
        <v>0</v>
      </c>
      <c r="J1661">
        <v>1.2489300000000001E-3</v>
      </c>
      <c r="K1661">
        <v>0.99510900000000002</v>
      </c>
      <c r="L1661">
        <v>0</v>
      </c>
      <c r="M1661" t="s">
        <v>42</v>
      </c>
    </row>
    <row r="1662" spans="1:13" x14ac:dyDescent="0.25">
      <c r="A1662" t="s">
        <v>181</v>
      </c>
      <c r="B1662">
        <v>1308.28</v>
      </c>
      <c r="C1662">
        <v>1279.4000000000001</v>
      </c>
      <c r="D1662">
        <v>1279.3399999999999</v>
      </c>
      <c r="E1662">
        <v>1221.68</v>
      </c>
      <c r="F1662">
        <v>22.8965</v>
      </c>
      <c r="G1662">
        <v>0</v>
      </c>
      <c r="H1662">
        <v>48.424900000000001</v>
      </c>
      <c r="I1662">
        <v>0</v>
      </c>
      <c r="J1662">
        <v>1.2325999999999999E-3</v>
      </c>
      <c r="K1662">
        <v>0.99511499999999997</v>
      </c>
      <c r="L1662">
        <v>0</v>
      </c>
      <c r="M1662" t="s">
        <v>42</v>
      </c>
    </row>
    <row r="1663" spans="1:13" x14ac:dyDescent="0.25">
      <c r="A1663" t="s">
        <v>181</v>
      </c>
      <c r="B1663">
        <v>1291.99</v>
      </c>
      <c r="C1663">
        <v>1262.8699999999999</v>
      </c>
      <c r="D1663">
        <v>1262.8</v>
      </c>
      <c r="E1663">
        <v>1205.52</v>
      </c>
      <c r="F1663">
        <v>22.623899999999999</v>
      </c>
      <c r="G1663">
        <v>0</v>
      </c>
      <c r="H1663">
        <v>49.012300000000003</v>
      </c>
      <c r="I1663">
        <v>0</v>
      </c>
      <c r="J1663">
        <v>1.2300799999999999E-3</v>
      </c>
      <c r="K1663">
        <v>0.995116</v>
      </c>
      <c r="L1663">
        <v>0</v>
      </c>
      <c r="M1663" t="s">
        <v>42</v>
      </c>
    </row>
    <row r="1664" spans="1:13" x14ac:dyDescent="0.25">
      <c r="A1664" t="s">
        <v>181</v>
      </c>
      <c r="B1664">
        <v>1288.72</v>
      </c>
      <c r="C1664">
        <v>1259.8699999999999</v>
      </c>
      <c r="D1664">
        <v>1259.81</v>
      </c>
      <c r="E1664">
        <v>1202.68</v>
      </c>
      <c r="F1664">
        <v>22.351600000000001</v>
      </c>
      <c r="G1664">
        <v>0</v>
      </c>
      <c r="H1664">
        <v>48.911700000000003</v>
      </c>
      <c r="I1664">
        <v>0</v>
      </c>
      <c r="J1664">
        <v>1.2481E-3</v>
      </c>
      <c r="K1664">
        <v>0.99511400000000005</v>
      </c>
      <c r="L1664">
        <v>0</v>
      </c>
      <c r="M1664" t="s">
        <v>42</v>
      </c>
    </row>
    <row r="1665" spans="1:25" x14ac:dyDescent="0.25">
      <c r="A1665" t="s">
        <v>181</v>
      </c>
      <c r="B1665">
        <v>1280.97</v>
      </c>
      <c r="C1665">
        <v>1251.97</v>
      </c>
      <c r="D1665">
        <v>1251.9000000000001</v>
      </c>
      <c r="E1665">
        <v>1194.48</v>
      </c>
      <c r="F1665">
        <v>22.278199999999998</v>
      </c>
      <c r="G1665">
        <v>0</v>
      </c>
      <c r="H1665">
        <v>49.2316</v>
      </c>
      <c r="I1665">
        <v>0</v>
      </c>
      <c r="J1665">
        <v>1.2325000000000001E-3</v>
      </c>
      <c r="K1665">
        <v>0.995116</v>
      </c>
      <c r="L1665">
        <v>0</v>
      </c>
      <c r="M1665" t="s">
        <v>42</v>
      </c>
    </row>
    <row r="1666" spans="1:25" x14ac:dyDescent="0.25">
      <c r="A1666" t="s">
        <v>181</v>
      </c>
      <c r="B1666">
        <v>1276.78</v>
      </c>
      <c r="C1666">
        <v>1248.1300000000001</v>
      </c>
      <c r="D1666">
        <v>1248.07</v>
      </c>
      <c r="E1666">
        <v>1190.7</v>
      </c>
      <c r="F1666">
        <v>22.2712</v>
      </c>
      <c r="G1666">
        <v>0</v>
      </c>
      <c r="H1666">
        <v>48.933900000000001</v>
      </c>
      <c r="I1666">
        <v>0</v>
      </c>
      <c r="J1666">
        <v>1.2317999999999999E-3</v>
      </c>
      <c r="K1666">
        <v>0.995116</v>
      </c>
      <c r="L1666">
        <v>0</v>
      </c>
      <c r="M1666" t="s">
        <v>42</v>
      </c>
    </row>
    <row r="1667" spans="1:25" x14ac:dyDescent="0.25">
      <c r="A1667" t="s">
        <v>181</v>
      </c>
      <c r="B1667">
        <v>1284.8</v>
      </c>
      <c r="C1667">
        <v>1255.8599999999999</v>
      </c>
      <c r="D1667">
        <v>1255.79</v>
      </c>
      <c r="E1667">
        <v>1197.57</v>
      </c>
      <c r="F1667">
        <v>22.590299999999999</v>
      </c>
      <c r="G1667">
        <v>0</v>
      </c>
      <c r="H1667">
        <v>49.063899999999997</v>
      </c>
      <c r="I1667">
        <v>0</v>
      </c>
      <c r="J1667">
        <v>1.24821E-3</v>
      </c>
      <c r="K1667">
        <v>0.995116</v>
      </c>
      <c r="L1667">
        <v>0</v>
      </c>
      <c r="M1667" t="s">
        <v>42</v>
      </c>
    </row>
    <row r="1668" spans="1:25" x14ac:dyDescent="0.25">
      <c r="A1668" t="s">
        <v>181</v>
      </c>
      <c r="B1668">
        <v>1282.48</v>
      </c>
      <c r="C1668">
        <v>1252.8800000000001</v>
      </c>
      <c r="D1668">
        <v>1252.82</v>
      </c>
      <c r="E1668">
        <v>1195.22</v>
      </c>
      <c r="F1668">
        <v>22.424900000000001</v>
      </c>
      <c r="G1668">
        <v>0</v>
      </c>
      <c r="H1668">
        <v>48.910600000000002</v>
      </c>
      <c r="I1668">
        <v>0</v>
      </c>
      <c r="J1668">
        <v>1.23255E-3</v>
      </c>
      <c r="K1668">
        <v>0.995116</v>
      </c>
      <c r="L1668">
        <v>0</v>
      </c>
      <c r="M1668" t="s">
        <v>42</v>
      </c>
    </row>
    <row r="1669" spans="1:25" x14ac:dyDescent="0.25">
      <c r="A1669" t="s">
        <v>181</v>
      </c>
      <c r="B1669">
        <v>1289.77</v>
      </c>
      <c r="C1669">
        <v>1260.83</v>
      </c>
      <c r="D1669">
        <v>1260.77</v>
      </c>
      <c r="E1669">
        <v>1203.27</v>
      </c>
      <c r="F1669">
        <v>22.530999999999999</v>
      </c>
      <c r="G1669">
        <v>0</v>
      </c>
      <c r="H1669">
        <v>48.911700000000003</v>
      </c>
      <c r="I1669">
        <v>0</v>
      </c>
      <c r="J1669">
        <v>1.2300900000000001E-3</v>
      </c>
      <c r="K1669">
        <v>0.995116</v>
      </c>
      <c r="L1669">
        <v>0</v>
      </c>
      <c r="M1669" t="s">
        <v>42</v>
      </c>
    </row>
    <row r="1670" spans="1:25" x14ac:dyDescent="0.25">
      <c r="A1670" t="s">
        <v>181</v>
      </c>
      <c r="B1670">
        <v>1290.8</v>
      </c>
      <c r="C1670">
        <v>1261.7</v>
      </c>
      <c r="D1670">
        <v>1261.6400000000001</v>
      </c>
      <c r="E1670">
        <v>1204.43</v>
      </c>
      <c r="F1670">
        <v>22.548100000000002</v>
      </c>
      <c r="G1670">
        <v>0</v>
      </c>
      <c r="H1670">
        <v>48.840400000000002</v>
      </c>
      <c r="I1670">
        <v>0</v>
      </c>
      <c r="J1670">
        <v>1.2411499999999999E-3</v>
      </c>
      <c r="K1670">
        <v>0.995116</v>
      </c>
      <c r="L1670">
        <v>0</v>
      </c>
      <c r="M1670" t="s">
        <v>42</v>
      </c>
    </row>
    <row r="1671" spans="1:25" x14ac:dyDescent="0.25">
      <c r="A1671" t="s">
        <v>181</v>
      </c>
      <c r="B1671">
        <v>1292.56</v>
      </c>
      <c r="C1671">
        <v>1262.81</v>
      </c>
      <c r="D1671">
        <v>1262.74</v>
      </c>
      <c r="E1671">
        <v>1205.22</v>
      </c>
      <c r="F1671">
        <v>22.736499999999999</v>
      </c>
      <c r="G1671">
        <v>0</v>
      </c>
      <c r="H1671">
        <v>48.7485</v>
      </c>
      <c r="I1671">
        <v>0</v>
      </c>
      <c r="J1671">
        <v>1.2354099999999999E-3</v>
      </c>
      <c r="K1671">
        <v>0.995116</v>
      </c>
      <c r="L1671">
        <v>0</v>
      </c>
      <c r="M1671" t="s">
        <v>42</v>
      </c>
    </row>
    <row r="1672" spans="1:25" x14ac:dyDescent="0.25">
      <c r="A1672" t="s">
        <v>181</v>
      </c>
      <c r="B1672">
        <v>1294.74</v>
      </c>
      <c r="C1672">
        <v>1265.49</v>
      </c>
      <c r="D1672">
        <v>1265.43</v>
      </c>
      <c r="E1672">
        <v>1207.8699999999999</v>
      </c>
      <c r="F1672">
        <v>22.402699999999999</v>
      </c>
      <c r="G1672">
        <v>0</v>
      </c>
      <c r="H1672">
        <v>48.461799999999997</v>
      </c>
      <c r="I1672">
        <v>0</v>
      </c>
      <c r="J1672">
        <v>1.3794899999999999E-3</v>
      </c>
      <c r="K1672">
        <v>0.995116</v>
      </c>
      <c r="L1672">
        <v>0</v>
      </c>
      <c r="M1672" t="s">
        <v>42</v>
      </c>
    </row>
    <row r="1673" spans="1:25" x14ac:dyDescent="0.25">
      <c r="A1673" t="s">
        <v>181</v>
      </c>
      <c r="B1673">
        <v>1276.19</v>
      </c>
      <c r="C1673">
        <v>1247.3399999999999</v>
      </c>
      <c r="D1673">
        <v>1247.27</v>
      </c>
      <c r="E1673">
        <v>1190.18</v>
      </c>
      <c r="F1673">
        <v>22.250299999999999</v>
      </c>
      <c r="G1673">
        <v>0</v>
      </c>
      <c r="H1673">
        <v>48.930199999999999</v>
      </c>
      <c r="I1673">
        <v>0</v>
      </c>
      <c r="J1673">
        <v>1.2304499999999999E-3</v>
      </c>
      <c r="K1673">
        <v>0.995116</v>
      </c>
      <c r="L1673">
        <v>0</v>
      </c>
      <c r="M1673" t="s">
        <v>42</v>
      </c>
    </row>
    <row r="1674" spans="1:25" x14ac:dyDescent="0.25">
      <c r="A1674" t="s">
        <v>181</v>
      </c>
      <c r="B1674">
        <v>1312.03</v>
      </c>
      <c r="C1674">
        <v>1283.46</v>
      </c>
      <c r="D1674">
        <v>1283.3900000000001</v>
      </c>
      <c r="E1674">
        <v>1225.8399999999999</v>
      </c>
      <c r="F1674">
        <v>22.966699999999999</v>
      </c>
      <c r="G1674">
        <v>0</v>
      </c>
      <c r="H1674">
        <v>48.469000000000001</v>
      </c>
      <c r="I1674">
        <v>0</v>
      </c>
      <c r="J1674">
        <v>1.2675500000000001E-3</v>
      </c>
      <c r="K1674">
        <v>0.995116</v>
      </c>
      <c r="L1674">
        <v>0</v>
      </c>
      <c r="M1674" t="s">
        <v>42</v>
      </c>
    </row>
    <row r="1675" spans="1:25" x14ac:dyDescent="0.25">
      <c r="A1675" t="s">
        <v>181</v>
      </c>
      <c r="B1675">
        <v>1274.46</v>
      </c>
      <c r="C1675">
        <v>1244.6099999999999</v>
      </c>
      <c r="D1675">
        <v>1244.54</v>
      </c>
      <c r="E1675">
        <v>1187.28</v>
      </c>
      <c r="F1675">
        <v>22.286999999999999</v>
      </c>
      <c r="G1675">
        <v>0</v>
      </c>
      <c r="H1675">
        <v>48.701300000000003</v>
      </c>
      <c r="I1675">
        <v>0</v>
      </c>
      <c r="J1675">
        <v>1.29732E-3</v>
      </c>
      <c r="K1675">
        <v>0.99511499999999997</v>
      </c>
      <c r="L1675">
        <v>0</v>
      </c>
      <c r="M1675" t="s">
        <v>42</v>
      </c>
    </row>
    <row r="1676" spans="1:25" x14ac:dyDescent="0.25">
      <c r="A1676" t="s">
        <v>181</v>
      </c>
      <c r="B1676">
        <v>1278.96</v>
      </c>
      <c r="C1676">
        <v>1250.1500000000001</v>
      </c>
      <c r="D1676">
        <v>1250.08</v>
      </c>
      <c r="E1676">
        <v>1193.01</v>
      </c>
      <c r="F1676">
        <v>22.135300000000001</v>
      </c>
      <c r="G1676">
        <v>0</v>
      </c>
      <c r="H1676">
        <v>49.131599999999999</v>
      </c>
      <c r="I1676">
        <v>0</v>
      </c>
      <c r="J1676">
        <v>1.23978E-3</v>
      </c>
      <c r="K1676">
        <v>0.995116</v>
      </c>
      <c r="L1676">
        <v>0</v>
      </c>
      <c r="M1676" t="s">
        <v>42</v>
      </c>
    </row>
    <row r="1677" spans="1:25" x14ac:dyDescent="0.25">
      <c r="A1677" t="s">
        <v>181</v>
      </c>
      <c r="B1677">
        <v>1276.6099999999999</v>
      </c>
      <c r="C1677">
        <v>1246.8800000000001</v>
      </c>
      <c r="D1677">
        <v>1246.81</v>
      </c>
      <c r="E1677">
        <v>1189.6099999999999</v>
      </c>
      <c r="F1677">
        <v>22.1706</v>
      </c>
      <c r="G1677">
        <v>0</v>
      </c>
      <c r="H1677">
        <v>48.843499999999999</v>
      </c>
      <c r="I1677">
        <v>0</v>
      </c>
      <c r="J1677">
        <v>1.3030800000000001E-3</v>
      </c>
      <c r="K1677">
        <v>0.99511400000000005</v>
      </c>
      <c r="L1677">
        <v>0</v>
      </c>
      <c r="M1677" t="s">
        <v>42</v>
      </c>
    </row>
    <row r="1678" spans="1:25" x14ac:dyDescent="0.25">
      <c r="A1678" t="s">
        <v>181</v>
      </c>
      <c r="B1678">
        <v>1303.23</v>
      </c>
      <c r="C1678">
        <v>1274.01</v>
      </c>
      <c r="D1678">
        <v>1273.94</v>
      </c>
      <c r="E1678">
        <v>1216.7</v>
      </c>
      <c r="F1678">
        <v>22.716999999999999</v>
      </c>
      <c r="G1678">
        <v>0</v>
      </c>
      <c r="H1678">
        <v>48.283700000000003</v>
      </c>
      <c r="I1678">
        <v>0</v>
      </c>
      <c r="J1678">
        <v>1.23083E-3</v>
      </c>
      <c r="K1678">
        <v>0.995116</v>
      </c>
      <c r="L1678">
        <v>0</v>
      </c>
      <c r="M1678" t="s">
        <v>42</v>
      </c>
    </row>
    <row r="1679" spans="1:25" x14ac:dyDescent="0.25">
      <c r="A1679" t="s">
        <v>181</v>
      </c>
      <c r="B1679">
        <v>1282.1400000000001</v>
      </c>
      <c r="C1679">
        <v>1252.92</v>
      </c>
      <c r="D1679">
        <v>1252.8599999999999</v>
      </c>
      <c r="E1679">
        <v>1195.23</v>
      </c>
      <c r="F1679">
        <v>22.312000000000001</v>
      </c>
      <c r="G1679">
        <v>0</v>
      </c>
      <c r="H1679">
        <v>48.923999999999999</v>
      </c>
      <c r="I1679">
        <v>0</v>
      </c>
      <c r="J1679">
        <v>1.23233E-3</v>
      </c>
      <c r="K1679">
        <v>0.995116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1278.08</v>
      </c>
      <c r="C1680">
        <v>1249.06</v>
      </c>
      <c r="D1680">
        <v>1248.99</v>
      </c>
      <c r="E1680">
        <v>1191.8599999999999</v>
      </c>
      <c r="F1680">
        <v>22.040299999999998</v>
      </c>
      <c r="G1680">
        <v>0</v>
      </c>
      <c r="H1680">
        <v>48.739800000000002</v>
      </c>
      <c r="I1680">
        <v>0</v>
      </c>
      <c r="J1680">
        <v>1.3077099999999999E-3</v>
      </c>
      <c r="K1680">
        <v>0.995116</v>
      </c>
      <c r="L1680">
        <v>0</v>
      </c>
      <c r="M1680" t="s">
        <v>42</v>
      </c>
      <c r="R1680">
        <f>AVERAGE(B1631:B1680)</f>
        <v>1300.1382000000001</v>
      </c>
      <c r="S1680">
        <f>AVERAGE(C1631:C1680)</f>
        <v>1270.8411999999998</v>
      </c>
      <c r="U1680">
        <f>_xlfn.VAR.P(B1631:B1680)</f>
        <v>852.03549876</v>
      </c>
      <c r="V1680">
        <f>_xlfn.VAR.P(C1631:C1680)</f>
        <v>835.26129055999945</v>
      </c>
      <c r="X1680">
        <f>1.96*SQRT(U1680)/50</f>
        <v>1.1442341669494782</v>
      </c>
      <c r="Y1680">
        <f>1.96*SQRT(V1680)/50</f>
        <v>1.1329147847592587</v>
      </c>
    </row>
    <row r="1681" spans="1:9" x14ac:dyDescent="0.25">
      <c r="A1681" t="s">
        <v>182</v>
      </c>
      <c r="B1681">
        <v>65145.747000000003</v>
      </c>
      <c r="C1681" t="s">
        <v>36</v>
      </c>
    </row>
    <row r="1682" spans="1:9" x14ac:dyDescent="0.25">
      <c r="A1682" t="s">
        <v>183</v>
      </c>
      <c r="B1682">
        <v>3171.7</v>
      </c>
      <c r="C1682">
        <v>3102.65</v>
      </c>
      <c r="D1682">
        <v>3073.64</v>
      </c>
      <c r="E1682">
        <v>3001.13</v>
      </c>
      <c r="F1682">
        <v>31.033899999999999</v>
      </c>
      <c r="G1682">
        <v>1.2608599999999999E-3</v>
      </c>
      <c r="H1682">
        <v>0.995116</v>
      </c>
      <c r="I1682">
        <v>0</v>
      </c>
    </row>
    <row r="1683" spans="1:9" x14ac:dyDescent="0.25">
      <c r="A1683" t="s">
        <v>183</v>
      </c>
      <c r="B1683">
        <v>2861.82</v>
      </c>
      <c r="C1683">
        <v>2822.42</v>
      </c>
      <c r="D1683">
        <v>2799.03</v>
      </c>
      <c r="E1683">
        <v>2722.18</v>
      </c>
      <c r="F1683">
        <v>29.0305</v>
      </c>
      <c r="G1683">
        <v>1.23018E-3</v>
      </c>
      <c r="H1683">
        <v>0.995116</v>
      </c>
      <c r="I1683">
        <v>0</v>
      </c>
    </row>
    <row r="1684" spans="1:9" x14ac:dyDescent="0.25">
      <c r="A1684" t="s">
        <v>183</v>
      </c>
      <c r="B1684">
        <v>2867.87</v>
      </c>
      <c r="C1684">
        <v>2828.92</v>
      </c>
      <c r="D1684">
        <v>2805.36</v>
      </c>
      <c r="E1684">
        <v>2731.13</v>
      </c>
      <c r="F1684">
        <v>29.3032</v>
      </c>
      <c r="G1684">
        <v>1.3253200000000001E-3</v>
      </c>
      <c r="H1684">
        <v>0.995116</v>
      </c>
      <c r="I1684">
        <v>0</v>
      </c>
    </row>
    <row r="1685" spans="1:9" x14ac:dyDescent="0.25">
      <c r="A1685" t="s">
        <v>183</v>
      </c>
      <c r="B1685">
        <v>2892.39</v>
      </c>
      <c r="C1685">
        <v>2854.12</v>
      </c>
      <c r="D1685">
        <v>2822.41</v>
      </c>
      <c r="E1685">
        <v>2751.52</v>
      </c>
      <c r="F1685">
        <v>32.187600000000003</v>
      </c>
      <c r="G1685">
        <v>1.2300900000000001E-3</v>
      </c>
      <c r="H1685">
        <v>0.99511499999999997</v>
      </c>
      <c r="I1685">
        <v>0</v>
      </c>
    </row>
    <row r="1686" spans="1:9" x14ac:dyDescent="0.25">
      <c r="A1686" t="s">
        <v>183</v>
      </c>
      <c r="B1686">
        <v>2884.43</v>
      </c>
      <c r="C1686">
        <v>2847.59</v>
      </c>
      <c r="D1686">
        <v>2819.49</v>
      </c>
      <c r="E1686">
        <v>2747.16</v>
      </c>
      <c r="F1686">
        <v>32.3874</v>
      </c>
      <c r="G1686">
        <v>1.2650000000000001E-3</v>
      </c>
      <c r="H1686">
        <v>0.99511300000000003</v>
      </c>
      <c r="I1686">
        <v>0</v>
      </c>
    </row>
    <row r="1687" spans="1:9" x14ac:dyDescent="0.25">
      <c r="A1687" t="s">
        <v>183</v>
      </c>
      <c r="B1687">
        <v>2890.81</v>
      </c>
      <c r="C1687">
        <v>2853.85</v>
      </c>
      <c r="D1687">
        <v>2823.05</v>
      </c>
      <c r="E1687">
        <v>2750.89</v>
      </c>
      <c r="F1687">
        <v>31.8842</v>
      </c>
      <c r="G1687">
        <v>1.2324300000000001E-3</v>
      </c>
      <c r="H1687">
        <v>0.99511499999999997</v>
      </c>
      <c r="I1687">
        <v>0</v>
      </c>
    </row>
    <row r="1688" spans="1:9" x14ac:dyDescent="0.25">
      <c r="A1688" t="s">
        <v>183</v>
      </c>
      <c r="B1688">
        <v>2870.79</v>
      </c>
      <c r="C1688">
        <v>2834.53</v>
      </c>
      <c r="D1688">
        <v>2813.64</v>
      </c>
      <c r="E1688">
        <v>2734.84</v>
      </c>
      <c r="F1688">
        <v>27.7455</v>
      </c>
      <c r="G1688">
        <v>1.3622E-3</v>
      </c>
      <c r="H1688">
        <v>0.995116</v>
      </c>
      <c r="I1688">
        <v>0</v>
      </c>
    </row>
    <row r="1689" spans="1:9" x14ac:dyDescent="0.25">
      <c r="A1689" t="s">
        <v>183</v>
      </c>
      <c r="B1689">
        <v>2875.68</v>
      </c>
      <c r="C1689">
        <v>2838.86</v>
      </c>
      <c r="D1689">
        <v>2814.25</v>
      </c>
      <c r="E1689">
        <v>2738.43</v>
      </c>
      <c r="F1689">
        <v>29.2561</v>
      </c>
      <c r="G1689">
        <v>1.2602100000000001E-3</v>
      </c>
      <c r="H1689">
        <v>0.99511499999999997</v>
      </c>
      <c r="I1689">
        <v>0</v>
      </c>
    </row>
    <row r="1690" spans="1:9" x14ac:dyDescent="0.25">
      <c r="A1690" t="s">
        <v>183</v>
      </c>
      <c r="B1690">
        <v>2874.6</v>
      </c>
      <c r="C1690">
        <v>2836.73</v>
      </c>
      <c r="D1690">
        <v>2814.6</v>
      </c>
      <c r="E1690">
        <v>2735.81</v>
      </c>
      <c r="F1690">
        <v>28.3154</v>
      </c>
      <c r="G1690">
        <v>1.2312E-3</v>
      </c>
      <c r="H1690">
        <v>0.995116</v>
      </c>
      <c r="I1690">
        <v>0</v>
      </c>
    </row>
    <row r="1691" spans="1:9" x14ac:dyDescent="0.25">
      <c r="A1691" t="s">
        <v>183</v>
      </c>
      <c r="B1691">
        <v>2874.47</v>
      </c>
      <c r="C1691">
        <v>2836.37</v>
      </c>
      <c r="D1691">
        <v>2815.35</v>
      </c>
      <c r="E1691">
        <v>2735.36</v>
      </c>
      <c r="F1691">
        <v>27.821300000000001</v>
      </c>
      <c r="G1691">
        <v>1.26615E-3</v>
      </c>
      <c r="H1691">
        <v>0.995112</v>
      </c>
      <c r="I1691">
        <v>0</v>
      </c>
    </row>
    <row r="1692" spans="1:9" x14ac:dyDescent="0.25">
      <c r="A1692" t="s">
        <v>183</v>
      </c>
      <c r="B1692">
        <v>2888.44</v>
      </c>
      <c r="C1692">
        <v>2851.14</v>
      </c>
      <c r="D1692">
        <v>2818.81</v>
      </c>
      <c r="E1692">
        <v>2746.99</v>
      </c>
      <c r="F1692">
        <v>30.392499999999998</v>
      </c>
      <c r="G1692">
        <v>1.2518799999999999E-3</v>
      </c>
      <c r="H1692">
        <v>0.99511499999999997</v>
      </c>
      <c r="I1692">
        <v>0</v>
      </c>
    </row>
    <row r="1693" spans="1:9" x14ac:dyDescent="0.25">
      <c r="A1693" t="s">
        <v>183</v>
      </c>
      <c r="B1693">
        <v>2881.8</v>
      </c>
      <c r="C1693">
        <v>2844.35</v>
      </c>
      <c r="D1693">
        <v>2818.32</v>
      </c>
      <c r="E1693">
        <v>2743.61</v>
      </c>
      <c r="F1693">
        <v>30.161200000000001</v>
      </c>
      <c r="G1693">
        <v>1.2320899999999999E-3</v>
      </c>
      <c r="H1693">
        <v>0.995116</v>
      </c>
      <c r="I1693">
        <v>0</v>
      </c>
    </row>
    <row r="1694" spans="1:9" x14ac:dyDescent="0.25">
      <c r="A1694" t="s">
        <v>183</v>
      </c>
      <c r="B1694">
        <v>2878.7</v>
      </c>
      <c r="C1694">
        <v>2842.06</v>
      </c>
      <c r="D1694">
        <v>2815.81</v>
      </c>
      <c r="E1694">
        <v>2742.21</v>
      </c>
      <c r="F1694">
        <v>30.3919</v>
      </c>
      <c r="G1694">
        <v>1.23028E-3</v>
      </c>
      <c r="H1694">
        <v>0.995116</v>
      </c>
      <c r="I1694">
        <v>0</v>
      </c>
    </row>
    <row r="1695" spans="1:9" x14ac:dyDescent="0.25">
      <c r="A1695" t="s">
        <v>183</v>
      </c>
      <c r="B1695">
        <v>2877.32</v>
      </c>
      <c r="C1695">
        <v>2841.26</v>
      </c>
      <c r="D1695">
        <v>2815.67</v>
      </c>
      <c r="E1695">
        <v>2740.58</v>
      </c>
      <c r="F1695">
        <v>29.314299999999999</v>
      </c>
      <c r="G1695">
        <v>1.24742E-3</v>
      </c>
      <c r="H1695">
        <v>0.995116</v>
      </c>
      <c r="I1695">
        <v>0</v>
      </c>
    </row>
    <row r="1696" spans="1:9" x14ac:dyDescent="0.25">
      <c r="A1696" t="s">
        <v>183</v>
      </c>
      <c r="B1696">
        <v>2877.8</v>
      </c>
      <c r="C1696">
        <v>2841.59</v>
      </c>
      <c r="D1696">
        <v>2816.81</v>
      </c>
      <c r="E1696">
        <v>2741.37</v>
      </c>
      <c r="F1696">
        <v>29.4559</v>
      </c>
      <c r="G1696">
        <v>1.2300900000000001E-3</v>
      </c>
      <c r="H1696">
        <v>0.995116</v>
      </c>
      <c r="I1696">
        <v>0</v>
      </c>
    </row>
    <row r="1697" spans="1:9" x14ac:dyDescent="0.25">
      <c r="A1697" t="s">
        <v>183</v>
      </c>
      <c r="B1697">
        <v>2882.33</v>
      </c>
      <c r="C1697">
        <v>2845.76</v>
      </c>
      <c r="D1697">
        <v>2817.5</v>
      </c>
      <c r="E1697">
        <v>2745.18</v>
      </c>
      <c r="F1697">
        <v>30.534600000000001</v>
      </c>
      <c r="G1697">
        <v>1.23839E-3</v>
      </c>
      <c r="H1697">
        <v>0.995116</v>
      </c>
      <c r="I1697">
        <v>0</v>
      </c>
    </row>
    <row r="1698" spans="1:9" x14ac:dyDescent="0.25">
      <c r="A1698" t="s">
        <v>183</v>
      </c>
      <c r="B1698">
        <v>2876.93</v>
      </c>
      <c r="C1698">
        <v>2840.62</v>
      </c>
      <c r="D1698">
        <v>2814.17</v>
      </c>
      <c r="E1698">
        <v>2739.03</v>
      </c>
      <c r="F1698">
        <v>29.290700000000001</v>
      </c>
      <c r="G1698">
        <v>1.2420899999999999E-3</v>
      </c>
      <c r="H1698">
        <v>0.995116</v>
      </c>
      <c r="I1698">
        <v>0</v>
      </c>
    </row>
    <row r="1699" spans="1:9" x14ac:dyDescent="0.25">
      <c r="A1699" t="s">
        <v>183</v>
      </c>
      <c r="B1699">
        <v>2841.64</v>
      </c>
      <c r="C1699">
        <v>2805.18</v>
      </c>
      <c r="D1699">
        <v>2785.01</v>
      </c>
      <c r="E1699">
        <v>2705.27</v>
      </c>
      <c r="F1699">
        <v>27.6052</v>
      </c>
      <c r="G1699">
        <v>1.26713E-3</v>
      </c>
      <c r="H1699">
        <v>0.99511499999999997</v>
      </c>
      <c r="I1699">
        <v>0</v>
      </c>
    </row>
    <row r="1700" spans="1:9" x14ac:dyDescent="0.25">
      <c r="A1700" t="s">
        <v>183</v>
      </c>
      <c r="B1700">
        <v>2852.68</v>
      </c>
      <c r="C1700">
        <v>2815.32</v>
      </c>
      <c r="D1700">
        <v>2788.57</v>
      </c>
      <c r="E1700">
        <v>2714.57</v>
      </c>
      <c r="F1700">
        <v>29.534300000000002</v>
      </c>
      <c r="G1700">
        <v>1.2426E-3</v>
      </c>
      <c r="H1700">
        <v>0.995116</v>
      </c>
      <c r="I1700">
        <v>0</v>
      </c>
    </row>
    <row r="1701" spans="1:9" x14ac:dyDescent="0.25">
      <c r="A1701" t="s">
        <v>183</v>
      </c>
      <c r="B1701">
        <v>2849</v>
      </c>
      <c r="C1701">
        <v>2811.85</v>
      </c>
      <c r="D1701">
        <v>2787.13</v>
      </c>
      <c r="E1701">
        <v>2713.67</v>
      </c>
      <c r="F1701">
        <v>29.460699999999999</v>
      </c>
      <c r="G1701">
        <v>1.23011E-3</v>
      </c>
      <c r="H1701">
        <v>0.995116</v>
      </c>
      <c r="I1701">
        <v>0</v>
      </c>
    </row>
    <row r="1702" spans="1:9" x14ac:dyDescent="0.25">
      <c r="A1702" t="s">
        <v>183</v>
      </c>
      <c r="B1702">
        <v>2849.76</v>
      </c>
      <c r="C1702">
        <v>2812.34</v>
      </c>
      <c r="D1702">
        <v>2786.11</v>
      </c>
      <c r="E1702">
        <v>2712.26</v>
      </c>
      <c r="F1702">
        <v>29.403199999999998</v>
      </c>
      <c r="G1702">
        <v>1.23101E-3</v>
      </c>
      <c r="H1702">
        <v>0.995116</v>
      </c>
      <c r="I1702">
        <v>0</v>
      </c>
    </row>
    <row r="1703" spans="1:9" x14ac:dyDescent="0.25">
      <c r="A1703" t="s">
        <v>183</v>
      </c>
      <c r="B1703">
        <v>2863.99</v>
      </c>
      <c r="C1703">
        <v>2824.05</v>
      </c>
      <c r="D1703">
        <v>2794.03</v>
      </c>
      <c r="E1703">
        <v>2722.61</v>
      </c>
      <c r="F1703">
        <v>31.460699999999999</v>
      </c>
      <c r="G1703">
        <v>1.23011E-3</v>
      </c>
      <c r="H1703">
        <v>0.99511499999999997</v>
      </c>
      <c r="I1703">
        <v>0</v>
      </c>
    </row>
    <row r="1704" spans="1:9" x14ac:dyDescent="0.25">
      <c r="A1704" t="s">
        <v>183</v>
      </c>
      <c r="B1704">
        <v>2839.99</v>
      </c>
      <c r="C1704">
        <v>2803.2</v>
      </c>
      <c r="D1704">
        <v>2784.41</v>
      </c>
      <c r="E1704">
        <v>2704.5</v>
      </c>
      <c r="F1704">
        <v>27.400200000000002</v>
      </c>
      <c r="G1704">
        <v>1.23408E-3</v>
      </c>
      <c r="H1704">
        <v>0.995112</v>
      </c>
      <c r="I1704">
        <v>0</v>
      </c>
    </row>
    <row r="1705" spans="1:9" x14ac:dyDescent="0.25">
      <c r="A1705" t="s">
        <v>183</v>
      </c>
      <c r="B1705">
        <v>2858.18</v>
      </c>
      <c r="C1705">
        <v>2820.45</v>
      </c>
      <c r="D1705">
        <v>2791.89</v>
      </c>
      <c r="E1705">
        <v>2718.95</v>
      </c>
      <c r="F1705">
        <v>30.714099999999998</v>
      </c>
      <c r="G1705">
        <v>1.2825200000000001E-3</v>
      </c>
      <c r="H1705">
        <v>0.99511400000000005</v>
      </c>
      <c r="I1705">
        <v>0</v>
      </c>
    </row>
    <row r="1706" spans="1:9" x14ac:dyDescent="0.25">
      <c r="A1706" t="s">
        <v>183</v>
      </c>
      <c r="B1706">
        <v>2865.04</v>
      </c>
      <c r="C1706">
        <v>2828.42</v>
      </c>
      <c r="D1706">
        <v>2799.27</v>
      </c>
      <c r="E1706">
        <v>2725.26</v>
      </c>
      <c r="F1706">
        <v>31.356000000000002</v>
      </c>
      <c r="G1706">
        <v>1.3122800000000001E-3</v>
      </c>
      <c r="H1706">
        <v>0.995116</v>
      </c>
      <c r="I1706">
        <v>0</v>
      </c>
    </row>
    <row r="1707" spans="1:9" x14ac:dyDescent="0.25">
      <c r="A1707" t="s">
        <v>183</v>
      </c>
      <c r="B1707">
        <v>2864.99</v>
      </c>
      <c r="C1707">
        <v>2828.24</v>
      </c>
      <c r="D1707">
        <v>2797.03</v>
      </c>
      <c r="E1707">
        <v>2724.2</v>
      </c>
      <c r="F1707">
        <v>30.619700000000002</v>
      </c>
      <c r="G1707">
        <v>1.2611499999999999E-3</v>
      </c>
      <c r="H1707">
        <v>0.995116</v>
      </c>
      <c r="I1707">
        <v>0</v>
      </c>
    </row>
    <row r="1708" spans="1:9" x14ac:dyDescent="0.25">
      <c r="A1708" t="s">
        <v>183</v>
      </c>
      <c r="B1708">
        <v>2863.72</v>
      </c>
      <c r="C1708">
        <v>2826.9</v>
      </c>
      <c r="D1708">
        <v>2795.21</v>
      </c>
      <c r="E1708">
        <v>2725.26</v>
      </c>
      <c r="F1708">
        <v>30.6402</v>
      </c>
      <c r="G1708">
        <v>1.24719E-3</v>
      </c>
      <c r="H1708">
        <v>0.99511499999999997</v>
      </c>
      <c r="I1708">
        <v>0</v>
      </c>
    </row>
    <row r="1709" spans="1:9" x14ac:dyDescent="0.25">
      <c r="A1709" t="s">
        <v>183</v>
      </c>
      <c r="B1709">
        <v>2868.35</v>
      </c>
      <c r="C1709">
        <v>2831.86</v>
      </c>
      <c r="D1709">
        <v>2800</v>
      </c>
      <c r="E1709">
        <v>2726.31</v>
      </c>
      <c r="F1709">
        <v>31.661100000000001</v>
      </c>
      <c r="G1709">
        <v>1.23145E-3</v>
      </c>
      <c r="H1709">
        <v>0.99511300000000003</v>
      </c>
      <c r="I1709">
        <v>0</v>
      </c>
    </row>
    <row r="1710" spans="1:9" x14ac:dyDescent="0.25">
      <c r="A1710" t="s">
        <v>183</v>
      </c>
      <c r="B1710">
        <v>2871.02</v>
      </c>
      <c r="C1710">
        <v>2833.99</v>
      </c>
      <c r="D1710">
        <v>2803.19</v>
      </c>
      <c r="E1710">
        <v>2728.78</v>
      </c>
      <c r="F1710">
        <v>31.927600000000002</v>
      </c>
      <c r="G1710">
        <v>1.23296E-3</v>
      </c>
      <c r="H1710">
        <v>0.995116</v>
      </c>
      <c r="I1710">
        <v>0</v>
      </c>
    </row>
    <row r="1711" spans="1:9" x14ac:dyDescent="0.25">
      <c r="A1711" t="s">
        <v>183</v>
      </c>
      <c r="B1711">
        <v>2864.49</v>
      </c>
      <c r="C1711">
        <v>2828.02</v>
      </c>
      <c r="D1711">
        <v>2797.97</v>
      </c>
      <c r="E1711">
        <v>2724.15</v>
      </c>
      <c r="F1711">
        <v>30.788799999999998</v>
      </c>
      <c r="G1711">
        <v>1.23007E-3</v>
      </c>
      <c r="H1711">
        <v>0.995116</v>
      </c>
      <c r="I1711">
        <v>0</v>
      </c>
    </row>
    <row r="1712" spans="1:9" x14ac:dyDescent="0.25">
      <c r="A1712" t="s">
        <v>183</v>
      </c>
      <c r="B1712">
        <v>2867.36</v>
      </c>
      <c r="C1712">
        <v>2829.19</v>
      </c>
      <c r="D1712">
        <v>2798.17</v>
      </c>
      <c r="E1712">
        <v>2725.41</v>
      </c>
      <c r="F1712">
        <v>32.050800000000002</v>
      </c>
      <c r="G1712">
        <v>1.2360100000000001E-3</v>
      </c>
      <c r="H1712">
        <v>0.99511499999999997</v>
      </c>
      <c r="I1712">
        <v>0</v>
      </c>
    </row>
    <row r="1713" spans="1:9" x14ac:dyDescent="0.25">
      <c r="A1713" t="s">
        <v>183</v>
      </c>
      <c r="B1713">
        <v>2865.7</v>
      </c>
      <c r="C1713">
        <v>2827.98</v>
      </c>
      <c r="D1713">
        <v>2795.11</v>
      </c>
      <c r="E1713">
        <v>2724.22</v>
      </c>
      <c r="F1713">
        <v>31.640799999999999</v>
      </c>
      <c r="G1713">
        <v>1.2362499999999999E-3</v>
      </c>
      <c r="H1713">
        <v>0.995116</v>
      </c>
      <c r="I1713">
        <v>0</v>
      </c>
    </row>
    <row r="1714" spans="1:9" x14ac:dyDescent="0.25">
      <c r="A1714" t="s">
        <v>183</v>
      </c>
      <c r="B1714">
        <v>2861.42</v>
      </c>
      <c r="C1714">
        <v>2823.42</v>
      </c>
      <c r="D1714">
        <v>2793.47</v>
      </c>
      <c r="E1714">
        <v>2721.41</v>
      </c>
      <c r="F1714">
        <v>30.206900000000001</v>
      </c>
      <c r="G1714">
        <v>1.2304E-3</v>
      </c>
      <c r="H1714">
        <v>0.995116</v>
      </c>
      <c r="I1714">
        <v>0</v>
      </c>
    </row>
    <row r="1715" spans="1:9" x14ac:dyDescent="0.25">
      <c r="A1715" t="s">
        <v>183</v>
      </c>
      <c r="B1715">
        <v>2866.3</v>
      </c>
      <c r="C1715">
        <v>2829.7</v>
      </c>
      <c r="D1715">
        <v>2796.32</v>
      </c>
      <c r="E1715">
        <v>2727</v>
      </c>
      <c r="F1715">
        <v>30.844899999999999</v>
      </c>
      <c r="G1715">
        <v>1.29506E-3</v>
      </c>
      <c r="H1715">
        <v>0.995116</v>
      </c>
      <c r="I1715">
        <v>0</v>
      </c>
    </row>
    <row r="1716" spans="1:9" x14ac:dyDescent="0.25">
      <c r="A1716" t="s">
        <v>183</v>
      </c>
      <c r="B1716">
        <v>2862.4</v>
      </c>
      <c r="C1716">
        <v>2825.19</v>
      </c>
      <c r="D1716">
        <v>2796.23</v>
      </c>
      <c r="E1716">
        <v>2722.56</v>
      </c>
      <c r="F1716">
        <v>30.255800000000001</v>
      </c>
      <c r="G1716">
        <v>1.2985900000000001E-3</v>
      </c>
      <c r="H1716">
        <v>0.99511400000000005</v>
      </c>
      <c r="I1716">
        <v>0</v>
      </c>
    </row>
    <row r="1717" spans="1:9" x14ac:dyDescent="0.25">
      <c r="A1717" t="s">
        <v>183</v>
      </c>
      <c r="B1717">
        <v>2861.22</v>
      </c>
      <c r="C1717">
        <v>2823.61</v>
      </c>
      <c r="D1717">
        <v>2796.88</v>
      </c>
      <c r="E1717">
        <v>2722.11</v>
      </c>
      <c r="F1717">
        <v>30.378</v>
      </c>
      <c r="G1717">
        <v>1.2340400000000001E-3</v>
      </c>
      <c r="H1717">
        <v>0.995116</v>
      </c>
      <c r="I1717">
        <v>0</v>
      </c>
    </row>
    <row r="1718" spans="1:9" x14ac:dyDescent="0.25">
      <c r="A1718" t="s">
        <v>183</v>
      </c>
      <c r="B1718">
        <v>2864.59</v>
      </c>
      <c r="C1718">
        <v>2828.11</v>
      </c>
      <c r="D1718">
        <v>2797.68</v>
      </c>
      <c r="E1718">
        <v>2724.54</v>
      </c>
      <c r="F1718">
        <v>31.578499999999998</v>
      </c>
      <c r="G1718">
        <v>1.2310699999999999E-3</v>
      </c>
      <c r="H1718">
        <v>0.995116</v>
      </c>
      <c r="I1718">
        <v>0</v>
      </c>
    </row>
    <row r="1719" spans="1:9" x14ac:dyDescent="0.25">
      <c r="A1719" t="s">
        <v>183</v>
      </c>
      <c r="B1719">
        <v>2861.02</v>
      </c>
      <c r="C1719">
        <v>2823.43</v>
      </c>
      <c r="D1719">
        <v>2794.69</v>
      </c>
      <c r="E1719">
        <v>2721.75</v>
      </c>
      <c r="F1719">
        <v>31.424700000000001</v>
      </c>
      <c r="G1719">
        <v>1.2317599999999999E-3</v>
      </c>
      <c r="H1719">
        <v>0.995116</v>
      </c>
      <c r="I1719">
        <v>0</v>
      </c>
    </row>
    <row r="1720" spans="1:9" x14ac:dyDescent="0.25">
      <c r="A1720" t="s">
        <v>183</v>
      </c>
      <c r="B1720">
        <v>2866.38</v>
      </c>
      <c r="C1720">
        <v>2828.53</v>
      </c>
      <c r="D1720">
        <v>2799.56</v>
      </c>
      <c r="E1720">
        <v>2724.18</v>
      </c>
      <c r="F1720">
        <v>31.5246</v>
      </c>
      <c r="G1720">
        <v>1.23299E-3</v>
      </c>
      <c r="H1720">
        <v>0.99511499999999997</v>
      </c>
      <c r="I1720">
        <v>0</v>
      </c>
    </row>
    <row r="1721" spans="1:9" x14ac:dyDescent="0.25">
      <c r="A1721" t="s">
        <v>183</v>
      </c>
      <c r="B1721">
        <v>2863.6</v>
      </c>
      <c r="C1721">
        <v>2826.57</v>
      </c>
      <c r="D1721">
        <v>2793.5</v>
      </c>
      <c r="E1721">
        <v>2724.18</v>
      </c>
      <c r="F1721">
        <v>31.530200000000001</v>
      </c>
      <c r="G1721">
        <v>1.3592599999999999E-3</v>
      </c>
      <c r="H1721">
        <v>0.995116</v>
      </c>
      <c r="I1721">
        <v>0</v>
      </c>
    </row>
    <row r="1722" spans="1:9" x14ac:dyDescent="0.25">
      <c r="A1722" t="s">
        <v>183</v>
      </c>
      <c r="B1722">
        <v>2865.42</v>
      </c>
      <c r="C1722">
        <v>2828.73</v>
      </c>
      <c r="D1722">
        <v>2798.08</v>
      </c>
      <c r="E1722">
        <v>2725.42</v>
      </c>
      <c r="F1722">
        <v>30.512</v>
      </c>
      <c r="G1722">
        <v>1.2319399999999999E-3</v>
      </c>
      <c r="H1722">
        <v>0.995116</v>
      </c>
      <c r="I1722">
        <v>0</v>
      </c>
    </row>
    <row r="1723" spans="1:9" x14ac:dyDescent="0.25">
      <c r="A1723" t="s">
        <v>183</v>
      </c>
      <c r="B1723">
        <v>2867.67</v>
      </c>
      <c r="C1723">
        <v>2831.21</v>
      </c>
      <c r="D1723">
        <v>2798.62</v>
      </c>
      <c r="E1723">
        <v>2726.33</v>
      </c>
      <c r="F1723">
        <v>31.890499999999999</v>
      </c>
      <c r="G1723">
        <v>1.2325700000000001E-3</v>
      </c>
      <c r="H1723">
        <v>0.99511400000000005</v>
      </c>
      <c r="I1723">
        <v>0</v>
      </c>
    </row>
    <row r="1724" spans="1:9" x14ac:dyDescent="0.25">
      <c r="A1724" t="s">
        <v>183</v>
      </c>
      <c r="B1724">
        <v>2876.42</v>
      </c>
      <c r="C1724">
        <v>2836.33</v>
      </c>
      <c r="D1724">
        <v>2803.52</v>
      </c>
      <c r="E1724">
        <v>2731.37</v>
      </c>
      <c r="F1724">
        <v>33.344900000000003</v>
      </c>
      <c r="G1724">
        <v>1.2315E-3</v>
      </c>
      <c r="H1724">
        <v>0.995116</v>
      </c>
      <c r="I1724">
        <v>0</v>
      </c>
    </row>
    <row r="1725" spans="1:9" x14ac:dyDescent="0.25">
      <c r="A1725" t="s">
        <v>183</v>
      </c>
      <c r="B1725">
        <v>2870.44</v>
      </c>
      <c r="C1725">
        <v>2833.62</v>
      </c>
      <c r="D1725">
        <v>2800.18</v>
      </c>
      <c r="E1725">
        <v>2727.93</v>
      </c>
      <c r="F1725">
        <v>32.368899999999996</v>
      </c>
      <c r="G1725">
        <v>1.2313999999999999E-3</v>
      </c>
      <c r="H1725">
        <v>0.995116</v>
      </c>
      <c r="I1725">
        <v>0</v>
      </c>
    </row>
    <row r="1726" spans="1:9" x14ac:dyDescent="0.25">
      <c r="A1726" t="s">
        <v>183</v>
      </c>
      <c r="B1726">
        <v>2863.81</v>
      </c>
      <c r="C1726">
        <v>2827.09</v>
      </c>
      <c r="D1726">
        <v>2798.63</v>
      </c>
      <c r="E1726">
        <v>2724.21</v>
      </c>
      <c r="F1726">
        <v>30.384799999999998</v>
      </c>
      <c r="G1726">
        <v>1.2319500000000001E-3</v>
      </c>
      <c r="H1726">
        <v>0.99511499999999997</v>
      </c>
      <c r="I1726">
        <v>0</v>
      </c>
    </row>
    <row r="1727" spans="1:9" x14ac:dyDescent="0.25">
      <c r="A1727" t="s">
        <v>183</v>
      </c>
      <c r="B1727">
        <v>2874.92</v>
      </c>
      <c r="C1727">
        <v>2838.23</v>
      </c>
      <c r="D1727">
        <v>2793.05</v>
      </c>
      <c r="E1727">
        <v>2726.92</v>
      </c>
      <c r="F1727">
        <v>31.209599999999998</v>
      </c>
      <c r="G1727">
        <v>1.2327E-3</v>
      </c>
      <c r="H1727">
        <v>0.99511499999999997</v>
      </c>
      <c r="I1727">
        <v>0</v>
      </c>
    </row>
    <row r="1728" spans="1:9" x14ac:dyDescent="0.25">
      <c r="A1728" t="s">
        <v>183</v>
      </c>
      <c r="B1728">
        <v>2874.01</v>
      </c>
      <c r="C1728">
        <v>2837.02</v>
      </c>
      <c r="D1728">
        <v>2795.12</v>
      </c>
      <c r="E1728">
        <v>2729</v>
      </c>
      <c r="F1728">
        <v>30.741</v>
      </c>
      <c r="G1728">
        <v>1.23022E-3</v>
      </c>
      <c r="H1728">
        <v>0.995116</v>
      </c>
      <c r="I1728">
        <v>0</v>
      </c>
    </row>
    <row r="1729" spans="1:25" x14ac:dyDescent="0.25">
      <c r="A1729" t="s">
        <v>183</v>
      </c>
      <c r="B1729">
        <v>2875.35</v>
      </c>
      <c r="C1729">
        <v>2838.25</v>
      </c>
      <c r="D1729">
        <v>2794.78</v>
      </c>
      <c r="E1729">
        <v>2728.46</v>
      </c>
      <c r="F1729">
        <v>31.619299999999999</v>
      </c>
      <c r="G1729">
        <v>1.2359700000000001E-3</v>
      </c>
      <c r="H1729">
        <v>0.995116</v>
      </c>
      <c r="I1729">
        <v>0</v>
      </c>
    </row>
    <row r="1730" spans="1:25" x14ac:dyDescent="0.25">
      <c r="A1730" t="s">
        <v>183</v>
      </c>
      <c r="B1730">
        <v>2887.99</v>
      </c>
      <c r="C1730">
        <v>2849.89</v>
      </c>
      <c r="D1730">
        <v>2810.78</v>
      </c>
      <c r="E1730">
        <v>2742.7</v>
      </c>
      <c r="F1730">
        <v>34.298400000000001</v>
      </c>
      <c r="G1730">
        <v>1.2521699999999999E-3</v>
      </c>
      <c r="H1730">
        <v>0.99511499999999997</v>
      </c>
      <c r="I1730">
        <v>0</v>
      </c>
    </row>
    <row r="1731" spans="1:25" x14ac:dyDescent="0.25">
      <c r="A1731" t="s">
        <v>183</v>
      </c>
      <c r="B1731">
        <v>2886.05</v>
      </c>
      <c r="C1731">
        <v>2843.79</v>
      </c>
      <c r="D1731">
        <v>2806.29</v>
      </c>
      <c r="E1731">
        <v>2739.62</v>
      </c>
      <c r="F1731">
        <v>36.262599999999999</v>
      </c>
      <c r="G1731">
        <v>1.25011E-3</v>
      </c>
      <c r="H1731">
        <v>0.995116</v>
      </c>
      <c r="I1731">
        <v>0</v>
      </c>
    </row>
    <row r="1732" spans="1:25" x14ac:dyDescent="0.25">
      <c r="A1732" t="s">
        <v>183</v>
      </c>
      <c r="B1732">
        <v>2921.59</v>
      </c>
      <c r="C1732">
        <v>2877.62</v>
      </c>
      <c r="D1732">
        <v>2838.14</v>
      </c>
      <c r="E1732">
        <v>2769.4</v>
      </c>
      <c r="F1732">
        <v>41.520600000000002</v>
      </c>
      <c r="G1732">
        <v>1.29112E-3</v>
      </c>
      <c r="H1732">
        <v>0.99511499999999997</v>
      </c>
      <c r="I1732">
        <v>0</v>
      </c>
    </row>
    <row r="1733" spans="1:25" x14ac:dyDescent="0.25">
      <c r="A1733" t="s">
        <v>183</v>
      </c>
      <c r="B1733">
        <v>2919.6</v>
      </c>
      <c r="C1733">
        <v>2868.06</v>
      </c>
      <c r="D1733">
        <v>2829.13</v>
      </c>
      <c r="E1733">
        <v>2761.67</v>
      </c>
      <c r="F1733">
        <v>37.8369</v>
      </c>
      <c r="G1733">
        <v>1.2492099999999999E-3</v>
      </c>
      <c r="H1733">
        <v>0.995116</v>
      </c>
      <c r="I1733">
        <v>0</v>
      </c>
    </row>
    <row r="1734" spans="1:25" x14ac:dyDescent="0.25">
      <c r="A1734" t="s">
        <v>183</v>
      </c>
      <c r="B1734">
        <v>2892.23</v>
      </c>
      <c r="C1734">
        <v>2855.26</v>
      </c>
      <c r="D1734">
        <v>2821.74</v>
      </c>
      <c r="E1734">
        <v>2752.15</v>
      </c>
      <c r="F1734">
        <v>35.1372</v>
      </c>
      <c r="G1734">
        <v>1.2301199999999999E-3</v>
      </c>
      <c r="H1734">
        <v>0.99511400000000005</v>
      </c>
      <c r="I1734">
        <v>0</v>
      </c>
    </row>
    <row r="1735" spans="1:25" x14ac:dyDescent="0.25">
      <c r="A1735" t="s">
        <v>183</v>
      </c>
      <c r="B1735">
        <v>2892.1</v>
      </c>
      <c r="C1735">
        <v>2849.41</v>
      </c>
      <c r="D1735">
        <v>2813.29</v>
      </c>
      <c r="E1735">
        <v>2744.59</v>
      </c>
      <c r="F1735">
        <v>34.238300000000002</v>
      </c>
      <c r="G1735">
        <v>1.2420599999999999E-3</v>
      </c>
      <c r="H1735">
        <v>0.99511499999999997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2902.01</v>
      </c>
      <c r="C1736">
        <v>2861.18</v>
      </c>
      <c r="D1736">
        <v>2826.34</v>
      </c>
      <c r="E1736">
        <v>2756.55</v>
      </c>
      <c r="F1736">
        <v>38.689500000000002</v>
      </c>
      <c r="G1736">
        <v>1.3104600000000001E-3</v>
      </c>
      <c r="H1736">
        <v>0.995116</v>
      </c>
      <c r="I1736">
        <v>0</v>
      </c>
      <c r="R1736">
        <f>AVERAGE(B1687:B1736)</f>
        <v>2872.242400000001</v>
      </c>
      <c r="S1736">
        <f>AVERAGE(C1687:C1736)</f>
        <v>2834.3671999999997</v>
      </c>
      <c r="U1736">
        <f>_xlfn.VAR.P(B1687:B1736)</f>
        <v>251.530242240001</v>
      </c>
      <c r="V1736">
        <f>_xlfn.VAR.P(C1687:C1736)</f>
        <v>205.76753615999959</v>
      </c>
      <c r="X1736">
        <f>1.96*SQRT(U1736)/50</f>
        <v>0.62170043544755149</v>
      </c>
      <c r="Y1736">
        <f>1.96*SQRT(V1736)/50</f>
        <v>0.56230830223721728</v>
      </c>
    </row>
    <row r="1737" spans="1:25" x14ac:dyDescent="0.25">
      <c r="A1737" t="s">
        <v>183</v>
      </c>
      <c r="B1737">
        <v>143734.1679</v>
      </c>
      <c r="C1737" t="s">
        <v>36</v>
      </c>
    </row>
    <row r="1738" spans="1:25" x14ac:dyDescent="0.25">
      <c r="A1738" t="s">
        <v>159</v>
      </c>
      <c r="B1738">
        <v>1635.82</v>
      </c>
      <c r="C1738">
        <v>1543.53</v>
      </c>
      <c r="D1738">
        <v>1543.43</v>
      </c>
      <c r="E1738">
        <v>1452.65</v>
      </c>
      <c r="F1738">
        <v>32.396500000000003</v>
      </c>
      <c r="G1738">
        <v>151.59899999999999</v>
      </c>
      <c r="H1738">
        <v>53.751800000000003</v>
      </c>
      <c r="I1738">
        <v>15.1328</v>
      </c>
      <c r="J1738">
        <v>57.486499999999999</v>
      </c>
      <c r="K1738">
        <v>1249.5</v>
      </c>
      <c r="L1738">
        <v>1.23387E-3</v>
      </c>
      <c r="M1738">
        <v>0.99511499999999997</v>
      </c>
      <c r="N1738">
        <v>0</v>
      </c>
      <c r="O1738" t="s">
        <v>42</v>
      </c>
    </row>
    <row r="1739" spans="1:25" x14ac:dyDescent="0.25">
      <c r="A1739" t="s">
        <v>159</v>
      </c>
      <c r="B1739">
        <v>1718.46</v>
      </c>
      <c r="C1739">
        <v>1629.76</v>
      </c>
      <c r="D1739">
        <v>1629.62</v>
      </c>
      <c r="E1739">
        <v>1528.32</v>
      </c>
      <c r="F1739">
        <v>33.439300000000003</v>
      </c>
      <c r="G1739">
        <v>161.78299999999999</v>
      </c>
      <c r="H1739">
        <v>54.4833</v>
      </c>
      <c r="I1739">
        <v>15.9353</v>
      </c>
      <c r="J1739">
        <v>64.821799999999996</v>
      </c>
      <c r="K1739">
        <v>1312.69</v>
      </c>
      <c r="L1739">
        <v>1.23682E-3</v>
      </c>
      <c r="M1739">
        <v>0.99511499999999997</v>
      </c>
      <c r="N1739">
        <v>0</v>
      </c>
      <c r="O1739" t="s">
        <v>42</v>
      </c>
    </row>
    <row r="1740" spans="1:25" x14ac:dyDescent="0.25">
      <c r="A1740" t="s">
        <v>159</v>
      </c>
      <c r="B1740">
        <v>1664.19</v>
      </c>
      <c r="C1740">
        <v>1571.59</v>
      </c>
      <c r="D1740">
        <v>1571.48</v>
      </c>
      <c r="E1740">
        <v>1479.73</v>
      </c>
      <c r="F1740">
        <v>34.225999999999999</v>
      </c>
      <c r="G1740">
        <v>153.38900000000001</v>
      </c>
      <c r="H1740">
        <v>55.088200000000001</v>
      </c>
      <c r="I1740">
        <v>14.663600000000001</v>
      </c>
      <c r="J1740">
        <v>58.210700000000003</v>
      </c>
      <c r="K1740">
        <v>1271.6199999999999</v>
      </c>
      <c r="L1740">
        <v>1.2815999999999999E-3</v>
      </c>
      <c r="M1740">
        <v>0.995116</v>
      </c>
      <c r="N1740">
        <v>0</v>
      </c>
      <c r="O1740" t="s">
        <v>42</v>
      </c>
    </row>
    <row r="1741" spans="1:25" x14ac:dyDescent="0.25">
      <c r="A1741" t="s">
        <v>159</v>
      </c>
      <c r="B1741">
        <v>1617.78</v>
      </c>
      <c r="C1741">
        <v>1525</v>
      </c>
      <c r="D1741">
        <v>1524.89</v>
      </c>
      <c r="E1741">
        <v>1435.68</v>
      </c>
      <c r="F1741">
        <v>29.543600000000001</v>
      </c>
      <c r="G1741">
        <v>148.00899999999999</v>
      </c>
      <c r="H1741">
        <v>52.075600000000001</v>
      </c>
      <c r="I1741">
        <v>14.638199999999999</v>
      </c>
      <c r="J1741">
        <v>56.385100000000001</v>
      </c>
      <c r="K1741">
        <v>1239.01</v>
      </c>
      <c r="L1741">
        <v>1.23073E-3</v>
      </c>
      <c r="M1741">
        <v>0.99511400000000005</v>
      </c>
      <c r="N1741">
        <v>0</v>
      </c>
      <c r="O1741" t="s">
        <v>42</v>
      </c>
    </row>
    <row r="1742" spans="1:25" x14ac:dyDescent="0.25">
      <c r="A1742" t="s">
        <v>159</v>
      </c>
      <c r="B1742">
        <v>1625.82</v>
      </c>
      <c r="C1742">
        <v>1533.12</v>
      </c>
      <c r="D1742">
        <v>1533.02</v>
      </c>
      <c r="E1742">
        <v>1444.27</v>
      </c>
      <c r="F1742">
        <v>31.299199999999999</v>
      </c>
      <c r="G1742">
        <v>150.06700000000001</v>
      </c>
      <c r="H1742">
        <v>54.381500000000003</v>
      </c>
      <c r="I1742">
        <v>14.6142</v>
      </c>
      <c r="J1742">
        <v>55.902200000000001</v>
      </c>
      <c r="K1742">
        <v>1243.7</v>
      </c>
      <c r="L1742">
        <v>1.2357799999999999E-3</v>
      </c>
      <c r="M1742">
        <v>0.995116</v>
      </c>
      <c r="N1742">
        <v>0</v>
      </c>
      <c r="O1742" t="s">
        <v>42</v>
      </c>
    </row>
    <row r="1743" spans="1:25" x14ac:dyDescent="0.25">
      <c r="A1743" t="s">
        <v>159</v>
      </c>
      <c r="B1743">
        <v>1603.22</v>
      </c>
      <c r="C1743">
        <v>1511.93</v>
      </c>
      <c r="D1743">
        <v>1511.84</v>
      </c>
      <c r="E1743">
        <v>1426.34</v>
      </c>
      <c r="F1743">
        <v>28.066199999999998</v>
      </c>
      <c r="G1743">
        <v>145.47200000000001</v>
      </c>
      <c r="H1743">
        <v>51.959000000000003</v>
      </c>
      <c r="I1743">
        <v>14.4649</v>
      </c>
      <c r="J1743">
        <v>54.265099999999997</v>
      </c>
      <c r="K1743">
        <v>1233.9100000000001</v>
      </c>
      <c r="L1743">
        <v>1.2312200000000001E-3</v>
      </c>
      <c r="M1743">
        <v>0.99511499999999997</v>
      </c>
      <c r="N1743">
        <v>0</v>
      </c>
      <c r="O1743" t="s">
        <v>42</v>
      </c>
    </row>
    <row r="1744" spans="1:25" x14ac:dyDescent="0.25">
      <c r="A1744" t="s">
        <v>159</v>
      </c>
      <c r="B1744">
        <v>1602.41</v>
      </c>
      <c r="C1744">
        <v>1506.93</v>
      </c>
      <c r="D1744">
        <v>1506.85</v>
      </c>
      <c r="E1744">
        <v>1422.17</v>
      </c>
      <c r="F1744">
        <v>30.9831</v>
      </c>
      <c r="G1744">
        <v>144.75800000000001</v>
      </c>
      <c r="H1744">
        <v>53.124699999999997</v>
      </c>
      <c r="I1744">
        <v>14.2402</v>
      </c>
      <c r="J1744">
        <v>52.749200000000002</v>
      </c>
      <c r="K1744">
        <v>1227.49</v>
      </c>
      <c r="L1744">
        <v>1.2424599999999999E-3</v>
      </c>
      <c r="M1744">
        <v>0.995116</v>
      </c>
      <c r="N1744">
        <v>0</v>
      </c>
      <c r="O1744" t="s">
        <v>42</v>
      </c>
    </row>
    <row r="1745" spans="1:15" x14ac:dyDescent="0.25">
      <c r="A1745" t="s">
        <v>159</v>
      </c>
      <c r="B1745">
        <v>1601.61</v>
      </c>
      <c r="C1745">
        <v>1511.69</v>
      </c>
      <c r="D1745">
        <v>1511.59</v>
      </c>
      <c r="E1745">
        <v>1423.93</v>
      </c>
      <c r="F1745">
        <v>28.804099999999998</v>
      </c>
      <c r="G1745">
        <v>145.68299999999999</v>
      </c>
      <c r="H1745">
        <v>51.221800000000002</v>
      </c>
      <c r="I1745">
        <v>14.34</v>
      </c>
      <c r="J1745">
        <v>55.401699999999998</v>
      </c>
      <c r="K1745">
        <v>1230.5</v>
      </c>
      <c r="L1745">
        <v>1.23156E-3</v>
      </c>
      <c r="M1745">
        <v>0.995116</v>
      </c>
      <c r="N1745">
        <v>0</v>
      </c>
      <c r="O1745" t="s">
        <v>42</v>
      </c>
    </row>
    <row r="1746" spans="1:15" x14ac:dyDescent="0.25">
      <c r="A1746" t="s">
        <v>159</v>
      </c>
      <c r="B1746">
        <v>1599.95</v>
      </c>
      <c r="C1746">
        <v>1509.54</v>
      </c>
      <c r="D1746">
        <v>1509.46</v>
      </c>
      <c r="E1746">
        <v>1424</v>
      </c>
      <c r="F1746">
        <v>30.8797</v>
      </c>
      <c r="G1746">
        <v>145.029</v>
      </c>
      <c r="H1746">
        <v>53.145000000000003</v>
      </c>
      <c r="I1746">
        <v>14.1104</v>
      </c>
      <c r="J1746">
        <v>53.058799999999998</v>
      </c>
      <c r="K1746">
        <v>1229.3900000000001</v>
      </c>
      <c r="L1746">
        <v>1.2765999999999999E-3</v>
      </c>
      <c r="M1746">
        <v>0.99511499999999997</v>
      </c>
      <c r="N1746">
        <v>0</v>
      </c>
      <c r="O1746" t="s">
        <v>42</v>
      </c>
    </row>
    <row r="1747" spans="1:15" x14ac:dyDescent="0.25">
      <c r="A1747" t="s">
        <v>159</v>
      </c>
      <c r="B1747">
        <v>1594.96</v>
      </c>
      <c r="C1747">
        <v>1499.77</v>
      </c>
      <c r="D1747">
        <v>1499.69</v>
      </c>
      <c r="E1747">
        <v>1415.13</v>
      </c>
      <c r="F1747">
        <v>28.030200000000001</v>
      </c>
      <c r="G1747">
        <v>142.518</v>
      </c>
      <c r="H1747">
        <v>50.947800000000001</v>
      </c>
      <c r="I1747">
        <v>14.0464</v>
      </c>
      <c r="J1747">
        <v>52.425699999999999</v>
      </c>
      <c r="K1747">
        <v>1225.3699999999999</v>
      </c>
      <c r="L1747">
        <v>1.2321599999999999E-3</v>
      </c>
      <c r="M1747">
        <v>0.995116</v>
      </c>
      <c r="N1747">
        <v>0</v>
      </c>
      <c r="O1747" t="s">
        <v>42</v>
      </c>
    </row>
    <row r="1748" spans="1:15" x14ac:dyDescent="0.25">
      <c r="A1748" t="s">
        <v>159</v>
      </c>
      <c r="B1748">
        <v>1602.43</v>
      </c>
      <c r="C1748">
        <v>1511.52</v>
      </c>
      <c r="D1748">
        <v>1511.43</v>
      </c>
      <c r="E1748">
        <v>1426.39</v>
      </c>
      <c r="F1748">
        <v>31.8917</v>
      </c>
      <c r="G1748">
        <v>146.67500000000001</v>
      </c>
      <c r="H1748">
        <v>53.359000000000002</v>
      </c>
      <c r="I1748">
        <v>14.1671</v>
      </c>
      <c r="J1748">
        <v>54.327800000000003</v>
      </c>
      <c r="K1748">
        <v>1228.83</v>
      </c>
      <c r="L1748">
        <v>1.25651E-3</v>
      </c>
      <c r="M1748">
        <v>0.995116</v>
      </c>
      <c r="N1748">
        <v>0</v>
      </c>
      <c r="O1748" t="s">
        <v>42</v>
      </c>
    </row>
    <row r="1749" spans="1:15" x14ac:dyDescent="0.25">
      <c r="A1749" t="s">
        <v>159</v>
      </c>
      <c r="B1749">
        <v>1614.15</v>
      </c>
      <c r="C1749">
        <v>1522.56</v>
      </c>
      <c r="D1749">
        <v>1522.43</v>
      </c>
      <c r="E1749">
        <v>1434.81</v>
      </c>
      <c r="F1749">
        <v>28.692799999999998</v>
      </c>
      <c r="G1749">
        <v>147.292</v>
      </c>
      <c r="H1749">
        <v>51.592300000000002</v>
      </c>
      <c r="I1749">
        <v>14.33</v>
      </c>
      <c r="J1749">
        <v>55.598700000000001</v>
      </c>
      <c r="K1749">
        <v>1239.99</v>
      </c>
      <c r="L1749">
        <v>1.24098E-3</v>
      </c>
      <c r="M1749">
        <v>0.995116</v>
      </c>
      <c r="N1749">
        <v>0</v>
      </c>
      <c r="O1749" t="s">
        <v>42</v>
      </c>
    </row>
    <row r="1750" spans="1:15" x14ac:dyDescent="0.25">
      <c r="A1750" t="s">
        <v>159</v>
      </c>
      <c r="B1750">
        <v>1612.91</v>
      </c>
      <c r="C1750">
        <v>1521.86</v>
      </c>
      <c r="D1750">
        <v>1521.77</v>
      </c>
      <c r="E1750">
        <v>1435</v>
      </c>
      <c r="F1750">
        <v>31.4846</v>
      </c>
      <c r="G1750">
        <v>149.083</v>
      </c>
      <c r="H1750">
        <v>53.653399999999998</v>
      </c>
      <c r="I1750">
        <v>14.334300000000001</v>
      </c>
      <c r="J1750">
        <v>56.159599999999998</v>
      </c>
      <c r="K1750">
        <v>1235.3499999999999</v>
      </c>
      <c r="L1750">
        <v>1.2887300000000001E-3</v>
      </c>
      <c r="M1750">
        <v>0.995116</v>
      </c>
      <c r="N1750">
        <v>0</v>
      </c>
      <c r="O1750" t="s">
        <v>42</v>
      </c>
    </row>
    <row r="1751" spans="1:15" x14ac:dyDescent="0.25">
      <c r="A1751" t="s">
        <v>159</v>
      </c>
      <c r="B1751">
        <v>1621.05</v>
      </c>
      <c r="C1751">
        <v>1530.03</v>
      </c>
      <c r="D1751">
        <v>1529.94</v>
      </c>
      <c r="E1751">
        <v>1441.18</v>
      </c>
      <c r="F1751">
        <v>29.235399999999998</v>
      </c>
      <c r="G1751">
        <v>150.375</v>
      </c>
      <c r="H1751">
        <v>53.258200000000002</v>
      </c>
      <c r="I1751">
        <v>14.7262</v>
      </c>
      <c r="J1751">
        <v>57.524500000000003</v>
      </c>
      <c r="K1751">
        <v>1242.3</v>
      </c>
      <c r="L1751">
        <v>1.2621399999999999E-3</v>
      </c>
      <c r="M1751">
        <v>0.99511499999999997</v>
      </c>
      <c r="N1751">
        <v>0</v>
      </c>
      <c r="O1751" t="s">
        <v>42</v>
      </c>
    </row>
    <row r="1752" spans="1:15" x14ac:dyDescent="0.25">
      <c r="A1752" t="s">
        <v>159</v>
      </c>
      <c r="B1752">
        <v>1673.39</v>
      </c>
      <c r="C1752">
        <v>1572.59</v>
      </c>
      <c r="D1752">
        <v>1572.47</v>
      </c>
      <c r="E1752">
        <v>1476.16</v>
      </c>
      <c r="F1752">
        <v>34.516500000000001</v>
      </c>
      <c r="G1752">
        <v>155.51400000000001</v>
      </c>
      <c r="H1752">
        <v>54.016599999999997</v>
      </c>
      <c r="I1752">
        <v>14.5265</v>
      </c>
      <c r="J1752">
        <v>61.599400000000003</v>
      </c>
      <c r="K1752">
        <v>1266.73</v>
      </c>
      <c r="L1752">
        <v>1.2304499999999999E-3</v>
      </c>
      <c r="M1752">
        <v>0.995116</v>
      </c>
      <c r="N1752">
        <v>0</v>
      </c>
      <c r="O1752" t="s">
        <v>42</v>
      </c>
    </row>
    <row r="1753" spans="1:15" x14ac:dyDescent="0.25">
      <c r="A1753" t="s">
        <v>159</v>
      </c>
      <c r="B1753">
        <v>1626.01</v>
      </c>
      <c r="C1753">
        <v>1533.86</v>
      </c>
      <c r="D1753">
        <v>1533.76</v>
      </c>
      <c r="E1753">
        <v>1444.71</v>
      </c>
      <c r="F1753">
        <v>29.907</v>
      </c>
      <c r="G1753">
        <v>148.785</v>
      </c>
      <c r="H1753">
        <v>51.682899999999997</v>
      </c>
      <c r="I1753">
        <v>14.319900000000001</v>
      </c>
      <c r="J1753">
        <v>57.647300000000001</v>
      </c>
      <c r="K1753">
        <v>1246.6600000000001</v>
      </c>
      <c r="L1753">
        <v>1.2443700000000001E-3</v>
      </c>
      <c r="M1753">
        <v>0.995116</v>
      </c>
      <c r="N1753">
        <v>0</v>
      </c>
      <c r="O1753" t="s">
        <v>42</v>
      </c>
    </row>
    <row r="1754" spans="1:15" x14ac:dyDescent="0.25">
      <c r="A1754" t="s">
        <v>159</v>
      </c>
      <c r="B1754">
        <v>1636.63</v>
      </c>
      <c r="C1754">
        <v>1544.01</v>
      </c>
      <c r="D1754">
        <v>1543.91</v>
      </c>
      <c r="E1754">
        <v>1454.4</v>
      </c>
      <c r="F1754">
        <v>33.464300000000001</v>
      </c>
      <c r="G1754">
        <v>151.49199999999999</v>
      </c>
      <c r="H1754">
        <v>53.299900000000001</v>
      </c>
      <c r="I1754">
        <v>14.4687</v>
      </c>
      <c r="J1754">
        <v>58.613500000000002</v>
      </c>
      <c r="K1754">
        <v>1250.33</v>
      </c>
      <c r="L1754">
        <v>1.23095E-3</v>
      </c>
      <c r="M1754">
        <v>0.995116</v>
      </c>
      <c r="N1754">
        <v>0</v>
      </c>
      <c r="O1754" t="s">
        <v>42</v>
      </c>
    </row>
    <row r="1755" spans="1:15" x14ac:dyDescent="0.25">
      <c r="A1755" t="s">
        <v>159</v>
      </c>
      <c r="B1755">
        <v>1623.16</v>
      </c>
      <c r="C1755">
        <v>1530.12</v>
      </c>
      <c r="D1755">
        <v>1530.02</v>
      </c>
      <c r="E1755">
        <v>1441.54</v>
      </c>
      <c r="F1755">
        <v>29.671600000000002</v>
      </c>
      <c r="G1755">
        <v>148.25899999999999</v>
      </c>
      <c r="H1755">
        <v>51.732500000000002</v>
      </c>
      <c r="I1755">
        <v>14.4542</v>
      </c>
      <c r="J1755">
        <v>57.046900000000001</v>
      </c>
      <c r="K1755">
        <v>1244.28</v>
      </c>
      <c r="L1755">
        <v>1.2300499999999999E-3</v>
      </c>
      <c r="M1755">
        <v>0.99511400000000005</v>
      </c>
      <c r="N1755">
        <v>0</v>
      </c>
      <c r="O1755" t="s">
        <v>42</v>
      </c>
    </row>
    <row r="1756" spans="1:15" x14ac:dyDescent="0.25">
      <c r="A1756" t="s">
        <v>159</v>
      </c>
      <c r="B1756">
        <v>1601.18</v>
      </c>
      <c r="C1756">
        <v>1511.66</v>
      </c>
      <c r="D1756">
        <v>1511.56</v>
      </c>
      <c r="E1756">
        <v>1425.16</v>
      </c>
      <c r="F1756">
        <v>31.221800000000002</v>
      </c>
      <c r="G1756">
        <v>149.066</v>
      </c>
      <c r="H1756">
        <v>53.281999999999996</v>
      </c>
      <c r="I1756">
        <v>14.144600000000001</v>
      </c>
      <c r="J1756">
        <v>56.875399999999999</v>
      </c>
      <c r="K1756">
        <v>1225.8599999999999</v>
      </c>
      <c r="L1756">
        <v>1.43063E-3</v>
      </c>
      <c r="M1756">
        <v>0.99511300000000003</v>
      </c>
      <c r="N1756">
        <v>0</v>
      </c>
      <c r="O1756" t="s">
        <v>42</v>
      </c>
    </row>
    <row r="1757" spans="1:15" x14ac:dyDescent="0.25">
      <c r="A1757" t="s">
        <v>159</v>
      </c>
      <c r="B1757">
        <v>1587.95</v>
      </c>
      <c r="C1757">
        <v>1498.04</v>
      </c>
      <c r="D1757">
        <v>1497.96</v>
      </c>
      <c r="E1757">
        <v>1415.59</v>
      </c>
      <c r="F1757">
        <v>26.959599999999998</v>
      </c>
      <c r="G1757">
        <v>144.066</v>
      </c>
      <c r="H1757">
        <v>51.634099999999997</v>
      </c>
      <c r="I1757">
        <v>14.0602</v>
      </c>
      <c r="J1757">
        <v>53.680100000000003</v>
      </c>
      <c r="K1757">
        <v>1225.6500000000001</v>
      </c>
      <c r="L1757">
        <v>1.35721E-3</v>
      </c>
      <c r="M1757">
        <v>0.99511499999999997</v>
      </c>
      <c r="N1757">
        <v>0</v>
      </c>
      <c r="O1757" t="s">
        <v>42</v>
      </c>
    </row>
    <row r="1758" spans="1:15" x14ac:dyDescent="0.25">
      <c r="A1758" t="s">
        <v>159</v>
      </c>
      <c r="B1758">
        <v>1590.06</v>
      </c>
      <c r="C1758">
        <v>1501.54</v>
      </c>
      <c r="D1758">
        <v>1501.46</v>
      </c>
      <c r="E1758">
        <v>1418.79</v>
      </c>
      <c r="F1758">
        <v>29.9526</v>
      </c>
      <c r="G1758">
        <v>145.495</v>
      </c>
      <c r="H1758">
        <v>53.604399999999998</v>
      </c>
      <c r="I1758">
        <v>14.196400000000001</v>
      </c>
      <c r="J1758">
        <v>52.889099999999999</v>
      </c>
      <c r="K1758">
        <v>1224.4100000000001</v>
      </c>
      <c r="L1758">
        <v>1.29576E-3</v>
      </c>
      <c r="M1758">
        <v>0.995116</v>
      </c>
      <c r="N1758">
        <v>0</v>
      </c>
      <c r="O1758" t="s">
        <v>42</v>
      </c>
    </row>
    <row r="1759" spans="1:15" x14ac:dyDescent="0.25">
      <c r="A1759" t="s">
        <v>159</v>
      </c>
      <c r="B1759">
        <v>1584.21</v>
      </c>
      <c r="C1759">
        <v>1494.17</v>
      </c>
      <c r="D1759">
        <v>1494.09</v>
      </c>
      <c r="E1759">
        <v>1411.26</v>
      </c>
      <c r="F1759">
        <v>27.261500000000002</v>
      </c>
      <c r="G1759">
        <v>143.84</v>
      </c>
      <c r="H1759">
        <v>51.818600000000004</v>
      </c>
      <c r="I1759">
        <v>14.082599999999999</v>
      </c>
      <c r="J1759">
        <v>53.270800000000001</v>
      </c>
      <c r="K1759">
        <v>1221.42</v>
      </c>
      <c r="L1759">
        <v>1.2971199999999999E-3</v>
      </c>
      <c r="M1759">
        <v>0.995116</v>
      </c>
      <c r="N1759">
        <v>0</v>
      </c>
      <c r="O1759" t="s">
        <v>42</v>
      </c>
    </row>
    <row r="1760" spans="1:15" x14ac:dyDescent="0.25">
      <c r="A1760" t="s">
        <v>159</v>
      </c>
      <c r="B1760">
        <v>1593.04</v>
      </c>
      <c r="C1760">
        <v>1500.43</v>
      </c>
      <c r="D1760">
        <v>1500.35</v>
      </c>
      <c r="E1760">
        <v>1416.52</v>
      </c>
      <c r="F1760">
        <v>30.442599999999999</v>
      </c>
      <c r="G1760">
        <v>146.08699999999999</v>
      </c>
      <c r="H1760">
        <v>53.003500000000003</v>
      </c>
      <c r="I1760">
        <v>14.0802</v>
      </c>
      <c r="J1760">
        <v>54.434699999999999</v>
      </c>
      <c r="K1760">
        <v>1221.04</v>
      </c>
      <c r="L1760">
        <v>1.2332199999999999E-3</v>
      </c>
      <c r="M1760">
        <v>0.995116</v>
      </c>
      <c r="N1760">
        <v>0</v>
      </c>
      <c r="O1760" t="s">
        <v>42</v>
      </c>
    </row>
    <row r="1761" spans="1:15" x14ac:dyDescent="0.25">
      <c r="A1761" t="s">
        <v>159</v>
      </c>
      <c r="B1761">
        <v>1593.06</v>
      </c>
      <c r="C1761">
        <v>1501.2</v>
      </c>
      <c r="D1761">
        <v>1501.12</v>
      </c>
      <c r="E1761">
        <v>1418.27</v>
      </c>
      <c r="F1761">
        <v>27.423500000000001</v>
      </c>
      <c r="G1761">
        <v>144.32499999999999</v>
      </c>
      <c r="H1761">
        <v>51.8491</v>
      </c>
      <c r="I1761">
        <v>14.1913</v>
      </c>
      <c r="J1761">
        <v>53.734400000000001</v>
      </c>
      <c r="K1761">
        <v>1227.76</v>
      </c>
      <c r="L1761">
        <v>1.2317000000000001E-3</v>
      </c>
      <c r="M1761">
        <v>0.99511499999999997</v>
      </c>
      <c r="N1761">
        <v>0</v>
      </c>
      <c r="O1761" t="s">
        <v>42</v>
      </c>
    </row>
    <row r="1762" spans="1:15" x14ac:dyDescent="0.25">
      <c r="A1762" t="s">
        <v>159</v>
      </c>
      <c r="B1762">
        <v>1591.12</v>
      </c>
      <c r="C1762">
        <v>1502.5</v>
      </c>
      <c r="D1762">
        <v>1502.42</v>
      </c>
      <c r="E1762">
        <v>1419.47</v>
      </c>
      <c r="F1762">
        <v>30.1233</v>
      </c>
      <c r="G1762">
        <v>144.95599999999999</v>
      </c>
      <c r="H1762">
        <v>53.0486</v>
      </c>
      <c r="I1762">
        <v>14.118399999999999</v>
      </c>
      <c r="J1762">
        <v>53.079099999999997</v>
      </c>
      <c r="K1762">
        <v>1225.3399999999999</v>
      </c>
      <c r="L1762">
        <v>1.4196300000000001E-3</v>
      </c>
      <c r="M1762">
        <v>0.99511499999999997</v>
      </c>
      <c r="N1762">
        <v>0</v>
      </c>
      <c r="O1762" t="s">
        <v>42</v>
      </c>
    </row>
    <row r="1763" spans="1:15" x14ac:dyDescent="0.25">
      <c r="A1763" t="s">
        <v>159</v>
      </c>
      <c r="B1763">
        <v>1595.33</v>
      </c>
      <c r="C1763">
        <v>1505.95</v>
      </c>
      <c r="D1763">
        <v>1505.84</v>
      </c>
      <c r="E1763">
        <v>1420.91</v>
      </c>
      <c r="F1763">
        <v>27.747800000000002</v>
      </c>
      <c r="G1763">
        <v>146.846</v>
      </c>
      <c r="H1763">
        <v>51.836799999999997</v>
      </c>
      <c r="I1763">
        <v>14.208600000000001</v>
      </c>
      <c r="J1763">
        <v>55.897599999999997</v>
      </c>
      <c r="K1763">
        <v>1227.3499999999999</v>
      </c>
      <c r="L1763">
        <v>1.2305599999999999E-3</v>
      </c>
      <c r="M1763">
        <v>0.99511499999999997</v>
      </c>
      <c r="N1763">
        <v>0</v>
      </c>
      <c r="O1763" t="s">
        <v>42</v>
      </c>
    </row>
    <row r="1764" spans="1:15" x14ac:dyDescent="0.25">
      <c r="A1764" t="s">
        <v>159</v>
      </c>
      <c r="B1764">
        <v>1597.37</v>
      </c>
      <c r="C1764">
        <v>1507.08</v>
      </c>
      <c r="D1764">
        <v>1507</v>
      </c>
      <c r="E1764">
        <v>1424.91</v>
      </c>
      <c r="F1764">
        <v>29.465900000000001</v>
      </c>
      <c r="G1764">
        <v>144.67500000000001</v>
      </c>
      <c r="H1764">
        <v>53.345799999999997</v>
      </c>
      <c r="I1764">
        <v>14.0745</v>
      </c>
      <c r="J1764">
        <v>52.503399999999999</v>
      </c>
      <c r="K1764">
        <v>1231.8800000000001</v>
      </c>
      <c r="L1764">
        <v>1.4745800000000001E-3</v>
      </c>
      <c r="M1764">
        <v>0.995116</v>
      </c>
      <c r="N1764">
        <v>0</v>
      </c>
      <c r="O1764" t="s">
        <v>42</v>
      </c>
    </row>
    <row r="1765" spans="1:15" x14ac:dyDescent="0.25">
      <c r="A1765" t="s">
        <v>159</v>
      </c>
      <c r="B1765">
        <v>1586.84</v>
      </c>
      <c r="C1765">
        <v>1494.96</v>
      </c>
      <c r="D1765">
        <v>1494.88</v>
      </c>
      <c r="E1765">
        <v>1413.03</v>
      </c>
      <c r="F1765">
        <v>26.883299999999998</v>
      </c>
      <c r="G1765">
        <v>143.048</v>
      </c>
      <c r="H1765">
        <v>52.225200000000001</v>
      </c>
      <c r="I1765">
        <v>14.220499999999999</v>
      </c>
      <c r="J1765">
        <v>51.988799999999998</v>
      </c>
      <c r="K1765">
        <v>1224.29</v>
      </c>
      <c r="L1765">
        <v>1.23015E-3</v>
      </c>
      <c r="M1765">
        <v>0.995116</v>
      </c>
      <c r="N1765">
        <v>0</v>
      </c>
      <c r="O1765" t="s">
        <v>42</v>
      </c>
    </row>
    <row r="1766" spans="1:15" x14ac:dyDescent="0.25">
      <c r="A1766" t="s">
        <v>159</v>
      </c>
      <c r="B1766">
        <v>1598.95</v>
      </c>
      <c r="C1766">
        <v>1509.32</v>
      </c>
      <c r="D1766">
        <v>1509.24</v>
      </c>
      <c r="E1766">
        <v>1427</v>
      </c>
      <c r="F1766">
        <v>29.7515</v>
      </c>
      <c r="G1766">
        <v>145.89500000000001</v>
      </c>
      <c r="H1766">
        <v>53.609200000000001</v>
      </c>
      <c r="I1766">
        <v>14.3767</v>
      </c>
      <c r="J1766">
        <v>53.129899999999999</v>
      </c>
      <c r="K1766">
        <v>1232.3699999999999</v>
      </c>
      <c r="L1766">
        <v>1.2309700000000001E-3</v>
      </c>
      <c r="M1766">
        <v>0.995116</v>
      </c>
      <c r="N1766">
        <v>0</v>
      </c>
      <c r="O1766" t="s">
        <v>42</v>
      </c>
    </row>
    <row r="1767" spans="1:15" x14ac:dyDescent="0.25">
      <c r="A1767" t="s">
        <v>159</v>
      </c>
      <c r="B1767">
        <v>1588.88</v>
      </c>
      <c r="C1767">
        <v>1499.72</v>
      </c>
      <c r="D1767">
        <v>1499.61</v>
      </c>
      <c r="E1767">
        <v>1414.02</v>
      </c>
      <c r="F1767">
        <v>28.414300000000001</v>
      </c>
      <c r="G1767">
        <v>145.822</v>
      </c>
      <c r="H1767">
        <v>51.087000000000003</v>
      </c>
      <c r="I1767">
        <v>14.151199999999999</v>
      </c>
      <c r="J1767">
        <v>55.9206</v>
      </c>
      <c r="K1767">
        <v>1220.8800000000001</v>
      </c>
      <c r="L1767">
        <v>1.2313700000000001E-3</v>
      </c>
      <c r="M1767">
        <v>0.995116</v>
      </c>
      <c r="N1767">
        <v>0</v>
      </c>
      <c r="O1767" t="s">
        <v>42</v>
      </c>
    </row>
    <row r="1768" spans="1:15" x14ac:dyDescent="0.25">
      <c r="A1768" t="s">
        <v>159</v>
      </c>
      <c r="B1768">
        <v>1603.04</v>
      </c>
      <c r="C1768">
        <v>1513.15</v>
      </c>
      <c r="D1768">
        <v>1513.07</v>
      </c>
      <c r="E1768">
        <v>1429.33</v>
      </c>
      <c r="F1768">
        <v>30.8063</v>
      </c>
      <c r="G1768">
        <v>146.137</v>
      </c>
      <c r="H1768">
        <v>53.709099999999999</v>
      </c>
      <c r="I1768">
        <v>14.119</v>
      </c>
      <c r="J1768">
        <v>53.623800000000003</v>
      </c>
      <c r="K1768">
        <v>1233.3800000000001</v>
      </c>
      <c r="L1768">
        <v>1.23847E-3</v>
      </c>
      <c r="M1768">
        <v>0.995116</v>
      </c>
      <c r="N1768">
        <v>0</v>
      </c>
      <c r="O1768" t="s">
        <v>42</v>
      </c>
    </row>
    <row r="1769" spans="1:15" x14ac:dyDescent="0.25">
      <c r="A1769" t="s">
        <v>159</v>
      </c>
      <c r="B1769">
        <v>1596.82</v>
      </c>
      <c r="C1769">
        <v>1506.26</v>
      </c>
      <c r="D1769">
        <v>1506.17</v>
      </c>
      <c r="E1769">
        <v>1421.44</v>
      </c>
      <c r="F1769">
        <v>28.206499999999998</v>
      </c>
      <c r="G1769">
        <v>145.71700000000001</v>
      </c>
      <c r="H1769">
        <v>52.228099999999998</v>
      </c>
      <c r="I1769">
        <v>14.222200000000001</v>
      </c>
      <c r="J1769">
        <v>54.453299999999999</v>
      </c>
      <c r="K1769">
        <v>1228.31</v>
      </c>
      <c r="L1769">
        <v>1.23562E-3</v>
      </c>
      <c r="M1769">
        <v>0.995112</v>
      </c>
      <c r="N1769">
        <v>0</v>
      </c>
      <c r="O1769" t="s">
        <v>42</v>
      </c>
    </row>
    <row r="1770" spans="1:15" x14ac:dyDescent="0.25">
      <c r="A1770" t="s">
        <v>159</v>
      </c>
      <c r="B1770">
        <v>1595.57</v>
      </c>
      <c r="C1770">
        <v>1504.36</v>
      </c>
      <c r="D1770">
        <v>1504.28</v>
      </c>
      <c r="E1770">
        <v>1422.59</v>
      </c>
      <c r="F1770">
        <v>29.1464</v>
      </c>
      <c r="G1770">
        <v>144.89699999999999</v>
      </c>
      <c r="H1770">
        <v>53.344299999999997</v>
      </c>
      <c r="I1770">
        <v>14.054399999999999</v>
      </c>
      <c r="J1770">
        <v>52.657600000000002</v>
      </c>
      <c r="K1770">
        <v>1229.44</v>
      </c>
      <c r="L1770">
        <v>1.2548100000000001E-3</v>
      </c>
      <c r="M1770">
        <v>0.995116</v>
      </c>
      <c r="N1770">
        <v>0</v>
      </c>
      <c r="O1770" t="s">
        <v>42</v>
      </c>
    </row>
    <row r="1771" spans="1:15" x14ac:dyDescent="0.25">
      <c r="A1771" t="s">
        <v>159</v>
      </c>
      <c r="B1771">
        <v>1587.95</v>
      </c>
      <c r="C1771">
        <v>1499.72</v>
      </c>
      <c r="D1771">
        <v>1499.64</v>
      </c>
      <c r="E1771">
        <v>1415.61</v>
      </c>
      <c r="F1771">
        <v>27.64</v>
      </c>
      <c r="G1771">
        <v>144.06200000000001</v>
      </c>
      <c r="H1771">
        <v>51.345300000000002</v>
      </c>
      <c r="I1771">
        <v>14.376899999999999</v>
      </c>
      <c r="J1771">
        <v>53.663400000000003</v>
      </c>
      <c r="K1771">
        <v>1225.01</v>
      </c>
      <c r="L1771">
        <v>1.24084E-3</v>
      </c>
      <c r="M1771">
        <v>0.995116</v>
      </c>
      <c r="N1771">
        <v>0</v>
      </c>
      <c r="O1771" t="s">
        <v>42</v>
      </c>
    </row>
    <row r="1772" spans="1:15" x14ac:dyDescent="0.25">
      <c r="A1772" t="s">
        <v>159</v>
      </c>
      <c r="B1772">
        <v>1595.97</v>
      </c>
      <c r="C1772">
        <v>1506.57</v>
      </c>
      <c r="D1772">
        <v>1506.49</v>
      </c>
      <c r="E1772">
        <v>1423.93</v>
      </c>
      <c r="F1772">
        <v>30.7392</v>
      </c>
      <c r="G1772">
        <v>144.78200000000001</v>
      </c>
      <c r="H1772">
        <v>53.2346</v>
      </c>
      <c r="I1772">
        <v>14.296099999999999</v>
      </c>
      <c r="J1772">
        <v>52.4467</v>
      </c>
      <c r="K1772">
        <v>1229.1500000000001</v>
      </c>
      <c r="L1772">
        <v>1.36006E-3</v>
      </c>
      <c r="M1772">
        <v>0.99511499999999997</v>
      </c>
      <c r="N1772">
        <v>0</v>
      </c>
      <c r="O1772" t="s">
        <v>42</v>
      </c>
    </row>
    <row r="1773" spans="1:15" x14ac:dyDescent="0.25">
      <c r="A1773" t="s">
        <v>159</v>
      </c>
      <c r="B1773">
        <v>1588.78</v>
      </c>
      <c r="C1773">
        <v>1500.26</v>
      </c>
      <c r="D1773">
        <v>1500.18</v>
      </c>
      <c r="E1773">
        <v>1416.95</v>
      </c>
      <c r="F1773">
        <v>27.915600000000001</v>
      </c>
      <c r="G1773">
        <v>143.75200000000001</v>
      </c>
      <c r="H1773">
        <v>51.559600000000003</v>
      </c>
      <c r="I1773">
        <v>14.205</v>
      </c>
      <c r="J1773">
        <v>53.393900000000002</v>
      </c>
      <c r="K1773">
        <v>1226.45</v>
      </c>
      <c r="L1773">
        <v>1.37017E-3</v>
      </c>
      <c r="M1773">
        <v>0.99511499999999997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1605.27</v>
      </c>
      <c r="C1774">
        <v>1515.89</v>
      </c>
      <c r="D1774">
        <v>1515.79</v>
      </c>
      <c r="E1774">
        <v>1430.8</v>
      </c>
      <c r="F1774">
        <v>31.535399999999999</v>
      </c>
      <c r="G1774">
        <v>146.96600000000001</v>
      </c>
      <c r="H1774">
        <v>52.912599999999998</v>
      </c>
      <c r="I1774">
        <v>14.2521</v>
      </c>
      <c r="J1774">
        <v>55.105800000000002</v>
      </c>
      <c r="K1774">
        <v>1233.3499999999999</v>
      </c>
      <c r="L1774">
        <v>1.93465E-3</v>
      </c>
      <c r="M1774">
        <v>0.99511499999999997</v>
      </c>
      <c r="N1774">
        <v>0</v>
      </c>
      <c r="O1774" t="s">
        <v>42</v>
      </c>
    </row>
    <row r="1775" spans="1:15" x14ac:dyDescent="0.25">
      <c r="A1775" t="s">
        <v>159</v>
      </c>
      <c r="B1775">
        <v>1587.39</v>
      </c>
      <c r="C1775">
        <v>1496.37</v>
      </c>
      <c r="D1775">
        <v>1496.29</v>
      </c>
      <c r="E1775">
        <v>1413.06</v>
      </c>
      <c r="F1775">
        <v>27.624400000000001</v>
      </c>
      <c r="G1775">
        <v>142.976</v>
      </c>
      <c r="H1775">
        <v>51.764600000000002</v>
      </c>
      <c r="I1775">
        <v>14.1838</v>
      </c>
      <c r="J1775">
        <v>52.3705</v>
      </c>
      <c r="K1775">
        <v>1223.8399999999999</v>
      </c>
      <c r="L1775">
        <v>1.2352999999999999E-3</v>
      </c>
      <c r="M1775">
        <v>0.99511499999999997</v>
      </c>
      <c r="N1775">
        <v>0</v>
      </c>
      <c r="O1775" t="s">
        <v>42</v>
      </c>
    </row>
    <row r="1776" spans="1:15" x14ac:dyDescent="0.25">
      <c r="A1776" t="s">
        <v>159</v>
      </c>
      <c r="B1776">
        <v>1590.22</v>
      </c>
      <c r="C1776">
        <v>1499.33</v>
      </c>
      <c r="D1776">
        <v>1499.26</v>
      </c>
      <c r="E1776">
        <v>1418.1</v>
      </c>
      <c r="F1776">
        <v>29.935600000000001</v>
      </c>
      <c r="G1776">
        <v>143.24</v>
      </c>
      <c r="H1776">
        <v>53.232700000000001</v>
      </c>
      <c r="I1776">
        <v>14.1898</v>
      </c>
      <c r="J1776">
        <v>51.286900000000003</v>
      </c>
      <c r="K1776">
        <v>1226.18</v>
      </c>
      <c r="L1776">
        <v>1.3067300000000001E-3</v>
      </c>
      <c r="M1776">
        <v>0.995116</v>
      </c>
      <c r="N1776">
        <v>0</v>
      </c>
      <c r="O1776" t="s">
        <v>42</v>
      </c>
    </row>
    <row r="1777" spans="1:25" x14ac:dyDescent="0.25">
      <c r="A1777" t="s">
        <v>159</v>
      </c>
      <c r="B1777">
        <v>1590.51</v>
      </c>
      <c r="C1777">
        <v>1501.2</v>
      </c>
      <c r="D1777">
        <v>1501.09</v>
      </c>
      <c r="E1777">
        <v>1418.21</v>
      </c>
      <c r="F1777">
        <v>27.5534</v>
      </c>
      <c r="G1777">
        <v>145.53700000000001</v>
      </c>
      <c r="H1777">
        <v>52.412999999999997</v>
      </c>
      <c r="I1777">
        <v>14.0952</v>
      </c>
      <c r="J1777">
        <v>54.3765</v>
      </c>
      <c r="K1777">
        <v>1226.25</v>
      </c>
      <c r="L1777">
        <v>1.3046500000000001E-3</v>
      </c>
      <c r="M1777">
        <v>0.995116</v>
      </c>
      <c r="N1777">
        <v>0</v>
      </c>
      <c r="O1777" t="s">
        <v>42</v>
      </c>
    </row>
    <row r="1778" spans="1:25" x14ac:dyDescent="0.25">
      <c r="A1778" t="s">
        <v>159</v>
      </c>
      <c r="B1778">
        <v>1598.52</v>
      </c>
      <c r="C1778">
        <v>1507.93</v>
      </c>
      <c r="D1778">
        <v>1507.85</v>
      </c>
      <c r="E1778">
        <v>1425.61</v>
      </c>
      <c r="F1778">
        <v>29.6007</v>
      </c>
      <c r="G1778">
        <v>145.44399999999999</v>
      </c>
      <c r="H1778">
        <v>53.909100000000002</v>
      </c>
      <c r="I1778">
        <v>14.143599999999999</v>
      </c>
      <c r="J1778">
        <v>52.7744</v>
      </c>
      <c r="K1778">
        <v>1231.58</v>
      </c>
      <c r="L1778">
        <v>1.23689E-3</v>
      </c>
      <c r="M1778">
        <v>0.995116</v>
      </c>
      <c r="N1778">
        <v>0</v>
      </c>
      <c r="O1778" t="s">
        <v>42</v>
      </c>
    </row>
    <row r="1779" spans="1:25" x14ac:dyDescent="0.25">
      <c r="A1779" t="s">
        <v>159</v>
      </c>
      <c r="B1779">
        <v>1574.86</v>
      </c>
      <c r="C1779">
        <v>1486.93</v>
      </c>
      <c r="D1779">
        <v>1486.85</v>
      </c>
      <c r="E1779">
        <v>1405.46</v>
      </c>
      <c r="F1779">
        <v>26.900400000000001</v>
      </c>
      <c r="G1779">
        <v>142.11600000000001</v>
      </c>
      <c r="H1779">
        <v>51.740600000000001</v>
      </c>
      <c r="I1779">
        <v>14.0246</v>
      </c>
      <c r="J1779">
        <v>51.722299999999997</v>
      </c>
      <c r="K1779">
        <v>1217.5</v>
      </c>
      <c r="L1779">
        <v>1.2375699999999999E-3</v>
      </c>
      <c r="M1779">
        <v>0.99511400000000005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1599.47</v>
      </c>
      <c r="C1780">
        <v>1508.41</v>
      </c>
      <c r="D1780">
        <v>1508.33</v>
      </c>
      <c r="E1780">
        <v>1425.64</v>
      </c>
      <c r="F1780">
        <v>29.982199999999999</v>
      </c>
      <c r="G1780">
        <v>146.95500000000001</v>
      </c>
      <c r="H1780">
        <v>53.887999999999998</v>
      </c>
      <c r="I1780">
        <v>14.127599999999999</v>
      </c>
      <c r="J1780">
        <v>54.1402</v>
      </c>
      <c r="K1780">
        <v>1229.99</v>
      </c>
      <c r="L1780">
        <v>1.23094E-3</v>
      </c>
      <c r="M1780">
        <v>0.995116</v>
      </c>
      <c r="N1780">
        <v>0</v>
      </c>
      <c r="O1780" t="s">
        <v>42</v>
      </c>
    </row>
    <row r="1781" spans="1:25" x14ac:dyDescent="0.25">
      <c r="A1781" t="s">
        <v>159</v>
      </c>
      <c r="B1781">
        <v>1580.06</v>
      </c>
      <c r="C1781">
        <v>1490.32</v>
      </c>
      <c r="D1781">
        <v>1490.25</v>
      </c>
      <c r="E1781">
        <v>1409.54</v>
      </c>
      <c r="F1781">
        <v>26.5425</v>
      </c>
      <c r="G1781">
        <v>142.001</v>
      </c>
      <c r="H1781">
        <v>52.269199999999998</v>
      </c>
      <c r="I1781">
        <v>14.132899999999999</v>
      </c>
      <c r="J1781">
        <v>50.714599999999997</v>
      </c>
      <c r="K1781">
        <v>1222.1099999999999</v>
      </c>
      <c r="L1781">
        <v>1.2304600000000001E-3</v>
      </c>
      <c r="M1781">
        <v>0.995116</v>
      </c>
      <c r="N1781">
        <v>0</v>
      </c>
      <c r="O1781" t="s">
        <v>42</v>
      </c>
    </row>
    <row r="1782" spans="1:25" x14ac:dyDescent="0.25">
      <c r="A1782" t="s">
        <v>159</v>
      </c>
      <c r="B1782">
        <v>1585.19</v>
      </c>
      <c r="C1782">
        <v>1496.23</v>
      </c>
      <c r="D1782">
        <v>1496.15</v>
      </c>
      <c r="E1782">
        <v>1415.29</v>
      </c>
      <c r="F1782">
        <v>29.236899999999999</v>
      </c>
      <c r="G1782">
        <v>143.48699999999999</v>
      </c>
      <c r="H1782">
        <v>53.36</v>
      </c>
      <c r="I1782">
        <v>14.0665</v>
      </c>
      <c r="J1782">
        <v>51.420999999999999</v>
      </c>
      <c r="K1782">
        <v>1223.6400000000001</v>
      </c>
      <c r="L1782">
        <v>1.25169E-3</v>
      </c>
      <c r="M1782">
        <v>0.99511499999999997</v>
      </c>
      <c r="N1782">
        <v>0</v>
      </c>
      <c r="O1782" t="s">
        <v>42</v>
      </c>
    </row>
    <row r="1783" spans="1:25" x14ac:dyDescent="0.25">
      <c r="A1783" t="s">
        <v>159</v>
      </c>
      <c r="B1783">
        <v>1569.98</v>
      </c>
      <c r="C1783">
        <v>1480.95</v>
      </c>
      <c r="D1783">
        <v>1480.88</v>
      </c>
      <c r="E1783">
        <v>1399.8</v>
      </c>
      <c r="F1783">
        <v>25.651199999999999</v>
      </c>
      <c r="G1783">
        <v>140.86000000000001</v>
      </c>
      <c r="H1783">
        <v>51.171300000000002</v>
      </c>
      <c r="I1783">
        <v>14.1013</v>
      </c>
      <c r="J1783">
        <v>51.246899999999997</v>
      </c>
      <c r="K1783">
        <v>1214.83</v>
      </c>
      <c r="L1783">
        <v>1.2378000000000001E-3</v>
      </c>
      <c r="M1783">
        <v>0.99511499999999997</v>
      </c>
      <c r="N1783">
        <v>0</v>
      </c>
      <c r="O1783" t="s">
        <v>42</v>
      </c>
    </row>
    <row r="1784" spans="1:25" x14ac:dyDescent="0.25">
      <c r="A1784" t="s">
        <v>159</v>
      </c>
      <c r="B1784">
        <v>1566.73</v>
      </c>
      <c r="C1784">
        <v>1477.8</v>
      </c>
      <c r="D1784">
        <v>1477.73</v>
      </c>
      <c r="E1784">
        <v>1397.11</v>
      </c>
      <c r="F1784">
        <v>27.727</v>
      </c>
      <c r="G1784">
        <v>141.869</v>
      </c>
      <c r="H1784">
        <v>52.797699999999999</v>
      </c>
      <c r="I1784">
        <v>13.968500000000001</v>
      </c>
      <c r="J1784">
        <v>50.867199999999997</v>
      </c>
      <c r="K1784">
        <v>1209.04</v>
      </c>
      <c r="L1784">
        <v>1.23077E-3</v>
      </c>
      <c r="M1784">
        <v>0.995116</v>
      </c>
      <c r="N1784">
        <v>0</v>
      </c>
      <c r="O1784" t="s">
        <v>42</v>
      </c>
    </row>
    <row r="1785" spans="1:25" x14ac:dyDescent="0.25">
      <c r="A1785" t="s">
        <v>159</v>
      </c>
      <c r="B1785">
        <v>1559.75</v>
      </c>
      <c r="C1785">
        <v>1471.31</v>
      </c>
      <c r="D1785">
        <v>1471.24</v>
      </c>
      <c r="E1785">
        <v>1390.62</v>
      </c>
      <c r="F1785">
        <v>25.263999999999999</v>
      </c>
      <c r="G1785">
        <v>139.84800000000001</v>
      </c>
      <c r="H1785">
        <v>51.0959</v>
      </c>
      <c r="I1785">
        <v>13.8729</v>
      </c>
      <c r="J1785">
        <v>50.567900000000002</v>
      </c>
      <c r="K1785">
        <v>1207.0999999999999</v>
      </c>
      <c r="L1785">
        <v>1.3060999999999999E-3</v>
      </c>
      <c r="M1785">
        <v>0.995116</v>
      </c>
      <c r="N1785">
        <v>0</v>
      </c>
      <c r="O1785" t="s">
        <v>42</v>
      </c>
    </row>
    <row r="1786" spans="1:25" x14ac:dyDescent="0.25">
      <c r="A1786" t="s">
        <v>159</v>
      </c>
      <c r="B1786">
        <v>1589.04</v>
      </c>
      <c r="C1786">
        <v>1499.69</v>
      </c>
      <c r="D1786">
        <v>1499.61</v>
      </c>
      <c r="E1786">
        <v>1417.92</v>
      </c>
      <c r="F1786">
        <v>29.945900000000002</v>
      </c>
      <c r="G1786">
        <v>144.81100000000001</v>
      </c>
      <c r="H1786">
        <v>53.323399999999999</v>
      </c>
      <c r="I1786">
        <v>14.203799999999999</v>
      </c>
      <c r="J1786">
        <v>52.426600000000001</v>
      </c>
      <c r="K1786">
        <v>1224.33</v>
      </c>
      <c r="L1786">
        <v>1.23741E-3</v>
      </c>
      <c r="M1786">
        <v>0.995116</v>
      </c>
      <c r="N1786">
        <v>0</v>
      </c>
      <c r="O1786" t="s">
        <v>42</v>
      </c>
    </row>
    <row r="1787" spans="1:25" x14ac:dyDescent="0.25">
      <c r="A1787" t="s">
        <v>159</v>
      </c>
      <c r="B1787">
        <v>1585.36</v>
      </c>
      <c r="C1787">
        <v>1495.88</v>
      </c>
      <c r="D1787">
        <v>1495.8</v>
      </c>
      <c r="E1787">
        <v>1414.86</v>
      </c>
      <c r="F1787">
        <v>26.702000000000002</v>
      </c>
      <c r="G1787">
        <v>142.46799999999999</v>
      </c>
      <c r="H1787">
        <v>52.378</v>
      </c>
      <c r="I1787">
        <v>14.1813</v>
      </c>
      <c r="J1787">
        <v>51.253900000000002</v>
      </c>
      <c r="K1787">
        <v>1227.01</v>
      </c>
      <c r="L1787">
        <v>1.2358899999999999E-3</v>
      </c>
      <c r="M1787">
        <v>0.99511499999999997</v>
      </c>
      <c r="N1787">
        <v>0</v>
      </c>
      <c r="O1787" t="s">
        <v>42</v>
      </c>
    </row>
    <row r="1788" spans="1:25" x14ac:dyDescent="0.25">
      <c r="A1788" t="s">
        <v>159</v>
      </c>
      <c r="B1788">
        <v>1569.85</v>
      </c>
      <c r="C1788">
        <v>1481.36</v>
      </c>
      <c r="D1788">
        <v>1481.29</v>
      </c>
      <c r="E1788">
        <v>1400.59</v>
      </c>
      <c r="F1788">
        <v>28.501000000000001</v>
      </c>
      <c r="G1788">
        <v>142.08000000000001</v>
      </c>
      <c r="H1788">
        <v>52.629399999999997</v>
      </c>
      <c r="I1788">
        <v>14.029299999999999</v>
      </c>
      <c r="J1788">
        <v>51.050400000000003</v>
      </c>
      <c r="K1788">
        <v>1211.58</v>
      </c>
      <c r="L1788">
        <v>1.24515E-3</v>
      </c>
      <c r="M1788">
        <v>0.995116</v>
      </c>
      <c r="N1788">
        <v>0</v>
      </c>
      <c r="O1788" t="s">
        <v>42</v>
      </c>
    </row>
    <row r="1789" spans="1:25" x14ac:dyDescent="0.25">
      <c r="A1789" t="s">
        <v>159</v>
      </c>
      <c r="B1789">
        <v>1595.79</v>
      </c>
      <c r="C1789">
        <v>1507.75</v>
      </c>
      <c r="D1789">
        <v>1507.67</v>
      </c>
      <c r="E1789">
        <v>1422.35</v>
      </c>
      <c r="F1789">
        <v>27.762</v>
      </c>
      <c r="G1789">
        <v>145.92500000000001</v>
      </c>
      <c r="H1789">
        <v>52.533200000000001</v>
      </c>
      <c r="I1789">
        <v>14.1554</v>
      </c>
      <c r="J1789">
        <v>54.4375</v>
      </c>
      <c r="K1789">
        <v>1229.6600000000001</v>
      </c>
      <c r="L1789">
        <v>1.23007E-3</v>
      </c>
      <c r="M1789">
        <v>0.995116</v>
      </c>
      <c r="N1789">
        <v>0</v>
      </c>
      <c r="O1789" t="s">
        <v>42</v>
      </c>
    </row>
    <row r="1790" spans="1:25" x14ac:dyDescent="0.25">
      <c r="A1790" t="s">
        <v>159</v>
      </c>
      <c r="B1790">
        <v>1604.56</v>
      </c>
      <c r="C1790">
        <v>1510.4</v>
      </c>
      <c r="D1790">
        <v>1510.32</v>
      </c>
      <c r="E1790">
        <v>1425.22</v>
      </c>
      <c r="F1790">
        <v>31.006499999999999</v>
      </c>
      <c r="G1790">
        <v>147.01</v>
      </c>
      <c r="H1790">
        <v>53.384</v>
      </c>
      <c r="I1790">
        <v>14.2668</v>
      </c>
      <c r="J1790">
        <v>54.424300000000002</v>
      </c>
      <c r="K1790">
        <v>1228.32</v>
      </c>
      <c r="L1790">
        <v>1.3876400000000001E-3</v>
      </c>
      <c r="M1790">
        <v>0.995116</v>
      </c>
      <c r="N1790">
        <v>0</v>
      </c>
      <c r="O1790" t="s">
        <v>42</v>
      </c>
    </row>
    <row r="1791" spans="1:25" x14ac:dyDescent="0.25">
      <c r="A1791" t="s">
        <v>159</v>
      </c>
      <c r="B1791">
        <v>1578.2</v>
      </c>
      <c r="C1791">
        <v>1491.26</v>
      </c>
      <c r="D1791">
        <v>1491.19</v>
      </c>
      <c r="E1791">
        <v>1410.53</v>
      </c>
      <c r="F1791">
        <v>26.572199999999999</v>
      </c>
      <c r="G1791">
        <v>142.46199999999999</v>
      </c>
      <c r="H1791">
        <v>51.834000000000003</v>
      </c>
      <c r="I1791">
        <v>14.337400000000001</v>
      </c>
      <c r="J1791">
        <v>51.6721</v>
      </c>
      <c r="K1791">
        <v>1222.78</v>
      </c>
      <c r="L1791">
        <v>1.25545E-3</v>
      </c>
      <c r="M1791">
        <v>0.995116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1586.56</v>
      </c>
      <c r="C1792">
        <v>1496.93</v>
      </c>
      <c r="D1792">
        <v>1496.86</v>
      </c>
      <c r="E1792">
        <v>1415.43</v>
      </c>
      <c r="F1792">
        <v>29.854700000000001</v>
      </c>
      <c r="G1792">
        <v>144.71600000000001</v>
      </c>
      <c r="H1792">
        <v>53.756700000000002</v>
      </c>
      <c r="I1792">
        <v>14.1989</v>
      </c>
      <c r="J1792">
        <v>52.248100000000001</v>
      </c>
      <c r="K1792">
        <v>1222.07</v>
      </c>
      <c r="L1792">
        <v>1.23051E-3</v>
      </c>
      <c r="M1792">
        <v>0.995116</v>
      </c>
      <c r="N1792">
        <v>0</v>
      </c>
      <c r="O1792" t="s">
        <v>42</v>
      </c>
      <c r="R1792">
        <f>AVERAGE(B1743:B1792)</f>
        <v>1596.1061999999993</v>
      </c>
      <c r="S1792">
        <f>AVERAGE(C1743:C1792)</f>
        <v>1505.5848000000001</v>
      </c>
      <c r="U1792">
        <f>_xlfn.VAR.P(B1743:B1792)</f>
        <v>331.11695156000076</v>
      </c>
      <c r="V1792">
        <f>_xlfn.VAR.P(C1743:C1792)</f>
        <v>275.46913695999956</v>
      </c>
      <c r="X1792">
        <f>1.96*SQRT(U1792)/50</f>
        <v>0.71330747398661087</v>
      </c>
      <c r="Y1792">
        <f>1.96*SQRT(V1792)/50</f>
        <v>0.65061270708326446</v>
      </c>
    </row>
    <row r="1793" spans="1:14" x14ac:dyDescent="0.25">
      <c r="A1793" t="s">
        <v>160</v>
      </c>
      <c r="B1793">
        <v>80000.276700000002</v>
      </c>
      <c r="C1793" t="s">
        <v>36</v>
      </c>
    </row>
    <row r="1794" spans="1:14" x14ac:dyDescent="0.25">
      <c r="A1794" t="s">
        <v>161</v>
      </c>
      <c r="B1794">
        <v>2208.64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1.23015E-3</v>
      </c>
      <c r="L1794">
        <v>0.995116</v>
      </c>
      <c r="M1794">
        <v>0</v>
      </c>
      <c r="N1794" t="s">
        <v>42</v>
      </c>
    </row>
    <row r="1795" spans="1:14" x14ac:dyDescent="0.25">
      <c r="A1795" t="s">
        <v>161</v>
      </c>
      <c r="B1795">
        <v>2196.9899999999998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1.31646E-3</v>
      </c>
      <c r="L1795">
        <v>0.995116</v>
      </c>
      <c r="M1795">
        <v>0</v>
      </c>
      <c r="N1795" t="s">
        <v>42</v>
      </c>
    </row>
    <row r="1796" spans="1:14" x14ac:dyDescent="0.25">
      <c r="A1796" t="s">
        <v>161</v>
      </c>
      <c r="B1796">
        <v>2208.8000000000002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1.23055E-3</v>
      </c>
      <c r="L1796">
        <v>0.99511400000000005</v>
      </c>
      <c r="M1796">
        <v>0</v>
      </c>
      <c r="N1796" t="s">
        <v>42</v>
      </c>
    </row>
    <row r="1797" spans="1:14" x14ac:dyDescent="0.25">
      <c r="A1797" t="s">
        <v>161</v>
      </c>
      <c r="B1797">
        <v>2245.0300000000002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1.35557E-3</v>
      </c>
      <c r="L1797">
        <v>0.995116</v>
      </c>
      <c r="M1797">
        <v>0</v>
      </c>
      <c r="N1797" t="s">
        <v>42</v>
      </c>
    </row>
    <row r="1798" spans="1:14" x14ac:dyDescent="0.25">
      <c r="A1798" t="s">
        <v>161</v>
      </c>
      <c r="B1798">
        <v>2229.02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1.2365200000000001E-3</v>
      </c>
      <c r="L1798">
        <v>0.995116</v>
      </c>
      <c r="M1798">
        <v>0</v>
      </c>
      <c r="N1798" t="s">
        <v>42</v>
      </c>
    </row>
    <row r="1799" spans="1:14" x14ac:dyDescent="0.25">
      <c r="A1799" t="s">
        <v>161</v>
      </c>
      <c r="B1799">
        <v>2204.0700000000002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1.23025E-3</v>
      </c>
      <c r="L1799">
        <v>0.995116</v>
      </c>
      <c r="M1799">
        <v>0</v>
      </c>
      <c r="N1799" t="s">
        <v>42</v>
      </c>
    </row>
    <row r="1800" spans="1:14" x14ac:dyDescent="0.25">
      <c r="A1800" t="s">
        <v>161</v>
      </c>
      <c r="B1800">
        <v>2182.46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1.2301E-3</v>
      </c>
      <c r="L1800">
        <v>0.99511400000000005</v>
      </c>
      <c r="M1800">
        <v>0</v>
      </c>
      <c r="N1800" t="s">
        <v>42</v>
      </c>
    </row>
    <row r="1801" spans="1:14" x14ac:dyDescent="0.25">
      <c r="A1801" t="s">
        <v>161</v>
      </c>
      <c r="B1801">
        <v>2194.48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1.23054E-3</v>
      </c>
      <c r="L1801">
        <v>0.995116</v>
      </c>
      <c r="M1801">
        <v>0</v>
      </c>
      <c r="N1801" t="s">
        <v>42</v>
      </c>
    </row>
    <row r="1802" spans="1:14" x14ac:dyDescent="0.25">
      <c r="A1802" t="s">
        <v>161</v>
      </c>
      <c r="B1802">
        <v>2182.9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1.2969100000000001E-3</v>
      </c>
      <c r="L1802">
        <v>0.995116</v>
      </c>
      <c r="M1802">
        <v>0</v>
      </c>
      <c r="N1802" t="s">
        <v>42</v>
      </c>
    </row>
    <row r="1803" spans="1:14" x14ac:dyDescent="0.25">
      <c r="A1803" t="s">
        <v>161</v>
      </c>
      <c r="B1803">
        <v>2215.42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1.2347199999999999E-3</v>
      </c>
      <c r="L1803">
        <v>0.99511499999999997</v>
      </c>
      <c r="M1803">
        <v>0</v>
      </c>
      <c r="N1803" t="s">
        <v>42</v>
      </c>
    </row>
    <row r="1804" spans="1:14" x14ac:dyDescent="0.25">
      <c r="A1804" t="s">
        <v>161</v>
      </c>
      <c r="B1804">
        <v>2245.7800000000002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1.23058E-3</v>
      </c>
      <c r="L1804">
        <v>0.99511499999999997</v>
      </c>
      <c r="M1804">
        <v>0</v>
      </c>
      <c r="N1804" t="s">
        <v>42</v>
      </c>
    </row>
    <row r="1805" spans="1:14" x14ac:dyDescent="0.25">
      <c r="A1805" t="s">
        <v>161</v>
      </c>
      <c r="B1805">
        <v>2224.4299999999998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1.2726E-3</v>
      </c>
      <c r="L1805">
        <v>0.995116</v>
      </c>
      <c r="M1805">
        <v>0</v>
      </c>
      <c r="N1805" t="s">
        <v>42</v>
      </c>
    </row>
    <row r="1806" spans="1:14" x14ac:dyDescent="0.25">
      <c r="A1806" t="s">
        <v>161</v>
      </c>
      <c r="B1806">
        <v>2240.1999999999998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1.23007E-3</v>
      </c>
      <c r="L1806">
        <v>0.995116</v>
      </c>
      <c r="M1806">
        <v>0</v>
      </c>
      <c r="N1806" t="s">
        <v>42</v>
      </c>
    </row>
    <row r="1807" spans="1:14" x14ac:dyDescent="0.25">
      <c r="A1807" t="s">
        <v>161</v>
      </c>
      <c r="B1807">
        <v>2229.06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1.2315200000000001E-3</v>
      </c>
      <c r="L1807">
        <v>0.995116</v>
      </c>
      <c r="M1807">
        <v>0</v>
      </c>
      <c r="N1807" t="s">
        <v>42</v>
      </c>
    </row>
    <row r="1808" spans="1:14" x14ac:dyDescent="0.25">
      <c r="A1808" t="s">
        <v>161</v>
      </c>
      <c r="B1808">
        <v>2231.79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1.2308099999999999E-3</v>
      </c>
      <c r="L1808">
        <v>0.995116</v>
      </c>
      <c r="M1808">
        <v>0</v>
      </c>
      <c r="N1808" t="s">
        <v>42</v>
      </c>
    </row>
    <row r="1809" spans="1:14" x14ac:dyDescent="0.25">
      <c r="A1809" t="s">
        <v>161</v>
      </c>
      <c r="B1809">
        <v>2203.16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1.23174E-3</v>
      </c>
      <c r="L1809">
        <v>0.995116</v>
      </c>
      <c r="M1809">
        <v>0</v>
      </c>
      <c r="N1809" t="s">
        <v>42</v>
      </c>
    </row>
    <row r="1810" spans="1:14" x14ac:dyDescent="0.25">
      <c r="A1810" t="s">
        <v>161</v>
      </c>
      <c r="B1810">
        <v>2226.66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1.23095E-3</v>
      </c>
      <c r="L1810">
        <v>0.995116</v>
      </c>
      <c r="M1810">
        <v>0</v>
      </c>
      <c r="N1810" t="s">
        <v>42</v>
      </c>
    </row>
    <row r="1811" spans="1:14" x14ac:dyDescent="0.25">
      <c r="A1811" t="s">
        <v>161</v>
      </c>
      <c r="B1811">
        <v>2235.39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1.23609E-3</v>
      </c>
      <c r="L1811">
        <v>0.995116</v>
      </c>
      <c r="M1811">
        <v>0</v>
      </c>
      <c r="N1811" t="s">
        <v>42</v>
      </c>
    </row>
    <row r="1812" spans="1:14" x14ac:dyDescent="0.25">
      <c r="A1812" t="s">
        <v>161</v>
      </c>
      <c r="B1812">
        <v>2230.89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1.23018E-3</v>
      </c>
      <c r="L1812">
        <v>0.995116</v>
      </c>
      <c r="M1812">
        <v>0</v>
      </c>
      <c r="N1812" t="s">
        <v>42</v>
      </c>
    </row>
    <row r="1813" spans="1:14" x14ac:dyDescent="0.25">
      <c r="A1813" t="s">
        <v>161</v>
      </c>
      <c r="B1813">
        <v>2203.36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1.24917E-3</v>
      </c>
      <c r="L1813">
        <v>0.99511499999999997</v>
      </c>
      <c r="M1813">
        <v>0</v>
      </c>
      <c r="N1813" t="s">
        <v>42</v>
      </c>
    </row>
    <row r="1814" spans="1:14" x14ac:dyDescent="0.25">
      <c r="A1814" t="s">
        <v>161</v>
      </c>
      <c r="B1814">
        <v>2255.31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1.51089E-3</v>
      </c>
      <c r="L1814">
        <v>0.995112</v>
      </c>
      <c r="M1814">
        <v>0</v>
      </c>
      <c r="N1814" t="s">
        <v>42</v>
      </c>
    </row>
    <row r="1815" spans="1:14" x14ac:dyDescent="0.25">
      <c r="A1815" t="s">
        <v>161</v>
      </c>
      <c r="B1815">
        <v>2227.7600000000002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1.23044E-3</v>
      </c>
      <c r="L1815">
        <v>0.99511499999999997</v>
      </c>
      <c r="M1815">
        <v>0</v>
      </c>
      <c r="N1815" t="s">
        <v>42</v>
      </c>
    </row>
    <row r="1816" spans="1:14" x14ac:dyDescent="0.25">
      <c r="A1816" t="s">
        <v>161</v>
      </c>
      <c r="B1816">
        <v>2199.44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1.23496E-3</v>
      </c>
      <c r="L1816">
        <v>0.995116</v>
      </c>
      <c r="M1816">
        <v>0</v>
      </c>
      <c r="N1816" t="s">
        <v>42</v>
      </c>
    </row>
    <row r="1817" spans="1:14" x14ac:dyDescent="0.25">
      <c r="A1817" t="s">
        <v>161</v>
      </c>
      <c r="B1817">
        <v>2215.7600000000002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1.23135E-3</v>
      </c>
      <c r="L1817">
        <v>0.995116</v>
      </c>
      <c r="M1817">
        <v>0</v>
      </c>
      <c r="N1817" t="s">
        <v>42</v>
      </c>
    </row>
    <row r="1818" spans="1:14" x14ac:dyDescent="0.25">
      <c r="A1818" t="s">
        <v>161</v>
      </c>
      <c r="B1818">
        <v>2274.52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1.2304E-3</v>
      </c>
      <c r="L1818">
        <v>0.995116</v>
      </c>
      <c r="M1818">
        <v>0</v>
      </c>
      <c r="N1818" t="s">
        <v>42</v>
      </c>
    </row>
    <row r="1819" spans="1:14" x14ac:dyDescent="0.25">
      <c r="A1819" t="s">
        <v>161</v>
      </c>
      <c r="B1819">
        <v>2224.21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1.2300499999999999E-3</v>
      </c>
      <c r="L1819">
        <v>0.995116</v>
      </c>
      <c r="M1819">
        <v>0</v>
      </c>
      <c r="N1819" t="s">
        <v>42</v>
      </c>
    </row>
    <row r="1820" spans="1:14" x14ac:dyDescent="0.25">
      <c r="A1820" t="s">
        <v>161</v>
      </c>
      <c r="B1820">
        <v>2223.5700000000002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1.2301199999999999E-3</v>
      </c>
      <c r="L1820">
        <v>0.995116</v>
      </c>
      <c r="M1820">
        <v>0</v>
      </c>
      <c r="N1820" t="s">
        <v>42</v>
      </c>
    </row>
    <row r="1821" spans="1:14" x14ac:dyDescent="0.25">
      <c r="A1821" t="s">
        <v>161</v>
      </c>
      <c r="B1821">
        <v>2234.15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1.2637499999999999E-3</v>
      </c>
      <c r="L1821">
        <v>0.995116</v>
      </c>
      <c r="M1821">
        <v>0</v>
      </c>
      <c r="N1821" t="s">
        <v>42</v>
      </c>
    </row>
    <row r="1822" spans="1:14" x14ac:dyDescent="0.25">
      <c r="A1822" t="s">
        <v>161</v>
      </c>
      <c r="B1822">
        <v>2228.98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1.3081E-3</v>
      </c>
      <c r="L1822">
        <v>0.995116</v>
      </c>
      <c r="M1822">
        <v>0</v>
      </c>
      <c r="N1822" t="s">
        <v>42</v>
      </c>
    </row>
    <row r="1823" spans="1:14" x14ac:dyDescent="0.25">
      <c r="A1823" t="s">
        <v>161</v>
      </c>
      <c r="B1823">
        <v>2246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1.29243E-3</v>
      </c>
      <c r="L1823">
        <v>0.995116</v>
      </c>
      <c r="M1823">
        <v>0</v>
      </c>
      <c r="N1823" t="s">
        <v>42</v>
      </c>
    </row>
    <row r="1824" spans="1:14" x14ac:dyDescent="0.25">
      <c r="A1824" t="s">
        <v>161</v>
      </c>
      <c r="B1824">
        <v>2268.15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1.3860299999999999E-3</v>
      </c>
      <c r="L1824">
        <v>0.995116</v>
      </c>
      <c r="M1824">
        <v>0</v>
      </c>
      <c r="N1824" t="s">
        <v>42</v>
      </c>
    </row>
    <row r="1825" spans="1:14" x14ac:dyDescent="0.25">
      <c r="A1825" t="s">
        <v>161</v>
      </c>
      <c r="B1825">
        <v>2260.42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1.2315399999999999E-3</v>
      </c>
      <c r="L1825">
        <v>0.995116</v>
      </c>
      <c r="M1825">
        <v>0</v>
      </c>
      <c r="N1825" t="s">
        <v>42</v>
      </c>
    </row>
    <row r="1826" spans="1:14" x14ac:dyDescent="0.25">
      <c r="A1826" t="s">
        <v>161</v>
      </c>
      <c r="B1826">
        <v>2234.2600000000002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1.2365900000000001E-3</v>
      </c>
      <c r="L1826">
        <v>0.99511499999999997</v>
      </c>
      <c r="M1826">
        <v>0</v>
      </c>
      <c r="N1826" t="s">
        <v>42</v>
      </c>
    </row>
    <row r="1827" spans="1:14" x14ac:dyDescent="0.25">
      <c r="A1827" t="s">
        <v>161</v>
      </c>
      <c r="B1827">
        <v>2227.9699999999998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1.2681299999999999E-3</v>
      </c>
      <c r="L1827">
        <v>0.99511499999999997</v>
      </c>
      <c r="M1827">
        <v>0</v>
      </c>
      <c r="N1827" t="s">
        <v>42</v>
      </c>
    </row>
    <row r="1828" spans="1:14" x14ac:dyDescent="0.25">
      <c r="A1828" t="s">
        <v>161</v>
      </c>
      <c r="B1828">
        <v>2209.0500000000002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1.2735800000000001E-3</v>
      </c>
      <c r="L1828">
        <v>0.995116</v>
      </c>
      <c r="M1828">
        <v>0</v>
      </c>
      <c r="N1828" t="s">
        <v>42</v>
      </c>
    </row>
    <row r="1829" spans="1:14" x14ac:dyDescent="0.25">
      <c r="A1829" t="s">
        <v>161</v>
      </c>
      <c r="B1829">
        <v>2229.94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1.3760000000000001E-3</v>
      </c>
      <c r="L1829">
        <v>0.995116</v>
      </c>
      <c r="M1829">
        <v>0</v>
      </c>
      <c r="N1829" t="s">
        <v>42</v>
      </c>
    </row>
    <row r="1830" spans="1:14" x14ac:dyDescent="0.25">
      <c r="A1830" t="s">
        <v>161</v>
      </c>
      <c r="B1830">
        <v>2215.2399999999998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1.2423099999999999E-3</v>
      </c>
      <c r="L1830">
        <v>0.995116</v>
      </c>
      <c r="M1830">
        <v>0</v>
      </c>
      <c r="N1830" t="s">
        <v>42</v>
      </c>
    </row>
    <row r="1831" spans="1:14" x14ac:dyDescent="0.25">
      <c r="A1831" t="s">
        <v>161</v>
      </c>
      <c r="B1831">
        <v>2230.81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1.2937000000000001E-3</v>
      </c>
      <c r="L1831">
        <v>0.995116</v>
      </c>
      <c r="M1831">
        <v>0</v>
      </c>
      <c r="N1831" t="s">
        <v>42</v>
      </c>
    </row>
    <row r="1832" spans="1:14" x14ac:dyDescent="0.25">
      <c r="A1832" t="s">
        <v>161</v>
      </c>
      <c r="B1832">
        <v>2233.21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1.32405E-3</v>
      </c>
      <c r="L1832">
        <v>0.995116</v>
      </c>
      <c r="M1832">
        <v>0</v>
      </c>
      <c r="N1832" t="s">
        <v>42</v>
      </c>
    </row>
    <row r="1833" spans="1:14" x14ac:dyDescent="0.25">
      <c r="A1833" t="s">
        <v>161</v>
      </c>
      <c r="B1833">
        <v>2200.44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1.2300600000000001E-3</v>
      </c>
      <c r="L1833">
        <v>0.995116</v>
      </c>
      <c r="M1833">
        <v>0</v>
      </c>
      <c r="N1833" t="s">
        <v>42</v>
      </c>
    </row>
    <row r="1834" spans="1:14" x14ac:dyDescent="0.25">
      <c r="A1834" t="s">
        <v>161</v>
      </c>
      <c r="B1834">
        <v>2279.94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1.23021E-3</v>
      </c>
      <c r="L1834">
        <v>0.995116</v>
      </c>
      <c r="M1834">
        <v>0</v>
      </c>
      <c r="N1834" t="s">
        <v>42</v>
      </c>
    </row>
    <row r="1835" spans="1:14" x14ac:dyDescent="0.25">
      <c r="A1835" t="s">
        <v>161</v>
      </c>
      <c r="B1835">
        <v>2230.02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1.2332300000000001E-3</v>
      </c>
      <c r="L1835">
        <v>0.995116</v>
      </c>
      <c r="M1835">
        <v>0</v>
      </c>
      <c r="N1835" t="s">
        <v>42</v>
      </c>
    </row>
    <row r="1836" spans="1:14" x14ac:dyDescent="0.25">
      <c r="A1836" t="s">
        <v>161</v>
      </c>
      <c r="B1836">
        <v>2212.4499999999998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1.23475E-3</v>
      </c>
      <c r="L1836">
        <v>0.995116</v>
      </c>
      <c r="M1836">
        <v>0</v>
      </c>
      <c r="N1836" t="s">
        <v>42</v>
      </c>
    </row>
    <row r="1837" spans="1:14" x14ac:dyDescent="0.25">
      <c r="A1837" t="s">
        <v>161</v>
      </c>
      <c r="B1837">
        <v>2250.1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1.2322699999999999E-3</v>
      </c>
      <c r="L1837">
        <v>0.995116</v>
      </c>
      <c r="M1837">
        <v>0</v>
      </c>
      <c r="N1837" t="s">
        <v>42</v>
      </c>
    </row>
    <row r="1838" spans="1:14" x14ac:dyDescent="0.25">
      <c r="A1838" t="s">
        <v>161</v>
      </c>
      <c r="B1838">
        <v>2230.7600000000002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1.2303800000000001E-3</v>
      </c>
      <c r="L1838">
        <v>0.99511499999999997</v>
      </c>
      <c r="M1838">
        <v>0</v>
      </c>
      <c r="N1838" t="s">
        <v>42</v>
      </c>
    </row>
    <row r="1839" spans="1:14" x14ac:dyDescent="0.25">
      <c r="A1839" t="s">
        <v>161</v>
      </c>
      <c r="B1839">
        <v>2269.5100000000002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1.2341299999999999E-3</v>
      </c>
      <c r="L1839">
        <v>0.995116</v>
      </c>
      <c r="M1839">
        <v>0</v>
      </c>
      <c r="N1839" t="s">
        <v>42</v>
      </c>
    </row>
    <row r="1840" spans="1:14" x14ac:dyDescent="0.25">
      <c r="A1840" t="s">
        <v>161</v>
      </c>
      <c r="B1840">
        <v>2233.12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1.2304099999999999E-3</v>
      </c>
      <c r="L1840">
        <v>0.995116</v>
      </c>
      <c r="M1840">
        <v>0</v>
      </c>
      <c r="N1840" t="s">
        <v>42</v>
      </c>
    </row>
    <row r="1841" spans="1:25" x14ac:dyDescent="0.25">
      <c r="A1841" t="s">
        <v>161</v>
      </c>
      <c r="B1841">
        <v>2237.6999999999998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1.2447300000000001E-3</v>
      </c>
      <c r="L1841">
        <v>0.995112</v>
      </c>
      <c r="M1841">
        <v>0</v>
      </c>
      <c r="N1841" t="s">
        <v>42</v>
      </c>
    </row>
    <row r="1842" spans="1:25" x14ac:dyDescent="0.25">
      <c r="A1842" t="s">
        <v>161</v>
      </c>
      <c r="B1842">
        <v>2267.63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1.4019E-3</v>
      </c>
      <c r="L1842">
        <v>0.99511300000000003</v>
      </c>
      <c r="M1842">
        <v>0</v>
      </c>
      <c r="N1842" t="s">
        <v>42</v>
      </c>
    </row>
    <row r="1843" spans="1:25" x14ac:dyDescent="0.25">
      <c r="A1843" t="s">
        <v>161</v>
      </c>
      <c r="B1843">
        <v>2224.31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1.2583200000000001E-3</v>
      </c>
      <c r="L1843">
        <v>0.995116</v>
      </c>
      <c r="M1843">
        <v>0</v>
      </c>
      <c r="N1843" t="s">
        <v>42</v>
      </c>
    </row>
    <row r="1844" spans="1:25" x14ac:dyDescent="0.25">
      <c r="A1844" t="s">
        <v>161</v>
      </c>
      <c r="B1844">
        <v>2237.7199999999998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1.2307500000000001E-3</v>
      </c>
      <c r="L1844">
        <v>0.995116</v>
      </c>
      <c r="M1844">
        <v>0</v>
      </c>
      <c r="N1844" t="s">
        <v>42</v>
      </c>
    </row>
    <row r="1845" spans="1:25" x14ac:dyDescent="0.25">
      <c r="A1845" t="s">
        <v>161</v>
      </c>
      <c r="B1845">
        <v>2271.73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1.23273E-3</v>
      </c>
      <c r="L1845">
        <v>0.995116</v>
      </c>
      <c r="M1845">
        <v>0</v>
      </c>
      <c r="N1845" t="s">
        <v>42</v>
      </c>
    </row>
    <row r="1846" spans="1:25" x14ac:dyDescent="0.25">
      <c r="A1846" t="s">
        <v>161</v>
      </c>
      <c r="B1846">
        <v>2246.73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1.3326600000000001E-3</v>
      </c>
      <c r="L1846">
        <v>0.995116</v>
      </c>
      <c r="M1846">
        <v>0</v>
      </c>
      <c r="N1846" t="s">
        <v>42</v>
      </c>
    </row>
    <row r="1847" spans="1:25" x14ac:dyDescent="0.25">
      <c r="A1847" t="s">
        <v>161</v>
      </c>
      <c r="B1847">
        <v>2241.0300000000002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1.2639699999999999E-3</v>
      </c>
      <c r="L1847">
        <v>0.995116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2245.52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1.31723E-3</v>
      </c>
      <c r="L1848">
        <v>0.995116</v>
      </c>
      <c r="M1848">
        <v>0</v>
      </c>
      <c r="N1848" t="s">
        <v>42</v>
      </c>
      <c r="R1848">
        <f>AVERAGE(B1799:B1848)</f>
        <v>2231.3502000000003</v>
      </c>
      <c r="S1848">
        <f>AVERAGE(C1799:C1848)</f>
        <v>0</v>
      </c>
      <c r="U1848">
        <f>_xlfn.VAR.P(B1799:B1848)</f>
        <v>503.59352995999984</v>
      </c>
      <c r="V1848">
        <f>_xlfn.VAR.P(C1799:C1848)</f>
        <v>0</v>
      </c>
      <c r="X1848">
        <f>1.96*SQRT(U1848)/50</f>
        <v>0.87968287574428428</v>
      </c>
      <c r="Y1848">
        <f>1.96*SQRT(V1848)/50</f>
        <v>0</v>
      </c>
    </row>
    <row r="1849" spans="1:25" x14ac:dyDescent="0.25">
      <c r="A1849" t="s">
        <v>162</v>
      </c>
      <c r="B1849">
        <v>111704.80409999999</v>
      </c>
      <c r="C1849" t="s">
        <v>36</v>
      </c>
    </row>
    <row r="1850" spans="1:25" x14ac:dyDescent="0.25">
      <c r="A1850" t="s">
        <v>163</v>
      </c>
      <c r="B1850">
        <v>1988.27</v>
      </c>
      <c r="C1850">
        <v>1959.61</v>
      </c>
      <c r="D1850">
        <v>1959.52</v>
      </c>
      <c r="E1850">
        <v>1871.54</v>
      </c>
      <c r="F1850">
        <v>31.6464</v>
      </c>
      <c r="G1850">
        <v>0</v>
      </c>
      <c r="H1850">
        <v>50.895200000000003</v>
      </c>
      <c r="I1850">
        <v>0</v>
      </c>
      <c r="J1850">
        <v>1.2449900000000001E-3</v>
      </c>
      <c r="K1850">
        <v>0.99511499999999997</v>
      </c>
      <c r="L1850">
        <v>0</v>
      </c>
      <c r="M1850" t="s">
        <v>42</v>
      </c>
    </row>
    <row r="1851" spans="1:25" x14ac:dyDescent="0.25">
      <c r="A1851" t="s">
        <v>163</v>
      </c>
      <c r="B1851">
        <v>1965.52</v>
      </c>
      <c r="C1851">
        <v>1936.13</v>
      </c>
      <c r="D1851">
        <v>1936.03</v>
      </c>
      <c r="E1851">
        <v>1847.79</v>
      </c>
      <c r="F1851">
        <v>29.183900000000001</v>
      </c>
      <c r="G1851">
        <v>0</v>
      </c>
      <c r="H1851">
        <v>48.770499999999998</v>
      </c>
      <c r="I1851">
        <v>0</v>
      </c>
      <c r="J1851">
        <v>1.27009E-3</v>
      </c>
      <c r="K1851">
        <v>0.99511499999999997</v>
      </c>
      <c r="L1851">
        <v>0</v>
      </c>
      <c r="M1851" t="s">
        <v>42</v>
      </c>
    </row>
    <row r="1852" spans="1:25" x14ac:dyDescent="0.25">
      <c r="A1852" t="s">
        <v>163</v>
      </c>
      <c r="B1852">
        <v>1943.33</v>
      </c>
      <c r="C1852">
        <v>1913.83</v>
      </c>
      <c r="D1852">
        <v>1913.76</v>
      </c>
      <c r="E1852">
        <v>1828.04</v>
      </c>
      <c r="F1852">
        <v>31.4312</v>
      </c>
      <c r="G1852">
        <v>0</v>
      </c>
      <c r="H1852">
        <v>50.5702</v>
      </c>
      <c r="I1852">
        <v>0</v>
      </c>
      <c r="J1852">
        <v>1.2480600000000001E-3</v>
      </c>
      <c r="K1852">
        <v>0.995116</v>
      </c>
      <c r="L1852">
        <v>0</v>
      </c>
      <c r="M1852" t="s">
        <v>42</v>
      </c>
    </row>
    <row r="1853" spans="1:25" x14ac:dyDescent="0.25">
      <c r="A1853" t="s">
        <v>163</v>
      </c>
      <c r="B1853">
        <v>1926.73</v>
      </c>
      <c r="C1853">
        <v>1897.38</v>
      </c>
      <c r="D1853">
        <v>1897.3</v>
      </c>
      <c r="E1853">
        <v>1809.19</v>
      </c>
      <c r="F1853">
        <v>29.405999999999999</v>
      </c>
      <c r="G1853">
        <v>0</v>
      </c>
      <c r="H1853">
        <v>48.6539</v>
      </c>
      <c r="I1853">
        <v>0</v>
      </c>
      <c r="J1853">
        <v>1.26498E-3</v>
      </c>
      <c r="K1853">
        <v>0.995116</v>
      </c>
      <c r="L1853">
        <v>0</v>
      </c>
      <c r="M1853" t="s">
        <v>42</v>
      </c>
    </row>
    <row r="1854" spans="1:25" x14ac:dyDescent="0.25">
      <c r="A1854" t="s">
        <v>163</v>
      </c>
      <c r="B1854">
        <v>1948.39</v>
      </c>
      <c r="C1854">
        <v>1919.15</v>
      </c>
      <c r="D1854">
        <v>1919.07</v>
      </c>
      <c r="E1854">
        <v>1831.56</v>
      </c>
      <c r="F1854">
        <v>31.238900000000001</v>
      </c>
      <c r="G1854">
        <v>0</v>
      </c>
      <c r="H1854">
        <v>50.503</v>
      </c>
      <c r="I1854">
        <v>0</v>
      </c>
      <c r="J1854">
        <v>1.25293E-3</v>
      </c>
      <c r="K1854">
        <v>0.99511499999999997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1961.71</v>
      </c>
      <c r="C1855">
        <v>1932.74</v>
      </c>
      <c r="D1855">
        <v>1932.66</v>
      </c>
      <c r="E1855">
        <v>1843.11</v>
      </c>
      <c r="F1855">
        <v>29.676600000000001</v>
      </c>
      <c r="G1855">
        <v>0</v>
      </c>
      <c r="H1855">
        <v>48.803400000000003</v>
      </c>
      <c r="I1855">
        <v>0</v>
      </c>
      <c r="J1855">
        <v>1.2619E-3</v>
      </c>
      <c r="K1855">
        <v>0.995116</v>
      </c>
      <c r="L1855">
        <v>0</v>
      </c>
      <c r="M1855" t="s">
        <v>42</v>
      </c>
    </row>
    <row r="1856" spans="1:25" x14ac:dyDescent="0.25">
      <c r="A1856" t="s">
        <v>163</v>
      </c>
      <c r="B1856">
        <v>1968.9</v>
      </c>
      <c r="C1856">
        <v>1939.83</v>
      </c>
      <c r="D1856">
        <v>1939.75</v>
      </c>
      <c r="E1856">
        <v>1850.2</v>
      </c>
      <c r="F1856">
        <v>32.9876</v>
      </c>
      <c r="G1856">
        <v>0</v>
      </c>
      <c r="H1856">
        <v>50.809899999999999</v>
      </c>
      <c r="I1856">
        <v>0</v>
      </c>
      <c r="J1856">
        <v>1.2322699999999999E-3</v>
      </c>
      <c r="K1856">
        <v>0.995116</v>
      </c>
      <c r="L1856">
        <v>0</v>
      </c>
      <c r="M1856" t="s">
        <v>42</v>
      </c>
    </row>
    <row r="1857" spans="1:13" x14ac:dyDescent="0.25">
      <c r="A1857" t="s">
        <v>163</v>
      </c>
      <c r="B1857">
        <v>1958.59</v>
      </c>
      <c r="C1857">
        <v>1929.66</v>
      </c>
      <c r="D1857">
        <v>1929.58</v>
      </c>
      <c r="E1857">
        <v>1842.35</v>
      </c>
      <c r="F1857">
        <v>29.071100000000001</v>
      </c>
      <c r="G1857">
        <v>0</v>
      </c>
      <c r="H1857">
        <v>48.752600000000001</v>
      </c>
      <c r="I1857">
        <v>0</v>
      </c>
      <c r="J1857">
        <v>1.2623599999999999E-3</v>
      </c>
      <c r="K1857">
        <v>0.99511499999999997</v>
      </c>
      <c r="L1857">
        <v>0</v>
      </c>
      <c r="M1857" t="s">
        <v>42</v>
      </c>
    </row>
    <row r="1858" spans="1:13" x14ac:dyDescent="0.25">
      <c r="A1858" t="s">
        <v>163</v>
      </c>
      <c r="B1858">
        <v>1925.47</v>
      </c>
      <c r="C1858">
        <v>1895.78</v>
      </c>
      <c r="D1858">
        <v>1895.71</v>
      </c>
      <c r="E1858">
        <v>1809.7</v>
      </c>
      <c r="F1858">
        <v>30.8002</v>
      </c>
      <c r="G1858">
        <v>0</v>
      </c>
      <c r="H1858">
        <v>50.598700000000001</v>
      </c>
      <c r="I1858">
        <v>0</v>
      </c>
      <c r="J1858">
        <v>1.2338399999999999E-3</v>
      </c>
      <c r="K1858">
        <v>0.995116</v>
      </c>
      <c r="L1858">
        <v>0</v>
      </c>
      <c r="M1858" t="s">
        <v>42</v>
      </c>
    </row>
    <row r="1859" spans="1:13" x14ac:dyDescent="0.25">
      <c r="A1859" t="s">
        <v>163</v>
      </c>
      <c r="B1859">
        <v>1988.53</v>
      </c>
      <c r="C1859">
        <v>1959.28</v>
      </c>
      <c r="D1859">
        <v>1959.2</v>
      </c>
      <c r="E1859">
        <v>1870.26</v>
      </c>
      <c r="F1859">
        <v>29.456499999999998</v>
      </c>
      <c r="G1859">
        <v>0</v>
      </c>
      <c r="H1859">
        <v>48.975700000000003</v>
      </c>
      <c r="I1859">
        <v>0</v>
      </c>
      <c r="J1859">
        <v>1.2822199999999999E-3</v>
      </c>
      <c r="K1859">
        <v>0.99511499999999997</v>
      </c>
      <c r="L1859">
        <v>0</v>
      </c>
      <c r="M1859" t="s">
        <v>42</v>
      </c>
    </row>
    <row r="1860" spans="1:13" x14ac:dyDescent="0.25">
      <c r="A1860" t="s">
        <v>163</v>
      </c>
      <c r="B1860">
        <v>1957.69</v>
      </c>
      <c r="C1860">
        <v>1928.54</v>
      </c>
      <c r="D1860">
        <v>1928.46</v>
      </c>
      <c r="E1860">
        <v>1839.91</v>
      </c>
      <c r="F1860">
        <v>31.630500000000001</v>
      </c>
      <c r="G1860">
        <v>0</v>
      </c>
      <c r="H1860">
        <v>50.744700000000002</v>
      </c>
      <c r="I1860">
        <v>0</v>
      </c>
      <c r="J1860">
        <v>1.2302999999999999E-3</v>
      </c>
      <c r="K1860">
        <v>0.995116</v>
      </c>
      <c r="L1860">
        <v>0</v>
      </c>
      <c r="M1860" t="s">
        <v>42</v>
      </c>
    </row>
    <row r="1861" spans="1:13" x14ac:dyDescent="0.25">
      <c r="A1861" t="s">
        <v>163</v>
      </c>
      <c r="B1861">
        <v>1947.4</v>
      </c>
      <c r="C1861">
        <v>1917.94</v>
      </c>
      <c r="D1861">
        <v>1917.86</v>
      </c>
      <c r="E1861">
        <v>1830.84</v>
      </c>
      <c r="F1861">
        <v>28.610399999999998</v>
      </c>
      <c r="G1861">
        <v>0</v>
      </c>
      <c r="H1861">
        <v>49.222099999999998</v>
      </c>
      <c r="I1861">
        <v>0</v>
      </c>
      <c r="J1861">
        <v>1.3076800000000001E-3</v>
      </c>
      <c r="K1861">
        <v>0.99511499999999997</v>
      </c>
      <c r="L1861">
        <v>0</v>
      </c>
      <c r="M1861" t="s">
        <v>42</v>
      </c>
    </row>
    <row r="1862" spans="1:13" x14ac:dyDescent="0.25">
      <c r="A1862" t="s">
        <v>163</v>
      </c>
      <c r="B1862">
        <v>1946.37</v>
      </c>
      <c r="C1862">
        <v>1917.44</v>
      </c>
      <c r="D1862">
        <v>1917.35</v>
      </c>
      <c r="E1862">
        <v>1828.36</v>
      </c>
      <c r="F1862">
        <v>31.997299999999999</v>
      </c>
      <c r="G1862">
        <v>0</v>
      </c>
      <c r="H1862">
        <v>50.7376</v>
      </c>
      <c r="I1862">
        <v>0</v>
      </c>
      <c r="J1862">
        <v>1.23964E-3</v>
      </c>
      <c r="K1862">
        <v>0.995116</v>
      </c>
      <c r="L1862">
        <v>0</v>
      </c>
      <c r="M1862" t="s">
        <v>42</v>
      </c>
    </row>
    <row r="1863" spans="1:13" x14ac:dyDescent="0.25">
      <c r="A1863" t="s">
        <v>163</v>
      </c>
      <c r="B1863">
        <v>1953.61</v>
      </c>
      <c r="C1863">
        <v>1924.59</v>
      </c>
      <c r="D1863">
        <v>1924.51</v>
      </c>
      <c r="E1863">
        <v>1835.61</v>
      </c>
      <c r="F1863">
        <v>29.6265</v>
      </c>
      <c r="G1863">
        <v>0</v>
      </c>
      <c r="H1863">
        <v>48.695999999999998</v>
      </c>
      <c r="I1863">
        <v>0</v>
      </c>
      <c r="J1863">
        <v>1.2300499999999999E-3</v>
      </c>
      <c r="K1863">
        <v>0.99511499999999997</v>
      </c>
      <c r="L1863">
        <v>0</v>
      </c>
      <c r="M1863" t="s">
        <v>42</v>
      </c>
    </row>
    <row r="1864" spans="1:13" x14ac:dyDescent="0.25">
      <c r="A1864" t="s">
        <v>163</v>
      </c>
      <c r="B1864">
        <v>1964.76</v>
      </c>
      <c r="C1864">
        <v>1934.87</v>
      </c>
      <c r="D1864">
        <v>1934.79</v>
      </c>
      <c r="E1864">
        <v>1846.48</v>
      </c>
      <c r="F1864">
        <v>31.836200000000002</v>
      </c>
      <c r="G1864">
        <v>0</v>
      </c>
      <c r="H1864">
        <v>50.738999999999997</v>
      </c>
      <c r="I1864">
        <v>0</v>
      </c>
      <c r="J1864">
        <v>1.30017E-3</v>
      </c>
      <c r="K1864">
        <v>0.995116</v>
      </c>
      <c r="L1864">
        <v>0</v>
      </c>
      <c r="M1864" t="s">
        <v>42</v>
      </c>
    </row>
    <row r="1865" spans="1:13" x14ac:dyDescent="0.25">
      <c r="A1865" t="s">
        <v>163</v>
      </c>
      <c r="B1865">
        <v>1940.02</v>
      </c>
      <c r="C1865">
        <v>1910.83</v>
      </c>
      <c r="D1865">
        <v>1910.76</v>
      </c>
      <c r="E1865">
        <v>1821.22</v>
      </c>
      <c r="F1865">
        <v>29.241800000000001</v>
      </c>
      <c r="G1865">
        <v>0</v>
      </c>
      <c r="H1865">
        <v>48.851999999999997</v>
      </c>
      <c r="I1865">
        <v>0</v>
      </c>
      <c r="J1865">
        <v>1.33629E-3</v>
      </c>
      <c r="K1865">
        <v>0.995116</v>
      </c>
      <c r="L1865">
        <v>0</v>
      </c>
      <c r="M1865" t="s">
        <v>42</v>
      </c>
    </row>
    <row r="1866" spans="1:13" x14ac:dyDescent="0.25">
      <c r="A1866" t="s">
        <v>163</v>
      </c>
      <c r="B1866">
        <v>1951.56</v>
      </c>
      <c r="C1866">
        <v>1922.32</v>
      </c>
      <c r="D1866">
        <v>1922.24</v>
      </c>
      <c r="E1866">
        <v>1835.69</v>
      </c>
      <c r="F1866">
        <v>31.080300000000001</v>
      </c>
      <c r="G1866">
        <v>0</v>
      </c>
      <c r="H1866">
        <v>50.4529</v>
      </c>
      <c r="I1866">
        <v>0</v>
      </c>
      <c r="J1866">
        <v>1.23138E-3</v>
      </c>
      <c r="K1866">
        <v>0.99511499999999997</v>
      </c>
      <c r="L1866">
        <v>0</v>
      </c>
      <c r="M1866" t="s">
        <v>42</v>
      </c>
    </row>
    <row r="1867" spans="1:13" x14ac:dyDescent="0.25">
      <c r="A1867" t="s">
        <v>163</v>
      </c>
      <c r="B1867">
        <v>1954.03</v>
      </c>
      <c r="C1867">
        <v>1924.22</v>
      </c>
      <c r="D1867">
        <v>1924.14</v>
      </c>
      <c r="E1867">
        <v>1836.32</v>
      </c>
      <c r="F1867">
        <v>29.174499999999998</v>
      </c>
      <c r="G1867">
        <v>0</v>
      </c>
      <c r="H1867">
        <v>48.898499999999999</v>
      </c>
      <c r="I1867">
        <v>0</v>
      </c>
      <c r="J1867">
        <v>1.2303100000000001E-3</v>
      </c>
      <c r="K1867">
        <v>0.995116</v>
      </c>
      <c r="L1867">
        <v>0</v>
      </c>
      <c r="M1867" t="s">
        <v>42</v>
      </c>
    </row>
    <row r="1868" spans="1:13" x14ac:dyDescent="0.25">
      <c r="A1868" t="s">
        <v>163</v>
      </c>
      <c r="B1868">
        <v>1950.57</v>
      </c>
      <c r="C1868">
        <v>1921.75</v>
      </c>
      <c r="D1868">
        <v>1921.67</v>
      </c>
      <c r="E1868">
        <v>1836.29</v>
      </c>
      <c r="F1868">
        <v>31.272200000000002</v>
      </c>
      <c r="G1868">
        <v>0</v>
      </c>
      <c r="H1868">
        <v>50.5505</v>
      </c>
      <c r="I1868">
        <v>0</v>
      </c>
      <c r="J1868">
        <v>1.2430900000000001E-3</v>
      </c>
      <c r="K1868">
        <v>0.99511499999999997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1888.2</v>
      </c>
      <c r="C1869">
        <v>1858.72</v>
      </c>
      <c r="D1869">
        <v>1858.63</v>
      </c>
      <c r="E1869">
        <v>1770.28</v>
      </c>
      <c r="F1869">
        <v>29.382000000000001</v>
      </c>
      <c r="G1869">
        <v>0</v>
      </c>
      <c r="H1869">
        <v>48.776299999999999</v>
      </c>
      <c r="I1869">
        <v>0</v>
      </c>
      <c r="J1869">
        <v>1.2338200000000001E-3</v>
      </c>
      <c r="K1869">
        <v>0.995116</v>
      </c>
      <c r="L1869">
        <v>0</v>
      </c>
      <c r="M1869" t="s">
        <v>42</v>
      </c>
    </row>
    <row r="1870" spans="1:13" x14ac:dyDescent="0.25">
      <c r="A1870" t="s">
        <v>163</v>
      </c>
      <c r="B1870">
        <v>1922.02</v>
      </c>
      <c r="C1870">
        <v>1892.7</v>
      </c>
      <c r="D1870">
        <v>1892.62</v>
      </c>
      <c r="E1870">
        <v>1806.55</v>
      </c>
      <c r="F1870">
        <v>31.353200000000001</v>
      </c>
      <c r="G1870">
        <v>0</v>
      </c>
      <c r="H1870">
        <v>50.592399999999998</v>
      </c>
      <c r="I1870">
        <v>0</v>
      </c>
      <c r="J1870">
        <v>1.23245E-3</v>
      </c>
      <c r="K1870">
        <v>0.99511499999999997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1895.85</v>
      </c>
      <c r="C1871">
        <v>1866.52</v>
      </c>
      <c r="D1871">
        <v>1866.45</v>
      </c>
      <c r="E1871">
        <v>1777.42</v>
      </c>
      <c r="F1871">
        <v>29.656199999999998</v>
      </c>
      <c r="G1871">
        <v>0</v>
      </c>
      <c r="H1871">
        <v>48.304000000000002</v>
      </c>
      <c r="I1871">
        <v>0</v>
      </c>
      <c r="J1871">
        <v>1.2447999999999999E-3</v>
      </c>
      <c r="K1871">
        <v>0.995116</v>
      </c>
      <c r="L1871">
        <v>0</v>
      </c>
      <c r="M1871" t="s">
        <v>42</v>
      </c>
    </row>
    <row r="1872" spans="1:13" x14ac:dyDescent="0.25">
      <c r="A1872" t="s">
        <v>163</v>
      </c>
      <c r="B1872">
        <v>1972.2</v>
      </c>
      <c r="C1872">
        <v>1942.86</v>
      </c>
      <c r="D1872">
        <v>1942.78</v>
      </c>
      <c r="E1872">
        <v>1854.68</v>
      </c>
      <c r="F1872">
        <v>31.848600000000001</v>
      </c>
      <c r="G1872">
        <v>0</v>
      </c>
      <c r="H1872">
        <v>50.563600000000001</v>
      </c>
      <c r="I1872">
        <v>0</v>
      </c>
      <c r="J1872">
        <v>1.2302000000000001E-3</v>
      </c>
      <c r="K1872">
        <v>0.995116</v>
      </c>
      <c r="L1872">
        <v>0</v>
      </c>
      <c r="M1872" t="s">
        <v>42</v>
      </c>
    </row>
    <row r="1873" spans="1:13" x14ac:dyDescent="0.25">
      <c r="A1873" t="s">
        <v>163</v>
      </c>
      <c r="B1873">
        <v>2000.92</v>
      </c>
      <c r="C1873">
        <v>1971.86</v>
      </c>
      <c r="D1873">
        <v>1971.78</v>
      </c>
      <c r="E1873">
        <v>1883.84</v>
      </c>
      <c r="F1873">
        <v>29.520299999999999</v>
      </c>
      <c r="G1873">
        <v>0</v>
      </c>
      <c r="H1873">
        <v>49.142699999999998</v>
      </c>
      <c r="I1873">
        <v>0</v>
      </c>
      <c r="J1873">
        <v>1.2333699999999999E-3</v>
      </c>
      <c r="K1873">
        <v>0.995116</v>
      </c>
      <c r="L1873">
        <v>0</v>
      </c>
      <c r="M1873" t="s">
        <v>42</v>
      </c>
    </row>
    <row r="1874" spans="1:13" x14ac:dyDescent="0.25">
      <c r="A1874" t="s">
        <v>163</v>
      </c>
      <c r="B1874">
        <v>1961.97</v>
      </c>
      <c r="C1874">
        <v>1933.01</v>
      </c>
      <c r="D1874">
        <v>1932.92</v>
      </c>
      <c r="E1874">
        <v>1845.52</v>
      </c>
      <c r="F1874">
        <v>31.598500000000001</v>
      </c>
      <c r="G1874">
        <v>0</v>
      </c>
      <c r="H1874">
        <v>50.608899999999998</v>
      </c>
      <c r="I1874">
        <v>0</v>
      </c>
      <c r="J1874">
        <v>1.30568E-3</v>
      </c>
      <c r="K1874">
        <v>0.995116</v>
      </c>
      <c r="L1874">
        <v>0</v>
      </c>
      <c r="M1874" t="s">
        <v>42</v>
      </c>
    </row>
    <row r="1875" spans="1:13" x14ac:dyDescent="0.25">
      <c r="A1875" t="s">
        <v>163</v>
      </c>
      <c r="B1875">
        <v>1912.47</v>
      </c>
      <c r="C1875">
        <v>1883.13</v>
      </c>
      <c r="D1875">
        <v>1883.05</v>
      </c>
      <c r="E1875">
        <v>1797.17</v>
      </c>
      <c r="F1875">
        <v>28.275200000000002</v>
      </c>
      <c r="G1875">
        <v>0</v>
      </c>
      <c r="H1875">
        <v>48.802500000000002</v>
      </c>
      <c r="I1875">
        <v>0</v>
      </c>
      <c r="J1875">
        <v>1.23018E-3</v>
      </c>
      <c r="K1875">
        <v>0.99511499999999997</v>
      </c>
      <c r="L1875">
        <v>0</v>
      </c>
      <c r="M1875" t="s">
        <v>42</v>
      </c>
    </row>
    <row r="1876" spans="1:13" x14ac:dyDescent="0.25">
      <c r="A1876" t="s">
        <v>163</v>
      </c>
      <c r="B1876">
        <v>1988.04</v>
      </c>
      <c r="C1876">
        <v>1958.5</v>
      </c>
      <c r="D1876">
        <v>1958.41</v>
      </c>
      <c r="E1876">
        <v>1866.04</v>
      </c>
      <c r="F1876">
        <v>33.515700000000002</v>
      </c>
      <c r="G1876">
        <v>0</v>
      </c>
      <c r="H1876">
        <v>51.536700000000003</v>
      </c>
      <c r="I1876">
        <v>0</v>
      </c>
      <c r="J1876">
        <v>1.23273E-3</v>
      </c>
      <c r="K1876">
        <v>0.995116</v>
      </c>
      <c r="L1876">
        <v>0</v>
      </c>
      <c r="M1876" t="s">
        <v>42</v>
      </c>
    </row>
    <row r="1877" spans="1:13" x14ac:dyDescent="0.25">
      <c r="A1877" t="s">
        <v>163</v>
      </c>
      <c r="B1877">
        <v>1937.12</v>
      </c>
      <c r="C1877">
        <v>1908.35</v>
      </c>
      <c r="D1877">
        <v>1908.27</v>
      </c>
      <c r="E1877">
        <v>1822.19</v>
      </c>
      <c r="F1877">
        <v>28.3416</v>
      </c>
      <c r="G1877">
        <v>0</v>
      </c>
      <c r="H1877">
        <v>49.197400000000002</v>
      </c>
      <c r="I1877">
        <v>0</v>
      </c>
      <c r="J1877">
        <v>1.23102E-3</v>
      </c>
      <c r="K1877">
        <v>0.995116</v>
      </c>
      <c r="L1877">
        <v>0</v>
      </c>
      <c r="M1877" t="s">
        <v>42</v>
      </c>
    </row>
    <row r="1878" spans="1:13" x14ac:dyDescent="0.25">
      <c r="A1878" t="s">
        <v>163</v>
      </c>
      <c r="B1878">
        <v>1950.71</v>
      </c>
      <c r="C1878">
        <v>1921.15</v>
      </c>
      <c r="D1878">
        <v>1921.06</v>
      </c>
      <c r="E1878">
        <v>1834.91</v>
      </c>
      <c r="F1878">
        <v>30.670400000000001</v>
      </c>
      <c r="G1878">
        <v>0</v>
      </c>
      <c r="H1878">
        <v>50.627600000000001</v>
      </c>
      <c r="I1878">
        <v>0</v>
      </c>
      <c r="J1878">
        <v>1.23785E-3</v>
      </c>
      <c r="K1878">
        <v>0.995116</v>
      </c>
      <c r="L1878">
        <v>0</v>
      </c>
      <c r="M1878" t="s">
        <v>42</v>
      </c>
    </row>
    <row r="1879" spans="1:13" x14ac:dyDescent="0.25">
      <c r="A1879" t="s">
        <v>163</v>
      </c>
      <c r="B1879">
        <v>1921.86</v>
      </c>
      <c r="C1879">
        <v>1892.64</v>
      </c>
      <c r="D1879">
        <v>1892.55</v>
      </c>
      <c r="E1879">
        <v>1805.2</v>
      </c>
      <c r="F1879">
        <v>28.855699999999999</v>
      </c>
      <c r="G1879">
        <v>0</v>
      </c>
      <c r="H1879">
        <v>49.088799999999999</v>
      </c>
      <c r="I1879">
        <v>0</v>
      </c>
      <c r="J1879">
        <v>1.23726E-3</v>
      </c>
      <c r="K1879">
        <v>0.99511499999999997</v>
      </c>
      <c r="L1879">
        <v>0</v>
      </c>
      <c r="M1879" t="s">
        <v>42</v>
      </c>
    </row>
    <row r="1880" spans="1:13" x14ac:dyDescent="0.25">
      <c r="A1880" t="s">
        <v>163</v>
      </c>
      <c r="B1880">
        <v>1933.66</v>
      </c>
      <c r="C1880">
        <v>1904.44</v>
      </c>
      <c r="D1880">
        <v>1904.36</v>
      </c>
      <c r="E1880">
        <v>1818.13</v>
      </c>
      <c r="F1880">
        <v>30.355499999999999</v>
      </c>
      <c r="G1880">
        <v>0</v>
      </c>
      <c r="H1880">
        <v>50.492100000000001</v>
      </c>
      <c r="I1880">
        <v>0</v>
      </c>
      <c r="J1880">
        <v>1.23044E-3</v>
      </c>
      <c r="K1880">
        <v>0.99511499999999997</v>
      </c>
      <c r="L1880">
        <v>0</v>
      </c>
      <c r="M1880" t="s">
        <v>42</v>
      </c>
    </row>
    <row r="1881" spans="1:13" x14ac:dyDescent="0.25">
      <c r="A1881" t="s">
        <v>163</v>
      </c>
      <c r="B1881">
        <v>1918.9</v>
      </c>
      <c r="C1881">
        <v>1889.71</v>
      </c>
      <c r="D1881">
        <v>1889.63</v>
      </c>
      <c r="E1881">
        <v>1804.01</v>
      </c>
      <c r="F1881">
        <v>27.7928</v>
      </c>
      <c r="G1881">
        <v>0</v>
      </c>
      <c r="H1881">
        <v>48.922800000000002</v>
      </c>
      <c r="I1881">
        <v>0</v>
      </c>
      <c r="J1881">
        <v>1.2939E-3</v>
      </c>
      <c r="K1881">
        <v>0.995116</v>
      </c>
      <c r="L1881">
        <v>0</v>
      </c>
      <c r="M1881" t="s">
        <v>42</v>
      </c>
    </row>
    <row r="1882" spans="1:13" x14ac:dyDescent="0.25">
      <c r="A1882" t="s">
        <v>163</v>
      </c>
      <c r="B1882">
        <v>1939.19</v>
      </c>
      <c r="C1882">
        <v>1909.67</v>
      </c>
      <c r="D1882">
        <v>1909.59</v>
      </c>
      <c r="E1882">
        <v>1823.6</v>
      </c>
      <c r="F1882">
        <v>30.5547</v>
      </c>
      <c r="G1882">
        <v>0</v>
      </c>
      <c r="H1882">
        <v>50.785299999999999</v>
      </c>
      <c r="I1882">
        <v>0</v>
      </c>
      <c r="J1882">
        <v>1.2327200000000001E-3</v>
      </c>
      <c r="K1882">
        <v>0.995116</v>
      </c>
      <c r="L1882">
        <v>0</v>
      </c>
      <c r="M1882" t="s">
        <v>42</v>
      </c>
    </row>
    <row r="1883" spans="1:13" x14ac:dyDescent="0.25">
      <c r="A1883" t="s">
        <v>163</v>
      </c>
      <c r="B1883">
        <v>1930.56</v>
      </c>
      <c r="C1883">
        <v>1901.66</v>
      </c>
      <c r="D1883">
        <v>1901.59</v>
      </c>
      <c r="E1883">
        <v>1814.96</v>
      </c>
      <c r="F1883">
        <v>28.438700000000001</v>
      </c>
      <c r="G1883">
        <v>0</v>
      </c>
      <c r="H1883">
        <v>48.8339</v>
      </c>
      <c r="I1883">
        <v>0</v>
      </c>
      <c r="J1883">
        <v>1.3598200000000001E-3</v>
      </c>
      <c r="K1883">
        <v>0.995116</v>
      </c>
      <c r="L1883">
        <v>0</v>
      </c>
      <c r="M1883" t="s">
        <v>42</v>
      </c>
    </row>
    <row r="1884" spans="1:13" x14ac:dyDescent="0.25">
      <c r="A1884" t="s">
        <v>163</v>
      </c>
      <c r="B1884">
        <v>1888.7</v>
      </c>
      <c r="C1884">
        <v>1859.51</v>
      </c>
      <c r="D1884">
        <v>1859.43</v>
      </c>
      <c r="E1884">
        <v>1772.2</v>
      </c>
      <c r="F1884">
        <v>31.4069</v>
      </c>
      <c r="G1884">
        <v>0</v>
      </c>
      <c r="H1884">
        <v>50.752899999999997</v>
      </c>
      <c r="I1884">
        <v>0</v>
      </c>
      <c r="J1884">
        <v>1.26311E-3</v>
      </c>
      <c r="K1884">
        <v>0.995116</v>
      </c>
      <c r="L1884">
        <v>0</v>
      </c>
      <c r="M1884" t="s">
        <v>42</v>
      </c>
    </row>
    <row r="1885" spans="1:13" x14ac:dyDescent="0.25">
      <c r="A1885" t="s">
        <v>163</v>
      </c>
      <c r="B1885">
        <v>1896.67</v>
      </c>
      <c r="C1885">
        <v>1867.25</v>
      </c>
      <c r="D1885">
        <v>1867.18</v>
      </c>
      <c r="E1885">
        <v>1781.76</v>
      </c>
      <c r="F1885">
        <v>28.1737</v>
      </c>
      <c r="G1885">
        <v>0</v>
      </c>
      <c r="H1885">
        <v>48.882399999999997</v>
      </c>
      <c r="I1885">
        <v>0</v>
      </c>
      <c r="J1885">
        <v>1.23234E-3</v>
      </c>
      <c r="K1885">
        <v>0.995116</v>
      </c>
      <c r="L1885">
        <v>0</v>
      </c>
      <c r="M1885" t="s">
        <v>42</v>
      </c>
    </row>
    <row r="1886" spans="1:13" x14ac:dyDescent="0.25">
      <c r="A1886" t="s">
        <v>163</v>
      </c>
      <c r="B1886">
        <v>1909.93</v>
      </c>
      <c r="C1886">
        <v>1880.32</v>
      </c>
      <c r="D1886">
        <v>1880.25</v>
      </c>
      <c r="E1886">
        <v>1795.52</v>
      </c>
      <c r="F1886">
        <v>30.783000000000001</v>
      </c>
      <c r="G1886">
        <v>0</v>
      </c>
      <c r="H1886">
        <v>50.962000000000003</v>
      </c>
      <c r="I1886">
        <v>0</v>
      </c>
      <c r="J1886">
        <v>1.23258E-3</v>
      </c>
      <c r="K1886">
        <v>0.99511499999999997</v>
      </c>
      <c r="L1886">
        <v>0</v>
      </c>
      <c r="M1886" t="s">
        <v>42</v>
      </c>
    </row>
    <row r="1887" spans="1:13" x14ac:dyDescent="0.25">
      <c r="A1887" t="s">
        <v>163</v>
      </c>
      <c r="B1887">
        <v>1922.74</v>
      </c>
      <c r="C1887">
        <v>1893.54</v>
      </c>
      <c r="D1887">
        <v>1893.47</v>
      </c>
      <c r="E1887">
        <v>1808.05</v>
      </c>
      <c r="F1887">
        <v>28.016999999999999</v>
      </c>
      <c r="G1887">
        <v>0</v>
      </c>
      <c r="H1887">
        <v>48.887799999999999</v>
      </c>
      <c r="I1887">
        <v>0</v>
      </c>
      <c r="J1887">
        <v>1.2309899999999999E-3</v>
      </c>
      <c r="K1887">
        <v>0.995116</v>
      </c>
      <c r="L1887">
        <v>0</v>
      </c>
      <c r="M1887" t="s">
        <v>42</v>
      </c>
    </row>
    <row r="1888" spans="1:13" x14ac:dyDescent="0.25">
      <c r="A1888" t="s">
        <v>163</v>
      </c>
      <c r="B1888">
        <v>1901.12</v>
      </c>
      <c r="C1888">
        <v>1872.04</v>
      </c>
      <c r="D1888">
        <v>1871.96</v>
      </c>
      <c r="E1888">
        <v>1783.96</v>
      </c>
      <c r="F1888">
        <v>30.761399999999998</v>
      </c>
      <c r="G1888">
        <v>0</v>
      </c>
      <c r="H1888">
        <v>49.970700000000001</v>
      </c>
      <c r="I1888">
        <v>0</v>
      </c>
      <c r="J1888">
        <v>1.2493599999999999E-3</v>
      </c>
      <c r="K1888">
        <v>0.995116</v>
      </c>
      <c r="L1888">
        <v>0</v>
      </c>
      <c r="M1888" t="s">
        <v>42</v>
      </c>
    </row>
    <row r="1889" spans="1:25" x14ac:dyDescent="0.25">
      <c r="A1889" t="s">
        <v>163</v>
      </c>
      <c r="B1889">
        <v>1840.17</v>
      </c>
      <c r="C1889">
        <v>1810.79</v>
      </c>
      <c r="D1889">
        <v>1810.71</v>
      </c>
      <c r="E1889">
        <v>1724.64</v>
      </c>
      <c r="F1889">
        <v>27.4438</v>
      </c>
      <c r="G1889">
        <v>0</v>
      </c>
      <c r="H1889">
        <v>48.438699999999997</v>
      </c>
      <c r="I1889">
        <v>0</v>
      </c>
      <c r="J1889">
        <v>1.2382700000000001E-3</v>
      </c>
      <c r="K1889">
        <v>0.995116</v>
      </c>
      <c r="L1889">
        <v>0</v>
      </c>
      <c r="M1889" t="s">
        <v>42</v>
      </c>
    </row>
    <row r="1890" spans="1:25" x14ac:dyDescent="0.25">
      <c r="A1890" t="s">
        <v>163</v>
      </c>
      <c r="B1890">
        <v>1928.96</v>
      </c>
      <c r="C1890">
        <v>1899.52</v>
      </c>
      <c r="D1890">
        <v>1899.45</v>
      </c>
      <c r="E1890">
        <v>1813.52</v>
      </c>
      <c r="F1890">
        <v>31.404599999999999</v>
      </c>
      <c r="G1890">
        <v>0</v>
      </c>
      <c r="H1890">
        <v>50.499699999999997</v>
      </c>
      <c r="I1890">
        <v>0</v>
      </c>
      <c r="J1890">
        <v>1.3011800000000001E-3</v>
      </c>
      <c r="K1890">
        <v>0.995116</v>
      </c>
      <c r="L1890">
        <v>0</v>
      </c>
      <c r="M1890" t="s">
        <v>42</v>
      </c>
    </row>
    <row r="1891" spans="1:25" x14ac:dyDescent="0.25">
      <c r="A1891" t="s">
        <v>163</v>
      </c>
      <c r="B1891">
        <v>1916.65</v>
      </c>
      <c r="C1891">
        <v>1886.85</v>
      </c>
      <c r="D1891">
        <v>1886.77</v>
      </c>
      <c r="E1891">
        <v>1799.46</v>
      </c>
      <c r="F1891">
        <v>28.580100000000002</v>
      </c>
      <c r="G1891">
        <v>0</v>
      </c>
      <c r="H1891">
        <v>48.927799999999998</v>
      </c>
      <c r="I1891">
        <v>0</v>
      </c>
      <c r="J1891">
        <v>1.2594500000000001E-3</v>
      </c>
      <c r="K1891">
        <v>0.995116</v>
      </c>
      <c r="L1891">
        <v>0</v>
      </c>
      <c r="M1891" t="s">
        <v>42</v>
      </c>
    </row>
    <row r="1892" spans="1:25" x14ac:dyDescent="0.25">
      <c r="A1892" t="s">
        <v>163</v>
      </c>
      <c r="B1892">
        <v>1900.94</v>
      </c>
      <c r="C1892">
        <v>1871.39</v>
      </c>
      <c r="D1892">
        <v>1871.32</v>
      </c>
      <c r="E1892">
        <v>1785.09</v>
      </c>
      <c r="F1892">
        <v>30.094999999999999</v>
      </c>
      <c r="G1892">
        <v>0</v>
      </c>
      <c r="H1892">
        <v>50.2958</v>
      </c>
      <c r="I1892">
        <v>0</v>
      </c>
      <c r="J1892">
        <v>1.23358E-3</v>
      </c>
      <c r="K1892">
        <v>0.99511499999999997</v>
      </c>
      <c r="L1892">
        <v>0</v>
      </c>
      <c r="M1892" t="s">
        <v>42</v>
      </c>
    </row>
    <row r="1893" spans="1:25" x14ac:dyDescent="0.25">
      <c r="A1893" t="s">
        <v>163</v>
      </c>
      <c r="B1893">
        <v>1873.77</v>
      </c>
      <c r="C1893">
        <v>1844.96</v>
      </c>
      <c r="D1893">
        <v>1844.89</v>
      </c>
      <c r="E1893">
        <v>1757.61</v>
      </c>
      <c r="F1893">
        <v>28.0031</v>
      </c>
      <c r="G1893">
        <v>0</v>
      </c>
      <c r="H1893">
        <v>48.150700000000001</v>
      </c>
      <c r="I1893">
        <v>0</v>
      </c>
      <c r="J1893">
        <v>1.2319E-3</v>
      </c>
      <c r="K1893">
        <v>0.995112</v>
      </c>
      <c r="L1893">
        <v>0</v>
      </c>
      <c r="M1893" t="s">
        <v>42</v>
      </c>
    </row>
    <row r="1894" spans="1:25" x14ac:dyDescent="0.25">
      <c r="A1894" t="s">
        <v>163</v>
      </c>
      <c r="B1894">
        <v>1918.88</v>
      </c>
      <c r="C1894">
        <v>1889.92</v>
      </c>
      <c r="D1894">
        <v>1889.85</v>
      </c>
      <c r="E1894">
        <v>1802.43</v>
      </c>
      <c r="F1894">
        <v>30.1218</v>
      </c>
      <c r="G1894">
        <v>0</v>
      </c>
      <c r="H1894">
        <v>49.944299999999998</v>
      </c>
      <c r="I1894">
        <v>0</v>
      </c>
      <c r="J1894">
        <v>1.26866E-3</v>
      </c>
      <c r="K1894">
        <v>0.99511499999999997</v>
      </c>
      <c r="L1894">
        <v>0</v>
      </c>
      <c r="M1894" t="s">
        <v>42</v>
      </c>
    </row>
    <row r="1895" spans="1:25" x14ac:dyDescent="0.25">
      <c r="A1895" t="s">
        <v>163</v>
      </c>
      <c r="B1895">
        <v>1933.36</v>
      </c>
      <c r="C1895">
        <v>1903.98</v>
      </c>
      <c r="D1895">
        <v>1903.9</v>
      </c>
      <c r="E1895">
        <v>1817.93</v>
      </c>
      <c r="F1895">
        <v>28.034800000000001</v>
      </c>
      <c r="G1895">
        <v>0</v>
      </c>
      <c r="H1895">
        <v>49.051400000000001</v>
      </c>
      <c r="I1895">
        <v>0</v>
      </c>
      <c r="J1895">
        <v>1.2320300000000001E-3</v>
      </c>
      <c r="K1895">
        <v>0.995116</v>
      </c>
      <c r="L1895">
        <v>0</v>
      </c>
      <c r="M1895" t="s">
        <v>42</v>
      </c>
    </row>
    <row r="1896" spans="1:25" x14ac:dyDescent="0.25">
      <c r="A1896" t="s">
        <v>163</v>
      </c>
      <c r="B1896">
        <v>1922.44</v>
      </c>
      <c r="C1896">
        <v>1893.64</v>
      </c>
      <c r="D1896">
        <v>1893.56</v>
      </c>
      <c r="E1896">
        <v>1808.81</v>
      </c>
      <c r="F1896">
        <v>30.014299999999999</v>
      </c>
      <c r="G1896">
        <v>0</v>
      </c>
      <c r="H1896">
        <v>50.654800000000002</v>
      </c>
      <c r="I1896">
        <v>0</v>
      </c>
      <c r="J1896">
        <v>1.23212E-3</v>
      </c>
      <c r="K1896">
        <v>0.995116</v>
      </c>
      <c r="L1896">
        <v>0</v>
      </c>
      <c r="M1896" t="s">
        <v>42</v>
      </c>
    </row>
    <row r="1897" spans="1:25" x14ac:dyDescent="0.25">
      <c r="A1897" t="s">
        <v>163</v>
      </c>
      <c r="B1897">
        <v>1931.34</v>
      </c>
      <c r="C1897">
        <v>1901.81</v>
      </c>
      <c r="D1897">
        <v>1901.74</v>
      </c>
      <c r="E1897">
        <v>1816.41</v>
      </c>
      <c r="F1897">
        <v>27.914200000000001</v>
      </c>
      <c r="G1897">
        <v>0</v>
      </c>
      <c r="H1897">
        <v>49.192500000000003</v>
      </c>
      <c r="I1897">
        <v>0</v>
      </c>
      <c r="J1897">
        <v>1.25909E-3</v>
      </c>
      <c r="K1897">
        <v>0.99511400000000005</v>
      </c>
      <c r="L1897">
        <v>0</v>
      </c>
      <c r="M1897" t="s">
        <v>42</v>
      </c>
    </row>
    <row r="1898" spans="1:25" x14ac:dyDescent="0.25">
      <c r="A1898" t="s">
        <v>163</v>
      </c>
      <c r="B1898">
        <v>1957.84</v>
      </c>
      <c r="C1898">
        <v>1929.14</v>
      </c>
      <c r="D1898">
        <v>1929.06</v>
      </c>
      <c r="E1898">
        <v>1843.38</v>
      </c>
      <c r="F1898">
        <v>30.766400000000001</v>
      </c>
      <c r="G1898">
        <v>0</v>
      </c>
      <c r="H1898">
        <v>50.552900000000001</v>
      </c>
      <c r="I1898">
        <v>0</v>
      </c>
      <c r="J1898">
        <v>1.23014E-3</v>
      </c>
      <c r="K1898">
        <v>0.995116</v>
      </c>
      <c r="L1898">
        <v>0</v>
      </c>
      <c r="M1898" t="s">
        <v>42</v>
      </c>
    </row>
    <row r="1899" spans="1:25" x14ac:dyDescent="0.25">
      <c r="A1899" t="s">
        <v>163</v>
      </c>
      <c r="B1899">
        <v>1929.78</v>
      </c>
      <c r="C1899">
        <v>1899.99</v>
      </c>
      <c r="D1899">
        <v>1899.91</v>
      </c>
      <c r="E1899">
        <v>1814.38</v>
      </c>
      <c r="F1899">
        <v>27.950800000000001</v>
      </c>
      <c r="G1899">
        <v>0</v>
      </c>
      <c r="H1899">
        <v>49.113199999999999</v>
      </c>
      <c r="I1899">
        <v>0</v>
      </c>
      <c r="J1899">
        <v>1.2304799999999999E-3</v>
      </c>
      <c r="K1899">
        <v>0.99511499999999997</v>
      </c>
      <c r="L1899">
        <v>0</v>
      </c>
      <c r="M1899" t="s">
        <v>42</v>
      </c>
    </row>
    <row r="1900" spans="1:25" x14ac:dyDescent="0.25">
      <c r="A1900" t="s">
        <v>163</v>
      </c>
      <c r="B1900">
        <v>1943.28</v>
      </c>
      <c r="C1900">
        <v>1914.33</v>
      </c>
      <c r="D1900">
        <v>1914.25</v>
      </c>
      <c r="E1900">
        <v>1827.05</v>
      </c>
      <c r="F1900">
        <v>30.738399999999999</v>
      </c>
      <c r="G1900">
        <v>0</v>
      </c>
      <c r="H1900">
        <v>51.033200000000001</v>
      </c>
      <c r="I1900">
        <v>0</v>
      </c>
      <c r="J1900">
        <v>1.2301E-3</v>
      </c>
      <c r="K1900">
        <v>0.99511499999999997</v>
      </c>
      <c r="L1900">
        <v>0</v>
      </c>
      <c r="M1900" t="s">
        <v>42</v>
      </c>
    </row>
    <row r="1901" spans="1:25" x14ac:dyDescent="0.25">
      <c r="A1901" t="s">
        <v>163</v>
      </c>
      <c r="B1901">
        <v>1887.56</v>
      </c>
      <c r="C1901">
        <v>1858.77</v>
      </c>
      <c r="D1901">
        <v>1858.69</v>
      </c>
      <c r="E1901">
        <v>1773.29</v>
      </c>
      <c r="F1901">
        <v>28.051600000000001</v>
      </c>
      <c r="G1901">
        <v>0</v>
      </c>
      <c r="H1901">
        <v>49.229300000000002</v>
      </c>
      <c r="I1901">
        <v>0</v>
      </c>
      <c r="J1901">
        <v>1.2302000000000001E-3</v>
      </c>
      <c r="K1901">
        <v>0.995116</v>
      </c>
      <c r="L1901">
        <v>0</v>
      </c>
      <c r="M1901" t="s">
        <v>42</v>
      </c>
    </row>
    <row r="1902" spans="1:25" x14ac:dyDescent="0.25">
      <c r="A1902" t="s">
        <v>163</v>
      </c>
      <c r="B1902">
        <v>1908.06</v>
      </c>
      <c r="C1902">
        <v>1879.22</v>
      </c>
      <c r="D1902">
        <v>1879.14</v>
      </c>
      <c r="E1902">
        <v>1793.21</v>
      </c>
      <c r="F1902">
        <v>31.116900000000001</v>
      </c>
      <c r="G1902">
        <v>0</v>
      </c>
      <c r="H1902">
        <v>51.250999999999998</v>
      </c>
      <c r="I1902">
        <v>0</v>
      </c>
      <c r="J1902">
        <v>1.2300499999999999E-3</v>
      </c>
      <c r="K1902">
        <v>0.995116</v>
      </c>
      <c r="L1902">
        <v>0</v>
      </c>
      <c r="M1902" t="s">
        <v>42</v>
      </c>
    </row>
    <row r="1903" spans="1:25" x14ac:dyDescent="0.25">
      <c r="A1903" t="s">
        <v>163</v>
      </c>
      <c r="B1903">
        <v>1877.47</v>
      </c>
      <c r="C1903">
        <v>1847.83</v>
      </c>
      <c r="D1903">
        <v>1847.74</v>
      </c>
      <c r="E1903">
        <v>1760.9</v>
      </c>
      <c r="F1903">
        <v>28.549800000000001</v>
      </c>
      <c r="G1903">
        <v>0</v>
      </c>
      <c r="H1903">
        <v>48.937399999999997</v>
      </c>
      <c r="I1903">
        <v>0</v>
      </c>
      <c r="J1903">
        <v>1.2301600000000001E-3</v>
      </c>
      <c r="K1903">
        <v>0.995116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1863.98</v>
      </c>
      <c r="C1904">
        <v>1834.97</v>
      </c>
      <c r="D1904">
        <v>1834.9</v>
      </c>
      <c r="E1904">
        <v>1750.5</v>
      </c>
      <c r="F1904">
        <v>30.156700000000001</v>
      </c>
      <c r="G1904">
        <v>0</v>
      </c>
      <c r="H1904">
        <v>50.592700000000001</v>
      </c>
      <c r="I1904">
        <v>0</v>
      </c>
      <c r="J1904">
        <v>1.2328199999999999E-3</v>
      </c>
      <c r="K1904">
        <v>0.995116</v>
      </c>
      <c r="L1904">
        <v>0</v>
      </c>
      <c r="M1904" t="s">
        <v>42</v>
      </c>
      <c r="R1904">
        <f>AVERAGE(B1855:B1904)</f>
        <v>1929.9303999999997</v>
      </c>
      <c r="S1904">
        <f>AVERAGE(C1855:C1904)</f>
        <v>1900.6896000000006</v>
      </c>
      <c r="U1904">
        <f>_xlfn.VAR.P(B1855:B1904)</f>
        <v>1072.2221958399996</v>
      </c>
      <c r="V1904">
        <f>_xlfn.VAR.P(C1855:C1904)</f>
        <v>1073.0284078399993</v>
      </c>
      <c r="X1904">
        <f>1.96*SQRT(U1904)/50</f>
        <v>1.2835963208951546</v>
      </c>
      <c r="Y1904">
        <f>1.96*SQRT(V1904)/50</f>
        <v>1.2840788031204533</v>
      </c>
    </row>
    <row r="1905" spans="1:15" x14ac:dyDescent="0.25">
      <c r="A1905" t="s">
        <v>164</v>
      </c>
      <c r="B1905">
        <v>96639.937600000005</v>
      </c>
      <c r="C1905" t="s">
        <v>36</v>
      </c>
    </row>
    <row r="1906" spans="1:15" x14ac:dyDescent="0.25">
      <c r="A1906" t="s">
        <v>165</v>
      </c>
      <c r="B1906">
        <v>1571.45</v>
      </c>
      <c r="C1906">
        <v>1483.03</v>
      </c>
      <c r="D1906">
        <v>1482.96</v>
      </c>
      <c r="E1906">
        <v>1401.37</v>
      </c>
      <c r="F1906">
        <v>27.3415</v>
      </c>
      <c r="G1906">
        <v>142.33600000000001</v>
      </c>
      <c r="H1906">
        <v>51.611800000000002</v>
      </c>
      <c r="I1906">
        <v>14.154</v>
      </c>
      <c r="J1906">
        <v>52.001899999999999</v>
      </c>
      <c r="K1906">
        <v>1212.8399999999999</v>
      </c>
      <c r="L1906">
        <v>1.36553E-3</v>
      </c>
      <c r="M1906">
        <v>0.995116</v>
      </c>
      <c r="N1906">
        <v>0</v>
      </c>
      <c r="O1906" t="s">
        <v>42</v>
      </c>
    </row>
    <row r="1907" spans="1:15" x14ac:dyDescent="0.25">
      <c r="A1907" t="s">
        <v>165</v>
      </c>
      <c r="B1907">
        <v>1581.57</v>
      </c>
      <c r="C1907">
        <v>1492.96</v>
      </c>
      <c r="D1907">
        <v>1492.9</v>
      </c>
      <c r="E1907">
        <v>1412.64</v>
      </c>
      <c r="F1907">
        <v>29.0244</v>
      </c>
      <c r="G1907">
        <v>143.27699999999999</v>
      </c>
      <c r="H1907">
        <v>53.461100000000002</v>
      </c>
      <c r="I1907">
        <v>13.9955</v>
      </c>
      <c r="J1907">
        <v>50.958300000000001</v>
      </c>
      <c r="K1907">
        <v>1221.57</v>
      </c>
      <c r="L1907">
        <v>1.2323499999999999E-3</v>
      </c>
      <c r="M1907">
        <v>0.99511499999999997</v>
      </c>
      <c r="N1907">
        <v>0</v>
      </c>
      <c r="O1907" t="s">
        <v>42</v>
      </c>
    </row>
    <row r="1908" spans="1:15" x14ac:dyDescent="0.25">
      <c r="A1908" t="s">
        <v>165</v>
      </c>
      <c r="B1908">
        <v>1585.65</v>
      </c>
      <c r="C1908">
        <v>1494.56</v>
      </c>
      <c r="D1908">
        <v>1494.49</v>
      </c>
      <c r="E1908">
        <v>1413.1</v>
      </c>
      <c r="F1908">
        <v>26.677900000000001</v>
      </c>
      <c r="G1908">
        <v>142.309</v>
      </c>
      <c r="H1908">
        <v>52.133800000000001</v>
      </c>
      <c r="I1908">
        <v>14.069699999999999</v>
      </c>
      <c r="J1908">
        <v>51.387500000000003</v>
      </c>
      <c r="K1908">
        <v>1225.3599999999999</v>
      </c>
      <c r="L1908">
        <v>1.27457E-3</v>
      </c>
      <c r="M1908">
        <v>0.99511499999999997</v>
      </c>
      <c r="N1908">
        <v>0</v>
      </c>
      <c r="O1908" t="s">
        <v>42</v>
      </c>
    </row>
    <row r="1909" spans="1:15" x14ac:dyDescent="0.25">
      <c r="A1909" t="s">
        <v>165</v>
      </c>
      <c r="B1909">
        <v>1619.69</v>
      </c>
      <c r="C1909">
        <v>1531</v>
      </c>
      <c r="D1909">
        <v>1530.91</v>
      </c>
      <c r="E1909">
        <v>1444.24</v>
      </c>
      <c r="F1909">
        <v>31.993500000000001</v>
      </c>
      <c r="G1909">
        <v>150.715</v>
      </c>
      <c r="H1909">
        <v>53.883200000000002</v>
      </c>
      <c r="I1909">
        <v>14.233599999999999</v>
      </c>
      <c r="J1909">
        <v>57.633000000000003</v>
      </c>
      <c r="K1909">
        <v>1242.4100000000001</v>
      </c>
      <c r="L1909">
        <v>1.2335099999999999E-3</v>
      </c>
      <c r="M1909">
        <v>0.995116</v>
      </c>
      <c r="N1909">
        <v>0</v>
      </c>
      <c r="O1909" t="s">
        <v>42</v>
      </c>
    </row>
    <row r="1910" spans="1:15" x14ac:dyDescent="0.25">
      <c r="A1910" t="s">
        <v>165</v>
      </c>
      <c r="B1910">
        <v>1575.43</v>
      </c>
      <c r="C1910">
        <v>1487.18</v>
      </c>
      <c r="D1910">
        <v>1487.11</v>
      </c>
      <c r="E1910">
        <v>1406.61</v>
      </c>
      <c r="F1910">
        <v>26.1938</v>
      </c>
      <c r="G1910">
        <v>142.096</v>
      </c>
      <c r="H1910">
        <v>52.865200000000002</v>
      </c>
      <c r="I1910">
        <v>13.990399999999999</v>
      </c>
      <c r="J1910">
        <v>50.400300000000001</v>
      </c>
      <c r="K1910">
        <v>1219.52</v>
      </c>
      <c r="L1910">
        <v>1.2305E-3</v>
      </c>
      <c r="M1910">
        <v>0.99511499999999997</v>
      </c>
      <c r="N1910">
        <v>0</v>
      </c>
      <c r="O1910" t="s">
        <v>42</v>
      </c>
    </row>
    <row r="1911" spans="1:15" x14ac:dyDescent="0.25">
      <c r="A1911" t="s">
        <v>165</v>
      </c>
      <c r="B1911">
        <v>1581.27</v>
      </c>
      <c r="C1911">
        <v>1493.74</v>
      </c>
      <c r="D1911">
        <v>1493.67</v>
      </c>
      <c r="E1911">
        <v>1411.67</v>
      </c>
      <c r="F1911">
        <v>29.653500000000001</v>
      </c>
      <c r="G1911">
        <v>144.46299999999999</v>
      </c>
      <c r="H1911">
        <v>53.631999999999998</v>
      </c>
      <c r="I1911">
        <v>14.193</v>
      </c>
      <c r="J1911">
        <v>51.913400000000003</v>
      </c>
      <c r="K1911">
        <v>1218.58</v>
      </c>
      <c r="L1911">
        <v>1.34728E-3</v>
      </c>
      <c r="M1911">
        <v>0.995116</v>
      </c>
      <c r="N1911">
        <v>0</v>
      </c>
      <c r="O1911" t="s">
        <v>42</v>
      </c>
    </row>
    <row r="1912" spans="1:15" x14ac:dyDescent="0.25">
      <c r="A1912" t="s">
        <v>165</v>
      </c>
      <c r="B1912">
        <v>1576.08</v>
      </c>
      <c r="C1912">
        <v>1485.12</v>
      </c>
      <c r="D1912">
        <v>1485.05</v>
      </c>
      <c r="E1912">
        <v>1404.31</v>
      </c>
      <c r="F1912">
        <v>26.561299999999999</v>
      </c>
      <c r="G1912">
        <v>141.72499999999999</v>
      </c>
      <c r="H1912">
        <v>51.965299999999999</v>
      </c>
      <c r="I1912">
        <v>13.9155</v>
      </c>
      <c r="J1912">
        <v>51.290599999999998</v>
      </c>
      <c r="K1912">
        <v>1217.28</v>
      </c>
      <c r="L1912">
        <v>1.35417E-3</v>
      </c>
      <c r="M1912">
        <v>0.99511499999999997</v>
      </c>
      <c r="N1912">
        <v>0</v>
      </c>
      <c r="O1912" t="s">
        <v>42</v>
      </c>
    </row>
    <row r="1913" spans="1:15" x14ac:dyDescent="0.25">
      <c r="A1913" t="s">
        <v>165</v>
      </c>
      <c r="B1913">
        <v>1584.71</v>
      </c>
      <c r="C1913">
        <v>1497.12</v>
      </c>
      <c r="D1913">
        <v>1497.05</v>
      </c>
      <c r="E1913">
        <v>1415.78</v>
      </c>
      <c r="F1913">
        <v>28.971399999999999</v>
      </c>
      <c r="G1913">
        <v>144.34700000000001</v>
      </c>
      <c r="H1913">
        <v>53.923900000000003</v>
      </c>
      <c r="I1913">
        <v>14.0015</v>
      </c>
      <c r="J1913">
        <v>51.893099999999997</v>
      </c>
      <c r="K1913">
        <v>1223.6400000000001</v>
      </c>
      <c r="L1913">
        <v>1.2376100000000001E-3</v>
      </c>
      <c r="M1913">
        <v>0.995116</v>
      </c>
      <c r="N1913">
        <v>0</v>
      </c>
      <c r="O1913" t="s">
        <v>42</v>
      </c>
    </row>
    <row r="1914" spans="1:15" x14ac:dyDescent="0.25">
      <c r="A1914" t="s">
        <v>165</v>
      </c>
      <c r="B1914">
        <v>1569.41</v>
      </c>
      <c r="C1914">
        <v>1480.5</v>
      </c>
      <c r="D1914">
        <v>1480.44</v>
      </c>
      <c r="E1914">
        <v>1399.6</v>
      </c>
      <c r="F1914">
        <v>26.564299999999999</v>
      </c>
      <c r="G1914">
        <v>141.04400000000001</v>
      </c>
      <c r="H1914">
        <v>51.468299999999999</v>
      </c>
      <c r="I1914">
        <v>13.973800000000001</v>
      </c>
      <c r="J1914">
        <v>50.984699999999997</v>
      </c>
      <c r="K1914">
        <v>1213.3</v>
      </c>
      <c r="L1914">
        <v>1.23011E-3</v>
      </c>
      <c r="M1914">
        <v>0.995116</v>
      </c>
      <c r="N1914">
        <v>0</v>
      </c>
      <c r="O1914" t="s">
        <v>42</v>
      </c>
    </row>
    <row r="1915" spans="1:15" x14ac:dyDescent="0.25">
      <c r="A1915" t="s">
        <v>165</v>
      </c>
      <c r="B1915">
        <v>1576.08</v>
      </c>
      <c r="C1915">
        <v>1487.46</v>
      </c>
      <c r="D1915">
        <v>1487.4</v>
      </c>
      <c r="E1915">
        <v>1407.48</v>
      </c>
      <c r="F1915">
        <v>28.7241</v>
      </c>
      <c r="G1915">
        <v>143.39500000000001</v>
      </c>
      <c r="H1915">
        <v>53.885899999999999</v>
      </c>
      <c r="I1915">
        <v>14.049899999999999</v>
      </c>
      <c r="J1915">
        <v>50.937100000000001</v>
      </c>
      <c r="K1915">
        <v>1216.57</v>
      </c>
      <c r="L1915">
        <v>1.2421400000000001E-3</v>
      </c>
      <c r="M1915">
        <v>0.99511499999999997</v>
      </c>
      <c r="N1915">
        <v>0</v>
      </c>
      <c r="O1915" t="s">
        <v>42</v>
      </c>
    </row>
    <row r="1916" spans="1:15" x14ac:dyDescent="0.25">
      <c r="A1916" t="s">
        <v>165</v>
      </c>
      <c r="B1916">
        <v>1576.54</v>
      </c>
      <c r="C1916">
        <v>1486.71</v>
      </c>
      <c r="D1916">
        <v>1486.64</v>
      </c>
      <c r="E1916">
        <v>1406.22</v>
      </c>
      <c r="F1916">
        <v>26.378299999999999</v>
      </c>
      <c r="G1916">
        <v>141.226</v>
      </c>
      <c r="H1916">
        <v>52.085299999999997</v>
      </c>
      <c r="I1916">
        <v>13.973599999999999</v>
      </c>
      <c r="J1916">
        <v>50.665300000000002</v>
      </c>
      <c r="K1916">
        <v>1219.98</v>
      </c>
      <c r="L1916">
        <v>1.2302000000000001E-3</v>
      </c>
      <c r="M1916">
        <v>0.99511300000000003</v>
      </c>
      <c r="N1916">
        <v>0</v>
      </c>
      <c r="O1916" t="s">
        <v>42</v>
      </c>
    </row>
    <row r="1917" spans="1:15" x14ac:dyDescent="0.25">
      <c r="A1917" t="s">
        <v>165</v>
      </c>
      <c r="B1917">
        <v>1577.74</v>
      </c>
      <c r="C1917">
        <v>1488.97</v>
      </c>
      <c r="D1917">
        <v>1488.9</v>
      </c>
      <c r="E1917">
        <v>1408.56</v>
      </c>
      <c r="F1917">
        <v>28.864699999999999</v>
      </c>
      <c r="G1917">
        <v>143.209</v>
      </c>
      <c r="H1917">
        <v>53.353400000000001</v>
      </c>
      <c r="I1917">
        <v>14.117800000000001</v>
      </c>
      <c r="J1917">
        <v>51.195700000000002</v>
      </c>
      <c r="K1917">
        <v>1217.7</v>
      </c>
      <c r="L1917">
        <v>1.2582699999999999E-3</v>
      </c>
      <c r="M1917">
        <v>0.995116</v>
      </c>
      <c r="N1917">
        <v>0</v>
      </c>
      <c r="O1917" t="s">
        <v>42</v>
      </c>
    </row>
    <row r="1918" spans="1:15" x14ac:dyDescent="0.25">
      <c r="A1918" t="s">
        <v>165</v>
      </c>
      <c r="B1918">
        <v>1582.64</v>
      </c>
      <c r="C1918">
        <v>1491.81</v>
      </c>
      <c r="D1918">
        <v>1491.74</v>
      </c>
      <c r="E1918">
        <v>1410.48</v>
      </c>
      <c r="F1918">
        <v>26.5532</v>
      </c>
      <c r="G1918">
        <v>141.988</v>
      </c>
      <c r="H1918">
        <v>52.113900000000001</v>
      </c>
      <c r="I1918">
        <v>13.9094</v>
      </c>
      <c r="J1918">
        <v>51.453800000000001</v>
      </c>
      <c r="K1918">
        <v>1223.1500000000001</v>
      </c>
      <c r="L1918">
        <v>1.2300600000000001E-3</v>
      </c>
      <c r="M1918">
        <v>0.995116</v>
      </c>
      <c r="N1918">
        <v>0</v>
      </c>
      <c r="O1918" t="s">
        <v>42</v>
      </c>
    </row>
    <row r="1919" spans="1:15" x14ac:dyDescent="0.25">
      <c r="A1919" t="s">
        <v>165</v>
      </c>
      <c r="B1919">
        <v>1576.3</v>
      </c>
      <c r="C1919">
        <v>1486.41</v>
      </c>
      <c r="D1919">
        <v>1486.35</v>
      </c>
      <c r="E1919">
        <v>1406.61</v>
      </c>
      <c r="F1919">
        <v>28.306999999999999</v>
      </c>
      <c r="G1919">
        <v>143.11000000000001</v>
      </c>
      <c r="H1919">
        <v>53.635899999999999</v>
      </c>
      <c r="I1919">
        <v>14.135</v>
      </c>
      <c r="J1919">
        <v>50.795900000000003</v>
      </c>
      <c r="K1919">
        <v>1216.33</v>
      </c>
      <c r="L1919">
        <v>1.2341800000000001E-3</v>
      </c>
      <c r="M1919">
        <v>0.995116</v>
      </c>
      <c r="N1919">
        <v>0</v>
      </c>
      <c r="O1919" t="s">
        <v>42</v>
      </c>
    </row>
    <row r="1920" spans="1:15" x14ac:dyDescent="0.25">
      <c r="A1920" t="s">
        <v>165</v>
      </c>
      <c r="B1920">
        <v>1578.7</v>
      </c>
      <c r="C1920">
        <v>1486.67</v>
      </c>
      <c r="D1920">
        <v>1486.6</v>
      </c>
      <c r="E1920">
        <v>1405.67</v>
      </c>
      <c r="F1920">
        <v>26.7728</v>
      </c>
      <c r="G1920">
        <v>141</v>
      </c>
      <c r="H1920">
        <v>51.090699999999998</v>
      </c>
      <c r="I1920">
        <v>14.1631</v>
      </c>
      <c r="J1920">
        <v>51.227400000000003</v>
      </c>
      <c r="K1920">
        <v>1219.1199999999999</v>
      </c>
      <c r="L1920">
        <v>1.23073E-3</v>
      </c>
      <c r="M1920">
        <v>0.995116</v>
      </c>
      <c r="N1920">
        <v>0</v>
      </c>
      <c r="O1920" t="s">
        <v>42</v>
      </c>
    </row>
    <row r="1921" spans="1:15" x14ac:dyDescent="0.25">
      <c r="A1921" t="s">
        <v>165</v>
      </c>
      <c r="B1921">
        <v>1583.72</v>
      </c>
      <c r="C1921">
        <v>1493.96</v>
      </c>
      <c r="D1921">
        <v>1493.9</v>
      </c>
      <c r="E1921">
        <v>1413.39</v>
      </c>
      <c r="F1921">
        <v>29.2562</v>
      </c>
      <c r="G1921">
        <v>143.886</v>
      </c>
      <c r="H1921">
        <v>54.135199999999998</v>
      </c>
      <c r="I1921">
        <v>14.1877</v>
      </c>
      <c r="J1921">
        <v>51.032600000000002</v>
      </c>
      <c r="K1921">
        <v>1221.4000000000001</v>
      </c>
      <c r="L1921">
        <v>1.2709100000000001E-3</v>
      </c>
      <c r="M1921">
        <v>0.995116</v>
      </c>
      <c r="N1921">
        <v>0</v>
      </c>
      <c r="O1921" t="s">
        <v>42</v>
      </c>
    </row>
    <row r="1922" spans="1:15" x14ac:dyDescent="0.25">
      <c r="A1922" t="s">
        <v>165</v>
      </c>
      <c r="B1922">
        <v>1578.65</v>
      </c>
      <c r="C1922">
        <v>1489.13</v>
      </c>
      <c r="D1922">
        <v>1489.06</v>
      </c>
      <c r="E1922">
        <v>1408.6</v>
      </c>
      <c r="F1922">
        <v>26.3613</v>
      </c>
      <c r="G1922">
        <v>141.78700000000001</v>
      </c>
      <c r="H1922">
        <v>51.852800000000002</v>
      </c>
      <c r="I1922">
        <v>14.3208</v>
      </c>
      <c r="J1922">
        <v>51.000100000000003</v>
      </c>
      <c r="K1922">
        <v>1221.68</v>
      </c>
      <c r="L1922">
        <v>1.31423E-3</v>
      </c>
      <c r="M1922">
        <v>0.995116</v>
      </c>
      <c r="N1922">
        <v>0</v>
      </c>
      <c r="O1922" t="s">
        <v>42</v>
      </c>
    </row>
    <row r="1923" spans="1:15" x14ac:dyDescent="0.25">
      <c r="A1923" t="s">
        <v>165</v>
      </c>
      <c r="B1923">
        <v>1579.39</v>
      </c>
      <c r="C1923">
        <v>1490.35</v>
      </c>
      <c r="D1923">
        <v>1490.28</v>
      </c>
      <c r="E1923">
        <v>1410.22</v>
      </c>
      <c r="F1923">
        <v>29.2196</v>
      </c>
      <c r="G1923">
        <v>143.53</v>
      </c>
      <c r="H1923">
        <v>53.524299999999997</v>
      </c>
      <c r="I1923">
        <v>14.100099999999999</v>
      </c>
      <c r="J1923">
        <v>51.310400000000001</v>
      </c>
      <c r="K1923">
        <v>1218.6199999999999</v>
      </c>
      <c r="L1923">
        <v>1.2417299999999999E-3</v>
      </c>
      <c r="M1923">
        <v>0.995116</v>
      </c>
      <c r="N1923">
        <v>0</v>
      </c>
      <c r="O1923" t="s">
        <v>42</v>
      </c>
    </row>
    <row r="1924" spans="1:15" x14ac:dyDescent="0.25">
      <c r="A1924" t="s">
        <v>165</v>
      </c>
      <c r="B1924">
        <v>1574.86</v>
      </c>
      <c r="C1924">
        <v>1487.83</v>
      </c>
      <c r="D1924">
        <v>1487.76</v>
      </c>
      <c r="E1924">
        <v>1406.84</v>
      </c>
      <c r="F1924">
        <v>26.495899999999999</v>
      </c>
      <c r="G1924">
        <v>142.13200000000001</v>
      </c>
      <c r="H1924">
        <v>51.897500000000001</v>
      </c>
      <c r="I1924">
        <v>14.162699999999999</v>
      </c>
      <c r="J1924">
        <v>51.413400000000003</v>
      </c>
      <c r="K1924">
        <v>1219.4100000000001</v>
      </c>
      <c r="L1924">
        <v>1.2300799999999999E-3</v>
      </c>
      <c r="M1924">
        <v>0.995116</v>
      </c>
      <c r="N1924">
        <v>0</v>
      </c>
      <c r="O1924" t="s">
        <v>42</v>
      </c>
    </row>
    <row r="1925" spans="1:15" x14ac:dyDescent="0.25">
      <c r="A1925" t="s">
        <v>165</v>
      </c>
      <c r="B1925">
        <v>1579.63</v>
      </c>
      <c r="C1925">
        <v>1491.62</v>
      </c>
      <c r="D1925">
        <v>1491.56</v>
      </c>
      <c r="E1925">
        <v>1410.59</v>
      </c>
      <c r="F1925">
        <v>29.161100000000001</v>
      </c>
      <c r="G1925">
        <v>143.816</v>
      </c>
      <c r="H1925">
        <v>53.574300000000001</v>
      </c>
      <c r="I1925">
        <v>14.044600000000001</v>
      </c>
      <c r="J1925">
        <v>51.506399999999999</v>
      </c>
      <c r="K1925">
        <v>1218.67</v>
      </c>
      <c r="L1925">
        <v>1.23007E-3</v>
      </c>
      <c r="M1925">
        <v>0.995116</v>
      </c>
      <c r="N1925">
        <v>0</v>
      </c>
      <c r="O1925" t="s">
        <v>42</v>
      </c>
    </row>
    <row r="1926" spans="1:15" x14ac:dyDescent="0.25">
      <c r="A1926" t="s">
        <v>165</v>
      </c>
      <c r="B1926">
        <v>1579.67</v>
      </c>
      <c r="C1926">
        <v>1488.43</v>
      </c>
      <c r="D1926">
        <v>1488.36</v>
      </c>
      <c r="E1926">
        <v>1406.49</v>
      </c>
      <c r="F1926">
        <v>26.939900000000002</v>
      </c>
      <c r="G1926">
        <v>141.81100000000001</v>
      </c>
      <c r="H1926">
        <v>51.572099999999999</v>
      </c>
      <c r="I1926">
        <v>14.0318</v>
      </c>
      <c r="J1926">
        <v>51.4861</v>
      </c>
      <c r="K1926">
        <v>1218.73</v>
      </c>
      <c r="L1926">
        <v>1.2310999999999999E-3</v>
      </c>
      <c r="M1926">
        <v>0.99511499999999997</v>
      </c>
      <c r="N1926">
        <v>0</v>
      </c>
      <c r="O1926" t="s">
        <v>42</v>
      </c>
    </row>
    <row r="1927" spans="1:15" x14ac:dyDescent="0.25">
      <c r="A1927" t="s">
        <v>165</v>
      </c>
      <c r="B1927">
        <v>1582.43</v>
      </c>
      <c r="C1927">
        <v>1490.84</v>
      </c>
      <c r="D1927">
        <v>1490.77</v>
      </c>
      <c r="E1927">
        <v>1410.04</v>
      </c>
      <c r="F1927">
        <v>29.282800000000002</v>
      </c>
      <c r="G1927">
        <v>143.62899999999999</v>
      </c>
      <c r="H1927">
        <v>53.815199999999997</v>
      </c>
      <c r="I1927">
        <v>13.954800000000001</v>
      </c>
      <c r="J1927">
        <v>51.228400000000001</v>
      </c>
      <c r="K1927">
        <v>1218.25</v>
      </c>
      <c r="L1927">
        <v>1.2341400000000001E-3</v>
      </c>
      <c r="M1927">
        <v>0.995116</v>
      </c>
      <c r="N1927">
        <v>0</v>
      </c>
      <c r="O1927" t="s">
        <v>42</v>
      </c>
    </row>
    <row r="1928" spans="1:15" x14ac:dyDescent="0.25">
      <c r="A1928" t="s">
        <v>165</v>
      </c>
      <c r="B1928">
        <v>1580.44</v>
      </c>
      <c r="C1928">
        <v>1491.22</v>
      </c>
      <c r="D1928">
        <v>1491.14</v>
      </c>
      <c r="E1928">
        <v>1407.62</v>
      </c>
      <c r="F1928">
        <v>27.480399999999999</v>
      </c>
      <c r="G1928">
        <v>144.374</v>
      </c>
      <c r="H1928">
        <v>51.941299999999998</v>
      </c>
      <c r="I1928">
        <v>14.1546</v>
      </c>
      <c r="J1928">
        <v>53.697899999999997</v>
      </c>
      <c r="K1928">
        <v>1216.98</v>
      </c>
      <c r="L1928">
        <v>1.2412E-3</v>
      </c>
      <c r="M1928">
        <v>0.99511499999999997</v>
      </c>
      <c r="N1928">
        <v>0</v>
      </c>
      <c r="O1928" t="s">
        <v>42</v>
      </c>
    </row>
    <row r="1929" spans="1:15" x14ac:dyDescent="0.25">
      <c r="A1929" t="s">
        <v>165</v>
      </c>
      <c r="B1929">
        <v>1579.94</v>
      </c>
      <c r="C1929">
        <v>1490.4</v>
      </c>
      <c r="D1929">
        <v>1490.33</v>
      </c>
      <c r="E1929">
        <v>1408.71</v>
      </c>
      <c r="F1929">
        <v>29.366</v>
      </c>
      <c r="G1929">
        <v>144.38300000000001</v>
      </c>
      <c r="H1929">
        <v>53.825200000000002</v>
      </c>
      <c r="I1929">
        <v>14.2278</v>
      </c>
      <c r="J1929">
        <v>51.599800000000002</v>
      </c>
      <c r="K1929">
        <v>1216.0999999999999</v>
      </c>
      <c r="L1929">
        <v>1.2864700000000001E-3</v>
      </c>
      <c r="M1929">
        <v>0.995116</v>
      </c>
      <c r="N1929">
        <v>0</v>
      </c>
      <c r="O1929" t="s">
        <v>42</v>
      </c>
    </row>
    <row r="1930" spans="1:15" x14ac:dyDescent="0.25">
      <c r="A1930" t="s">
        <v>165</v>
      </c>
      <c r="B1930">
        <v>1577.37</v>
      </c>
      <c r="C1930">
        <v>1486.56</v>
      </c>
      <c r="D1930">
        <v>1486.5</v>
      </c>
      <c r="E1930">
        <v>1405.89</v>
      </c>
      <c r="F1930">
        <v>26.372</v>
      </c>
      <c r="G1930">
        <v>141.774</v>
      </c>
      <c r="H1930">
        <v>51.931100000000001</v>
      </c>
      <c r="I1930">
        <v>14.063599999999999</v>
      </c>
      <c r="J1930">
        <v>51.1492</v>
      </c>
      <c r="K1930">
        <v>1218.9100000000001</v>
      </c>
      <c r="L1930">
        <v>1.35969E-3</v>
      </c>
      <c r="M1930">
        <v>0.99511499999999997</v>
      </c>
      <c r="N1930">
        <v>0</v>
      </c>
      <c r="O1930" t="s">
        <v>42</v>
      </c>
    </row>
    <row r="1931" spans="1:15" x14ac:dyDescent="0.25">
      <c r="A1931" t="s">
        <v>165</v>
      </c>
      <c r="B1931">
        <v>1581.49</v>
      </c>
      <c r="C1931">
        <v>1492.43</v>
      </c>
      <c r="D1931">
        <v>1492.37</v>
      </c>
      <c r="E1931">
        <v>1411.19</v>
      </c>
      <c r="F1931">
        <v>29.483599999999999</v>
      </c>
      <c r="G1931">
        <v>143.64699999999999</v>
      </c>
      <c r="H1931">
        <v>53.506100000000004</v>
      </c>
      <c r="I1931">
        <v>14.012700000000001</v>
      </c>
      <c r="J1931">
        <v>51.498199999999997</v>
      </c>
      <c r="K1931">
        <v>1219.18</v>
      </c>
      <c r="L1931">
        <v>1.2691200000000001E-3</v>
      </c>
      <c r="M1931">
        <v>0.99511499999999997</v>
      </c>
      <c r="N1931">
        <v>0</v>
      </c>
      <c r="O1931" t="s">
        <v>42</v>
      </c>
    </row>
    <row r="1932" spans="1:15" x14ac:dyDescent="0.25">
      <c r="A1932" t="s">
        <v>165</v>
      </c>
      <c r="B1932">
        <v>1575.13</v>
      </c>
      <c r="C1932">
        <v>1485.23</v>
      </c>
      <c r="D1932">
        <v>1485.15</v>
      </c>
      <c r="E1932">
        <v>1404.88</v>
      </c>
      <c r="F1932">
        <v>26.4008</v>
      </c>
      <c r="G1932">
        <v>141.75899999999999</v>
      </c>
      <c r="H1932">
        <v>52.027700000000003</v>
      </c>
      <c r="I1932">
        <v>14.0151</v>
      </c>
      <c r="J1932">
        <v>51.042000000000002</v>
      </c>
      <c r="K1932">
        <v>1217.96</v>
      </c>
      <c r="L1932">
        <v>1.2741300000000001E-3</v>
      </c>
      <c r="M1932">
        <v>0.99511499999999997</v>
      </c>
      <c r="N1932">
        <v>0</v>
      </c>
      <c r="O1932" t="s">
        <v>42</v>
      </c>
    </row>
    <row r="1933" spans="1:15" x14ac:dyDescent="0.25">
      <c r="A1933" t="s">
        <v>165</v>
      </c>
      <c r="B1933">
        <v>1589.68</v>
      </c>
      <c r="C1933">
        <v>1497.9</v>
      </c>
      <c r="D1933">
        <v>1497.82</v>
      </c>
      <c r="E1933">
        <v>1415.51</v>
      </c>
      <c r="F1933">
        <v>29.94</v>
      </c>
      <c r="G1933">
        <v>145.10400000000001</v>
      </c>
      <c r="H1933">
        <v>53.496600000000001</v>
      </c>
      <c r="I1933">
        <v>14.085900000000001</v>
      </c>
      <c r="J1933">
        <v>52.897500000000001</v>
      </c>
      <c r="K1933">
        <v>1221.6400000000001</v>
      </c>
      <c r="L1933">
        <v>1.2831100000000001E-3</v>
      </c>
      <c r="M1933">
        <v>0.995116</v>
      </c>
      <c r="N1933">
        <v>0</v>
      </c>
      <c r="O1933" t="s">
        <v>42</v>
      </c>
    </row>
    <row r="1934" spans="1:15" x14ac:dyDescent="0.25">
      <c r="A1934" t="s">
        <v>165</v>
      </c>
      <c r="B1934">
        <v>1575.5</v>
      </c>
      <c r="C1934">
        <v>1485.98</v>
      </c>
      <c r="D1934">
        <v>1485.9</v>
      </c>
      <c r="E1934">
        <v>1403.42</v>
      </c>
      <c r="F1934">
        <v>27.366700000000002</v>
      </c>
      <c r="G1934">
        <v>142.495</v>
      </c>
      <c r="H1934">
        <v>51.534199999999998</v>
      </c>
      <c r="I1934">
        <v>14.1585</v>
      </c>
      <c r="J1934">
        <v>52.246699999999997</v>
      </c>
      <c r="K1934">
        <v>1214.9000000000001</v>
      </c>
      <c r="L1934">
        <v>1.28936E-3</v>
      </c>
      <c r="M1934">
        <v>0.995116</v>
      </c>
      <c r="N1934">
        <v>0</v>
      </c>
      <c r="O1934" t="s">
        <v>42</v>
      </c>
    </row>
    <row r="1935" spans="1:15" x14ac:dyDescent="0.25">
      <c r="A1935" t="s">
        <v>165</v>
      </c>
      <c r="B1935">
        <v>1581.89</v>
      </c>
      <c r="C1935">
        <v>1493.36</v>
      </c>
      <c r="D1935">
        <v>1493.29</v>
      </c>
      <c r="E1935">
        <v>1412.55</v>
      </c>
      <c r="F1935">
        <v>29.2959</v>
      </c>
      <c r="G1935">
        <v>143.59800000000001</v>
      </c>
      <c r="H1935">
        <v>53.4527</v>
      </c>
      <c r="I1935">
        <v>14.0471</v>
      </c>
      <c r="J1935">
        <v>51.470300000000002</v>
      </c>
      <c r="K1935">
        <v>1220.8499999999999</v>
      </c>
      <c r="L1935">
        <v>1.23022E-3</v>
      </c>
      <c r="M1935">
        <v>0.995116</v>
      </c>
      <c r="N1935">
        <v>0</v>
      </c>
      <c r="O1935" t="s">
        <v>42</v>
      </c>
    </row>
    <row r="1936" spans="1:15" x14ac:dyDescent="0.25">
      <c r="A1936" t="s">
        <v>165</v>
      </c>
      <c r="B1936">
        <v>1581.8</v>
      </c>
      <c r="C1936">
        <v>1492.42</v>
      </c>
      <c r="D1936">
        <v>1492.35</v>
      </c>
      <c r="E1936">
        <v>1411.35</v>
      </c>
      <c r="F1936">
        <v>26.7119</v>
      </c>
      <c r="G1936">
        <v>142.62200000000001</v>
      </c>
      <c r="H1936">
        <v>52.116399999999999</v>
      </c>
      <c r="I1936">
        <v>14.1387</v>
      </c>
      <c r="J1936">
        <v>51.497599999999998</v>
      </c>
      <c r="K1936">
        <v>1223.27</v>
      </c>
      <c r="L1936">
        <v>1.41887E-3</v>
      </c>
      <c r="M1936">
        <v>0.99511499999999997</v>
      </c>
      <c r="N1936">
        <v>0</v>
      </c>
      <c r="O1936" t="s">
        <v>42</v>
      </c>
    </row>
    <row r="1937" spans="1:15" x14ac:dyDescent="0.25">
      <c r="A1937" t="s">
        <v>165</v>
      </c>
      <c r="B1937">
        <v>1585.53</v>
      </c>
      <c r="C1937">
        <v>1496.38</v>
      </c>
      <c r="D1937">
        <v>1496.31</v>
      </c>
      <c r="E1937">
        <v>1415.2</v>
      </c>
      <c r="F1937">
        <v>29.278099999999998</v>
      </c>
      <c r="G1937">
        <v>143.61500000000001</v>
      </c>
      <c r="H1937">
        <v>53.426400000000001</v>
      </c>
      <c r="I1937">
        <v>14.0694</v>
      </c>
      <c r="J1937">
        <v>51.407200000000003</v>
      </c>
      <c r="K1937">
        <v>1223.53</v>
      </c>
      <c r="L1937">
        <v>1.2304900000000001E-3</v>
      </c>
      <c r="M1937">
        <v>0.995116</v>
      </c>
      <c r="N1937">
        <v>0</v>
      </c>
      <c r="O1937" t="s">
        <v>42</v>
      </c>
    </row>
    <row r="1938" spans="1:15" x14ac:dyDescent="0.25">
      <c r="A1938" t="s">
        <v>165</v>
      </c>
      <c r="B1938">
        <v>1585.32</v>
      </c>
      <c r="C1938">
        <v>1496.99</v>
      </c>
      <c r="D1938">
        <v>1496.91</v>
      </c>
      <c r="E1938">
        <v>1414.16</v>
      </c>
      <c r="F1938">
        <v>27.188600000000001</v>
      </c>
      <c r="G1938">
        <v>143.99199999999999</v>
      </c>
      <c r="H1938">
        <v>51.490099999999998</v>
      </c>
      <c r="I1938">
        <v>14.1706</v>
      </c>
      <c r="J1938">
        <v>53.793100000000003</v>
      </c>
      <c r="K1938">
        <v>1224.3499999999999</v>
      </c>
      <c r="L1938">
        <v>1.25548E-3</v>
      </c>
      <c r="M1938">
        <v>0.995116</v>
      </c>
      <c r="N1938">
        <v>0</v>
      </c>
      <c r="O1938" t="s">
        <v>42</v>
      </c>
    </row>
    <row r="1939" spans="1:15" x14ac:dyDescent="0.25">
      <c r="A1939" t="s">
        <v>165</v>
      </c>
      <c r="B1939">
        <v>1581.23</v>
      </c>
      <c r="C1939">
        <v>1492.78</v>
      </c>
      <c r="D1939">
        <v>1492.71</v>
      </c>
      <c r="E1939">
        <v>1411.05</v>
      </c>
      <c r="F1939">
        <v>30.442699999999999</v>
      </c>
      <c r="G1939">
        <v>143.726</v>
      </c>
      <c r="H1939">
        <v>53.064799999999998</v>
      </c>
      <c r="I1939">
        <v>14.064399999999999</v>
      </c>
      <c r="J1939">
        <v>51.948700000000002</v>
      </c>
      <c r="K1939">
        <v>1218.27</v>
      </c>
      <c r="L1939">
        <v>1.2646300000000001E-3</v>
      </c>
      <c r="M1939">
        <v>0.99511300000000003</v>
      </c>
      <c r="N1939">
        <v>0</v>
      </c>
      <c r="O1939" t="s">
        <v>42</v>
      </c>
    </row>
    <row r="1940" spans="1:15" x14ac:dyDescent="0.25">
      <c r="A1940" t="s">
        <v>165</v>
      </c>
      <c r="B1940">
        <v>1574.38</v>
      </c>
      <c r="C1940">
        <v>1486.6</v>
      </c>
      <c r="D1940">
        <v>1486.54</v>
      </c>
      <c r="E1940">
        <v>1405.92</v>
      </c>
      <c r="F1940">
        <v>26.6004</v>
      </c>
      <c r="G1940">
        <v>141.45400000000001</v>
      </c>
      <c r="H1940">
        <v>51.985100000000003</v>
      </c>
      <c r="I1940">
        <v>14.057700000000001</v>
      </c>
      <c r="J1940">
        <v>50.664700000000003</v>
      </c>
      <c r="K1940">
        <v>1219.24</v>
      </c>
      <c r="L1940">
        <v>1.2353900000000001E-3</v>
      </c>
      <c r="M1940">
        <v>0.995116</v>
      </c>
      <c r="N1940">
        <v>0</v>
      </c>
      <c r="O1940" t="s">
        <v>42</v>
      </c>
    </row>
    <row r="1941" spans="1:15" x14ac:dyDescent="0.25">
      <c r="A1941" t="s">
        <v>165</v>
      </c>
      <c r="B1941">
        <v>1576.76</v>
      </c>
      <c r="C1941">
        <v>1488.64</v>
      </c>
      <c r="D1941">
        <v>1488.57</v>
      </c>
      <c r="E1941">
        <v>1408</v>
      </c>
      <c r="F1941">
        <v>29.3809</v>
      </c>
      <c r="G1941">
        <v>142.70099999999999</v>
      </c>
      <c r="H1941">
        <v>53.566699999999997</v>
      </c>
      <c r="I1941">
        <v>14.010999999999999</v>
      </c>
      <c r="J1941">
        <v>50.6511</v>
      </c>
      <c r="K1941">
        <v>1217.29</v>
      </c>
      <c r="L1941">
        <v>1.3799999999999999E-3</v>
      </c>
      <c r="M1941">
        <v>0.99511400000000005</v>
      </c>
      <c r="N1941">
        <v>0</v>
      </c>
      <c r="O1941" t="s">
        <v>42</v>
      </c>
    </row>
    <row r="1942" spans="1:15" x14ac:dyDescent="0.25">
      <c r="A1942" t="s">
        <v>165</v>
      </c>
      <c r="B1942">
        <v>1575.45</v>
      </c>
      <c r="C1942">
        <v>1487.68</v>
      </c>
      <c r="D1942">
        <v>1487.62</v>
      </c>
      <c r="E1942">
        <v>1407.19</v>
      </c>
      <c r="F1942">
        <v>26.235900000000001</v>
      </c>
      <c r="G1942">
        <v>142.36699999999999</v>
      </c>
      <c r="H1942">
        <v>52.421399999999998</v>
      </c>
      <c r="I1942">
        <v>14.066599999999999</v>
      </c>
      <c r="J1942">
        <v>51.283700000000003</v>
      </c>
      <c r="K1942">
        <v>1219.8399999999999</v>
      </c>
      <c r="L1942">
        <v>1.2494800000000001E-3</v>
      </c>
      <c r="M1942">
        <v>0.995116</v>
      </c>
      <c r="N1942">
        <v>0</v>
      </c>
      <c r="O1942" t="s">
        <v>42</v>
      </c>
    </row>
    <row r="1943" spans="1:15" x14ac:dyDescent="0.25">
      <c r="A1943" t="s">
        <v>165</v>
      </c>
      <c r="B1943">
        <v>1584.55</v>
      </c>
      <c r="C1943">
        <v>1496.44</v>
      </c>
      <c r="D1943">
        <v>1496.37</v>
      </c>
      <c r="E1943">
        <v>1416.02</v>
      </c>
      <c r="F1943">
        <v>29.2333</v>
      </c>
      <c r="G1943">
        <v>142.31299999999999</v>
      </c>
      <c r="H1943">
        <v>53.0732</v>
      </c>
      <c r="I1943">
        <v>14.0457</v>
      </c>
      <c r="J1943">
        <v>50.691299999999998</v>
      </c>
      <c r="K1943">
        <v>1225.79</v>
      </c>
      <c r="L1943">
        <v>1.2978899999999999E-3</v>
      </c>
      <c r="M1943">
        <v>0.99511499999999997</v>
      </c>
      <c r="N1943">
        <v>0</v>
      </c>
      <c r="O1943" t="s">
        <v>42</v>
      </c>
    </row>
    <row r="1944" spans="1:15" x14ac:dyDescent="0.25">
      <c r="A1944" t="s">
        <v>165</v>
      </c>
      <c r="B1944">
        <v>1580.01</v>
      </c>
      <c r="C1944">
        <v>1488.59</v>
      </c>
      <c r="D1944">
        <v>1488.52</v>
      </c>
      <c r="E1944">
        <v>1407.55</v>
      </c>
      <c r="F1944">
        <v>26.6129</v>
      </c>
      <c r="G1944">
        <v>142.279</v>
      </c>
      <c r="H1944">
        <v>52.270400000000002</v>
      </c>
      <c r="I1944">
        <v>14.036300000000001</v>
      </c>
      <c r="J1944">
        <v>51.357599999999998</v>
      </c>
      <c r="K1944">
        <v>1220.01</v>
      </c>
      <c r="L1944">
        <v>1.2346799999999999E-3</v>
      </c>
      <c r="M1944">
        <v>0.995116</v>
      </c>
      <c r="N1944">
        <v>0</v>
      </c>
      <c r="O1944" t="s">
        <v>42</v>
      </c>
    </row>
    <row r="1945" spans="1:15" x14ac:dyDescent="0.25">
      <c r="A1945" t="s">
        <v>165</v>
      </c>
      <c r="B1945">
        <v>1580.66</v>
      </c>
      <c r="C1945">
        <v>1492.36</v>
      </c>
      <c r="D1945">
        <v>1492.29</v>
      </c>
      <c r="E1945">
        <v>1411.04</v>
      </c>
      <c r="F1945">
        <v>29.188099999999999</v>
      </c>
      <c r="G1945">
        <v>143.31899999999999</v>
      </c>
      <c r="H1945">
        <v>53.209400000000002</v>
      </c>
      <c r="I1945">
        <v>13.9673</v>
      </c>
      <c r="J1945">
        <v>51.441000000000003</v>
      </c>
      <c r="K1945">
        <v>1219.8</v>
      </c>
      <c r="L1945">
        <v>1.25614E-3</v>
      </c>
      <c r="M1945">
        <v>0.995116</v>
      </c>
      <c r="N1945">
        <v>0</v>
      </c>
      <c r="O1945" t="s">
        <v>42</v>
      </c>
    </row>
    <row r="1946" spans="1:15" x14ac:dyDescent="0.25">
      <c r="A1946" t="s">
        <v>165</v>
      </c>
      <c r="B1946">
        <v>1582.74</v>
      </c>
      <c r="C1946">
        <v>1494.71</v>
      </c>
      <c r="D1946">
        <v>1494.64</v>
      </c>
      <c r="E1946">
        <v>1413.29</v>
      </c>
      <c r="F1946">
        <v>26.708100000000002</v>
      </c>
      <c r="G1946">
        <v>142.745</v>
      </c>
      <c r="H1946">
        <v>52.492699999999999</v>
      </c>
      <c r="I1946">
        <v>14.212199999999999</v>
      </c>
      <c r="J1946">
        <v>51.382300000000001</v>
      </c>
      <c r="K1946">
        <v>1225.1199999999999</v>
      </c>
      <c r="L1946">
        <v>1.23182E-3</v>
      </c>
      <c r="M1946">
        <v>0.995116</v>
      </c>
      <c r="N1946">
        <v>0</v>
      </c>
      <c r="O1946" t="s">
        <v>42</v>
      </c>
    </row>
    <row r="1947" spans="1:15" x14ac:dyDescent="0.25">
      <c r="A1947" t="s">
        <v>165</v>
      </c>
      <c r="B1947">
        <v>1611.39</v>
      </c>
      <c r="C1947">
        <v>1521.44</v>
      </c>
      <c r="D1947">
        <v>1521.35</v>
      </c>
      <c r="E1947">
        <v>1434.56</v>
      </c>
      <c r="F1947">
        <v>31.5899</v>
      </c>
      <c r="G1947">
        <v>150.41800000000001</v>
      </c>
      <c r="H1947">
        <v>53.717199999999998</v>
      </c>
      <c r="I1947">
        <v>14.184100000000001</v>
      </c>
      <c r="J1947">
        <v>57.608899999999998</v>
      </c>
      <c r="K1947">
        <v>1233.6300000000001</v>
      </c>
      <c r="L1947">
        <v>1.2302700000000001E-3</v>
      </c>
      <c r="M1947">
        <v>0.995116</v>
      </c>
      <c r="N1947">
        <v>0</v>
      </c>
      <c r="O1947" t="s">
        <v>42</v>
      </c>
    </row>
    <row r="1948" spans="1:15" x14ac:dyDescent="0.25">
      <c r="A1948" t="s">
        <v>165</v>
      </c>
      <c r="B1948">
        <v>1574.42</v>
      </c>
      <c r="C1948">
        <v>1485.26</v>
      </c>
      <c r="D1948">
        <v>1485.19</v>
      </c>
      <c r="E1948">
        <v>1403.64</v>
      </c>
      <c r="F1948">
        <v>26.9787</v>
      </c>
      <c r="G1948">
        <v>142.24600000000001</v>
      </c>
      <c r="H1948">
        <v>51.646500000000003</v>
      </c>
      <c r="I1948">
        <v>14.0928</v>
      </c>
      <c r="J1948">
        <v>51.893900000000002</v>
      </c>
      <c r="K1948">
        <v>1215.76</v>
      </c>
      <c r="L1948">
        <v>1.2300900000000001E-3</v>
      </c>
      <c r="M1948">
        <v>0.99511300000000003</v>
      </c>
      <c r="N1948">
        <v>0</v>
      </c>
      <c r="O1948" t="s">
        <v>42</v>
      </c>
    </row>
    <row r="1949" spans="1:15" x14ac:dyDescent="0.25">
      <c r="A1949" t="s">
        <v>165</v>
      </c>
      <c r="B1949">
        <v>1590.78</v>
      </c>
      <c r="C1949">
        <v>1501.79</v>
      </c>
      <c r="D1949">
        <v>1501.71</v>
      </c>
      <c r="E1949">
        <v>1418.89</v>
      </c>
      <c r="F1949">
        <v>29.8034</v>
      </c>
      <c r="G1949">
        <v>145.512</v>
      </c>
      <c r="H1949">
        <v>53.557600000000001</v>
      </c>
      <c r="I1949">
        <v>14.142799999999999</v>
      </c>
      <c r="J1949">
        <v>53.110500000000002</v>
      </c>
      <c r="K1949">
        <v>1224.8499999999999</v>
      </c>
      <c r="L1949">
        <v>1.2320499999999999E-3</v>
      </c>
      <c r="M1949">
        <v>0.995116</v>
      </c>
      <c r="N1949">
        <v>0</v>
      </c>
      <c r="O1949" t="s">
        <v>42</v>
      </c>
    </row>
    <row r="1950" spans="1:15" x14ac:dyDescent="0.25">
      <c r="A1950" t="s">
        <v>165</v>
      </c>
      <c r="B1950">
        <v>1579.45</v>
      </c>
      <c r="C1950">
        <v>1491.86</v>
      </c>
      <c r="D1950">
        <v>1491.79</v>
      </c>
      <c r="E1950">
        <v>1410.8</v>
      </c>
      <c r="F1950">
        <v>26.769100000000002</v>
      </c>
      <c r="G1950">
        <v>143.25899999999999</v>
      </c>
      <c r="H1950">
        <v>52.331600000000002</v>
      </c>
      <c r="I1950">
        <v>14.171200000000001</v>
      </c>
      <c r="J1950">
        <v>52.0473</v>
      </c>
      <c r="K1950">
        <v>1222.1099999999999</v>
      </c>
      <c r="L1950">
        <v>1.2431199999999999E-3</v>
      </c>
      <c r="M1950">
        <v>0.995116</v>
      </c>
      <c r="N1950">
        <v>0</v>
      </c>
      <c r="O1950" t="s">
        <v>42</v>
      </c>
    </row>
    <row r="1951" spans="1:15" x14ac:dyDescent="0.25">
      <c r="A1951" t="s">
        <v>165</v>
      </c>
      <c r="B1951">
        <v>1582</v>
      </c>
      <c r="C1951">
        <v>1493.71</v>
      </c>
      <c r="D1951">
        <v>1493.64</v>
      </c>
      <c r="E1951">
        <v>1413</v>
      </c>
      <c r="F1951">
        <v>28.713100000000001</v>
      </c>
      <c r="G1951">
        <v>142.977</v>
      </c>
      <c r="H1951">
        <v>53.646599999999999</v>
      </c>
      <c r="I1951">
        <v>14.0313</v>
      </c>
      <c r="J1951">
        <v>50.697899999999997</v>
      </c>
      <c r="K1951">
        <v>1222.55</v>
      </c>
      <c r="L1951">
        <v>1.2306299999999999E-3</v>
      </c>
      <c r="M1951">
        <v>0.995116</v>
      </c>
      <c r="N1951">
        <v>0</v>
      </c>
      <c r="O1951" t="s">
        <v>42</v>
      </c>
    </row>
    <row r="1952" spans="1:15" x14ac:dyDescent="0.25">
      <c r="A1952" t="s">
        <v>165</v>
      </c>
      <c r="B1952">
        <v>1583.7</v>
      </c>
      <c r="C1952">
        <v>1493.62</v>
      </c>
      <c r="D1952">
        <v>1493.55</v>
      </c>
      <c r="E1952">
        <v>1410.24</v>
      </c>
      <c r="F1952">
        <v>27.781199999999998</v>
      </c>
      <c r="G1952">
        <v>141.21899999999999</v>
      </c>
      <c r="H1952">
        <v>51.535899999999998</v>
      </c>
      <c r="I1952">
        <v>14.180400000000001</v>
      </c>
      <c r="J1952">
        <v>50.984200000000001</v>
      </c>
      <c r="K1952">
        <v>1222.45</v>
      </c>
      <c r="L1952">
        <v>1.56828E-3</v>
      </c>
      <c r="M1952">
        <v>0.995116</v>
      </c>
      <c r="N1952">
        <v>0</v>
      </c>
      <c r="O1952" t="s">
        <v>42</v>
      </c>
    </row>
    <row r="1953" spans="1:25" x14ac:dyDescent="0.25">
      <c r="A1953" t="s">
        <v>165</v>
      </c>
      <c r="B1953">
        <v>1584.71</v>
      </c>
      <c r="C1953">
        <v>1496.34</v>
      </c>
      <c r="D1953">
        <v>1496.27</v>
      </c>
      <c r="E1953">
        <v>1414.04</v>
      </c>
      <c r="F1953">
        <v>29.987200000000001</v>
      </c>
      <c r="G1953">
        <v>143.02500000000001</v>
      </c>
      <c r="H1953">
        <v>53.092700000000001</v>
      </c>
      <c r="I1953">
        <v>14.1145</v>
      </c>
      <c r="J1953">
        <v>51.267000000000003</v>
      </c>
      <c r="K1953">
        <v>1222.28</v>
      </c>
      <c r="L1953">
        <v>1.29886E-3</v>
      </c>
      <c r="M1953">
        <v>0.995116</v>
      </c>
      <c r="N1953">
        <v>0</v>
      </c>
      <c r="O1953" t="s">
        <v>42</v>
      </c>
    </row>
    <row r="1954" spans="1:25" x14ac:dyDescent="0.25">
      <c r="A1954" t="s">
        <v>165</v>
      </c>
      <c r="B1954">
        <v>1579.26</v>
      </c>
      <c r="C1954">
        <v>1488.61</v>
      </c>
      <c r="D1954">
        <v>1488.54</v>
      </c>
      <c r="E1954">
        <v>1406.4</v>
      </c>
      <c r="F1954">
        <v>27.5505</v>
      </c>
      <c r="G1954">
        <v>141.69800000000001</v>
      </c>
      <c r="H1954">
        <v>51.792499999999997</v>
      </c>
      <c r="I1954">
        <v>14.013500000000001</v>
      </c>
      <c r="J1954">
        <v>51.444200000000002</v>
      </c>
      <c r="K1954">
        <v>1218.49</v>
      </c>
      <c r="L1954">
        <v>1.2301199999999999E-3</v>
      </c>
      <c r="M1954">
        <v>0.995116</v>
      </c>
      <c r="N1954">
        <v>0</v>
      </c>
      <c r="O1954" t="s">
        <v>42</v>
      </c>
    </row>
    <row r="1955" spans="1:25" x14ac:dyDescent="0.25">
      <c r="A1955" t="s">
        <v>165</v>
      </c>
      <c r="B1955">
        <v>1596.27</v>
      </c>
      <c r="C1955">
        <v>1504.67</v>
      </c>
      <c r="D1955">
        <v>1504.6</v>
      </c>
      <c r="E1955">
        <v>1422.97</v>
      </c>
      <c r="F1955">
        <v>30.057099999999998</v>
      </c>
      <c r="G1955">
        <v>143.35300000000001</v>
      </c>
      <c r="H1955">
        <v>53.593600000000002</v>
      </c>
      <c r="I1955">
        <v>15.106199999999999</v>
      </c>
      <c r="J1955">
        <v>50.092500000000001</v>
      </c>
      <c r="K1955">
        <v>1230.7</v>
      </c>
      <c r="L1955">
        <v>1.28079E-3</v>
      </c>
      <c r="M1955">
        <v>0.995116</v>
      </c>
      <c r="N1955">
        <v>0</v>
      </c>
      <c r="O1955" t="s">
        <v>42</v>
      </c>
    </row>
    <row r="1956" spans="1:25" x14ac:dyDescent="0.25">
      <c r="A1956" t="s">
        <v>165</v>
      </c>
      <c r="B1956">
        <v>1572.23</v>
      </c>
      <c r="C1956">
        <v>1484.25</v>
      </c>
      <c r="D1956">
        <v>1484.19</v>
      </c>
      <c r="E1956">
        <v>1401.49</v>
      </c>
      <c r="F1956">
        <v>27.459299999999999</v>
      </c>
      <c r="G1956">
        <v>140.06</v>
      </c>
      <c r="H1956">
        <v>51.3459</v>
      </c>
      <c r="I1956">
        <v>14.014699999999999</v>
      </c>
      <c r="J1956">
        <v>50.171700000000001</v>
      </c>
      <c r="K1956">
        <v>1215.21</v>
      </c>
      <c r="L1956">
        <v>1.2382300000000001E-3</v>
      </c>
      <c r="M1956">
        <v>0.99510500000000002</v>
      </c>
      <c r="N1956">
        <v>0</v>
      </c>
      <c r="O1956" t="s">
        <v>42</v>
      </c>
    </row>
    <row r="1957" spans="1:25" x14ac:dyDescent="0.25">
      <c r="A1957" t="s">
        <v>165</v>
      </c>
      <c r="B1957">
        <v>1589.93</v>
      </c>
      <c r="C1957">
        <v>1501.68</v>
      </c>
      <c r="D1957">
        <v>1501.61</v>
      </c>
      <c r="E1957">
        <v>1418.95</v>
      </c>
      <c r="F1957">
        <v>30.3246</v>
      </c>
      <c r="G1957">
        <v>142.89500000000001</v>
      </c>
      <c r="H1957">
        <v>52.903599999999997</v>
      </c>
      <c r="I1957">
        <v>14.2585</v>
      </c>
      <c r="J1957">
        <v>50.822000000000003</v>
      </c>
      <c r="K1957">
        <v>1226.6600000000001</v>
      </c>
      <c r="L1957">
        <v>1.2300499999999999E-3</v>
      </c>
      <c r="M1957">
        <v>0.995116</v>
      </c>
      <c r="N1957">
        <v>0</v>
      </c>
      <c r="O1957" t="s">
        <v>42</v>
      </c>
    </row>
    <row r="1958" spans="1:25" x14ac:dyDescent="0.25">
      <c r="A1958" t="s">
        <v>165</v>
      </c>
      <c r="B1958">
        <v>1578.75</v>
      </c>
      <c r="C1958">
        <v>1489.72</v>
      </c>
      <c r="D1958">
        <v>1489.65</v>
      </c>
      <c r="E1958">
        <v>1406.19</v>
      </c>
      <c r="F1958">
        <v>27.519400000000001</v>
      </c>
      <c r="G1958">
        <v>141.92099999999999</v>
      </c>
      <c r="H1958">
        <v>52.181199999999997</v>
      </c>
      <c r="I1958">
        <v>14.0311</v>
      </c>
      <c r="J1958">
        <v>51.070999999999998</v>
      </c>
      <c r="K1958">
        <v>1218.02</v>
      </c>
      <c r="L1958">
        <v>1.2478400000000001E-3</v>
      </c>
      <c r="M1958">
        <v>0.99511499999999997</v>
      </c>
      <c r="N1958">
        <v>0</v>
      </c>
      <c r="O1958" t="s">
        <v>42</v>
      </c>
    </row>
    <row r="1959" spans="1:25" x14ac:dyDescent="0.25">
      <c r="A1959" t="s">
        <v>165</v>
      </c>
      <c r="B1959">
        <v>1584.15</v>
      </c>
      <c r="C1959">
        <v>1495.16</v>
      </c>
      <c r="D1959">
        <v>1495.1</v>
      </c>
      <c r="E1959">
        <v>1412.73</v>
      </c>
      <c r="F1959">
        <v>29.910799999999998</v>
      </c>
      <c r="G1959">
        <v>144.072</v>
      </c>
      <c r="H1959">
        <v>53.806699999999999</v>
      </c>
      <c r="I1959">
        <v>14.1068</v>
      </c>
      <c r="J1959">
        <v>51.522399999999998</v>
      </c>
      <c r="K1959">
        <v>1219.8599999999999</v>
      </c>
      <c r="L1959">
        <v>1.2932099999999999E-3</v>
      </c>
      <c r="M1959">
        <v>0.99511499999999997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1579.24</v>
      </c>
      <c r="C1960">
        <v>1488.48</v>
      </c>
      <c r="D1960">
        <v>1488.41</v>
      </c>
      <c r="E1960">
        <v>1405.46</v>
      </c>
      <c r="F1960">
        <v>27.700900000000001</v>
      </c>
      <c r="G1960">
        <v>141.131</v>
      </c>
      <c r="H1960">
        <v>51.190300000000001</v>
      </c>
      <c r="I1960">
        <v>13.9848</v>
      </c>
      <c r="J1960">
        <v>51.097700000000003</v>
      </c>
      <c r="K1960">
        <v>1217.8699999999999</v>
      </c>
      <c r="L1960">
        <v>1.2395399999999999E-3</v>
      </c>
      <c r="M1960">
        <v>0.995116</v>
      </c>
      <c r="N1960">
        <v>0</v>
      </c>
      <c r="O1960" t="s">
        <v>42</v>
      </c>
      <c r="R1960">
        <f>AVERAGE(B1911:B1960)</f>
        <v>1581.0793999999996</v>
      </c>
      <c r="S1960">
        <f>AVERAGE(C1911:C1960)</f>
        <v>1491.7985999999999</v>
      </c>
      <c r="U1960">
        <f>_xlfn.VAR.P(B1911:B1960)</f>
        <v>42.371025640000077</v>
      </c>
      <c r="V1960">
        <f>_xlfn.VAR.P(C1911:C1960)</f>
        <v>41.018372040000116</v>
      </c>
      <c r="X1960">
        <f>1.96*SQRT(U1960)/50</f>
        <v>0.25516467788361635</v>
      </c>
      <c r="Y1960">
        <f>1.96*SQRT(V1960)/50</f>
        <v>0.25105870072862596</v>
      </c>
    </row>
    <row r="1961" spans="1:25" x14ac:dyDescent="0.25">
      <c r="A1961" t="s">
        <v>166</v>
      </c>
      <c r="B1961">
        <v>79250.201400000005</v>
      </c>
      <c r="C1961" t="s">
        <v>36</v>
      </c>
    </row>
    <row r="1962" spans="1:25" x14ac:dyDescent="0.25">
      <c r="A1962" t="s">
        <v>167</v>
      </c>
      <c r="B1962">
        <v>2220.37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1.2360100000000001E-3</v>
      </c>
      <c r="L1962">
        <v>0.995116</v>
      </c>
      <c r="M1962">
        <v>0</v>
      </c>
      <c r="N1962" t="s">
        <v>42</v>
      </c>
    </row>
    <row r="1963" spans="1:25" x14ac:dyDescent="0.25">
      <c r="A1963" t="s">
        <v>167</v>
      </c>
      <c r="B1963">
        <v>2218.85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1.2319500000000001E-3</v>
      </c>
      <c r="L1963">
        <v>0.995116</v>
      </c>
      <c r="M1963">
        <v>0</v>
      </c>
      <c r="N1963" t="s">
        <v>42</v>
      </c>
    </row>
    <row r="1964" spans="1:25" x14ac:dyDescent="0.25">
      <c r="A1964" t="s">
        <v>167</v>
      </c>
      <c r="B1964">
        <v>2241.09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1.23419E-3</v>
      </c>
      <c r="L1964">
        <v>0.99511499999999997</v>
      </c>
      <c r="M1964">
        <v>0</v>
      </c>
      <c r="N1964" t="s">
        <v>42</v>
      </c>
    </row>
    <row r="1965" spans="1:25" x14ac:dyDescent="0.25">
      <c r="A1965" t="s">
        <v>167</v>
      </c>
      <c r="B1965">
        <v>2237.4299999999998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1.3204499999999999E-3</v>
      </c>
      <c r="L1965">
        <v>0.995116</v>
      </c>
      <c r="M1965">
        <v>0</v>
      </c>
      <c r="N1965" t="s">
        <v>42</v>
      </c>
    </row>
    <row r="1966" spans="1:25" x14ac:dyDescent="0.25">
      <c r="A1966" t="s">
        <v>167</v>
      </c>
      <c r="B1966">
        <v>2247.5700000000002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1.2466300000000001E-3</v>
      </c>
      <c r="L1966">
        <v>0.99511499999999997</v>
      </c>
      <c r="M1966">
        <v>0</v>
      </c>
      <c r="N1966" t="s">
        <v>42</v>
      </c>
    </row>
    <row r="1967" spans="1:25" x14ac:dyDescent="0.25">
      <c r="A1967" t="s">
        <v>167</v>
      </c>
      <c r="B1967">
        <v>2241.34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1.2893900000000001E-3</v>
      </c>
      <c r="L1967">
        <v>0.995116</v>
      </c>
      <c r="M1967">
        <v>0</v>
      </c>
      <c r="N1967" t="s">
        <v>42</v>
      </c>
    </row>
    <row r="1968" spans="1:25" x14ac:dyDescent="0.25">
      <c r="A1968" t="s">
        <v>167</v>
      </c>
      <c r="B1968">
        <v>2243.06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1.2318299999999999E-3</v>
      </c>
      <c r="L1968">
        <v>0.995116</v>
      </c>
      <c r="M1968">
        <v>0</v>
      </c>
      <c r="N1968" t="s">
        <v>42</v>
      </c>
    </row>
    <row r="1969" spans="1:14" x14ac:dyDescent="0.25">
      <c r="A1969" t="s">
        <v>167</v>
      </c>
      <c r="B1969">
        <v>2230.92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1.28038E-3</v>
      </c>
      <c r="L1969">
        <v>0.995116</v>
      </c>
      <c r="M1969">
        <v>0</v>
      </c>
      <c r="N1969" t="s">
        <v>42</v>
      </c>
    </row>
    <row r="1970" spans="1:14" x14ac:dyDescent="0.25">
      <c r="A1970" t="s">
        <v>167</v>
      </c>
      <c r="B1970">
        <v>2233.06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1.23653E-3</v>
      </c>
      <c r="L1970">
        <v>0.995116</v>
      </c>
      <c r="M1970">
        <v>0</v>
      </c>
      <c r="N1970" t="s">
        <v>42</v>
      </c>
    </row>
    <row r="1971" spans="1:14" x14ac:dyDescent="0.25">
      <c r="A1971" t="s">
        <v>167</v>
      </c>
      <c r="B1971">
        <v>2201.8200000000002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1.2401300000000001E-3</v>
      </c>
      <c r="L1971">
        <v>0.99511499999999997</v>
      </c>
      <c r="M1971">
        <v>0</v>
      </c>
      <c r="N1971" t="s">
        <v>42</v>
      </c>
    </row>
    <row r="1972" spans="1:14" x14ac:dyDescent="0.25">
      <c r="A1972" t="s">
        <v>167</v>
      </c>
      <c r="B1972">
        <v>2224.0700000000002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1.2319200000000001E-3</v>
      </c>
      <c r="L1972">
        <v>0.995116</v>
      </c>
      <c r="M1972">
        <v>0</v>
      </c>
      <c r="N1972" t="s">
        <v>42</v>
      </c>
    </row>
    <row r="1973" spans="1:14" x14ac:dyDescent="0.25">
      <c r="A1973" t="s">
        <v>167</v>
      </c>
      <c r="B1973">
        <v>2208.29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1.2496600000000001E-3</v>
      </c>
      <c r="L1973">
        <v>0.995116</v>
      </c>
      <c r="M1973">
        <v>0</v>
      </c>
      <c r="N1973" t="s">
        <v>42</v>
      </c>
    </row>
    <row r="1974" spans="1:14" x14ac:dyDescent="0.25">
      <c r="A1974" t="s">
        <v>167</v>
      </c>
      <c r="B1974">
        <v>2222.63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1.50275E-3</v>
      </c>
      <c r="L1974">
        <v>0.995116</v>
      </c>
      <c r="M1974">
        <v>0</v>
      </c>
      <c r="N1974" t="s">
        <v>42</v>
      </c>
    </row>
    <row r="1975" spans="1:14" x14ac:dyDescent="0.25">
      <c r="A1975" t="s">
        <v>167</v>
      </c>
      <c r="B1975">
        <v>2221.04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1.2350900000000001E-3</v>
      </c>
      <c r="L1975">
        <v>0.995116</v>
      </c>
      <c r="M1975">
        <v>0</v>
      </c>
      <c r="N1975" t="s">
        <v>42</v>
      </c>
    </row>
    <row r="1976" spans="1:14" x14ac:dyDescent="0.25">
      <c r="A1976" t="s">
        <v>167</v>
      </c>
      <c r="B1976">
        <v>2259.9699999999998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1.2680499999999999E-3</v>
      </c>
      <c r="L1976">
        <v>0.995116</v>
      </c>
      <c r="M1976">
        <v>0</v>
      </c>
      <c r="N1976" t="s">
        <v>42</v>
      </c>
    </row>
    <row r="1977" spans="1:14" x14ac:dyDescent="0.25">
      <c r="A1977" t="s">
        <v>167</v>
      </c>
      <c r="B1977">
        <v>2259.37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1.2301300000000001E-3</v>
      </c>
      <c r="L1977">
        <v>0.99511400000000005</v>
      </c>
      <c r="M1977">
        <v>0</v>
      </c>
      <c r="N1977" t="s">
        <v>42</v>
      </c>
    </row>
    <row r="1978" spans="1:14" x14ac:dyDescent="0.25">
      <c r="A1978" t="s">
        <v>167</v>
      </c>
      <c r="B1978">
        <v>2264.77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1.28998E-3</v>
      </c>
      <c r="L1978">
        <v>0.995116</v>
      </c>
      <c r="M1978">
        <v>0</v>
      </c>
      <c r="N1978" t="s">
        <v>42</v>
      </c>
    </row>
    <row r="1979" spans="1:14" x14ac:dyDescent="0.25">
      <c r="A1979" t="s">
        <v>167</v>
      </c>
      <c r="B1979">
        <v>2234.75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1.2304499999999999E-3</v>
      </c>
      <c r="L1979">
        <v>0.99511499999999997</v>
      </c>
      <c r="M1979">
        <v>0</v>
      </c>
      <c r="N1979" t="s">
        <v>42</v>
      </c>
    </row>
    <row r="1980" spans="1:14" x14ac:dyDescent="0.25">
      <c r="A1980" t="s">
        <v>167</v>
      </c>
      <c r="B1980">
        <v>2256.4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1.2409000000000001E-3</v>
      </c>
      <c r="L1980">
        <v>0.995116</v>
      </c>
      <c r="M1980">
        <v>0</v>
      </c>
      <c r="N1980" t="s">
        <v>42</v>
      </c>
    </row>
    <row r="1981" spans="1:14" x14ac:dyDescent="0.25">
      <c r="A1981" t="s">
        <v>167</v>
      </c>
      <c r="B1981">
        <v>2237.7800000000002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1.24595E-3</v>
      </c>
      <c r="L1981">
        <v>0.995116</v>
      </c>
      <c r="M1981">
        <v>0</v>
      </c>
      <c r="N1981" t="s">
        <v>42</v>
      </c>
    </row>
    <row r="1982" spans="1:14" x14ac:dyDescent="0.25">
      <c r="A1982" t="s">
        <v>167</v>
      </c>
      <c r="B1982">
        <v>2245.77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1.2546899999999999E-3</v>
      </c>
      <c r="L1982">
        <v>0.995116</v>
      </c>
      <c r="M1982">
        <v>0</v>
      </c>
      <c r="N1982" t="s">
        <v>42</v>
      </c>
    </row>
    <row r="1983" spans="1:14" x14ac:dyDescent="0.25">
      <c r="A1983" t="s">
        <v>167</v>
      </c>
      <c r="B1983">
        <v>2248.09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1.2303800000000001E-3</v>
      </c>
      <c r="L1983">
        <v>0.995116</v>
      </c>
      <c r="M1983">
        <v>0</v>
      </c>
      <c r="N1983" t="s">
        <v>42</v>
      </c>
    </row>
    <row r="1984" spans="1:14" x14ac:dyDescent="0.25">
      <c r="A1984" t="s">
        <v>167</v>
      </c>
      <c r="B1984">
        <v>2261.29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1.3104499999999999E-3</v>
      </c>
      <c r="L1984">
        <v>0.99511499999999997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2261.94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1.2300900000000001E-3</v>
      </c>
      <c r="L1985">
        <v>0.995116</v>
      </c>
      <c r="M1985">
        <v>0</v>
      </c>
      <c r="N1985" t="s">
        <v>42</v>
      </c>
    </row>
    <row r="1986" spans="1:14" x14ac:dyDescent="0.25">
      <c r="A1986" t="s">
        <v>167</v>
      </c>
      <c r="B1986">
        <v>2273.1799999999998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1.2301600000000001E-3</v>
      </c>
      <c r="L1986">
        <v>0.995116</v>
      </c>
      <c r="M1986">
        <v>0</v>
      </c>
      <c r="N1986" t="s">
        <v>42</v>
      </c>
    </row>
    <row r="1987" spans="1:14" x14ac:dyDescent="0.25">
      <c r="A1987" t="s">
        <v>167</v>
      </c>
      <c r="B1987">
        <v>2245.1799999999998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1.25551E-3</v>
      </c>
      <c r="L1987">
        <v>0.995116</v>
      </c>
      <c r="M1987">
        <v>0</v>
      </c>
      <c r="N1987" t="s">
        <v>42</v>
      </c>
    </row>
    <row r="1988" spans="1:14" x14ac:dyDescent="0.25">
      <c r="A1988" t="s">
        <v>167</v>
      </c>
      <c r="B1988">
        <v>2232.36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1.248E-3</v>
      </c>
      <c r="L1988">
        <v>0.99511499999999997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2221.1999999999998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1.2308099999999999E-3</v>
      </c>
      <c r="L1989">
        <v>0.995116</v>
      </c>
      <c r="M1989">
        <v>0</v>
      </c>
      <c r="N1989" t="s">
        <v>42</v>
      </c>
    </row>
    <row r="1990" spans="1:14" x14ac:dyDescent="0.25">
      <c r="A1990" t="s">
        <v>167</v>
      </c>
      <c r="B1990">
        <v>2231.37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1.23047E-3</v>
      </c>
      <c r="L1990">
        <v>0.995116</v>
      </c>
      <c r="M1990">
        <v>0</v>
      </c>
      <c r="N1990" t="s">
        <v>42</v>
      </c>
    </row>
    <row r="1991" spans="1:14" x14ac:dyDescent="0.25">
      <c r="A1991" t="s">
        <v>167</v>
      </c>
      <c r="B1991">
        <v>2251.37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1.2446499999999999E-3</v>
      </c>
      <c r="L1991">
        <v>0.995116</v>
      </c>
      <c r="M1991">
        <v>0</v>
      </c>
      <c r="N1991" t="s">
        <v>42</v>
      </c>
    </row>
    <row r="1992" spans="1:14" x14ac:dyDescent="0.25">
      <c r="A1992" t="s">
        <v>167</v>
      </c>
      <c r="B1992">
        <v>2229.1799999999998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1.28443E-3</v>
      </c>
      <c r="L1992">
        <v>0.995116</v>
      </c>
      <c r="M1992">
        <v>0</v>
      </c>
      <c r="N1992" t="s">
        <v>42</v>
      </c>
    </row>
    <row r="1993" spans="1:14" x14ac:dyDescent="0.25">
      <c r="A1993" t="s">
        <v>167</v>
      </c>
      <c r="B1993">
        <v>2212.7600000000002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1.23174E-3</v>
      </c>
      <c r="L1993">
        <v>0.99511499999999997</v>
      </c>
      <c r="M1993">
        <v>0</v>
      </c>
      <c r="N1993" t="s">
        <v>42</v>
      </c>
    </row>
    <row r="1994" spans="1:14" x14ac:dyDescent="0.25">
      <c r="A1994" t="s">
        <v>167</v>
      </c>
      <c r="B1994">
        <v>2252.6999999999998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1.23036E-3</v>
      </c>
      <c r="L1994">
        <v>0.995116</v>
      </c>
      <c r="M1994">
        <v>0</v>
      </c>
      <c r="N1994" t="s">
        <v>42</v>
      </c>
    </row>
    <row r="1995" spans="1:14" x14ac:dyDescent="0.25">
      <c r="A1995" t="s">
        <v>167</v>
      </c>
      <c r="B1995">
        <v>2241.34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1.23405E-3</v>
      </c>
      <c r="L1995">
        <v>0.99511499999999997</v>
      </c>
      <c r="M1995">
        <v>0</v>
      </c>
      <c r="N1995" t="s">
        <v>42</v>
      </c>
    </row>
    <row r="1996" spans="1:14" x14ac:dyDescent="0.25">
      <c r="A1996" t="s">
        <v>167</v>
      </c>
      <c r="B1996">
        <v>2244.14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1.2311100000000001E-3</v>
      </c>
      <c r="L1996">
        <v>0.995116</v>
      </c>
      <c r="M1996">
        <v>0</v>
      </c>
      <c r="N1996" t="s">
        <v>42</v>
      </c>
    </row>
    <row r="1997" spans="1:14" x14ac:dyDescent="0.25">
      <c r="A1997" t="s">
        <v>167</v>
      </c>
      <c r="B1997">
        <v>2218.56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1.2557200000000001E-3</v>
      </c>
      <c r="L1997">
        <v>0.995116</v>
      </c>
      <c r="M1997">
        <v>0</v>
      </c>
      <c r="N1997" t="s">
        <v>42</v>
      </c>
    </row>
    <row r="1998" spans="1:14" x14ac:dyDescent="0.25">
      <c r="A1998" t="s">
        <v>167</v>
      </c>
      <c r="B1998">
        <v>2227.34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1.26702E-3</v>
      </c>
      <c r="L1998">
        <v>0.995116</v>
      </c>
      <c r="M1998">
        <v>0</v>
      </c>
      <c r="N1998" t="s">
        <v>42</v>
      </c>
    </row>
    <row r="1999" spans="1:14" x14ac:dyDescent="0.25">
      <c r="A1999" t="s">
        <v>167</v>
      </c>
      <c r="B1999">
        <v>2221.3000000000002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1.2301E-3</v>
      </c>
      <c r="L1999">
        <v>0.995116</v>
      </c>
      <c r="M1999">
        <v>0</v>
      </c>
      <c r="N1999" t="s">
        <v>42</v>
      </c>
    </row>
    <row r="2000" spans="1:14" x14ac:dyDescent="0.25">
      <c r="A2000" t="s">
        <v>167</v>
      </c>
      <c r="B2000">
        <v>2199.15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1.2505400000000001E-3</v>
      </c>
      <c r="L2000">
        <v>0.995116</v>
      </c>
      <c r="M2000">
        <v>0</v>
      </c>
      <c r="N2000" t="s">
        <v>42</v>
      </c>
    </row>
    <row r="2001" spans="1:25" x14ac:dyDescent="0.25">
      <c r="A2001" t="s">
        <v>167</v>
      </c>
      <c r="B2001">
        <v>2218.31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1.2345399999999999E-3</v>
      </c>
      <c r="L2001">
        <v>0.99511499999999997</v>
      </c>
      <c r="M2001">
        <v>0</v>
      </c>
      <c r="N2001" t="s">
        <v>42</v>
      </c>
    </row>
    <row r="2002" spans="1:25" x14ac:dyDescent="0.25">
      <c r="A2002" t="s">
        <v>167</v>
      </c>
      <c r="B2002">
        <v>2212.14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1.25264E-3</v>
      </c>
      <c r="L2002">
        <v>0.995116</v>
      </c>
      <c r="M2002">
        <v>0</v>
      </c>
      <c r="N2002" t="s">
        <v>42</v>
      </c>
    </row>
    <row r="2003" spans="1:25" x14ac:dyDescent="0.25">
      <c r="A2003" t="s">
        <v>167</v>
      </c>
      <c r="B2003">
        <v>2218.13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1.38591E-3</v>
      </c>
      <c r="L2003">
        <v>0.995116</v>
      </c>
      <c r="M2003">
        <v>0</v>
      </c>
      <c r="N2003" t="s">
        <v>42</v>
      </c>
    </row>
    <row r="2004" spans="1:25" x14ac:dyDescent="0.25">
      <c r="A2004" t="s">
        <v>167</v>
      </c>
      <c r="B2004">
        <v>2221.9699999999998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1.2373200000000001E-3</v>
      </c>
      <c r="L2004">
        <v>0.995116</v>
      </c>
      <c r="M2004">
        <v>0</v>
      </c>
      <c r="N2004" t="s">
        <v>42</v>
      </c>
    </row>
    <row r="2005" spans="1:25" x14ac:dyDescent="0.25">
      <c r="A2005" t="s">
        <v>167</v>
      </c>
      <c r="B2005">
        <v>2256.41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1.8055199999999999E-3</v>
      </c>
      <c r="L2005">
        <v>0.99511499999999997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2260.1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1.23153E-3</v>
      </c>
      <c r="L2006">
        <v>0.99511499999999997</v>
      </c>
      <c r="M2006">
        <v>0</v>
      </c>
      <c r="N2006" t="s">
        <v>42</v>
      </c>
    </row>
    <row r="2007" spans="1:25" x14ac:dyDescent="0.25">
      <c r="A2007" t="s">
        <v>167</v>
      </c>
      <c r="B2007">
        <v>2257.92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1.2491900000000001E-3</v>
      </c>
      <c r="L2007">
        <v>0.99511499999999997</v>
      </c>
      <c r="M2007">
        <v>0</v>
      </c>
      <c r="N2007" t="s">
        <v>42</v>
      </c>
    </row>
    <row r="2008" spans="1:25" x14ac:dyDescent="0.25">
      <c r="A2008" t="s">
        <v>167</v>
      </c>
      <c r="B2008">
        <v>2236.9899999999998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1.45359E-3</v>
      </c>
      <c r="L2008">
        <v>0.99511499999999997</v>
      </c>
      <c r="M2008">
        <v>0</v>
      </c>
      <c r="N2008" t="s">
        <v>42</v>
      </c>
    </row>
    <row r="2009" spans="1:25" x14ac:dyDescent="0.25">
      <c r="A2009" t="s">
        <v>167</v>
      </c>
      <c r="B2009">
        <v>2216.85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1.2618600000000001E-3</v>
      </c>
      <c r="L2009">
        <v>0.995116</v>
      </c>
      <c r="M2009">
        <v>0</v>
      </c>
      <c r="N2009" t="s">
        <v>42</v>
      </c>
    </row>
    <row r="2010" spans="1:25" x14ac:dyDescent="0.25">
      <c r="A2010" t="s">
        <v>167</v>
      </c>
      <c r="B2010">
        <v>2215.75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1.2359300000000001E-3</v>
      </c>
      <c r="L2010">
        <v>0.995116</v>
      </c>
      <c r="M2010">
        <v>0</v>
      </c>
      <c r="N2010" t="s">
        <v>42</v>
      </c>
    </row>
    <row r="2011" spans="1:25" x14ac:dyDescent="0.25">
      <c r="A2011" t="s">
        <v>167</v>
      </c>
      <c r="B2011">
        <v>2228.42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1.23157E-3</v>
      </c>
      <c r="L2011">
        <v>0.995116</v>
      </c>
      <c r="M2011">
        <v>0</v>
      </c>
      <c r="N2011" t="s">
        <v>42</v>
      </c>
    </row>
    <row r="2012" spans="1:25" x14ac:dyDescent="0.25">
      <c r="A2012" t="s">
        <v>167</v>
      </c>
      <c r="B2012">
        <v>2222.7800000000002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1.4173E-3</v>
      </c>
      <c r="L2012">
        <v>0.995116</v>
      </c>
      <c r="M2012">
        <v>0</v>
      </c>
      <c r="N2012" t="s">
        <v>42</v>
      </c>
    </row>
    <row r="2013" spans="1:25" x14ac:dyDescent="0.25">
      <c r="A2013" t="s">
        <v>167</v>
      </c>
      <c r="B2013">
        <v>2236.79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1.2699499999999999E-3</v>
      </c>
      <c r="L2013">
        <v>0.99511499999999997</v>
      </c>
      <c r="M2013">
        <v>0</v>
      </c>
      <c r="N2013" t="s">
        <v>42</v>
      </c>
    </row>
    <row r="2014" spans="1:25" x14ac:dyDescent="0.25">
      <c r="A2014" t="s">
        <v>167</v>
      </c>
      <c r="B2014">
        <v>2233.9899999999998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1.23719E-3</v>
      </c>
      <c r="L2014">
        <v>0.99511499999999997</v>
      </c>
      <c r="M2014">
        <v>0</v>
      </c>
      <c r="N2014" t="s">
        <v>42</v>
      </c>
    </row>
    <row r="2015" spans="1:25" x14ac:dyDescent="0.25">
      <c r="A2015" t="s">
        <v>167</v>
      </c>
      <c r="B2015">
        <v>2235.23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1.23113E-3</v>
      </c>
      <c r="L2015">
        <v>0.995116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2227.1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1.2315799999999999E-3</v>
      </c>
      <c r="L2016">
        <v>0.995116</v>
      </c>
      <c r="M2016">
        <v>0</v>
      </c>
      <c r="N2016" t="s">
        <v>42</v>
      </c>
      <c r="R2016">
        <f>AVERAGE(B1967:B2016)</f>
        <v>2235.1274000000003</v>
      </c>
      <c r="S2016">
        <f>AVERAGE(C1967:C2016)</f>
        <v>0</v>
      </c>
      <c r="U2016">
        <f>_xlfn.VAR.P(B1967:B2016)</f>
        <v>306.39815923999879</v>
      </c>
      <c r="V2016">
        <f>_xlfn.VAR.P(C1967:C2016)</f>
        <v>0</v>
      </c>
      <c r="X2016">
        <f>1.96*SQRT(U2016)/50</f>
        <v>0.68616591828401952</v>
      </c>
      <c r="Y2016">
        <f>1.96*SQRT(V2016)/50</f>
        <v>0</v>
      </c>
    </row>
    <row r="2017" spans="1:22" x14ac:dyDescent="0.25">
      <c r="A2017" t="s">
        <v>168</v>
      </c>
      <c r="B2017">
        <v>111905.83319999999</v>
      </c>
      <c r="C2017" t="s">
        <v>36</v>
      </c>
      <c r="U2017" t="s">
        <v>75</v>
      </c>
    </row>
    <row r="2018" spans="1:22" x14ac:dyDescent="0.25">
      <c r="A2018" t="s">
        <v>169</v>
      </c>
      <c r="B2018">
        <v>1917.59</v>
      </c>
      <c r="C2018">
        <v>1888.41</v>
      </c>
      <c r="D2018">
        <v>1888.33</v>
      </c>
      <c r="E2018">
        <v>1802.66</v>
      </c>
      <c r="F2018">
        <v>28.075800000000001</v>
      </c>
      <c r="G2018">
        <v>0</v>
      </c>
      <c r="H2018">
        <v>48.524500000000003</v>
      </c>
      <c r="I2018">
        <v>0</v>
      </c>
      <c r="J2018">
        <v>1.2323E-3</v>
      </c>
      <c r="K2018">
        <v>0.995116</v>
      </c>
      <c r="L2018">
        <v>0</v>
      </c>
      <c r="M2018" t="s">
        <v>42</v>
      </c>
      <c r="U2018">
        <f>_xlfn.STDEV.P(B1967:B2016)</f>
        <v>17.504232609286213</v>
      </c>
      <c r="V2018">
        <f>_xlfn.STDEV.P(C1967:C2016)</f>
        <v>0</v>
      </c>
    </row>
    <row r="2019" spans="1:22" x14ac:dyDescent="0.25">
      <c r="A2019" t="s">
        <v>169</v>
      </c>
      <c r="B2019">
        <v>1906.51</v>
      </c>
      <c r="C2019">
        <v>1876.69</v>
      </c>
      <c r="D2019">
        <v>1876.62</v>
      </c>
      <c r="E2019">
        <v>1790.4</v>
      </c>
      <c r="F2019">
        <v>30.0474</v>
      </c>
      <c r="G2019">
        <v>0</v>
      </c>
      <c r="H2019">
        <v>50.769399999999997</v>
      </c>
      <c r="I2019">
        <v>0</v>
      </c>
      <c r="J2019">
        <v>1.40525E-3</v>
      </c>
      <c r="K2019">
        <v>0.995116</v>
      </c>
      <c r="L2019">
        <v>0</v>
      </c>
      <c r="M2019" t="s">
        <v>42</v>
      </c>
    </row>
    <row r="2020" spans="1:22" x14ac:dyDescent="0.25">
      <c r="A2020" t="s">
        <v>169</v>
      </c>
      <c r="B2020">
        <v>1950.31</v>
      </c>
      <c r="C2020">
        <v>1920.97</v>
      </c>
      <c r="D2020">
        <v>1920.9</v>
      </c>
      <c r="E2020">
        <v>1836.66</v>
      </c>
      <c r="F2020">
        <v>27.689499999999999</v>
      </c>
      <c r="G2020">
        <v>0</v>
      </c>
      <c r="H2020">
        <v>48.911000000000001</v>
      </c>
      <c r="I2020">
        <v>0</v>
      </c>
      <c r="J2020">
        <v>1.24693E-3</v>
      </c>
      <c r="K2020">
        <v>0.995116</v>
      </c>
      <c r="L2020">
        <v>0</v>
      </c>
      <c r="M2020" t="s">
        <v>42</v>
      </c>
    </row>
    <row r="2021" spans="1:22" x14ac:dyDescent="0.25">
      <c r="A2021" t="s">
        <v>169</v>
      </c>
      <c r="B2021">
        <v>1920.8</v>
      </c>
      <c r="C2021">
        <v>1891.99</v>
      </c>
      <c r="D2021">
        <v>1891.92</v>
      </c>
      <c r="E2021">
        <v>1805.27</v>
      </c>
      <c r="F2021">
        <v>30.9621</v>
      </c>
      <c r="G2021">
        <v>0</v>
      </c>
      <c r="H2021">
        <v>50.983499999999999</v>
      </c>
      <c r="I2021">
        <v>0</v>
      </c>
      <c r="J2021">
        <v>1.2301899999999999E-3</v>
      </c>
      <c r="K2021">
        <v>0.995116</v>
      </c>
      <c r="L2021">
        <v>0</v>
      </c>
      <c r="M2021" t="s">
        <v>42</v>
      </c>
    </row>
    <row r="2022" spans="1:22" x14ac:dyDescent="0.25">
      <c r="A2022" t="s">
        <v>169</v>
      </c>
      <c r="B2022">
        <v>1924.92</v>
      </c>
      <c r="C2022">
        <v>1895.57</v>
      </c>
      <c r="D2022">
        <v>1895.49</v>
      </c>
      <c r="E2022">
        <v>1809.2</v>
      </c>
      <c r="F2022">
        <v>28.51</v>
      </c>
      <c r="G2022">
        <v>0</v>
      </c>
      <c r="H2022">
        <v>48.8324</v>
      </c>
      <c r="I2022">
        <v>0</v>
      </c>
      <c r="J2022">
        <v>1.32098E-3</v>
      </c>
      <c r="K2022">
        <v>0.99511499999999997</v>
      </c>
      <c r="L2022">
        <v>0</v>
      </c>
      <c r="M2022" t="s">
        <v>42</v>
      </c>
    </row>
    <row r="2023" spans="1:22" x14ac:dyDescent="0.25">
      <c r="A2023" t="s">
        <v>169</v>
      </c>
      <c r="B2023">
        <v>1902.91</v>
      </c>
      <c r="C2023">
        <v>1873.4</v>
      </c>
      <c r="D2023">
        <v>1873.33</v>
      </c>
      <c r="E2023">
        <v>1789.67</v>
      </c>
      <c r="F2023">
        <v>29.6431</v>
      </c>
      <c r="G2023">
        <v>0</v>
      </c>
      <c r="H2023">
        <v>50.544600000000003</v>
      </c>
      <c r="I2023">
        <v>0</v>
      </c>
      <c r="J2023">
        <v>1.23171E-3</v>
      </c>
      <c r="K2023">
        <v>0.99511300000000003</v>
      </c>
      <c r="L2023">
        <v>0</v>
      </c>
      <c r="M2023" t="s">
        <v>42</v>
      </c>
    </row>
    <row r="2024" spans="1:22" x14ac:dyDescent="0.25">
      <c r="A2024" t="s">
        <v>169</v>
      </c>
      <c r="B2024">
        <v>1917.83</v>
      </c>
      <c r="C2024">
        <v>1889.16</v>
      </c>
      <c r="D2024">
        <v>1889.08</v>
      </c>
      <c r="E2024">
        <v>1804.79</v>
      </c>
      <c r="F2024">
        <v>27.712299999999999</v>
      </c>
      <c r="G2024">
        <v>0</v>
      </c>
      <c r="H2024">
        <v>48.951000000000001</v>
      </c>
      <c r="I2024">
        <v>0</v>
      </c>
      <c r="J2024">
        <v>1.3793E-3</v>
      </c>
      <c r="K2024">
        <v>0.99511499999999997</v>
      </c>
      <c r="L2024">
        <v>0</v>
      </c>
      <c r="M2024" t="s">
        <v>42</v>
      </c>
    </row>
    <row r="2025" spans="1:22" x14ac:dyDescent="0.25">
      <c r="A2025" t="s">
        <v>169</v>
      </c>
      <c r="B2025">
        <v>1964.89</v>
      </c>
      <c r="C2025">
        <v>1936.06</v>
      </c>
      <c r="D2025">
        <v>1935.98</v>
      </c>
      <c r="E2025">
        <v>1849.63</v>
      </c>
      <c r="F2025">
        <v>31.734200000000001</v>
      </c>
      <c r="G2025">
        <v>0</v>
      </c>
      <c r="H2025">
        <v>50.829799999999999</v>
      </c>
      <c r="I2025">
        <v>0</v>
      </c>
      <c r="J2025">
        <v>1.2315099999999999E-3</v>
      </c>
      <c r="K2025">
        <v>0.995116</v>
      </c>
      <c r="L2025">
        <v>0</v>
      </c>
      <c r="M2025" t="s">
        <v>42</v>
      </c>
    </row>
    <row r="2026" spans="1:22" x14ac:dyDescent="0.25">
      <c r="A2026" t="s">
        <v>169</v>
      </c>
      <c r="B2026">
        <v>1920.68</v>
      </c>
      <c r="C2026">
        <v>1891.86</v>
      </c>
      <c r="D2026">
        <v>1891.78</v>
      </c>
      <c r="E2026">
        <v>1807.63</v>
      </c>
      <c r="F2026">
        <v>27.717300000000002</v>
      </c>
      <c r="G2026">
        <v>0</v>
      </c>
      <c r="H2026">
        <v>49.003100000000003</v>
      </c>
      <c r="I2026">
        <v>0</v>
      </c>
      <c r="J2026">
        <v>1.2304200000000001E-3</v>
      </c>
      <c r="K2026">
        <v>0.99511300000000003</v>
      </c>
      <c r="L2026">
        <v>0</v>
      </c>
      <c r="M2026" t="s">
        <v>42</v>
      </c>
    </row>
    <row r="2027" spans="1:22" x14ac:dyDescent="0.25">
      <c r="A2027" t="s">
        <v>169</v>
      </c>
      <c r="B2027">
        <v>1926.11</v>
      </c>
      <c r="C2027">
        <v>1896.63</v>
      </c>
      <c r="D2027">
        <v>1896.55</v>
      </c>
      <c r="E2027">
        <v>1811.89</v>
      </c>
      <c r="F2027">
        <v>30.565200000000001</v>
      </c>
      <c r="G2027">
        <v>0</v>
      </c>
      <c r="H2027">
        <v>50.557699999999997</v>
      </c>
      <c r="I2027">
        <v>0</v>
      </c>
      <c r="J2027">
        <v>1.2431E-3</v>
      </c>
      <c r="K2027">
        <v>0.995116</v>
      </c>
      <c r="L2027">
        <v>0</v>
      </c>
      <c r="M2027" t="s">
        <v>42</v>
      </c>
    </row>
    <row r="2028" spans="1:22" x14ac:dyDescent="0.25">
      <c r="A2028" t="s">
        <v>169</v>
      </c>
      <c r="B2028">
        <v>1902.16</v>
      </c>
      <c r="C2028">
        <v>1872.85</v>
      </c>
      <c r="D2028">
        <v>1872.77</v>
      </c>
      <c r="E2028">
        <v>1788.6</v>
      </c>
      <c r="F2028">
        <v>27.755800000000001</v>
      </c>
      <c r="G2028">
        <v>0</v>
      </c>
      <c r="H2028">
        <v>48.967300000000002</v>
      </c>
      <c r="I2028">
        <v>0</v>
      </c>
      <c r="J2028">
        <v>1.24274E-3</v>
      </c>
      <c r="K2028">
        <v>0.995116</v>
      </c>
      <c r="L2028">
        <v>0</v>
      </c>
      <c r="M2028" t="s">
        <v>42</v>
      </c>
    </row>
    <row r="2029" spans="1:22" x14ac:dyDescent="0.25">
      <c r="A2029" t="s">
        <v>169</v>
      </c>
      <c r="B2029">
        <v>1952.26</v>
      </c>
      <c r="C2029">
        <v>1922.88</v>
      </c>
      <c r="D2029">
        <v>1922.79</v>
      </c>
      <c r="E2029">
        <v>1836.29</v>
      </c>
      <c r="F2029">
        <v>30.970400000000001</v>
      </c>
      <c r="G2029">
        <v>0</v>
      </c>
      <c r="H2029">
        <v>50.689900000000002</v>
      </c>
      <c r="I2029">
        <v>0</v>
      </c>
      <c r="J2029">
        <v>1.2329699999999999E-3</v>
      </c>
      <c r="K2029">
        <v>0.99511499999999997</v>
      </c>
      <c r="L2029">
        <v>0</v>
      </c>
      <c r="M2029" t="s">
        <v>42</v>
      </c>
    </row>
    <row r="2030" spans="1:22" x14ac:dyDescent="0.25">
      <c r="A2030" t="s">
        <v>169</v>
      </c>
      <c r="B2030">
        <v>1905.04</v>
      </c>
      <c r="C2030">
        <v>1875.59</v>
      </c>
      <c r="D2030">
        <v>1875.51</v>
      </c>
      <c r="E2030">
        <v>1791.4</v>
      </c>
      <c r="F2030">
        <v>27.702400000000001</v>
      </c>
      <c r="G2030">
        <v>0</v>
      </c>
      <c r="H2030">
        <v>48.9084</v>
      </c>
      <c r="I2030">
        <v>0</v>
      </c>
      <c r="J2030">
        <v>1.2540400000000001E-3</v>
      </c>
      <c r="K2030">
        <v>0.995116</v>
      </c>
      <c r="L2030">
        <v>0</v>
      </c>
      <c r="M2030" t="s">
        <v>42</v>
      </c>
    </row>
    <row r="2031" spans="1:22" x14ac:dyDescent="0.25">
      <c r="A2031" t="s">
        <v>169</v>
      </c>
      <c r="B2031">
        <v>1915.07</v>
      </c>
      <c r="C2031">
        <v>1885.59</v>
      </c>
      <c r="D2031">
        <v>1885.52</v>
      </c>
      <c r="E2031">
        <v>1801.88</v>
      </c>
      <c r="F2031">
        <v>30.4161</v>
      </c>
      <c r="G2031">
        <v>0</v>
      </c>
      <c r="H2031">
        <v>50.4572</v>
      </c>
      <c r="I2031">
        <v>0</v>
      </c>
      <c r="J2031">
        <v>1.2300499999999999E-3</v>
      </c>
      <c r="K2031">
        <v>0.99511499999999997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1928.11</v>
      </c>
      <c r="C2032">
        <v>1898.52</v>
      </c>
      <c r="D2032">
        <v>1898.45</v>
      </c>
      <c r="E2032">
        <v>1814.81</v>
      </c>
      <c r="F2032">
        <v>27.502300000000002</v>
      </c>
      <c r="G2032">
        <v>0</v>
      </c>
      <c r="H2032">
        <v>48.8157</v>
      </c>
      <c r="I2032">
        <v>0</v>
      </c>
      <c r="J2032">
        <v>1.23175E-3</v>
      </c>
      <c r="K2032">
        <v>0.99511400000000005</v>
      </c>
      <c r="L2032">
        <v>0</v>
      </c>
      <c r="M2032" t="s">
        <v>42</v>
      </c>
    </row>
    <row r="2033" spans="1:13" x14ac:dyDescent="0.25">
      <c r="A2033" t="s">
        <v>169</v>
      </c>
      <c r="B2033">
        <v>1947.22</v>
      </c>
      <c r="C2033">
        <v>1917.73</v>
      </c>
      <c r="D2033">
        <v>1917.66</v>
      </c>
      <c r="E2033">
        <v>1834.04</v>
      </c>
      <c r="F2033">
        <v>29.591100000000001</v>
      </c>
      <c r="G2033">
        <v>0</v>
      </c>
      <c r="H2033">
        <v>50.555999999999997</v>
      </c>
      <c r="I2033">
        <v>0</v>
      </c>
      <c r="J2033">
        <v>1.2916200000000001E-3</v>
      </c>
      <c r="K2033">
        <v>0.995116</v>
      </c>
      <c r="L2033">
        <v>0</v>
      </c>
      <c r="M2033" t="s">
        <v>42</v>
      </c>
    </row>
    <row r="2034" spans="1:13" x14ac:dyDescent="0.25">
      <c r="A2034" t="s">
        <v>169</v>
      </c>
      <c r="B2034">
        <v>1904.41</v>
      </c>
      <c r="C2034">
        <v>1875.03</v>
      </c>
      <c r="D2034">
        <v>1874.96</v>
      </c>
      <c r="E2034">
        <v>1791.37</v>
      </c>
      <c r="F2034">
        <v>27.5519</v>
      </c>
      <c r="G2034">
        <v>0</v>
      </c>
      <c r="H2034">
        <v>49.084699999999998</v>
      </c>
      <c r="I2034">
        <v>0</v>
      </c>
      <c r="J2034">
        <v>1.2716100000000001E-3</v>
      </c>
      <c r="K2034">
        <v>0.995116</v>
      </c>
      <c r="L2034">
        <v>0</v>
      </c>
      <c r="M2034" t="s">
        <v>42</v>
      </c>
    </row>
    <row r="2035" spans="1:13" x14ac:dyDescent="0.25">
      <c r="A2035" t="s">
        <v>169</v>
      </c>
      <c r="B2035">
        <v>1939.28</v>
      </c>
      <c r="C2035">
        <v>1910.12</v>
      </c>
      <c r="D2035">
        <v>1910.05</v>
      </c>
      <c r="E2035">
        <v>1825.98</v>
      </c>
      <c r="F2035">
        <v>29.982299999999999</v>
      </c>
      <c r="G2035">
        <v>0</v>
      </c>
      <c r="H2035">
        <v>50.667299999999997</v>
      </c>
      <c r="I2035">
        <v>0</v>
      </c>
      <c r="J2035">
        <v>1.30265E-3</v>
      </c>
      <c r="K2035">
        <v>0.995116</v>
      </c>
      <c r="L2035">
        <v>0</v>
      </c>
      <c r="M2035" t="s">
        <v>42</v>
      </c>
    </row>
    <row r="2036" spans="1:13" x14ac:dyDescent="0.25">
      <c r="A2036" t="s">
        <v>169</v>
      </c>
      <c r="B2036">
        <v>1905.83</v>
      </c>
      <c r="C2036">
        <v>1876.56</v>
      </c>
      <c r="D2036">
        <v>1876.48</v>
      </c>
      <c r="E2036">
        <v>1789.87</v>
      </c>
      <c r="F2036">
        <v>28.8917</v>
      </c>
      <c r="G2036">
        <v>0</v>
      </c>
      <c r="H2036">
        <v>48.977200000000003</v>
      </c>
      <c r="I2036">
        <v>0</v>
      </c>
      <c r="J2036">
        <v>1.2511899999999999E-3</v>
      </c>
      <c r="K2036">
        <v>0.995116</v>
      </c>
      <c r="L2036">
        <v>0</v>
      </c>
      <c r="M2036" t="s">
        <v>42</v>
      </c>
    </row>
    <row r="2037" spans="1:13" x14ac:dyDescent="0.25">
      <c r="A2037" t="s">
        <v>169</v>
      </c>
      <c r="B2037">
        <v>1924.92</v>
      </c>
      <c r="C2037">
        <v>1896.09</v>
      </c>
      <c r="D2037">
        <v>1896.01</v>
      </c>
      <c r="E2037">
        <v>1810.52</v>
      </c>
      <c r="F2037">
        <v>31.1965</v>
      </c>
      <c r="G2037">
        <v>0</v>
      </c>
      <c r="H2037">
        <v>50.544800000000002</v>
      </c>
      <c r="I2037">
        <v>0</v>
      </c>
      <c r="J2037">
        <v>1.2316499999999999E-3</v>
      </c>
      <c r="K2037">
        <v>0.995116</v>
      </c>
      <c r="L2037">
        <v>0</v>
      </c>
      <c r="M2037" t="s">
        <v>42</v>
      </c>
    </row>
    <row r="2038" spans="1:13" x14ac:dyDescent="0.25">
      <c r="A2038" t="s">
        <v>169</v>
      </c>
      <c r="B2038">
        <v>1968.86</v>
      </c>
      <c r="C2038">
        <v>1939.29</v>
      </c>
      <c r="D2038">
        <v>1939.21</v>
      </c>
      <c r="E2038">
        <v>1854.64</v>
      </c>
      <c r="F2038">
        <v>27.953499999999998</v>
      </c>
      <c r="G2038">
        <v>0</v>
      </c>
      <c r="H2038">
        <v>49.013399999999997</v>
      </c>
      <c r="I2038">
        <v>0</v>
      </c>
      <c r="J2038">
        <v>1.2375999999999999E-3</v>
      </c>
      <c r="K2038">
        <v>0.995116</v>
      </c>
      <c r="L2038">
        <v>0</v>
      </c>
      <c r="M2038" t="s">
        <v>42</v>
      </c>
    </row>
    <row r="2039" spans="1:13" x14ac:dyDescent="0.25">
      <c r="A2039" t="s">
        <v>169</v>
      </c>
      <c r="B2039">
        <v>1899.94</v>
      </c>
      <c r="C2039">
        <v>1870.3</v>
      </c>
      <c r="D2039">
        <v>1870.23</v>
      </c>
      <c r="E2039">
        <v>1786.13</v>
      </c>
      <c r="F2039">
        <v>30.020800000000001</v>
      </c>
      <c r="G2039">
        <v>0</v>
      </c>
      <c r="H2039">
        <v>50.5535</v>
      </c>
      <c r="I2039">
        <v>0</v>
      </c>
      <c r="J2039">
        <v>1.2317700000000001E-3</v>
      </c>
      <c r="K2039">
        <v>0.995116</v>
      </c>
      <c r="L2039">
        <v>0</v>
      </c>
      <c r="M2039" t="s">
        <v>42</v>
      </c>
    </row>
    <row r="2040" spans="1:13" x14ac:dyDescent="0.25">
      <c r="A2040" t="s">
        <v>169</v>
      </c>
      <c r="B2040">
        <v>1968.05</v>
      </c>
      <c r="C2040">
        <v>1938.37</v>
      </c>
      <c r="D2040">
        <v>1938.3</v>
      </c>
      <c r="E2040">
        <v>1850.65</v>
      </c>
      <c r="F2040">
        <v>29.145299999999999</v>
      </c>
      <c r="G2040">
        <v>0</v>
      </c>
      <c r="H2040">
        <v>48.661000000000001</v>
      </c>
      <c r="I2040">
        <v>0</v>
      </c>
      <c r="J2040">
        <v>1.29838E-3</v>
      </c>
      <c r="K2040">
        <v>0.995116</v>
      </c>
      <c r="L2040">
        <v>0</v>
      </c>
      <c r="M2040" t="s">
        <v>42</v>
      </c>
    </row>
    <row r="2041" spans="1:13" x14ac:dyDescent="0.25">
      <c r="A2041" t="s">
        <v>169</v>
      </c>
      <c r="B2041">
        <v>1911.56</v>
      </c>
      <c r="C2041">
        <v>1882.8</v>
      </c>
      <c r="D2041">
        <v>1882.73</v>
      </c>
      <c r="E2041">
        <v>1797.7</v>
      </c>
      <c r="F2041">
        <v>30.729099999999999</v>
      </c>
      <c r="G2041">
        <v>0</v>
      </c>
      <c r="H2041">
        <v>50.450899999999997</v>
      </c>
      <c r="I2041">
        <v>0</v>
      </c>
      <c r="J2041">
        <v>1.2406800000000001E-3</v>
      </c>
      <c r="K2041">
        <v>0.995116</v>
      </c>
      <c r="L2041">
        <v>0</v>
      </c>
      <c r="M2041" t="s">
        <v>42</v>
      </c>
    </row>
    <row r="2042" spans="1:13" x14ac:dyDescent="0.25">
      <c r="A2042" t="s">
        <v>169</v>
      </c>
      <c r="B2042">
        <v>1914.25</v>
      </c>
      <c r="C2042">
        <v>1885.38</v>
      </c>
      <c r="D2042">
        <v>1885.31</v>
      </c>
      <c r="E2042">
        <v>1801.89</v>
      </c>
      <c r="F2042">
        <v>27.733000000000001</v>
      </c>
      <c r="G2042">
        <v>0</v>
      </c>
      <c r="H2042">
        <v>48.886200000000002</v>
      </c>
      <c r="I2042">
        <v>0</v>
      </c>
      <c r="J2042">
        <v>1.3098700000000001E-3</v>
      </c>
      <c r="K2042">
        <v>0.995116</v>
      </c>
      <c r="L2042">
        <v>0</v>
      </c>
      <c r="M2042" t="s">
        <v>42</v>
      </c>
    </row>
    <row r="2043" spans="1:13" x14ac:dyDescent="0.25">
      <c r="A2043" t="s">
        <v>169</v>
      </c>
      <c r="B2043">
        <v>1923.27</v>
      </c>
      <c r="C2043">
        <v>1893.67</v>
      </c>
      <c r="D2043">
        <v>1893.59</v>
      </c>
      <c r="E2043">
        <v>1809.4</v>
      </c>
      <c r="F2043">
        <v>29.282299999999999</v>
      </c>
      <c r="G2043">
        <v>0</v>
      </c>
      <c r="H2043">
        <v>50.375500000000002</v>
      </c>
      <c r="I2043">
        <v>0</v>
      </c>
      <c r="J2043">
        <v>1.2421800000000001E-3</v>
      </c>
      <c r="K2043">
        <v>0.995116</v>
      </c>
      <c r="L2043">
        <v>0</v>
      </c>
      <c r="M2043" t="s">
        <v>42</v>
      </c>
    </row>
    <row r="2044" spans="1:13" x14ac:dyDescent="0.25">
      <c r="A2044" t="s">
        <v>169</v>
      </c>
      <c r="B2044">
        <v>1915.38</v>
      </c>
      <c r="C2044">
        <v>1886.6</v>
      </c>
      <c r="D2044">
        <v>1886.52</v>
      </c>
      <c r="E2044">
        <v>1801.59</v>
      </c>
      <c r="F2044">
        <v>28.085599999999999</v>
      </c>
      <c r="G2044">
        <v>0</v>
      </c>
      <c r="H2044">
        <v>49.031599999999997</v>
      </c>
      <c r="I2044">
        <v>0</v>
      </c>
      <c r="J2044">
        <v>1.2655800000000001E-3</v>
      </c>
      <c r="K2044">
        <v>0.995116</v>
      </c>
      <c r="L2044">
        <v>0</v>
      </c>
      <c r="M2044" t="s">
        <v>42</v>
      </c>
    </row>
    <row r="2045" spans="1:13" x14ac:dyDescent="0.25">
      <c r="A2045" t="s">
        <v>169</v>
      </c>
      <c r="B2045">
        <v>1977.88</v>
      </c>
      <c r="C2045">
        <v>1948.9</v>
      </c>
      <c r="D2045">
        <v>1948.82</v>
      </c>
      <c r="E2045">
        <v>1863.41</v>
      </c>
      <c r="F2045">
        <v>30.471299999999999</v>
      </c>
      <c r="G2045">
        <v>0</v>
      </c>
      <c r="H2045">
        <v>50.376600000000003</v>
      </c>
      <c r="I2045">
        <v>0</v>
      </c>
      <c r="J2045">
        <v>1.2300600000000001E-3</v>
      </c>
      <c r="K2045">
        <v>0.99511499999999997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1935.88</v>
      </c>
      <c r="C2046">
        <v>1907.29</v>
      </c>
      <c r="D2046">
        <v>1907.21</v>
      </c>
      <c r="E2046">
        <v>1822.02</v>
      </c>
      <c r="F2046">
        <v>28.010300000000001</v>
      </c>
      <c r="G2046">
        <v>0</v>
      </c>
      <c r="H2046">
        <v>48.903599999999997</v>
      </c>
      <c r="I2046">
        <v>0</v>
      </c>
      <c r="J2046">
        <v>1.2537799999999999E-3</v>
      </c>
      <c r="K2046">
        <v>0.995116</v>
      </c>
      <c r="L2046">
        <v>0</v>
      </c>
      <c r="M2046" t="s">
        <v>42</v>
      </c>
    </row>
    <row r="2047" spans="1:13" x14ac:dyDescent="0.25">
      <c r="A2047" t="s">
        <v>169</v>
      </c>
      <c r="B2047">
        <v>1924.92</v>
      </c>
      <c r="C2047">
        <v>1895.22</v>
      </c>
      <c r="D2047">
        <v>1895.14</v>
      </c>
      <c r="E2047">
        <v>1810.99</v>
      </c>
      <c r="F2047">
        <v>29.874600000000001</v>
      </c>
      <c r="G2047">
        <v>0</v>
      </c>
      <c r="H2047">
        <v>50.4011</v>
      </c>
      <c r="I2047">
        <v>0</v>
      </c>
      <c r="J2047">
        <v>1.2685400000000001E-3</v>
      </c>
      <c r="K2047">
        <v>0.99511499999999997</v>
      </c>
      <c r="L2047">
        <v>0</v>
      </c>
      <c r="M2047" t="s">
        <v>42</v>
      </c>
    </row>
    <row r="2048" spans="1:13" x14ac:dyDescent="0.25">
      <c r="A2048" t="s">
        <v>169</v>
      </c>
      <c r="B2048">
        <v>1927.46</v>
      </c>
      <c r="C2048">
        <v>1898.73</v>
      </c>
      <c r="D2048">
        <v>1898.65</v>
      </c>
      <c r="E2048">
        <v>1814.07</v>
      </c>
      <c r="F2048">
        <v>27.960599999999999</v>
      </c>
      <c r="G2048">
        <v>0</v>
      </c>
      <c r="H2048">
        <v>48.802700000000002</v>
      </c>
      <c r="I2048">
        <v>0</v>
      </c>
      <c r="J2048">
        <v>1.23123E-3</v>
      </c>
      <c r="K2048">
        <v>0.995116</v>
      </c>
      <c r="L2048">
        <v>0</v>
      </c>
      <c r="M2048" t="s">
        <v>42</v>
      </c>
    </row>
    <row r="2049" spans="1:13" x14ac:dyDescent="0.25">
      <c r="A2049" t="s">
        <v>169</v>
      </c>
      <c r="B2049">
        <v>1917.87</v>
      </c>
      <c r="C2049">
        <v>1888.7</v>
      </c>
      <c r="D2049">
        <v>1888.63</v>
      </c>
      <c r="E2049">
        <v>1804.14</v>
      </c>
      <c r="F2049">
        <v>30.896000000000001</v>
      </c>
      <c r="G2049">
        <v>0</v>
      </c>
      <c r="H2049">
        <v>50.651499999999999</v>
      </c>
      <c r="I2049">
        <v>0</v>
      </c>
      <c r="J2049">
        <v>1.23821E-3</v>
      </c>
      <c r="K2049">
        <v>0.995116</v>
      </c>
      <c r="L2049">
        <v>0</v>
      </c>
      <c r="M2049" t="s">
        <v>42</v>
      </c>
    </row>
    <row r="2050" spans="1:13" x14ac:dyDescent="0.25">
      <c r="A2050" t="s">
        <v>169</v>
      </c>
      <c r="B2050">
        <v>1909.46</v>
      </c>
      <c r="C2050">
        <v>1880.54</v>
      </c>
      <c r="D2050">
        <v>1880.45</v>
      </c>
      <c r="E2050">
        <v>1793.83</v>
      </c>
      <c r="F2050">
        <v>28.8262</v>
      </c>
      <c r="G2050">
        <v>0</v>
      </c>
      <c r="H2050">
        <v>48.818800000000003</v>
      </c>
      <c r="I2050">
        <v>0</v>
      </c>
      <c r="J2050">
        <v>1.27187E-3</v>
      </c>
      <c r="K2050">
        <v>0.995116</v>
      </c>
      <c r="L2050">
        <v>0</v>
      </c>
      <c r="M2050" t="s">
        <v>42</v>
      </c>
    </row>
    <row r="2051" spans="1:13" x14ac:dyDescent="0.25">
      <c r="A2051" t="s">
        <v>169</v>
      </c>
      <c r="B2051">
        <v>1940.99</v>
      </c>
      <c r="C2051">
        <v>1912.09</v>
      </c>
      <c r="D2051">
        <v>1912.01</v>
      </c>
      <c r="E2051">
        <v>1827.05</v>
      </c>
      <c r="F2051">
        <v>30.140599999999999</v>
      </c>
      <c r="G2051">
        <v>0</v>
      </c>
      <c r="H2051">
        <v>50.538200000000003</v>
      </c>
      <c r="I2051">
        <v>0</v>
      </c>
      <c r="J2051">
        <v>1.23795E-3</v>
      </c>
      <c r="K2051">
        <v>0.995116</v>
      </c>
      <c r="L2051">
        <v>0</v>
      </c>
      <c r="M2051" t="s">
        <v>42</v>
      </c>
    </row>
    <row r="2052" spans="1:13" x14ac:dyDescent="0.25">
      <c r="A2052" t="s">
        <v>169</v>
      </c>
      <c r="B2052">
        <v>1951.93</v>
      </c>
      <c r="C2052">
        <v>1922.42</v>
      </c>
      <c r="D2052">
        <v>1922.34</v>
      </c>
      <c r="E2052">
        <v>1837.5</v>
      </c>
      <c r="F2052">
        <v>28.100899999999999</v>
      </c>
      <c r="G2052">
        <v>0</v>
      </c>
      <c r="H2052">
        <v>48.805100000000003</v>
      </c>
      <c r="I2052">
        <v>0</v>
      </c>
      <c r="J2052">
        <v>1.2317000000000001E-3</v>
      </c>
      <c r="K2052">
        <v>0.995116</v>
      </c>
      <c r="L2052">
        <v>0</v>
      </c>
      <c r="M2052" t="s">
        <v>42</v>
      </c>
    </row>
    <row r="2053" spans="1:13" x14ac:dyDescent="0.25">
      <c r="A2053" t="s">
        <v>169</v>
      </c>
      <c r="B2053">
        <v>1892.95</v>
      </c>
      <c r="C2053">
        <v>1863.78</v>
      </c>
      <c r="D2053">
        <v>1863.71</v>
      </c>
      <c r="E2053">
        <v>1780.46</v>
      </c>
      <c r="F2053">
        <v>29.449300000000001</v>
      </c>
      <c r="G2053">
        <v>0</v>
      </c>
      <c r="H2053">
        <v>50.389200000000002</v>
      </c>
      <c r="I2053">
        <v>0</v>
      </c>
      <c r="J2053">
        <v>1.23065E-3</v>
      </c>
      <c r="K2053">
        <v>0.995116</v>
      </c>
      <c r="L2053">
        <v>0</v>
      </c>
      <c r="M2053" t="s">
        <v>42</v>
      </c>
    </row>
    <row r="2054" spans="1:13" x14ac:dyDescent="0.25">
      <c r="A2054" t="s">
        <v>169</v>
      </c>
      <c r="B2054">
        <v>1961.59</v>
      </c>
      <c r="C2054">
        <v>1931.98</v>
      </c>
      <c r="D2054">
        <v>1931.89</v>
      </c>
      <c r="E2054">
        <v>1845.28</v>
      </c>
      <c r="F2054">
        <v>28.957100000000001</v>
      </c>
      <c r="G2054">
        <v>0</v>
      </c>
      <c r="H2054">
        <v>49.043700000000001</v>
      </c>
      <c r="I2054">
        <v>0</v>
      </c>
      <c r="J2054">
        <v>1.23178E-3</v>
      </c>
      <c r="K2054">
        <v>0.995116</v>
      </c>
      <c r="L2054">
        <v>0</v>
      </c>
      <c r="M2054" t="s">
        <v>42</v>
      </c>
    </row>
    <row r="2055" spans="1:13" x14ac:dyDescent="0.25">
      <c r="A2055" t="s">
        <v>169</v>
      </c>
      <c r="B2055">
        <v>1916.54</v>
      </c>
      <c r="C2055">
        <v>1887.77</v>
      </c>
      <c r="D2055">
        <v>1887.69</v>
      </c>
      <c r="E2055">
        <v>1800.86</v>
      </c>
      <c r="F2055">
        <v>32.574100000000001</v>
      </c>
      <c r="G2055">
        <v>0</v>
      </c>
      <c r="H2055">
        <v>50.914000000000001</v>
      </c>
      <c r="I2055">
        <v>0</v>
      </c>
      <c r="J2055">
        <v>1.26183E-3</v>
      </c>
      <c r="K2055">
        <v>0.995116</v>
      </c>
      <c r="L2055">
        <v>0</v>
      </c>
      <c r="M2055" t="s">
        <v>42</v>
      </c>
    </row>
    <row r="2056" spans="1:13" x14ac:dyDescent="0.25">
      <c r="A2056" t="s">
        <v>169</v>
      </c>
      <c r="B2056">
        <v>1917.14</v>
      </c>
      <c r="C2056">
        <v>1888.18</v>
      </c>
      <c r="D2056">
        <v>1888.11</v>
      </c>
      <c r="E2056">
        <v>1803.8</v>
      </c>
      <c r="F2056">
        <v>27.9101</v>
      </c>
      <c r="G2056">
        <v>0</v>
      </c>
      <c r="H2056">
        <v>48.808199999999999</v>
      </c>
      <c r="I2056">
        <v>0</v>
      </c>
      <c r="J2056">
        <v>1.23029E-3</v>
      </c>
      <c r="K2056">
        <v>0.99511499999999997</v>
      </c>
      <c r="L2056">
        <v>0</v>
      </c>
      <c r="M2056" t="s">
        <v>42</v>
      </c>
    </row>
    <row r="2057" spans="1:13" x14ac:dyDescent="0.25">
      <c r="A2057" t="s">
        <v>169</v>
      </c>
      <c r="B2057">
        <v>1895.16</v>
      </c>
      <c r="C2057">
        <v>1866.1</v>
      </c>
      <c r="D2057">
        <v>1866.03</v>
      </c>
      <c r="E2057">
        <v>1782.24</v>
      </c>
      <c r="F2057">
        <v>30.158799999999999</v>
      </c>
      <c r="G2057">
        <v>0</v>
      </c>
      <c r="H2057">
        <v>50.379600000000003</v>
      </c>
      <c r="I2057">
        <v>0</v>
      </c>
      <c r="J2057">
        <v>1.2499900000000001E-3</v>
      </c>
      <c r="K2057">
        <v>0.99511499999999997</v>
      </c>
      <c r="L2057">
        <v>0</v>
      </c>
      <c r="M2057" t="s">
        <v>42</v>
      </c>
    </row>
    <row r="2058" spans="1:13" x14ac:dyDescent="0.25">
      <c r="A2058" t="s">
        <v>169</v>
      </c>
      <c r="B2058">
        <v>1960.25</v>
      </c>
      <c r="C2058">
        <v>1931.47</v>
      </c>
      <c r="D2058">
        <v>1931.37</v>
      </c>
      <c r="E2058">
        <v>1845.12</v>
      </c>
      <c r="F2058">
        <v>28.933900000000001</v>
      </c>
      <c r="G2058">
        <v>0</v>
      </c>
      <c r="H2058">
        <v>49.5627</v>
      </c>
      <c r="I2058">
        <v>0</v>
      </c>
      <c r="J2058">
        <v>1.23763E-3</v>
      </c>
      <c r="K2058">
        <v>0.995116</v>
      </c>
      <c r="L2058">
        <v>0</v>
      </c>
      <c r="M2058" t="s">
        <v>42</v>
      </c>
    </row>
    <row r="2059" spans="1:13" x14ac:dyDescent="0.25">
      <c r="A2059" t="s">
        <v>169</v>
      </c>
      <c r="B2059">
        <v>1914.6</v>
      </c>
      <c r="C2059">
        <v>1885.48</v>
      </c>
      <c r="D2059">
        <v>1885.4</v>
      </c>
      <c r="E2059">
        <v>1801.18</v>
      </c>
      <c r="F2059">
        <v>30.778600000000001</v>
      </c>
      <c r="G2059">
        <v>0</v>
      </c>
      <c r="H2059">
        <v>50.402099999999997</v>
      </c>
      <c r="I2059">
        <v>0</v>
      </c>
      <c r="J2059">
        <v>1.23007E-3</v>
      </c>
      <c r="K2059">
        <v>0.995116</v>
      </c>
      <c r="L2059">
        <v>0</v>
      </c>
      <c r="M2059" t="s">
        <v>42</v>
      </c>
    </row>
    <row r="2060" spans="1:13" x14ac:dyDescent="0.25">
      <c r="A2060" t="s">
        <v>169</v>
      </c>
      <c r="B2060">
        <v>1917.78</v>
      </c>
      <c r="C2060">
        <v>1888.99</v>
      </c>
      <c r="D2060">
        <v>1888.91</v>
      </c>
      <c r="E2060">
        <v>1804.64</v>
      </c>
      <c r="F2060">
        <v>28.005500000000001</v>
      </c>
      <c r="G2060">
        <v>0</v>
      </c>
      <c r="H2060">
        <v>48.966299999999997</v>
      </c>
      <c r="I2060">
        <v>0</v>
      </c>
      <c r="J2060">
        <v>1.2314400000000001E-3</v>
      </c>
      <c r="K2060">
        <v>0.995116</v>
      </c>
      <c r="L2060">
        <v>0</v>
      </c>
      <c r="M2060" t="s">
        <v>42</v>
      </c>
    </row>
    <row r="2061" spans="1:13" x14ac:dyDescent="0.25">
      <c r="A2061" t="s">
        <v>169</v>
      </c>
      <c r="B2061">
        <v>1918.77</v>
      </c>
      <c r="C2061">
        <v>1889.16</v>
      </c>
      <c r="D2061">
        <v>1889.02</v>
      </c>
      <c r="E2061">
        <v>1804.74</v>
      </c>
      <c r="F2061">
        <v>30.3123</v>
      </c>
      <c r="G2061">
        <v>0</v>
      </c>
      <c r="H2061">
        <v>50.607100000000003</v>
      </c>
      <c r="I2061">
        <v>0</v>
      </c>
      <c r="J2061">
        <v>1.23029E-3</v>
      </c>
      <c r="K2061">
        <v>0.99511300000000003</v>
      </c>
      <c r="L2061">
        <v>0</v>
      </c>
      <c r="M2061" t="s">
        <v>42</v>
      </c>
    </row>
    <row r="2062" spans="1:13" x14ac:dyDescent="0.25">
      <c r="A2062" t="s">
        <v>169</v>
      </c>
      <c r="B2062">
        <v>1943.55</v>
      </c>
      <c r="C2062">
        <v>1914.69</v>
      </c>
      <c r="D2062">
        <v>1914.62</v>
      </c>
      <c r="E2062">
        <v>1830.9</v>
      </c>
      <c r="F2062">
        <v>27.780200000000001</v>
      </c>
      <c r="G2062">
        <v>0</v>
      </c>
      <c r="H2062">
        <v>48.702199999999998</v>
      </c>
      <c r="I2062">
        <v>0</v>
      </c>
      <c r="J2062">
        <v>1.23066E-3</v>
      </c>
      <c r="K2062">
        <v>0.99511499999999997</v>
      </c>
      <c r="L2062">
        <v>0</v>
      </c>
      <c r="M2062" t="s">
        <v>42</v>
      </c>
    </row>
    <row r="2063" spans="1:13" x14ac:dyDescent="0.25">
      <c r="A2063" t="s">
        <v>169</v>
      </c>
      <c r="B2063">
        <v>1916.1</v>
      </c>
      <c r="C2063">
        <v>1887.31</v>
      </c>
      <c r="D2063">
        <v>1887.23</v>
      </c>
      <c r="E2063">
        <v>1802.76</v>
      </c>
      <c r="F2063">
        <v>30.197600000000001</v>
      </c>
      <c r="G2063">
        <v>0</v>
      </c>
      <c r="H2063">
        <v>50.433</v>
      </c>
      <c r="I2063">
        <v>0</v>
      </c>
      <c r="J2063">
        <v>1.23128E-3</v>
      </c>
      <c r="K2063">
        <v>0.995116</v>
      </c>
      <c r="L2063">
        <v>0</v>
      </c>
      <c r="M2063" t="s">
        <v>42</v>
      </c>
    </row>
    <row r="2064" spans="1:13" x14ac:dyDescent="0.25">
      <c r="A2064" t="s">
        <v>169</v>
      </c>
      <c r="B2064">
        <v>1951.73</v>
      </c>
      <c r="C2064">
        <v>1922.83</v>
      </c>
      <c r="D2064">
        <v>1922.75</v>
      </c>
      <c r="E2064">
        <v>1838.56</v>
      </c>
      <c r="F2064">
        <v>27.790299999999998</v>
      </c>
      <c r="G2064">
        <v>0</v>
      </c>
      <c r="H2064">
        <v>48.834600000000002</v>
      </c>
      <c r="I2064">
        <v>0</v>
      </c>
      <c r="J2064">
        <v>1.23072E-3</v>
      </c>
      <c r="K2064">
        <v>0.99511300000000003</v>
      </c>
      <c r="L2064">
        <v>0</v>
      </c>
      <c r="M2064" t="s">
        <v>42</v>
      </c>
    </row>
    <row r="2065" spans="1:25" x14ac:dyDescent="0.25">
      <c r="A2065" t="s">
        <v>169</v>
      </c>
      <c r="B2065">
        <v>1961.8</v>
      </c>
      <c r="C2065">
        <v>1933.03</v>
      </c>
      <c r="D2065">
        <v>1932.96</v>
      </c>
      <c r="E2065">
        <v>1848.35</v>
      </c>
      <c r="F2065">
        <v>30.1248</v>
      </c>
      <c r="G2065">
        <v>0</v>
      </c>
      <c r="H2065">
        <v>50.5672</v>
      </c>
      <c r="I2065">
        <v>0</v>
      </c>
      <c r="J2065">
        <v>1.2385300000000001E-3</v>
      </c>
      <c r="K2065">
        <v>0.99511499999999997</v>
      </c>
      <c r="L2065">
        <v>0</v>
      </c>
      <c r="M2065" t="s">
        <v>42</v>
      </c>
    </row>
    <row r="2066" spans="1:25" x14ac:dyDescent="0.25">
      <c r="A2066" t="s">
        <v>169</v>
      </c>
      <c r="B2066">
        <v>1991.91</v>
      </c>
      <c r="C2066">
        <v>1963.28</v>
      </c>
      <c r="D2066">
        <v>1963.2</v>
      </c>
      <c r="E2066">
        <v>1877.76</v>
      </c>
      <c r="F2066">
        <v>28.1251</v>
      </c>
      <c r="G2066">
        <v>0</v>
      </c>
      <c r="H2066">
        <v>49.261499999999998</v>
      </c>
      <c r="I2066">
        <v>0</v>
      </c>
      <c r="J2066">
        <v>1.23368E-3</v>
      </c>
      <c r="K2066">
        <v>0.99511400000000005</v>
      </c>
      <c r="L2066">
        <v>0</v>
      </c>
      <c r="M2066" t="s">
        <v>42</v>
      </c>
    </row>
    <row r="2067" spans="1:25" x14ac:dyDescent="0.25">
      <c r="A2067" t="s">
        <v>169</v>
      </c>
      <c r="B2067">
        <v>1965.64</v>
      </c>
      <c r="C2067">
        <v>1936.88</v>
      </c>
      <c r="D2067">
        <v>1936.79</v>
      </c>
      <c r="E2067">
        <v>1847.62</v>
      </c>
      <c r="F2067">
        <v>31.653700000000001</v>
      </c>
      <c r="G2067">
        <v>0</v>
      </c>
      <c r="H2067">
        <v>51.3416</v>
      </c>
      <c r="I2067">
        <v>0</v>
      </c>
      <c r="J2067">
        <v>1.2798499999999999E-3</v>
      </c>
      <c r="K2067">
        <v>0.99511499999999997</v>
      </c>
      <c r="L2067">
        <v>0</v>
      </c>
      <c r="M2067" t="s">
        <v>42</v>
      </c>
    </row>
    <row r="2068" spans="1:25" x14ac:dyDescent="0.25">
      <c r="A2068" t="s">
        <v>169</v>
      </c>
      <c r="B2068">
        <v>1909.3</v>
      </c>
      <c r="C2068">
        <v>1879.47</v>
      </c>
      <c r="D2068">
        <v>1879.39</v>
      </c>
      <c r="E2068">
        <v>1794.49</v>
      </c>
      <c r="F2068">
        <v>28.095700000000001</v>
      </c>
      <c r="G2068">
        <v>0</v>
      </c>
      <c r="H2068">
        <v>48.832299999999996</v>
      </c>
      <c r="I2068">
        <v>0</v>
      </c>
      <c r="J2068">
        <v>1.4315300000000001E-3</v>
      </c>
      <c r="K2068">
        <v>0.995116</v>
      </c>
      <c r="L2068">
        <v>0</v>
      </c>
      <c r="M2068" t="s">
        <v>42</v>
      </c>
    </row>
    <row r="2069" spans="1:25" x14ac:dyDescent="0.25">
      <c r="A2069" t="s">
        <v>169</v>
      </c>
      <c r="B2069">
        <v>1939.88</v>
      </c>
      <c r="C2069">
        <v>1911.05</v>
      </c>
      <c r="D2069">
        <v>1910.98</v>
      </c>
      <c r="E2069">
        <v>1826.06</v>
      </c>
      <c r="F2069">
        <v>30.889299999999999</v>
      </c>
      <c r="G2069">
        <v>0</v>
      </c>
      <c r="H2069">
        <v>50.462400000000002</v>
      </c>
      <c r="I2069">
        <v>0</v>
      </c>
      <c r="J2069">
        <v>1.2457900000000001E-3</v>
      </c>
      <c r="K2069">
        <v>0.995116</v>
      </c>
      <c r="L2069">
        <v>0</v>
      </c>
      <c r="M2069" t="s">
        <v>42</v>
      </c>
    </row>
    <row r="2070" spans="1:25" x14ac:dyDescent="0.25">
      <c r="A2070" t="s">
        <v>169</v>
      </c>
      <c r="B2070">
        <v>1951.99</v>
      </c>
      <c r="C2070">
        <v>1923.11</v>
      </c>
      <c r="D2070">
        <v>1923.03</v>
      </c>
      <c r="E2070">
        <v>1838.15</v>
      </c>
      <c r="F2070">
        <v>28.229600000000001</v>
      </c>
      <c r="G2070">
        <v>0</v>
      </c>
      <c r="H2070">
        <v>48.902999999999999</v>
      </c>
      <c r="I2070">
        <v>0</v>
      </c>
      <c r="J2070">
        <v>1.2598399999999999E-3</v>
      </c>
      <c r="K2070">
        <v>0.99511499999999997</v>
      </c>
      <c r="L2070">
        <v>0</v>
      </c>
      <c r="M2070" t="s">
        <v>42</v>
      </c>
    </row>
    <row r="2071" spans="1:25" x14ac:dyDescent="0.25">
      <c r="A2071" t="s">
        <v>169</v>
      </c>
      <c r="B2071">
        <v>1980.27</v>
      </c>
      <c r="C2071">
        <v>1951.6</v>
      </c>
      <c r="D2071">
        <v>1951.52</v>
      </c>
      <c r="E2071">
        <v>1864.84</v>
      </c>
      <c r="F2071">
        <v>31.593699999999998</v>
      </c>
      <c r="G2071">
        <v>0</v>
      </c>
      <c r="H2071">
        <v>50.6218</v>
      </c>
      <c r="I2071">
        <v>0</v>
      </c>
      <c r="J2071">
        <v>1.25826E-3</v>
      </c>
      <c r="K2071">
        <v>0.99511400000000005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1939.59</v>
      </c>
      <c r="C2072">
        <v>1910.35</v>
      </c>
      <c r="D2072">
        <v>1910.27</v>
      </c>
      <c r="E2072">
        <v>1822.54</v>
      </c>
      <c r="F2072">
        <v>29.5258</v>
      </c>
      <c r="G2072">
        <v>0</v>
      </c>
      <c r="H2072">
        <v>48.961300000000001</v>
      </c>
      <c r="I2072">
        <v>0</v>
      </c>
      <c r="J2072">
        <v>1.23007E-3</v>
      </c>
      <c r="K2072">
        <v>0.995116</v>
      </c>
      <c r="L2072">
        <v>0</v>
      </c>
      <c r="M2072" t="s">
        <v>42</v>
      </c>
      <c r="R2072">
        <f>AVERAGE(B2023:B2072)</f>
        <v>1931.8192000000001</v>
      </c>
      <c r="S2072">
        <f>AVERAGE(C2023:C2072)</f>
        <v>1902.6976000000004</v>
      </c>
      <c r="U2072">
        <f>_xlfn.VAR.P(B2023:B2072)</f>
        <v>599.85460736000005</v>
      </c>
      <c r="V2072">
        <f>_xlfn.VAR.P(C2023:C2072)</f>
        <v>603.51213024000015</v>
      </c>
      <c r="X2072">
        <f>1.96*SQRT(U2072)/50</f>
        <v>0.960083633780761</v>
      </c>
      <c r="Y2072">
        <f>1.96*SQRT(V2072)/50</f>
        <v>0.96300616810693063</v>
      </c>
    </row>
    <row r="2073" spans="1:25" x14ac:dyDescent="0.25">
      <c r="A2073" t="s">
        <v>170</v>
      </c>
      <c r="B2073">
        <v>96724.563299999994</v>
      </c>
      <c r="C2073" t="s">
        <v>36</v>
      </c>
    </row>
    <row r="2074" spans="1:25" x14ac:dyDescent="0.25">
      <c r="A2074" t="s">
        <v>208</v>
      </c>
      <c r="B2074">
        <v>8568.68</v>
      </c>
      <c r="C2074">
        <v>8023.42</v>
      </c>
      <c r="D2074">
        <v>7930.04</v>
      </c>
      <c r="E2074">
        <v>3345.39</v>
      </c>
      <c r="F2074">
        <v>736.553</v>
      </c>
      <c r="G2074">
        <v>1.23263E-3</v>
      </c>
      <c r="H2074">
        <v>0.995116</v>
      </c>
      <c r="I2074">
        <v>0</v>
      </c>
    </row>
    <row r="2075" spans="1:25" x14ac:dyDescent="0.25">
      <c r="A2075" t="s">
        <v>208</v>
      </c>
      <c r="B2075">
        <v>8003.45</v>
      </c>
      <c r="C2075">
        <v>7967.47</v>
      </c>
      <c r="D2075">
        <v>7872.21</v>
      </c>
      <c r="E2075">
        <v>3336.69</v>
      </c>
      <c r="F2075">
        <v>734.55</v>
      </c>
      <c r="G2075">
        <v>1.24311E-3</v>
      </c>
      <c r="H2075">
        <v>0.995116</v>
      </c>
      <c r="I2075">
        <v>0</v>
      </c>
    </row>
    <row r="2076" spans="1:25" x14ac:dyDescent="0.25">
      <c r="A2076" t="s">
        <v>208</v>
      </c>
      <c r="B2076">
        <v>8003.07</v>
      </c>
      <c r="C2076">
        <v>7966.78</v>
      </c>
      <c r="D2076">
        <v>7874.7</v>
      </c>
      <c r="E2076">
        <v>3336.74</v>
      </c>
      <c r="F2076">
        <v>734.54499999999996</v>
      </c>
      <c r="G2076">
        <v>1.2362600000000001E-3</v>
      </c>
      <c r="H2076">
        <v>0.995116</v>
      </c>
      <c r="I2076">
        <v>0</v>
      </c>
    </row>
    <row r="2077" spans="1:25" x14ac:dyDescent="0.25">
      <c r="A2077" t="s">
        <v>208</v>
      </c>
      <c r="B2077">
        <v>8008.7</v>
      </c>
      <c r="C2077">
        <v>7973.84</v>
      </c>
      <c r="D2077">
        <v>7876.09</v>
      </c>
      <c r="E2077">
        <v>3336.73</v>
      </c>
      <c r="F2077">
        <v>734.56100000000004</v>
      </c>
      <c r="G2077">
        <v>1.2324899999999999E-3</v>
      </c>
      <c r="H2077">
        <v>0.995116</v>
      </c>
      <c r="I2077">
        <v>0</v>
      </c>
    </row>
    <row r="2078" spans="1:25" x14ac:dyDescent="0.25">
      <c r="A2078" t="s">
        <v>208</v>
      </c>
      <c r="B2078">
        <v>8010.47</v>
      </c>
      <c r="C2078">
        <v>7973.89</v>
      </c>
      <c r="D2078">
        <v>7873.36</v>
      </c>
      <c r="E2078">
        <v>3336.69</v>
      </c>
      <c r="F2078">
        <v>734.55899999999997</v>
      </c>
      <c r="G2078">
        <v>1.9003799999999999E-3</v>
      </c>
      <c r="H2078">
        <v>0.99511499999999997</v>
      </c>
      <c r="I2078">
        <v>0</v>
      </c>
    </row>
    <row r="2079" spans="1:25" x14ac:dyDescent="0.25">
      <c r="A2079" t="s">
        <v>208</v>
      </c>
      <c r="B2079">
        <v>8037.19</v>
      </c>
      <c r="C2079">
        <v>8001.72</v>
      </c>
      <c r="D2079">
        <v>7902.73</v>
      </c>
      <c r="E2079">
        <v>3348.09</v>
      </c>
      <c r="F2079">
        <v>737.08199999999999</v>
      </c>
      <c r="G2079">
        <v>1.60955E-3</v>
      </c>
      <c r="H2079">
        <v>0.995116</v>
      </c>
      <c r="I2079">
        <v>0</v>
      </c>
    </row>
    <row r="2080" spans="1:25" x14ac:dyDescent="0.25">
      <c r="A2080" t="s">
        <v>208</v>
      </c>
      <c r="B2080">
        <v>8053.78</v>
      </c>
      <c r="C2080">
        <v>8018.35</v>
      </c>
      <c r="D2080">
        <v>7920.17</v>
      </c>
      <c r="E2080">
        <v>3355.47</v>
      </c>
      <c r="F2080">
        <v>738.65</v>
      </c>
      <c r="G2080">
        <v>1.3979000000000001E-3</v>
      </c>
      <c r="H2080">
        <v>0.995116</v>
      </c>
      <c r="I2080">
        <v>0</v>
      </c>
    </row>
    <row r="2081" spans="1:9" x14ac:dyDescent="0.25">
      <c r="A2081" t="s">
        <v>208</v>
      </c>
      <c r="B2081">
        <v>8046.93</v>
      </c>
      <c r="C2081">
        <v>8011.29</v>
      </c>
      <c r="D2081">
        <v>7916.99</v>
      </c>
      <c r="E2081">
        <v>3355.3</v>
      </c>
      <c r="F2081">
        <v>738.62099999999998</v>
      </c>
      <c r="G2081">
        <v>1.23656E-3</v>
      </c>
      <c r="H2081">
        <v>0.99511499999999997</v>
      </c>
      <c r="I2081">
        <v>0</v>
      </c>
    </row>
    <row r="2082" spans="1:9" x14ac:dyDescent="0.25">
      <c r="A2082" t="s">
        <v>208</v>
      </c>
      <c r="B2082">
        <v>8042.74</v>
      </c>
      <c r="C2082">
        <v>8006.69</v>
      </c>
      <c r="D2082">
        <v>7916.27</v>
      </c>
      <c r="E2082">
        <v>3355.17</v>
      </c>
      <c r="F2082">
        <v>738.55399999999997</v>
      </c>
      <c r="G2082">
        <v>1.2327499999999999E-3</v>
      </c>
      <c r="H2082">
        <v>0.99511499999999997</v>
      </c>
      <c r="I2082">
        <v>0</v>
      </c>
    </row>
    <row r="2083" spans="1:9" x14ac:dyDescent="0.25">
      <c r="A2083" t="s">
        <v>208</v>
      </c>
      <c r="B2083">
        <v>8043.38</v>
      </c>
      <c r="C2083">
        <v>8008.35</v>
      </c>
      <c r="D2083">
        <v>7917.7</v>
      </c>
      <c r="E2083">
        <v>3355.62</v>
      </c>
      <c r="F2083">
        <v>738.69299999999998</v>
      </c>
      <c r="G2083">
        <v>1.23336E-3</v>
      </c>
      <c r="H2083">
        <v>0.995116</v>
      </c>
      <c r="I2083">
        <v>0</v>
      </c>
    </row>
    <row r="2084" spans="1:9" x14ac:dyDescent="0.25">
      <c r="A2084" t="s">
        <v>208</v>
      </c>
      <c r="B2084">
        <v>8046.86</v>
      </c>
      <c r="C2084">
        <v>8010.79</v>
      </c>
      <c r="D2084">
        <v>7917.44</v>
      </c>
      <c r="E2084">
        <v>3355.33</v>
      </c>
      <c r="F2084">
        <v>738.60900000000004</v>
      </c>
      <c r="G2084">
        <v>1.2323799999999999E-3</v>
      </c>
      <c r="H2084">
        <v>0.995116</v>
      </c>
      <c r="I2084">
        <v>0</v>
      </c>
    </row>
    <row r="2085" spans="1:9" x14ac:dyDescent="0.25">
      <c r="A2085" t="s">
        <v>208</v>
      </c>
      <c r="B2085">
        <v>8049.75</v>
      </c>
      <c r="C2085">
        <v>8014.07</v>
      </c>
      <c r="D2085">
        <v>7917.53</v>
      </c>
      <c r="E2085">
        <v>3354.88</v>
      </c>
      <c r="F2085">
        <v>738.48900000000003</v>
      </c>
      <c r="G2085">
        <v>1.23007E-3</v>
      </c>
      <c r="H2085">
        <v>0.995116</v>
      </c>
      <c r="I2085">
        <v>0</v>
      </c>
    </row>
    <row r="2086" spans="1:9" x14ac:dyDescent="0.25">
      <c r="A2086" t="s">
        <v>208</v>
      </c>
      <c r="B2086">
        <v>8043.91</v>
      </c>
      <c r="C2086">
        <v>8008.73</v>
      </c>
      <c r="D2086">
        <v>7917.36</v>
      </c>
      <c r="E2086">
        <v>3354.75</v>
      </c>
      <c r="F2086">
        <v>738.46199999999999</v>
      </c>
      <c r="G2086">
        <v>1.23573E-3</v>
      </c>
      <c r="H2086">
        <v>0.995116</v>
      </c>
      <c r="I2086">
        <v>0</v>
      </c>
    </row>
    <row r="2087" spans="1:9" x14ac:dyDescent="0.25">
      <c r="A2087" t="s">
        <v>208</v>
      </c>
      <c r="B2087">
        <v>8045.49</v>
      </c>
      <c r="C2087">
        <v>8010.14</v>
      </c>
      <c r="D2087">
        <v>7917.03</v>
      </c>
      <c r="E2087">
        <v>3354.65</v>
      </c>
      <c r="F2087">
        <v>738.45100000000002</v>
      </c>
      <c r="G2087">
        <v>1.2438799999999999E-3</v>
      </c>
      <c r="H2087">
        <v>0.99511499999999997</v>
      </c>
      <c r="I2087">
        <v>0</v>
      </c>
    </row>
    <row r="2088" spans="1:9" x14ac:dyDescent="0.25">
      <c r="A2088" t="s">
        <v>208</v>
      </c>
      <c r="B2088">
        <v>8042.22</v>
      </c>
      <c r="C2088">
        <v>8006.75</v>
      </c>
      <c r="D2088">
        <v>7914.11</v>
      </c>
      <c r="E2088">
        <v>3354</v>
      </c>
      <c r="F2088">
        <v>738.32899999999995</v>
      </c>
      <c r="G2088">
        <v>1.2315099999999999E-3</v>
      </c>
      <c r="H2088">
        <v>0.995116</v>
      </c>
      <c r="I2088">
        <v>0</v>
      </c>
    </row>
    <row r="2089" spans="1:9" x14ac:dyDescent="0.25">
      <c r="A2089" t="s">
        <v>208</v>
      </c>
      <c r="B2089">
        <v>8051.98</v>
      </c>
      <c r="C2089">
        <v>8015.95</v>
      </c>
      <c r="D2089">
        <v>7916.9</v>
      </c>
      <c r="E2089">
        <v>3354.19</v>
      </c>
      <c r="F2089">
        <v>738.34400000000005</v>
      </c>
      <c r="G2089">
        <v>1.24968E-3</v>
      </c>
      <c r="H2089">
        <v>0.995116</v>
      </c>
      <c r="I2089">
        <v>0</v>
      </c>
    </row>
    <row r="2090" spans="1:9" x14ac:dyDescent="0.25">
      <c r="A2090" t="s">
        <v>208</v>
      </c>
      <c r="B2090">
        <v>8045.81</v>
      </c>
      <c r="C2090">
        <v>8009.67</v>
      </c>
      <c r="D2090">
        <v>7917.06</v>
      </c>
      <c r="E2090">
        <v>3354.79</v>
      </c>
      <c r="F2090">
        <v>738.49400000000003</v>
      </c>
      <c r="G2090">
        <v>1.23522E-3</v>
      </c>
      <c r="H2090">
        <v>0.99511400000000005</v>
      </c>
      <c r="I2090">
        <v>0</v>
      </c>
    </row>
    <row r="2091" spans="1:9" x14ac:dyDescent="0.25">
      <c r="A2091" t="s">
        <v>208</v>
      </c>
      <c r="B2091">
        <v>8042.65</v>
      </c>
      <c r="C2091">
        <v>8006.95</v>
      </c>
      <c r="D2091">
        <v>7916.71</v>
      </c>
      <c r="E2091">
        <v>3354.79</v>
      </c>
      <c r="F2091">
        <v>738.49199999999996</v>
      </c>
      <c r="G2091">
        <v>1.23321E-3</v>
      </c>
      <c r="H2091">
        <v>0.99511499999999997</v>
      </c>
      <c r="I2091">
        <v>0</v>
      </c>
    </row>
    <row r="2092" spans="1:9" x14ac:dyDescent="0.25">
      <c r="A2092" t="s">
        <v>208</v>
      </c>
      <c r="B2092">
        <v>8052.24</v>
      </c>
      <c r="C2092">
        <v>8016.06</v>
      </c>
      <c r="D2092">
        <v>7918.64</v>
      </c>
      <c r="E2092">
        <v>3354.96</v>
      </c>
      <c r="F2092">
        <v>738.529</v>
      </c>
      <c r="G2092">
        <v>1.26457E-3</v>
      </c>
      <c r="H2092">
        <v>0.995116</v>
      </c>
      <c r="I2092">
        <v>0</v>
      </c>
    </row>
    <row r="2093" spans="1:9" x14ac:dyDescent="0.25">
      <c r="A2093" t="s">
        <v>208</v>
      </c>
      <c r="B2093">
        <v>8043.72</v>
      </c>
      <c r="C2093">
        <v>8007.06</v>
      </c>
      <c r="D2093">
        <v>7915.78</v>
      </c>
      <c r="E2093">
        <v>3354.12</v>
      </c>
      <c r="F2093">
        <v>738.35699999999997</v>
      </c>
      <c r="G2093">
        <v>1.2412E-3</v>
      </c>
      <c r="H2093">
        <v>0.995116</v>
      </c>
      <c r="I2093">
        <v>0</v>
      </c>
    </row>
    <row r="2094" spans="1:9" x14ac:dyDescent="0.25">
      <c r="A2094" t="s">
        <v>208</v>
      </c>
      <c r="B2094">
        <v>8048.53</v>
      </c>
      <c r="C2094">
        <v>8010.86</v>
      </c>
      <c r="D2094">
        <v>7917.5</v>
      </c>
      <c r="E2094">
        <v>3354.72</v>
      </c>
      <c r="F2094">
        <v>738.46</v>
      </c>
      <c r="G2094">
        <v>1.23507E-3</v>
      </c>
      <c r="H2094">
        <v>0.995116</v>
      </c>
      <c r="I2094">
        <v>0</v>
      </c>
    </row>
    <row r="2095" spans="1:9" x14ac:dyDescent="0.25">
      <c r="A2095" t="s">
        <v>208</v>
      </c>
      <c r="B2095">
        <v>8043.81</v>
      </c>
      <c r="C2095">
        <v>8008.26</v>
      </c>
      <c r="D2095">
        <v>7916.37</v>
      </c>
      <c r="E2095">
        <v>3354.71</v>
      </c>
      <c r="F2095">
        <v>738.48599999999999</v>
      </c>
      <c r="G2095">
        <v>1.2361099999999999E-3</v>
      </c>
      <c r="H2095">
        <v>0.995116</v>
      </c>
      <c r="I2095">
        <v>0</v>
      </c>
    </row>
    <row r="2096" spans="1:9" x14ac:dyDescent="0.25">
      <c r="A2096" t="s">
        <v>208</v>
      </c>
      <c r="B2096">
        <v>8044.82</v>
      </c>
      <c r="C2096">
        <v>8009.1</v>
      </c>
      <c r="D2096">
        <v>7916.41</v>
      </c>
      <c r="E2096">
        <v>3354.71</v>
      </c>
      <c r="F2096">
        <v>738.49</v>
      </c>
      <c r="G2096">
        <v>1.23247E-3</v>
      </c>
      <c r="H2096">
        <v>0.995116</v>
      </c>
      <c r="I2096">
        <v>0</v>
      </c>
    </row>
    <row r="2097" spans="1:9" x14ac:dyDescent="0.25">
      <c r="A2097" t="s">
        <v>208</v>
      </c>
      <c r="B2097">
        <v>8040.23</v>
      </c>
      <c r="C2097">
        <v>8004.41</v>
      </c>
      <c r="D2097">
        <v>7915.26</v>
      </c>
      <c r="E2097">
        <v>3354.27</v>
      </c>
      <c r="F2097">
        <v>738.39099999999996</v>
      </c>
      <c r="G2097">
        <v>1.2424700000000001E-3</v>
      </c>
      <c r="H2097">
        <v>0.995116</v>
      </c>
      <c r="I2097">
        <v>0</v>
      </c>
    </row>
    <row r="2098" spans="1:9" x14ac:dyDescent="0.25">
      <c r="A2098" t="s">
        <v>208</v>
      </c>
      <c r="B2098">
        <v>8042.68</v>
      </c>
      <c r="C2098">
        <v>8007.03</v>
      </c>
      <c r="D2098">
        <v>7916.55</v>
      </c>
      <c r="E2098">
        <v>3354.56</v>
      </c>
      <c r="F2098">
        <v>738.43600000000004</v>
      </c>
      <c r="G2098">
        <v>1.2302700000000001E-3</v>
      </c>
      <c r="H2098">
        <v>0.995116</v>
      </c>
      <c r="I2098">
        <v>0</v>
      </c>
    </row>
    <row r="2099" spans="1:9" x14ac:dyDescent="0.25">
      <c r="A2099" t="s">
        <v>208</v>
      </c>
      <c r="B2099">
        <v>8045.11</v>
      </c>
      <c r="C2099">
        <v>8009.15</v>
      </c>
      <c r="D2099">
        <v>7916.06</v>
      </c>
      <c r="E2099">
        <v>3354.48</v>
      </c>
      <c r="F2099">
        <v>738.41200000000003</v>
      </c>
      <c r="G2099">
        <v>1.2482299999999999E-3</v>
      </c>
      <c r="H2099">
        <v>0.99511499999999997</v>
      </c>
      <c r="I2099">
        <v>0</v>
      </c>
    </row>
    <row r="2100" spans="1:9" x14ac:dyDescent="0.25">
      <c r="A2100" t="s">
        <v>208</v>
      </c>
      <c r="B2100">
        <v>8041.6</v>
      </c>
      <c r="C2100">
        <v>8004.28</v>
      </c>
      <c r="D2100">
        <v>7915.3</v>
      </c>
      <c r="E2100">
        <v>3353.98</v>
      </c>
      <c r="F2100">
        <v>738.32399999999996</v>
      </c>
      <c r="G2100">
        <v>1.24599E-3</v>
      </c>
      <c r="H2100">
        <v>0.995116</v>
      </c>
      <c r="I2100">
        <v>0</v>
      </c>
    </row>
    <row r="2101" spans="1:9" x14ac:dyDescent="0.25">
      <c r="A2101" t="s">
        <v>208</v>
      </c>
      <c r="B2101">
        <v>8043.51</v>
      </c>
      <c r="C2101">
        <v>8006.94</v>
      </c>
      <c r="D2101">
        <v>7915.87</v>
      </c>
      <c r="E2101">
        <v>3354.02</v>
      </c>
      <c r="F2101">
        <v>738.32600000000002</v>
      </c>
      <c r="G2101">
        <v>1.2521800000000001E-3</v>
      </c>
      <c r="H2101">
        <v>0.99511099999999997</v>
      </c>
      <c r="I2101">
        <v>0</v>
      </c>
    </row>
    <row r="2102" spans="1:9" x14ac:dyDescent="0.25">
      <c r="A2102" t="s">
        <v>208</v>
      </c>
      <c r="B2102">
        <v>8044.71</v>
      </c>
      <c r="C2102">
        <v>8008.15</v>
      </c>
      <c r="D2102">
        <v>7914.88</v>
      </c>
      <c r="E2102">
        <v>3353.58</v>
      </c>
      <c r="F2102">
        <v>738.23500000000001</v>
      </c>
      <c r="G2102">
        <v>1.2330900000000001E-3</v>
      </c>
      <c r="H2102">
        <v>0.995116</v>
      </c>
      <c r="I2102">
        <v>0</v>
      </c>
    </row>
    <row r="2103" spans="1:9" x14ac:dyDescent="0.25">
      <c r="A2103" t="s">
        <v>208</v>
      </c>
      <c r="B2103">
        <v>8047.88</v>
      </c>
      <c r="C2103">
        <v>8011.57</v>
      </c>
      <c r="D2103">
        <v>7916.38</v>
      </c>
      <c r="E2103">
        <v>3354.29</v>
      </c>
      <c r="F2103">
        <v>738.35400000000004</v>
      </c>
      <c r="G2103">
        <v>1.2326399999999999E-3</v>
      </c>
      <c r="H2103">
        <v>0.99511499999999997</v>
      </c>
      <c r="I2103">
        <v>0</v>
      </c>
    </row>
    <row r="2104" spans="1:9" x14ac:dyDescent="0.25">
      <c r="A2104" t="s">
        <v>208</v>
      </c>
      <c r="B2104">
        <v>8047.43</v>
      </c>
      <c r="C2104">
        <v>8012.29</v>
      </c>
      <c r="D2104">
        <v>7916.51</v>
      </c>
      <c r="E2104">
        <v>3353.99</v>
      </c>
      <c r="F2104">
        <v>738.31200000000001</v>
      </c>
      <c r="G2104">
        <v>1.25716E-3</v>
      </c>
      <c r="H2104">
        <v>0.995116</v>
      </c>
      <c r="I2104">
        <v>0</v>
      </c>
    </row>
    <row r="2105" spans="1:9" x14ac:dyDescent="0.25">
      <c r="A2105" t="s">
        <v>208</v>
      </c>
      <c r="B2105">
        <v>8046.99</v>
      </c>
      <c r="C2105">
        <v>8009.97</v>
      </c>
      <c r="D2105">
        <v>7915.94</v>
      </c>
      <c r="E2105">
        <v>3354.05</v>
      </c>
      <c r="F2105">
        <v>738.31399999999996</v>
      </c>
      <c r="G2105">
        <v>1.2342099999999999E-3</v>
      </c>
      <c r="H2105">
        <v>0.995116</v>
      </c>
      <c r="I2105">
        <v>0</v>
      </c>
    </row>
    <row r="2106" spans="1:9" x14ac:dyDescent="0.25">
      <c r="A2106" t="s">
        <v>208</v>
      </c>
      <c r="B2106">
        <v>8047.57</v>
      </c>
      <c r="C2106">
        <v>8011.5</v>
      </c>
      <c r="D2106">
        <v>7915.37</v>
      </c>
      <c r="E2106">
        <v>3353.55</v>
      </c>
      <c r="F2106">
        <v>738.21600000000001</v>
      </c>
      <c r="G2106">
        <v>1.2418500000000001E-3</v>
      </c>
      <c r="H2106">
        <v>0.995116</v>
      </c>
      <c r="I2106">
        <v>0</v>
      </c>
    </row>
    <row r="2107" spans="1:9" x14ac:dyDescent="0.25">
      <c r="A2107" t="s">
        <v>208</v>
      </c>
      <c r="B2107">
        <v>8070.43</v>
      </c>
      <c r="C2107">
        <v>8035.22</v>
      </c>
      <c r="D2107">
        <v>7915.03</v>
      </c>
      <c r="E2107">
        <v>3353.57</v>
      </c>
      <c r="F2107">
        <v>738.24</v>
      </c>
      <c r="G2107">
        <v>1.2322500000000001E-3</v>
      </c>
      <c r="H2107">
        <v>0.995116</v>
      </c>
      <c r="I2107">
        <v>0</v>
      </c>
    </row>
    <row r="2108" spans="1:9" x14ac:dyDescent="0.25">
      <c r="A2108" t="s">
        <v>208</v>
      </c>
      <c r="B2108">
        <v>8030.83</v>
      </c>
      <c r="C2108">
        <v>7993.8</v>
      </c>
      <c r="D2108">
        <v>7915.87</v>
      </c>
      <c r="E2108">
        <v>3353.92</v>
      </c>
      <c r="F2108">
        <v>738.32600000000002</v>
      </c>
      <c r="G2108">
        <v>1.23204E-3</v>
      </c>
      <c r="H2108">
        <v>0.995116</v>
      </c>
      <c r="I2108">
        <v>0</v>
      </c>
    </row>
    <row r="2109" spans="1:9" x14ac:dyDescent="0.25">
      <c r="A2109" t="s">
        <v>208</v>
      </c>
      <c r="B2109">
        <v>8019.51</v>
      </c>
      <c r="C2109">
        <v>7982.47</v>
      </c>
      <c r="D2109">
        <v>7913.46</v>
      </c>
      <c r="E2109">
        <v>3354.13</v>
      </c>
      <c r="F2109">
        <v>738.41499999999996</v>
      </c>
      <c r="G2109">
        <v>1.2300499999999999E-3</v>
      </c>
      <c r="H2109">
        <v>0.99511499999999997</v>
      </c>
      <c r="I2109">
        <v>0</v>
      </c>
    </row>
    <row r="2110" spans="1:9" x14ac:dyDescent="0.25">
      <c r="A2110" t="s">
        <v>208</v>
      </c>
      <c r="B2110">
        <v>7967.04</v>
      </c>
      <c r="C2110">
        <v>7929.5</v>
      </c>
      <c r="D2110">
        <v>7860.04</v>
      </c>
      <c r="E2110">
        <v>3331.42</v>
      </c>
      <c r="F2110">
        <v>733.43799999999999</v>
      </c>
      <c r="G2110">
        <v>1.4407999999999999E-3</v>
      </c>
      <c r="H2110">
        <v>0.995116</v>
      </c>
      <c r="I2110">
        <v>0</v>
      </c>
    </row>
    <row r="2111" spans="1:9" x14ac:dyDescent="0.25">
      <c r="A2111" t="s">
        <v>208</v>
      </c>
      <c r="B2111">
        <v>7962.11</v>
      </c>
      <c r="C2111">
        <v>7925.48</v>
      </c>
      <c r="D2111">
        <v>7843.36</v>
      </c>
      <c r="E2111">
        <v>3324.17</v>
      </c>
      <c r="F2111">
        <v>731.78399999999999</v>
      </c>
      <c r="G2111">
        <v>1.2433800000000001E-3</v>
      </c>
      <c r="H2111">
        <v>0.99511400000000005</v>
      </c>
      <c r="I2111">
        <v>0</v>
      </c>
    </row>
    <row r="2112" spans="1:9" x14ac:dyDescent="0.25">
      <c r="A2112" t="s">
        <v>208</v>
      </c>
      <c r="B2112">
        <v>7962.28</v>
      </c>
      <c r="C2112">
        <v>7925.1</v>
      </c>
      <c r="D2112">
        <v>7843.27</v>
      </c>
      <c r="E2112">
        <v>3324.08</v>
      </c>
      <c r="F2112">
        <v>731.78800000000001</v>
      </c>
      <c r="G2112">
        <v>1.2642899999999999E-3</v>
      </c>
      <c r="H2112">
        <v>0.995116</v>
      </c>
      <c r="I2112">
        <v>0</v>
      </c>
    </row>
    <row r="2113" spans="1:25" x14ac:dyDescent="0.25">
      <c r="A2113" t="s">
        <v>208</v>
      </c>
      <c r="B2113">
        <v>7963.01</v>
      </c>
      <c r="C2113">
        <v>7926.59</v>
      </c>
      <c r="D2113">
        <v>7844.08</v>
      </c>
      <c r="E2113">
        <v>3324.1</v>
      </c>
      <c r="F2113">
        <v>731.779</v>
      </c>
      <c r="G2113">
        <v>1.23901E-3</v>
      </c>
      <c r="H2113">
        <v>0.995116</v>
      </c>
      <c r="I2113">
        <v>0</v>
      </c>
    </row>
    <row r="2114" spans="1:25" x14ac:dyDescent="0.25">
      <c r="A2114" t="s">
        <v>208</v>
      </c>
      <c r="B2114">
        <v>7972.24</v>
      </c>
      <c r="C2114">
        <v>7936.07</v>
      </c>
      <c r="D2114">
        <v>7846.74</v>
      </c>
      <c r="E2114">
        <v>3324.5</v>
      </c>
      <c r="F2114">
        <v>731.79300000000001</v>
      </c>
      <c r="G2114">
        <v>1.3512999999999999E-3</v>
      </c>
      <c r="H2114">
        <v>0.995116</v>
      </c>
      <c r="I2114">
        <v>0</v>
      </c>
    </row>
    <row r="2115" spans="1:25" x14ac:dyDescent="0.25">
      <c r="A2115" t="s">
        <v>208</v>
      </c>
      <c r="B2115">
        <v>7970.76</v>
      </c>
      <c r="C2115">
        <v>7935.04</v>
      </c>
      <c r="D2115">
        <v>7845.26</v>
      </c>
      <c r="E2115">
        <v>3324.18</v>
      </c>
      <c r="F2115">
        <v>731.774</v>
      </c>
      <c r="G2115">
        <v>1.2347700000000001E-3</v>
      </c>
      <c r="H2115">
        <v>0.99511499999999997</v>
      </c>
      <c r="I2115">
        <v>0</v>
      </c>
    </row>
    <row r="2116" spans="1:25" x14ac:dyDescent="0.25">
      <c r="A2116" t="s">
        <v>208</v>
      </c>
      <c r="B2116">
        <v>7970.22</v>
      </c>
      <c r="C2116">
        <v>7935.12</v>
      </c>
      <c r="D2116">
        <v>7845.57</v>
      </c>
      <c r="E2116">
        <v>3324.14</v>
      </c>
      <c r="F2116">
        <v>731.78899999999999</v>
      </c>
      <c r="G2116">
        <v>1.23109E-3</v>
      </c>
      <c r="H2116">
        <v>0.99511499999999997</v>
      </c>
      <c r="I2116">
        <v>0</v>
      </c>
    </row>
    <row r="2117" spans="1:25" x14ac:dyDescent="0.25">
      <c r="A2117" t="s">
        <v>208</v>
      </c>
      <c r="B2117">
        <v>7972.16</v>
      </c>
      <c r="C2117">
        <v>7935.23</v>
      </c>
      <c r="D2117">
        <v>7845.08</v>
      </c>
      <c r="E2117">
        <v>3324.09</v>
      </c>
      <c r="F2117">
        <v>731.77200000000005</v>
      </c>
      <c r="G2117">
        <v>1.2338099999999999E-3</v>
      </c>
      <c r="H2117">
        <v>0.995116</v>
      </c>
      <c r="I2117">
        <v>0</v>
      </c>
    </row>
    <row r="2118" spans="1:25" x14ac:dyDescent="0.25">
      <c r="A2118" t="s">
        <v>208</v>
      </c>
      <c r="B2118">
        <v>7968.75</v>
      </c>
      <c r="C2118">
        <v>7933.91</v>
      </c>
      <c r="D2118">
        <v>7844.48</v>
      </c>
      <c r="E2118">
        <v>3324.04</v>
      </c>
      <c r="F2118">
        <v>731.779</v>
      </c>
      <c r="G2118">
        <v>1.23708E-3</v>
      </c>
      <c r="H2118">
        <v>0.995116</v>
      </c>
      <c r="I2118">
        <v>0</v>
      </c>
    </row>
    <row r="2119" spans="1:25" x14ac:dyDescent="0.25">
      <c r="A2119" t="s">
        <v>208</v>
      </c>
      <c r="B2119">
        <v>7968.8</v>
      </c>
      <c r="C2119">
        <v>7933.52</v>
      </c>
      <c r="D2119">
        <v>7844.65</v>
      </c>
      <c r="E2119">
        <v>3324.08</v>
      </c>
      <c r="F2119">
        <v>731.78499999999997</v>
      </c>
      <c r="G2119">
        <v>1.328E-3</v>
      </c>
      <c r="H2119">
        <v>0.995116</v>
      </c>
      <c r="I2119">
        <v>0</v>
      </c>
    </row>
    <row r="2120" spans="1:25" x14ac:dyDescent="0.25">
      <c r="A2120" t="s">
        <v>208</v>
      </c>
      <c r="B2120">
        <v>7970.8</v>
      </c>
      <c r="C2120">
        <v>7934.71</v>
      </c>
      <c r="D2120">
        <v>7846.21</v>
      </c>
      <c r="E2120">
        <v>3324.01</v>
      </c>
      <c r="F2120">
        <v>731.779</v>
      </c>
      <c r="G2120">
        <v>1.2909200000000001E-3</v>
      </c>
      <c r="H2120">
        <v>0.995116</v>
      </c>
      <c r="I2120">
        <v>0</v>
      </c>
    </row>
    <row r="2121" spans="1:25" x14ac:dyDescent="0.25">
      <c r="A2121" t="s">
        <v>208</v>
      </c>
      <c r="B2121">
        <v>7974.41</v>
      </c>
      <c r="C2121">
        <v>7937.92</v>
      </c>
      <c r="D2121">
        <v>7844.75</v>
      </c>
      <c r="E2121">
        <v>3324.03</v>
      </c>
      <c r="F2121">
        <v>731.79</v>
      </c>
      <c r="G2121">
        <v>1.23426E-3</v>
      </c>
      <c r="H2121">
        <v>0.995116</v>
      </c>
      <c r="I2121">
        <v>0</v>
      </c>
    </row>
    <row r="2122" spans="1:25" x14ac:dyDescent="0.25">
      <c r="A2122" t="s">
        <v>208</v>
      </c>
      <c r="B2122">
        <v>7978.41</v>
      </c>
      <c r="C2122">
        <v>7940.86</v>
      </c>
      <c r="D2122">
        <v>7845.91</v>
      </c>
      <c r="E2122">
        <v>3324.13</v>
      </c>
      <c r="F2122">
        <v>731.77099999999996</v>
      </c>
      <c r="G2122">
        <v>1.2369200000000001E-3</v>
      </c>
      <c r="H2122">
        <v>0.995116</v>
      </c>
      <c r="I2122">
        <v>0</v>
      </c>
    </row>
    <row r="2123" spans="1:25" x14ac:dyDescent="0.25">
      <c r="A2123" t="s">
        <v>208</v>
      </c>
      <c r="B2123">
        <v>7973.06</v>
      </c>
      <c r="C2123">
        <v>7937.17</v>
      </c>
      <c r="D2123">
        <v>7846.28</v>
      </c>
      <c r="E2123">
        <v>3324.16</v>
      </c>
      <c r="F2123">
        <v>731.78200000000004</v>
      </c>
      <c r="G2123">
        <v>1.2346099999999999E-3</v>
      </c>
      <c r="H2123">
        <v>0.995116</v>
      </c>
      <c r="I2123">
        <v>0</v>
      </c>
    </row>
    <row r="2124" spans="1:25" x14ac:dyDescent="0.25">
      <c r="A2124" t="s">
        <v>208</v>
      </c>
      <c r="B2124">
        <v>7971.54</v>
      </c>
      <c r="C2124">
        <v>7934.79</v>
      </c>
      <c r="D2124">
        <v>7845.98</v>
      </c>
      <c r="E2124">
        <v>3324.04</v>
      </c>
      <c r="F2124">
        <v>731.78099999999995</v>
      </c>
      <c r="G2124">
        <v>1.23847E-3</v>
      </c>
      <c r="H2124">
        <v>0.995116</v>
      </c>
      <c r="I2124">
        <v>0</v>
      </c>
    </row>
    <row r="2125" spans="1:25" x14ac:dyDescent="0.25">
      <c r="A2125" t="s">
        <v>208</v>
      </c>
      <c r="B2125">
        <v>7974.67</v>
      </c>
      <c r="C2125">
        <v>7938.01</v>
      </c>
      <c r="D2125">
        <v>7846.2</v>
      </c>
      <c r="E2125">
        <v>3324.09</v>
      </c>
      <c r="F2125">
        <v>731.79</v>
      </c>
      <c r="G2125">
        <v>1.23007E-3</v>
      </c>
      <c r="H2125">
        <v>0.995116</v>
      </c>
      <c r="I2125">
        <v>0</v>
      </c>
    </row>
    <row r="2126" spans="1:25" x14ac:dyDescent="0.25">
      <c r="A2126" t="s">
        <v>208</v>
      </c>
      <c r="B2126">
        <v>7971.02</v>
      </c>
      <c r="C2126">
        <v>7935.47</v>
      </c>
      <c r="D2126">
        <v>7845.19</v>
      </c>
      <c r="E2126">
        <v>3324.17</v>
      </c>
      <c r="F2126">
        <v>731.78300000000002</v>
      </c>
      <c r="G2126">
        <v>1.23025E-3</v>
      </c>
      <c r="H2126">
        <v>0.995116</v>
      </c>
      <c r="I2126">
        <v>0</v>
      </c>
    </row>
    <row r="2127" spans="1:25" x14ac:dyDescent="0.25">
      <c r="A2127" t="s">
        <v>208</v>
      </c>
      <c r="B2127">
        <v>7973.12</v>
      </c>
      <c r="C2127">
        <v>7937.33</v>
      </c>
      <c r="D2127">
        <v>7845.33</v>
      </c>
      <c r="E2127">
        <v>3324.19</v>
      </c>
      <c r="F2127">
        <v>731.78099999999995</v>
      </c>
      <c r="G2127">
        <v>1.56266E-3</v>
      </c>
      <c r="H2127">
        <v>0.995116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7974.7</v>
      </c>
      <c r="C2128">
        <v>7939.69</v>
      </c>
      <c r="D2128">
        <v>7846.53</v>
      </c>
      <c r="E2128">
        <v>3324.09</v>
      </c>
      <c r="F2128">
        <v>731.774</v>
      </c>
      <c r="G2128">
        <v>1.2304200000000001E-3</v>
      </c>
      <c r="H2128">
        <v>0.99511400000000005</v>
      </c>
      <c r="I2128">
        <v>0</v>
      </c>
      <c r="R2128">
        <f>AVERAGE(B2079:B2128)</f>
        <v>8016.6677999999984</v>
      </c>
      <c r="S2128">
        <f>AVERAGE(C2079:C2128)</f>
        <v>7980.5815999999977</v>
      </c>
      <c r="U2128">
        <f>_xlfn.VAR.P(B2079:B2128)</f>
        <v>1351.9181091599985</v>
      </c>
      <c r="V2128">
        <f>_xlfn.VAR.P(C2079:C2128)</f>
        <v>1360.7083614400012</v>
      </c>
      <c r="X2128">
        <f>1.96*SQRT(U2128)/50</f>
        <v>1.4413228102197024</v>
      </c>
      <c r="Y2128">
        <f>1.96*SQRT(V2128)/50</f>
        <v>1.4460010015636791</v>
      </c>
    </row>
    <row r="2129" spans="1:9" x14ac:dyDescent="0.25">
      <c r="A2129" t="s">
        <v>208</v>
      </c>
      <c r="B2129">
        <v>400927.64600000001</v>
      </c>
      <c r="C2129" t="s">
        <v>36</v>
      </c>
    </row>
    <row r="2130" spans="1:9" x14ac:dyDescent="0.25">
      <c r="A2130" t="s">
        <v>104</v>
      </c>
      <c r="B2130">
        <v>2896.05</v>
      </c>
      <c r="C2130">
        <v>2860.68</v>
      </c>
      <c r="D2130">
        <v>2830.93</v>
      </c>
      <c r="E2130">
        <v>2752.02</v>
      </c>
      <c r="F2130">
        <v>34.739199999999997</v>
      </c>
      <c r="G2130">
        <v>1.25515E-3</v>
      </c>
      <c r="H2130">
        <v>0.99511499999999997</v>
      </c>
      <c r="I2130">
        <v>0</v>
      </c>
    </row>
    <row r="2131" spans="1:9" x14ac:dyDescent="0.25">
      <c r="A2131" t="s">
        <v>104</v>
      </c>
      <c r="B2131">
        <v>2889.59</v>
      </c>
      <c r="C2131">
        <v>2854.13</v>
      </c>
      <c r="D2131">
        <v>2828.38</v>
      </c>
      <c r="E2131">
        <v>2750.41</v>
      </c>
      <c r="F2131">
        <v>33.456200000000003</v>
      </c>
      <c r="G2131">
        <v>1.2383699999999999E-3</v>
      </c>
      <c r="H2131">
        <v>0.99511300000000003</v>
      </c>
      <c r="I2131">
        <v>0</v>
      </c>
    </row>
    <row r="2132" spans="1:9" x14ac:dyDescent="0.25">
      <c r="A2132" t="s">
        <v>104</v>
      </c>
      <c r="B2132">
        <v>2892.46</v>
      </c>
      <c r="C2132">
        <v>2855.92</v>
      </c>
      <c r="D2132">
        <v>2831.05</v>
      </c>
      <c r="E2132">
        <v>2751.65</v>
      </c>
      <c r="F2132">
        <v>33.504399999999997</v>
      </c>
      <c r="G2132">
        <v>1.2806899999999999E-3</v>
      </c>
      <c r="H2132">
        <v>0.995116</v>
      </c>
      <c r="I2132">
        <v>0</v>
      </c>
    </row>
    <row r="2133" spans="1:9" x14ac:dyDescent="0.25">
      <c r="A2133" t="s">
        <v>104</v>
      </c>
      <c r="B2133">
        <v>2891.3</v>
      </c>
      <c r="C2133">
        <v>2855.39</v>
      </c>
      <c r="D2133">
        <v>2828.58</v>
      </c>
      <c r="E2133">
        <v>2749.59</v>
      </c>
      <c r="F2133">
        <v>32.962200000000003</v>
      </c>
      <c r="G2133">
        <v>1.23033E-3</v>
      </c>
      <c r="H2133">
        <v>0.995116</v>
      </c>
      <c r="I2133">
        <v>0</v>
      </c>
    </row>
    <row r="2134" spans="1:9" x14ac:dyDescent="0.25">
      <c r="A2134" t="s">
        <v>104</v>
      </c>
      <c r="B2134">
        <v>2889.99</v>
      </c>
      <c r="C2134">
        <v>2853.37</v>
      </c>
      <c r="D2134">
        <v>2826.22</v>
      </c>
      <c r="E2134">
        <v>2747.49</v>
      </c>
      <c r="F2134">
        <v>33.686799999999998</v>
      </c>
      <c r="G2134">
        <v>1.2304099999999999E-3</v>
      </c>
      <c r="H2134">
        <v>0.995116</v>
      </c>
      <c r="I2134">
        <v>0</v>
      </c>
    </row>
    <row r="2135" spans="1:9" x14ac:dyDescent="0.25">
      <c r="A2135" t="s">
        <v>104</v>
      </c>
      <c r="B2135">
        <v>2899.63</v>
      </c>
      <c r="C2135">
        <v>2859.9</v>
      </c>
      <c r="D2135">
        <v>2830.25</v>
      </c>
      <c r="E2135">
        <v>2751.35</v>
      </c>
      <c r="F2135">
        <v>33.384300000000003</v>
      </c>
      <c r="G2135">
        <v>1.2304799999999999E-3</v>
      </c>
      <c r="H2135">
        <v>0.99511300000000003</v>
      </c>
      <c r="I2135">
        <v>0</v>
      </c>
    </row>
    <row r="2136" spans="1:9" x14ac:dyDescent="0.25">
      <c r="A2136" t="s">
        <v>104</v>
      </c>
      <c r="B2136">
        <v>2891.33</v>
      </c>
      <c r="C2136">
        <v>2853.76</v>
      </c>
      <c r="D2136">
        <v>2828.03</v>
      </c>
      <c r="E2136">
        <v>2749.79</v>
      </c>
      <c r="F2136">
        <v>33.410200000000003</v>
      </c>
      <c r="G2136">
        <v>1.2308E-3</v>
      </c>
      <c r="H2136">
        <v>0.995116</v>
      </c>
      <c r="I2136">
        <v>0</v>
      </c>
    </row>
    <row r="2137" spans="1:9" x14ac:dyDescent="0.25">
      <c r="A2137" t="s">
        <v>104</v>
      </c>
      <c r="B2137">
        <v>2895.77</v>
      </c>
      <c r="C2137">
        <v>2860.28</v>
      </c>
      <c r="D2137">
        <v>2829.92</v>
      </c>
      <c r="E2137">
        <v>2751.37</v>
      </c>
      <c r="F2137">
        <v>32.757100000000001</v>
      </c>
      <c r="G2137">
        <v>1.2327799999999999E-3</v>
      </c>
      <c r="H2137">
        <v>0.99511099999999997</v>
      </c>
      <c r="I2137">
        <v>0</v>
      </c>
    </row>
    <row r="2138" spans="1:9" x14ac:dyDescent="0.25">
      <c r="A2138" t="s">
        <v>104</v>
      </c>
      <c r="B2138">
        <v>2889.05</v>
      </c>
      <c r="C2138">
        <v>2853.34</v>
      </c>
      <c r="D2138">
        <v>2827.88</v>
      </c>
      <c r="E2138">
        <v>2749.9</v>
      </c>
      <c r="F2138">
        <v>32.477400000000003</v>
      </c>
      <c r="G2138">
        <v>1.3453499999999999E-3</v>
      </c>
      <c r="H2138">
        <v>0.99511499999999997</v>
      </c>
      <c r="I2138">
        <v>0</v>
      </c>
    </row>
    <row r="2139" spans="1:9" x14ac:dyDescent="0.25">
      <c r="A2139" t="s">
        <v>104</v>
      </c>
      <c r="B2139">
        <v>2890.86</v>
      </c>
      <c r="C2139">
        <v>2854.93</v>
      </c>
      <c r="D2139">
        <v>2832.05</v>
      </c>
      <c r="E2139">
        <v>2753.69</v>
      </c>
      <c r="F2139">
        <v>33.734900000000003</v>
      </c>
      <c r="G2139">
        <v>1.2394400000000001E-3</v>
      </c>
      <c r="H2139">
        <v>0.995116</v>
      </c>
      <c r="I2139">
        <v>0</v>
      </c>
    </row>
    <row r="2140" spans="1:9" x14ac:dyDescent="0.25">
      <c r="A2140" t="s">
        <v>104</v>
      </c>
      <c r="B2140">
        <v>2894.05</v>
      </c>
      <c r="C2140">
        <v>2857.87</v>
      </c>
      <c r="D2140">
        <v>2830.54</v>
      </c>
      <c r="E2140">
        <v>2751.67</v>
      </c>
      <c r="F2140">
        <v>33.586300000000001</v>
      </c>
      <c r="G2140">
        <v>1.3022299999999999E-3</v>
      </c>
      <c r="H2140">
        <v>0.99511400000000005</v>
      </c>
      <c r="I2140">
        <v>0</v>
      </c>
    </row>
    <row r="2141" spans="1:9" x14ac:dyDescent="0.25">
      <c r="A2141" t="s">
        <v>104</v>
      </c>
      <c r="B2141">
        <v>2894.59</v>
      </c>
      <c r="C2141">
        <v>2858.8</v>
      </c>
      <c r="D2141">
        <v>2831.24</v>
      </c>
      <c r="E2141">
        <v>2750.02</v>
      </c>
      <c r="F2141">
        <v>32.431399999999996</v>
      </c>
      <c r="G2141">
        <v>1.23222E-3</v>
      </c>
      <c r="H2141">
        <v>0.99511499999999997</v>
      </c>
      <c r="I2141">
        <v>0</v>
      </c>
    </row>
    <row r="2142" spans="1:9" x14ac:dyDescent="0.25">
      <c r="A2142" t="s">
        <v>104</v>
      </c>
      <c r="B2142">
        <v>2886.42</v>
      </c>
      <c r="C2142">
        <v>2850.04</v>
      </c>
      <c r="D2142">
        <v>2827.56</v>
      </c>
      <c r="E2142">
        <v>2749.13</v>
      </c>
      <c r="F2142">
        <v>33.204300000000003</v>
      </c>
      <c r="G2142">
        <v>1.2646700000000001E-3</v>
      </c>
      <c r="H2142">
        <v>0.995116</v>
      </c>
      <c r="I2142">
        <v>0</v>
      </c>
    </row>
    <row r="2143" spans="1:9" x14ac:dyDescent="0.25">
      <c r="A2143" t="s">
        <v>104</v>
      </c>
      <c r="B2143">
        <v>2889.57</v>
      </c>
      <c r="C2143">
        <v>2854.29</v>
      </c>
      <c r="D2143">
        <v>2830.81</v>
      </c>
      <c r="E2143">
        <v>2753.01</v>
      </c>
      <c r="F2143">
        <v>32.987099999999998</v>
      </c>
      <c r="G2143">
        <v>1.23153E-3</v>
      </c>
      <c r="H2143">
        <v>0.99511499999999997</v>
      </c>
      <c r="I2143">
        <v>0</v>
      </c>
    </row>
    <row r="2144" spans="1:9" x14ac:dyDescent="0.25">
      <c r="A2144" t="s">
        <v>104</v>
      </c>
      <c r="B2144">
        <v>2896.56</v>
      </c>
      <c r="C2144">
        <v>2859.74</v>
      </c>
      <c r="D2144">
        <v>2833.12</v>
      </c>
      <c r="E2144">
        <v>2754.38</v>
      </c>
      <c r="F2144">
        <v>33.610700000000001</v>
      </c>
      <c r="G2144">
        <v>1.2757999999999999E-3</v>
      </c>
      <c r="H2144">
        <v>0.995116</v>
      </c>
      <c r="I2144">
        <v>0</v>
      </c>
    </row>
    <row r="2145" spans="1:9" x14ac:dyDescent="0.25">
      <c r="A2145" t="s">
        <v>104</v>
      </c>
      <c r="B2145">
        <v>2897.83</v>
      </c>
      <c r="C2145">
        <v>2861.67</v>
      </c>
      <c r="D2145">
        <v>2833.97</v>
      </c>
      <c r="E2145">
        <v>2754.93</v>
      </c>
      <c r="F2145">
        <v>33.192700000000002</v>
      </c>
      <c r="G2145">
        <v>1.5881199999999999E-3</v>
      </c>
      <c r="H2145">
        <v>0.99511499999999997</v>
      </c>
      <c r="I2145">
        <v>0</v>
      </c>
    </row>
    <row r="2146" spans="1:9" x14ac:dyDescent="0.25">
      <c r="A2146" t="s">
        <v>104</v>
      </c>
      <c r="B2146">
        <v>2895.49</v>
      </c>
      <c r="C2146">
        <v>2859.37</v>
      </c>
      <c r="D2146">
        <v>2833.12</v>
      </c>
      <c r="E2146">
        <v>2754.06</v>
      </c>
      <c r="F2146">
        <v>33.78</v>
      </c>
      <c r="G2146">
        <v>1.2300600000000001E-3</v>
      </c>
      <c r="H2146">
        <v>0.995116</v>
      </c>
      <c r="I2146">
        <v>0</v>
      </c>
    </row>
    <row r="2147" spans="1:9" x14ac:dyDescent="0.25">
      <c r="A2147" t="s">
        <v>104</v>
      </c>
      <c r="B2147">
        <v>2887.96</v>
      </c>
      <c r="C2147">
        <v>2851.61</v>
      </c>
      <c r="D2147">
        <v>2828.54</v>
      </c>
      <c r="E2147">
        <v>2750.61</v>
      </c>
      <c r="F2147">
        <v>33.199800000000003</v>
      </c>
      <c r="G2147">
        <v>1.4418600000000001E-3</v>
      </c>
      <c r="H2147">
        <v>0.995116</v>
      </c>
      <c r="I2147">
        <v>0</v>
      </c>
    </row>
    <row r="2148" spans="1:9" x14ac:dyDescent="0.25">
      <c r="A2148" t="s">
        <v>104</v>
      </c>
      <c r="B2148">
        <v>2892.33</v>
      </c>
      <c r="C2148">
        <v>2856.34</v>
      </c>
      <c r="D2148">
        <v>2831.12</v>
      </c>
      <c r="E2148">
        <v>2752.27</v>
      </c>
      <c r="F2148">
        <v>33.858699999999999</v>
      </c>
      <c r="G2148">
        <v>1.2777000000000001E-3</v>
      </c>
      <c r="H2148">
        <v>0.995116</v>
      </c>
      <c r="I2148">
        <v>0</v>
      </c>
    </row>
    <row r="2149" spans="1:9" x14ac:dyDescent="0.25">
      <c r="A2149" t="s">
        <v>104</v>
      </c>
      <c r="B2149">
        <v>2886.47</v>
      </c>
      <c r="C2149">
        <v>2851.21</v>
      </c>
      <c r="D2149">
        <v>2828.52</v>
      </c>
      <c r="E2149">
        <v>2749.57</v>
      </c>
      <c r="F2149">
        <v>34.022799999999997</v>
      </c>
      <c r="G2149">
        <v>1.2462199999999999E-3</v>
      </c>
      <c r="H2149">
        <v>0.99511499999999997</v>
      </c>
      <c r="I2149">
        <v>0</v>
      </c>
    </row>
    <row r="2150" spans="1:9" x14ac:dyDescent="0.25">
      <c r="A2150" t="s">
        <v>104</v>
      </c>
      <c r="B2150">
        <v>2890.82</v>
      </c>
      <c r="C2150">
        <v>2855.06</v>
      </c>
      <c r="D2150">
        <v>2829.29</v>
      </c>
      <c r="E2150">
        <v>2750.87</v>
      </c>
      <c r="F2150">
        <v>33.040599999999998</v>
      </c>
      <c r="G2150">
        <v>1.23486E-3</v>
      </c>
      <c r="H2150">
        <v>0.995116</v>
      </c>
      <c r="I2150">
        <v>0</v>
      </c>
    </row>
    <row r="2151" spans="1:9" x14ac:dyDescent="0.25">
      <c r="A2151" t="s">
        <v>104</v>
      </c>
      <c r="B2151">
        <v>2889.33</v>
      </c>
      <c r="C2151">
        <v>2853</v>
      </c>
      <c r="D2151">
        <v>2830.12</v>
      </c>
      <c r="E2151">
        <v>2750.58</v>
      </c>
      <c r="F2151">
        <v>33.406199999999998</v>
      </c>
      <c r="G2151">
        <v>1.38189E-3</v>
      </c>
      <c r="H2151">
        <v>0.995116</v>
      </c>
      <c r="I2151">
        <v>0</v>
      </c>
    </row>
    <row r="2152" spans="1:9" x14ac:dyDescent="0.25">
      <c r="A2152" t="s">
        <v>104</v>
      </c>
      <c r="B2152">
        <v>2887.52</v>
      </c>
      <c r="C2152">
        <v>2851.33</v>
      </c>
      <c r="D2152">
        <v>2829.46</v>
      </c>
      <c r="E2152">
        <v>2751.57</v>
      </c>
      <c r="F2152">
        <v>33.463500000000003</v>
      </c>
      <c r="G2152">
        <v>1.2399799999999999E-3</v>
      </c>
      <c r="H2152">
        <v>0.995116</v>
      </c>
      <c r="I2152">
        <v>0</v>
      </c>
    </row>
    <row r="2153" spans="1:9" x14ac:dyDescent="0.25">
      <c r="A2153" t="s">
        <v>104</v>
      </c>
      <c r="B2153">
        <v>2899.58</v>
      </c>
      <c r="C2153">
        <v>2862.4</v>
      </c>
      <c r="D2153">
        <v>2828.02</v>
      </c>
      <c r="E2153">
        <v>2750.62</v>
      </c>
      <c r="F2153">
        <v>33.934100000000001</v>
      </c>
      <c r="G2153">
        <v>1.23011E-3</v>
      </c>
      <c r="H2153">
        <v>0.99511499999999997</v>
      </c>
      <c r="I2153">
        <v>0</v>
      </c>
    </row>
    <row r="2154" spans="1:9" x14ac:dyDescent="0.25">
      <c r="A2154" t="s">
        <v>104</v>
      </c>
      <c r="B2154">
        <v>2895.75</v>
      </c>
      <c r="C2154">
        <v>2859.27</v>
      </c>
      <c r="D2154">
        <v>2828.52</v>
      </c>
      <c r="E2154">
        <v>2751.08</v>
      </c>
      <c r="F2154">
        <v>33.861600000000003</v>
      </c>
      <c r="G2154">
        <v>1.2446E-3</v>
      </c>
      <c r="H2154">
        <v>0.995116</v>
      </c>
      <c r="I2154">
        <v>0</v>
      </c>
    </row>
    <row r="2155" spans="1:9" x14ac:dyDescent="0.25">
      <c r="A2155" t="s">
        <v>104</v>
      </c>
      <c r="B2155">
        <v>2899.84</v>
      </c>
      <c r="C2155">
        <v>2859.06</v>
      </c>
      <c r="D2155">
        <v>2832.54</v>
      </c>
      <c r="E2155">
        <v>2753.14</v>
      </c>
      <c r="F2155">
        <v>34.706600000000002</v>
      </c>
      <c r="G2155">
        <v>1.23175E-3</v>
      </c>
      <c r="H2155">
        <v>0.995116</v>
      </c>
      <c r="I2155">
        <v>0</v>
      </c>
    </row>
    <row r="2156" spans="1:9" x14ac:dyDescent="0.25">
      <c r="A2156" t="s">
        <v>104</v>
      </c>
      <c r="B2156">
        <v>2898.81</v>
      </c>
      <c r="C2156">
        <v>2863.26</v>
      </c>
      <c r="D2156">
        <v>2831.33</v>
      </c>
      <c r="E2156">
        <v>2753.51</v>
      </c>
      <c r="F2156">
        <v>33.803800000000003</v>
      </c>
      <c r="G2156">
        <v>1.2321299999999999E-3</v>
      </c>
      <c r="H2156">
        <v>0.995112</v>
      </c>
      <c r="I2156">
        <v>0</v>
      </c>
    </row>
    <row r="2157" spans="1:9" x14ac:dyDescent="0.25">
      <c r="A2157" t="s">
        <v>104</v>
      </c>
      <c r="B2157">
        <v>2893.5</v>
      </c>
      <c r="C2157">
        <v>2858.24</v>
      </c>
      <c r="D2157">
        <v>2828.64</v>
      </c>
      <c r="E2157">
        <v>2748.94</v>
      </c>
      <c r="F2157">
        <v>34.134500000000003</v>
      </c>
      <c r="G2157">
        <v>1.2353100000000001E-3</v>
      </c>
      <c r="H2157">
        <v>0.995116</v>
      </c>
      <c r="I2157">
        <v>0</v>
      </c>
    </row>
    <row r="2158" spans="1:9" x14ac:dyDescent="0.25">
      <c r="A2158" t="s">
        <v>104</v>
      </c>
      <c r="B2158">
        <v>2899.87</v>
      </c>
      <c r="C2158">
        <v>2863.91</v>
      </c>
      <c r="D2158">
        <v>2833.07</v>
      </c>
      <c r="E2158">
        <v>2755.3</v>
      </c>
      <c r="F2158">
        <v>34.348100000000002</v>
      </c>
      <c r="G2158">
        <v>1.23116E-3</v>
      </c>
      <c r="H2158">
        <v>0.99511400000000005</v>
      </c>
      <c r="I2158">
        <v>0</v>
      </c>
    </row>
    <row r="2159" spans="1:9" x14ac:dyDescent="0.25">
      <c r="A2159" t="s">
        <v>104</v>
      </c>
      <c r="B2159">
        <v>2901.73</v>
      </c>
      <c r="C2159">
        <v>2866.56</v>
      </c>
      <c r="D2159">
        <v>2835.7</v>
      </c>
      <c r="E2159">
        <v>2753.66</v>
      </c>
      <c r="F2159">
        <v>34.6877</v>
      </c>
      <c r="G2159">
        <v>1.3143E-3</v>
      </c>
      <c r="H2159">
        <v>0.995116</v>
      </c>
      <c r="I2159">
        <v>0</v>
      </c>
    </row>
    <row r="2160" spans="1:9" x14ac:dyDescent="0.25">
      <c r="A2160" t="s">
        <v>104</v>
      </c>
      <c r="B2160">
        <v>2889.44</v>
      </c>
      <c r="C2160">
        <v>2853.92</v>
      </c>
      <c r="D2160">
        <v>2830.84</v>
      </c>
      <c r="E2160">
        <v>2751.45</v>
      </c>
      <c r="F2160">
        <v>33.589799999999997</v>
      </c>
      <c r="G2160">
        <v>1.2329999999999999E-3</v>
      </c>
      <c r="H2160">
        <v>0.995116</v>
      </c>
      <c r="I2160">
        <v>0</v>
      </c>
    </row>
    <row r="2161" spans="1:9" x14ac:dyDescent="0.25">
      <c r="A2161" t="s">
        <v>104</v>
      </c>
      <c r="B2161">
        <v>2902.28</v>
      </c>
      <c r="C2161">
        <v>2865.08</v>
      </c>
      <c r="D2161">
        <v>2835.68</v>
      </c>
      <c r="E2161">
        <v>2756.78</v>
      </c>
      <c r="F2161">
        <v>33.402500000000003</v>
      </c>
      <c r="G2161">
        <v>1.23379E-3</v>
      </c>
      <c r="H2161">
        <v>0.995116</v>
      </c>
      <c r="I2161">
        <v>0</v>
      </c>
    </row>
    <row r="2162" spans="1:9" x14ac:dyDescent="0.25">
      <c r="A2162" t="s">
        <v>104</v>
      </c>
      <c r="B2162">
        <v>2891.13</v>
      </c>
      <c r="C2162">
        <v>2854.48</v>
      </c>
      <c r="D2162">
        <v>2829.96</v>
      </c>
      <c r="E2162">
        <v>2752.35</v>
      </c>
      <c r="F2162">
        <v>32.8108</v>
      </c>
      <c r="G2162">
        <v>1.33347E-3</v>
      </c>
      <c r="H2162">
        <v>0.995116</v>
      </c>
      <c r="I2162">
        <v>0</v>
      </c>
    </row>
    <row r="2163" spans="1:9" x14ac:dyDescent="0.25">
      <c r="A2163" t="s">
        <v>104</v>
      </c>
      <c r="B2163">
        <v>2884.11</v>
      </c>
      <c r="C2163">
        <v>2847.67</v>
      </c>
      <c r="D2163">
        <v>2822.34</v>
      </c>
      <c r="E2163">
        <v>2745.39</v>
      </c>
      <c r="F2163">
        <v>33.5336</v>
      </c>
      <c r="G2163">
        <v>1.2316E-3</v>
      </c>
      <c r="H2163">
        <v>0.995116</v>
      </c>
      <c r="I2163">
        <v>0</v>
      </c>
    </row>
    <row r="2164" spans="1:9" x14ac:dyDescent="0.25">
      <c r="A2164" t="s">
        <v>104</v>
      </c>
      <c r="B2164">
        <v>2891.66</v>
      </c>
      <c r="C2164">
        <v>2855.01</v>
      </c>
      <c r="D2164">
        <v>2827.88</v>
      </c>
      <c r="E2164">
        <v>2749.41</v>
      </c>
      <c r="F2164">
        <v>33.764099999999999</v>
      </c>
      <c r="G2164">
        <v>1.2311900000000001E-3</v>
      </c>
      <c r="H2164">
        <v>0.995116</v>
      </c>
      <c r="I2164">
        <v>0</v>
      </c>
    </row>
    <row r="2165" spans="1:9" x14ac:dyDescent="0.25">
      <c r="A2165" t="s">
        <v>104</v>
      </c>
      <c r="B2165">
        <v>2885.59</v>
      </c>
      <c r="C2165">
        <v>2849.25</v>
      </c>
      <c r="D2165">
        <v>2825.76</v>
      </c>
      <c r="E2165">
        <v>2746.29</v>
      </c>
      <c r="F2165">
        <v>33.114100000000001</v>
      </c>
      <c r="G2165">
        <v>1.62232E-3</v>
      </c>
      <c r="H2165">
        <v>0.995116</v>
      </c>
      <c r="I2165">
        <v>0</v>
      </c>
    </row>
    <row r="2166" spans="1:9" x14ac:dyDescent="0.25">
      <c r="A2166" t="s">
        <v>104</v>
      </c>
      <c r="B2166">
        <v>2889.13</v>
      </c>
      <c r="C2166">
        <v>2851.67</v>
      </c>
      <c r="D2166">
        <v>2827.08</v>
      </c>
      <c r="E2166">
        <v>2749.54</v>
      </c>
      <c r="F2166">
        <v>33.644500000000001</v>
      </c>
      <c r="G2166">
        <v>1.9991800000000001E-3</v>
      </c>
      <c r="H2166">
        <v>0.99511499999999997</v>
      </c>
      <c r="I2166">
        <v>0</v>
      </c>
    </row>
    <row r="2167" spans="1:9" x14ac:dyDescent="0.25">
      <c r="A2167" t="s">
        <v>104</v>
      </c>
      <c r="B2167">
        <v>2885.74</v>
      </c>
      <c r="C2167">
        <v>2849.81</v>
      </c>
      <c r="D2167">
        <v>2823.43</v>
      </c>
      <c r="E2167">
        <v>2746.45</v>
      </c>
      <c r="F2167">
        <v>33.392800000000001</v>
      </c>
      <c r="G2167">
        <v>1.2336199999999999E-3</v>
      </c>
      <c r="H2167">
        <v>0.99511499999999997</v>
      </c>
      <c r="I2167">
        <v>0</v>
      </c>
    </row>
    <row r="2168" spans="1:9" x14ac:dyDescent="0.25">
      <c r="A2168" t="s">
        <v>104</v>
      </c>
      <c r="B2168">
        <v>2880.41</v>
      </c>
      <c r="C2168">
        <v>2843.37</v>
      </c>
      <c r="D2168">
        <v>2823.99</v>
      </c>
      <c r="E2168">
        <v>2746.68</v>
      </c>
      <c r="F2168">
        <v>33.379100000000001</v>
      </c>
      <c r="G2168">
        <v>1.2323900000000001E-3</v>
      </c>
      <c r="H2168">
        <v>0.995116</v>
      </c>
      <c r="I2168">
        <v>0</v>
      </c>
    </row>
    <row r="2169" spans="1:9" x14ac:dyDescent="0.25">
      <c r="A2169" t="s">
        <v>104</v>
      </c>
      <c r="B2169">
        <v>2883.4</v>
      </c>
      <c r="C2169">
        <v>2846.92</v>
      </c>
      <c r="D2169">
        <v>2824.06</v>
      </c>
      <c r="E2169">
        <v>2745.57</v>
      </c>
      <c r="F2169">
        <v>33.441400000000002</v>
      </c>
      <c r="G2169">
        <v>1.23981E-3</v>
      </c>
      <c r="H2169">
        <v>0.99511099999999997</v>
      </c>
      <c r="I2169">
        <v>0</v>
      </c>
    </row>
    <row r="2170" spans="1:9" x14ac:dyDescent="0.25">
      <c r="A2170" t="s">
        <v>104</v>
      </c>
      <c r="B2170">
        <v>2888.54</v>
      </c>
      <c r="C2170">
        <v>2851.72</v>
      </c>
      <c r="D2170">
        <v>2826.77</v>
      </c>
      <c r="E2170">
        <v>2748.6</v>
      </c>
      <c r="F2170">
        <v>32.886699999999998</v>
      </c>
      <c r="G2170">
        <v>1.2300600000000001E-3</v>
      </c>
      <c r="H2170">
        <v>0.995116</v>
      </c>
      <c r="I2170">
        <v>0</v>
      </c>
    </row>
    <row r="2171" spans="1:9" x14ac:dyDescent="0.25">
      <c r="A2171" t="s">
        <v>104</v>
      </c>
      <c r="B2171">
        <v>2892.81</v>
      </c>
      <c r="C2171">
        <v>2855.04</v>
      </c>
      <c r="D2171">
        <v>2827.33</v>
      </c>
      <c r="E2171">
        <v>2749.07</v>
      </c>
      <c r="F2171">
        <v>33.748199999999997</v>
      </c>
      <c r="G2171">
        <v>1.2309199999999999E-3</v>
      </c>
      <c r="H2171">
        <v>0.995116</v>
      </c>
      <c r="I2171">
        <v>0</v>
      </c>
    </row>
    <row r="2172" spans="1:9" x14ac:dyDescent="0.25">
      <c r="A2172" t="s">
        <v>104</v>
      </c>
      <c r="B2172">
        <v>2881.88</v>
      </c>
      <c r="C2172">
        <v>2844.94</v>
      </c>
      <c r="D2172">
        <v>2824.71</v>
      </c>
      <c r="E2172">
        <v>2747.57</v>
      </c>
      <c r="F2172">
        <v>33.414299999999997</v>
      </c>
      <c r="G2172">
        <v>1.24299E-3</v>
      </c>
      <c r="H2172">
        <v>0.995116</v>
      </c>
      <c r="I2172">
        <v>0</v>
      </c>
    </row>
    <row r="2173" spans="1:9" x14ac:dyDescent="0.25">
      <c r="A2173" t="s">
        <v>104</v>
      </c>
      <c r="B2173">
        <v>2881.18</v>
      </c>
      <c r="C2173">
        <v>2843.92</v>
      </c>
      <c r="D2173">
        <v>2825.03</v>
      </c>
      <c r="E2173">
        <v>2747.71</v>
      </c>
      <c r="F2173">
        <v>33.351999999999997</v>
      </c>
      <c r="G2173">
        <v>1.23631E-3</v>
      </c>
      <c r="H2173">
        <v>0.995116</v>
      </c>
      <c r="I2173">
        <v>0</v>
      </c>
    </row>
    <row r="2174" spans="1:9" x14ac:dyDescent="0.25">
      <c r="A2174" t="s">
        <v>104</v>
      </c>
      <c r="B2174">
        <v>2887.27</v>
      </c>
      <c r="C2174">
        <v>2849.89</v>
      </c>
      <c r="D2174">
        <v>2825.38</v>
      </c>
      <c r="E2174">
        <v>2746.83</v>
      </c>
      <c r="F2174">
        <v>33.801600000000001</v>
      </c>
      <c r="G2174">
        <v>1.23073E-3</v>
      </c>
      <c r="H2174">
        <v>0.995116</v>
      </c>
      <c r="I2174">
        <v>0</v>
      </c>
    </row>
    <row r="2175" spans="1:9" x14ac:dyDescent="0.25">
      <c r="A2175" t="s">
        <v>104</v>
      </c>
      <c r="B2175">
        <v>2885.32</v>
      </c>
      <c r="C2175">
        <v>2845.44</v>
      </c>
      <c r="D2175">
        <v>2822.95</v>
      </c>
      <c r="E2175">
        <v>2745.26</v>
      </c>
      <c r="F2175">
        <v>33.4709</v>
      </c>
      <c r="G2175">
        <v>1.2308899999999999E-3</v>
      </c>
      <c r="H2175">
        <v>0.995116</v>
      </c>
      <c r="I2175">
        <v>0</v>
      </c>
    </row>
    <row r="2176" spans="1:9" x14ac:dyDescent="0.25">
      <c r="A2176" t="s">
        <v>104</v>
      </c>
      <c r="B2176">
        <v>2895.25</v>
      </c>
      <c r="C2176">
        <v>2858.08</v>
      </c>
      <c r="D2176">
        <v>2832.21</v>
      </c>
      <c r="E2176">
        <v>2752.96</v>
      </c>
      <c r="F2176">
        <v>34.317300000000003</v>
      </c>
      <c r="G2176">
        <v>1.2384799999999999E-3</v>
      </c>
      <c r="H2176">
        <v>0.995116</v>
      </c>
      <c r="I2176">
        <v>0</v>
      </c>
    </row>
    <row r="2177" spans="1:25" x14ac:dyDescent="0.25">
      <c r="A2177" t="s">
        <v>104</v>
      </c>
      <c r="B2177">
        <v>2894.67</v>
      </c>
      <c r="C2177">
        <v>2857.91</v>
      </c>
      <c r="D2177">
        <v>2831.01</v>
      </c>
      <c r="E2177">
        <v>2753.68</v>
      </c>
      <c r="F2177">
        <v>34.038899999999998</v>
      </c>
      <c r="G2177">
        <v>1.23011E-3</v>
      </c>
      <c r="H2177">
        <v>0.995116</v>
      </c>
      <c r="I2177">
        <v>0</v>
      </c>
    </row>
    <row r="2178" spans="1:25" x14ac:dyDescent="0.25">
      <c r="A2178" t="s">
        <v>104</v>
      </c>
      <c r="B2178">
        <v>2883.95</v>
      </c>
      <c r="C2178">
        <v>2847.21</v>
      </c>
      <c r="D2178">
        <v>2823.12</v>
      </c>
      <c r="E2178">
        <v>2744.9</v>
      </c>
      <c r="F2178">
        <v>33.814799999999998</v>
      </c>
      <c r="G2178">
        <v>1.31982E-3</v>
      </c>
      <c r="H2178">
        <v>0.995116</v>
      </c>
      <c r="I2178">
        <v>0</v>
      </c>
    </row>
    <row r="2179" spans="1:25" x14ac:dyDescent="0.25">
      <c r="A2179" t="s">
        <v>104</v>
      </c>
      <c r="B2179">
        <v>2883.17</v>
      </c>
      <c r="C2179">
        <v>2846.68</v>
      </c>
      <c r="D2179">
        <v>2822.86</v>
      </c>
      <c r="E2179">
        <v>2744.71</v>
      </c>
      <c r="F2179">
        <v>32.752600000000001</v>
      </c>
      <c r="G2179">
        <v>1.2533900000000001E-3</v>
      </c>
      <c r="H2179">
        <v>0.995116</v>
      </c>
      <c r="I2179">
        <v>0</v>
      </c>
    </row>
    <row r="2180" spans="1:25" x14ac:dyDescent="0.25">
      <c r="A2180" t="s">
        <v>104</v>
      </c>
      <c r="B2180">
        <v>2883.26</v>
      </c>
      <c r="C2180">
        <v>2845.87</v>
      </c>
      <c r="D2180">
        <v>2821.98</v>
      </c>
      <c r="E2180">
        <v>2744.12</v>
      </c>
      <c r="F2180">
        <v>33.170999999999999</v>
      </c>
      <c r="G2180">
        <v>1.31061E-3</v>
      </c>
      <c r="H2180">
        <v>0.995116</v>
      </c>
      <c r="I2180">
        <v>0</v>
      </c>
    </row>
    <row r="2181" spans="1:25" x14ac:dyDescent="0.25">
      <c r="A2181" t="s">
        <v>104</v>
      </c>
      <c r="B2181">
        <v>2887.34</v>
      </c>
      <c r="C2181">
        <v>2850.23</v>
      </c>
      <c r="D2181">
        <v>2825.89</v>
      </c>
      <c r="E2181">
        <v>2746.98</v>
      </c>
      <c r="F2181">
        <v>32.945900000000002</v>
      </c>
      <c r="G2181">
        <v>1.2374700000000001E-3</v>
      </c>
      <c r="H2181">
        <v>0.995116</v>
      </c>
      <c r="I2181">
        <v>0</v>
      </c>
    </row>
    <row r="2182" spans="1:25" x14ac:dyDescent="0.25">
      <c r="A2182" t="s">
        <v>104</v>
      </c>
      <c r="B2182">
        <v>2894.71</v>
      </c>
      <c r="C2182">
        <v>2858.11</v>
      </c>
      <c r="D2182">
        <v>2827.79</v>
      </c>
      <c r="E2182">
        <v>2748.63</v>
      </c>
      <c r="F2182">
        <v>33.604999999999997</v>
      </c>
      <c r="G2182">
        <v>1.2335099999999999E-3</v>
      </c>
      <c r="H2182">
        <v>0.995116</v>
      </c>
      <c r="I2182">
        <v>0</v>
      </c>
    </row>
    <row r="2183" spans="1:25" x14ac:dyDescent="0.25">
      <c r="A2183" t="s">
        <v>104</v>
      </c>
      <c r="B2183">
        <v>2889.56</v>
      </c>
      <c r="C2183">
        <v>2853.14</v>
      </c>
      <c r="D2183">
        <v>2824.48</v>
      </c>
      <c r="E2183">
        <v>2746.47</v>
      </c>
      <c r="F2183">
        <v>33.053699999999999</v>
      </c>
      <c r="G2183">
        <v>1.29885E-3</v>
      </c>
      <c r="H2183">
        <v>0.995116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2893</v>
      </c>
      <c r="C2184">
        <v>2856.83</v>
      </c>
      <c r="D2184">
        <v>2830.94</v>
      </c>
      <c r="E2184">
        <v>2750.63</v>
      </c>
      <c r="F2184">
        <v>33.177500000000002</v>
      </c>
      <c r="G2184">
        <v>1.27351E-3</v>
      </c>
      <c r="H2184">
        <v>0.99511499999999997</v>
      </c>
      <c r="I2184">
        <v>0</v>
      </c>
      <c r="R2184">
        <f>AVERAGE(B2135:B2184)</f>
        <v>2890.9892</v>
      </c>
      <c r="S2184">
        <f>AVERAGE(C2135:C2184)</f>
        <v>2854.3485999999998</v>
      </c>
      <c r="U2184">
        <f>_xlfn.VAR.P(B2135:B2184)</f>
        <v>32.093275360000014</v>
      </c>
      <c r="V2184">
        <f>_xlfn.VAR.P(C2135:C2184)</f>
        <v>32.924884040000023</v>
      </c>
      <c r="X2184">
        <f>1.96*SQRT(U2184)/50</f>
        <v>0.22207163404899424</v>
      </c>
      <c r="Y2184">
        <f>1.96*SQRT(V2184)/50</f>
        <v>0.22493041993297758</v>
      </c>
    </row>
    <row r="2185" spans="1:25" x14ac:dyDescent="0.25">
      <c r="A2185" t="s">
        <v>104</v>
      </c>
      <c r="B2185">
        <v>144652.56049999999</v>
      </c>
      <c r="C2185" t="s">
        <v>36</v>
      </c>
    </row>
    <row r="2186" spans="1:25" x14ac:dyDescent="0.25">
      <c r="A2186" t="s">
        <v>209</v>
      </c>
      <c r="B2186">
        <v>2879.2</v>
      </c>
      <c r="C2186">
        <v>2842.4</v>
      </c>
      <c r="D2186">
        <v>2822.03</v>
      </c>
      <c r="E2186">
        <v>2744.23</v>
      </c>
      <c r="F2186">
        <v>33.412300000000002</v>
      </c>
      <c r="G2186">
        <v>1.2573700000000001E-3</v>
      </c>
      <c r="H2186">
        <v>0.995116</v>
      </c>
      <c r="I2186">
        <v>0</v>
      </c>
    </row>
    <row r="2187" spans="1:25" x14ac:dyDescent="0.25">
      <c r="A2187" t="s">
        <v>209</v>
      </c>
      <c r="B2187">
        <v>2894.71</v>
      </c>
      <c r="C2187">
        <v>2857.74</v>
      </c>
      <c r="D2187">
        <v>2833.93</v>
      </c>
      <c r="E2187">
        <v>2751.48</v>
      </c>
      <c r="F2187">
        <v>33.309800000000003</v>
      </c>
      <c r="G2187">
        <v>1.2415E-3</v>
      </c>
      <c r="H2187">
        <v>0.99511499999999997</v>
      </c>
      <c r="I2187">
        <v>0</v>
      </c>
    </row>
    <row r="2188" spans="1:25" x14ac:dyDescent="0.25">
      <c r="A2188" t="s">
        <v>209</v>
      </c>
      <c r="B2188">
        <v>2886.12</v>
      </c>
      <c r="C2188">
        <v>2849.88</v>
      </c>
      <c r="D2188">
        <v>2825.01</v>
      </c>
      <c r="E2188">
        <v>2746.6</v>
      </c>
      <c r="F2188">
        <v>33.099299999999999</v>
      </c>
      <c r="G2188">
        <v>1.2323799999999999E-3</v>
      </c>
      <c r="H2188">
        <v>0.995116</v>
      </c>
      <c r="I2188">
        <v>0</v>
      </c>
    </row>
    <row r="2189" spans="1:25" x14ac:dyDescent="0.25">
      <c r="A2189" t="s">
        <v>209</v>
      </c>
      <c r="B2189">
        <v>2890.18</v>
      </c>
      <c r="C2189">
        <v>2855.02</v>
      </c>
      <c r="D2189">
        <v>2827.23</v>
      </c>
      <c r="E2189">
        <v>2749.1</v>
      </c>
      <c r="F2189">
        <v>32.929699999999997</v>
      </c>
      <c r="G2189">
        <v>1.2416899999999999E-3</v>
      </c>
      <c r="H2189">
        <v>0.995116</v>
      </c>
      <c r="I2189">
        <v>0</v>
      </c>
    </row>
    <row r="2190" spans="1:25" x14ac:dyDescent="0.25">
      <c r="A2190" t="s">
        <v>209</v>
      </c>
      <c r="B2190">
        <v>2901.72</v>
      </c>
      <c r="C2190">
        <v>2864.04</v>
      </c>
      <c r="D2190">
        <v>2831.38</v>
      </c>
      <c r="E2190">
        <v>2752.01</v>
      </c>
      <c r="F2190">
        <v>33.592399999999998</v>
      </c>
      <c r="G2190">
        <v>1.2452800000000001E-3</v>
      </c>
      <c r="H2190">
        <v>0.995116</v>
      </c>
      <c r="I2190">
        <v>0</v>
      </c>
    </row>
    <row r="2191" spans="1:25" x14ac:dyDescent="0.25">
      <c r="A2191" t="s">
        <v>209</v>
      </c>
      <c r="B2191">
        <v>2883.65</v>
      </c>
      <c r="C2191">
        <v>2847.09</v>
      </c>
      <c r="D2191">
        <v>2825.87</v>
      </c>
      <c r="E2191">
        <v>2748.34</v>
      </c>
      <c r="F2191">
        <v>33.285400000000003</v>
      </c>
      <c r="G2191">
        <v>1.2329400000000001E-3</v>
      </c>
      <c r="H2191">
        <v>0.99511499999999997</v>
      </c>
      <c r="I2191">
        <v>0</v>
      </c>
    </row>
    <row r="2192" spans="1:25" x14ac:dyDescent="0.25">
      <c r="A2192" t="s">
        <v>209</v>
      </c>
      <c r="B2192">
        <v>2889.78</v>
      </c>
      <c r="C2192">
        <v>2853.21</v>
      </c>
      <c r="D2192">
        <v>2826.9</v>
      </c>
      <c r="E2192">
        <v>2748.1</v>
      </c>
      <c r="F2192">
        <v>33.389200000000002</v>
      </c>
      <c r="G2192">
        <v>1.2499399999999999E-3</v>
      </c>
      <c r="H2192">
        <v>0.995116</v>
      </c>
      <c r="I2192">
        <v>0</v>
      </c>
    </row>
    <row r="2193" spans="1:9" x14ac:dyDescent="0.25">
      <c r="A2193" t="s">
        <v>209</v>
      </c>
      <c r="B2193">
        <v>2886.04</v>
      </c>
      <c r="C2193">
        <v>2850.12</v>
      </c>
      <c r="D2193">
        <v>2825.02</v>
      </c>
      <c r="E2193">
        <v>2746.22</v>
      </c>
      <c r="F2193">
        <v>33.599699999999999</v>
      </c>
      <c r="G2193">
        <v>1.2330500000000001E-3</v>
      </c>
      <c r="H2193">
        <v>0.995116</v>
      </c>
      <c r="I2193">
        <v>0</v>
      </c>
    </row>
    <row r="2194" spans="1:9" x14ac:dyDescent="0.25">
      <c r="A2194" t="s">
        <v>209</v>
      </c>
      <c r="B2194">
        <v>2886.74</v>
      </c>
      <c r="C2194">
        <v>2850.94</v>
      </c>
      <c r="D2194">
        <v>2826.54</v>
      </c>
      <c r="E2194">
        <v>2748.48</v>
      </c>
      <c r="F2194">
        <v>32.718000000000004</v>
      </c>
      <c r="G2194">
        <v>1.23781E-3</v>
      </c>
      <c r="H2194">
        <v>0.995116</v>
      </c>
      <c r="I2194">
        <v>0</v>
      </c>
    </row>
    <row r="2195" spans="1:9" x14ac:dyDescent="0.25">
      <c r="A2195" t="s">
        <v>209</v>
      </c>
      <c r="B2195">
        <v>2894.17</v>
      </c>
      <c r="C2195">
        <v>2857.5</v>
      </c>
      <c r="D2195">
        <v>2828.84</v>
      </c>
      <c r="E2195">
        <v>2749.54</v>
      </c>
      <c r="F2195">
        <v>32.659700000000001</v>
      </c>
      <c r="G2195">
        <v>1.2439899999999999E-3</v>
      </c>
      <c r="H2195">
        <v>0.995116</v>
      </c>
      <c r="I2195">
        <v>0</v>
      </c>
    </row>
    <row r="2196" spans="1:9" x14ac:dyDescent="0.25">
      <c r="A2196" t="s">
        <v>209</v>
      </c>
      <c r="B2196">
        <v>2890.08</v>
      </c>
      <c r="C2196">
        <v>2853.73</v>
      </c>
      <c r="D2196">
        <v>2827.14</v>
      </c>
      <c r="E2196">
        <v>2748.9</v>
      </c>
      <c r="F2196">
        <v>33.318600000000004</v>
      </c>
      <c r="G2196">
        <v>1.23196E-3</v>
      </c>
      <c r="H2196">
        <v>0.995116</v>
      </c>
      <c r="I2196">
        <v>0</v>
      </c>
    </row>
    <row r="2197" spans="1:9" x14ac:dyDescent="0.25">
      <c r="A2197" t="s">
        <v>209</v>
      </c>
      <c r="B2197">
        <v>2886.53</v>
      </c>
      <c r="C2197">
        <v>2849.31</v>
      </c>
      <c r="D2197">
        <v>2823.58</v>
      </c>
      <c r="E2197">
        <v>2744.31</v>
      </c>
      <c r="F2197">
        <v>33.103299999999997</v>
      </c>
      <c r="G2197">
        <v>1.2306800000000001E-3</v>
      </c>
      <c r="H2197">
        <v>0.99511300000000003</v>
      </c>
      <c r="I2197">
        <v>0</v>
      </c>
    </row>
    <row r="2198" spans="1:9" x14ac:dyDescent="0.25">
      <c r="A2198" t="s">
        <v>209</v>
      </c>
      <c r="B2198">
        <v>2890.01</v>
      </c>
      <c r="C2198">
        <v>2853.7</v>
      </c>
      <c r="D2198">
        <v>2827.46</v>
      </c>
      <c r="E2198">
        <v>2748.13</v>
      </c>
      <c r="F2198">
        <v>33.238999999999997</v>
      </c>
      <c r="G2198">
        <v>1.2742599999999999E-3</v>
      </c>
      <c r="H2198">
        <v>0.995116</v>
      </c>
      <c r="I2198">
        <v>0</v>
      </c>
    </row>
    <row r="2199" spans="1:9" x14ac:dyDescent="0.25">
      <c r="A2199" t="s">
        <v>209</v>
      </c>
      <c r="B2199">
        <v>2900.56</v>
      </c>
      <c r="C2199">
        <v>2863.72</v>
      </c>
      <c r="D2199">
        <v>2833.38</v>
      </c>
      <c r="E2199">
        <v>2752.05</v>
      </c>
      <c r="F2199">
        <v>32.989400000000003</v>
      </c>
      <c r="G2199">
        <v>1.25337E-3</v>
      </c>
      <c r="H2199">
        <v>0.99511499999999997</v>
      </c>
      <c r="I2199">
        <v>0</v>
      </c>
    </row>
    <row r="2200" spans="1:9" x14ac:dyDescent="0.25">
      <c r="A2200" t="s">
        <v>209</v>
      </c>
      <c r="B2200">
        <v>2909.96</v>
      </c>
      <c r="C2200">
        <v>2873.8</v>
      </c>
      <c r="D2200">
        <v>2841.46</v>
      </c>
      <c r="E2200">
        <v>2759.87</v>
      </c>
      <c r="F2200">
        <v>34.648800000000001</v>
      </c>
      <c r="G2200">
        <v>1.2401599999999999E-3</v>
      </c>
      <c r="H2200">
        <v>0.995116</v>
      </c>
      <c r="I2200">
        <v>0</v>
      </c>
    </row>
    <row r="2201" spans="1:9" x14ac:dyDescent="0.25">
      <c r="A2201" t="s">
        <v>209</v>
      </c>
      <c r="B2201">
        <v>2906.95</v>
      </c>
      <c r="C2201">
        <v>2870.1</v>
      </c>
      <c r="D2201">
        <v>2838.11</v>
      </c>
      <c r="E2201">
        <v>2757.03</v>
      </c>
      <c r="F2201">
        <v>33.557099999999998</v>
      </c>
      <c r="G2201">
        <v>1.2324E-3</v>
      </c>
      <c r="H2201">
        <v>0.995116</v>
      </c>
      <c r="I2201">
        <v>0</v>
      </c>
    </row>
    <row r="2202" spans="1:9" x14ac:dyDescent="0.25">
      <c r="A2202" t="s">
        <v>209</v>
      </c>
      <c r="B2202">
        <v>2904.07</v>
      </c>
      <c r="C2202">
        <v>2868.72</v>
      </c>
      <c r="D2202">
        <v>2837.12</v>
      </c>
      <c r="E2202">
        <v>2756</v>
      </c>
      <c r="F2202">
        <v>34.5762</v>
      </c>
      <c r="G2202">
        <v>1.40361E-3</v>
      </c>
      <c r="H2202">
        <v>0.995116</v>
      </c>
      <c r="I2202">
        <v>0</v>
      </c>
    </row>
    <row r="2203" spans="1:9" x14ac:dyDescent="0.25">
      <c r="A2203" t="s">
        <v>209</v>
      </c>
      <c r="B2203">
        <v>2900.56</v>
      </c>
      <c r="C2203">
        <v>2864.49</v>
      </c>
      <c r="D2203">
        <v>2833.96</v>
      </c>
      <c r="E2203">
        <v>2754.94</v>
      </c>
      <c r="F2203">
        <v>33.543300000000002</v>
      </c>
      <c r="G2203">
        <v>1.5755299999999999E-3</v>
      </c>
      <c r="H2203">
        <v>0.995116</v>
      </c>
      <c r="I2203">
        <v>0</v>
      </c>
    </row>
    <row r="2204" spans="1:9" x14ac:dyDescent="0.25">
      <c r="A2204" t="s">
        <v>209</v>
      </c>
      <c r="B2204">
        <v>2911.29</v>
      </c>
      <c r="C2204">
        <v>2874.58</v>
      </c>
      <c r="D2204">
        <v>2838.63</v>
      </c>
      <c r="E2204">
        <v>2759.09</v>
      </c>
      <c r="F2204">
        <v>34.260800000000003</v>
      </c>
      <c r="G2204">
        <v>1.2313000000000001E-3</v>
      </c>
      <c r="H2204">
        <v>0.995116</v>
      </c>
      <c r="I2204">
        <v>0</v>
      </c>
    </row>
    <row r="2205" spans="1:9" x14ac:dyDescent="0.25">
      <c r="A2205" t="s">
        <v>209</v>
      </c>
      <c r="B2205">
        <v>2898.59</v>
      </c>
      <c r="C2205">
        <v>2862.91</v>
      </c>
      <c r="D2205">
        <v>2835.87</v>
      </c>
      <c r="E2205">
        <v>2756.43</v>
      </c>
      <c r="F2205">
        <v>33.481299999999997</v>
      </c>
      <c r="G2205">
        <v>1.2301199999999999E-3</v>
      </c>
      <c r="H2205">
        <v>0.995116</v>
      </c>
      <c r="I2205">
        <v>0</v>
      </c>
    </row>
    <row r="2206" spans="1:9" x14ac:dyDescent="0.25">
      <c r="A2206" t="s">
        <v>209</v>
      </c>
      <c r="B2206">
        <v>2894.64</v>
      </c>
      <c r="C2206">
        <v>2858.74</v>
      </c>
      <c r="D2206">
        <v>2830.7</v>
      </c>
      <c r="E2206">
        <v>2751.83</v>
      </c>
      <c r="F2206">
        <v>33.968200000000003</v>
      </c>
      <c r="G2206">
        <v>1.27429E-3</v>
      </c>
      <c r="H2206">
        <v>0.995116</v>
      </c>
      <c r="I2206">
        <v>0</v>
      </c>
    </row>
    <row r="2207" spans="1:9" x14ac:dyDescent="0.25">
      <c r="A2207" t="s">
        <v>209</v>
      </c>
      <c r="B2207">
        <v>2889.55</v>
      </c>
      <c r="C2207">
        <v>2853.65</v>
      </c>
      <c r="D2207">
        <v>2829.18</v>
      </c>
      <c r="E2207">
        <v>2750.52</v>
      </c>
      <c r="F2207">
        <v>33.459800000000001</v>
      </c>
      <c r="G2207">
        <v>1.2310000000000001E-3</v>
      </c>
      <c r="H2207">
        <v>0.995116</v>
      </c>
      <c r="I2207">
        <v>0</v>
      </c>
    </row>
    <row r="2208" spans="1:9" x14ac:dyDescent="0.25">
      <c r="A2208" t="s">
        <v>209</v>
      </c>
      <c r="B2208">
        <v>2891.26</v>
      </c>
      <c r="C2208">
        <v>2854.64</v>
      </c>
      <c r="D2208">
        <v>2827.76</v>
      </c>
      <c r="E2208">
        <v>2750.68</v>
      </c>
      <c r="F2208">
        <v>33.5837</v>
      </c>
      <c r="G2208">
        <v>1.2637900000000001E-3</v>
      </c>
      <c r="H2208">
        <v>0.99511499999999997</v>
      </c>
      <c r="I2208">
        <v>0</v>
      </c>
    </row>
    <row r="2209" spans="1:9" x14ac:dyDescent="0.25">
      <c r="A2209" t="s">
        <v>209</v>
      </c>
      <c r="B2209">
        <v>2890.86</v>
      </c>
      <c r="C2209">
        <v>2853.78</v>
      </c>
      <c r="D2209">
        <v>2826.83</v>
      </c>
      <c r="E2209">
        <v>2748.54</v>
      </c>
      <c r="F2209">
        <v>33.4651</v>
      </c>
      <c r="G2209">
        <v>1.2333299999999999E-3</v>
      </c>
      <c r="H2209">
        <v>0.995116</v>
      </c>
      <c r="I2209">
        <v>0</v>
      </c>
    </row>
    <row r="2210" spans="1:9" x14ac:dyDescent="0.25">
      <c r="A2210" t="s">
        <v>209</v>
      </c>
      <c r="B2210">
        <v>2887.09</v>
      </c>
      <c r="C2210">
        <v>2850.29</v>
      </c>
      <c r="D2210">
        <v>2825.69</v>
      </c>
      <c r="E2210">
        <v>2747.45</v>
      </c>
      <c r="F2210">
        <v>33.727800000000002</v>
      </c>
      <c r="G2210">
        <v>1.26592E-3</v>
      </c>
      <c r="H2210">
        <v>0.99511499999999997</v>
      </c>
      <c r="I2210">
        <v>0</v>
      </c>
    </row>
    <row r="2211" spans="1:9" x14ac:dyDescent="0.25">
      <c r="A2211" t="s">
        <v>209</v>
      </c>
      <c r="B2211">
        <v>2893.94</v>
      </c>
      <c r="C2211">
        <v>2857.04</v>
      </c>
      <c r="D2211">
        <v>2829.91</v>
      </c>
      <c r="E2211">
        <v>2748.3</v>
      </c>
      <c r="F2211">
        <v>33.8078</v>
      </c>
      <c r="G2211">
        <v>1.23342E-3</v>
      </c>
      <c r="H2211">
        <v>0.995116</v>
      </c>
      <c r="I2211">
        <v>0</v>
      </c>
    </row>
    <row r="2212" spans="1:9" x14ac:dyDescent="0.25">
      <c r="A2212" t="s">
        <v>209</v>
      </c>
      <c r="B2212">
        <v>2901.67</v>
      </c>
      <c r="C2212">
        <v>2859.9</v>
      </c>
      <c r="D2212">
        <v>2832.74</v>
      </c>
      <c r="E2212">
        <v>2754.57</v>
      </c>
      <c r="F2212">
        <v>33.863799999999998</v>
      </c>
      <c r="G2212">
        <v>1.24672E-3</v>
      </c>
      <c r="H2212">
        <v>0.99511499999999997</v>
      </c>
      <c r="I2212">
        <v>0</v>
      </c>
    </row>
    <row r="2213" spans="1:9" x14ac:dyDescent="0.25">
      <c r="A2213" t="s">
        <v>209</v>
      </c>
      <c r="B2213">
        <v>2889.53</v>
      </c>
      <c r="C2213">
        <v>2853.44</v>
      </c>
      <c r="D2213">
        <v>2827.34</v>
      </c>
      <c r="E2213">
        <v>2749.21</v>
      </c>
      <c r="F2213">
        <v>33.787199999999999</v>
      </c>
      <c r="G2213">
        <v>1.2300900000000001E-3</v>
      </c>
      <c r="H2213">
        <v>0.995116</v>
      </c>
      <c r="I2213">
        <v>0</v>
      </c>
    </row>
    <row r="2214" spans="1:9" x14ac:dyDescent="0.25">
      <c r="A2214" t="s">
        <v>209</v>
      </c>
      <c r="B2214">
        <v>2900.98</v>
      </c>
      <c r="C2214">
        <v>2864.38</v>
      </c>
      <c r="D2214">
        <v>2832.52</v>
      </c>
      <c r="E2214">
        <v>2751.95</v>
      </c>
      <c r="F2214">
        <v>33.579700000000003</v>
      </c>
      <c r="G2214">
        <v>1.32573E-3</v>
      </c>
      <c r="H2214">
        <v>0.995116</v>
      </c>
      <c r="I2214">
        <v>0</v>
      </c>
    </row>
    <row r="2215" spans="1:9" x14ac:dyDescent="0.25">
      <c r="A2215" t="s">
        <v>209</v>
      </c>
      <c r="B2215">
        <v>2891.04</v>
      </c>
      <c r="C2215">
        <v>2855.07</v>
      </c>
      <c r="D2215">
        <v>2829.65</v>
      </c>
      <c r="E2215">
        <v>2751.73</v>
      </c>
      <c r="F2215">
        <v>33.491100000000003</v>
      </c>
      <c r="G2215">
        <v>1.23416E-3</v>
      </c>
      <c r="H2215">
        <v>0.995116</v>
      </c>
      <c r="I2215">
        <v>0</v>
      </c>
    </row>
    <row r="2216" spans="1:9" x14ac:dyDescent="0.25">
      <c r="A2216" t="s">
        <v>209</v>
      </c>
      <c r="B2216">
        <v>2888.51</v>
      </c>
      <c r="C2216">
        <v>2851.79</v>
      </c>
      <c r="D2216">
        <v>2825.62</v>
      </c>
      <c r="E2216">
        <v>2747.57</v>
      </c>
      <c r="F2216">
        <v>33.164999999999999</v>
      </c>
      <c r="G2216">
        <v>1.2319500000000001E-3</v>
      </c>
      <c r="H2216">
        <v>0.995116</v>
      </c>
      <c r="I2216">
        <v>0</v>
      </c>
    </row>
    <row r="2217" spans="1:9" x14ac:dyDescent="0.25">
      <c r="A2217" t="s">
        <v>209</v>
      </c>
      <c r="B2217">
        <v>2885.51</v>
      </c>
      <c r="C2217">
        <v>2849.26</v>
      </c>
      <c r="D2217">
        <v>2825.93</v>
      </c>
      <c r="E2217">
        <v>2748.14</v>
      </c>
      <c r="F2217">
        <v>33.297199999999997</v>
      </c>
      <c r="G2217">
        <v>1.23036E-3</v>
      </c>
      <c r="H2217">
        <v>0.995116</v>
      </c>
      <c r="I2217">
        <v>0</v>
      </c>
    </row>
    <row r="2218" spans="1:9" x14ac:dyDescent="0.25">
      <c r="A2218" t="s">
        <v>209</v>
      </c>
      <c r="B2218">
        <v>2883.45</v>
      </c>
      <c r="C2218">
        <v>2847.5</v>
      </c>
      <c r="D2218">
        <v>2825.22</v>
      </c>
      <c r="E2218">
        <v>2746</v>
      </c>
      <c r="F2218">
        <v>34.477400000000003</v>
      </c>
      <c r="G2218">
        <v>1.27757E-3</v>
      </c>
      <c r="H2218">
        <v>0.995116</v>
      </c>
      <c r="I2218">
        <v>0</v>
      </c>
    </row>
    <row r="2219" spans="1:9" x14ac:dyDescent="0.25">
      <c r="A2219" t="s">
        <v>209</v>
      </c>
      <c r="B2219">
        <v>2905.34</v>
      </c>
      <c r="C2219">
        <v>2863.15</v>
      </c>
      <c r="D2219">
        <v>2834.84</v>
      </c>
      <c r="E2219">
        <v>2755.93</v>
      </c>
      <c r="F2219">
        <v>34.010599999999997</v>
      </c>
      <c r="G2219">
        <v>1.23215E-3</v>
      </c>
      <c r="H2219">
        <v>0.995116</v>
      </c>
      <c r="I2219">
        <v>0</v>
      </c>
    </row>
    <row r="2220" spans="1:9" x14ac:dyDescent="0.25">
      <c r="A2220" t="s">
        <v>209</v>
      </c>
      <c r="B2220">
        <v>2891.7</v>
      </c>
      <c r="C2220">
        <v>2854.69</v>
      </c>
      <c r="D2220">
        <v>2827.97</v>
      </c>
      <c r="E2220">
        <v>2750.36</v>
      </c>
      <c r="F2220">
        <v>33.271500000000003</v>
      </c>
      <c r="G2220">
        <v>1.2405300000000001E-3</v>
      </c>
      <c r="H2220">
        <v>0.99511300000000003</v>
      </c>
      <c r="I2220">
        <v>0</v>
      </c>
    </row>
    <row r="2221" spans="1:9" x14ac:dyDescent="0.25">
      <c r="A2221" t="s">
        <v>209</v>
      </c>
      <c r="B2221">
        <v>2897.02</v>
      </c>
      <c r="C2221">
        <v>2861.12</v>
      </c>
      <c r="D2221">
        <v>2833.07</v>
      </c>
      <c r="E2221">
        <v>2754.77</v>
      </c>
      <c r="F2221">
        <v>33.2834</v>
      </c>
      <c r="G2221">
        <v>1.2301300000000001E-3</v>
      </c>
      <c r="H2221">
        <v>0.99511499999999997</v>
      </c>
      <c r="I2221">
        <v>0</v>
      </c>
    </row>
    <row r="2222" spans="1:9" x14ac:dyDescent="0.25">
      <c r="A2222" t="s">
        <v>209</v>
      </c>
      <c r="B2222">
        <v>2889.56</v>
      </c>
      <c r="C2222">
        <v>2852.76</v>
      </c>
      <c r="D2222">
        <v>2827.89</v>
      </c>
      <c r="E2222">
        <v>2750.42</v>
      </c>
      <c r="F2222">
        <v>33.47</v>
      </c>
      <c r="G2222">
        <v>1.2604999999999999E-3</v>
      </c>
      <c r="H2222">
        <v>0.995116</v>
      </c>
      <c r="I2222">
        <v>0</v>
      </c>
    </row>
    <row r="2223" spans="1:9" x14ac:dyDescent="0.25">
      <c r="A2223" t="s">
        <v>209</v>
      </c>
      <c r="B2223">
        <v>2891.22</v>
      </c>
      <c r="C2223">
        <v>2852.64</v>
      </c>
      <c r="D2223">
        <v>2827.83</v>
      </c>
      <c r="E2223">
        <v>2749.03</v>
      </c>
      <c r="F2223">
        <v>33.418500000000002</v>
      </c>
      <c r="G2223">
        <v>1.23123E-3</v>
      </c>
      <c r="H2223">
        <v>0.995116</v>
      </c>
      <c r="I2223">
        <v>0</v>
      </c>
    </row>
    <row r="2224" spans="1:9" x14ac:dyDescent="0.25">
      <c r="A2224" t="s">
        <v>209</v>
      </c>
      <c r="B2224">
        <v>2885.29</v>
      </c>
      <c r="C2224">
        <v>2849.94</v>
      </c>
      <c r="D2224">
        <v>2826.04</v>
      </c>
      <c r="E2224">
        <v>2748.57</v>
      </c>
      <c r="F2224">
        <v>33.388500000000001</v>
      </c>
      <c r="G2224">
        <v>1.35019E-3</v>
      </c>
      <c r="H2224">
        <v>0.995116</v>
      </c>
      <c r="I2224">
        <v>0</v>
      </c>
    </row>
    <row r="2225" spans="1:25" x14ac:dyDescent="0.25">
      <c r="A2225" t="s">
        <v>209</v>
      </c>
      <c r="B2225">
        <v>2898.83</v>
      </c>
      <c r="C2225">
        <v>2862.01</v>
      </c>
      <c r="D2225">
        <v>2834.01</v>
      </c>
      <c r="E2225">
        <v>2756.3</v>
      </c>
      <c r="F2225">
        <v>33.583500000000001</v>
      </c>
      <c r="G2225">
        <v>1.2529399999999999E-3</v>
      </c>
      <c r="H2225">
        <v>0.99511499999999997</v>
      </c>
      <c r="I2225">
        <v>0</v>
      </c>
    </row>
    <row r="2226" spans="1:25" x14ac:dyDescent="0.25">
      <c r="A2226" t="s">
        <v>209</v>
      </c>
      <c r="B2226">
        <v>2897.26</v>
      </c>
      <c r="C2226">
        <v>2861.24</v>
      </c>
      <c r="D2226">
        <v>2833.85</v>
      </c>
      <c r="E2226">
        <v>2755.8</v>
      </c>
      <c r="F2226">
        <v>33.432400000000001</v>
      </c>
      <c r="G2226">
        <v>1.2485199999999999E-3</v>
      </c>
      <c r="H2226">
        <v>0.995116</v>
      </c>
      <c r="I2226">
        <v>0</v>
      </c>
    </row>
    <row r="2227" spans="1:25" x14ac:dyDescent="0.25">
      <c r="A2227" t="s">
        <v>209</v>
      </c>
      <c r="B2227">
        <v>2897.86</v>
      </c>
      <c r="C2227">
        <v>2861.01</v>
      </c>
      <c r="D2227">
        <v>2833.77</v>
      </c>
      <c r="E2227">
        <v>2754.92</v>
      </c>
      <c r="F2227">
        <v>35.1539</v>
      </c>
      <c r="G2227">
        <v>1.23083E-3</v>
      </c>
      <c r="H2227">
        <v>0.99511499999999997</v>
      </c>
      <c r="I2227">
        <v>0</v>
      </c>
    </row>
    <row r="2228" spans="1:25" x14ac:dyDescent="0.25">
      <c r="A2228" t="s">
        <v>209</v>
      </c>
      <c r="B2228">
        <v>2898.39</v>
      </c>
      <c r="C2228">
        <v>2862.23</v>
      </c>
      <c r="D2228">
        <v>2834</v>
      </c>
      <c r="E2228">
        <v>2756.15</v>
      </c>
      <c r="F2228">
        <v>33.688099999999999</v>
      </c>
      <c r="G2228">
        <v>1.39818E-3</v>
      </c>
      <c r="H2228">
        <v>0.995116</v>
      </c>
      <c r="I2228">
        <v>0</v>
      </c>
    </row>
    <row r="2229" spans="1:25" x14ac:dyDescent="0.25">
      <c r="A2229" t="s">
        <v>209</v>
      </c>
      <c r="B2229">
        <v>2895.29</v>
      </c>
      <c r="C2229">
        <v>2859.1</v>
      </c>
      <c r="D2229">
        <v>2833.21</v>
      </c>
      <c r="E2229">
        <v>2754.47</v>
      </c>
      <c r="F2229">
        <v>33.701500000000003</v>
      </c>
      <c r="G2229">
        <v>1.23073E-3</v>
      </c>
      <c r="H2229">
        <v>0.99511499999999997</v>
      </c>
      <c r="I2229">
        <v>0</v>
      </c>
    </row>
    <row r="2230" spans="1:25" x14ac:dyDescent="0.25">
      <c r="A2230" t="s">
        <v>209</v>
      </c>
      <c r="B2230">
        <v>2896.23</v>
      </c>
      <c r="C2230">
        <v>2860.37</v>
      </c>
      <c r="D2230">
        <v>2832.34</v>
      </c>
      <c r="E2230">
        <v>2754.19</v>
      </c>
      <c r="F2230">
        <v>33.5471</v>
      </c>
      <c r="G2230">
        <v>1.2838000000000001E-3</v>
      </c>
      <c r="H2230">
        <v>0.995116</v>
      </c>
      <c r="I2230">
        <v>0</v>
      </c>
    </row>
    <row r="2231" spans="1:25" x14ac:dyDescent="0.25">
      <c r="A2231" t="s">
        <v>209</v>
      </c>
      <c r="B2231">
        <v>2896.7</v>
      </c>
      <c r="C2231">
        <v>2860.4</v>
      </c>
      <c r="D2231">
        <v>2832.41</v>
      </c>
      <c r="E2231">
        <v>2753.14</v>
      </c>
      <c r="F2231">
        <v>33.673499999999997</v>
      </c>
      <c r="G2231">
        <v>1.23061E-3</v>
      </c>
      <c r="H2231">
        <v>0.99511499999999997</v>
      </c>
      <c r="I2231">
        <v>0</v>
      </c>
    </row>
    <row r="2232" spans="1:25" x14ac:dyDescent="0.25">
      <c r="A2232" t="s">
        <v>209</v>
      </c>
      <c r="B2232">
        <v>2897.44</v>
      </c>
      <c r="C2232">
        <v>2860.07</v>
      </c>
      <c r="D2232">
        <v>2834.33</v>
      </c>
      <c r="E2232">
        <v>2753.03</v>
      </c>
      <c r="F2232">
        <v>33.617400000000004</v>
      </c>
      <c r="G2232">
        <v>1.2315500000000001E-3</v>
      </c>
      <c r="H2232">
        <v>0.99511499999999997</v>
      </c>
      <c r="I2232">
        <v>0</v>
      </c>
    </row>
    <row r="2233" spans="1:25" x14ac:dyDescent="0.25">
      <c r="A2233" t="s">
        <v>209</v>
      </c>
      <c r="B2233">
        <v>2897.34</v>
      </c>
      <c r="C2233">
        <v>2860.76</v>
      </c>
      <c r="D2233">
        <v>2833.61</v>
      </c>
      <c r="E2233">
        <v>2752.93</v>
      </c>
      <c r="F2233">
        <v>33.731699999999996</v>
      </c>
      <c r="G2233">
        <v>1.2466999999999999E-3</v>
      </c>
      <c r="H2233">
        <v>0.995116</v>
      </c>
      <c r="I2233">
        <v>0</v>
      </c>
    </row>
    <row r="2234" spans="1:25" x14ac:dyDescent="0.25">
      <c r="A2234" t="s">
        <v>209</v>
      </c>
      <c r="B2234">
        <v>2884.69</v>
      </c>
      <c r="C2234">
        <v>2849.26</v>
      </c>
      <c r="D2234">
        <v>2828.69</v>
      </c>
      <c r="E2234">
        <v>2751.21</v>
      </c>
      <c r="F2234">
        <v>33.609200000000001</v>
      </c>
      <c r="G2234">
        <v>1.31288E-3</v>
      </c>
      <c r="H2234">
        <v>0.995116</v>
      </c>
      <c r="I2234">
        <v>0</v>
      </c>
    </row>
    <row r="2235" spans="1:25" x14ac:dyDescent="0.25">
      <c r="A2235" t="s">
        <v>209</v>
      </c>
      <c r="B2235">
        <v>2894.37</v>
      </c>
      <c r="C2235">
        <v>2857.81</v>
      </c>
      <c r="D2235">
        <v>2834.19</v>
      </c>
      <c r="E2235">
        <v>2756.06</v>
      </c>
      <c r="F2235">
        <v>33.363100000000003</v>
      </c>
      <c r="G2235">
        <v>1.2341800000000001E-3</v>
      </c>
      <c r="H2235">
        <v>0.995116</v>
      </c>
      <c r="I2235">
        <v>0</v>
      </c>
    </row>
    <row r="2236" spans="1:25" x14ac:dyDescent="0.25">
      <c r="A2236" t="s">
        <v>209</v>
      </c>
      <c r="B2236">
        <v>2899.98</v>
      </c>
      <c r="C2236">
        <v>2861.47</v>
      </c>
      <c r="D2236">
        <v>2829.62</v>
      </c>
      <c r="E2236">
        <v>2752.79</v>
      </c>
      <c r="F2236">
        <v>33.598999999999997</v>
      </c>
      <c r="G2236">
        <v>1.2425100000000001E-3</v>
      </c>
      <c r="H2236">
        <v>0.99511499999999997</v>
      </c>
      <c r="I2236">
        <v>0</v>
      </c>
    </row>
    <row r="2237" spans="1:25" x14ac:dyDescent="0.25">
      <c r="A2237" t="s">
        <v>209</v>
      </c>
      <c r="B2237">
        <v>2902.13</v>
      </c>
      <c r="C2237">
        <v>2865.44</v>
      </c>
      <c r="D2237">
        <v>2835</v>
      </c>
      <c r="E2237">
        <v>2754.66</v>
      </c>
      <c r="F2237">
        <v>33.5959</v>
      </c>
      <c r="G2237">
        <v>1.2456800000000001E-3</v>
      </c>
      <c r="H2237">
        <v>0.995116</v>
      </c>
      <c r="I2237">
        <v>0</v>
      </c>
    </row>
    <row r="2238" spans="1:25" x14ac:dyDescent="0.25">
      <c r="A2238" t="s">
        <v>209</v>
      </c>
      <c r="B2238">
        <v>2902.6</v>
      </c>
      <c r="C2238">
        <v>2865.4</v>
      </c>
      <c r="D2238">
        <v>2834.33</v>
      </c>
      <c r="E2238">
        <v>2753.23</v>
      </c>
      <c r="F2238">
        <v>33.532200000000003</v>
      </c>
      <c r="G2238">
        <v>1.27629E-3</v>
      </c>
      <c r="H2238">
        <v>0.995116</v>
      </c>
      <c r="I2238">
        <v>0</v>
      </c>
    </row>
    <row r="2239" spans="1:25" x14ac:dyDescent="0.25">
      <c r="A2239" t="s">
        <v>209</v>
      </c>
      <c r="B2239">
        <v>2896.24</v>
      </c>
      <c r="C2239">
        <v>2856.97</v>
      </c>
      <c r="D2239">
        <v>2833.88</v>
      </c>
      <c r="E2239">
        <v>2755.02</v>
      </c>
      <c r="F2239">
        <v>33.839300000000001</v>
      </c>
      <c r="G2239">
        <v>1.23101E-3</v>
      </c>
      <c r="H2239">
        <v>0.99511499999999997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2902.91</v>
      </c>
      <c r="C2240">
        <v>2867.05</v>
      </c>
      <c r="D2240">
        <v>2833.12</v>
      </c>
      <c r="E2240">
        <v>2754.39</v>
      </c>
      <c r="F2240">
        <v>33.600700000000003</v>
      </c>
      <c r="G2240">
        <v>1.2300600000000001E-3</v>
      </c>
      <c r="H2240">
        <v>0.99511400000000005</v>
      </c>
      <c r="I2240">
        <v>0</v>
      </c>
      <c r="R2240">
        <f>AVERAGE(B2191:B2240)</f>
        <v>2894.9079999999994</v>
      </c>
      <c r="S2240">
        <f>AVERAGE(C2191:C2240)</f>
        <v>2858.1657999999989</v>
      </c>
      <c r="U2240">
        <f>_xlfn.VAR.P(B2191:B2240)</f>
        <v>47.006791999999749</v>
      </c>
      <c r="V2240">
        <f>_xlfn.VAR.P(C2191:C2240)</f>
        <v>43.711800359999764</v>
      </c>
      <c r="X2240">
        <f>1.96*SQRT(U2240)/50</f>
        <v>0.26876107764867962</v>
      </c>
      <c r="Y2240">
        <f>1.96*SQRT(V2240)/50</f>
        <v>0.2591704090076451</v>
      </c>
    </row>
    <row r="2241" spans="1:9" x14ac:dyDescent="0.25">
      <c r="A2241" t="s">
        <v>209</v>
      </c>
      <c r="B2241">
        <v>144842.2311</v>
      </c>
      <c r="C2241" t="s">
        <v>36</v>
      </c>
    </row>
    <row r="2242" spans="1:9" x14ac:dyDescent="0.25">
      <c r="A2242" t="s">
        <v>105</v>
      </c>
      <c r="B2242">
        <v>2911.86</v>
      </c>
      <c r="C2242">
        <v>0</v>
      </c>
      <c r="D2242">
        <v>0</v>
      </c>
      <c r="E2242">
        <v>0</v>
      </c>
      <c r="F2242">
        <v>0</v>
      </c>
      <c r="G2242">
        <v>1.23354E-3</v>
      </c>
      <c r="H2242">
        <v>0.99511499999999997</v>
      </c>
      <c r="I2242">
        <v>0</v>
      </c>
    </row>
    <row r="2243" spans="1:9" x14ac:dyDescent="0.25">
      <c r="A2243" t="s">
        <v>105</v>
      </c>
      <c r="B2243">
        <v>2880.01</v>
      </c>
      <c r="C2243">
        <v>0</v>
      </c>
      <c r="D2243">
        <v>0</v>
      </c>
      <c r="E2243">
        <v>0</v>
      </c>
      <c r="F2243">
        <v>0</v>
      </c>
      <c r="G2243">
        <v>1.27359E-3</v>
      </c>
      <c r="H2243">
        <v>0.995116</v>
      </c>
      <c r="I2243">
        <v>0</v>
      </c>
    </row>
    <row r="2244" spans="1:9" x14ac:dyDescent="0.25">
      <c r="A2244" t="s">
        <v>105</v>
      </c>
      <c r="B2244">
        <v>2893.21</v>
      </c>
      <c r="C2244">
        <v>0</v>
      </c>
      <c r="D2244">
        <v>0</v>
      </c>
      <c r="E2244">
        <v>0</v>
      </c>
      <c r="F2244">
        <v>0</v>
      </c>
      <c r="G2244">
        <v>1.2679200000000001E-3</v>
      </c>
      <c r="H2244">
        <v>0.99511499999999997</v>
      </c>
      <c r="I2244">
        <v>0</v>
      </c>
    </row>
    <row r="2245" spans="1:9" x14ac:dyDescent="0.25">
      <c r="A2245" t="s">
        <v>105</v>
      </c>
      <c r="B2245">
        <v>2899.95</v>
      </c>
      <c r="C2245">
        <v>0</v>
      </c>
      <c r="D2245">
        <v>0</v>
      </c>
      <c r="E2245">
        <v>0</v>
      </c>
      <c r="F2245">
        <v>0</v>
      </c>
      <c r="G2245">
        <v>1.5680900000000001E-3</v>
      </c>
      <c r="H2245">
        <v>0.995116</v>
      </c>
      <c r="I2245">
        <v>0</v>
      </c>
    </row>
    <row r="2246" spans="1:9" x14ac:dyDescent="0.25">
      <c r="A2246" t="s">
        <v>105</v>
      </c>
      <c r="B2246">
        <v>2887.72</v>
      </c>
      <c r="C2246">
        <v>0</v>
      </c>
      <c r="D2246">
        <v>0</v>
      </c>
      <c r="E2246">
        <v>0</v>
      </c>
      <c r="F2246">
        <v>0</v>
      </c>
      <c r="G2246">
        <v>1.279E-3</v>
      </c>
      <c r="H2246">
        <v>0.995116</v>
      </c>
      <c r="I2246">
        <v>0</v>
      </c>
    </row>
    <row r="2247" spans="1:9" x14ac:dyDescent="0.25">
      <c r="A2247" t="s">
        <v>105</v>
      </c>
      <c r="B2247">
        <v>2901.6</v>
      </c>
      <c r="C2247">
        <v>0</v>
      </c>
      <c r="D2247">
        <v>0</v>
      </c>
      <c r="E2247">
        <v>0</v>
      </c>
      <c r="F2247">
        <v>0</v>
      </c>
      <c r="G2247">
        <v>1.2483699999999999E-3</v>
      </c>
      <c r="H2247">
        <v>0.995116</v>
      </c>
      <c r="I2247">
        <v>0</v>
      </c>
    </row>
    <row r="2248" spans="1:9" x14ac:dyDescent="0.25">
      <c r="A2248" t="s">
        <v>105</v>
      </c>
      <c r="B2248">
        <v>2889.28</v>
      </c>
      <c r="C2248">
        <v>0</v>
      </c>
      <c r="D2248">
        <v>0</v>
      </c>
      <c r="E2248">
        <v>0</v>
      </c>
      <c r="F2248">
        <v>0</v>
      </c>
      <c r="G2248">
        <v>1.2556799999999999E-3</v>
      </c>
      <c r="H2248">
        <v>0.99511499999999997</v>
      </c>
      <c r="I2248">
        <v>0</v>
      </c>
    </row>
    <row r="2249" spans="1:9" x14ac:dyDescent="0.25">
      <c r="A2249" t="s">
        <v>105</v>
      </c>
      <c r="B2249">
        <v>2895.66</v>
      </c>
      <c r="C2249">
        <v>0</v>
      </c>
      <c r="D2249">
        <v>0</v>
      </c>
      <c r="E2249">
        <v>0</v>
      </c>
      <c r="F2249">
        <v>0</v>
      </c>
      <c r="G2249">
        <v>1.26384E-3</v>
      </c>
      <c r="H2249">
        <v>0.995116</v>
      </c>
      <c r="I2249">
        <v>0</v>
      </c>
    </row>
    <row r="2250" spans="1:9" x14ac:dyDescent="0.25">
      <c r="A2250" t="s">
        <v>105</v>
      </c>
      <c r="B2250">
        <v>2888.36</v>
      </c>
      <c r="C2250">
        <v>0</v>
      </c>
      <c r="D2250">
        <v>0</v>
      </c>
      <c r="E2250">
        <v>0</v>
      </c>
      <c r="F2250">
        <v>0</v>
      </c>
      <c r="G2250">
        <v>1.2311399999999999E-3</v>
      </c>
      <c r="H2250">
        <v>0.995116</v>
      </c>
      <c r="I2250">
        <v>0</v>
      </c>
    </row>
    <row r="2251" spans="1:9" x14ac:dyDescent="0.25">
      <c r="A2251" t="s">
        <v>105</v>
      </c>
      <c r="B2251">
        <v>2897.72</v>
      </c>
      <c r="C2251">
        <v>0</v>
      </c>
      <c r="D2251">
        <v>0</v>
      </c>
      <c r="E2251">
        <v>0</v>
      </c>
      <c r="F2251">
        <v>0</v>
      </c>
      <c r="G2251">
        <v>1.23128E-3</v>
      </c>
      <c r="H2251">
        <v>0.99511499999999997</v>
      </c>
      <c r="I2251">
        <v>0</v>
      </c>
    </row>
    <row r="2252" spans="1:9" x14ac:dyDescent="0.25">
      <c r="A2252" t="s">
        <v>105</v>
      </c>
      <c r="B2252">
        <v>2904.78</v>
      </c>
      <c r="C2252">
        <v>0</v>
      </c>
      <c r="D2252">
        <v>0</v>
      </c>
      <c r="E2252">
        <v>0</v>
      </c>
      <c r="F2252">
        <v>0</v>
      </c>
      <c r="G2252">
        <v>1.23084E-3</v>
      </c>
      <c r="H2252">
        <v>0.995116</v>
      </c>
      <c r="I2252">
        <v>0</v>
      </c>
    </row>
    <row r="2253" spans="1:9" x14ac:dyDescent="0.25">
      <c r="A2253" t="s">
        <v>105</v>
      </c>
      <c r="B2253">
        <v>2896.86</v>
      </c>
      <c r="C2253">
        <v>0</v>
      </c>
      <c r="D2253">
        <v>0</v>
      </c>
      <c r="E2253">
        <v>0</v>
      </c>
      <c r="F2253">
        <v>0</v>
      </c>
      <c r="G2253">
        <v>1.29729E-3</v>
      </c>
      <c r="H2253">
        <v>0.99511300000000003</v>
      </c>
      <c r="I2253">
        <v>0</v>
      </c>
    </row>
    <row r="2254" spans="1:9" x14ac:dyDescent="0.25">
      <c r="A2254" t="s">
        <v>105</v>
      </c>
      <c r="B2254">
        <v>2900.02</v>
      </c>
      <c r="C2254">
        <v>0</v>
      </c>
      <c r="D2254">
        <v>0</v>
      </c>
      <c r="E2254">
        <v>0</v>
      </c>
      <c r="F2254">
        <v>0</v>
      </c>
      <c r="G2254">
        <v>1.2381899999999999E-3</v>
      </c>
      <c r="H2254">
        <v>0.995116</v>
      </c>
      <c r="I2254">
        <v>0</v>
      </c>
    </row>
    <row r="2255" spans="1:9" x14ac:dyDescent="0.25">
      <c r="A2255" t="s">
        <v>105</v>
      </c>
      <c r="B2255">
        <v>2897.14</v>
      </c>
      <c r="C2255">
        <v>0</v>
      </c>
      <c r="D2255">
        <v>0</v>
      </c>
      <c r="E2255">
        <v>0</v>
      </c>
      <c r="F2255">
        <v>0</v>
      </c>
      <c r="G2255">
        <v>1.2315E-3</v>
      </c>
      <c r="H2255">
        <v>0.99511499999999997</v>
      </c>
      <c r="I2255">
        <v>0</v>
      </c>
    </row>
    <row r="2256" spans="1:9" x14ac:dyDescent="0.25">
      <c r="A2256" t="s">
        <v>105</v>
      </c>
      <c r="B2256">
        <v>2910.49</v>
      </c>
      <c r="C2256">
        <v>0</v>
      </c>
      <c r="D2256">
        <v>0</v>
      </c>
      <c r="E2256">
        <v>0</v>
      </c>
      <c r="F2256">
        <v>0</v>
      </c>
      <c r="G2256">
        <v>1.23145E-3</v>
      </c>
      <c r="H2256">
        <v>0.99511499999999997</v>
      </c>
      <c r="I2256">
        <v>0</v>
      </c>
    </row>
    <row r="2257" spans="1:9" x14ac:dyDescent="0.25">
      <c r="A2257" t="s">
        <v>105</v>
      </c>
      <c r="B2257">
        <v>2906.01</v>
      </c>
      <c r="C2257">
        <v>0</v>
      </c>
      <c r="D2257">
        <v>0</v>
      </c>
      <c r="E2257">
        <v>0</v>
      </c>
      <c r="F2257">
        <v>0</v>
      </c>
      <c r="G2257">
        <v>1.5742E-3</v>
      </c>
      <c r="H2257">
        <v>0.99511400000000005</v>
      </c>
      <c r="I2257">
        <v>0</v>
      </c>
    </row>
    <row r="2258" spans="1:9" x14ac:dyDescent="0.25">
      <c r="A2258" t="s">
        <v>105</v>
      </c>
      <c r="B2258">
        <v>2900.43</v>
      </c>
      <c r="C2258">
        <v>0</v>
      </c>
      <c r="D2258">
        <v>0</v>
      </c>
      <c r="E2258">
        <v>0</v>
      </c>
      <c r="F2258">
        <v>0</v>
      </c>
      <c r="G2258">
        <v>1.2301899999999999E-3</v>
      </c>
      <c r="H2258">
        <v>0.995116</v>
      </c>
      <c r="I2258">
        <v>0</v>
      </c>
    </row>
    <row r="2259" spans="1:9" x14ac:dyDescent="0.25">
      <c r="A2259" t="s">
        <v>105</v>
      </c>
      <c r="B2259">
        <v>2905.18</v>
      </c>
      <c r="C2259">
        <v>0</v>
      </c>
      <c r="D2259">
        <v>0</v>
      </c>
      <c r="E2259">
        <v>0</v>
      </c>
      <c r="F2259">
        <v>0</v>
      </c>
      <c r="G2259">
        <v>1.37626E-3</v>
      </c>
      <c r="H2259">
        <v>0.99511499999999997</v>
      </c>
      <c r="I2259">
        <v>0</v>
      </c>
    </row>
    <row r="2260" spans="1:9" x14ac:dyDescent="0.25">
      <c r="A2260" t="s">
        <v>105</v>
      </c>
      <c r="B2260">
        <v>2894.09</v>
      </c>
      <c r="C2260">
        <v>0</v>
      </c>
      <c r="D2260">
        <v>0</v>
      </c>
      <c r="E2260">
        <v>0</v>
      </c>
      <c r="F2260">
        <v>0</v>
      </c>
      <c r="G2260">
        <v>1.2788299999999999E-3</v>
      </c>
      <c r="H2260">
        <v>0.995116</v>
      </c>
      <c r="I2260">
        <v>0</v>
      </c>
    </row>
    <row r="2261" spans="1:9" x14ac:dyDescent="0.25">
      <c r="A2261" t="s">
        <v>105</v>
      </c>
      <c r="B2261">
        <v>2904</v>
      </c>
      <c r="C2261">
        <v>0</v>
      </c>
      <c r="D2261">
        <v>0</v>
      </c>
      <c r="E2261">
        <v>0</v>
      </c>
      <c r="F2261">
        <v>0</v>
      </c>
      <c r="G2261">
        <v>1.24665E-3</v>
      </c>
      <c r="H2261">
        <v>0.995116</v>
      </c>
      <c r="I2261">
        <v>0</v>
      </c>
    </row>
    <row r="2262" spans="1:9" x14ac:dyDescent="0.25">
      <c r="A2262" t="s">
        <v>105</v>
      </c>
      <c r="B2262">
        <v>2900.44</v>
      </c>
      <c r="C2262">
        <v>0</v>
      </c>
      <c r="D2262">
        <v>0</v>
      </c>
      <c r="E2262">
        <v>0</v>
      </c>
      <c r="F2262">
        <v>0</v>
      </c>
      <c r="G2262">
        <v>1.2319399999999999E-3</v>
      </c>
      <c r="H2262">
        <v>0.995116</v>
      </c>
      <c r="I2262">
        <v>0</v>
      </c>
    </row>
    <row r="2263" spans="1:9" x14ac:dyDescent="0.25">
      <c r="A2263" t="s">
        <v>105</v>
      </c>
      <c r="B2263">
        <v>2890.13</v>
      </c>
      <c r="C2263">
        <v>0</v>
      </c>
      <c r="D2263">
        <v>0</v>
      </c>
      <c r="E2263">
        <v>0</v>
      </c>
      <c r="F2263">
        <v>0</v>
      </c>
      <c r="G2263">
        <v>1.2352699999999999E-3</v>
      </c>
      <c r="H2263">
        <v>0.995116</v>
      </c>
      <c r="I2263">
        <v>0</v>
      </c>
    </row>
    <row r="2264" spans="1:9" x14ac:dyDescent="0.25">
      <c r="A2264" t="s">
        <v>105</v>
      </c>
      <c r="B2264">
        <v>2909.85</v>
      </c>
      <c r="C2264">
        <v>0</v>
      </c>
      <c r="D2264">
        <v>0</v>
      </c>
      <c r="E2264">
        <v>0</v>
      </c>
      <c r="F2264">
        <v>0</v>
      </c>
      <c r="G2264">
        <v>1.5226300000000001E-3</v>
      </c>
      <c r="H2264">
        <v>0.995116</v>
      </c>
      <c r="I2264">
        <v>0</v>
      </c>
    </row>
    <row r="2265" spans="1:9" x14ac:dyDescent="0.25">
      <c r="A2265" t="s">
        <v>105</v>
      </c>
      <c r="B2265">
        <v>2900.71</v>
      </c>
      <c r="C2265">
        <v>0</v>
      </c>
      <c r="D2265">
        <v>0</v>
      </c>
      <c r="E2265">
        <v>0</v>
      </c>
      <c r="F2265">
        <v>0</v>
      </c>
      <c r="G2265">
        <v>1.25745E-3</v>
      </c>
      <c r="H2265">
        <v>0.99511499999999997</v>
      </c>
      <c r="I2265">
        <v>0</v>
      </c>
    </row>
    <row r="2266" spans="1:9" x14ac:dyDescent="0.25">
      <c r="A2266" t="s">
        <v>105</v>
      </c>
      <c r="B2266">
        <v>2909.83</v>
      </c>
      <c r="C2266">
        <v>0</v>
      </c>
      <c r="D2266">
        <v>0</v>
      </c>
      <c r="E2266">
        <v>0</v>
      </c>
      <c r="F2266">
        <v>0</v>
      </c>
      <c r="G2266">
        <v>1.2301600000000001E-3</v>
      </c>
      <c r="H2266">
        <v>0.99511300000000003</v>
      </c>
      <c r="I2266">
        <v>0</v>
      </c>
    </row>
    <row r="2267" spans="1:9" x14ac:dyDescent="0.25">
      <c r="A2267" t="s">
        <v>105</v>
      </c>
      <c r="B2267">
        <v>2898.27</v>
      </c>
      <c r="C2267">
        <v>0</v>
      </c>
      <c r="D2267">
        <v>0</v>
      </c>
      <c r="E2267">
        <v>0</v>
      </c>
      <c r="F2267">
        <v>0</v>
      </c>
      <c r="G2267">
        <v>1.2717900000000001E-3</v>
      </c>
      <c r="H2267">
        <v>0.995116</v>
      </c>
      <c r="I2267">
        <v>0</v>
      </c>
    </row>
    <row r="2268" spans="1:9" x14ac:dyDescent="0.25">
      <c r="A2268" t="s">
        <v>105</v>
      </c>
      <c r="B2268">
        <v>2893.56</v>
      </c>
      <c r="C2268">
        <v>0</v>
      </c>
      <c r="D2268">
        <v>0</v>
      </c>
      <c r="E2268">
        <v>0</v>
      </c>
      <c r="F2268">
        <v>0</v>
      </c>
      <c r="G2268">
        <v>1.23007E-3</v>
      </c>
      <c r="H2268">
        <v>0.995116</v>
      </c>
      <c r="I2268">
        <v>0</v>
      </c>
    </row>
    <row r="2269" spans="1:9" x14ac:dyDescent="0.25">
      <c r="A2269" t="s">
        <v>105</v>
      </c>
      <c r="B2269">
        <v>2901.67</v>
      </c>
      <c r="C2269">
        <v>0</v>
      </c>
      <c r="D2269">
        <v>0</v>
      </c>
      <c r="E2269">
        <v>0</v>
      </c>
      <c r="F2269">
        <v>0</v>
      </c>
      <c r="G2269">
        <v>1.2648900000000001E-3</v>
      </c>
      <c r="H2269">
        <v>0.995116</v>
      </c>
      <c r="I2269">
        <v>0</v>
      </c>
    </row>
    <row r="2270" spans="1:9" x14ac:dyDescent="0.25">
      <c r="A2270" t="s">
        <v>105</v>
      </c>
      <c r="B2270">
        <v>2900.23</v>
      </c>
      <c r="C2270">
        <v>0</v>
      </c>
      <c r="D2270">
        <v>0</v>
      </c>
      <c r="E2270">
        <v>0</v>
      </c>
      <c r="F2270">
        <v>0</v>
      </c>
      <c r="G2270">
        <v>1.25625E-3</v>
      </c>
      <c r="H2270">
        <v>0.995116</v>
      </c>
      <c r="I2270">
        <v>0</v>
      </c>
    </row>
    <row r="2271" spans="1:9" x14ac:dyDescent="0.25">
      <c r="A2271" t="s">
        <v>105</v>
      </c>
      <c r="B2271">
        <v>2895.64</v>
      </c>
      <c r="C2271">
        <v>0</v>
      </c>
      <c r="D2271">
        <v>0</v>
      </c>
      <c r="E2271">
        <v>0</v>
      </c>
      <c r="F2271">
        <v>0</v>
      </c>
      <c r="G2271">
        <v>1.2573E-3</v>
      </c>
      <c r="H2271">
        <v>0.99511400000000005</v>
      </c>
      <c r="I2271">
        <v>0</v>
      </c>
    </row>
    <row r="2272" spans="1:9" x14ac:dyDescent="0.25">
      <c r="A2272" t="s">
        <v>105</v>
      </c>
      <c r="B2272">
        <v>2899.7</v>
      </c>
      <c r="C2272">
        <v>0</v>
      </c>
      <c r="D2272">
        <v>0</v>
      </c>
      <c r="E2272">
        <v>0</v>
      </c>
      <c r="F2272">
        <v>0</v>
      </c>
      <c r="G2272">
        <v>1.23117E-3</v>
      </c>
      <c r="H2272">
        <v>0.99510799999999999</v>
      </c>
      <c r="I2272">
        <v>0</v>
      </c>
    </row>
    <row r="2273" spans="1:9" x14ac:dyDescent="0.25">
      <c r="A2273" t="s">
        <v>105</v>
      </c>
      <c r="B2273">
        <v>2906.87</v>
      </c>
      <c r="C2273">
        <v>0</v>
      </c>
      <c r="D2273">
        <v>0</v>
      </c>
      <c r="E2273">
        <v>0</v>
      </c>
      <c r="F2273">
        <v>0</v>
      </c>
      <c r="G2273">
        <v>1.2300900000000001E-3</v>
      </c>
      <c r="H2273">
        <v>0.99511499999999997</v>
      </c>
      <c r="I2273">
        <v>0</v>
      </c>
    </row>
    <row r="2274" spans="1:9" x14ac:dyDescent="0.25">
      <c r="A2274" t="s">
        <v>105</v>
      </c>
      <c r="B2274">
        <v>2903.28</v>
      </c>
      <c r="C2274">
        <v>0</v>
      </c>
      <c r="D2274">
        <v>0</v>
      </c>
      <c r="E2274">
        <v>0</v>
      </c>
      <c r="F2274">
        <v>0</v>
      </c>
      <c r="G2274">
        <v>1.2811299999999999E-3</v>
      </c>
      <c r="H2274">
        <v>0.995116</v>
      </c>
      <c r="I2274">
        <v>0</v>
      </c>
    </row>
    <row r="2275" spans="1:9" x14ac:dyDescent="0.25">
      <c r="A2275" t="s">
        <v>105</v>
      </c>
      <c r="B2275">
        <v>2900.81</v>
      </c>
      <c r="C2275">
        <v>0</v>
      </c>
      <c r="D2275">
        <v>0</v>
      </c>
      <c r="E2275">
        <v>0</v>
      </c>
      <c r="F2275">
        <v>0</v>
      </c>
      <c r="G2275">
        <v>1.2304200000000001E-3</v>
      </c>
      <c r="H2275">
        <v>0.99511499999999997</v>
      </c>
      <c r="I2275">
        <v>0</v>
      </c>
    </row>
    <row r="2276" spans="1:9" x14ac:dyDescent="0.25">
      <c r="A2276" t="s">
        <v>105</v>
      </c>
      <c r="B2276">
        <v>2902.41</v>
      </c>
      <c r="C2276">
        <v>0</v>
      </c>
      <c r="D2276">
        <v>0</v>
      </c>
      <c r="E2276">
        <v>0</v>
      </c>
      <c r="F2276">
        <v>0</v>
      </c>
      <c r="G2276">
        <v>1.23043E-3</v>
      </c>
      <c r="H2276">
        <v>0.995116</v>
      </c>
      <c r="I2276">
        <v>0</v>
      </c>
    </row>
    <row r="2277" spans="1:9" x14ac:dyDescent="0.25">
      <c r="A2277" t="s">
        <v>105</v>
      </c>
      <c r="B2277">
        <v>2904.41</v>
      </c>
      <c r="C2277">
        <v>0</v>
      </c>
      <c r="D2277">
        <v>0</v>
      </c>
      <c r="E2277">
        <v>0</v>
      </c>
      <c r="F2277">
        <v>0</v>
      </c>
      <c r="G2277">
        <v>1.6811199999999999E-3</v>
      </c>
      <c r="H2277">
        <v>0.995116</v>
      </c>
      <c r="I2277">
        <v>0</v>
      </c>
    </row>
    <row r="2278" spans="1:9" x14ac:dyDescent="0.25">
      <c r="A2278" t="s">
        <v>105</v>
      </c>
      <c r="B2278">
        <v>2895.96</v>
      </c>
      <c r="C2278">
        <v>0</v>
      </c>
      <c r="D2278">
        <v>0</v>
      </c>
      <c r="E2278">
        <v>0</v>
      </c>
      <c r="F2278">
        <v>0</v>
      </c>
      <c r="G2278">
        <v>1.24E-3</v>
      </c>
      <c r="H2278">
        <v>0.99511499999999997</v>
      </c>
      <c r="I2278">
        <v>0</v>
      </c>
    </row>
    <row r="2279" spans="1:9" x14ac:dyDescent="0.25">
      <c r="A2279" t="s">
        <v>105</v>
      </c>
      <c r="B2279">
        <v>2900</v>
      </c>
      <c r="C2279">
        <v>0</v>
      </c>
      <c r="D2279">
        <v>0</v>
      </c>
      <c r="E2279">
        <v>0</v>
      </c>
      <c r="F2279">
        <v>0</v>
      </c>
      <c r="G2279">
        <v>1.2629799999999999E-3</v>
      </c>
      <c r="H2279">
        <v>0.995116</v>
      </c>
      <c r="I2279">
        <v>0</v>
      </c>
    </row>
    <row r="2280" spans="1:9" x14ac:dyDescent="0.25">
      <c r="A2280" t="s">
        <v>105</v>
      </c>
      <c r="B2280">
        <v>2914.74</v>
      </c>
      <c r="C2280">
        <v>0</v>
      </c>
      <c r="D2280">
        <v>0</v>
      </c>
      <c r="E2280">
        <v>0</v>
      </c>
      <c r="F2280">
        <v>0</v>
      </c>
      <c r="G2280">
        <v>1.27574E-3</v>
      </c>
      <c r="H2280">
        <v>0.995116</v>
      </c>
      <c r="I2280">
        <v>0</v>
      </c>
    </row>
    <row r="2281" spans="1:9" x14ac:dyDescent="0.25">
      <c r="A2281" t="s">
        <v>105</v>
      </c>
      <c r="B2281">
        <v>2898.18</v>
      </c>
      <c r="C2281">
        <v>0</v>
      </c>
      <c r="D2281">
        <v>0</v>
      </c>
      <c r="E2281">
        <v>0</v>
      </c>
      <c r="F2281">
        <v>0</v>
      </c>
      <c r="G2281">
        <v>1.26691E-3</v>
      </c>
      <c r="H2281">
        <v>0.99511099999999997</v>
      </c>
      <c r="I2281">
        <v>0</v>
      </c>
    </row>
    <row r="2282" spans="1:9" x14ac:dyDescent="0.25">
      <c r="A2282" t="s">
        <v>105</v>
      </c>
      <c r="B2282">
        <v>2892.41</v>
      </c>
      <c r="C2282">
        <v>0</v>
      </c>
      <c r="D2282">
        <v>0</v>
      </c>
      <c r="E2282">
        <v>0</v>
      </c>
      <c r="F2282">
        <v>0</v>
      </c>
      <c r="G2282">
        <v>1.27757E-3</v>
      </c>
      <c r="H2282">
        <v>0.995116</v>
      </c>
      <c r="I2282">
        <v>0</v>
      </c>
    </row>
    <row r="2283" spans="1:9" x14ac:dyDescent="0.25">
      <c r="A2283" t="s">
        <v>105</v>
      </c>
      <c r="B2283">
        <v>2899.72</v>
      </c>
      <c r="C2283">
        <v>0</v>
      </c>
      <c r="D2283">
        <v>0</v>
      </c>
      <c r="E2283">
        <v>0</v>
      </c>
      <c r="F2283">
        <v>0</v>
      </c>
      <c r="G2283">
        <v>1.5073E-3</v>
      </c>
      <c r="H2283">
        <v>0.995116</v>
      </c>
      <c r="I2283">
        <v>0</v>
      </c>
    </row>
    <row r="2284" spans="1:9" x14ac:dyDescent="0.25">
      <c r="A2284" t="s">
        <v>105</v>
      </c>
      <c r="B2284">
        <v>2901.8</v>
      </c>
      <c r="C2284">
        <v>0</v>
      </c>
      <c r="D2284">
        <v>0</v>
      </c>
      <c r="E2284">
        <v>0</v>
      </c>
      <c r="F2284">
        <v>0</v>
      </c>
      <c r="G2284">
        <v>1.2558999999999999E-3</v>
      </c>
      <c r="H2284">
        <v>0.995116</v>
      </c>
      <c r="I2284">
        <v>0</v>
      </c>
    </row>
    <row r="2285" spans="1:9" x14ac:dyDescent="0.25">
      <c r="A2285" t="s">
        <v>105</v>
      </c>
      <c r="B2285">
        <v>2894.07</v>
      </c>
      <c r="C2285">
        <v>0</v>
      </c>
      <c r="D2285">
        <v>0</v>
      </c>
      <c r="E2285">
        <v>0</v>
      </c>
      <c r="F2285">
        <v>0</v>
      </c>
      <c r="G2285">
        <v>1.43063E-3</v>
      </c>
      <c r="H2285">
        <v>0.995116</v>
      </c>
      <c r="I2285">
        <v>0</v>
      </c>
    </row>
    <row r="2286" spans="1:9" x14ac:dyDescent="0.25">
      <c r="A2286" t="s">
        <v>105</v>
      </c>
      <c r="B2286">
        <v>2892.88</v>
      </c>
      <c r="C2286">
        <v>0</v>
      </c>
      <c r="D2286">
        <v>0</v>
      </c>
      <c r="E2286">
        <v>0</v>
      </c>
      <c r="F2286">
        <v>0</v>
      </c>
      <c r="G2286">
        <v>1.2312099999999999E-3</v>
      </c>
      <c r="H2286">
        <v>0.99511300000000003</v>
      </c>
      <c r="I2286">
        <v>0</v>
      </c>
    </row>
    <row r="2287" spans="1:9" x14ac:dyDescent="0.25">
      <c r="A2287" t="s">
        <v>105</v>
      </c>
      <c r="B2287">
        <v>2904.28</v>
      </c>
      <c r="C2287">
        <v>0</v>
      </c>
      <c r="D2287">
        <v>0</v>
      </c>
      <c r="E2287">
        <v>0</v>
      </c>
      <c r="F2287">
        <v>0</v>
      </c>
      <c r="G2287">
        <v>1.2518500000000001E-3</v>
      </c>
      <c r="H2287">
        <v>0.995116</v>
      </c>
      <c r="I2287">
        <v>0</v>
      </c>
    </row>
    <row r="2288" spans="1:9" x14ac:dyDescent="0.25">
      <c r="A2288" t="s">
        <v>105</v>
      </c>
      <c r="B2288">
        <v>2887.49</v>
      </c>
      <c r="C2288">
        <v>0</v>
      </c>
      <c r="D2288">
        <v>0</v>
      </c>
      <c r="E2288">
        <v>0</v>
      </c>
      <c r="F2288">
        <v>0</v>
      </c>
      <c r="G2288">
        <v>1.43213E-3</v>
      </c>
      <c r="H2288">
        <v>0.995116</v>
      </c>
      <c r="I2288">
        <v>0</v>
      </c>
    </row>
    <row r="2289" spans="1:25" x14ac:dyDescent="0.25">
      <c r="A2289" t="s">
        <v>105</v>
      </c>
      <c r="B2289">
        <v>2899.8</v>
      </c>
      <c r="C2289">
        <v>0</v>
      </c>
      <c r="D2289">
        <v>0</v>
      </c>
      <c r="E2289">
        <v>0</v>
      </c>
      <c r="F2289">
        <v>0</v>
      </c>
      <c r="G2289">
        <v>1.2719299999999999E-3</v>
      </c>
      <c r="H2289">
        <v>0.995116</v>
      </c>
      <c r="I2289">
        <v>0</v>
      </c>
    </row>
    <row r="2290" spans="1:25" x14ac:dyDescent="0.25">
      <c r="A2290" t="s">
        <v>105</v>
      </c>
      <c r="B2290">
        <v>2894.56</v>
      </c>
      <c r="C2290">
        <v>0</v>
      </c>
      <c r="D2290">
        <v>0</v>
      </c>
      <c r="E2290">
        <v>0</v>
      </c>
      <c r="F2290">
        <v>0</v>
      </c>
      <c r="G2290">
        <v>1.2503600000000001E-3</v>
      </c>
      <c r="H2290">
        <v>0.99511499999999997</v>
      </c>
      <c r="I2290">
        <v>0</v>
      </c>
    </row>
    <row r="2291" spans="1:25" x14ac:dyDescent="0.25">
      <c r="A2291" t="s">
        <v>105</v>
      </c>
      <c r="B2291">
        <v>2901.51</v>
      </c>
      <c r="C2291">
        <v>0</v>
      </c>
      <c r="D2291">
        <v>0</v>
      </c>
      <c r="E2291">
        <v>0</v>
      </c>
      <c r="F2291">
        <v>0</v>
      </c>
      <c r="G2291">
        <v>1.23897E-3</v>
      </c>
      <c r="H2291">
        <v>0.995116</v>
      </c>
      <c r="I2291">
        <v>0</v>
      </c>
    </row>
    <row r="2292" spans="1:25" x14ac:dyDescent="0.25">
      <c r="A2292" t="s">
        <v>105</v>
      </c>
      <c r="B2292">
        <v>2894.84</v>
      </c>
      <c r="C2292">
        <v>0</v>
      </c>
      <c r="D2292">
        <v>0</v>
      </c>
      <c r="E2292">
        <v>0</v>
      </c>
      <c r="F2292">
        <v>0</v>
      </c>
      <c r="G2292">
        <v>1.32917E-3</v>
      </c>
      <c r="H2292">
        <v>0.99511300000000003</v>
      </c>
      <c r="I2292">
        <v>0</v>
      </c>
    </row>
    <row r="2293" spans="1:25" x14ac:dyDescent="0.25">
      <c r="A2293" t="s">
        <v>105</v>
      </c>
      <c r="B2293">
        <v>2900.16</v>
      </c>
      <c r="C2293">
        <v>0</v>
      </c>
      <c r="D2293">
        <v>0</v>
      </c>
      <c r="E2293">
        <v>0</v>
      </c>
      <c r="F2293">
        <v>0</v>
      </c>
      <c r="G2293">
        <v>1.2309899999999999E-3</v>
      </c>
      <c r="H2293">
        <v>0.99511300000000003</v>
      </c>
      <c r="I2293">
        <v>0</v>
      </c>
    </row>
    <row r="2294" spans="1:25" x14ac:dyDescent="0.25">
      <c r="A2294" t="s">
        <v>105</v>
      </c>
      <c r="B2294">
        <v>2899.21</v>
      </c>
      <c r="C2294">
        <v>0</v>
      </c>
      <c r="D2294">
        <v>0</v>
      </c>
      <c r="E2294">
        <v>0</v>
      </c>
      <c r="F2294">
        <v>0</v>
      </c>
      <c r="G2294">
        <v>1.23353E-3</v>
      </c>
      <c r="H2294">
        <v>0.995116</v>
      </c>
      <c r="I2294">
        <v>0</v>
      </c>
    </row>
    <row r="2295" spans="1:25" x14ac:dyDescent="0.25">
      <c r="A2295" t="s">
        <v>105</v>
      </c>
      <c r="B2295">
        <v>2893.02</v>
      </c>
      <c r="C2295">
        <v>0</v>
      </c>
      <c r="D2295">
        <v>0</v>
      </c>
      <c r="E2295">
        <v>0</v>
      </c>
      <c r="F2295">
        <v>0</v>
      </c>
      <c r="G2295">
        <v>1.23135E-3</v>
      </c>
      <c r="H2295">
        <v>0.995116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2902.23</v>
      </c>
      <c r="C2296">
        <v>0</v>
      </c>
      <c r="D2296">
        <v>0</v>
      </c>
      <c r="E2296">
        <v>0</v>
      </c>
      <c r="F2296">
        <v>0</v>
      </c>
      <c r="G2296">
        <v>1.2420700000000001E-3</v>
      </c>
      <c r="H2296">
        <v>0.99511499999999997</v>
      </c>
      <c r="I2296">
        <v>0</v>
      </c>
      <c r="R2296">
        <f>AVERAGE(B2247:B2296)</f>
        <v>2899.5258000000003</v>
      </c>
      <c r="S2296">
        <f>AVERAGE(C2247:C2296)</f>
        <v>0</v>
      </c>
      <c r="U2296">
        <f>_xlfn.VAR.P(B2247:B2296)</f>
        <v>32.883640359999717</v>
      </c>
      <c r="V2296">
        <f>_xlfn.VAR.P(C2247:C2296)</f>
        <v>0</v>
      </c>
      <c r="X2296">
        <f>1.96*SQRT(U2296)/50</f>
        <v>0.22478949513442564</v>
      </c>
      <c r="Y2296">
        <f>1.96*SQRT(V2296)/50</f>
        <v>0</v>
      </c>
    </row>
    <row r="2297" spans="1:25" x14ac:dyDescent="0.25">
      <c r="A2297" t="s">
        <v>105</v>
      </c>
      <c r="B2297">
        <v>145051.80429999999</v>
      </c>
      <c r="C2297" t="s">
        <v>36</v>
      </c>
    </row>
    <row r="2298" spans="1:25" x14ac:dyDescent="0.25">
      <c r="A2298" t="s">
        <v>106</v>
      </c>
      <c r="B2298">
        <v>2853.87</v>
      </c>
      <c r="C2298">
        <v>2823.55</v>
      </c>
      <c r="D2298">
        <v>2787.53</v>
      </c>
      <c r="E2298">
        <v>2706.78</v>
      </c>
      <c r="F2298">
        <v>33.995699999999999</v>
      </c>
      <c r="G2298">
        <v>1.23207E-3</v>
      </c>
      <c r="H2298">
        <v>0.995116</v>
      </c>
      <c r="I2298">
        <v>0</v>
      </c>
    </row>
    <row r="2299" spans="1:25" x14ac:dyDescent="0.25">
      <c r="A2299" t="s">
        <v>106</v>
      </c>
      <c r="B2299">
        <v>2825.19</v>
      </c>
      <c r="C2299">
        <v>2794.1</v>
      </c>
      <c r="D2299">
        <v>2768.19</v>
      </c>
      <c r="E2299">
        <v>2689.8</v>
      </c>
      <c r="F2299">
        <v>34.186999999999998</v>
      </c>
      <c r="G2299">
        <v>1.23072E-3</v>
      </c>
      <c r="H2299">
        <v>0.995116</v>
      </c>
      <c r="I2299">
        <v>0</v>
      </c>
    </row>
    <row r="2300" spans="1:25" x14ac:dyDescent="0.25">
      <c r="A2300" t="s">
        <v>106</v>
      </c>
      <c r="B2300">
        <v>2818.27</v>
      </c>
      <c r="C2300">
        <v>2785.66</v>
      </c>
      <c r="D2300">
        <v>2762.14</v>
      </c>
      <c r="E2300">
        <v>2683.63</v>
      </c>
      <c r="F2300">
        <v>33.099800000000002</v>
      </c>
      <c r="G2300">
        <v>1.2419600000000001E-3</v>
      </c>
      <c r="H2300">
        <v>0.995116</v>
      </c>
      <c r="I2300">
        <v>0</v>
      </c>
    </row>
    <row r="2301" spans="1:25" x14ac:dyDescent="0.25">
      <c r="A2301" t="s">
        <v>106</v>
      </c>
      <c r="B2301">
        <v>2839.69</v>
      </c>
      <c r="C2301">
        <v>2809.18</v>
      </c>
      <c r="D2301">
        <v>2777.71</v>
      </c>
      <c r="E2301">
        <v>2697.16</v>
      </c>
      <c r="F2301">
        <v>33.875100000000003</v>
      </c>
      <c r="G2301">
        <v>1.2328300000000001E-3</v>
      </c>
      <c r="H2301">
        <v>0.995116</v>
      </c>
      <c r="I2301">
        <v>0</v>
      </c>
    </row>
    <row r="2302" spans="1:25" x14ac:dyDescent="0.25">
      <c r="A2302" t="s">
        <v>106</v>
      </c>
      <c r="B2302">
        <v>2829.26</v>
      </c>
      <c r="C2302">
        <v>2799.07</v>
      </c>
      <c r="D2302">
        <v>2771.2</v>
      </c>
      <c r="E2302">
        <v>2691.88</v>
      </c>
      <c r="F2302">
        <v>35.306699999999999</v>
      </c>
      <c r="G2302">
        <v>1.23168E-3</v>
      </c>
      <c r="H2302">
        <v>0.99511400000000005</v>
      </c>
      <c r="I2302">
        <v>0</v>
      </c>
    </row>
    <row r="2303" spans="1:25" x14ac:dyDescent="0.25">
      <c r="A2303" t="s">
        <v>106</v>
      </c>
      <c r="B2303">
        <v>2834.46</v>
      </c>
      <c r="C2303">
        <v>2804.57</v>
      </c>
      <c r="D2303">
        <v>2774.58</v>
      </c>
      <c r="E2303">
        <v>2693.53</v>
      </c>
      <c r="F2303">
        <v>34.743299999999998</v>
      </c>
      <c r="G2303">
        <v>1.27662E-3</v>
      </c>
      <c r="H2303">
        <v>0.99511499999999997</v>
      </c>
      <c r="I2303">
        <v>0</v>
      </c>
    </row>
    <row r="2304" spans="1:25" x14ac:dyDescent="0.25">
      <c r="A2304" t="s">
        <v>106</v>
      </c>
      <c r="B2304">
        <v>2840.35</v>
      </c>
      <c r="C2304">
        <v>2810.16</v>
      </c>
      <c r="D2304">
        <v>2779.21</v>
      </c>
      <c r="E2304">
        <v>2698.75</v>
      </c>
      <c r="F2304">
        <v>33.507199999999997</v>
      </c>
      <c r="G2304">
        <v>1.2374E-3</v>
      </c>
      <c r="H2304">
        <v>0.995116</v>
      </c>
      <c r="I2304">
        <v>0</v>
      </c>
    </row>
    <row r="2305" spans="1:9" x14ac:dyDescent="0.25">
      <c r="A2305" t="s">
        <v>106</v>
      </c>
      <c r="B2305">
        <v>2830.79</v>
      </c>
      <c r="C2305">
        <v>2801.16</v>
      </c>
      <c r="D2305">
        <v>2770.67</v>
      </c>
      <c r="E2305">
        <v>2690.34</v>
      </c>
      <c r="F2305">
        <v>33.828499999999998</v>
      </c>
      <c r="G2305">
        <v>1.27472E-3</v>
      </c>
      <c r="H2305">
        <v>0.995116</v>
      </c>
      <c r="I2305">
        <v>0</v>
      </c>
    </row>
    <row r="2306" spans="1:9" x14ac:dyDescent="0.25">
      <c r="A2306" t="s">
        <v>106</v>
      </c>
      <c r="B2306">
        <v>2833.78</v>
      </c>
      <c r="C2306">
        <v>2803.77</v>
      </c>
      <c r="D2306">
        <v>2772.99</v>
      </c>
      <c r="E2306">
        <v>2693.42</v>
      </c>
      <c r="F2306">
        <v>33.641300000000001</v>
      </c>
      <c r="G2306">
        <v>1.2333299999999999E-3</v>
      </c>
      <c r="H2306">
        <v>0.995112</v>
      </c>
      <c r="I2306">
        <v>0</v>
      </c>
    </row>
    <row r="2307" spans="1:9" x14ac:dyDescent="0.25">
      <c r="A2307" t="s">
        <v>106</v>
      </c>
      <c r="B2307">
        <v>2828.29</v>
      </c>
      <c r="C2307">
        <v>2798.1</v>
      </c>
      <c r="D2307">
        <v>2770.19</v>
      </c>
      <c r="E2307">
        <v>2691.04</v>
      </c>
      <c r="F2307">
        <v>33.647599999999997</v>
      </c>
      <c r="G2307">
        <v>1.2301899999999999E-3</v>
      </c>
      <c r="H2307">
        <v>0.995116</v>
      </c>
      <c r="I2307">
        <v>0</v>
      </c>
    </row>
    <row r="2308" spans="1:9" x14ac:dyDescent="0.25">
      <c r="A2308" t="s">
        <v>106</v>
      </c>
      <c r="B2308">
        <v>2833.08</v>
      </c>
      <c r="C2308">
        <v>2803.46</v>
      </c>
      <c r="D2308">
        <v>2773.52</v>
      </c>
      <c r="E2308">
        <v>2693.99</v>
      </c>
      <c r="F2308">
        <v>33.349499999999999</v>
      </c>
      <c r="G2308">
        <v>1.2827400000000001E-3</v>
      </c>
      <c r="H2308">
        <v>0.995116</v>
      </c>
      <c r="I2308">
        <v>0</v>
      </c>
    </row>
    <row r="2309" spans="1:9" x14ac:dyDescent="0.25">
      <c r="A2309" t="s">
        <v>106</v>
      </c>
      <c r="B2309">
        <v>2848.7</v>
      </c>
      <c r="C2309">
        <v>2802.41</v>
      </c>
      <c r="D2309">
        <v>2770.61</v>
      </c>
      <c r="E2309">
        <v>2689.45</v>
      </c>
      <c r="F2309">
        <v>33.941600000000001</v>
      </c>
      <c r="G2309">
        <v>1.2300900000000001E-3</v>
      </c>
      <c r="H2309">
        <v>0.995116</v>
      </c>
      <c r="I2309">
        <v>0</v>
      </c>
    </row>
    <row r="2310" spans="1:9" x14ac:dyDescent="0.25">
      <c r="A2310" t="s">
        <v>106</v>
      </c>
      <c r="B2310">
        <v>2831</v>
      </c>
      <c r="C2310">
        <v>2800.66</v>
      </c>
      <c r="D2310">
        <v>2771.96</v>
      </c>
      <c r="E2310">
        <v>2692.45</v>
      </c>
      <c r="F2310">
        <v>33.930300000000003</v>
      </c>
      <c r="G2310">
        <v>1.26443E-3</v>
      </c>
      <c r="H2310">
        <v>0.995116</v>
      </c>
      <c r="I2310">
        <v>0</v>
      </c>
    </row>
    <row r="2311" spans="1:9" x14ac:dyDescent="0.25">
      <c r="A2311" t="s">
        <v>106</v>
      </c>
      <c r="B2311">
        <v>2845.27</v>
      </c>
      <c r="C2311">
        <v>2814.83</v>
      </c>
      <c r="D2311">
        <v>2780.95</v>
      </c>
      <c r="E2311">
        <v>2699.27</v>
      </c>
      <c r="F2311">
        <v>34.187399999999997</v>
      </c>
      <c r="G2311">
        <v>1.2462700000000001E-3</v>
      </c>
      <c r="H2311">
        <v>0.995116</v>
      </c>
      <c r="I2311">
        <v>0</v>
      </c>
    </row>
    <row r="2312" spans="1:9" x14ac:dyDescent="0.25">
      <c r="A2312" t="s">
        <v>106</v>
      </c>
      <c r="B2312">
        <v>2831.91</v>
      </c>
      <c r="C2312">
        <v>2802.03</v>
      </c>
      <c r="D2312">
        <v>2770.72</v>
      </c>
      <c r="E2312">
        <v>2691.42</v>
      </c>
      <c r="F2312">
        <v>33.375799999999998</v>
      </c>
      <c r="G2312">
        <v>1.24153E-3</v>
      </c>
      <c r="H2312">
        <v>0.99511400000000005</v>
      </c>
      <c r="I2312">
        <v>0</v>
      </c>
    </row>
    <row r="2313" spans="1:9" x14ac:dyDescent="0.25">
      <c r="A2313" t="s">
        <v>106</v>
      </c>
      <c r="B2313">
        <v>2823.34</v>
      </c>
      <c r="C2313">
        <v>2793.02</v>
      </c>
      <c r="D2313">
        <v>2766.15</v>
      </c>
      <c r="E2313">
        <v>2685.32</v>
      </c>
      <c r="F2313">
        <v>33.226399999999998</v>
      </c>
      <c r="G2313">
        <v>1.2345699999999999E-3</v>
      </c>
      <c r="H2313">
        <v>0.995116</v>
      </c>
      <c r="I2313">
        <v>0</v>
      </c>
    </row>
    <row r="2314" spans="1:9" x14ac:dyDescent="0.25">
      <c r="A2314" t="s">
        <v>106</v>
      </c>
      <c r="B2314">
        <v>2826.59</v>
      </c>
      <c r="C2314">
        <v>2796.57</v>
      </c>
      <c r="D2314">
        <v>2768.5</v>
      </c>
      <c r="E2314">
        <v>2688.97</v>
      </c>
      <c r="F2314">
        <v>33.443100000000001</v>
      </c>
      <c r="G2314">
        <v>1.24514E-3</v>
      </c>
      <c r="H2314">
        <v>0.995116</v>
      </c>
      <c r="I2314">
        <v>0</v>
      </c>
    </row>
    <row r="2315" spans="1:9" x14ac:dyDescent="0.25">
      <c r="A2315" t="s">
        <v>106</v>
      </c>
      <c r="B2315">
        <v>2821.82</v>
      </c>
      <c r="C2315">
        <v>2791.69</v>
      </c>
      <c r="D2315">
        <v>2764.79</v>
      </c>
      <c r="E2315">
        <v>2686.14</v>
      </c>
      <c r="F2315">
        <v>33.083399999999997</v>
      </c>
      <c r="G2315">
        <v>1.30145E-3</v>
      </c>
      <c r="H2315">
        <v>0.995116</v>
      </c>
      <c r="I2315">
        <v>0</v>
      </c>
    </row>
    <row r="2316" spans="1:9" x14ac:dyDescent="0.25">
      <c r="A2316" t="s">
        <v>106</v>
      </c>
      <c r="B2316">
        <v>2841.56</v>
      </c>
      <c r="C2316">
        <v>2811.89</v>
      </c>
      <c r="D2316">
        <v>2778.27</v>
      </c>
      <c r="E2316">
        <v>2698.32</v>
      </c>
      <c r="F2316">
        <v>33.586199999999998</v>
      </c>
      <c r="G2316">
        <v>1.2581700000000001E-3</v>
      </c>
      <c r="H2316">
        <v>0.99511400000000005</v>
      </c>
      <c r="I2316">
        <v>0</v>
      </c>
    </row>
    <row r="2317" spans="1:9" x14ac:dyDescent="0.25">
      <c r="A2317" t="s">
        <v>106</v>
      </c>
      <c r="B2317">
        <v>2829.56</v>
      </c>
      <c r="C2317">
        <v>2799.77</v>
      </c>
      <c r="D2317">
        <v>2770.47</v>
      </c>
      <c r="E2317">
        <v>2691.09</v>
      </c>
      <c r="F2317">
        <v>33.296900000000001</v>
      </c>
      <c r="G2317">
        <v>1.3059899999999999E-3</v>
      </c>
      <c r="H2317">
        <v>0.995116</v>
      </c>
      <c r="I2317">
        <v>0</v>
      </c>
    </row>
    <row r="2318" spans="1:9" x14ac:dyDescent="0.25">
      <c r="A2318" t="s">
        <v>106</v>
      </c>
      <c r="B2318">
        <v>2843.81</v>
      </c>
      <c r="C2318">
        <v>2813.88</v>
      </c>
      <c r="D2318">
        <v>2778.24</v>
      </c>
      <c r="E2318">
        <v>2697.5</v>
      </c>
      <c r="F2318">
        <v>34.430700000000002</v>
      </c>
      <c r="G2318">
        <v>1.2413299999999999E-3</v>
      </c>
      <c r="H2318">
        <v>0.995116</v>
      </c>
      <c r="I2318">
        <v>0</v>
      </c>
    </row>
    <row r="2319" spans="1:9" x14ac:dyDescent="0.25">
      <c r="A2319" t="s">
        <v>106</v>
      </c>
      <c r="B2319">
        <v>2834.13</v>
      </c>
      <c r="C2319">
        <v>2803.95</v>
      </c>
      <c r="D2319">
        <v>2771.05</v>
      </c>
      <c r="E2319">
        <v>2691.67</v>
      </c>
      <c r="F2319">
        <v>33.979500000000002</v>
      </c>
      <c r="G2319">
        <v>1.23453E-3</v>
      </c>
      <c r="H2319">
        <v>0.99511499999999997</v>
      </c>
      <c r="I2319">
        <v>0</v>
      </c>
    </row>
    <row r="2320" spans="1:9" x14ac:dyDescent="0.25">
      <c r="A2320" t="s">
        <v>106</v>
      </c>
      <c r="B2320">
        <v>2839.88</v>
      </c>
      <c r="C2320">
        <v>2809.99</v>
      </c>
      <c r="D2320">
        <v>2774.7</v>
      </c>
      <c r="E2320">
        <v>2693.89</v>
      </c>
      <c r="F2320">
        <v>33.802799999999998</v>
      </c>
      <c r="G2320">
        <v>1.31639E-3</v>
      </c>
      <c r="H2320">
        <v>0.995116</v>
      </c>
      <c r="I2320">
        <v>0</v>
      </c>
    </row>
    <row r="2321" spans="1:9" x14ac:dyDescent="0.25">
      <c r="A2321" t="s">
        <v>106</v>
      </c>
      <c r="B2321">
        <v>2827.83</v>
      </c>
      <c r="C2321">
        <v>2797.68</v>
      </c>
      <c r="D2321">
        <v>2767.33</v>
      </c>
      <c r="E2321">
        <v>2688.39</v>
      </c>
      <c r="F2321">
        <v>33.5075</v>
      </c>
      <c r="G2321">
        <v>1.2311900000000001E-3</v>
      </c>
      <c r="H2321">
        <v>0.995116</v>
      </c>
      <c r="I2321">
        <v>0</v>
      </c>
    </row>
    <row r="2322" spans="1:9" x14ac:dyDescent="0.25">
      <c r="A2322" t="s">
        <v>106</v>
      </c>
      <c r="B2322">
        <v>2838.97</v>
      </c>
      <c r="C2322">
        <v>2809.27</v>
      </c>
      <c r="D2322">
        <v>2776.12</v>
      </c>
      <c r="E2322">
        <v>2694.52</v>
      </c>
      <c r="F2322">
        <v>34.158799999999999</v>
      </c>
      <c r="G2322">
        <v>1.23661E-3</v>
      </c>
      <c r="H2322">
        <v>0.995116</v>
      </c>
      <c r="I2322">
        <v>0</v>
      </c>
    </row>
    <row r="2323" spans="1:9" x14ac:dyDescent="0.25">
      <c r="A2323" t="s">
        <v>106</v>
      </c>
      <c r="B2323">
        <v>2839.78</v>
      </c>
      <c r="C2323">
        <v>2809.97</v>
      </c>
      <c r="D2323">
        <v>2777.71</v>
      </c>
      <c r="E2323">
        <v>2694.48</v>
      </c>
      <c r="F2323">
        <v>34.216000000000001</v>
      </c>
      <c r="G2323">
        <v>1.5237199999999999E-3</v>
      </c>
      <c r="H2323">
        <v>0.995116</v>
      </c>
      <c r="I2323">
        <v>0</v>
      </c>
    </row>
    <row r="2324" spans="1:9" x14ac:dyDescent="0.25">
      <c r="A2324" t="s">
        <v>106</v>
      </c>
      <c r="B2324">
        <v>2828.8</v>
      </c>
      <c r="C2324">
        <v>2798.22</v>
      </c>
      <c r="D2324">
        <v>2768.66</v>
      </c>
      <c r="E2324">
        <v>2689.07</v>
      </c>
      <c r="F2324">
        <v>33.9024</v>
      </c>
      <c r="G2324">
        <v>1.2329800000000001E-3</v>
      </c>
      <c r="H2324">
        <v>0.995116</v>
      </c>
      <c r="I2324">
        <v>0</v>
      </c>
    </row>
    <row r="2325" spans="1:9" x14ac:dyDescent="0.25">
      <c r="A2325" t="s">
        <v>106</v>
      </c>
      <c r="B2325">
        <v>2834.85</v>
      </c>
      <c r="C2325">
        <v>2804.74</v>
      </c>
      <c r="D2325">
        <v>2771.87</v>
      </c>
      <c r="E2325">
        <v>2692.6</v>
      </c>
      <c r="F2325">
        <v>33.660699999999999</v>
      </c>
      <c r="G2325">
        <v>1.2302000000000001E-3</v>
      </c>
      <c r="H2325">
        <v>0.995116</v>
      </c>
      <c r="I2325">
        <v>0</v>
      </c>
    </row>
    <row r="2326" spans="1:9" x14ac:dyDescent="0.25">
      <c r="A2326" t="s">
        <v>106</v>
      </c>
      <c r="B2326">
        <v>2828.32</v>
      </c>
      <c r="C2326">
        <v>2798.33</v>
      </c>
      <c r="D2326">
        <v>2767.33</v>
      </c>
      <c r="E2326">
        <v>2689.04</v>
      </c>
      <c r="F2326">
        <v>34.027799999999999</v>
      </c>
      <c r="G2326">
        <v>1.2634199999999999E-3</v>
      </c>
      <c r="H2326">
        <v>0.995116</v>
      </c>
      <c r="I2326">
        <v>0</v>
      </c>
    </row>
    <row r="2327" spans="1:9" x14ac:dyDescent="0.25">
      <c r="A2327" t="s">
        <v>106</v>
      </c>
      <c r="B2327">
        <v>2831.46</v>
      </c>
      <c r="C2327">
        <v>2801.59</v>
      </c>
      <c r="D2327">
        <v>2767.72</v>
      </c>
      <c r="E2327">
        <v>2690.41</v>
      </c>
      <c r="F2327">
        <v>33.664900000000003</v>
      </c>
      <c r="G2327">
        <v>1.38484E-3</v>
      </c>
      <c r="H2327">
        <v>0.995116</v>
      </c>
      <c r="I2327">
        <v>0</v>
      </c>
    </row>
    <row r="2328" spans="1:9" x14ac:dyDescent="0.25">
      <c r="A2328" t="s">
        <v>106</v>
      </c>
      <c r="B2328">
        <v>2833.56</v>
      </c>
      <c r="C2328">
        <v>2804.11</v>
      </c>
      <c r="D2328">
        <v>2766.39</v>
      </c>
      <c r="E2328">
        <v>2687.22</v>
      </c>
      <c r="F2328">
        <v>32.864600000000003</v>
      </c>
      <c r="G2328">
        <v>1.2708999999999999E-3</v>
      </c>
      <c r="H2328">
        <v>0.995116</v>
      </c>
      <c r="I2328">
        <v>0</v>
      </c>
    </row>
    <row r="2329" spans="1:9" x14ac:dyDescent="0.25">
      <c r="A2329" t="s">
        <v>106</v>
      </c>
      <c r="B2329">
        <v>2834.14</v>
      </c>
      <c r="C2329">
        <v>2803.77</v>
      </c>
      <c r="D2329">
        <v>2770.36</v>
      </c>
      <c r="E2329">
        <v>2690.65</v>
      </c>
      <c r="F2329">
        <v>33.385599999999997</v>
      </c>
      <c r="G2329">
        <v>1.2881800000000001E-3</v>
      </c>
      <c r="H2329">
        <v>0.995116</v>
      </c>
      <c r="I2329">
        <v>0</v>
      </c>
    </row>
    <row r="2330" spans="1:9" x14ac:dyDescent="0.25">
      <c r="A2330" t="s">
        <v>106</v>
      </c>
      <c r="B2330">
        <v>2829.4</v>
      </c>
      <c r="C2330">
        <v>2797.9</v>
      </c>
      <c r="D2330">
        <v>2765.52</v>
      </c>
      <c r="E2330">
        <v>2688.01</v>
      </c>
      <c r="F2330">
        <v>33.008899999999997</v>
      </c>
      <c r="G2330">
        <v>1.6167200000000001E-3</v>
      </c>
      <c r="H2330">
        <v>0.99511499999999997</v>
      </c>
      <c r="I2330">
        <v>0</v>
      </c>
    </row>
    <row r="2331" spans="1:9" x14ac:dyDescent="0.25">
      <c r="A2331" t="s">
        <v>106</v>
      </c>
      <c r="B2331">
        <v>2828.75</v>
      </c>
      <c r="C2331">
        <v>2798.38</v>
      </c>
      <c r="D2331">
        <v>2765.7</v>
      </c>
      <c r="E2331">
        <v>2687.82</v>
      </c>
      <c r="F2331">
        <v>33.302399999999999</v>
      </c>
      <c r="G2331">
        <v>1.23077E-3</v>
      </c>
      <c r="H2331">
        <v>0.99511499999999997</v>
      </c>
      <c r="I2331">
        <v>0</v>
      </c>
    </row>
    <row r="2332" spans="1:9" x14ac:dyDescent="0.25">
      <c r="A2332" t="s">
        <v>106</v>
      </c>
      <c r="B2332">
        <v>2814.77</v>
      </c>
      <c r="C2332">
        <v>2784.51</v>
      </c>
      <c r="D2332">
        <v>2760.49</v>
      </c>
      <c r="E2332">
        <v>2682.8</v>
      </c>
      <c r="F2332">
        <v>33.063099999999999</v>
      </c>
      <c r="G2332">
        <v>1.2616999999999999E-3</v>
      </c>
      <c r="H2332">
        <v>0.995116</v>
      </c>
      <c r="I2332">
        <v>0</v>
      </c>
    </row>
    <row r="2333" spans="1:9" x14ac:dyDescent="0.25">
      <c r="A2333" t="s">
        <v>106</v>
      </c>
      <c r="B2333">
        <v>2824.83</v>
      </c>
      <c r="C2333">
        <v>2794.66</v>
      </c>
      <c r="D2333">
        <v>2767.38</v>
      </c>
      <c r="E2333">
        <v>2687.91</v>
      </c>
      <c r="F2333">
        <v>35.707799999999999</v>
      </c>
      <c r="G2333">
        <v>1.2440000000000001E-3</v>
      </c>
      <c r="H2333">
        <v>0.995116</v>
      </c>
      <c r="I2333">
        <v>0</v>
      </c>
    </row>
    <row r="2334" spans="1:9" x14ac:dyDescent="0.25">
      <c r="A2334" t="s">
        <v>106</v>
      </c>
      <c r="B2334">
        <v>2812.95</v>
      </c>
      <c r="C2334">
        <v>2783.36</v>
      </c>
      <c r="D2334">
        <v>2761.5</v>
      </c>
      <c r="E2334">
        <v>2683.61</v>
      </c>
      <c r="F2334">
        <v>33.749400000000001</v>
      </c>
      <c r="G2334">
        <v>1.24055E-3</v>
      </c>
      <c r="H2334">
        <v>0.995116</v>
      </c>
      <c r="I2334">
        <v>0</v>
      </c>
    </row>
    <row r="2335" spans="1:9" x14ac:dyDescent="0.25">
      <c r="A2335" t="s">
        <v>106</v>
      </c>
      <c r="B2335">
        <v>2835.91</v>
      </c>
      <c r="C2335">
        <v>2805.96</v>
      </c>
      <c r="D2335">
        <v>2775.24</v>
      </c>
      <c r="E2335">
        <v>2695.33</v>
      </c>
      <c r="F2335">
        <v>33.986800000000002</v>
      </c>
      <c r="G2335">
        <v>1.3038100000000001E-3</v>
      </c>
      <c r="H2335">
        <v>0.99511499999999997</v>
      </c>
      <c r="I2335">
        <v>0</v>
      </c>
    </row>
    <row r="2336" spans="1:9" x14ac:dyDescent="0.25">
      <c r="A2336" t="s">
        <v>106</v>
      </c>
      <c r="B2336">
        <v>2822.96</v>
      </c>
      <c r="C2336">
        <v>2793.35</v>
      </c>
      <c r="D2336">
        <v>2766.92</v>
      </c>
      <c r="E2336">
        <v>2688.6</v>
      </c>
      <c r="F2336">
        <v>33.139200000000002</v>
      </c>
      <c r="G2336">
        <v>1.34804E-3</v>
      </c>
      <c r="H2336">
        <v>0.995116</v>
      </c>
      <c r="I2336">
        <v>0</v>
      </c>
    </row>
    <row r="2337" spans="1:25" x14ac:dyDescent="0.25">
      <c r="A2337" t="s">
        <v>106</v>
      </c>
      <c r="B2337">
        <v>2822.3</v>
      </c>
      <c r="C2337">
        <v>2792.38</v>
      </c>
      <c r="D2337">
        <v>2767.15</v>
      </c>
      <c r="E2337">
        <v>2688.89</v>
      </c>
      <c r="F2337">
        <v>33.061199999999999</v>
      </c>
      <c r="G2337">
        <v>1.2311399999999999E-3</v>
      </c>
      <c r="H2337">
        <v>0.995116</v>
      </c>
      <c r="I2337">
        <v>0</v>
      </c>
    </row>
    <row r="2338" spans="1:25" x14ac:dyDescent="0.25">
      <c r="A2338" t="s">
        <v>106</v>
      </c>
      <c r="B2338">
        <v>2821.04</v>
      </c>
      <c r="C2338">
        <v>2791.37</v>
      </c>
      <c r="D2338">
        <v>2767.01</v>
      </c>
      <c r="E2338">
        <v>2689.05</v>
      </c>
      <c r="F2338">
        <v>32.909199999999998</v>
      </c>
      <c r="G2338">
        <v>1.23029E-3</v>
      </c>
      <c r="H2338">
        <v>0.995116</v>
      </c>
      <c r="I2338">
        <v>0</v>
      </c>
    </row>
    <row r="2339" spans="1:25" x14ac:dyDescent="0.25">
      <c r="A2339" t="s">
        <v>106</v>
      </c>
      <c r="B2339">
        <v>2830.54</v>
      </c>
      <c r="C2339">
        <v>2799.66</v>
      </c>
      <c r="D2339">
        <v>2771.81</v>
      </c>
      <c r="E2339">
        <v>2692.62</v>
      </c>
      <c r="F2339">
        <v>34.063600000000001</v>
      </c>
      <c r="G2339">
        <v>1.23467E-3</v>
      </c>
      <c r="H2339">
        <v>0.995116</v>
      </c>
      <c r="I2339">
        <v>0</v>
      </c>
    </row>
    <row r="2340" spans="1:25" x14ac:dyDescent="0.25">
      <c r="A2340" t="s">
        <v>106</v>
      </c>
      <c r="B2340">
        <v>2827.61</v>
      </c>
      <c r="C2340">
        <v>2797.44</v>
      </c>
      <c r="D2340">
        <v>2771.16</v>
      </c>
      <c r="E2340">
        <v>2691.18</v>
      </c>
      <c r="F2340">
        <v>33.534199999999998</v>
      </c>
      <c r="G2340">
        <v>1.2301E-3</v>
      </c>
      <c r="H2340">
        <v>0.99511499999999997</v>
      </c>
      <c r="I2340">
        <v>0</v>
      </c>
    </row>
    <row r="2341" spans="1:25" x14ac:dyDescent="0.25">
      <c r="A2341" t="s">
        <v>106</v>
      </c>
      <c r="B2341">
        <v>2833.85</v>
      </c>
      <c r="C2341">
        <v>2804.5</v>
      </c>
      <c r="D2341">
        <v>2773.7</v>
      </c>
      <c r="E2341">
        <v>2694.55</v>
      </c>
      <c r="F2341">
        <v>33.494700000000002</v>
      </c>
      <c r="G2341">
        <v>1.2638199999999999E-3</v>
      </c>
      <c r="H2341">
        <v>0.995116</v>
      </c>
      <c r="I2341">
        <v>0</v>
      </c>
    </row>
    <row r="2342" spans="1:25" x14ac:dyDescent="0.25">
      <c r="A2342" t="s">
        <v>106</v>
      </c>
      <c r="B2342">
        <v>2821.26</v>
      </c>
      <c r="C2342">
        <v>2790.49</v>
      </c>
      <c r="D2342">
        <v>2765.99</v>
      </c>
      <c r="E2342">
        <v>2687.87</v>
      </c>
      <c r="F2342">
        <v>33.1023</v>
      </c>
      <c r="G2342">
        <v>1.23215E-3</v>
      </c>
      <c r="H2342">
        <v>0.995116</v>
      </c>
      <c r="I2342">
        <v>0</v>
      </c>
    </row>
    <row r="2343" spans="1:25" x14ac:dyDescent="0.25">
      <c r="A2343" t="s">
        <v>106</v>
      </c>
      <c r="B2343">
        <v>2819.67</v>
      </c>
      <c r="C2343">
        <v>2789.98</v>
      </c>
      <c r="D2343">
        <v>2765.4</v>
      </c>
      <c r="E2343">
        <v>2687.1</v>
      </c>
      <c r="F2343">
        <v>33.0154</v>
      </c>
      <c r="G2343">
        <v>1.25545E-3</v>
      </c>
      <c r="H2343">
        <v>0.995116</v>
      </c>
      <c r="I2343">
        <v>0</v>
      </c>
    </row>
    <row r="2344" spans="1:25" x14ac:dyDescent="0.25">
      <c r="A2344" t="s">
        <v>106</v>
      </c>
      <c r="B2344">
        <v>2825.02</v>
      </c>
      <c r="C2344">
        <v>2795.04</v>
      </c>
      <c r="D2344">
        <v>2768.07</v>
      </c>
      <c r="E2344">
        <v>2688.09</v>
      </c>
      <c r="F2344">
        <v>32.940899999999999</v>
      </c>
      <c r="G2344">
        <v>1.2416199999999999E-3</v>
      </c>
      <c r="H2344">
        <v>0.995116</v>
      </c>
      <c r="I2344">
        <v>0</v>
      </c>
    </row>
    <row r="2345" spans="1:25" x14ac:dyDescent="0.25">
      <c r="A2345" t="s">
        <v>106</v>
      </c>
      <c r="B2345">
        <v>2825.3</v>
      </c>
      <c r="C2345">
        <v>2795.62</v>
      </c>
      <c r="D2345">
        <v>2769.54</v>
      </c>
      <c r="E2345">
        <v>2688.5</v>
      </c>
      <c r="F2345">
        <v>34.005600000000001</v>
      </c>
      <c r="G2345">
        <v>1.2510100000000001E-3</v>
      </c>
      <c r="H2345">
        <v>0.99511400000000005</v>
      </c>
      <c r="I2345">
        <v>0</v>
      </c>
    </row>
    <row r="2346" spans="1:25" x14ac:dyDescent="0.25">
      <c r="A2346" t="s">
        <v>106</v>
      </c>
      <c r="B2346">
        <v>2820.8</v>
      </c>
      <c r="C2346">
        <v>2788.09</v>
      </c>
      <c r="D2346">
        <v>2761.57</v>
      </c>
      <c r="E2346">
        <v>2684.23</v>
      </c>
      <c r="F2346">
        <v>33.396700000000003</v>
      </c>
      <c r="G2346">
        <v>1.2867200000000001E-3</v>
      </c>
      <c r="H2346">
        <v>0.995116</v>
      </c>
      <c r="I2346">
        <v>0</v>
      </c>
    </row>
    <row r="2347" spans="1:25" x14ac:dyDescent="0.25">
      <c r="A2347" t="s">
        <v>106</v>
      </c>
      <c r="B2347">
        <v>2814.47</v>
      </c>
      <c r="C2347">
        <v>2784.12</v>
      </c>
      <c r="D2347">
        <v>2758.36</v>
      </c>
      <c r="E2347">
        <v>2680.74</v>
      </c>
      <c r="F2347">
        <v>33.104999999999997</v>
      </c>
      <c r="G2347">
        <v>1.2696599999999999E-3</v>
      </c>
      <c r="H2347">
        <v>0.995116</v>
      </c>
      <c r="I2347">
        <v>0</v>
      </c>
    </row>
    <row r="2348" spans="1:25" x14ac:dyDescent="0.25">
      <c r="A2348" t="s">
        <v>106</v>
      </c>
      <c r="B2348">
        <v>2816.91</v>
      </c>
      <c r="C2348">
        <v>2786.69</v>
      </c>
      <c r="D2348">
        <v>2761.31</v>
      </c>
      <c r="E2348">
        <v>2682.3</v>
      </c>
      <c r="F2348">
        <v>32.546599999999998</v>
      </c>
      <c r="G2348">
        <v>1.2302000000000001E-3</v>
      </c>
      <c r="H2348">
        <v>0.99511499999999997</v>
      </c>
      <c r="I2348">
        <v>0</v>
      </c>
    </row>
    <row r="2349" spans="1:25" x14ac:dyDescent="0.25">
      <c r="A2349" t="s">
        <v>106</v>
      </c>
      <c r="B2349">
        <v>2815.81</v>
      </c>
      <c r="C2349">
        <v>2785.46</v>
      </c>
      <c r="D2349">
        <v>2760.28</v>
      </c>
      <c r="E2349">
        <v>2681.93</v>
      </c>
      <c r="F2349">
        <v>32.658200000000001</v>
      </c>
      <c r="G2349">
        <v>1.28494E-3</v>
      </c>
      <c r="H2349">
        <v>0.995116</v>
      </c>
      <c r="I2349">
        <v>0</v>
      </c>
    </row>
    <row r="2350" spans="1:25" x14ac:dyDescent="0.25">
      <c r="A2350" t="s">
        <v>106</v>
      </c>
      <c r="B2350">
        <v>2828.18</v>
      </c>
      <c r="C2350">
        <v>2794.85</v>
      </c>
      <c r="D2350">
        <v>2769.08</v>
      </c>
      <c r="E2350">
        <v>2690.37</v>
      </c>
      <c r="F2350">
        <v>33.6066</v>
      </c>
      <c r="G2350">
        <v>1.2300499999999999E-3</v>
      </c>
      <c r="H2350">
        <v>0.99510900000000002</v>
      </c>
      <c r="I2350">
        <v>0</v>
      </c>
    </row>
    <row r="2351" spans="1:25" x14ac:dyDescent="0.25">
      <c r="A2351" t="s">
        <v>106</v>
      </c>
      <c r="B2351">
        <v>2827.31</v>
      </c>
      <c r="C2351">
        <v>2797.83</v>
      </c>
      <c r="D2351">
        <v>2769.26</v>
      </c>
      <c r="E2351">
        <v>2690.36</v>
      </c>
      <c r="F2351">
        <v>32.6295</v>
      </c>
      <c r="G2351">
        <v>1.23135E-3</v>
      </c>
      <c r="H2351">
        <v>0.995116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2837.75</v>
      </c>
      <c r="C2352">
        <v>2807.59</v>
      </c>
      <c r="D2352">
        <v>2778.21</v>
      </c>
      <c r="E2352">
        <v>2692.22</v>
      </c>
      <c r="F2352">
        <v>32.998600000000003</v>
      </c>
      <c r="G2352">
        <v>1.24814E-3</v>
      </c>
      <c r="H2352">
        <v>0.995116</v>
      </c>
      <c r="I2352">
        <v>0</v>
      </c>
      <c r="R2352">
        <f>AVERAGE(B2303:B2352)</f>
        <v>2829.4684000000002</v>
      </c>
      <c r="S2352">
        <f>AVERAGE(C2303:C2352)</f>
        <v>2798.9763999999996</v>
      </c>
      <c r="U2352">
        <f>_xlfn.VAR.P(B2303:B2352)</f>
        <v>66.513881439999764</v>
      </c>
      <c r="V2352">
        <f>_xlfn.VAR.P(C2303:C2352)</f>
        <v>61.251887039999609</v>
      </c>
      <c r="X2352">
        <f>1.96*SQRT(U2352)/50</f>
        <v>0.31969968842018165</v>
      </c>
      <c r="Y2352">
        <f>1.96*SQRT(V2352)/50</f>
        <v>0.30679325237225308</v>
      </c>
    </row>
    <row r="2353" spans="1:9" x14ac:dyDescent="0.25">
      <c r="A2353" t="s">
        <v>106</v>
      </c>
      <c r="B2353">
        <v>141592.22880000001</v>
      </c>
      <c r="C2353" t="s">
        <v>36</v>
      </c>
    </row>
    <row r="2354" spans="1:9" x14ac:dyDescent="0.25">
      <c r="A2354" t="s">
        <v>210</v>
      </c>
      <c r="B2354">
        <v>7891.82</v>
      </c>
      <c r="C2354">
        <v>7855.94</v>
      </c>
      <c r="D2354">
        <v>7758.86</v>
      </c>
      <c r="E2354">
        <v>2592.16</v>
      </c>
      <c r="F2354">
        <v>0</v>
      </c>
      <c r="G2354">
        <v>1.2368500000000001E-3</v>
      </c>
      <c r="H2354">
        <v>0.99511499999999997</v>
      </c>
      <c r="I2354">
        <v>0</v>
      </c>
    </row>
    <row r="2355" spans="1:9" x14ac:dyDescent="0.25">
      <c r="A2355" t="s">
        <v>210</v>
      </c>
      <c r="B2355">
        <v>7894.12</v>
      </c>
      <c r="C2355">
        <v>7858.44</v>
      </c>
      <c r="D2355">
        <v>7758.58</v>
      </c>
      <c r="E2355">
        <v>2592.06</v>
      </c>
      <c r="F2355">
        <v>0</v>
      </c>
      <c r="G2355">
        <v>1.24982E-3</v>
      </c>
      <c r="H2355">
        <v>0.995116</v>
      </c>
      <c r="I2355">
        <v>0</v>
      </c>
    </row>
    <row r="2356" spans="1:9" x14ac:dyDescent="0.25">
      <c r="A2356" t="s">
        <v>210</v>
      </c>
      <c r="B2356">
        <v>7891.38</v>
      </c>
      <c r="C2356">
        <v>7855.16</v>
      </c>
      <c r="D2356">
        <v>7758.05</v>
      </c>
      <c r="E2356">
        <v>2592.08</v>
      </c>
      <c r="F2356">
        <v>0</v>
      </c>
      <c r="G2356">
        <v>1.2320899999999999E-3</v>
      </c>
      <c r="H2356">
        <v>0.995116</v>
      </c>
      <c r="I2356">
        <v>0</v>
      </c>
    </row>
    <row r="2357" spans="1:9" x14ac:dyDescent="0.25">
      <c r="A2357" t="s">
        <v>210</v>
      </c>
      <c r="B2357">
        <v>7897.21</v>
      </c>
      <c r="C2357">
        <v>7861.18</v>
      </c>
      <c r="D2357">
        <v>7759.44</v>
      </c>
      <c r="E2357">
        <v>2592.17</v>
      </c>
      <c r="F2357">
        <v>0</v>
      </c>
      <c r="G2357">
        <v>1.23145E-3</v>
      </c>
      <c r="H2357">
        <v>0.99511499999999997</v>
      </c>
      <c r="I2357">
        <v>0</v>
      </c>
    </row>
    <row r="2358" spans="1:9" x14ac:dyDescent="0.25">
      <c r="A2358" t="s">
        <v>210</v>
      </c>
      <c r="B2358">
        <v>7890.11</v>
      </c>
      <c r="C2358">
        <v>7854.79</v>
      </c>
      <c r="D2358">
        <v>7758.75</v>
      </c>
      <c r="E2358">
        <v>2592.09</v>
      </c>
      <c r="F2358">
        <v>0</v>
      </c>
      <c r="G2358">
        <v>1.24653E-3</v>
      </c>
      <c r="H2358">
        <v>0.99511499999999997</v>
      </c>
      <c r="I2358">
        <v>0</v>
      </c>
    </row>
    <row r="2359" spans="1:9" x14ac:dyDescent="0.25">
      <c r="A2359" t="s">
        <v>210</v>
      </c>
      <c r="B2359">
        <v>7893.32</v>
      </c>
      <c r="C2359">
        <v>7856.19</v>
      </c>
      <c r="D2359">
        <v>7759.09</v>
      </c>
      <c r="E2359">
        <v>2592.1799999999998</v>
      </c>
      <c r="F2359">
        <v>0</v>
      </c>
      <c r="G2359">
        <v>1.29923E-3</v>
      </c>
      <c r="H2359">
        <v>0.995116</v>
      </c>
      <c r="I2359">
        <v>0</v>
      </c>
    </row>
    <row r="2360" spans="1:9" x14ac:dyDescent="0.25">
      <c r="A2360" t="s">
        <v>210</v>
      </c>
      <c r="B2360">
        <v>7883.79</v>
      </c>
      <c r="C2360">
        <v>7847.25</v>
      </c>
      <c r="D2360">
        <v>7758.01</v>
      </c>
      <c r="E2360">
        <v>2592.1999999999998</v>
      </c>
      <c r="F2360">
        <v>0</v>
      </c>
      <c r="G2360">
        <v>1.2300499999999999E-3</v>
      </c>
      <c r="H2360">
        <v>0.99511499999999997</v>
      </c>
      <c r="I2360">
        <v>0</v>
      </c>
    </row>
    <row r="2361" spans="1:9" x14ac:dyDescent="0.25">
      <c r="A2361" t="s">
        <v>210</v>
      </c>
      <c r="B2361">
        <v>7884.87</v>
      </c>
      <c r="C2361">
        <v>7848.8</v>
      </c>
      <c r="D2361">
        <v>7758.83</v>
      </c>
      <c r="E2361">
        <v>2592.1999999999998</v>
      </c>
      <c r="F2361">
        <v>0</v>
      </c>
      <c r="G2361">
        <v>1.2354499999999999E-3</v>
      </c>
      <c r="H2361">
        <v>0.995116</v>
      </c>
      <c r="I2361">
        <v>0</v>
      </c>
    </row>
    <row r="2362" spans="1:9" x14ac:dyDescent="0.25">
      <c r="A2362" t="s">
        <v>210</v>
      </c>
      <c r="B2362">
        <v>7876.06</v>
      </c>
      <c r="C2362">
        <v>7841.23</v>
      </c>
      <c r="D2362">
        <v>7757.1</v>
      </c>
      <c r="E2362">
        <v>2592.1</v>
      </c>
      <c r="F2362">
        <v>0</v>
      </c>
      <c r="G2362">
        <v>1.2330900000000001E-3</v>
      </c>
      <c r="H2362">
        <v>0.995116</v>
      </c>
      <c r="I2362">
        <v>0</v>
      </c>
    </row>
    <row r="2363" spans="1:9" x14ac:dyDescent="0.25">
      <c r="A2363" t="s">
        <v>210</v>
      </c>
      <c r="B2363">
        <v>7882.11</v>
      </c>
      <c r="C2363">
        <v>7845.95</v>
      </c>
      <c r="D2363">
        <v>7757.43</v>
      </c>
      <c r="E2363">
        <v>2592.13</v>
      </c>
      <c r="F2363">
        <v>0</v>
      </c>
      <c r="G2363">
        <v>1.2335200000000001E-3</v>
      </c>
      <c r="H2363">
        <v>0.99510699999999996</v>
      </c>
      <c r="I2363">
        <v>0</v>
      </c>
    </row>
    <row r="2364" spans="1:9" x14ac:dyDescent="0.25">
      <c r="A2364" t="s">
        <v>210</v>
      </c>
      <c r="B2364">
        <v>7882.21</v>
      </c>
      <c r="C2364">
        <v>7846.69</v>
      </c>
      <c r="D2364">
        <v>7757.87</v>
      </c>
      <c r="E2364">
        <v>2592.08</v>
      </c>
      <c r="F2364">
        <v>0</v>
      </c>
      <c r="G2364">
        <v>1.3280099999999999E-3</v>
      </c>
      <c r="H2364">
        <v>0.995116</v>
      </c>
      <c r="I2364">
        <v>0</v>
      </c>
    </row>
    <row r="2365" spans="1:9" x14ac:dyDescent="0.25">
      <c r="A2365" t="s">
        <v>210</v>
      </c>
      <c r="B2365">
        <v>7889.07</v>
      </c>
      <c r="C2365">
        <v>7853.18</v>
      </c>
      <c r="D2365">
        <v>7759.26</v>
      </c>
      <c r="E2365">
        <v>2592.1999999999998</v>
      </c>
      <c r="F2365">
        <v>0</v>
      </c>
      <c r="G2365">
        <v>1.23263E-3</v>
      </c>
      <c r="H2365">
        <v>0.995116</v>
      </c>
      <c r="I2365">
        <v>0</v>
      </c>
    </row>
    <row r="2366" spans="1:9" x14ac:dyDescent="0.25">
      <c r="A2366" t="s">
        <v>210</v>
      </c>
      <c r="B2366">
        <v>7891.48</v>
      </c>
      <c r="C2366">
        <v>7855.65</v>
      </c>
      <c r="D2366">
        <v>7759.01</v>
      </c>
      <c r="E2366">
        <v>2592.19</v>
      </c>
      <c r="F2366">
        <v>0</v>
      </c>
      <c r="G2366">
        <v>1.31415E-3</v>
      </c>
      <c r="H2366">
        <v>0.995116</v>
      </c>
      <c r="I2366">
        <v>0</v>
      </c>
    </row>
    <row r="2367" spans="1:9" x14ac:dyDescent="0.25">
      <c r="A2367" t="s">
        <v>210</v>
      </c>
      <c r="B2367">
        <v>7892.78</v>
      </c>
      <c r="C2367">
        <v>7856.86</v>
      </c>
      <c r="D2367">
        <v>7758.42</v>
      </c>
      <c r="E2367">
        <v>2592.14</v>
      </c>
      <c r="F2367">
        <v>0</v>
      </c>
      <c r="G2367">
        <v>1.4982699999999999E-3</v>
      </c>
      <c r="H2367">
        <v>0.995116</v>
      </c>
      <c r="I2367">
        <v>0</v>
      </c>
    </row>
    <row r="2368" spans="1:9" x14ac:dyDescent="0.25">
      <c r="A2368" t="s">
        <v>210</v>
      </c>
      <c r="B2368">
        <v>7910</v>
      </c>
      <c r="C2368">
        <v>7873.86</v>
      </c>
      <c r="D2368">
        <v>7758.44</v>
      </c>
      <c r="E2368">
        <v>2592.16</v>
      </c>
      <c r="F2368">
        <v>0</v>
      </c>
      <c r="G2368">
        <v>1.2675200000000001E-3</v>
      </c>
      <c r="H2368">
        <v>0.995116</v>
      </c>
      <c r="I2368">
        <v>0</v>
      </c>
    </row>
    <row r="2369" spans="1:9" x14ac:dyDescent="0.25">
      <c r="A2369" t="s">
        <v>210</v>
      </c>
      <c r="B2369">
        <v>7894.73</v>
      </c>
      <c r="C2369">
        <v>7858.81</v>
      </c>
      <c r="D2369">
        <v>7761.47</v>
      </c>
      <c r="E2369">
        <v>2592.1799999999998</v>
      </c>
      <c r="F2369">
        <v>0</v>
      </c>
      <c r="G2369">
        <v>1.2389300000000001E-3</v>
      </c>
      <c r="H2369">
        <v>0.995116</v>
      </c>
      <c r="I2369">
        <v>0</v>
      </c>
    </row>
    <row r="2370" spans="1:9" x14ac:dyDescent="0.25">
      <c r="A2370" t="s">
        <v>210</v>
      </c>
      <c r="B2370">
        <v>7891.33</v>
      </c>
      <c r="C2370">
        <v>7856.04</v>
      </c>
      <c r="D2370">
        <v>7759.62</v>
      </c>
      <c r="E2370">
        <v>2592.15</v>
      </c>
      <c r="F2370">
        <v>0</v>
      </c>
      <c r="G2370">
        <v>1.23693E-3</v>
      </c>
      <c r="H2370">
        <v>0.99511499999999997</v>
      </c>
      <c r="I2370">
        <v>0</v>
      </c>
    </row>
    <row r="2371" spans="1:9" x14ac:dyDescent="0.25">
      <c r="A2371" t="s">
        <v>210</v>
      </c>
      <c r="B2371">
        <v>7895.6</v>
      </c>
      <c r="C2371">
        <v>7859.52</v>
      </c>
      <c r="D2371">
        <v>7759.33</v>
      </c>
      <c r="E2371">
        <v>2592.19</v>
      </c>
      <c r="F2371">
        <v>0</v>
      </c>
      <c r="G2371">
        <v>1.72817E-3</v>
      </c>
      <c r="H2371">
        <v>0.995116</v>
      </c>
      <c r="I2371">
        <v>0</v>
      </c>
    </row>
    <row r="2372" spans="1:9" x14ac:dyDescent="0.25">
      <c r="A2372" t="s">
        <v>210</v>
      </c>
      <c r="B2372">
        <v>7891.58</v>
      </c>
      <c r="C2372">
        <v>7855.37</v>
      </c>
      <c r="D2372">
        <v>7758.64</v>
      </c>
      <c r="E2372">
        <v>2592.19</v>
      </c>
      <c r="F2372">
        <v>0</v>
      </c>
      <c r="G2372">
        <v>1.23139E-3</v>
      </c>
      <c r="H2372">
        <v>0.99511499999999997</v>
      </c>
      <c r="I2372">
        <v>0</v>
      </c>
    </row>
    <row r="2373" spans="1:9" x14ac:dyDescent="0.25">
      <c r="A2373" t="s">
        <v>210</v>
      </c>
      <c r="B2373">
        <v>7891.7</v>
      </c>
      <c r="C2373">
        <v>7855.15</v>
      </c>
      <c r="D2373">
        <v>7759.86</v>
      </c>
      <c r="E2373">
        <v>2592.17</v>
      </c>
      <c r="F2373">
        <v>0</v>
      </c>
      <c r="G2373">
        <v>1.2305300000000001E-3</v>
      </c>
      <c r="H2373">
        <v>0.99511499999999997</v>
      </c>
      <c r="I2373">
        <v>0</v>
      </c>
    </row>
    <row r="2374" spans="1:9" x14ac:dyDescent="0.25">
      <c r="A2374" t="s">
        <v>210</v>
      </c>
      <c r="B2374">
        <v>7891.06</v>
      </c>
      <c r="C2374">
        <v>7855.08</v>
      </c>
      <c r="D2374">
        <v>7757.21</v>
      </c>
      <c r="E2374">
        <v>2592.19</v>
      </c>
      <c r="F2374">
        <v>0</v>
      </c>
      <c r="G2374">
        <v>1.30277E-3</v>
      </c>
      <c r="H2374">
        <v>0.99511400000000005</v>
      </c>
      <c r="I2374">
        <v>0</v>
      </c>
    </row>
    <row r="2375" spans="1:9" x14ac:dyDescent="0.25">
      <c r="A2375" t="s">
        <v>210</v>
      </c>
      <c r="B2375">
        <v>7890.77</v>
      </c>
      <c r="C2375">
        <v>7853.95</v>
      </c>
      <c r="D2375">
        <v>7760.16</v>
      </c>
      <c r="E2375">
        <v>2592.1999999999998</v>
      </c>
      <c r="F2375">
        <v>0</v>
      </c>
      <c r="G2375">
        <v>1.28257E-3</v>
      </c>
      <c r="H2375">
        <v>0.99511499999999997</v>
      </c>
      <c r="I2375">
        <v>0</v>
      </c>
    </row>
    <row r="2376" spans="1:9" x14ac:dyDescent="0.25">
      <c r="A2376" t="s">
        <v>210</v>
      </c>
      <c r="B2376">
        <v>7890.91</v>
      </c>
      <c r="C2376">
        <v>7854.32</v>
      </c>
      <c r="D2376">
        <v>7759.82</v>
      </c>
      <c r="E2376">
        <v>2592.1999999999998</v>
      </c>
      <c r="F2376">
        <v>0</v>
      </c>
      <c r="G2376">
        <v>1.23555E-3</v>
      </c>
      <c r="H2376">
        <v>0.995116</v>
      </c>
      <c r="I2376">
        <v>0</v>
      </c>
    </row>
    <row r="2377" spans="1:9" x14ac:dyDescent="0.25">
      <c r="A2377" t="s">
        <v>210</v>
      </c>
      <c r="B2377">
        <v>7884.08</v>
      </c>
      <c r="C2377">
        <v>7848.23</v>
      </c>
      <c r="D2377">
        <v>7757.49</v>
      </c>
      <c r="E2377">
        <v>2592.3200000000002</v>
      </c>
      <c r="F2377">
        <v>0</v>
      </c>
      <c r="G2377">
        <v>1.2537E-3</v>
      </c>
      <c r="H2377">
        <v>0.995116</v>
      </c>
      <c r="I2377">
        <v>0</v>
      </c>
    </row>
    <row r="2378" spans="1:9" x14ac:dyDescent="0.25">
      <c r="A2378" t="s">
        <v>210</v>
      </c>
      <c r="B2378">
        <v>7887.68</v>
      </c>
      <c r="C2378">
        <v>7852.2</v>
      </c>
      <c r="D2378">
        <v>7756.75</v>
      </c>
      <c r="E2378">
        <v>2592.1999999999998</v>
      </c>
      <c r="F2378">
        <v>0</v>
      </c>
      <c r="G2378">
        <v>1.2300600000000001E-3</v>
      </c>
      <c r="H2378">
        <v>0.99511499999999997</v>
      </c>
      <c r="I2378">
        <v>0</v>
      </c>
    </row>
    <row r="2379" spans="1:9" x14ac:dyDescent="0.25">
      <c r="A2379" t="s">
        <v>210</v>
      </c>
      <c r="B2379">
        <v>7883.39</v>
      </c>
      <c r="C2379">
        <v>7847.22</v>
      </c>
      <c r="D2379">
        <v>7756.02</v>
      </c>
      <c r="E2379">
        <v>2592.21</v>
      </c>
      <c r="F2379">
        <v>0</v>
      </c>
      <c r="G2379">
        <v>1.23028E-3</v>
      </c>
      <c r="H2379">
        <v>0.99511400000000005</v>
      </c>
      <c r="I2379">
        <v>0</v>
      </c>
    </row>
    <row r="2380" spans="1:9" x14ac:dyDescent="0.25">
      <c r="A2380" t="s">
        <v>210</v>
      </c>
      <c r="B2380">
        <v>7885.73</v>
      </c>
      <c r="C2380">
        <v>7850.01</v>
      </c>
      <c r="D2380">
        <v>7756.69</v>
      </c>
      <c r="E2380">
        <v>2592.17</v>
      </c>
      <c r="F2380">
        <v>0</v>
      </c>
      <c r="G2380">
        <v>1.2654000000000001E-3</v>
      </c>
      <c r="H2380">
        <v>0.995116</v>
      </c>
      <c r="I2380">
        <v>0</v>
      </c>
    </row>
    <row r="2381" spans="1:9" x14ac:dyDescent="0.25">
      <c r="A2381" t="s">
        <v>210</v>
      </c>
      <c r="B2381">
        <v>7886.41</v>
      </c>
      <c r="C2381">
        <v>7850.01</v>
      </c>
      <c r="D2381">
        <v>7758.17</v>
      </c>
      <c r="E2381">
        <v>2592.2199999999998</v>
      </c>
      <c r="F2381">
        <v>0</v>
      </c>
      <c r="G2381">
        <v>1.2440699999999999E-3</v>
      </c>
      <c r="H2381">
        <v>0.995116</v>
      </c>
      <c r="I2381">
        <v>0</v>
      </c>
    </row>
    <row r="2382" spans="1:9" x14ac:dyDescent="0.25">
      <c r="A2382" t="s">
        <v>210</v>
      </c>
      <c r="B2382">
        <v>7883.32</v>
      </c>
      <c r="C2382">
        <v>7847.25</v>
      </c>
      <c r="D2382">
        <v>7756.52</v>
      </c>
      <c r="E2382">
        <v>2592.09</v>
      </c>
      <c r="F2382">
        <v>0</v>
      </c>
      <c r="G2382">
        <v>1.23014E-3</v>
      </c>
      <c r="H2382">
        <v>0.99511499999999997</v>
      </c>
      <c r="I2382">
        <v>0</v>
      </c>
    </row>
    <row r="2383" spans="1:9" x14ac:dyDescent="0.25">
      <c r="A2383" t="s">
        <v>210</v>
      </c>
      <c r="B2383">
        <v>7887.47</v>
      </c>
      <c r="C2383">
        <v>7852.35</v>
      </c>
      <c r="D2383">
        <v>7758.54</v>
      </c>
      <c r="E2383">
        <v>2592.19</v>
      </c>
      <c r="F2383">
        <v>0</v>
      </c>
      <c r="G2383">
        <v>1.28382E-3</v>
      </c>
      <c r="H2383">
        <v>0.995116</v>
      </c>
      <c r="I2383">
        <v>0</v>
      </c>
    </row>
    <row r="2384" spans="1:9" x14ac:dyDescent="0.25">
      <c r="A2384" t="s">
        <v>210</v>
      </c>
      <c r="B2384">
        <v>7884.95</v>
      </c>
      <c r="C2384">
        <v>7848.73</v>
      </c>
      <c r="D2384">
        <v>7756.88</v>
      </c>
      <c r="E2384">
        <v>2592.12</v>
      </c>
      <c r="F2384">
        <v>0</v>
      </c>
      <c r="G2384">
        <v>1.3360100000000001E-3</v>
      </c>
      <c r="H2384">
        <v>0.99511499999999997</v>
      </c>
      <c r="I2384">
        <v>0</v>
      </c>
    </row>
    <row r="2385" spans="1:9" x14ac:dyDescent="0.25">
      <c r="A2385" t="s">
        <v>210</v>
      </c>
      <c r="B2385">
        <v>7884.34</v>
      </c>
      <c r="C2385">
        <v>7848.54</v>
      </c>
      <c r="D2385">
        <v>7758.34</v>
      </c>
      <c r="E2385">
        <v>2592.21</v>
      </c>
      <c r="F2385">
        <v>0</v>
      </c>
      <c r="G2385">
        <v>1.2540699999999999E-3</v>
      </c>
      <c r="H2385">
        <v>0.995116</v>
      </c>
      <c r="I2385">
        <v>0</v>
      </c>
    </row>
    <row r="2386" spans="1:9" x14ac:dyDescent="0.25">
      <c r="A2386" t="s">
        <v>210</v>
      </c>
      <c r="B2386">
        <v>7887.85</v>
      </c>
      <c r="C2386">
        <v>7851.71</v>
      </c>
      <c r="D2386">
        <v>7759.49</v>
      </c>
      <c r="E2386">
        <v>2592.1799999999998</v>
      </c>
      <c r="F2386">
        <v>0</v>
      </c>
      <c r="G2386">
        <v>1.23354E-3</v>
      </c>
      <c r="H2386">
        <v>0.99511499999999997</v>
      </c>
      <c r="I2386">
        <v>0</v>
      </c>
    </row>
    <row r="2387" spans="1:9" x14ac:dyDescent="0.25">
      <c r="A2387" t="s">
        <v>210</v>
      </c>
      <c r="B2387">
        <v>7885.25</v>
      </c>
      <c r="C2387">
        <v>7847.73</v>
      </c>
      <c r="D2387">
        <v>7757.27</v>
      </c>
      <c r="E2387">
        <v>2592.12</v>
      </c>
      <c r="F2387">
        <v>0</v>
      </c>
      <c r="G2387">
        <v>1.2962500000000001E-3</v>
      </c>
      <c r="H2387">
        <v>0.995116</v>
      </c>
      <c r="I2387">
        <v>0</v>
      </c>
    </row>
    <row r="2388" spans="1:9" x14ac:dyDescent="0.25">
      <c r="A2388" t="s">
        <v>210</v>
      </c>
      <c r="B2388">
        <v>7885.99</v>
      </c>
      <c r="C2388">
        <v>7849.04</v>
      </c>
      <c r="D2388">
        <v>7757.48</v>
      </c>
      <c r="E2388">
        <v>2592.1999999999998</v>
      </c>
      <c r="F2388">
        <v>0</v>
      </c>
      <c r="G2388">
        <v>1.45984E-3</v>
      </c>
      <c r="H2388">
        <v>0.995116</v>
      </c>
      <c r="I2388">
        <v>0</v>
      </c>
    </row>
    <row r="2389" spans="1:9" x14ac:dyDescent="0.25">
      <c r="A2389" t="s">
        <v>210</v>
      </c>
      <c r="B2389">
        <v>7889.91</v>
      </c>
      <c r="C2389">
        <v>7853.53</v>
      </c>
      <c r="D2389">
        <v>7759.42</v>
      </c>
      <c r="E2389">
        <v>2592.25</v>
      </c>
      <c r="F2389">
        <v>0</v>
      </c>
      <c r="G2389">
        <v>1.2578800000000001E-3</v>
      </c>
      <c r="H2389">
        <v>0.99511499999999997</v>
      </c>
      <c r="I2389">
        <v>0</v>
      </c>
    </row>
    <row r="2390" spans="1:9" x14ac:dyDescent="0.25">
      <c r="A2390" t="s">
        <v>210</v>
      </c>
      <c r="B2390">
        <v>7892.08</v>
      </c>
      <c r="C2390">
        <v>7855.34</v>
      </c>
      <c r="D2390">
        <v>7758.5</v>
      </c>
      <c r="E2390">
        <v>2592.23</v>
      </c>
      <c r="F2390">
        <v>0</v>
      </c>
      <c r="G2390">
        <v>1.26683E-3</v>
      </c>
      <c r="H2390">
        <v>0.99511499999999997</v>
      </c>
      <c r="I2390">
        <v>0</v>
      </c>
    </row>
    <row r="2391" spans="1:9" x14ac:dyDescent="0.25">
      <c r="A2391" t="s">
        <v>210</v>
      </c>
      <c r="B2391">
        <v>7882.16</v>
      </c>
      <c r="C2391">
        <v>7846.25</v>
      </c>
      <c r="D2391">
        <v>7756.45</v>
      </c>
      <c r="E2391">
        <v>2592.2199999999998</v>
      </c>
      <c r="F2391">
        <v>0</v>
      </c>
      <c r="G2391">
        <v>1.23851E-3</v>
      </c>
      <c r="H2391">
        <v>0.995116</v>
      </c>
      <c r="I2391">
        <v>0</v>
      </c>
    </row>
    <row r="2392" spans="1:9" x14ac:dyDescent="0.25">
      <c r="A2392" t="s">
        <v>210</v>
      </c>
      <c r="B2392">
        <v>7887.98</v>
      </c>
      <c r="C2392">
        <v>7851.77</v>
      </c>
      <c r="D2392">
        <v>7756.1</v>
      </c>
      <c r="E2392">
        <v>2592.19</v>
      </c>
      <c r="F2392">
        <v>0</v>
      </c>
      <c r="G2392">
        <v>1.28461E-3</v>
      </c>
      <c r="H2392">
        <v>0.995116</v>
      </c>
      <c r="I2392">
        <v>0</v>
      </c>
    </row>
    <row r="2393" spans="1:9" x14ac:dyDescent="0.25">
      <c r="A2393" t="s">
        <v>210</v>
      </c>
      <c r="B2393">
        <v>7890.67</v>
      </c>
      <c r="C2393">
        <v>7854.75</v>
      </c>
      <c r="D2393">
        <v>7757.56</v>
      </c>
      <c r="E2393">
        <v>2592.14</v>
      </c>
      <c r="F2393">
        <v>0</v>
      </c>
      <c r="G2393">
        <v>1.2303100000000001E-3</v>
      </c>
      <c r="H2393">
        <v>0.995116</v>
      </c>
      <c r="I2393">
        <v>0</v>
      </c>
    </row>
    <row r="2394" spans="1:9" x14ac:dyDescent="0.25">
      <c r="A2394" t="s">
        <v>210</v>
      </c>
      <c r="B2394">
        <v>7892.05</v>
      </c>
      <c r="C2394">
        <v>7856.43</v>
      </c>
      <c r="D2394">
        <v>7758.43</v>
      </c>
      <c r="E2394">
        <v>2592.12</v>
      </c>
      <c r="F2394">
        <v>0</v>
      </c>
      <c r="G2394">
        <v>1.2688199999999999E-3</v>
      </c>
      <c r="H2394">
        <v>0.995116</v>
      </c>
      <c r="I2394">
        <v>0</v>
      </c>
    </row>
    <row r="2395" spans="1:9" x14ac:dyDescent="0.25">
      <c r="A2395" t="s">
        <v>210</v>
      </c>
      <c r="B2395">
        <v>7893.17</v>
      </c>
      <c r="C2395">
        <v>7857.82</v>
      </c>
      <c r="D2395">
        <v>7759.01</v>
      </c>
      <c r="E2395">
        <v>2592.09</v>
      </c>
      <c r="F2395">
        <v>0</v>
      </c>
      <c r="G2395">
        <v>1.5388999999999999E-3</v>
      </c>
      <c r="H2395">
        <v>0.995116</v>
      </c>
      <c r="I2395">
        <v>0</v>
      </c>
    </row>
    <row r="2396" spans="1:9" x14ac:dyDescent="0.25">
      <c r="A2396" t="s">
        <v>210</v>
      </c>
      <c r="B2396">
        <v>7890.66</v>
      </c>
      <c r="C2396">
        <v>7854.68</v>
      </c>
      <c r="D2396">
        <v>7758.47</v>
      </c>
      <c r="E2396">
        <v>2592.13</v>
      </c>
      <c r="F2396">
        <v>0</v>
      </c>
      <c r="G2396">
        <v>1.23061E-3</v>
      </c>
      <c r="H2396">
        <v>0.99511499999999997</v>
      </c>
      <c r="I2396">
        <v>0</v>
      </c>
    </row>
    <row r="2397" spans="1:9" x14ac:dyDescent="0.25">
      <c r="A2397" t="s">
        <v>210</v>
      </c>
      <c r="B2397">
        <v>7882.03</v>
      </c>
      <c r="C2397">
        <v>7845.86</v>
      </c>
      <c r="D2397">
        <v>7757.9</v>
      </c>
      <c r="E2397">
        <v>2592</v>
      </c>
      <c r="F2397">
        <v>0</v>
      </c>
      <c r="G2397">
        <v>1.2374599999999999E-3</v>
      </c>
      <c r="H2397">
        <v>0.995116</v>
      </c>
      <c r="I2397">
        <v>0</v>
      </c>
    </row>
    <row r="2398" spans="1:9" x14ac:dyDescent="0.25">
      <c r="A2398" t="s">
        <v>210</v>
      </c>
      <c r="B2398">
        <v>7884.19</v>
      </c>
      <c r="C2398">
        <v>7849.11</v>
      </c>
      <c r="D2398">
        <v>7758.11</v>
      </c>
      <c r="E2398">
        <v>2592.1</v>
      </c>
      <c r="F2398">
        <v>0</v>
      </c>
      <c r="G2398">
        <v>1.25146E-3</v>
      </c>
      <c r="H2398">
        <v>0.99511400000000005</v>
      </c>
      <c r="I2398">
        <v>0</v>
      </c>
    </row>
    <row r="2399" spans="1:9" x14ac:dyDescent="0.25">
      <c r="A2399" t="s">
        <v>210</v>
      </c>
      <c r="B2399">
        <v>7890.16</v>
      </c>
      <c r="C2399">
        <v>7854.73</v>
      </c>
      <c r="D2399">
        <v>7758.68</v>
      </c>
      <c r="E2399">
        <v>2592.25</v>
      </c>
      <c r="F2399">
        <v>0</v>
      </c>
      <c r="G2399">
        <v>1.2300600000000001E-3</v>
      </c>
      <c r="H2399">
        <v>0.99511499999999997</v>
      </c>
      <c r="I2399">
        <v>0</v>
      </c>
    </row>
    <row r="2400" spans="1:9" x14ac:dyDescent="0.25">
      <c r="A2400" t="s">
        <v>210</v>
      </c>
      <c r="B2400">
        <v>7898.71</v>
      </c>
      <c r="C2400">
        <v>7862.06</v>
      </c>
      <c r="D2400">
        <v>7758.78</v>
      </c>
      <c r="E2400">
        <v>2592.13</v>
      </c>
      <c r="F2400">
        <v>0</v>
      </c>
      <c r="G2400">
        <v>1.3079700000000001E-3</v>
      </c>
      <c r="H2400">
        <v>0.99511499999999997</v>
      </c>
      <c r="I2400">
        <v>0</v>
      </c>
    </row>
    <row r="2401" spans="1:25" x14ac:dyDescent="0.25">
      <c r="A2401" t="s">
        <v>210</v>
      </c>
      <c r="B2401">
        <v>7889.99</v>
      </c>
      <c r="C2401">
        <v>7853.13</v>
      </c>
      <c r="D2401">
        <v>7759.11</v>
      </c>
      <c r="E2401">
        <v>2592.12</v>
      </c>
      <c r="F2401">
        <v>0</v>
      </c>
      <c r="G2401">
        <v>1.2382000000000001E-3</v>
      </c>
      <c r="H2401">
        <v>0.995116</v>
      </c>
      <c r="I2401">
        <v>0</v>
      </c>
    </row>
    <row r="2402" spans="1:25" x14ac:dyDescent="0.25">
      <c r="A2402" t="s">
        <v>210</v>
      </c>
      <c r="B2402">
        <v>7889.78</v>
      </c>
      <c r="C2402">
        <v>7852.64</v>
      </c>
      <c r="D2402">
        <v>7760.3</v>
      </c>
      <c r="E2402">
        <v>2592.17</v>
      </c>
      <c r="F2402">
        <v>0</v>
      </c>
      <c r="G2402">
        <v>1.2405000000000001E-3</v>
      </c>
      <c r="H2402">
        <v>0.995116</v>
      </c>
      <c r="I2402">
        <v>0</v>
      </c>
    </row>
    <row r="2403" spans="1:25" x14ac:dyDescent="0.25">
      <c r="A2403" t="s">
        <v>210</v>
      </c>
      <c r="B2403">
        <v>7891.36</v>
      </c>
      <c r="C2403">
        <v>7855.01</v>
      </c>
      <c r="D2403">
        <v>7759.59</v>
      </c>
      <c r="E2403">
        <v>2592.14</v>
      </c>
      <c r="F2403">
        <v>0</v>
      </c>
      <c r="G2403">
        <v>1.33387E-3</v>
      </c>
      <c r="H2403">
        <v>0.995116</v>
      </c>
      <c r="I2403">
        <v>0</v>
      </c>
    </row>
    <row r="2404" spans="1:25" x14ac:dyDescent="0.25">
      <c r="A2404" t="s">
        <v>210</v>
      </c>
      <c r="B2404">
        <v>7892.08</v>
      </c>
      <c r="C2404">
        <v>7855.8</v>
      </c>
      <c r="D2404">
        <v>7760.63</v>
      </c>
      <c r="E2404">
        <v>2592.21</v>
      </c>
      <c r="F2404">
        <v>0</v>
      </c>
      <c r="G2404">
        <v>1.2734700000000001E-3</v>
      </c>
      <c r="H2404">
        <v>0.995112</v>
      </c>
      <c r="I2404">
        <v>0</v>
      </c>
    </row>
    <row r="2405" spans="1:25" x14ac:dyDescent="0.25">
      <c r="A2405" t="s">
        <v>210</v>
      </c>
      <c r="B2405">
        <v>7893.82</v>
      </c>
      <c r="C2405">
        <v>7856.46</v>
      </c>
      <c r="D2405">
        <v>7757.47</v>
      </c>
      <c r="E2405">
        <v>2592.12</v>
      </c>
      <c r="F2405">
        <v>0</v>
      </c>
      <c r="G2405">
        <v>1.2362499999999999E-3</v>
      </c>
      <c r="H2405">
        <v>0.995112</v>
      </c>
      <c r="I2405">
        <v>0</v>
      </c>
    </row>
    <row r="2406" spans="1:25" x14ac:dyDescent="0.25">
      <c r="A2406" t="s">
        <v>210</v>
      </c>
      <c r="B2406">
        <v>7897.8</v>
      </c>
      <c r="C2406">
        <v>7862.91</v>
      </c>
      <c r="D2406">
        <v>7761.3</v>
      </c>
      <c r="E2406">
        <v>2592.21</v>
      </c>
      <c r="F2406">
        <v>0</v>
      </c>
      <c r="G2406">
        <v>1.23113E-3</v>
      </c>
      <c r="H2406">
        <v>0.99511499999999997</v>
      </c>
      <c r="I2406">
        <v>0</v>
      </c>
    </row>
    <row r="2407" spans="1:25" x14ac:dyDescent="0.25">
      <c r="A2407" t="s">
        <v>210</v>
      </c>
      <c r="B2407">
        <v>7890.38</v>
      </c>
      <c r="C2407">
        <v>7853.6</v>
      </c>
      <c r="D2407">
        <v>7759.94</v>
      </c>
      <c r="E2407">
        <v>2592.21</v>
      </c>
      <c r="F2407">
        <v>0</v>
      </c>
      <c r="G2407">
        <v>1.2336199999999999E-3</v>
      </c>
      <c r="H2407">
        <v>0.99511499999999997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7889.87</v>
      </c>
      <c r="C2408">
        <v>7853.97</v>
      </c>
      <c r="D2408">
        <v>7758.72</v>
      </c>
      <c r="E2408">
        <v>2592.12</v>
      </c>
      <c r="F2408">
        <v>0</v>
      </c>
      <c r="G2408">
        <v>1.2476900000000001E-3</v>
      </c>
      <c r="H2408">
        <v>0.99511499999999997</v>
      </c>
      <c r="I2408">
        <v>0</v>
      </c>
      <c r="R2408">
        <f>AVERAGE(B2359:B2408)</f>
        <v>7889.1736000000001</v>
      </c>
      <c r="S2408">
        <f>AVERAGE(C2359:C2408)</f>
        <v>7853.0553999999993</v>
      </c>
      <c r="U2408">
        <f>_xlfn.VAR.P(B2359:B2408)</f>
        <v>28.806051040000046</v>
      </c>
      <c r="V2408">
        <f>_xlfn.VAR.P(C2359:C2408)</f>
        <v>28.168172840000423</v>
      </c>
      <c r="X2408">
        <f>1.96*SQRT(U2408)/50</f>
        <v>0.21039137403920738</v>
      </c>
      <c r="Y2408">
        <f>1.96*SQRT(V2408)/50</f>
        <v>0.2080488911598864</v>
      </c>
    </row>
    <row r="2409" spans="1:25" x14ac:dyDescent="0.25">
      <c r="A2409" t="s">
        <v>210</v>
      </c>
      <c r="B2409">
        <v>394548.27120000002</v>
      </c>
      <c r="C2409" t="s">
        <v>36</v>
      </c>
    </row>
    <row r="2410" spans="1:25" x14ac:dyDescent="0.25">
      <c r="A2410" t="s">
        <v>183</v>
      </c>
      <c r="B2410">
        <v>2890.08</v>
      </c>
      <c r="C2410">
        <v>2850</v>
      </c>
      <c r="D2410">
        <v>2820.38</v>
      </c>
      <c r="E2410">
        <v>2752.94</v>
      </c>
      <c r="F2410">
        <v>34.517200000000003</v>
      </c>
      <c r="G2410">
        <v>1.2399100000000001E-3</v>
      </c>
      <c r="H2410">
        <v>0.99511300000000003</v>
      </c>
      <c r="I2410">
        <v>0</v>
      </c>
    </row>
    <row r="2411" spans="1:25" x14ac:dyDescent="0.25">
      <c r="A2411" t="s">
        <v>183</v>
      </c>
      <c r="B2411">
        <v>2894.19</v>
      </c>
      <c r="C2411">
        <v>2858.04</v>
      </c>
      <c r="D2411">
        <v>2820.92</v>
      </c>
      <c r="E2411">
        <v>2748.34</v>
      </c>
      <c r="F2411">
        <v>33.0244</v>
      </c>
      <c r="G2411">
        <v>1.2315500000000001E-3</v>
      </c>
      <c r="H2411">
        <v>0.99510900000000002</v>
      </c>
      <c r="I2411">
        <v>0</v>
      </c>
    </row>
    <row r="2412" spans="1:25" x14ac:dyDescent="0.25">
      <c r="A2412" t="s">
        <v>183</v>
      </c>
      <c r="B2412">
        <v>2889.87</v>
      </c>
      <c r="C2412">
        <v>2852.78</v>
      </c>
      <c r="D2412">
        <v>2824.36</v>
      </c>
      <c r="E2412">
        <v>2750.52</v>
      </c>
      <c r="F2412">
        <v>32.964399999999998</v>
      </c>
      <c r="G2412">
        <v>1.2353799999999999E-3</v>
      </c>
      <c r="H2412">
        <v>0.995116</v>
      </c>
      <c r="I2412">
        <v>0</v>
      </c>
    </row>
    <row r="2413" spans="1:25" x14ac:dyDescent="0.25">
      <c r="A2413" t="s">
        <v>183</v>
      </c>
      <c r="B2413">
        <v>2886.02</v>
      </c>
      <c r="C2413">
        <v>2850.29</v>
      </c>
      <c r="D2413">
        <v>2822.72</v>
      </c>
      <c r="E2413">
        <v>2753.34</v>
      </c>
      <c r="F2413">
        <v>34.601300000000002</v>
      </c>
      <c r="G2413">
        <v>1.2320899999999999E-3</v>
      </c>
      <c r="H2413">
        <v>0.99511499999999997</v>
      </c>
      <c r="I2413">
        <v>0</v>
      </c>
    </row>
    <row r="2414" spans="1:25" x14ac:dyDescent="0.25">
      <c r="A2414" t="s">
        <v>183</v>
      </c>
      <c r="B2414">
        <v>2886.77</v>
      </c>
      <c r="C2414">
        <v>2850.12</v>
      </c>
      <c r="D2414">
        <v>2819.19</v>
      </c>
      <c r="E2414">
        <v>2750.86</v>
      </c>
      <c r="F2414">
        <v>34.763199999999998</v>
      </c>
      <c r="G2414">
        <v>1.23989E-3</v>
      </c>
      <c r="H2414">
        <v>0.995116</v>
      </c>
      <c r="I2414">
        <v>0</v>
      </c>
    </row>
    <row r="2415" spans="1:25" x14ac:dyDescent="0.25">
      <c r="A2415" t="s">
        <v>183</v>
      </c>
      <c r="B2415">
        <v>2888.48</v>
      </c>
      <c r="C2415">
        <v>2851.93</v>
      </c>
      <c r="D2415">
        <v>2819.95</v>
      </c>
      <c r="E2415">
        <v>2751.75</v>
      </c>
      <c r="F2415">
        <v>34.615900000000003</v>
      </c>
      <c r="G2415">
        <v>1.25512E-3</v>
      </c>
      <c r="H2415">
        <v>0.995116</v>
      </c>
      <c r="I2415">
        <v>0</v>
      </c>
    </row>
    <row r="2416" spans="1:25" x14ac:dyDescent="0.25">
      <c r="A2416" t="s">
        <v>183</v>
      </c>
      <c r="B2416">
        <v>2892.18</v>
      </c>
      <c r="C2416">
        <v>2855.7</v>
      </c>
      <c r="D2416">
        <v>2818.25</v>
      </c>
      <c r="E2416">
        <v>2751.27</v>
      </c>
      <c r="F2416">
        <v>33.786000000000001</v>
      </c>
      <c r="G2416">
        <v>1.23036E-3</v>
      </c>
      <c r="H2416">
        <v>0.995116</v>
      </c>
      <c r="I2416">
        <v>0</v>
      </c>
    </row>
    <row r="2417" spans="1:9" x14ac:dyDescent="0.25">
      <c r="A2417" t="s">
        <v>183</v>
      </c>
      <c r="B2417">
        <v>2888.54</v>
      </c>
      <c r="C2417">
        <v>2851.47</v>
      </c>
      <c r="D2417">
        <v>2818.83</v>
      </c>
      <c r="E2417">
        <v>2751.19</v>
      </c>
      <c r="F2417">
        <v>34.718899999999998</v>
      </c>
      <c r="G2417">
        <v>1.2305599999999999E-3</v>
      </c>
      <c r="H2417">
        <v>0.995116</v>
      </c>
      <c r="I2417">
        <v>0</v>
      </c>
    </row>
    <row r="2418" spans="1:9" x14ac:dyDescent="0.25">
      <c r="A2418" t="s">
        <v>183</v>
      </c>
      <c r="B2418">
        <v>2885.45</v>
      </c>
      <c r="C2418">
        <v>2847.98</v>
      </c>
      <c r="D2418">
        <v>2821.24</v>
      </c>
      <c r="E2418">
        <v>2752.21</v>
      </c>
      <c r="F2418">
        <v>36.592199999999998</v>
      </c>
      <c r="G2418">
        <v>1.2300900000000001E-3</v>
      </c>
      <c r="H2418">
        <v>0.99511499999999997</v>
      </c>
      <c r="I2418">
        <v>0</v>
      </c>
    </row>
    <row r="2419" spans="1:9" x14ac:dyDescent="0.25">
      <c r="A2419" t="s">
        <v>183</v>
      </c>
      <c r="B2419">
        <v>2882.52</v>
      </c>
      <c r="C2419">
        <v>2846.04</v>
      </c>
      <c r="D2419">
        <v>2816.74</v>
      </c>
      <c r="E2419">
        <v>2749.68</v>
      </c>
      <c r="F2419">
        <v>34.091200000000001</v>
      </c>
      <c r="G2419">
        <v>1.2950100000000001E-3</v>
      </c>
      <c r="H2419">
        <v>0.99511499999999997</v>
      </c>
      <c r="I2419">
        <v>0</v>
      </c>
    </row>
    <row r="2420" spans="1:9" x14ac:dyDescent="0.25">
      <c r="A2420" t="s">
        <v>183</v>
      </c>
      <c r="B2420">
        <v>2891.82</v>
      </c>
      <c r="C2420">
        <v>2853.86</v>
      </c>
      <c r="D2420">
        <v>2820.39</v>
      </c>
      <c r="E2420">
        <v>2752.64</v>
      </c>
      <c r="F2420">
        <v>33.826599999999999</v>
      </c>
      <c r="G2420">
        <v>1.2300499999999999E-3</v>
      </c>
      <c r="H2420">
        <v>0.995116</v>
      </c>
      <c r="I2420">
        <v>0</v>
      </c>
    </row>
    <row r="2421" spans="1:9" x14ac:dyDescent="0.25">
      <c r="A2421" t="s">
        <v>183</v>
      </c>
      <c r="B2421">
        <v>2890.48</v>
      </c>
      <c r="C2421">
        <v>2854.12</v>
      </c>
      <c r="D2421">
        <v>2822.32</v>
      </c>
      <c r="E2421">
        <v>2753.65</v>
      </c>
      <c r="F2421">
        <v>33.799599999999998</v>
      </c>
      <c r="G2421">
        <v>1.3234E-3</v>
      </c>
      <c r="H2421">
        <v>0.995116</v>
      </c>
      <c r="I2421">
        <v>0</v>
      </c>
    </row>
    <row r="2422" spans="1:9" x14ac:dyDescent="0.25">
      <c r="A2422" t="s">
        <v>183</v>
      </c>
      <c r="B2422">
        <v>2886.05</v>
      </c>
      <c r="C2422">
        <v>2849.51</v>
      </c>
      <c r="D2422">
        <v>2818.48</v>
      </c>
      <c r="E2422">
        <v>2751.03</v>
      </c>
      <c r="F2422">
        <v>34.171300000000002</v>
      </c>
      <c r="G2422">
        <v>1.2359300000000001E-3</v>
      </c>
      <c r="H2422">
        <v>0.995116</v>
      </c>
      <c r="I2422">
        <v>0</v>
      </c>
    </row>
    <row r="2423" spans="1:9" x14ac:dyDescent="0.25">
      <c r="A2423" t="s">
        <v>183</v>
      </c>
      <c r="B2423">
        <v>2884.98</v>
      </c>
      <c r="C2423">
        <v>2849.49</v>
      </c>
      <c r="D2423">
        <v>2816.07</v>
      </c>
      <c r="E2423">
        <v>2749.06</v>
      </c>
      <c r="F2423">
        <v>34.157699999999998</v>
      </c>
      <c r="G2423">
        <v>1.23124E-3</v>
      </c>
      <c r="H2423">
        <v>0.99511499999999997</v>
      </c>
      <c r="I2423">
        <v>0</v>
      </c>
    </row>
    <row r="2424" spans="1:9" x14ac:dyDescent="0.25">
      <c r="A2424" t="s">
        <v>183</v>
      </c>
      <c r="B2424">
        <v>2882.14</v>
      </c>
      <c r="C2424">
        <v>2845.64</v>
      </c>
      <c r="D2424">
        <v>2819.87</v>
      </c>
      <c r="E2424">
        <v>2751.51</v>
      </c>
      <c r="F2424">
        <v>36.464199999999998</v>
      </c>
      <c r="G2424">
        <v>1.2351700000000001E-3</v>
      </c>
      <c r="H2424">
        <v>0.995116</v>
      </c>
      <c r="I2424">
        <v>0</v>
      </c>
    </row>
    <row r="2425" spans="1:9" x14ac:dyDescent="0.25">
      <c r="A2425" t="s">
        <v>183</v>
      </c>
      <c r="B2425">
        <v>2886.29</v>
      </c>
      <c r="C2425">
        <v>2850.2</v>
      </c>
      <c r="D2425">
        <v>2820.14</v>
      </c>
      <c r="E2425">
        <v>2752.16</v>
      </c>
      <c r="F2425">
        <v>34.130400000000002</v>
      </c>
      <c r="G2425">
        <v>1.2314100000000001E-3</v>
      </c>
      <c r="H2425">
        <v>0.99511499999999997</v>
      </c>
      <c r="I2425">
        <v>0</v>
      </c>
    </row>
    <row r="2426" spans="1:9" x14ac:dyDescent="0.25">
      <c r="A2426" t="s">
        <v>183</v>
      </c>
      <c r="B2426">
        <v>2882.06</v>
      </c>
      <c r="C2426">
        <v>2844.45</v>
      </c>
      <c r="D2426">
        <v>2815.28</v>
      </c>
      <c r="E2426">
        <v>2746.87</v>
      </c>
      <c r="F2426">
        <v>35.1813</v>
      </c>
      <c r="G2426">
        <v>1.23745E-3</v>
      </c>
      <c r="H2426">
        <v>0.995116</v>
      </c>
      <c r="I2426">
        <v>0</v>
      </c>
    </row>
    <row r="2427" spans="1:9" x14ac:dyDescent="0.25">
      <c r="A2427" t="s">
        <v>183</v>
      </c>
      <c r="B2427">
        <v>2879.29</v>
      </c>
      <c r="C2427">
        <v>2842.85</v>
      </c>
      <c r="D2427">
        <v>2814.48</v>
      </c>
      <c r="E2427">
        <v>2745.4</v>
      </c>
      <c r="F2427">
        <v>34.249600000000001</v>
      </c>
      <c r="G2427">
        <v>1.2502399999999999E-3</v>
      </c>
      <c r="H2427">
        <v>0.995116</v>
      </c>
      <c r="I2427">
        <v>0</v>
      </c>
    </row>
    <row r="2428" spans="1:9" x14ac:dyDescent="0.25">
      <c r="A2428" t="s">
        <v>183</v>
      </c>
      <c r="B2428">
        <v>2881.64</v>
      </c>
      <c r="C2428">
        <v>2844.94</v>
      </c>
      <c r="D2428">
        <v>2816.21</v>
      </c>
      <c r="E2428">
        <v>2747.73</v>
      </c>
      <c r="F2428">
        <v>33.616100000000003</v>
      </c>
      <c r="G2428">
        <v>1.23941E-3</v>
      </c>
      <c r="H2428">
        <v>0.995116</v>
      </c>
      <c r="I2428">
        <v>0</v>
      </c>
    </row>
    <row r="2429" spans="1:9" x14ac:dyDescent="0.25">
      <c r="A2429" t="s">
        <v>183</v>
      </c>
      <c r="B2429">
        <v>2885.79</v>
      </c>
      <c r="C2429">
        <v>2849.61</v>
      </c>
      <c r="D2429">
        <v>2819.23</v>
      </c>
      <c r="E2429">
        <v>2750.51</v>
      </c>
      <c r="F2429">
        <v>34.226900000000001</v>
      </c>
      <c r="G2429">
        <v>1.2309899999999999E-3</v>
      </c>
      <c r="H2429">
        <v>0.995116</v>
      </c>
      <c r="I2429">
        <v>0</v>
      </c>
    </row>
    <row r="2430" spans="1:9" x14ac:dyDescent="0.25">
      <c r="A2430" t="s">
        <v>183</v>
      </c>
      <c r="B2430">
        <v>2889.25</v>
      </c>
      <c r="C2430">
        <v>2852.35</v>
      </c>
      <c r="D2430">
        <v>2822.08</v>
      </c>
      <c r="E2430">
        <v>2751.73</v>
      </c>
      <c r="F2430">
        <v>34.733600000000003</v>
      </c>
      <c r="G2430">
        <v>1.2658700000000001E-3</v>
      </c>
      <c r="H2430">
        <v>0.995116</v>
      </c>
      <c r="I2430">
        <v>0</v>
      </c>
    </row>
    <row r="2431" spans="1:9" x14ac:dyDescent="0.25">
      <c r="A2431" t="s">
        <v>183</v>
      </c>
      <c r="B2431">
        <v>2886.05</v>
      </c>
      <c r="C2431">
        <v>2849.94</v>
      </c>
      <c r="D2431">
        <v>2819.4</v>
      </c>
      <c r="E2431">
        <v>2751.09</v>
      </c>
      <c r="F2431">
        <v>34.2654</v>
      </c>
      <c r="G2431">
        <v>1.25198E-3</v>
      </c>
      <c r="H2431">
        <v>0.995116</v>
      </c>
      <c r="I2431">
        <v>0</v>
      </c>
    </row>
    <row r="2432" spans="1:9" x14ac:dyDescent="0.25">
      <c r="A2432" t="s">
        <v>183</v>
      </c>
      <c r="B2432">
        <v>2883.83</v>
      </c>
      <c r="C2432">
        <v>2847.62</v>
      </c>
      <c r="D2432">
        <v>2817.41</v>
      </c>
      <c r="E2432">
        <v>2749.31</v>
      </c>
      <c r="F2432">
        <v>33.814799999999998</v>
      </c>
      <c r="G2432">
        <v>1.2300499999999999E-3</v>
      </c>
      <c r="H2432">
        <v>0.995116</v>
      </c>
      <c r="I2432">
        <v>0</v>
      </c>
    </row>
    <row r="2433" spans="1:9" x14ac:dyDescent="0.25">
      <c r="A2433" t="s">
        <v>183</v>
      </c>
      <c r="B2433">
        <v>2885.1</v>
      </c>
      <c r="C2433">
        <v>2849.23</v>
      </c>
      <c r="D2433">
        <v>2821.1</v>
      </c>
      <c r="E2433">
        <v>2752.54</v>
      </c>
      <c r="F2433">
        <v>34.791400000000003</v>
      </c>
      <c r="G2433">
        <v>1.24698E-3</v>
      </c>
      <c r="H2433">
        <v>0.995116</v>
      </c>
      <c r="I2433">
        <v>0</v>
      </c>
    </row>
    <row r="2434" spans="1:9" x14ac:dyDescent="0.25">
      <c r="A2434" t="s">
        <v>183</v>
      </c>
      <c r="B2434">
        <v>2889.32</v>
      </c>
      <c r="C2434">
        <v>2850.5</v>
      </c>
      <c r="D2434">
        <v>2820.57</v>
      </c>
      <c r="E2434">
        <v>2749.6</v>
      </c>
      <c r="F2434">
        <v>34.314500000000002</v>
      </c>
      <c r="G2434">
        <v>1.24255E-3</v>
      </c>
      <c r="H2434">
        <v>0.995116</v>
      </c>
      <c r="I2434">
        <v>0</v>
      </c>
    </row>
    <row r="2435" spans="1:9" x14ac:dyDescent="0.25">
      <c r="A2435" t="s">
        <v>183</v>
      </c>
      <c r="B2435">
        <v>2884.81</v>
      </c>
      <c r="C2435">
        <v>2848.51</v>
      </c>
      <c r="D2435">
        <v>2818.73</v>
      </c>
      <c r="E2435">
        <v>2749.33</v>
      </c>
      <c r="F2435">
        <v>34.120100000000001</v>
      </c>
      <c r="G2435">
        <v>1.26015E-3</v>
      </c>
      <c r="H2435">
        <v>0.995116</v>
      </c>
      <c r="I2435">
        <v>0</v>
      </c>
    </row>
    <row r="2436" spans="1:9" x14ac:dyDescent="0.25">
      <c r="A2436" t="s">
        <v>183</v>
      </c>
      <c r="B2436">
        <v>2883.6</v>
      </c>
      <c r="C2436">
        <v>2846.48</v>
      </c>
      <c r="D2436">
        <v>2815.72</v>
      </c>
      <c r="E2436">
        <v>2746.91</v>
      </c>
      <c r="F2436">
        <v>33.645699999999998</v>
      </c>
      <c r="G2436">
        <v>1.23353E-3</v>
      </c>
      <c r="H2436">
        <v>0.995116</v>
      </c>
      <c r="I2436">
        <v>0</v>
      </c>
    </row>
    <row r="2437" spans="1:9" x14ac:dyDescent="0.25">
      <c r="A2437" t="s">
        <v>183</v>
      </c>
      <c r="B2437">
        <v>2879.46</v>
      </c>
      <c r="C2437">
        <v>2843.13</v>
      </c>
      <c r="D2437">
        <v>2818.14</v>
      </c>
      <c r="E2437">
        <v>2749.91</v>
      </c>
      <c r="F2437">
        <v>34.324599999999997</v>
      </c>
      <c r="G2437">
        <v>1.4617E-3</v>
      </c>
      <c r="H2437">
        <v>0.99511499999999997</v>
      </c>
      <c r="I2437">
        <v>0</v>
      </c>
    </row>
    <row r="2438" spans="1:9" x14ac:dyDescent="0.25">
      <c r="A2438" t="s">
        <v>183</v>
      </c>
      <c r="B2438">
        <v>2879.28</v>
      </c>
      <c r="C2438">
        <v>2842.97</v>
      </c>
      <c r="D2438">
        <v>2815.87</v>
      </c>
      <c r="E2438">
        <v>2747.12</v>
      </c>
      <c r="F2438">
        <v>34.3093</v>
      </c>
      <c r="G2438">
        <v>1.5628E-3</v>
      </c>
      <c r="H2438">
        <v>0.99511499999999997</v>
      </c>
      <c r="I2438">
        <v>0</v>
      </c>
    </row>
    <row r="2439" spans="1:9" x14ac:dyDescent="0.25">
      <c r="A2439" t="s">
        <v>183</v>
      </c>
      <c r="B2439">
        <v>2888.76</v>
      </c>
      <c r="C2439">
        <v>2850.29</v>
      </c>
      <c r="D2439">
        <v>2822.36</v>
      </c>
      <c r="E2439">
        <v>2753.25</v>
      </c>
      <c r="F2439">
        <v>35.037199999999999</v>
      </c>
      <c r="G2439">
        <v>1.2403500000000001E-3</v>
      </c>
      <c r="H2439">
        <v>0.995116</v>
      </c>
      <c r="I2439">
        <v>0</v>
      </c>
    </row>
    <row r="2440" spans="1:9" x14ac:dyDescent="0.25">
      <c r="A2440" t="s">
        <v>183</v>
      </c>
      <c r="B2440">
        <v>2886.5</v>
      </c>
      <c r="C2440">
        <v>2851.65</v>
      </c>
      <c r="D2440">
        <v>2819.39</v>
      </c>
      <c r="E2440">
        <v>2750.63</v>
      </c>
      <c r="F2440">
        <v>33.662300000000002</v>
      </c>
      <c r="G2440">
        <v>1.2337400000000001E-3</v>
      </c>
      <c r="H2440">
        <v>0.995116</v>
      </c>
      <c r="I2440">
        <v>0</v>
      </c>
    </row>
    <row r="2441" spans="1:9" x14ac:dyDescent="0.25">
      <c r="A2441" t="s">
        <v>183</v>
      </c>
      <c r="B2441">
        <v>2886.33</v>
      </c>
      <c r="C2441">
        <v>2848.11</v>
      </c>
      <c r="D2441">
        <v>2821.89</v>
      </c>
      <c r="E2441">
        <v>2751.71</v>
      </c>
      <c r="F2441">
        <v>34.120800000000003</v>
      </c>
      <c r="G2441">
        <v>1.2378599999999999E-3</v>
      </c>
      <c r="H2441">
        <v>0.995116</v>
      </c>
      <c r="I2441">
        <v>0</v>
      </c>
    </row>
    <row r="2442" spans="1:9" x14ac:dyDescent="0.25">
      <c r="A2442" t="s">
        <v>183</v>
      </c>
      <c r="B2442">
        <v>2879.97</v>
      </c>
      <c r="C2442">
        <v>2843.79</v>
      </c>
      <c r="D2442">
        <v>2815.05</v>
      </c>
      <c r="E2442">
        <v>2747.86</v>
      </c>
      <c r="F2442">
        <v>32.8401</v>
      </c>
      <c r="G2442">
        <v>1.23898E-3</v>
      </c>
      <c r="H2442">
        <v>0.99511400000000005</v>
      </c>
      <c r="I2442">
        <v>0</v>
      </c>
    </row>
    <row r="2443" spans="1:9" x14ac:dyDescent="0.25">
      <c r="A2443" t="s">
        <v>183</v>
      </c>
      <c r="B2443">
        <v>2883.49</v>
      </c>
      <c r="C2443">
        <v>2847.64</v>
      </c>
      <c r="D2443">
        <v>2816.9</v>
      </c>
      <c r="E2443">
        <v>2748.05</v>
      </c>
      <c r="F2443">
        <v>33.174500000000002</v>
      </c>
      <c r="G2443">
        <v>1.2363299999999999E-3</v>
      </c>
      <c r="H2443">
        <v>0.995116</v>
      </c>
      <c r="I2443">
        <v>0</v>
      </c>
    </row>
    <row r="2444" spans="1:9" x14ac:dyDescent="0.25">
      <c r="A2444" t="s">
        <v>183</v>
      </c>
      <c r="B2444">
        <v>2877.67</v>
      </c>
      <c r="C2444">
        <v>2841.88</v>
      </c>
      <c r="D2444">
        <v>2814.88</v>
      </c>
      <c r="E2444">
        <v>2746.52</v>
      </c>
      <c r="F2444">
        <v>33.573500000000003</v>
      </c>
      <c r="G2444">
        <v>1.2376399999999999E-3</v>
      </c>
      <c r="H2444">
        <v>0.995116</v>
      </c>
      <c r="I2444">
        <v>0</v>
      </c>
    </row>
    <row r="2445" spans="1:9" x14ac:dyDescent="0.25">
      <c r="A2445" t="s">
        <v>183</v>
      </c>
      <c r="B2445">
        <v>2891.2</v>
      </c>
      <c r="C2445">
        <v>2855.4</v>
      </c>
      <c r="D2445">
        <v>2819.85</v>
      </c>
      <c r="E2445">
        <v>2750.81</v>
      </c>
      <c r="F2445">
        <v>33.669800000000002</v>
      </c>
      <c r="G2445">
        <v>1.3115500000000001E-3</v>
      </c>
      <c r="H2445">
        <v>0.995116</v>
      </c>
      <c r="I2445">
        <v>0</v>
      </c>
    </row>
    <row r="2446" spans="1:9" x14ac:dyDescent="0.25">
      <c r="A2446" t="s">
        <v>183</v>
      </c>
      <c r="B2446">
        <v>2878.65</v>
      </c>
      <c r="C2446">
        <v>2842.33</v>
      </c>
      <c r="D2446">
        <v>2815.92</v>
      </c>
      <c r="E2446">
        <v>2748.13</v>
      </c>
      <c r="F2446">
        <v>34.255499999999998</v>
      </c>
      <c r="G2446">
        <v>1.2349100000000001E-3</v>
      </c>
      <c r="H2446">
        <v>0.99511499999999997</v>
      </c>
      <c r="I2446">
        <v>0</v>
      </c>
    </row>
    <row r="2447" spans="1:9" x14ac:dyDescent="0.25">
      <c r="A2447" t="s">
        <v>183</v>
      </c>
      <c r="B2447">
        <v>2888.65</v>
      </c>
      <c r="C2447">
        <v>2851.63</v>
      </c>
      <c r="D2447">
        <v>2821.19</v>
      </c>
      <c r="E2447">
        <v>2753.02</v>
      </c>
      <c r="F2447">
        <v>34.055900000000001</v>
      </c>
      <c r="G2447">
        <v>1.4587599999999999E-3</v>
      </c>
      <c r="H2447">
        <v>0.995116</v>
      </c>
      <c r="I2447">
        <v>0</v>
      </c>
    </row>
    <row r="2448" spans="1:9" x14ac:dyDescent="0.25">
      <c r="A2448" t="s">
        <v>183</v>
      </c>
      <c r="B2448">
        <v>2880.34</v>
      </c>
      <c r="C2448">
        <v>2843.66</v>
      </c>
      <c r="D2448">
        <v>2817.52</v>
      </c>
      <c r="E2448">
        <v>2749.11</v>
      </c>
      <c r="F2448">
        <v>34.655999999999999</v>
      </c>
      <c r="G2448">
        <v>1.2797900000000001E-3</v>
      </c>
      <c r="H2448">
        <v>0.995116</v>
      </c>
      <c r="I2448">
        <v>0</v>
      </c>
    </row>
    <row r="2449" spans="1:25" x14ac:dyDescent="0.25">
      <c r="A2449" t="s">
        <v>183</v>
      </c>
      <c r="B2449">
        <v>2880.32</v>
      </c>
      <c r="C2449">
        <v>2843.94</v>
      </c>
      <c r="D2449">
        <v>2817.2</v>
      </c>
      <c r="E2449">
        <v>2748.51</v>
      </c>
      <c r="F2449">
        <v>33.132100000000001</v>
      </c>
      <c r="G2449">
        <v>1.2314100000000001E-3</v>
      </c>
      <c r="H2449">
        <v>0.995116</v>
      </c>
      <c r="I2449">
        <v>0</v>
      </c>
    </row>
    <row r="2450" spans="1:25" x14ac:dyDescent="0.25">
      <c r="A2450" t="s">
        <v>183</v>
      </c>
      <c r="B2450">
        <v>2888</v>
      </c>
      <c r="C2450">
        <v>2851.98</v>
      </c>
      <c r="D2450">
        <v>2824.17</v>
      </c>
      <c r="E2450">
        <v>2756.42</v>
      </c>
      <c r="F2450">
        <v>34.849800000000002</v>
      </c>
      <c r="G2450">
        <v>1.30971E-3</v>
      </c>
      <c r="H2450">
        <v>0.99511000000000005</v>
      </c>
      <c r="I2450">
        <v>0</v>
      </c>
    </row>
    <row r="2451" spans="1:25" x14ac:dyDescent="0.25">
      <c r="A2451" t="s">
        <v>183</v>
      </c>
      <c r="B2451">
        <v>2891.21</v>
      </c>
      <c r="C2451">
        <v>2854.41</v>
      </c>
      <c r="D2451">
        <v>2825.61</v>
      </c>
      <c r="E2451">
        <v>2755.21</v>
      </c>
      <c r="F2451">
        <v>34.463500000000003</v>
      </c>
      <c r="G2451">
        <v>1.27166E-3</v>
      </c>
      <c r="H2451">
        <v>0.995116</v>
      </c>
      <c r="I2451">
        <v>0</v>
      </c>
    </row>
    <row r="2452" spans="1:25" x14ac:dyDescent="0.25">
      <c r="A2452" t="s">
        <v>183</v>
      </c>
      <c r="B2452">
        <v>2885.77</v>
      </c>
      <c r="C2452">
        <v>2849.08</v>
      </c>
      <c r="D2452">
        <v>2820.08</v>
      </c>
      <c r="E2452">
        <v>2751.34</v>
      </c>
      <c r="F2452">
        <v>34.6892</v>
      </c>
      <c r="G2452">
        <v>1.23259E-3</v>
      </c>
      <c r="H2452">
        <v>0.995112</v>
      </c>
      <c r="I2452">
        <v>0</v>
      </c>
    </row>
    <row r="2453" spans="1:25" x14ac:dyDescent="0.25">
      <c r="A2453" t="s">
        <v>183</v>
      </c>
      <c r="B2453">
        <v>2888.83</v>
      </c>
      <c r="C2453">
        <v>2852.35</v>
      </c>
      <c r="D2453">
        <v>2822.58</v>
      </c>
      <c r="E2453">
        <v>2754.4</v>
      </c>
      <c r="F2453">
        <v>34.552300000000002</v>
      </c>
      <c r="G2453">
        <v>1.24088E-3</v>
      </c>
      <c r="H2453">
        <v>0.99511099999999997</v>
      </c>
      <c r="I2453">
        <v>0</v>
      </c>
    </row>
    <row r="2454" spans="1:25" x14ac:dyDescent="0.25">
      <c r="A2454" t="s">
        <v>183</v>
      </c>
      <c r="B2454">
        <v>2885.29</v>
      </c>
      <c r="C2454">
        <v>2848.77</v>
      </c>
      <c r="D2454">
        <v>2818.52</v>
      </c>
      <c r="E2454">
        <v>2750.63</v>
      </c>
      <c r="F2454">
        <v>35.088099999999997</v>
      </c>
      <c r="G2454">
        <v>1.3058099999999999E-3</v>
      </c>
      <c r="H2454">
        <v>0.995116</v>
      </c>
      <c r="I2454">
        <v>0</v>
      </c>
    </row>
    <row r="2455" spans="1:25" x14ac:dyDescent="0.25">
      <c r="A2455" t="s">
        <v>183</v>
      </c>
      <c r="B2455">
        <v>2883.39</v>
      </c>
      <c r="C2455">
        <v>2846.64</v>
      </c>
      <c r="D2455">
        <v>2819.88</v>
      </c>
      <c r="E2455">
        <v>2751.16</v>
      </c>
      <c r="F2455">
        <v>34.148099999999999</v>
      </c>
      <c r="G2455">
        <v>1.23025E-3</v>
      </c>
      <c r="H2455">
        <v>0.995116</v>
      </c>
      <c r="I2455">
        <v>0</v>
      </c>
    </row>
    <row r="2456" spans="1:25" x14ac:dyDescent="0.25">
      <c r="A2456" t="s">
        <v>183</v>
      </c>
      <c r="B2456">
        <v>2882.47</v>
      </c>
      <c r="C2456">
        <v>2846.33</v>
      </c>
      <c r="D2456">
        <v>2816.99</v>
      </c>
      <c r="E2456">
        <v>2748.56</v>
      </c>
      <c r="F2456">
        <v>33.826700000000002</v>
      </c>
      <c r="G2456">
        <v>1.3432299999999999E-3</v>
      </c>
      <c r="H2456">
        <v>0.995116</v>
      </c>
      <c r="I2456">
        <v>0</v>
      </c>
    </row>
    <row r="2457" spans="1:25" x14ac:dyDescent="0.25">
      <c r="A2457" t="s">
        <v>183</v>
      </c>
      <c r="B2457">
        <v>2883.15</v>
      </c>
      <c r="C2457">
        <v>2846.93</v>
      </c>
      <c r="D2457">
        <v>2820.05</v>
      </c>
      <c r="E2457">
        <v>2750.82</v>
      </c>
      <c r="F2457">
        <v>34.455399999999997</v>
      </c>
      <c r="G2457">
        <v>1.2300499999999999E-3</v>
      </c>
      <c r="H2457">
        <v>0.995116</v>
      </c>
      <c r="I2457">
        <v>0</v>
      </c>
    </row>
    <row r="2458" spans="1:25" x14ac:dyDescent="0.25">
      <c r="A2458" t="s">
        <v>183</v>
      </c>
      <c r="B2458">
        <v>2888.62</v>
      </c>
      <c r="C2458">
        <v>2852.74</v>
      </c>
      <c r="D2458">
        <v>2822.65</v>
      </c>
      <c r="E2458">
        <v>2754.19</v>
      </c>
      <c r="F2458">
        <v>34.357900000000001</v>
      </c>
      <c r="G2458">
        <v>1.23511E-3</v>
      </c>
      <c r="H2458">
        <v>0.995116</v>
      </c>
      <c r="I2458">
        <v>0</v>
      </c>
    </row>
    <row r="2459" spans="1:25" x14ac:dyDescent="0.25">
      <c r="A2459" t="s">
        <v>183</v>
      </c>
      <c r="B2459">
        <v>2884.91</v>
      </c>
      <c r="C2459">
        <v>2848.62</v>
      </c>
      <c r="D2459">
        <v>2821.99</v>
      </c>
      <c r="E2459">
        <v>2753.39</v>
      </c>
      <c r="F2459">
        <v>34.247</v>
      </c>
      <c r="G2459">
        <v>1.2300600000000001E-3</v>
      </c>
      <c r="H2459">
        <v>0.995116</v>
      </c>
      <c r="I2459">
        <v>0</v>
      </c>
    </row>
    <row r="2460" spans="1:25" x14ac:dyDescent="0.25">
      <c r="A2460" t="s">
        <v>183</v>
      </c>
      <c r="B2460">
        <v>2888.29</v>
      </c>
      <c r="C2460">
        <v>2852.74</v>
      </c>
      <c r="D2460">
        <v>2824.68</v>
      </c>
      <c r="E2460">
        <v>2754.92</v>
      </c>
      <c r="F2460">
        <v>35.870100000000001</v>
      </c>
      <c r="G2460">
        <v>1.2326100000000001E-3</v>
      </c>
      <c r="H2460">
        <v>0.995116</v>
      </c>
      <c r="I2460">
        <v>0</v>
      </c>
    </row>
    <row r="2461" spans="1:25" x14ac:dyDescent="0.25">
      <c r="A2461" t="s">
        <v>183</v>
      </c>
      <c r="B2461">
        <v>2892.94</v>
      </c>
      <c r="C2461">
        <v>2852.99</v>
      </c>
      <c r="D2461">
        <v>2824.63</v>
      </c>
      <c r="E2461">
        <v>2755.35</v>
      </c>
      <c r="F2461">
        <v>34.359099999999998</v>
      </c>
      <c r="G2461">
        <v>1.26702E-3</v>
      </c>
      <c r="H2461">
        <v>0.99511499999999997</v>
      </c>
      <c r="I2461">
        <v>0</v>
      </c>
    </row>
    <row r="2462" spans="1:25" x14ac:dyDescent="0.25">
      <c r="A2462" t="s">
        <v>183</v>
      </c>
      <c r="B2462">
        <v>2884.3</v>
      </c>
      <c r="C2462">
        <v>2848.07</v>
      </c>
      <c r="D2462">
        <v>2820.45</v>
      </c>
      <c r="E2462">
        <v>2750.93</v>
      </c>
      <c r="F2462">
        <v>34.440100000000001</v>
      </c>
      <c r="G2462">
        <v>1.24274E-3</v>
      </c>
      <c r="H2462">
        <v>0.99511499999999997</v>
      </c>
      <c r="I2462">
        <v>0</v>
      </c>
    </row>
    <row r="2463" spans="1:25" x14ac:dyDescent="0.25">
      <c r="A2463" t="s">
        <v>183</v>
      </c>
      <c r="B2463">
        <v>2881.2</v>
      </c>
      <c r="C2463">
        <v>2845.6</v>
      </c>
      <c r="D2463">
        <v>2819.01</v>
      </c>
      <c r="E2463">
        <v>2750.4</v>
      </c>
      <c r="F2463">
        <v>33.664200000000001</v>
      </c>
      <c r="G2463">
        <v>1.35469E-3</v>
      </c>
      <c r="H2463">
        <v>0.99511400000000005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2880.33</v>
      </c>
      <c r="C2464">
        <v>2844.2</v>
      </c>
      <c r="D2464">
        <v>2819.29</v>
      </c>
      <c r="E2464">
        <v>2750.73</v>
      </c>
      <c r="F2464">
        <v>34.059399999999997</v>
      </c>
      <c r="G2464">
        <v>1.2308099999999999E-3</v>
      </c>
      <c r="H2464">
        <v>0.995116</v>
      </c>
      <c r="I2464">
        <v>0</v>
      </c>
      <c r="R2464">
        <f>AVERAGE(B2415:B2464)</f>
        <v>2885.1797999999999</v>
      </c>
      <c r="S2464">
        <f>AVERAGE(C2415:C2464)</f>
        <v>2848.6058000000007</v>
      </c>
      <c r="U2464">
        <f>_xlfn.VAR.P(B2415:B2464)</f>
        <v>15.208161960000048</v>
      </c>
      <c r="V2464">
        <f>_xlfn.VAR.P(C2415:C2464)</f>
        <v>13.506888359999946</v>
      </c>
      <c r="X2464">
        <f>1.96*SQRT(U2464)/50</f>
        <v>0.15287076239168323</v>
      </c>
      <c r="Y2464">
        <f>1.96*SQRT(V2464)/50</f>
        <v>0.14406673776243537</v>
      </c>
    </row>
    <row r="2465" spans="1:9" x14ac:dyDescent="0.25">
      <c r="A2465" t="s">
        <v>183</v>
      </c>
      <c r="B2465">
        <v>144359.36559999999</v>
      </c>
      <c r="C2465" t="s">
        <v>36</v>
      </c>
    </row>
    <row r="2466" spans="1:9" x14ac:dyDescent="0.25">
      <c r="A2466" t="s">
        <v>211</v>
      </c>
      <c r="B2466">
        <v>2888.97</v>
      </c>
      <c r="C2466">
        <v>0</v>
      </c>
      <c r="D2466">
        <v>0</v>
      </c>
      <c r="E2466">
        <v>0</v>
      </c>
      <c r="F2466">
        <v>0</v>
      </c>
      <c r="G2466">
        <v>1.24171E-3</v>
      </c>
      <c r="H2466">
        <v>0.995116</v>
      </c>
      <c r="I2466">
        <v>0</v>
      </c>
    </row>
    <row r="2467" spans="1:9" x14ac:dyDescent="0.25">
      <c r="A2467" t="s">
        <v>211</v>
      </c>
      <c r="B2467">
        <v>2891.4</v>
      </c>
      <c r="C2467">
        <v>0</v>
      </c>
      <c r="D2467">
        <v>0</v>
      </c>
      <c r="E2467">
        <v>0</v>
      </c>
      <c r="F2467">
        <v>0</v>
      </c>
      <c r="G2467">
        <v>1.23047E-3</v>
      </c>
      <c r="H2467">
        <v>0.995116</v>
      </c>
      <c r="I2467">
        <v>0</v>
      </c>
    </row>
    <row r="2468" spans="1:9" x14ac:dyDescent="0.25">
      <c r="A2468" t="s">
        <v>211</v>
      </c>
      <c r="B2468">
        <v>2896.22</v>
      </c>
      <c r="C2468">
        <v>0</v>
      </c>
      <c r="D2468">
        <v>0</v>
      </c>
      <c r="E2468">
        <v>0</v>
      </c>
      <c r="F2468">
        <v>0</v>
      </c>
      <c r="G2468">
        <v>1.2371800000000001E-3</v>
      </c>
      <c r="H2468">
        <v>0.995116</v>
      </c>
      <c r="I2468">
        <v>0</v>
      </c>
    </row>
    <row r="2469" spans="1:9" x14ac:dyDescent="0.25">
      <c r="A2469" t="s">
        <v>211</v>
      </c>
      <c r="B2469">
        <v>2898.98</v>
      </c>
      <c r="C2469">
        <v>0</v>
      </c>
      <c r="D2469">
        <v>0</v>
      </c>
      <c r="E2469">
        <v>0</v>
      </c>
      <c r="F2469">
        <v>0</v>
      </c>
      <c r="G2469">
        <v>1.34632E-3</v>
      </c>
      <c r="H2469">
        <v>0.99511499999999997</v>
      </c>
      <c r="I2469">
        <v>0</v>
      </c>
    </row>
    <row r="2470" spans="1:9" x14ac:dyDescent="0.25">
      <c r="A2470" t="s">
        <v>211</v>
      </c>
      <c r="B2470">
        <v>2887.93</v>
      </c>
      <c r="C2470">
        <v>0</v>
      </c>
      <c r="D2470">
        <v>0</v>
      </c>
      <c r="E2470">
        <v>0</v>
      </c>
      <c r="F2470">
        <v>0</v>
      </c>
      <c r="G2470">
        <v>1.2485300000000001E-3</v>
      </c>
      <c r="H2470">
        <v>0.995116</v>
      </c>
      <c r="I2470">
        <v>0</v>
      </c>
    </row>
    <row r="2471" spans="1:9" x14ac:dyDescent="0.25">
      <c r="A2471" t="s">
        <v>211</v>
      </c>
      <c r="B2471">
        <v>2911.29</v>
      </c>
      <c r="C2471">
        <v>0</v>
      </c>
      <c r="D2471">
        <v>0</v>
      </c>
      <c r="E2471">
        <v>0</v>
      </c>
      <c r="F2471">
        <v>0</v>
      </c>
      <c r="G2471">
        <v>1.24474E-3</v>
      </c>
      <c r="H2471">
        <v>0.99511499999999997</v>
      </c>
      <c r="I2471">
        <v>0</v>
      </c>
    </row>
    <row r="2472" spans="1:9" x14ac:dyDescent="0.25">
      <c r="A2472" t="s">
        <v>211</v>
      </c>
      <c r="B2472">
        <v>2897.86</v>
      </c>
      <c r="C2472">
        <v>0</v>
      </c>
      <c r="D2472">
        <v>0</v>
      </c>
      <c r="E2472">
        <v>0</v>
      </c>
      <c r="F2472">
        <v>0</v>
      </c>
      <c r="G2472">
        <v>1.2698799999999999E-3</v>
      </c>
      <c r="H2472">
        <v>0.995116</v>
      </c>
      <c r="I2472">
        <v>0</v>
      </c>
    </row>
    <row r="2473" spans="1:9" x14ac:dyDescent="0.25">
      <c r="A2473" t="s">
        <v>211</v>
      </c>
      <c r="B2473">
        <v>2896.01</v>
      </c>
      <c r="C2473">
        <v>0</v>
      </c>
      <c r="D2473">
        <v>0</v>
      </c>
      <c r="E2473">
        <v>0</v>
      </c>
      <c r="F2473">
        <v>0</v>
      </c>
      <c r="G2473">
        <v>1.23745E-3</v>
      </c>
      <c r="H2473">
        <v>0.99511499999999997</v>
      </c>
      <c r="I2473">
        <v>0</v>
      </c>
    </row>
    <row r="2474" spans="1:9" x14ac:dyDescent="0.25">
      <c r="A2474" t="s">
        <v>211</v>
      </c>
      <c r="B2474">
        <v>2888.39</v>
      </c>
      <c r="C2474">
        <v>0</v>
      </c>
      <c r="D2474">
        <v>0</v>
      </c>
      <c r="E2474">
        <v>0</v>
      </c>
      <c r="F2474">
        <v>0</v>
      </c>
      <c r="G2474">
        <v>1.2697100000000001E-3</v>
      </c>
      <c r="H2474">
        <v>0.995116</v>
      </c>
      <c r="I2474">
        <v>0</v>
      </c>
    </row>
    <row r="2475" spans="1:9" x14ac:dyDescent="0.25">
      <c r="A2475" t="s">
        <v>211</v>
      </c>
      <c r="B2475">
        <v>2887.49</v>
      </c>
      <c r="C2475">
        <v>0</v>
      </c>
      <c r="D2475">
        <v>0</v>
      </c>
      <c r="E2475">
        <v>0</v>
      </c>
      <c r="F2475">
        <v>0</v>
      </c>
      <c r="G2475">
        <v>1.2746599999999999E-3</v>
      </c>
      <c r="H2475">
        <v>0.99511400000000005</v>
      </c>
      <c r="I2475">
        <v>0</v>
      </c>
    </row>
    <row r="2476" spans="1:9" x14ac:dyDescent="0.25">
      <c r="A2476" t="s">
        <v>211</v>
      </c>
      <c r="B2476">
        <v>2896</v>
      </c>
      <c r="C2476">
        <v>0</v>
      </c>
      <c r="D2476">
        <v>0</v>
      </c>
      <c r="E2476">
        <v>0</v>
      </c>
      <c r="F2476">
        <v>0</v>
      </c>
      <c r="G2476">
        <v>1.23174E-3</v>
      </c>
      <c r="H2476">
        <v>0.995116</v>
      </c>
      <c r="I2476">
        <v>0</v>
      </c>
    </row>
    <row r="2477" spans="1:9" x14ac:dyDescent="0.25">
      <c r="A2477" t="s">
        <v>211</v>
      </c>
      <c r="B2477">
        <v>2895.48</v>
      </c>
      <c r="C2477">
        <v>0</v>
      </c>
      <c r="D2477">
        <v>0</v>
      </c>
      <c r="E2477">
        <v>0</v>
      </c>
      <c r="F2477">
        <v>0</v>
      </c>
      <c r="G2477">
        <v>1.24895E-3</v>
      </c>
      <c r="H2477">
        <v>0.995116</v>
      </c>
      <c r="I2477">
        <v>0</v>
      </c>
    </row>
    <row r="2478" spans="1:9" x14ac:dyDescent="0.25">
      <c r="A2478" t="s">
        <v>211</v>
      </c>
      <c r="B2478">
        <v>2893.17</v>
      </c>
      <c r="C2478">
        <v>0</v>
      </c>
      <c r="D2478">
        <v>0</v>
      </c>
      <c r="E2478">
        <v>0</v>
      </c>
      <c r="F2478">
        <v>0</v>
      </c>
      <c r="G2478">
        <v>1.2305199999999999E-3</v>
      </c>
      <c r="H2478">
        <v>0.995116</v>
      </c>
      <c r="I2478">
        <v>0</v>
      </c>
    </row>
    <row r="2479" spans="1:9" x14ac:dyDescent="0.25">
      <c r="A2479" t="s">
        <v>211</v>
      </c>
      <c r="B2479">
        <v>2888.85</v>
      </c>
      <c r="C2479">
        <v>0</v>
      </c>
      <c r="D2479">
        <v>0</v>
      </c>
      <c r="E2479">
        <v>0</v>
      </c>
      <c r="F2479">
        <v>0</v>
      </c>
      <c r="G2479">
        <v>1.2300600000000001E-3</v>
      </c>
      <c r="H2479">
        <v>0.995116</v>
      </c>
      <c r="I2479">
        <v>0</v>
      </c>
    </row>
    <row r="2480" spans="1:9" x14ac:dyDescent="0.25">
      <c r="A2480" t="s">
        <v>211</v>
      </c>
      <c r="B2480">
        <v>2884.11</v>
      </c>
      <c r="C2480">
        <v>0</v>
      </c>
      <c r="D2480">
        <v>0</v>
      </c>
      <c r="E2480">
        <v>0</v>
      </c>
      <c r="F2480">
        <v>0</v>
      </c>
      <c r="G2480">
        <v>1.2313199999999999E-3</v>
      </c>
      <c r="H2480">
        <v>0.995116</v>
      </c>
      <c r="I2480">
        <v>0</v>
      </c>
    </row>
    <row r="2481" spans="1:9" x14ac:dyDescent="0.25">
      <c r="A2481" t="s">
        <v>211</v>
      </c>
      <c r="B2481">
        <v>2877.05</v>
      </c>
      <c r="C2481">
        <v>0</v>
      </c>
      <c r="D2481">
        <v>0</v>
      </c>
      <c r="E2481">
        <v>0</v>
      </c>
      <c r="F2481">
        <v>0</v>
      </c>
      <c r="G2481">
        <v>1.2337100000000001E-3</v>
      </c>
      <c r="H2481">
        <v>0.995116</v>
      </c>
      <c r="I2481">
        <v>0</v>
      </c>
    </row>
    <row r="2482" spans="1:9" x14ac:dyDescent="0.25">
      <c r="A2482" t="s">
        <v>211</v>
      </c>
      <c r="B2482">
        <v>2906.34</v>
      </c>
      <c r="C2482">
        <v>0</v>
      </c>
      <c r="D2482">
        <v>0</v>
      </c>
      <c r="E2482">
        <v>0</v>
      </c>
      <c r="F2482">
        <v>0</v>
      </c>
      <c r="G2482">
        <v>1.26103E-3</v>
      </c>
      <c r="H2482">
        <v>0.995116</v>
      </c>
      <c r="I2482">
        <v>0</v>
      </c>
    </row>
    <row r="2483" spans="1:9" x14ac:dyDescent="0.25">
      <c r="A2483" t="s">
        <v>211</v>
      </c>
      <c r="B2483">
        <v>2884.07</v>
      </c>
      <c r="C2483">
        <v>0</v>
      </c>
      <c r="D2483">
        <v>0</v>
      </c>
      <c r="E2483">
        <v>0</v>
      </c>
      <c r="F2483">
        <v>0</v>
      </c>
      <c r="G2483">
        <v>1.23196E-3</v>
      </c>
      <c r="H2483">
        <v>0.995116</v>
      </c>
      <c r="I2483">
        <v>0</v>
      </c>
    </row>
    <row r="2484" spans="1:9" x14ac:dyDescent="0.25">
      <c r="A2484" t="s">
        <v>211</v>
      </c>
      <c r="B2484">
        <v>2892.58</v>
      </c>
      <c r="C2484">
        <v>0</v>
      </c>
      <c r="D2484">
        <v>0</v>
      </c>
      <c r="E2484">
        <v>0</v>
      </c>
      <c r="F2484">
        <v>0</v>
      </c>
      <c r="G2484">
        <v>1.2905E-3</v>
      </c>
      <c r="H2484">
        <v>0.995116</v>
      </c>
      <c r="I2484">
        <v>0</v>
      </c>
    </row>
    <row r="2485" spans="1:9" x14ac:dyDescent="0.25">
      <c r="A2485" t="s">
        <v>211</v>
      </c>
      <c r="B2485">
        <v>2893.42</v>
      </c>
      <c r="C2485">
        <v>0</v>
      </c>
      <c r="D2485">
        <v>0</v>
      </c>
      <c r="E2485">
        <v>0</v>
      </c>
      <c r="F2485">
        <v>0</v>
      </c>
      <c r="G2485">
        <v>1.2574999999999999E-3</v>
      </c>
      <c r="H2485">
        <v>0.995116</v>
      </c>
      <c r="I2485">
        <v>0</v>
      </c>
    </row>
    <row r="2486" spans="1:9" x14ac:dyDescent="0.25">
      <c r="A2486" t="s">
        <v>211</v>
      </c>
      <c r="B2486">
        <v>2893.92</v>
      </c>
      <c r="C2486">
        <v>0</v>
      </c>
      <c r="D2486">
        <v>0</v>
      </c>
      <c r="E2486">
        <v>0</v>
      </c>
      <c r="F2486">
        <v>0</v>
      </c>
      <c r="G2486">
        <v>1.23671E-3</v>
      </c>
      <c r="H2486">
        <v>0.99511499999999997</v>
      </c>
      <c r="I2486">
        <v>0</v>
      </c>
    </row>
    <row r="2487" spans="1:9" x14ac:dyDescent="0.25">
      <c r="A2487" t="s">
        <v>211</v>
      </c>
      <c r="B2487">
        <v>2905.54</v>
      </c>
      <c r="C2487">
        <v>0</v>
      </c>
      <c r="D2487">
        <v>0</v>
      </c>
      <c r="E2487">
        <v>0</v>
      </c>
      <c r="F2487">
        <v>0</v>
      </c>
      <c r="G2487">
        <v>1.2371000000000001E-3</v>
      </c>
      <c r="H2487">
        <v>0.995116</v>
      </c>
      <c r="I2487">
        <v>0</v>
      </c>
    </row>
    <row r="2488" spans="1:9" x14ac:dyDescent="0.25">
      <c r="A2488" t="s">
        <v>211</v>
      </c>
      <c r="B2488">
        <v>2912.18</v>
      </c>
      <c r="C2488">
        <v>0</v>
      </c>
      <c r="D2488">
        <v>0</v>
      </c>
      <c r="E2488">
        <v>0</v>
      </c>
      <c r="F2488">
        <v>0</v>
      </c>
      <c r="G2488">
        <v>1.2776199999999999E-3</v>
      </c>
      <c r="H2488">
        <v>0.99511400000000005</v>
      </c>
      <c r="I2488">
        <v>0</v>
      </c>
    </row>
    <row r="2489" spans="1:9" x14ac:dyDescent="0.25">
      <c r="A2489" t="s">
        <v>211</v>
      </c>
      <c r="B2489">
        <v>2905.83</v>
      </c>
      <c r="C2489">
        <v>0</v>
      </c>
      <c r="D2489">
        <v>0</v>
      </c>
      <c r="E2489">
        <v>0</v>
      </c>
      <c r="F2489">
        <v>0</v>
      </c>
      <c r="G2489">
        <v>1.23551E-3</v>
      </c>
      <c r="H2489">
        <v>0.995116</v>
      </c>
      <c r="I2489">
        <v>0</v>
      </c>
    </row>
    <row r="2490" spans="1:9" x14ac:dyDescent="0.25">
      <c r="A2490" t="s">
        <v>211</v>
      </c>
      <c r="B2490">
        <v>2902.9</v>
      </c>
      <c r="C2490">
        <v>0</v>
      </c>
      <c r="D2490">
        <v>0</v>
      </c>
      <c r="E2490">
        <v>0</v>
      </c>
      <c r="F2490">
        <v>0</v>
      </c>
      <c r="G2490">
        <v>1.2357100000000001E-3</v>
      </c>
      <c r="H2490">
        <v>0.995116</v>
      </c>
      <c r="I2490">
        <v>0</v>
      </c>
    </row>
    <row r="2491" spans="1:9" x14ac:dyDescent="0.25">
      <c r="A2491" t="s">
        <v>211</v>
      </c>
      <c r="B2491">
        <v>2903.03</v>
      </c>
      <c r="C2491">
        <v>0</v>
      </c>
      <c r="D2491">
        <v>0</v>
      </c>
      <c r="E2491">
        <v>0</v>
      </c>
      <c r="F2491">
        <v>0</v>
      </c>
      <c r="G2491">
        <v>1.2368699999999999E-3</v>
      </c>
      <c r="H2491">
        <v>0.99511499999999997</v>
      </c>
      <c r="I2491">
        <v>0</v>
      </c>
    </row>
    <row r="2492" spans="1:9" x14ac:dyDescent="0.25">
      <c r="A2492" t="s">
        <v>211</v>
      </c>
      <c r="B2492">
        <v>2897.49</v>
      </c>
      <c r="C2492">
        <v>0</v>
      </c>
      <c r="D2492">
        <v>0</v>
      </c>
      <c r="E2492">
        <v>0</v>
      </c>
      <c r="F2492">
        <v>0</v>
      </c>
      <c r="G2492">
        <v>1.23029E-3</v>
      </c>
      <c r="H2492">
        <v>0.995116</v>
      </c>
      <c r="I2492">
        <v>0</v>
      </c>
    </row>
    <row r="2493" spans="1:9" x14ac:dyDescent="0.25">
      <c r="A2493" t="s">
        <v>211</v>
      </c>
      <c r="B2493">
        <v>2902.4</v>
      </c>
      <c r="C2493">
        <v>0</v>
      </c>
      <c r="D2493">
        <v>0</v>
      </c>
      <c r="E2493">
        <v>0</v>
      </c>
      <c r="F2493">
        <v>0</v>
      </c>
      <c r="G2493">
        <v>1.2594800000000001E-3</v>
      </c>
      <c r="H2493">
        <v>0.995116</v>
      </c>
      <c r="I2493">
        <v>0</v>
      </c>
    </row>
    <row r="2494" spans="1:9" x14ac:dyDescent="0.25">
      <c r="A2494" t="s">
        <v>211</v>
      </c>
      <c r="B2494">
        <v>2891.58</v>
      </c>
      <c r="C2494">
        <v>0</v>
      </c>
      <c r="D2494">
        <v>0</v>
      </c>
      <c r="E2494">
        <v>0</v>
      </c>
      <c r="F2494">
        <v>0</v>
      </c>
      <c r="G2494">
        <v>1.23014E-3</v>
      </c>
      <c r="H2494">
        <v>0.995116</v>
      </c>
      <c r="I2494">
        <v>0</v>
      </c>
    </row>
    <row r="2495" spans="1:9" x14ac:dyDescent="0.25">
      <c r="A2495" t="s">
        <v>211</v>
      </c>
      <c r="B2495">
        <v>2898.53</v>
      </c>
      <c r="C2495">
        <v>0</v>
      </c>
      <c r="D2495">
        <v>0</v>
      </c>
      <c r="E2495">
        <v>0</v>
      </c>
      <c r="F2495">
        <v>0</v>
      </c>
      <c r="G2495">
        <v>1.2791199999999999E-3</v>
      </c>
      <c r="H2495">
        <v>0.995116</v>
      </c>
      <c r="I2495">
        <v>0</v>
      </c>
    </row>
    <row r="2496" spans="1:9" x14ac:dyDescent="0.25">
      <c r="A2496" t="s">
        <v>211</v>
      </c>
      <c r="B2496">
        <v>2909.35</v>
      </c>
      <c r="C2496">
        <v>0</v>
      </c>
      <c r="D2496">
        <v>0</v>
      </c>
      <c r="E2496">
        <v>0</v>
      </c>
      <c r="F2496">
        <v>0</v>
      </c>
      <c r="G2496">
        <v>1.2457E-3</v>
      </c>
      <c r="H2496">
        <v>0.995116</v>
      </c>
      <c r="I2496">
        <v>0</v>
      </c>
    </row>
    <row r="2497" spans="1:9" x14ac:dyDescent="0.25">
      <c r="A2497" t="s">
        <v>211</v>
      </c>
      <c r="B2497">
        <v>2901.4</v>
      </c>
      <c r="C2497">
        <v>0</v>
      </c>
      <c r="D2497">
        <v>0</v>
      </c>
      <c r="E2497">
        <v>0</v>
      </c>
      <c r="F2497">
        <v>0</v>
      </c>
      <c r="G2497">
        <v>1.23055E-3</v>
      </c>
      <c r="H2497">
        <v>0.995116</v>
      </c>
      <c r="I2497">
        <v>0</v>
      </c>
    </row>
    <row r="2498" spans="1:9" x14ac:dyDescent="0.25">
      <c r="A2498" t="s">
        <v>211</v>
      </c>
      <c r="B2498">
        <v>2901.63</v>
      </c>
      <c r="C2498">
        <v>0</v>
      </c>
      <c r="D2498">
        <v>0</v>
      </c>
      <c r="E2498">
        <v>0</v>
      </c>
      <c r="F2498">
        <v>0</v>
      </c>
      <c r="G2498">
        <v>1.2325999999999999E-3</v>
      </c>
      <c r="H2498">
        <v>0.99511099999999997</v>
      </c>
      <c r="I2498">
        <v>0</v>
      </c>
    </row>
    <row r="2499" spans="1:9" x14ac:dyDescent="0.25">
      <c r="A2499" t="s">
        <v>211</v>
      </c>
      <c r="B2499">
        <v>2900.18</v>
      </c>
      <c r="C2499">
        <v>0</v>
      </c>
      <c r="D2499">
        <v>0</v>
      </c>
      <c r="E2499">
        <v>0</v>
      </c>
      <c r="F2499">
        <v>0</v>
      </c>
      <c r="G2499">
        <v>1.23262E-3</v>
      </c>
      <c r="H2499">
        <v>0.99511400000000005</v>
      </c>
      <c r="I2499">
        <v>0</v>
      </c>
    </row>
    <row r="2500" spans="1:9" x14ac:dyDescent="0.25">
      <c r="A2500" t="s">
        <v>211</v>
      </c>
      <c r="B2500">
        <v>2903.43</v>
      </c>
      <c r="C2500">
        <v>0</v>
      </c>
      <c r="D2500">
        <v>0</v>
      </c>
      <c r="E2500">
        <v>0</v>
      </c>
      <c r="F2500">
        <v>0</v>
      </c>
      <c r="G2500">
        <v>1.2337800000000001E-3</v>
      </c>
      <c r="H2500">
        <v>0.995116</v>
      </c>
      <c r="I2500">
        <v>0</v>
      </c>
    </row>
    <row r="2501" spans="1:9" x14ac:dyDescent="0.25">
      <c r="A2501" t="s">
        <v>211</v>
      </c>
      <c r="B2501">
        <v>2902.77</v>
      </c>
      <c r="C2501">
        <v>0</v>
      </c>
      <c r="D2501">
        <v>0</v>
      </c>
      <c r="E2501">
        <v>0</v>
      </c>
      <c r="F2501">
        <v>0</v>
      </c>
      <c r="G2501">
        <v>1.23007E-3</v>
      </c>
      <c r="H2501">
        <v>0.995116</v>
      </c>
      <c r="I2501">
        <v>0</v>
      </c>
    </row>
    <row r="2502" spans="1:9" x14ac:dyDescent="0.25">
      <c r="A2502" t="s">
        <v>211</v>
      </c>
      <c r="B2502">
        <v>2892.5</v>
      </c>
      <c r="C2502">
        <v>0</v>
      </c>
      <c r="D2502">
        <v>0</v>
      </c>
      <c r="E2502">
        <v>0</v>
      </c>
      <c r="F2502">
        <v>0</v>
      </c>
      <c r="G2502">
        <v>1.2423200000000001E-3</v>
      </c>
      <c r="H2502">
        <v>0.995116</v>
      </c>
      <c r="I2502">
        <v>0</v>
      </c>
    </row>
    <row r="2503" spans="1:9" x14ac:dyDescent="0.25">
      <c r="A2503" t="s">
        <v>211</v>
      </c>
      <c r="B2503">
        <v>2907.84</v>
      </c>
      <c r="C2503">
        <v>0</v>
      </c>
      <c r="D2503">
        <v>0</v>
      </c>
      <c r="E2503">
        <v>0</v>
      </c>
      <c r="F2503">
        <v>0</v>
      </c>
      <c r="G2503">
        <v>1.2550700000000001E-3</v>
      </c>
      <c r="H2503">
        <v>0.995116</v>
      </c>
      <c r="I2503">
        <v>0</v>
      </c>
    </row>
    <row r="2504" spans="1:9" x14ac:dyDescent="0.25">
      <c r="A2504" t="s">
        <v>211</v>
      </c>
      <c r="B2504">
        <v>2913.36</v>
      </c>
      <c r="C2504">
        <v>0</v>
      </c>
      <c r="D2504">
        <v>0</v>
      </c>
      <c r="E2504">
        <v>0</v>
      </c>
      <c r="F2504">
        <v>0</v>
      </c>
      <c r="G2504">
        <v>1.23504E-3</v>
      </c>
      <c r="H2504">
        <v>0.995116</v>
      </c>
      <c r="I2504">
        <v>0</v>
      </c>
    </row>
    <row r="2505" spans="1:9" x14ac:dyDescent="0.25">
      <c r="A2505" t="s">
        <v>211</v>
      </c>
      <c r="B2505">
        <v>2900.96</v>
      </c>
      <c r="C2505">
        <v>0</v>
      </c>
      <c r="D2505">
        <v>0</v>
      </c>
      <c r="E2505">
        <v>0</v>
      </c>
      <c r="F2505">
        <v>0</v>
      </c>
      <c r="G2505">
        <v>1.2345399999999999E-3</v>
      </c>
      <c r="H2505">
        <v>0.995116</v>
      </c>
      <c r="I2505">
        <v>0</v>
      </c>
    </row>
    <row r="2506" spans="1:9" x14ac:dyDescent="0.25">
      <c r="A2506" t="s">
        <v>211</v>
      </c>
      <c r="B2506">
        <v>2908.33</v>
      </c>
      <c r="C2506">
        <v>0</v>
      </c>
      <c r="D2506">
        <v>0</v>
      </c>
      <c r="E2506">
        <v>0</v>
      </c>
      <c r="F2506">
        <v>0</v>
      </c>
      <c r="G2506">
        <v>1.3523700000000001E-3</v>
      </c>
      <c r="H2506">
        <v>0.99511499999999997</v>
      </c>
      <c r="I2506">
        <v>0</v>
      </c>
    </row>
    <row r="2507" spans="1:9" x14ac:dyDescent="0.25">
      <c r="A2507" t="s">
        <v>211</v>
      </c>
      <c r="B2507">
        <v>2901.02</v>
      </c>
      <c r="C2507">
        <v>0</v>
      </c>
      <c r="D2507">
        <v>0</v>
      </c>
      <c r="E2507">
        <v>0</v>
      </c>
      <c r="F2507">
        <v>0</v>
      </c>
      <c r="G2507">
        <v>1.39018E-3</v>
      </c>
      <c r="H2507">
        <v>0.995116</v>
      </c>
      <c r="I2507">
        <v>0</v>
      </c>
    </row>
    <row r="2508" spans="1:9" x14ac:dyDescent="0.25">
      <c r="A2508" t="s">
        <v>211</v>
      </c>
      <c r="B2508">
        <v>2900.86</v>
      </c>
      <c r="C2508">
        <v>0</v>
      </c>
      <c r="D2508">
        <v>0</v>
      </c>
      <c r="E2508">
        <v>0</v>
      </c>
      <c r="F2508">
        <v>0</v>
      </c>
      <c r="G2508">
        <v>1.29049E-3</v>
      </c>
      <c r="H2508">
        <v>0.995116</v>
      </c>
      <c r="I2508">
        <v>0</v>
      </c>
    </row>
    <row r="2509" spans="1:9" x14ac:dyDescent="0.25">
      <c r="A2509" t="s">
        <v>211</v>
      </c>
      <c r="B2509">
        <v>2905.27</v>
      </c>
      <c r="C2509">
        <v>0</v>
      </c>
      <c r="D2509">
        <v>0</v>
      </c>
      <c r="E2509">
        <v>0</v>
      </c>
      <c r="F2509">
        <v>0</v>
      </c>
      <c r="G2509">
        <v>1.2441900000000001E-3</v>
      </c>
      <c r="H2509">
        <v>0.995116</v>
      </c>
      <c r="I2509">
        <v>0</v>
      </c>
    </row>
    <row r="2510" spans="1:9" x14ac:dyDescent="0.25">
      <c r="A2510" t="s">
        <v>211</v>
      </c>
      <c r="B2510">
        <v>2888.56</v>
      </c>
      <c r="C2510">
        <v>0</v>
      </c>
      <c r="D2510">
        <v>0</v>
      </c>
      <c r="E2510">
        <v>0</v>
      </c>
      <c r="F2510">
        <v>0</v>
      </c>
      <c r="G2510">
        <v>1.2384E-3</v>
      </c>
      <c r="H2510">
        <v>0.99511499999999997</v>
      </c>
      <c r="I2510">
        <v>0</v>
      </c>
    </row>
    <row r="2511" spans="1:9" x14ac:dyDescent="0.25">
      <c r="A2511" t="s">
        <v>211</v>
      </c>
      <c r="B2511">
        <v>2890.38</v>
      </c>
      <c r="C2511">
        <v>0</v>
      </c>
      <c r="D2511">
        <v>0</v>
      </c>
      <c r="E2511">
        <v>0</v>
      </c>
      <c r="F2511">
        <v>0</v>
      </c>
      <c r="G2511">
        <v>1.2324599999999999E-3</v>
      </c>
      <c r="H2511">
        <v>0.995116</v>
      </c>
      <c r="I2511">
        <v>0</v>
      </c>
    </row>
    <row r="2512" spans="1:9" x14ac:dyDescent="0.25">
      <c r="A2512" t="s">
        <v>211</v>
      </c>
      <c r="B2512">
        <v>2885.72</v>
      </c>
      <c r="C2512">
        <v>0</v>
      </c>
      <c r="D2512">
        <v>0</v>
      </c>
      <c r="E2512">
        <v>0</v>
      </c>
      <c r="F2512">
        <v>0</v>
      </c>
      <c r="G2512">
        <v>1.2312099999999999E-3</v>
      </c>
      <c r="H2512">
        <v>0.99511499999999997</v>
      </c>
      <c r="I2512">
        <v>0</v>
      </c>
    </row>
    <row r="2513" spans="1:25" x14ac:dyDescent="0.25">
      <c r="A2513" t="s">
        <v>211</v>
      </c>
      <c r="B2513">
        <v>2886.8</v>
      </c>
      <c r="C2513">
        <v>0</v>
      </c>
      <c r="D2513">
        <v>0</v>
      </c>
      <c r="E2513">
        <v>0</v>
      </c>
      <c r="F2513">
        <v>0</v>
      </c>
      <c r="G2513">
        <v>2.0046299999999999E-3</v>
      </c>
      <c r="H2513">
        <v>0.995116</v>
      </c>
      <c r="I2513">
        <v>0</v>
      </c>
    </row>
    <row r="2514" spans="1:25" x14ac:dyDescent="0.25">
      <c r="A2514" t="s">
        <v>211</v>
      </c>
      <c r="B2514">
        <v>2888.24</v>
      </c>
      <c r="C2514">
        <v>0</v>
      </c>
      <c r="D2514">
        <v>0</v>
      </c>
      <c r="E2514">
        <v>0</v>
      </c>
      <c r="F2514">
        <v>0</v>
      </c>
      <c r="G2514">
        <v>2.0813899999999998E-3</v>
      </c>
      <c r="H2514">
        <v>0.99511400000000005</v>
      </c>
      <c r="I2514">
        <v>0</v>
      </c>
    </row>
    <row r="2515" spans="1:25" x14ac:dyDescent="0.25">
      <c r="A2515" t="s">
        <v>211</v>
      </c>
      <c r="B2515">
        <v>2908.08</v>
      </c>
      <c r="C2515">
        <v>0</v>
      </c>
      <c r="D2515">
        <v>0</v>
      </c>
      <c r="E2515">
        <v>0</v>
      </c>
      <c r="F2515">
        <v>0</v>
      </c>
      <c r="G2515">
        <v>1.2596E-3</v>
      </c>
      <c r="H2515">
        <v>0.99511499999999997</v>
      </c>
      <c r="I2515">
        <v>0</v>
      </c>
    </row>
    <row r="2516" spans="1:25" x14ac:dyDescent="0.25">
      <c r="A2516" t="s">
        <v>211</v>
      </c>
      <c r="B2516">
        <v>2884.41</v>
      </c>
      <c r="C2516">
        <v>0</v>
      </c>
      <c r="D2516">
        <v>0</v>
      </c>
      <c r="E2516">
        <v>0</v>
      </c>
      <c r="F2516">
        <v>0</v>
      </c>
      <c r="G2516">
        <v>1.2322800000000001E-3</v>
      </c>
      <c r="H2516">
        <v>0.99511499999999997</v>
      </c>
      <c r="I2516">
        <v>0</v>
      </c>
    </row>
    <row r="2517" spans="1:25" x14ac:dyDescent="0.25">
      <c r="A2517" t="s">
        <v>211</v>
      </c>
      <c r="B2517">
        <v>2897.04</v>
      </c>
      <c r="C2517">
        <v>0</v>
      </c>
      <c r="D2517">
        <v>0</v>
      </c>
      <c r="E2517">
        <v>0</v>
      </c>
      <c r="F2517">
        <v>0</v>
      </c>
      <c r="G2517">
        <v>1.2311900000000001E-3</v>
      </c>
      <c r="H2517">
        <v>0.99511499999999997</v>
      </c>
      <c r="I2517">
        <v>0</v>
      </c>
    </row>
    <row r="2518" spans="1:25" x14ac:dyDescent="0.25">
      <c r="A2518" t="s">
        <v>211</v>
      </c>
      <c r="B2518">
        <v>2893.92</v>
      </c>
      <c r="C2518">
        <v>0</v>
      </c>
      <c r="D2518">
        <v>0</v>
      </c>
      <c r="E2518">
        <v>0</v>
      </c>
      <c r="F2518">
        <v>0</v>
      </c>
      <c r="G2518">
        <v>1.3610300000000001E-3</v>
      </c>
      <c r="H2518">
        <v>0.995116</v>
      </c>
      <c r="I2518">
        <v>0</v>
      </c>
    </row>
    <row r="2519" spans="1:25" x14ac:dyDescent="0.25">
      <c r="A2519" t="s">
        <v>211</v>
      </c>
      <c r="B2519">
        <v>2898.89</v>
      </c>
      <c r="C2519">
        <v>0</v>
      </c>
      <c r="D2519">
        <v>0</v>
      </c>
      <c r="E2519">
        <v>0</v>
      </c>
      <c r="F2519">
        <v>0</v>
      </c>
      <c r="G2519">
        <v>1.28513E-3</v>
      </c>
      <c r="H2519">
        <v>0.99511400000000005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2904.47</v>
      </c>
      <c r="C2520">
        <v>0</v>
      </c>
      <c r="D2520">
        <v>0</v>
      </c>
      <c r="E2520">
        <v>0</v>
      </c>
      <c r="F2520">
        <v>0</v>
      </c>
      <c r="G2520">
        <v>1.2390400000000001E-3</v>
      </c>
      <c r="H2520">
        <v>0.995116</v>
      </c>
      <c r="I2520">
        <v>0</v>
      </c>
      <c r="R2520">
        <f>AVERAGE(B2471:B2520)</f>
        <v>2897.6184000000007</v>
      </c>
      <c r="S2520">
        <f>AVERAGE(C2471:C2520)</f>
        <v>0</v>
      </c>
      <c r="U2520">
        <f>_xlfn.VAR.P(B2471:B2520)</f>
        <v>70.200001439999951</v>
      </c>
      <c r="V2520">
        <f>_xlfn.VAR.P(C2471:C2520)</f>
        <v>0</v>
      </c>
      <c r="X2520">
        <f>1.96*SQRT(U2520)/50</f>
        <v>0.32843892919804973</v>
      </c>
      <c r="Y2520">
        <f>1.96*SQRT(V2520)/50</f>
        <v>0</v>
      </c>
    </row>
    <row r="2521" spans="1:25" x14ac:dyDescent="0.25">
      <c r="A2521" t="s">
        <v>211</v>
      </c>
      <c r="B2521">
        <v>144965.01490000001</v>
      </c>
      <c r="C2521" t="s">
        <v>36</v>
      </c>
    </row>
    <row r="2522" spans="1:25" x14ac:dyDescent="0.25">
      <c r="A2522" t="s">
        <v>212</v>
      </c>
      <c r="B2522">
        <v>2837.82</v>
      </c>
      <c r="C2522">
        <v>2807.77</v>
      </c>
      <c r="D2522">
        <v>2773.56</v>
      </c>
      <c r="E2522">
        <v>2704.35</v>
      </c>
      <c r="F2522">
        <v>34.811100000000003</v>
      </c>
      <c r="G2522">
        <v>1.2356299999999999E-3</v>
      </c>
      <c r="H2522">
        <v>0.995116</v>
      </c>
      <c r="I2522">
        <v>0</v>
      </c>
    </row>
    <row r="2523" spans="1:25" x14ac:dyDescent="0.25">
      <c r="A2523" t="s">
        <v>212</v>
      </c>
      <c r="B2523">
        <v>2826.04</v>
      </c>
      <c r="C2523">
        <v>2795.84</v>
      </c>
      <c r="D2523">
        <v>2764.02</v>
      </c>
      <c r="E2523">
        <v>2694.77</v>
      </c>
      <c r="F2523">
        <v>34.334600000000002</v>
      </c>
      <c r="G2523">
        <v>1.3499899999999999E-3</v>
      </c>
      <c r="H2523">
        <v>0.99511499999999997</v>
      </c>
      <c r="I2523">
        <v>0</v>
      </c>
    </row>
    <row r="2524" spans="1:25" x14ac:dyDescent="0.25">
      <c r="A2524" t="s">
        <v>212</v>
      </c>
      <c r="B2524">
        <v>2828.79</v>
      </c>
      <c r="C2524">
        <v>2798.69</v>
      </c>
      <c r="D2524">
        <v>2765.44</v>
      </c>
      <c r="E2524">
        <v>2694.83</v>
      </c>
      <c r="F2524">
        <v>35.588799999999999</v>
      </c>
      <c r="G2524">
        <v>1.24026E-3</v>
      </c>
      <c r="H2524">
        <v>0.995116</v>
      </c>
      <c r="I2524">
        <v>0</v>
      </c>
    </row>
    <row r="2525" spans="1:25" x14ac:dyDescent="0.25">
      <c r="A2525" t="s">
        <v>212</v>
      </c>
      <c r="B2525">
        <v>2829.31</v>
      </c>
      <c r="C2525">
        <v>2799.15</v>
      </c>
      <c r="D2525">
        <v>2764.34</v>
      </c>
      <c r="E2525">
        <v>2693.8</v>
      </c>
      <c r="F2525">
        <v>34.741399999999999</v>
      </c>
      <c r="G2525">
        <v>1.2447300000000001E-3</v>
      </c>
      <c r="H2525">
        <v>0.995116</v>
      </c>
      <c r="I2525">
        <v>0</v>
      </c>
    </row>
    <row r="2526" spans="1:25" x14ac:dyDescent="0.25">
      <c r="A2526" t="s">
        <v>212</v>
      </c>
      <c r="B2526">
        <v>2838.13</v>
      </c>
      <c r="C2526">
        <v>2808.38</v>
      </c>
      <c r="D2526">
        <v>2768.25</v>
      </c>
      <c r="E2526">
        <v>2697</v>
      </c>
      <c r="F2526">
        <v>34.865400000000001</v>
      </c>
      <c r="G2526">
        <v>1.2308E-3</v>
      </c>
      <c r="H2526">
        <v>0.995116</v>
      </c>
      <c r="I2526">
        <v>0</v>
      </c>
    </row>
    <row r="2527" spans="1:25" x14ac:dyDescent="0.25">
      <c r="A2527" t="s">
        <v>212</v>
      </c>
      <c r="B2527">
        <v>2832.89</v>
      </c>
      <c r="C2527">
        <v>2802.63</v>
      </c>
      <c r="D2527">
        <v>2765.86</v>
      </c>
      <c r="E2527">
        <v>2696.45</v>
      </c>
      <c r="F2527">
        <v>35.0015</v>
      </c>
      <c r="G2527">
        <v>1.23456E-3</v>
      </c>
      <c r="H2527">
        <v>0.995116</v>
      </c>
      <c r="I2527">
        <v>0</v>
      </c>
    </row>
    <row r="2528" spans="1:25" x14ac:dyDescent="0.25">
      <c r="A2528" t="s">
        <v>212</v>
      </c>
      <c r="B2528">
        <v>2837.13</v>
      </c>
      <c r="C2528">
        <v>2806.68</v>
      </c>
      <c r="D2528">
        <v>2767.94</v>
      </c>
      <c r="E2528">
        <v>2697.55</v>
      </c>
      <c r="F2528">
        <v>35.1646</v>
      </c>
      <c r="G2528">
        <v>1.4468599999999999E-3</v>
      </c>
      <c r="H2528">
        <v>0.995116</v>
      </c>
      <c r="I2528">
        <v>0</v>
      </c>
    </row>
    <row r="2529" spans="1:9" x14ac:dyDescent="0.25">
      <c r="A2529" t="s">
        <v>212</v>
      </c>
      <c r="B2529">
        <v>2827.38</v>
      </c>
      <c r="C2529">
        <v>2796.83</v>
      </c>
      <c r="D2529">
        <v>2763.65</v>
      </c>
      <c r="E2529">
        <v>2692.44</v>
      </c>
      <c r="F2529">
        <v>33.643300000000004</v>
      </c>
      <c r="G2529">
        <v>1.43059E-3</v>
      </c>
      <c r="H2529">
        <v>0.995116</v>
      </c>
      <c r="I2529">
        <v>0</v>
      </c>
    </row>
    <row r="2530" spans="1:9" x14ac:dyDescent="0.25">
      <c r="A2530" t="s">
        <v>212</v>
      </c>
      <c r="B2530">
        <v>2829.44</v>
      </c>
      <c r="C2530">
        <v>2799.41</v>
      </c>
      <c r="D2530">
        <v>2765.21</v>
      </c>
      <c r="E2530">
        <v>2694.65</v>
      </c>
      <c r="F2530">
        <v>33.919199999999996</v>
      </c>
      <c r="G2530">
        <v>1.2300499999999999E-3</v>
      </c>
      <c r="H2530">
        <v>0.995116</v>
      </c>
      <c r="I2530">
        <v>0</v>
      </c>
    </row>
    <row r="2531" spans="1:9" x14ac:dyDescent="0.25">
      <c r="A2531" t="s">
        <v>212</v>
      </c>
      <c r="B2531">
        <v>2833.18</v>
      </c>
      <c r="C2531">
        <v>2802.8</v>
      </c>
      <c r="D2531">
        <v>2766.29</v>
      </c>
      <c r="E2531">
        <v>2695.24</v>
      </c>
      <c r="F2531">
        <v>34.819000000000003</v>
      </c>
      <c r="G2531">
        <v>1.23011E-3</v>
      </c>
      <c r="H2531">
        <v>0.995116</v>
      </c>
      <c r="I2531">
        <v>0</v>
      </c>
    </row>
    <row r="2532" spans="1:9" x14ac:dyDescent="0.25">
      <c r="A2532" t="s">
        <v>212</v>
      </c>
      <c r="B2532">
        <v>2826.52</v>
      </c>
      <c r="C2532">
        <v>2796.71</v>
      </c>
      <c r="D2532">
        <v>2763.2</v>
      </c>
      <c r="E2532">
        <v>2694.27</v>
      </c>
      <c r="F2532">
        <v>34.3369</v>
      </c>
      <c r="G2532">
        <v>1.2304200000000001E-3</v>
      </c>
      <c r="H2532">
        <v>0.995116</v>
      </c>
      <c r="I2532">
        <v>0</v>
      </c>
    </row>
    <row r="2533" spans="1:9" x14ac:dyDescent="0.25">
      <c r="A2533" t="s">
        <v>212</v>
      </c>
      <c r="B2533">
        <v>2817.43</v>
      </c>
      <c r="C2533">
        <v>2786.61</v>
      </c>
      <c r="D2533">
        <v>2758.9</v>
      </c>
      <c r="E2533">
        <v>2689.72</v>
      </c>
      <c r="F2533">
        <v>34.2211</v>
      </c>
      <c r="G2533">
        <v>1.2312200000000001E-3</v>
      </c>
      <c r="H2533">
        <v>0.995116</v>
      </c>
      <c r="I2533">
        <v>0</v>
      </c>
    </row>
    <row r="2534" spans="1:9" x14ac:dyDescent="0.25">
      <c r="A2534" t="s">
        <v>212</v>
      </c>
      <c r="B2534">
        <v>2817.75</v>
      </c>
      <c r="C2534">
        <v>2787.92</v>
      </c>
      <c r="D2534">
        <v>2760.98</v>
      </c>
      <c r="E2534">
        <v>2692.97</v>
      </c>
      <c r="F2534">
        <v>34.270800000000001</v>
      </c>
      <c r="G2534">
        <v>1.2567699999999999E-3</v>
      </c>
      <c r="H2534">
        <v>0.995116</v>
      </c>
      <c r="I2534">
        <v>0</v>
      </c>
    </row>
    <row r="2535" spans="1:9" x14ac:dyDescent="0.25">
      <c r="A2535" t="s">
        <v>212</v>
      </c>
      <c r="B2535">
        <v>2815.05</v>
      </c>
      <c r="C2535">
        <v>2784.42</v>
      </c>
      <c r="D2535">
        <v>2761.24</v>
      </c>
      <c r="E2535">
        <v>2691.58</v>
      </c>
      <c r="F2535">
        <v>33.791400000000003</v>
      </c>
      <c r="G2535">
        <v>1.2306299999999999E-3</v>
      </c>
      <c r="H2535">
        <v>0.995116</v>
      </c>
      <c r="I2535">
        <v>0</v>
      </c>
    </row>
    <row r="2536" spans="1:9" x14ac:dyDescent="0.25">
      <c r="A2536" t="s">
        <v>212</v>
      </c>
      <c r="B2536">
        <v>2816.36</v>
      </c>
      <c r="C2536">
        <v>2786.48</v>
      </c>
      <c r="D2536">
        <v>2760.48</v>
      </c>
      <c r="E2536">
        <v>2690.98</v>
      </c>
      <c r="F2536">
        <v>34.443199999999997</v>
      </c>
      <c r="G2536">
        <v>1.33686E-3</v>
      </c>
      <c r="H2536">
        <v>0.99511499999999997</v>
      </c>
      <c r="I2536">
        <v>0</v>
      </c>
    </row>
    <row r="2537" spans="1:9" x14ac:dyDescent="0.25">
      <c r="A2537" t="s">
        <v>212</v>
      </c>
      <c r="B2537">
        <v>2818.9</v>
      </c>
      <c r="C2537">
        <v>2788.98</v>
      </c>
      <c r="D2537">
        <v>2761.14</v>
      </c>
      <c r="E2537">
        <v>2691.88</v>
      </c>
      <c r="F2537">
        <v>33.303600000000003</v>
      </c>
      <c r="G2537">
        <v>1.2303500000000001E-3</v>
      </c>
      <c r="H2537">
        <v>0.99511499999999997</v>
      </c>
      <c r="I2537">
        <v>0</v>
      </c>
    </row>
    <row r="2538" spans="1:9" x14ac:dyDescent="0.25">
      <c r="A2538" t="s">
        <v>212</v>
      </c>
      <c r="B2538">
        <v>2812.49</v>
      </c>
      <c r="C2538">
        <v>2781.79</v>
      </c>
      <c r="D2538">
        <v>2756.24</v>
      </c>
      <c r="E2538">
        <v>2687.7</v>
      </c>
      <c r="F2538">
        <v>34.816800000000001</v>
      </c>
      <c r="G2538">
        <v>1.2320600000000001E-3</v>
      </c>
      <c r="H2538">
        <v>0.995116</v>
      </c>
      <c r="I2538">
        <v>0</v>
      </c>
    </row>
    <row r="2539" spans="1:9" x14ac:dyDescent="0.25">
      <c r="A2539" t="s">
        <v>212</v>
      </c>
      <c r="B2539">
        <v>2814.71</v>
      </c>
      <c r="C2539">
        <v>2784.93</v>
      </c>
      <c r="D2539">
        <v>2757.82</v>
      </c>
      <c r="E2539">
        <v>2689.3</v>
      </c>
      <c r="F2539">
        <v>34.501899999999999</v>
      </c>
      <c r="G2539">
        <v>1.23387E-3</v>
      </c>
      <c r="H2539">
        <v>0.995116</v>
      </c>
      <c r="I2539">
        <v>0</v>
      </c>
    </row>
    <row r="2540" spans="1:9" x14ac:dyDescent="0.25">
      <c r="A2540" t="s">
        <v>212</v>
      </c>
      <c r="B2540">
        <v>2817.05</v>
      </c>
      <c r="C2540">
        <v>2786.35</v>
      </c>
      <c r="D2540">
        <v>2759.05</v>
      </c>
      <c r="E2540">
        <v>2690.05</v>
      </c>
      <c r="F2540">
        <v>33.766500000000001</v>
      </c>
      <c r="G2540">
        <v>1.40244E-3</v>
      </c>
      <c r="H2540">
        <v>0.995116</v>
      </c>
      <c r="I2540">
        <v>0</v>
      </c>
    </row>
    <row r="2541" spans="1:9" x14ac:dyDescent="0.25">
      <c r="A2541" t="s">
        <v>212</v>
      </c>
      <c r="B2541">
        <v>2823.95</v>
      </c>
      <c r="C2541">
        <v>2793.31</v>
      </c>
      <c r="D2541">
        <v>2763.31</v>
      </c>
      <c r="E2541">
        <v>2693.47</v>
      </c>
      <c r="F2541">
        <v>34.296599999999998</v>
      </c>
      <c r="G2541">
        <v>1.29514E-3</v>
      </c>
      <c r="H2541">
        <v>0.99511499999999997</v>
      </c>
      <c r="I2541">
        <v>0</v>
      </c>
    </row>
    <row r="2542" spans="1:9" x14ac:dyDescent="0.25">
      <c r="A2542" t="s">
        <v>212</v>
      </c>
      <c r="B2542">
        <v>2831.89</v>
      </c>
      <c r="C2542">
        <v>2802.18</v>
      </c>
      <c r="D2542">
        <v>2767.1</v>
      </c>
      <c r="E2542">
        <v>2697.8</v>
      </c>
      <c r="F2542">
        <v>34.709099999999999</v>
      </c>
      <c r="G2542">
        <v>1.28487E-3</v>
      </c>
      <c r="H2542">
        <v>0.995116</v>
      </c>
      <c r="I2542">
        <v>0</v>
      </c>
    </row>
    <row r="2543" spans="1:9" x14ac:dyDescent="0.25">
      <c r="A2543" t="s">
        <v>212</v>
      </c>
      <c r="B2543">
        <v>2827.13</v>
      </c>
      <c r="C2543">
        <v>2797.17</v>
      </c>
      <c r="D2543">
        <v>2763.42</v>
      </c>
      <c r="E2543">
        <v>2694.36</v>
      </c>
      <c r="F2543">
        <v>34.694000000000003</v>
      </c>
      <c r="G2543">
        <v>1.23007E-3</v>
      </c>
      <c r="H2543">
        <v>0.995116</v>
      </c>
      <c r="I2543">
        <v>0</v>
      </c>
    </row>
    <row r="2544" spans="1:9" x14ac:dyDescent="0.25">
      <c r="A2544" t="s">
        <v>212</v>
      </c>
      <c r="B2544">
        <v>2813.84</v>
      </c>
      <c r="C2544">
        <v>2783.35</v>
      </c>
      <c r="D2544">
        <v>2759.23</v>
      </c>
      <c r="E2544">
        <v>2689.7</v>
      </c>
      <c r="F2544">
        <v>33.7012</v>
      </c>
      <c r="G2544">
        <v>1.3345900000000001E-3</v>
      </c>
      <c r="H2544">
        <v>0.995116</v>
      </c>
      <c r="I2544">
        <v>0</v>
      </c>
    </row>
    <row r="2545" spans="1:9" x14ac:dyDescent="0.25">
      <c r="A2545" t="s">
        <v>212</v>
      </c>
      <c r="B2545">
        <v>2828.01</v>
      </c>
      <c r="C2545">
        <v>2797.64</v>
      </c>
      <c r="D2545">
        <v>2764.16</v>
      </c>
      <c r="E2545">
        <v>2694.34</v>
      </c>
      <c r="F2545">
        <v>35.508800000000001</v>
      </c>
      <c r="G2545">
        <v>1.23595E-3</v>
      </c>
      <c r="H2545">
        <v>0.995116</v>
      </c>
      <c r="I2545">
        <v>0</v>
      </c>
    </row>
    <row r="2546" spans="1:9" x14ac:dyDescent="0.25">
      <c r="A2546" t="s">
        <v>212</v>
      </c>
      <c r="B2546">
        <v>2831.45</v>
      </c>
      <c r="C2546">
        <v>2796.68</v>
      </c>
      <c r="D2546">
        <v>2765.22</v>
      </c>
      <c r="E2546">
        <v>2695.72</v>
      </c>
      <c r="F2546">
        <v>34.834699999999998</v>
      </c>
      <c r="G2546">
        <v>1.2300499999999999E-3</v>
      </c>
      <c r="H2546">
        <v>0.99511499999999997</v>
      </c>
      <c r="I2546">
        <v>0</v>
      </c>
    </row>
    <row r="2547" spans="1:9" x14ac:dyDescent="0.25">
      <c r="A2547" t="s">
        <v>212</v>
      </c>
      <c r="B2547">
        <v>2829.2</v>
      </c>
      <c r="C2547">
        <v>2799.09</v>
      </c>
      <c r="D2547">
        <v>2766.02</v>
      </c>
      <c r="E2547">
        <v>2697.05</v>
      </c>
      <c r="F2547">
        <v>34.473300000000002</v>
      </c>
      <c r="G2547">
        <v>1.23011E-3</v>
      </c>
      <c r="H2547">
        <v>0.995116</v>
      </c>
      <c r="I2547">
        <v>0</v>
      </c>
    </row>
    <row r="2548" spans="1:9" x14ac:dyDescent="0.25">
      <c r="A2548" t="s">
        <v>212</v>
      </c>
      <c r="B2548">
        <v>2836.33</v>
      </c>
      <c r="C2548">
        <v>2805.94</v>
      </c>
      <c r="D2548">
        <v>2774.08</v>
      </c>
      <c r="E2548">
        <v>2702.61</v>
      </c>
      <c r="F2548">
        <v>36.417000000000002</v>
      </c>
      <c r="G2548">
        <v>1.2501599999999999E-3</v>
      </c>
      <c r="H2548">
        <v>0.995116</v>
      </c>
      <c r="I2548">
        <v>0</v>
      </c>
    </row>
    <row r="2549" spans="1:9" x14ac:dyDescent="0.25">
      <c r="A2549" t="s">
        <v>212</v>
      </c>
      <c r="B2549">
        <v>2830.34</v>
      </c>
      <c r="C2549">
        <v>2800.69</v>
      </c>
      <c r="D2549">
        <v>2765.95</v>
      </c>
      <c r="E2549">
        <v>2696.67</v>
      </c>
      <c r="F2549">
        <v>34.863300000000002</v>
      </c>
      <c r="G2549">
        <v>1.2764300000000001E-3</v>
      </c>
      <c r="H2549">
        <v>0.99511499999999997</v>
      </c>
      <c r="I2549">
        <v>0</v>
      </c>
    </row>
    <row r="2550" spans="1:9" x14ac:dyDescent="0.25">
      <c r="A2550" t="s">
        <v>212</v>
      </c>
      <c r="B2550">
        <v>2835.01</v>
      </c>
      <c r="C2550">
        <v>2805.12</v>
      </c>
      <c r="D2550">
        <v>2769.17</v>
      </c>
      <c r="E2550">
        <v>2699.32</v>
      </c>
      <c r="F2550">
        <v>34.567</v>
      </c>
      <c r="G2550">
        <v>1.24259E-3</v>
      </c>
      <c r="H2550">
        <v>0.995116</v>
      </c>
      <c r="I2550">
        <v>0</v>
      </c>
    </row>
    <row r="2551" spans="1:9" x14ac:dyDescent="0.25">
      <c r="A2551" t="s">
        <v>212</v>
      </c>
      <c r="B2551">
        <v>2818.84</v>
      </c>
      <c r="C2551">
        <v>2788.8</v>
      </c>
      <c r="D2551">
        <v>2760.34</v>
      </c>
      <c r="E2551">
        <v>2692.04</v>
      </c>
      <c r="F2551">
        <v>33.898899999999998</v>
      </c>
      <c r="G2551">
        <v>1.71338E-3</v>
      </c>
      <c r="H2551">
        <v>0.995112</v>
      </c>
      <c r="I2551">
        <v>0</v>
      </c>
    </row>
    <row r="2552" spans="1:9" x14ac:dyDescent="0.25">
      <c r="A2552" t="s">
        <v>212</v>
      </c>
      <c r="B2552">
        <v>2816.64</v>
      </c>
      <c r="C2552">
        <v>2785.98</v>
      </c>
      <c r="D2552">
        <v>2759.32</v>
      </c>
      <c r="E2552">
        <v>2690.79</v>
      </c>
      <c r="F2552">
        <v>34.313200000000002</v>
      </c>
      <c r="G2552">
        <v>1.3138100000000001E-3</v>
      </c>
      <c r="H2552">
        <v>0.995116</v>
      </c>
      <c r="I2552">
        <v>0</v>
      </c>
    </row>
    <row r="2553" spans="1:9" x14ac:dyDescent="0.25">
      <c r="A2553" t="s">
        <v>212</v>
      </c>
      <c r="B2553">
        <v>2813.77</v>
      </c>
      <c r="C2553">
        <v>2783.61</v>
      </c>
      <c r="D2553">
        <v>2757.13</v>
      </c>
      <c r="E2553">
        <v>2689.06</v>
      </c>
      <c r="F2553">
        <v>34.158000000000001</v>
      </c>
      <c r="G2553">
        <v>1.2310400000000001E-3</v>
      </c>
      <c r="H2553">
        <v>0.995112</v>
      </c>
      <c r="I2553">
        <v>0</v>
      </c>
    </row>
    <row r="2554" spans="1:9" x14ac:dyDescent="0.25">
      <c r="A2554" t="s">
        <v>212</v>
      </c>
      <c r="B2554">
        <v>2824.37</v>
      </c>
      <c r="C2554">
        <v>2793.5</v>
      </c>
      <c r="D2554">
        <v>2762.43</v>
      </c>
      <c r="E2554">
        <v>2693.76</v>
      </c>
      <c r="F2554">
        <v>33.742400000000004</v>
      </c>
      <c r="G2554">
        <v>1.2655100000000001E-3</v>
      </c>
      <c r="H2554">
        <v>0.995116</v>
      </c>
      <c r="I2554">
        <v>0</v>
      </c>
    </row>
    <row r="2555" spans="1:9" x14ac:dyDescent="0.25">
      <c r="A2555" t="s">
        <v>212</v>
      </c>
      <c r="B2555">
        <v>2827.89</v>
      </c>
      <c r="C2555">
        <v>2798.11</v>
      </c>
      <c r="D2555">
        <v>2768.19</v>
      </c>
      <c r="E2555">
        <v>2697.72</v>
      </c>
      <c r="F2555">
        <v>35.489600000000003</v>
      </c>
      <c r="G2555">
        <v>1.2841700000000001E-3</v>
      </c>
      <c r="H2555">
        <v>0.995116</v>
      </c>
      <c r="I2555">
        <v>0</v>
      </c>
    </row>
    <row r="2556" spans="1:9" x14ac:dyDescent="0.25">
      <c r="A2556" t="s">
        <v>212</v>
      </c>
      <c r="B2556">
        <v>2821.19</v>
      </c>
      <c r="C2556">
        <v>2790.86</v>
      </c>
      <c r="D2556">
        <v>2760.08</v>
      </c>
      <c r="E2556">
        <v>2692.04</v>
      </c>
      <c r="F2556">
        <v>34.743099999999998</v>
      </c>
      <c r="G2556">
        <v>1.28572E-3</v>
      </c>
      <c r="H2556">
        <v>0.995116</v>
      </c>
      <c r="I2556">
        <v>0</v>
      </c>
    </row>
    <row r="2557" spans="1:9" x14ac:dyDescent="0.25">
      <c r="A2557" t="s">
        <v>212</v>
      </c>
      <c r="B2557">
        <v>2818.32</v>
      </c>
      <c r="C2557">
        <v>2787.7</v>
      </c>
      <c r="D2557">
        <v>2757.82</v>
      </c>
      <c r="E2557">
        <v>2690.47</v>
      </c>
      <c r="F2557">
        <v>34.124600000000001</v>
      </c>
      <c r="G2557">
        <v>1.5558499999999999E-3</v>
      </c>
      <c r="H2557">
        <v>0.995116</v>
      </c>
      <c r="I2557">
        <v>0</v>
      </c>
    </row>
    <row r="2558" spans="1:9" x14ac:dyDescent="0.25">
      <c r="A2558" t="s">
        <v>212</v>
      </c>
      <c r="B2558">
        <v>2823.02</v>
      </c>
      <c r="C2558">
        <v>2793.14</v>
      </c>
      <c r="D2558">
        <v>2762.94</v>
      </c>
      <c r="E2558">
        <v>2692.53</v>
      </c>
      <c r="F2558">
        <v>33.794199999999996</v>
      </c>
      <c r="G2558">
        <v>1.2395399999999999E-3</v>
      </c>
      <c r="H2558">
        <v>0.99511499999999997</v>
      </c>
      <c r="I2558">
        <v>0</v>
      </c>
    </row>
    <row r="2559" spans="1:9" x14ac:dyDescent="0.25">
      <c r="A2559" t="s">
        <v>212</v>
      </c>
      <c r="B2559">
        <v>2821.45</v>
      </c>
      <c r="C2559">
        <v>2790.96</v>
      </c>
      <c r="D2559">
        <v>2759.11</v>
      </c>
      <c r="E2559">
        <v>2691.28</v>
      </c>
      <c r="F2559">
        <v>34.539499999999997</v>
      </c>
      <c r="G2559">
        <v>1.2330900000000001E-3</v>
      </c>
      <c r="H2559">
        <v>0.995116</v>
      </c>
      <c r="I2559">
        <v>0</v>
      </c>
    </row>
    <row r="2560" spans="1:9" x14ac:dyDescent="0.25">
      <c r="A2560" t="s">
        <v>212</v>
      </c>
      <c r="B2560">
        <v>2823</v>
      </c>
      <c r="C2560">
        <v>2791.13</v>
      </c>
      <c r="D2560">
        <v>2760.64</v>
      </c>
      <c r="E2560">
        <v>2691.38</v>
      </c>
      <c r="F2560">
        <v>33.795299999999997</v>
      </c>
      <c r="G2560">
        <v>1.2399100000000001E-3</v>
      </c>
      <c r="H2560">
        <v>0.995116</v>
      </c>
      <c r="I2560">
        <v>0</v>
      </c>
    </row>
    <row r="2561" spans="1:25" x14ac:dyDescent="0.25">
      <c r="A2561" t="s">
        <v>212</v>
      </c>
      <c r="B2561">
        <v>2816.38</v>
      </c>
      <c r="C2561">
        <v>2786.53</v>
      </c>
      <c r="D2561">
        <v>2757.05</v>
      </c>
      <c r="E2561">
        <v>2689.87</v>
      </c>
      <c r="F2561">
        <v>34.959600000000002</v>
      </c>
      <c r="G2561">
        <v>1.3939499999999999E-3</v>
      </c>
      <c r="H2561">
        <v>0.99511499999999997</v>
      </c>
      <c r="I2561">
        <v>0</v>
      </c>
    </row>
    <row r="2562" spans="1:25" x14ac:dyDescent="0.25">
      <c r="A2562" t="s">
        <v>212</v>
      </c>
      <c r="B2562">
        <v>2820.84</v>
      </c>
      <c r="C2562">
        <v>2790.83</v>
      </c>
      <c r="D2562">
        <v>2760.58</v>
      </c>
      <c r="E2562">
        <v>2690.91</v>
      </c>
      <c r="F2562">
        <v>34.304299999999998</v>
      </c>
      <c r="G2562">
        <v>1.27713E-3</v>
      </c>
      <c r="H2562">
        <v>0.995116</v>
      </c>
      <c r="I2562">
        <v>0</v>
      </c>
    </row>
    <row r="2563" spans="1:25" x14ac:dyDescent="0.25">
      <c r="A2563" t="s">
        <v>212</v>
      </c>
      <c r="B2563">
        <v>2833.11</v>
      </c>
      <c r="C2563">
        <v>2785.17</v>
      </c>
      <c r="D2563">
        <v>2756.73</v>
      </c>
      <c r="E2563">
        <v>2687.33</v>
      </c>
      <c r="F2563">
        <v>33.9617</v>
      </c>
      <c r="G2563">
        <v>1.2342E-3</v>
      </c>
      <c r="H2563">
        <v>0.99511499999999997</v>
      </c>
      <c r="I2563">
        <v>0</v>
      </c>
    </row>
    <row r="2564" spans="1:25" x14ac:dyDescent="0.25">
      <c r="A2564" t="s">
        <v>212</v>
      </c>
      <c r="B2564">
        <v>2827.55</v>
      </c>
      <c r="C2564">
        <v>2797.59</v>
      </c>
      <c r="D2564">
        <v>2759.01</v>
      </c>
      <c r="E2564">
        <v>2691.43</v>
      </c>
      <c r="F2564">
        <v>33.763800000000003</v>
      </c>
      <c r="G2564">
        <v>1.23139E-3</v>
      </c>
      <c r="H2564">
        <v>0.995116</v>
      </c>
      <c r="I2564">
        <v>0</v>
      </c>
    </row>
    <row r="2565" spans="1:25" x14ac:dyDescent="0.25">
      <c r="A2565" t="s">
        <v>212</v>
      </c>
      <c r="B2565">
        <v>2827.47</v>
      </c>
      <c r="C2565">
        <v>2796.29</v>
      </c>
      <c r="D2565">
        <v>2761.82</v>
      </c>
      <c r="E2565">
        <v>2693.76</v>
      </c>
      <c r="F2565">
        <v>33.435400000000001</v>
      </c>
      <c r="G2565">
        <v>1.23935E-3</v>
      </c>
      <c r="H2565">
        <v>0.995116</v>
      </c>
      <c r="I2565">
        <v>0</v>
      </c>
    </row>
    <row r="2566" spans="1:25" x14ac:dyDescent="0.25">
      <c r="A2566" t="s">
        <v>212</v>
      </c>
      <c r="B2566">
        <v>2816.06</v>
      </c>
      <c r="C2566">
        <v>2786.38</v>
      </c>
      <c r="D2566">
        <v>2755.17</v>
      </c>
      <c r="E2566">
        <v>2687.09</v>
      </c>
      <c r="F2566">
        <v>33.553899999999999</v>
      </c>
      <c r="G2566">
        <v>1.6478700000000001E-3</v>
      </c>
      <c r="H2566">
        <v>0.995116</v>
      </c>
      <c r="I2566">
        <v>0</v>
      </c>
    </row>
    <row r="2567" spans="1:25" x14ac:dyDescent="0.25">
      <c r="A2567" t="s">
        <v>212</v>
      </c>
      <c r="B2567">
        <v>2811.6</v>
      </c>
      <c r="C2567">
        <v>2781.9</v>
      </c>
      <c r="D2567">
        <v>2755.12</v>
      </c>
      <c r="E2567">
        <v>2686.72</v>
      </c>
      <c r="F2567">
        <v>33.7943</v>
      </c>
      <c r="G2567">
        <v>1.23482E-3</v>
      </c>
      <c r="H2567">
        <v>0.99511400000000005</v>
      </c>
      <c r="I2567">
        <v>0</v>
      </c>
    </row>
    <row r="2568" spans="1:25" x14ac:dyDescent="0.25">
      <c r="A2568" t="s">
        <v>212</v>
      </c>
      <c r="B2568">
        <v>2819.75</v>
      </c>
      <c r="C2568">
        <v>2789.63</v>
      </c>
      <c r="D2568">
        <v>2758.11</v>
      </c>
      <c r="E2568">
        <v>2689.7</v>
      </c>
      <c r="F2568">
        <v>34.031399999999998</v>
      </c>
      <c r="G2568">
        <v>1.30248E-3</v>
      </c>
      <c r="H2568">
        <v>0.99511000000000005</v>
      </c>
      <c r="I2568">
        <v>0</v>
      </c>
    </row>
    <row r="2569" spans="1:25" x14ac:dyDescent="0.25">
      <c r="A2569" t="s">
        <v>212</v>
      </c>
      <c r="B2569">
        <v>2817.25</v>
      </c>
      <c r="C2569">
        <v>2787.27</v>
      </c>
      <c r="D2569">
        <v>2756.64</v>
      </c>
      <c r="E2569">
        <v>2687.19</v>
      </c>
      <c r="F2569">
        <v>33.557600000000001</v>
      </c>
      <c r="G2569">
        <v>1.30394E-3</v>
      </c>
      <c r="H2569">
        <v>0.995116</v>
      </c>
      <c r="I2569">
        <v>0</v>
      </c>
    </row>
    <row r="2570" spans="1:25" x14ac:dyDescent="0.25">
      <c r="A2570" t="s">
        <v>212</v>
      </c>
      <c r="B2570">
        <v>2829.83</v>
      </c>
      <c r="C2570">
        <v>2800.41</v>
      </c>
      <c r="D2570">
        <v>2763.87</v>
      </c>
      <c r="E2570">
        <v>2694.69</v>
      </c>
      <c r="F2570">
        <v>34.4514</v>
      </c>
      <c r="G2570">
        <v>1.2468799999999999E-3</v>
      </c>
      <c r="H2570">
        <v>0.995116</v>
      </c>
      <c r="I2570">
        <v>0</v>
      </c>
    </row>
    <row r="2571" spans="1:25" x14ac:dyDescent="0.25">
      <c r="A2571" t="s">
        <v>212</v>
      </c>
      <c r="B2571">
        <v>2833.62</v>
      </c>
      <c r="C2571">
        <v>2802.96</v>
      </c>
      <c r="D2571">
        <v>2766.32</v>
      </c>
      <c r="E2571">
        <v>2697.01</v>
      </c>
      <c r="F2571">
        <v>34.267899999999997</v>
      </c>
      <c r="G2571">
        <v>1.28338E-3</v>
      </c>
      <c r="H2571">
        <v>0.99511499999999997</v>
      </c>
      <c r="I2571">
        <v>0</v>
      </c>
    </row>
    <row r="2572" spans="1:25" x14ac:dyDescent="0.25">
      <c r="A2572" t="s">
        <v>212</v>
      </c>
      <c r="B2572">
        <v>2833.17</v>
      </c>
      <c r="C2572">
        <v>2803.28</v>
      </c>
      <c r="D2572">
        <v>2765.37</v>
      </c>
      <c r="E2572">
        <v>2695.85</v>
      </c>
      <c r="F2572">
        <v>34.388300000000001</v>
      </c>
      <c r="G2572">
        <v>1.2319500000000001E-3</v>
      </c>
      <c r="H2572">
        <v>0.995116</v>
      </c>
      <c r="I2572">
        <v>0</v>
      </c>
    </row>
    <row r="2573" spans="1:25" x14ac:dyDescent="0.25">
      <c r="A2573" t="s">
        <v>212</v>
      </c>
      <c r="B2573">
        <v>2818.46</v>
      </c>
      <c r="C2573">
        <v>2788.27</v>
      </c>
      <c r="D2573">
        <v>2758.2</v>
      </c>
      <c r="E2573">
        <v>2690.2</v>
      </c>
      <c r="F2573">
        <v>34.270800000000001</v>
      </c>
      <c r="G2573">
        <v>1.2531300000000001E-3</v>
      </c>
      <c r="H2573">
        <v>0.995116</v>
      </c>
      <c r="I2573">
        <v>0</v>
      </c>
    </row>
    <row r="2574" spans="1:25" x14ac:dyDescent="0.25">
      <c r="A2574" t="s">
        <v>212</v>
      </c>
      <c r="B2574">
        <v>2821.98</v>
      </c>
      <c r="C2574">
        <v>2791.53</v>
      </c>
      <c r="D2574">
        <v>2758.15</v>
      </c>
      <c r="E2574">
        <v>2688.18</v>
      </c>
      <c r="F2574">
        <v>34.932000000000002</v>
      </c>
      <c r="G2574">
        <v>1.23029E-3</v>
      </c>
      <c r="H2574">
        <v>0.995112</v>
      </c>
      <c r="I2574">
        <v>0</v>
      </c>
    </row>
    <row r="2575" spans="1:25" x14ac:dyDescent="0.25">
      <c r="A2575" t="s">
        <v>212</v>
      </c>
      <c r="B2575">
        <v>2807.45</v>
      </c>
      <c r="C2575">
        <v>2777.55</v>
      </c>
      <c r="D2575">
        <v>2755.18</v>
      </c>
      <c r="E2575">
        <v>2685.57</v>
      </c>
      <c r="F2575">
        <v>33.273499999999999</v>
      </c>
      <c r="G2575">
        <v>1.2325000000000001E-3</v>
      </c>
      <c r="H2575">
        <v>0.995116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2806.62</v>
      </c>
      <c r="C2576">
        <v>2776.76</v>
      </c>
      <c r="D2576">
        <v>2753.11</v>
      </c>
      <c r="E2576">
        <v>2683.69</v>
      </c>
      <c r="F2576">
        <v>33.247</v>
      </c>
      <c r="G2576">
        <v>1.26048E-3</v>
      </c>
      <c r="H2576">
        <v>0.995116</v>
      </c>
      <c r="I2576">
        <v>0</v>
      </c>
      <c r="R2576">
        <f>AVERAGE(B2527:B2576)</f>
        <v>2823.0612000000006</v>
      </c>
      <c r="S2576">
        <f>AVERAGE(C2527:C2576)</f>
        <v>2792.3969999999999</v>
      </c>
      <c r="U2576">
        <f>_xlfn.VAR.P(B2527:B2576)</f>
        <v>59.339134560000055</v>
      </c>
      <c r="V2576">
        <f>_xlfn.VAR.P(C2527:C2576)</f>
        <v>57.22541299999962</v>
      </c>
      <c r="X2576">
        <f>1.96*SQRT(U2576)/50</f>
        <v>0.30196504388799456</v>
      </c>
      <c r="Y2576">
        <f>1.96*SQRT(V2576)/50</f>
        <v>0.29653812340459601</v>
      </c>
    </row>
    <row r="2577" spans="1:9" x14ac:dyDescent="0.25">
      <c r="A2577" t="s">
        <v>212</v>
      </c>
      <c r="B2577">
        <v>141262.63620000001</v>
      </c>
      <c r="C2577" t="s">
        <v>36</v>
      </c>
    </row>
    <row r="2578" spans="1:9" x14ac:dyDescent="0.25">
      <c r="A2578" t="s">
        <v>197</v>
      </c>
      <c r="B2578">
        <v>3271.03</v>
      </c>
      <c r="C2578">
        <v>3235.63</v>
      </c>
      <c r="D2578">
        <v>3217.14</v>
      </c>
      <c r="E2578">
        <v>3139.16</v>
      </c>
      <c r="F2578">
        <v>41.390300000000003</v>
      </c>
      <c r="G2578">
        <v>1.24401E-3</v>
      </c>
      <c r="H2578">
        <v>0.99511499999999997</v>
      </c>
      <c r="I2578">
        <v>0</v>
      </c>
    </row>
    <row r="2579" spans="1:9" x14ac:dyDescent="0.25">
      <c r="A2579" t="s">
        <v>197</v>
      </c>
      <c r="B2579">
        <v>3284.13</v>
      </c>
      <c r="C2579">
        <v>3248.54</v>
      </c>
      <c r="D2579">
        <v>3223.19</v>
      </c>
      <c r="E2579">
        <v>3144.66</v>
      </c>
      <c r="F2579">
        <v>42.899500000000003</v>
      </c>
      <c r="G2579">
        <v>1.2443000000000001E-3</v>
      </c>
      <c r="H2579">
        <v>0.99511499999999997</v>
      </c>
      <c r="I2579">
        <v>0</v>
      </c>
    </row>
    <row r="2580" spans="1:9" x14ac:dyDescent="0.25">
      <c r="A2580" t="s">
        <v>197</v>
      </c>
      <c r="B2580">
        <v>3279.33</v>
      </c>
      <c r="C2580">
        <v>3243.92</v>
      </c>
      <c r="D2580">
        <v>3222.25</v>
      </c>
      <c r="E2580">
        <v>3144.37</v>
      </c>
      <c r="F2580">
        <v>42.068399999999997</v>
      </c>
      <c r="G2580">
        <v>1.23007E-3</v>
      </c>
      <c r="H2580">
        <v>0.995116</v>
      </c>
      <c r="I2580">
        <v>0</v>
      </c>
    </row>
    <row r="2581" spans="1:9" x14ac:dyDescent="0.25">
      <c r="A2581" t="s">
        <v>197</v>
      </c>
      <c r="B2581">
        <v>3288.49</v>
      </c>
      <c r="C2581">
        <v>3253.03</v>
      </c>
      <c r="D2581">
        <v>3226.69</v>
      </c>
      <c r="E2581">
        <v>3147</v>
      </c>
      <c r="F2581">
        <v>42.761600000000001</v>
      </c>
      <c r="G2581">
        <v>1.23062E-3</v>
      </c>
      <c r="H2581">
        <v>0.995116</v>
      </c>
      <c r="I2581">
        <v>0</v>
      </c>
    </row>
    <row r="2582" spans="1:9" x14ac:dyDescent="0.25">
      <c r="A2582" t="s">
        <v>197</v>
      </c>
      <c r="B2582">
        <v>3286.82</v>
      </c>
      <c r="C2582">
        <v>3251.61</v>
      </c>
      <c r="D2582">
        <v>3222.42</v>
      </c>
      <c r="E2582">
        <v>3143.3</v>
      </c>
      <c r="F2582">
        <v>41.955300000000001</v>
      </c>
      <c r="G2582">
        <v>1.2339E-3</v>
      </c>
      <c r="H2582">
        <v>0.995116</v>
      </c>
      <c r="I2582">
        <v>0</v>
      </c>
    </row>
    <row r="2583" spans="1:9" x14ac:dyDescent="0.25">
      <c r="A2583" t="s">
        <v>197</v>
      </c>
      <c r="B2583">
        <v>3289.63</v>
      </c>
      <c r="C2583">
        <v>3253.44</v>
      </c>
      <c r="D2583">
        <v>3223.25</v>
      </c>
      <c r="E2583">
        <v>3143.98</v>
      </c>
      <c r="F2583">
        <v>42.4681</v>
      </c>
      <c r="G2583">
        <v>1.3323899999999999E-3</v>
      </c>
      <c r="H2583">
        <v>0.995116</v>
      </c>
      <c r="I2583">
        <v>0</v>
      </c>
    </row>
    <row r="2584" spans="1:9" x14ac:dyDescent="0.25">
      <c r="A2584" t="s">
        <v>197</v>
      </c>
      <c r="B2584">
        <v>3289.87</v>
      </c>
      <c r="C2584">
        <v>3252.31</v>
      </c>
      <c r="D2584">
        <v>3223.89</v>
      </c>
      <c r="E2584">
        <v>3143.82</v>
      </c>
      <c r="F2584">
        <v>42.7988</v>
      </c>
      <c r="G2584">
        <v>1.2676600000000001E-3</v>
      </c>
      <c r="H2584">
        <v>0.995116</v>
      </c>
      <c r="I2584">
        <v>0</v>
      </c>
    </row>
    <row r="2585" spans="1:9" x14ac:dyDescent="0.25">
      <c r="A2585" t="s">
        <v>197</v>
      </c>
      <c r="B2585">
        <v>3291.61</v>
      </c>
      <c r="C2585">
        <v>3255.45</v>
      </c>
      <c r="D2585">
        <v>3224.02</v>
      </c>
      <c r="E2585">
        <v>3145.65</v>
      </c>
      <c r="F2585">
        <v>42.858499999999999</v>
      </c>
      <c r="G2585">
        <v>1.23883E-3</v>
      </c>
      <c r="H2585">
        <v>0.99511499999999997</v>
      </c>
      <c r="I2585">
        <v>0</v>
      </c>
    </row>
    <row r="2586" spans="1:9" x14ac:dyDescent="0.25">
      <c r="A2586" t="s">
        <v>197</v>
      </c>
      <c r="B2586">
        <v>3281.22</v>
      </c>
      <c r="C2586">
        <v>3244.63</v>
      </c>
      <c r="D2586">
        <v>3221.03</v>
      </c>
      <c r="E2586">
        <v>3142.3</v>
      </c>
      <c r="F2586">
        <v>42.771299999999997</v>
      </c>
      <c r="G2586">
        <v>1.5860099999999999E-3</v>
      </c>
      <c r="H2586">
        <v>0.995116</v>
      </c>
      <c r="I2586">
        <v>0</v>
      </c>
    </row>
    <row r="2587" spans="1:9" x14ac:dyDescent="0.25">
      <c r="A2587" t="s">
        <v>197</v>
      </c>
      <c r="B2587">
        <v>3285.81</v>
      </c>
      <c r="C2587">
        <v>3250.15</v>
      </c>
      <c r="D2587">
        <v>3221.1</v>
      </c>
      <c r="E2587">
        <v>3142.17</v>
      </c>
      <c r="F2587">
        <v>43.366999999999997</v>
      </c>
      <c r="G2587">
        <v>1.2330799999999999E-3</v>
      </c>
      <c r="H2587">
        <v>0.995116</v>
      </c>
      <c r="I2587">
        <v>0</v>
      </c>
    </row>
    <row r="2588" spans="1:9" x14ac:dyDescent="0.25">
      <c r="A2588" t="s">
        <v>197</v>
      </c>
      <c r="B2588">
        <v>3287.48</v>
      </c>
      <c r="C2588">
        <v>3249.79</v>
      </c>
      <c r="D2588">
        <v>3221.51</v>
      </c>
      <c r="E2588">
        <v>3143.15</v>
      </c>
      <c r="F2588">
        <v>42.866399999999999</v>
      </c>
      <c r="G2588">
        <v>1.29327E-3</v>
      </c>
      <c r="H2588">
        <v>0.99511499999999997</v>
      </c>
      <c r="I2588">
        <v>0</v>
      </c>
    </row>
    <row r="2589" spans="1:9" x14ac:dyDescent="0.25">
      <c r="A2589" t="s">
        <v>197</v>
      </c>
      <c r="B2589">
        <v>3287.53</v>
      </c>
      <c r="C2589">
        <v>3252.19</v>
      </c>
      <c r="D2589">
        <v>3224.4</v>
      </c>
      <c r="E2589">
        <v>3144.68</v>
      </c>
      <c r="F2589">
        <v>42.773099999999999</v>
      </c>
      <c r="G2589">
        <v>1.2397700000000001E-3</v>
      </c>
      <c r="H2589">
        <v>0.995116</v>
      </c>
      <c r="I2589">
        <v>0</v>
      </c>
    </row>
    <row r="2590" spans="1:9" x14ac:dyDescent="0.25">
      <c r="A2590" t="s">
        <v>197</v>
      </c>
      <c r="B2590">
        <v>3281.75</v>
      </c>
      <c r="C2590">
        <v>3245.28</v>
      </c>
      <c r="D2590">
        <v>3221.76</v>
      </c>
      <c r="E2590">
        <v>3143.11</v>
      </c>
      <c r="F2590">
        <v>42.3596</v>
      </c>
      <c r="G2590">
        <v>1.26297E-3</v>
      </c>
      <c r="H2590">
        <v>0.995116</v>
      </c>
      <c r="I2590">
        <v>0</v>
      </c>
    </row>
    <row r="2591" spans="1:9" x14ac:dyDescent="0.25">
      <c r="A2591" t="s">
        <v>197</v>
      </c>
      <c r="B2591">
        <v>3285.82</v>
      </c>
      <c r="C2591">
        <v>3250.57</v>
      </c>
      <c r="D2591">
        <v>3222.88</v>
      </c>
      <c r="E2591">
        <v>3143.51</v>
      </c>
      <c r="F2591">
        <v>41.769300000000001</v>
      </c>
      <c r="G2591">
        <v>1.232E-3</v>
      </c>
      <c r="H2591">
        <v>0.99511499999999997</v>
      </c>
      <c r="I2591">
        <v>0</v>
      </c>
    </row>
    <row r="2592" spans="1:9" x14ac:dyDescent="0.25">
      <c r="A2592" t="s">
        <v>197</v>
      </c>
      <c r="B2592">
        <v>3282.22</v>
      </c>
      <c r="C2592">
        <v>3246.3</v>
      </c>
      <c r="D2592">
        <v>3221.84</v>
      </c>
      <c r="E2592">
        <v>3141.82</v>
      </c>
      <c r="F2592">
        <v>42.485100000000003</v>
      </c>
      <c r="G2592">
        <v>1.2305199999999999E-3</v>
      </c>
      <c r="H2592">
        <v>0.99511499999999997</v>
      </c>
      <c r="I2592">
        <v>0</v>
      </c>
    </row>
    <row r="2593" spans="1:9" x14ac:dyDescent="0.25">
      <c r="A2593" t="s">
        <v>197</v>
      </c>
      <c r="B2593">
        <v>3291.45</v>
      </c>
      <c r="C2593">
        <v>3254.6</v>
      </c>
      <c r="D2593">
        <v>3226.39</v>
      </c>
      <c r="E2593">
        <v>3145.97</v>
      </c>
      <c r="F2593">
        <v>41.816699999999997</v>
      </c>
      <c r="G2593">
        <v>1.2322699999999999E-3</v>
      </c>
      <c r="H2593">
        <v>0.995116</v>
      </c>
      <c r="I2593">
        <v>0</v>
      </c>
    </row>
    <row r="2594" spans="1:9" x14ac:dyDescent="0.25">
      <c r="A2594" t="s">
        <v>197</v>
      </c>
      <c r="B2594">
        <v>3282.16</v>
      </c>
      <c r="C2594">
        <v>3246.58</v>
      </c>
      <c r="D2594">
        <v>3218.04</v>
      </c>
      <c r="E2594">
        <v>3139.05</v>
      </c>
      <c r="F2594">
        <v>42.663200000000003</v>
      </c>
      <c r="G2594">
        <v>1.2851099999999999E-3</v>
      </c>
      <c r="H2594">
        <v>0.99511499999999997</v>
      </c>
      <c r="I2594">
        <v>0</v>
      </c>
    </row>
    <row r="2595" spans="1:9" x14ac:dyDescent="0.25">
      <c r="A2595" t="s">
        <v>197</v>
      </c>
      <c r="B2595">
        <v>3287.79</v>
      </c>
      <c r="C2595">
        <v>3250.98</v>
      </c>
      <c r="D2595">
        <v>3220.81</v>
      </c>
      <c r="E2595">
        <v>3141.07</v>
      </c>
      <c r="F2595">
        <v>41.882800000000003</v>
      </c>
      <c r="G2595">
        <v>1.2366899999999999E-3</v>
      </c>
      <c r="H2595">
        <v>0.995116</v>
      </c>
      <c r="I2595">
        <v>0</v>
      </c>
    </row>
    <row r="2596" spans="1:9" x14ac:dyDescent="0.25">
      <c r="A2596" t="s">
        <v>197</v>
      </c>
      <c r="B2596">
        <v>3289.65</v>
      </c>
      <c r="C2596">
        <v>3253.6</v>
      </c>
      <c r="D2596">
        <v>3227.02</v>
      </c>
      <c r="E2596">
        <v>3146.16</v>
      </c>
      <c r="F2596">
        <v>41.828699999999998</v>
      </c>
      <c r="G2596">
        <v>1.3158899999999999E-3</v>
      </c>
      <c r="H2596">
        <v>0.99511300000000003</v>
      </c>
      <c r="I2596">
        <v>0</v>
      </c>
    </row>
    <row r="2597" spans="1:9" x14ac:dyDescent="0.25">
      <c r="A2597" t="s">
        <v>197</v>
      </c>
      <c r="B2597">
        <v>3289.24</v>
      </c>
      <c r="C2597">
        <v>3252.37</v>
      </c>
      <c r="D2597">
        <v>3222.83</v>
      </c>
      <c r="E2597">
        <v>3140.7</v>
      </c>
      <c r="F2597">
        <v>42.155099999999997</v>
      </c>
      <c r="G2597">
        <v>1.25472E-3</v>
      </c>
      <c r="H2597">
        <v>0.995116</v>
      </c>
      <c r="I2597">
        <v>0</v>
      </c>
    </row>
    <row r="2598" spans="1:9" x14ac:dyDescent="0.25">
      <c r="A2598" t="s">
        <v>197</v>
      </c>
      <c r="B2598">
        <v>3295.78</v>
      </c>
      <c r="C2598">
        <v>3258.02</v>
      </c>
      <c r="D2598">
        <v>3225.39</v>
      </c>
      <c r="E2598">
        <v>3144.98</v>
      </c>
      <c r="F2598">
        <v>42.126800000000003</v>
      </c>
      <c r="G2598">
        <v>1.26212E-3</v>
      </c>
      <c r="H2598">
        <v>0.995116</v>
      </c>
      <c r="I2598">
        <v>0</v>
      </c>
    </row>
    <row r="2599" spans="1:9" x14ac:dyDescent="0.25">
      <c r="A2599" t="s">
        <v>197</v>
      </c>
      <c r="B2599">
        <v>3285.52</v>
      </c>
      <c r="C2599">
        <v>3249.19</v>
      </c>
      <c r="D2599">
        <v>3219.79</v>
      </c>
      <c r="E2599">
        <v>3140.05</v>
      </c>
      <c r="F2599">
        <v>41.581800000000001</v>
      </c>
      <c r="G2599">
        <v>1.2305199999999999E-3</v>
      </c>
      <c r="H2599">
        <v>0.995116</v>
      </c>
      <c r="I2599">
        <v>0</v>
      </c>
    </row>
    <row r="2600" spans="1:9" x14ac:dyDescent="0.25">
      <c r="A2600" t="s">
        <v>197</v>
      </c>
      <c r="B2600">
        <v>3296.86</v>
      </c>
      <c r="C2600">
        <v>3260.51</v>
      </c>
      <c r="D2600">
        <v>3227.05</v>
      </c>
      <c r="E2600">
        <v>3146.99</v>
      </c>
      <c r="F2600">
        <v>42.002600000000001</v>
      </c>
      <c r="G2600">
        <v>1.25614E-3</v>
      </c>
      <c r="H2600">
        <v>0.995116</v>
      </c>
      <c r="I2600">
        <v>0</v>
      </c>
    </row>
    <row r="2601" spans="1:9" x14ac:dyDescent="0.25">
      <c r="A2601" t="s">
        <v>197</v>
      </c>
      <c r="B2601">
        <v>3293.68</v>
      </c>
      <c r="C2601">
        <v>3257.4</v>
      </c>
      <c r="D2601">
        <v>3225.71</v>
      </c>
      <c r="E2601">
        <v>3145.65</v>
      </c>
      <c r="F2601">
        <v>42.787500000000001</v>
      </c>
      <c r="G2601">
        <v>1.2559100000000001E-3</v>
      </c>
      <c r="H2601">
        <v>0.995116</v>
      </c>
      <c r="I2601">
        <v>0</v>
      </c>
    </row>
    <row r="2602" spans="1:9" x14ac:dyDescent="0.25">
      <c r="A2602" t="s">
        <v>197</v>
      </c>
      <c r="B2602">
        <v>3285.53</v>
      </c>
      <c r="C2602">
        <v>3249.88</v>
      </c>
      <c r="D2602">
        <v>3223.18</v>
      </c>
      <c r="E2602">
        <v>3140.87</v>
      </c>
      <c r="F2602">
        <v>42.5533</v>
      </c>
      <c r="G2602">
        <v>1.2302000000000001E-3</v>
      </c>
      <c r="H2602">
        <v>0.99511300000000003</v>
      </c>
      <c r="I2602">
        <v>0</v>
      </c>
    </row>
    <row r="2603" spans="1:9" x14ac:dyDescent="0.25">
      <c r="A2603" t="s">
        <v>197</v>
      </c>
      <c r="B2603">
        <v>3281</v>
      </c>
      <c r="C2603">
        <v>3245.03</v>
      </c>
      <c r="D2603">
        <v>3219.63</v>
      </c>
      <c r="E2603">
        <v>3140.24</v>
      </c>
      <c r="F2603">
        <v>42.7149</v>
      </c>
      <c r="G2603">
        <v>1.24248E-3</v>
      </c>
      <c r="H2603">
        <v>0.995116</v>
      </c>
      <c r="I2603">
        <v>0</v>
      </c>
    </row>
    <row r="2604" spans="1:9" x14ac:dyDescent="0.25">
      <c r="A2604" t="s">
        <v>197</v>
      </c>
      <c r="B2604">
        <v>3294.17</v>
      </c>
      <c r="C2604">
        <v>3258.38</v>
      </c>
      <c r="D2604">
        <v>3226.76</v>
      </c>
      <c r="E2604">
        <v>3146.49</v>
      </c>
      <c r="F2604">
        <v>42.733800000000002</v>
      </c>
      <c r="G2604">
        <v>1.2352000000000001E-3</v>
      </c>
      <c r="H2604">
        <v>0.99511499999999997</v>
      </c>
      <c r="I2604">
        <v>0</v>
      </c>
    </row>
    <row r="2605" spans="1:9" x14ac:dyDescent="0.25">
      <c r="A2605" t="s">
        <v>197</v>
      </c>
      <c r="B2605">
        <v>3285.64</v>
      </c>
      <c r="C2605">
        <v>3249.09</v>
      </c>
      <c r="D2605">
        <v>3219.49</v>
      </c>
      <c r="E2605">
        <v>3138.92</v>
      </c>
      <c r="F2605">
        <v>43.091999999999999</v>
      </c>
      <c r="G2605">
        <v>1.23007E-3</v>
      </c>
      <c r="H2605">
        <v>0.995116</v>
      </c>
      <c r="I2605">
        <v>0</v>
      </c>
    </row>
    <row r="2606" spans="1:9" x14ac:dyDescent="0.25">
      <c r="A2606" t="s">
        <v>197</v>
      </c>
      <c r="B2606">
        <v>3297.03</v>
      </c>
      <c r="C2606">
        <v>3260.27</v>
      </c>
      <c r="D2606">
        <v>3228.49</v>
      </c>
      <c r="E2606">
        <v>3146</v>
      </c>
      <c r="F2606">
        <v>43.268099999999997</v>
      </c>
      <c r="G2606">
        <v>1.2639400000000001E-3</v>
      </c>
      <c r="H2606">
        <v>0.99511499999999997</v>
      </c>
      <c r="I2606">
        <v>0</v>
      </c>
    </row>
    <row r="2607" spans="1:9" x14ac:dyDescent="0.25">
      <c r="A2607" t="s">
        <v>197</v>
      </c>
      <c r="B2607">
        <v>3289.13</v>
      </c>
      <c r="C2607">
        <v>3252.94</v>
      </c>
      <c r="D2607">
        <v>3225.5</v>
      </c>
      <c r="E2607">
        <v>3145.58</v>
      </c>
      <c r="F2607">
        <v>42.928899999999999</v>
      </c>
      <c r="G2607">
        <v>1.24525E-3</v>
      </c>
      <c r="H2607">
        <v>0.995116</v>
      </c>
      <c r="I2607">
        <v>0</v>
      </c>
    </row>
    <row r="2608" spans="1:9" x14ac:dyDescent="0.25">
      <c r="A2608" t="s">
        <v>197</v>
      </c>
      <c r="B2608">
        <v>3292.39</v>
      </c>
      <c r="C2608">
        <v>3255.98</v>
      </c>
      <c r="D2608">
        <v>3227.52</v>
      </c>
      <c r="E2608">
        <v>3144.33</v>
      </c>
      <c r="F2608">
        <v>43.171999999999997</v>
      </c>
      <c r="G2608">
        <v>1.2612700000000001E-3</v>
      </c>
      <c r="H2608">
        <v>0.995116</v>
      </c>
      <c r="I2608">
        <v>0</v>
      </c>
    </row>
    <row r="2609" spans="1:9" x14ac:dyDescent="0.25">
      <c r="A2609" t="s">
        <v>197</v>
      </c>
      <c r="B2609">
        <v>3292.44</v>
      </c>
      <c r="C2609">
        <v>3255.1</v>
      </c>
      <c r="D2609">
        <v>3224.05</v>
      </c>
      <c r="E2609">
        <v>3145.01</v>
      </c>
      <c r="F2609">
        <v>43.033900000000003</v>
      </c>
      <c r="G2609">
        <v>1.2851099999999999E-3</v>
      </c>
      <c r="H2609">
        <v>0.995116</v>
      </c>
      <c r="I2609">
        <v>0</v>
      </c>
    </row>
    <row r="2610" spans="1:9" x14ac:dyDescent="0.25">
      <c r="A2610" t="s">
        <v>197</v>
      </c>
      <c r="B2610">
        <v>3289.37</v>
      </c>
      <c r="C2610">
        <v>3252.69</v>
      </c>
      <c r="D2610">
        <v>3226.28</v>
      </c>
      <c r="E2610">
        <v>3144.93</v>
      </c>
      <c r="F2610">
        <v>44.330500000000001</v>
      </c>
      <c r="G2610">
        <v>1.23318E-3</v>
      </c>
      <c r="H2610">
        <v>0.99511400000000005</v>
      </c>
      <c r="I2610">
        <v>0</v>
      </c>
    </row>
    <row r="2611" spans="1:9" x14ac:dyDescent="0.25">
      <c r="A2611" t="s">
        <v>197</v>
      </c>
      <c r="B2611">
        <v>3282.91</v>
      </c>
      <c r="C2611">
        <v>3246.62</v>
      </c>
      <c r="D2611">
        <v>3221.32</v>
      </c>
      <c r="E2611">
        <v>3141.86</v>
      </c>
      <c r="F2611">
        <v>42.753799999999998</v>
      </c>
      <c r="G2611">
        <v>1.23014E-3</v>
      </c>
      <c r="H2611">
        <v>0.995116</v>
      </c>
      <c r="I2611">
        <v>0</v>
      </c>
    </row>
    <row r="2612" spans="1:9" x14ac:dyDescent="0.25">
      <c r="A2612" t="s">
        <v>197</v>
      </c>
      <c r="B2612">
        <v>3300.69</v>
      </c>
      <c r="C2612">
        <v>3263.34</v>
      </c>
      <c r="D2612">
        <v>3232.52</v>
      </c>
      <c r="E2612">
        <v>3151.12</v>
      </c>
      <c r="F2612">
        <v>44.237699999999997</v>
      </c>
      <c r="G2612">
        <v>1.23106E-3</v>
      </c>
      <c r="H2612">
        <v>0.995116</v>
      </c>
      <c r="I2612">
        <v>0</v>
      </c>
    </row>
    <row r="2613" spans="1:9" x14ac:dyDescent="0.25">
      <c r="A2613" t="s">
        <v>197</v>
      </c>
      <c r="B2613">
        <v>3287.3</v>
      </c>
      <c r="C2613">
        <v>3251.25</v>
      </c>
      <c r="D2613">
        <v>3224.44</v>
      </c>
      <c r="E2613">
        <v>3144.19</v>
      </c>
      <c r="F2613">
        <v>42.871299999999998</v>
      </c>
      <c r="G2613">
        <v>1.2300600000000001E-3</v>
      </c>
      <c r="H2613">
        <v>0.995116</v>
      </c>
      <c r="I2613">
        <v>0</v>
      </c>
    </row>
    <row r="2614" spans="1:9" x14ac:dyDescent="0.25">
      <c r="A2614" t="s">
        <v>197</v>
      </c>
      <c r="B2614">
        <v>3288.53</v>
      </c>
      <c r="C2614">
        <v>3252.66</v>
      </c>
      <c r="D2614">
        <v>3224.78</v>
      </c>
      <c r="E2614">
        <v>3143.89</v>
      </c>
      <c r="F2614">
        <v>42.095999999999997</v>
      </c>
      <c r="G2614">
        <v>1.23095E-3</v>
      </c>
      <c r="H2614">
        <v>0.995116</v>
      </c>
      <c r="I2614">
        <v>0</v>
      </c>
    </row>
    <row r="2615" spans="1:9" x14ac:dyDescent="0.25">
      <c r="A2615" t="s">
        <v>197</v>
      </c>
      <c r="B2615">
        <v>3287.49</v>
      </c>
      <c r="C2615">
        <v>3251.15</v>
      </c>
      <c r="D2615">
        <v>3223.76</v>
      </c>
      <c r="E2615">
        <v>3143.86</v>
      </c>
      <c r="F2615">
        <v>42.3401</v>
      </c>
      <c r="G2615">
        <v>1.28824E-3</v>
      </c>
      <c r="H2615">
        <v>0.99511499999999997</v>
      </c>
      <c r="I2615">
        <v>0</v>
      </c>
    </row>
    <row r="2616" spans="1:9" x14ac:dyDescent="0.25">
      <c r="A2616" t="s">
        <v>197</v>
      </c>
      <c r="B2616">
        <v>3287.19</v>
      </c>
      <c r="C2616">
        <v>3251.26</v>
      </c>
      <c r="D2616">
        <v>3225.43</v>
      </c>
      <c r="E2616">
        <v>3145.57</v>
      </c>
      <c r="F2616">
        <v>42.197800000000001</v>
      </c>
      <c r="G2616">
        <v>1.2951900000000001E-3</v>
      </c>
      <c r="H2616">
        <v>0.995116</v>
      </c>
      <c r="I2616">
        <v>0</v>
      </c>
    </row>
    <row r="2617" spans="1:9" x14ac:dyDescent="0.25">
      <c r="A2617" t="s">
        <v>197</v>
      </c>
      <c r="B2617">
        <v>3293.06</v>
      </c>
      <c r="C2617">
        <v>3257.47</v>
      </c>
      <c r="D2617">
        <v>3226.75</v>
      </c>
      <c r="E2617">
        <v>3146.69</v>
      </c>
      <c r="F2617">
        <v>42.686500000000002</v>
      </c>
      <c r="G2617">
        <v>1.2305E-3</v>
      </c>
      <c r="H2617">
        <v>0.995116</v>
      </c>
      <c r="I2617">
        <v>0</v>
      </c>
    </row>
    <row r="2618" spans="1:9" x14ac:dyDescent="0.25">
      <c r="A2618" t="s">
        <v>197</v>
      </c>
      <c r="B2618">
        <v>3285.87</v>
      </c>
      <c r="C2618">
        <v>3249.79</v>
      </c>
      <c r="D2618">
        <v>3222.67</v>
      </c>
      <c r="E2618">
        <v>3142.95</v>
      </c>
      <c r="F2618">
        <v>42.146500000000003</v>
      </c>
      <c r="G2618">
        <v>1.24376E-3</v>
      </c>
      <c r="H2618">
        <v>0.995116</v>
      </c>
      <c r="I2618">
        <v>0</v>
      </c>
    </row>
    <row r="2619" spans="1:9" x14ac:dyDescent="0.25">
      <c r="A2619" t="s">
        <v>197</v>
      </c>
      <c r="B2619">
        <v>3292.06</v>
      </c>
      <c r="C2619">
        <v>3256.03</v>
      </c>
      <c r="D2619">
        <v>3223.47</v>
      </c>
      <c r="E2619">
        <v>3143.4</v>
      </c>
      <c r="F2619">
        <v>42.354399999999998</v>
      </c>
      <c r="G2619">
        <v>1.2318100000000001E-3</v>
      </c>
      <c r="H2619">
        <v>0.99511499999999997</v>
      </c>
      <c r="I2619">
        <v>0</v>
      </c>
    </row>
    <row r="2620" spans="1:9" x14ac:dyDescent="0.25">
      <c r="A2620" t="s">
        <v>197</v>
      </c>
      <c r="B2620">
        <v>3287.93</v>
      </c>
      <c r="C2620">
        <v>3251.75</v>
      </c>
      <c r="D2620">
        <v>3224.72</v>
      </c>
      <c r="E2620">
        <v>3145.42</v>
      </c>
      <c r="F2620">
        <v>41.726199999999999</v>
      </c>
      <c r="G2620">
        <v>1.23397E-3</v>
      </c>
      <c r="H2620">
        <v>0.995116</v>
      </c>
      <c r="I2620">
        <v>0</v>
      </c>
    </row>
    <row r="2621" spans="1:9" x14ac:dyDescent="0.25">
      <c r="A2621" t="s">
        <v>197</v>
      </c>
      <c r="B2621">
        <v>3289.9</v>
      </c>
      <c r="C2621">
        <v>3253.39</v>
      </c>
      <c r="D2621">
        <v>3224.04</v>
      </c>
      <c r="E2621">
        <v>3144.88</v>
      </c>
      <c r="F2621">
        <v>42.566499999999998</v>
      </c>
      <c r="G2621">
        <v>1.3489699999999999E-3</v>
      </c>
      <c r="H2621">
        <v>0.995116</v>
      </c>
      <c r="I2621">
        <v>0</v>
      </c>
    </row>
    <row r="2622" spans="1:9" x14ac:dyDescent="0.25">
      <c r="A2622" t="s">
        <v>197</v>
      </c>
      <c r="B2622">
        <v>3285.37</v>
      </c>
      <c r="C2622">
        <v>3248.92</v>
      </c>
      <c r="D2622">
        <v>3221.9</v>
      </c>
      <c r="E2622">
        <v>3143.28</v>
      </c>
      <c r="F2622">
        <v>41.523699999999998</v>
      </c>
      <c r="G2622">
        <v>1.23274E-3</v>
      </c>
      <c r="H2622">
        <v>0.995116</v>
      </c>
      <c r="I2622">
        <v>0</v>
      </c>
    </row>
    <row r="2623" spans="1:9" x14ac:dyDescent="0.25">
      <c r="A2623" t="s">
        <v>197</v>
      </c>
      <c r="B2623">
        <v>3288.91</v>
      </c>
      <c r="C2623">
        <v>3253.03</v>
      </c>
      <c r="D2623">
        <v>3225.47</v>
      </c>
      <c r="E2623">
        <v>3145.59</v>
      </c>
      <c r="F2623">
        <v>43.780900000000003</v>
      </c>
      <c r="G2623">
        <v>1.24036E-3</v>
      </c>
      <c r="H2623">
        <v>0.995116</v>
      </c>
      <c r="I2623">
        <v>0</v>
      </c>
    </row>
    <row r="2624" spans="1:9" x14ac:dyDescent="0.25">
      <c r="A2624" t="s">
        <v>197</v>
      </c>
      <c r="B2624">
        <v>3287.95</v>
      </c>
      <c r="C2624">
        <v>3250.91</v>
      </c>
      <c r="D2624">
        <v>3224.03</v>
      </c>
      <c r="E2624">
        <v>3143.01</v>
      </c>
      <c r="F2624">
        <v>43.333399999999997</v>
      </c>
      <c r="G2624">
        <v>1.2300499999999999E-3</v>
      </c>
      <c r="H2624">
        <v>0.995116</v>
      </c>
      <c r="I2624">
        <v>0</v>
      </c>
    </row>
    <row r="2625" spans="1:25" x14ac:dyDescent="0.25">
      <c r="A2625" t="s">
        <v>197</v>
      </c>
      <c r="B2625">
        <v>3290.39</v>
      </c>
      <c r="C2625">
        <v>3249.2</v>
      </c>
      <c r="D2625">
        <v>3222.09</v>
      </c>
      <c r="E2625">
        <v>3142.71</v>
      </c>
      <c r="F2625">
        <v>42.233400000000003</v>
      </c>
      <c r="G2625">
        <v>1.2304E-3</v>
      </c>
      <c r="H2625">
        <v>0.995116</v>
      </c>
      <c r="I2625">
        <v>0</v>
      </c>
    </row>
    <row r="2626" spans="1:25" x14ac:dyDescent="0.25">
      <c r="A2626" t="s">
        <v>197</v>
      </c>
      <c r="B2626">
        <v>3293.47</v>
      </c>
      <c r="C2626">
        <v>3257.83</v>
      </c>
      <c r="D2626">
        <v>3229.31</v>
      </c>
      <c r="E2626">
        <v>3148.77</v>
      </c>
      <c r="F2626">
        <v>42.631300000000003</v>
      </c>
      <c r="G2626">
        <v>1.23032E-3</v>
      </c>
      <c r="H2626">
        <v>0.995116</v>
      </c>
      <c r="I2626">
        <v>0</v>
      </c>
    </row>
    <row r="2627" spans="1:25" x14ac:dyDescent="0.25">
      <c r="A2627" t="s">
        <v>197</v>
      </c>
      <c r="B2627">
        <v>3292.47</v>
      </c>
      <c r="C2627">
        <v>3256.28</v>
      </c>
      <c r="D2627">
        <v>3227.5</v>
      </c>
      <c r="E2627">
        <v>3146.79</v>
      </c>
      <c r="F2627">
        <v>42.344700000000003</v>
      </c>
      <c r="G2627">
        <v>1.6362099999999999E-3</v>
      </c>
      <c r="H2627">
        <v>0.995116</v>
      </c>
      <c r="I2627">
        <v>0</v>
      </c>
    </row>
    <row r="2628" spans="1:25" x14ac:dyDescent="0.25">
      <c r="A2628" t="s">
        <v>197</v>
      </c>
      <c r="B2628">
        <v>3284.12</v>
      </c>
      <c r="C2628">
        <v>3248.47</v>
      </c>
      <c r="D2628">
        <v>3222.54</v>
      </c>
      <c r="E2628">
        <v>3144.47</v>
      </c>
      <c r="F2628">
        <v>41.526499999999999</v>
      </c>
      <c r="G2628">
        <v>1.2311900000000001E-3</v>
      </c>
      <c r="H2628">
        <v>0.99511499999999997</v>
      </c>
      <c r="I2628">
        <v>0</v>
      </c>
    </row>
    <row r="2629" spans="1:25" x14ac:dyDescent="0.25">
      <c r="A2629" t="s">
        <v>197</v>
      </c>
      <c r="B2629">
        <v>3282.37</v>
      </c>
      <c r="C2629">
        <v>3246.7</v>
      </c>
      <c r="D2629">
        <v>3220.3</v>
      </c>
      <c r="E2629">
        <v>3141.08</v>
      </c>
      <c r="F2629">
        <v>42.161799999999999</v>
      </c>
      <c r="G2629">
        <v>1.23138E-3</v>
      </c>
      <c r="H2629">
        <v>0.995116</v>
      </c>
      <c r="I2629">
        <v>0</v>
      </c>
    </row>
    <row r="2630" spans="1:25" x14ac:dyDescent="0.25">
      <c r="A2630" t="s">
        <v>197</v>
      </c>
      <c r="B2630">
        <v>3297.06</v>
      </c>
      <c r="C2630">
        <v>3261.23</v>
      </c>
      <c r="D2630">
        <v>3229.93</v>
      </c>
      <c r="E2630">
        <v>3149.44</v>
      </c>
      <c r="F2630">
        <v>41.986400000000003</v>
      </c>
      <c r="G2630">
        <v>1.23464E-3</v>
      </c>
      <c r="H2630">
        <v>0.995116</v>
      </c>
      <c r="I2630">
        <v>0</v>
      </c>
    </row>
    <row r="2631" spans="1:25" x14ac:dyDescent="0.25">
      <c r="A2631" t="s">
        <v>197</v>
      </c>
      <c r="B2631">
        <v>3295.79</v>
      </c>
      <c r="C2631">
        <v>3258.85</v>
      </c>
      <c r="D2631">
        <v>3229.95</v>
      </c>
      <c r="E2631">
        <v>3147.09</v>
      </c>
      <c r="F2631">
        <v>42.1661</v>
      </c>
      <c r="G2631">
        <v>1.23616E-3</v>
      </c>
      <c r="H2631">
        <v>0.995116</v>
      </c>
      <c r="I2631">
        <v>0</v>
      </c>
      <c r="R2631" t="s">
        <v>67</v>
      </c>
      <c r="U2631" t="s">
        <v>66</v>
      </c>
      <c r="X2631" t="s">
        <v>64</v>
      </c>
    </row>
    <row r="2632" spans="1:25" x14ac:dyDescent="0.25">
      <c r="A2632" t="s">
        <v>197</v>
      </c>
      <c r="B2632">
        <v>3295.42</v>
      </c>
      <c r="C2632">
        <v>3258.75</v>
      </c>
      <c r="D2632">
        <v>3226.89</v>
      </c>
      <c r="E2632">
        <v>3145.89</v>
      </c>
      <c r="F2632">
        <v>43.128100000000003</v>
      </c>
      <c r="G2632">
        <v>1.23007E-3</v>
      </c>
      <c r="H2632">
        <v>0.995116</v>
      </c>
      <c r="I2632">
        <v>0</v>
      </c>
      <c r="R2632">
        <f>AVERAGE(B2583:B2632)</f>
        <v>3289.1604000000002</v>
      </c>
      <c r="S2632">
        <f>AVERAGE(C2583:C2632)</f>
        <v>3252.7520000000009</v>
      </c>
      <c r="U2632">
        <f>_xlfn.VAR.P(B2583:B2632)</f>
        <v>21.546371840000305</v>
      </c>
      <c r="V2632">
        <f>_xlfn.VAR.P(C2583:C2632)</f>
        <v>20.283023999999976</v>
      </c>
      <c r="X2632">
        <f>1.96*SQRT(U2632)/50</f>
        <v>0.18195883277328984</v>
      </c>
      <c r="Y2632">
        <f>1.96*SQRT(V2632)/50</f>
        <v>0.17654377927120504</v>
      </c>
    </row>
    <row r="2633" spans="1:25" x14ac:dyDescent="0.25">
      <c r="A2633" t="s">
        <v>197</v>
      </c>
      <c r="B2633">
        <v>164555.38680000001</v>
      </c>
      <c r="C2633" t="s">
        <v>36</v>
      </c>
    </row>
    <row r="2634" spans="1:25" x14ac:dyDescent="0.25">
      <c r="A2634" t="s">
        <v>218</v>
      </c>
      <c r="B2634">
        <v>3305.92</v>
      </c>
      <c r="C2634">
        <v>0</v>
      </c>
      <c r="D2634">
        <v>0</v>
      </c>
      <c r="E2634">
        <v>0</v>
      </c>
      <c r="F2634">
        <v>0</v>
      </c>
      <c r="G2634">
        <v>1.2730899999999999E-3</v>
      </c>
      <c r="H2634">
        <v>0.99511499999999997</v>
      </c>
      <c r="I2634">
        <v>0</v>
      </c>
    </row>
    <row r="2635" spans="1:25" x14ac:dyDescent="0.25">
      <c r="A2635" t="s">
        <v>218</v>
      </c>
      <c r="B2635">
        <v>3306.48</v>
      </c>
      <c r="C2635">
        <v>0</v>
      </c>
      <c r="D2635">
        <v>0</v>
      </c>
      <c r="E2635">
        <v>0</v>
      </c>
      <c r="F2635">
        <v>0</v>
      </c>
      <c r="G2635">
        <v>1.23058E-3</v>
      </c>
      <c r="H2635">
        <v>0.99511400000000005</v>
      </c>
      <c r="I2635">
        <v>0</v>
      </c>
    </row>
    <row r="2636" spans="1:25" x14ac:dyDescent="0.25">
      <c r="A2636" t="s">
        <v>218</v>
      </c>
      <c r="B2636">
        <v>3304.7</v>
      </c>
      <c r="C2636">
        <v>0</v>
      </c>
      <c r="D2636">
        <v>0</v>
      </c>
      <c r="E2636">
        <v>0</v>
      </c>
      <c r="F2636">
        <v>0</v>
      </c>
      <c r="G2636">
        <v>1.23051E-3</v>
      </c>
      <c r="H2636">
        <v>0.99511400000000005</v>
      </c>
      <c r="I2636">
        <v>0</v>
      </c>
    </row>
    <row r="2637" spans="1:25" x14ac:dyDescent="0.25">
      <c r="A2637" t="s">
        <v>218</v>
      </c>
      <c r="B2637">
        <v>3299.82</v>
      </c>
      <c r="C2637">
        <v>0</v>
      </c>
      <c r="D2637">
        <v>0</v>
      </c>
      <c r="E2637">
        <v>0</v>
      </c>
      <c r="F2637">
        <v>0</v>
      </c>
      <c r="G2637">
        <v>1.3238799999999999E-3</v>
      </c>
      <c r="H2637">
        <v>0.995116</v>
      </c>
      <c r="I2637">
        <v>0</v>
      </c>
    </row>
    <row r="2638" spans="1:25" x14ac:dyDescent="0.25">
      <c r="A2638" t="s">
        <v>218</v>
      </c>
      <c r="B2638">
        <v>3301.22</v>
      </c>
      <c r="C2638">
        <v>0</v>
      </c>
      <c r="D2638">
        <v>0</v>
      </c>
      <c r="E2638">
        <v>0</v>
      </c>
      <c r="F2638">
        <v>0</v>
      </c>
      <c r="G2638">
        <v>1.23342E-3</v>
      </c>
      <c r="H2638">
        <v>0.995116</v>
      </c>
      <c r="I2638">
        <v>0</v>
      </c>
    </row>
    <row r="2639" spans="1:25" x14ac:dyDescent="0.25">
      <c r="A2639" t="s">
        <v>218</v>
      </c>
      <c r="B2639">
        <v>3303.33</v>
      </c>
      <c r="C2639">
        <v>0</v>
      </c>
      <c r="D2639">
        <v>0</v>
      </c>
      <c r="E2639">
        <v>0</v>
      </c>
      <c r="F2639">
        <v>0</v>
      </c>
      <c r="G2639">
        <v>1.25938E-3</v>
      </c>
      <c r="H2639">
        <v>0.995116</v>
      </c>
      <c r="I2639">
        <v>0</v>
      </c>
    </row>
    <row r="2640" spans="1:25" x14ac:dyDescent="0.25">
      <c r="A2640" t="s">
        <v>218</v>
      </c>
      <c r="B2640">
        <v>3293.49</v>
      </c>
      <c r="C2640">
        <v>0</v>
      </c>
      <c r="D2640">
        <v>0</v>
      </c>
      <c r="E2640">
        <v>0</v>
      </c>
      <c r="F2640">
        <v>0</v>
      </c>
      <c r="G2640">
        <v>1.23062E-3</v>
      </c>
      <c r="H2640">
        <v>0.995116</v>
      </c>
      <c r="I2640">
        <v>0</v>
      </c>
    </row>
    <row r="2641" spans="1:9" x14ac:dyDescent="0.25">
      <c r="A2641" t="s">
        <v>218</v>
      </c>
      <c r="B2641">
        <v>3293.05</v>
      </c>
      <c r="C2641">
        <v>0</v>
      </c>
      <c r="D2641">
        <v>0</v>
      </c>
      <c r="E2641">
        <v>0</v>
      </c>
      <c r="F2641">
        <v>0</v>
      </c>
      <c r="G2641">
        <v>1.23138E-3</v>
      </c>
      <c r="H2641">
        <v>0.99510900000000002</v>
      </c>
      <c r="I2641">
        <v>0</v>
      </c>
    </row>
    <row r="2642" spans="1:9" x14ac:dyDescent="0.25">
      <c r="A2642" t="s">
        <v>218</v>
      </c>
      <c r="B2642">
        <v>3286.24</v>
      </c>
      <c r="C2642">
        <v>0</v>
      </c>
      <c r="D2642">
        <v>0</v>
      </c>
      <c r="E2642">
        <v>0</v>
      </c>
      <c r="F2642">
        <v>0</v>
      </c>
      <c r="G2642">
        <v>1.2703E-3</v>
      </c>
      <c r="H2642">
        <v>0.995116</v>
      </c>
      <c r="I2642">
        <v>0</v>
      </c>
    </row>
    <row r="2643" spans="1:9" x14ac:dyDescent="0.25">
      <c r="A2643" t="s">
        <v>218</v>
      </c>
      <c r="B2643">
        <v>3309.01</v>
      </c>
      <c r="C2643">
        <v>0</v>
      </c>
      <c r="D2643">
        <v>0</v>
      </c>
      <c r="E2643">
        <v>0</v>
      </c>
      <c r="F2643">
        <v>0</v>
      </c>
      <c r="G2643">
        <v>1.2313599999999999E-3</v>
      </c>
      <c r="H2643">
        <v>0.995116</v>
      </c>
      <c r="I2643">
        <v>0</v>
      </c>
    </row>
    <row r="2644" spans="1:9" x14ac:dyDescent="0.25">
      <c r="A2644" t="s">
        <v>218</v>
      </c>
      <c r="B2644">
        <v>3293.8</v>
      </c>
      <c r="C2644">
        <v>0</v>
      </c>
      <c r="D2644">
        <v>0</v>
      </c>
      <c r="E2644">
        <v>0</v>
      </c>
      <c r="F2644">
        <v>0</v>
      </c>
      <c r="G2644">
        <v>1.2407500000000001E-3</v>
      </c>
      <c r="H2644">
        <v>0.995116</v>
      </c>
      <c r="I2644">
        <v>0</v>
      </c>
    </row>
    <row r="2645" spans="1:9" x14ac:dyDescent="0.25">
      <c r="A2645" t="s">
        <v>218</v>
      </c>
      <c r="B2645">
        <v>3293.17</v>
      </c>
      <c r="C2645">
        <v>0</v>
      </c>
      <c r="D2645">
        <v>0</v>
      </c>
      <c r="E2645">
        <v>0</v>
      </c>
      <c r="F2645">
        <v>0</v>
      </c>
      <c r="G2645">
        <v>1.27217E-3</v>
      </c>
      <c r="H2645">
        <v>0.99511499999999997</v>
      </c>
      <c r="I2645">
        <v>0</v>
      </c>
    </row>
    <row r="2646" spans="1:9" x14ac:dyDescent="0.25">
      <c r="A2646" t="s">
        <v>218</v>
      </c>
      <c r="B2646">
        <v>3293.8</v>
      </c>
      <c r="C2646">
        <v>0</v>
      </c>
      <c r="D2646">
        <v>0</v>
      </c>
      <c r="E2646">
        <v>0</v>
      </c>
      <c r="F2646">
        <v>0</v>
      </c>
      <c r="G2646">
        <v>1.2303100000000001E-3</v>
      </c>
      <c r="H2646">
        <v>0.995116</v>
      </c>
      <c r="I2646">
        <v>0</v>
      </c>
    </row>
    <row r="2647" spans="1:9" x14ac:dyDescent="0.25">
      <c r="A2647" t="s">
        <v>218</v>
      </c>
      <c r="B2647">
        <v>3296.46</v>
      </c>
      <c r="C2647">
        <v>0</v>
      </c>
      <c r="D2647">
        <v>0</v>
      </c>
      <c r="E2647">
        <v>0</v>
      </c>
      <c r="F2647">
        <v>0</v>
      </c>
      <c r="G2647">
        <v>1.2309899999999999E-3</v>
      </c>
      <c r="H2647">
        <v>0.995116</v>
      </c>
      <c r="I2647">
        <v>0</v>
      </c>
    </row>
    <row r="2648" spans="1:9" x14ac:dyDescent="0.25">
      <c r="A2648" t="s">
        <v>218</v>
      </c>
      <c r="B2648">
        <v>3308.99</v>
      </c>
      <c r="C2648">
        <v>0</v>
      </c>
      <c r="D2648">
        <v>0</v>
      </c>
      <c r="E2648">
        <v>0</v>
      </c>
      <c r="F2648">
        <v>0</v>
      </c>
      <c r="G2648">
        <v>1.23342E-3</v>
      </c>
      <c r="H2648">
        <v>0.99511499999999997</v>
      </c>
      <c r="I2648">
        <v>0</v>
      </c>
    </row>
    <row r="2649" spans="1:9" x14ac:dyDescent="0.25">
      <c r="A2649" t="s">
        <v>218</v>
      </c>
      <c r="B2649">
        <v>3296.38</v>
      </c>
      <c r="C2649">
        <v>0</v>
      </c>
      <c r="D2649">
        <v>0</v>
      </c>
      <c r="E2649">
        <v>0</v>
      </c>
      <c r="F2649">
        <v>0</v>
      </c>
      <c r="G2649">
        <v>1.2695E-3</v>
      </c>
      <c r="H2649">
        <v>0.99511499999999997</v>
      </c>
      <c r="I2649">
        <v>0</v>
      </c>
    </row>
    <row r="2650" spans="1:9" x14ac:dyDescent="0.25">
      <c r="A2650" t="s">
        <v>218</v>
      </c>
      <c r="B2650">
        <v>3300.95</v>
      </c>
      <c r="C2650">
        <v>0</v>
      </c>
      <c r="D2650">
        <v>0</v>
      </c>
      <c r="E2650">
        <v>0</v>
      </c>
      <c r="F2650">
        <v>0</v>
      </c>
      <c r="G2650">
        <v>1.2309700000000001E-3</v>
      </c>
      <c r="H2650">
        <v>0.995116</v>
      </c>
      <c r="I2650">
        <v>0</v>
      </c>
    </row>
    <row r="2651" spans="1:9" x14ac:dyDescent="0.25">
      <c r="A2651" t="s">
        <v>218</v>
      </c>
      <c r="B2651">
        <v>3304.11</v>
      </c>
      <c r="C2651">
        <v>0</v>
      </c>
      <c r="D2651">
        <v>0</v>
      </c>
      <c r="E2651">
        <v>0</v>
      </c>
      <c r="F2651">
        <v>0</v>
      </c>
      <c r="G2651">
        <v>1.29991E-3</v>
      </c>
      <c r="H2651">
        <v>0.995116</v>
      </c>
      <c r="I2651">
        <v>0</v>
      </c>
    </row>
    <row r="2652" spans="1:9" x14ac:dyDescent="0.25">
      <c r="A2652" t="s">
        <v>218</v>
      </c>
      <c r="B2652">
        <v>3308.58</v>
      </c>
      <c r="C2652">
        <v>0</v>
      </c>
      <c r="D2652">
        <v>0</v>
      </c>
      <c r="E2652">
        <v>0</v>
      </c>
      <c r="F2652">
        <v>0</v>
      </c>
      <c r="G2652">
        <v>1.24636E-3</v>
      </c>
      <c r="H2652">
        <v>0.995116</v>
      </c>
      <c r="I2652">
        <v>0</v>
      </c>
    </row>
    <row r="2653" spans="1:9" x14ac:dyDescent="0.25">
      <c r="A2653" t="s">
        <v>218</v>
      </c>
      <c r="B2653">
        <v>3303</v>
      </c>
      <c r="C2653">
        <v>0</v>
      </c>
      <c r="D2653">
        <v>0</v>
      </c>
      <c r="E2653">
        <v>0</v>
      </c>
      <c r="F2653">
        <v>0</v>
      </c>
      <c r="G2653">
        <v>1.27666E-3</v>
      </c>
      <c r="H2653">
        <v>0.99511400000000005</v>
      </c>
      <c r="I2653">
        <v>0</v>
      </c>
    </row>
    <row r="2654" spans="1:9" x14ac:dyDescent="0.25">
      <c r="A2654" t="s">
        <v>218</v>
      </c>
      <c r="B2654">
        <v>3298.72</v>
      </c>
      <c r="C2654">
        <v>0</v>
      </c>
      <c r="D2654">
        <v>0</v>
      </c>
      <c r="E2654">
        <v>0</v>
      </c>
      <c r="F2654">
        <v>0</v>
      </c>
      <c r="G2654">
        <v>1.23981E-3</v>
      </c>
      <c r="H2654">
        <v>0.995116</v>
      </c>
      <c r="I2654">
        <v>0</v>
      </c>
    </row>
    <row r="2655" spans="1:9" x14ac:dyDescent="0.25">
      <c r="A2655" t="s">
        <v>218</v>
      </c>
      <c r="B2655">
        <v>3296</v>
      </c>
      <c r="C2655">
        <v>0</v>
      </c>
      <c r="D2655">
        <v>0</v>
      </c>
      <c r="E2655">
        <v>0</v>
      </c>
      <c r="F2655">
        <v>0</v>
      </c>
      <c r="G2655">
        <v>1.24296E-3</v>
      </c>
      <c r="H2655">
        <v>0.99511499999999997</v>
      </c>
      <c r="I2655">
        <v>0</v>
      </c>
    </row>
    <row r="2656" spans="1:9" x14ac:dyDescent="0.25">
      <c r="A2656" t="s">
        <v>218</v>
      </c>
      <c r="B2656">
        <v>3309.04</v>
      </c>
      <c r="C2656">
        <v>0</v>
      </c>
      <c r="D2656">
        <v>0</v>
      </c>
      <c r="E2656">
        <v>0</v>
      </c>
      <c r="F2656">
        <v>0</v>
      </c>
      <c r="G2656">
        <v>1.40398E-3</v>
      </c>
      <c r="H2656">
        <v>0.99511499999999997</v>
      </c>
      <c r="I2656">
        <v>0</v>
      </c>
    </row>
    <row r="2657" spans="1:9" x14ac:dyDescent="0.25">
      <c r="A2657" t="s">
        <v>218</v>
      </c>
      <c r="B2657">
        <v>3306.01</v>
      </c>
      <c r="C2657">
        <v>0</v>
      </c>
      <c r="D2657">
        <v>0</v>
      </c>
      <c r="E2657">
        <v>0</v>
      </c>
      <c r="F2657">
        <v>0</v>
      </c>
      <c r="G2657">
        <v>1.3254499999999999E-3</v>
      </c>
      <c r="H2657">
        <v>0.995116</v>
      </c>
      <c r="I2657">
        <v>0</v>
      </c>
    </row>
    <row r="2658" spans="1:9" x14ac:dyDescent="0.25">
      <c r="A2658" t="s">
        <v>218</v>
      </c>
      <c r="B2658">
        <v>3305.79</v>
      </c>
      <c r="C2658">
        <v>0</v>
      </c>
      <c r="D2658">
        <v>0</v>
      </c>
      <c r="E2658">
        <v>0</v>
      </c>
      <c r="F2658">
        <v>0</v>
      </c>
      <c r="G2658">
        <v>1.2300499999999999E-3</v>
      </c>
      <c r="H2658">
        <v>0.995116</v>
      </c>
      <c r="I2658">
        <v>0</v>
      </c>
    </row>
    <row r="2659" spans="1:9" x14ac:dyDescent="0.25">
      <c r="A2659" t="s">
        <v>218</v>
      </c>
      <c r="B2659">
        <v>3290.65</v>
      </c>
      <c r="C2659">
        <v>0</v>
      </c>
      <c r="D2659">
        <v>0</v>
      </c>
      <c r="E2659">
        <v>0</v>
      </c>
      <c r="F2659">
        <v>0</v>
      </c>
      <c r="G2659">
        <v>1.2397E-3</v>
      </c>
      <c r="H2659">
        <v>0.995116</v>
      </c>
      <c r="I2659">
        <v>0</v>
      </c>
    </row>
    <row r="2660" spans="1:9" x14ac:dyDescent="0.25">
      <c r="A2660" t="s">
        <v>218</v>
      </c>
      <c r="B2660">
        <v>3304.26</v>
      </c>
      <c r="C2660">
        <v>0</v>
      </c>
      <c r="D2660">
        <v>0</v>
      </c>
      <c r="E2660">
        <v>0</v>
      </c>
      <c r="F2660">
        <v>0</v>
      </c>
      <c r="G2660">
        <v>1.25142E-3</v>
      </c>
      <c r="H2660">
        <v>0.99511300000000003</v>
      </c>
      <c r="I2660">
        <v>0</v>
      </c>
    </row>
    <row r="2661" spans="1:9" x14ac:dyDescent="0.25">
      <c r="A2661" t="s">
        <v>218</v>
      </c>
      <c r="B2661">
        <v>3300.24</v>
      </c>
      <c r="C2661">
        <v>0</v>
      </c>
      <c r="D2661">
        <v>0</v>
      </c>
      <c r="E2661">
        <v>0</v>
      </c>
      <c r="F2661">
        <v>0</v>
      </c>
      <c r="G2661">
        <v>1.24157E-3</v>
      </c>
      <c r="H2661">
        <v>0.99511499999999997</v>
      </c>
      <c r="I2661">
        <v>0</v>
      </c>
    </row>
    <row r="2662" spans="1:9" x14ac:dyDescent="0.25">
      <c r="A2662" t="s">
        <v>218</v>
      </c>
      <c r="B2662">
        <v>3306.06</v>
      </c>
      <c r="C2662">
        <v>0</v>
      </c>
      <c r="D2662">
        <v>0</v>
      </c>
      <c r="E2662">
        <v>0</v>
      </c>
      <c r="F2662">
        <v>0</v>
      </c>
      <c r="G2662">
        <v>1.2303500000000001E-3</v>
      </c>
      <c r="H2662">
        <v>0.995116</v>
      </c>
      <c r="I2662">
        <v>0</v>
      </c>
    </row>
    <row r="2663" spans="1:9" x14ac:dyDescent="0.25">
      <c r="A2663" t="s">
        <v>218</v>
      </c>
      <c r="B2663">
        <v>3305.95</v>
      </c>
      <c r="C2663">
        <v>0</v>
      </c>
      <c r="D2663">
        <v>0</v>
      </c>
      <c r="E2663">
        <v>0</v>
      </c>
      <c r="F2663">
        <v>0</v>
      </c>
      <c r="G2663">
        <v>1.2322500000000001E-3</v>
      </c>
      <c r="H2663">
        <v>0.995116</v>
      </c>
      <c r="I2663">
        <v>0</v>
      </c>
    </row>
    <row r="2664" spans="1:9" x14ac:dyDescent="0.25">
      <c r="A2664" t="s">
        <v>218</v>
      </c>
      <c r="B2664">
        <v>3296</v>
      </c>
      <c r="C2664">
        <v>0</v>
      </c>
      <c r="D2664">
        <v>0</v>
      </c>
      <c r="E2664">
        <v>0</v>
      </c>
      <c r="F2664">
        <v>0</v>
      </c>
      <c r="G2664">
        <v>1.29615E-3</v>
      </c>
      <c r="H2664">
        <v>0.995116</v>
      </c>
      <c r="I2664">
        <v>0</v>
      </c>
    </row>
    <row r="2665" spans="1:9" x14ac:dyDescent="0.25">
      <c r="A2665" t="s">
        <v>218</v>
      </c>
      <c r="B2665">
        <v>3294.21</v>
      </c>
      <c r="C2665">
        <v>0</v>
      </c>
      <c r="D2665">
        <v>0</v>
      </c>
      <c r="E2665">
        <v>0</v>
      </c>
      <c r="F2665">
        <v>0</v>
      </c>
      <c r="G2665">
        <v>1.2434200000000001E-3</v>
      </c>
      <c r="H2665">
        <v>0.995116</v>
      </c>
      <c r="I2665">
        <v>0</v>
      </c>
    </row>
    <row r="2666" spans="1:9" x14ac:dyDescent="0.25">
      <c r="A2666" t="s">
        <v>218</v>
      </c>
      <c r="B2666">
        <v>3302.63</v>
      </c>
      <c r="C2666">
        <v>0</v>
      </c>
      <c r="D2666">
        <v>0</v>
      </c>
      <c r="E2666">
        <v>0</v>
      </c>
      <c r="F2666">
        <v>0</v>
      </c>
      <c r="G2666">
        <v>1.9618700000000001E-3</v>
      </c>
      <c r="H2666">
        <v>0.995116</v>
      </c>
      <c r="I2666">
        <v>0</v>
      </c>
    </row>
    <row r="2667" spans="1:9" x14ac:dyDescent="0.25">
      <c r="A2667" t="s">
        <v>218</v>
      </c>
      <c r="B2667">
        <v>3297.81</v>
      </c>
      <c r="C2667">
        <v>0</v>
      </c>
      <c r="D2667">
        <v>0</v>
      </c>
      <c r="E2667">
        <v>0</v>
      </c>
      <c r="F2667">
        <v>0</v>
      </c>
      <c r="G2667">
        <v>1.2304E-3</v>
      </c>
      <c r="H2667">
        <v>0.995116</v>
      </c>
      <c r="I2667">
        <v>0</v>
      </c>
    </row>
    <row r="2668" spans="1:9" x14ac:dyDescent="0.25">
      <c r="A2668" t="s">
        <v>218</v>
      </c>
      <c r="B2668">
        <v>3302.22</v>
      </c>
      <c r="C2668">
        <v>0</v>
      </c>
      <c r="D2668">
        <v>0</v>
      </c>
      <c r="E2668">
        <v>0</v>
      </c>
      <c r="F2668">
        <v>0</v>
      </c>
      <c r="G2668">
        <v>1.31791E-3</v>
      </c>
      <c r="H2668">
        <v>0.99511400000000005</v>
      </c>
      <c r="I2668">
        <v>0</v>
      </c>
    </row>
    <row r="2669" spans="1:9" x14ac:dyDescent="0.25">
      <c r="A2669" t="s">
        <v>218</v>
      </c>
      <c r="B2669">
        <v>3298.23</v>
      </c>
      <c r="C2669">
        <v>0</v>
      </c>
      <c r="D2669">
        <v>0</v>
      </c>
      <c r="E2669">
        <v>0</v>
      </c>
      <c r="F2669">
        <v>0</v>
      </c>
      <c r="G2669">
        <v>1.2305199999999999E-3</v>
      </c>
      <c r="H2669">
        <v>0.995116</v>
      </c>
      <c r="I2669">
        <v>0</v>
      </c>
    </row>
    <row r="2670" spans="1:9" x14ac:dyDescent="0.25">
      <c r="A2670" t="s">
        <v>218</v>
      </c>
      <c r="B2670">
        <v>3303.54</v>
      </c>
      <c r="C2670">
        <v>0</v>
      </c>
      <c r="D2670">
        <v>0</v>
      </c>
      <c r="E2670">
        <v>0</v>
      </c>
      <c r="F2670">
        <v>0</v>
      </c>
      <c r="G2670">
        <v>1.3368399999999999E-3</v>
      </c>
      <c r="H2670">
        <v>0.99511499999999997</v>
      </c>
      <c r="I2670">
        <v>0</v>
      </c>
    </row>
    <row r="2671" spans="1:9" x14ac:dyDescent="0.25">
      <c r="A2671" t="s">
        <v>218</v>
      </c>
      <c r="B2671">
        <v>3310.36</v>
      </c>
      <c r="C2671">
        <v>0</v>
      </c>
      <c r="D2671">
        <v>0</v>
      </c>
      <c r="E2671">
        <v>0</v>
      </c>
      <c r="F2671">
        <v>0</v>
      </c>
      <c r="G2671">
        <v>1.23091E-3</v>
      </c>
      <c r="H2671">
        <v>0.99511400000000005</v>
      </c>
      <c r="I2671">
        <v>0</v>
      </c>
    </row>
    <row r="2672" spans="1:9" x14ac:dyDescent="0.25">
      <c r="A2672" t="s">
        <v>218</v>
      </c>
      <c r="B2672">
        <v>3299.13</v>
      </c>
      <c r="C2672">
        <v>0</v>
      </c>
      <c r="D2672">
        <v>0</v>
      </c>
      <c r="E2672">
        <v>0</v>
      </c>
      <c r="F2672">
        <v>0</v>
      </c>
      <c r="G2672">
        <v>1.2306999999999999E-3</v>
      </c>
      <c r="H2672">
        <v>0.995116</v>
      </c>
      <c r="I2672">
        <v>0</v>
      </c>
    </row>
    <row r="2673" spans="1:25" x14ac:dyDescent="0.25">
      <c r="A2673" t="s">
        <v>218</v>
      </c>
      <c r="B2673">
        <v>3299.42</v>
      </c>
      <c r="C2673">
        <v>0</v>
      </c>
      <c r="D2673">
        <v>0</v>
      </c>
      <c r="E2673">
        <v>0</v>
      </c>
      <c r="F2673">
        <v>0</v>
      </c>
      <c r="G2673">
        <v>1.2595099999999999E-3</v>
      </c>
      <c r="H2673">
        <v>0.99511499999999997</v>
      </c>
      <c r="I2673">
        <v>0</v>
      </c>
    </row>
    <row r="2674" spans="1:25" x14ac:dyDescent="0.25">
      <c r="A2674" t="s">
        <v>218</v>
      </c>
      <c r="B2674">
        <v>3300.95</v>
      </c>
      <c r="C2674">
        <v>0</v>
      </c>
      <c r="D2674">
        <v>0</v>
      </c>
      <c r="E2674">
        <v>0</v>
      </c>
      <c r="F2674">
        <v>0</v>
      </c>
      <c r="G2674">
        <v>1.2300900000000001E-3</v>
      </c>
      <c r="H2674">
        <v>0.995116</v>
      </c>
      <c r="I2674">
        <v>0</v>
      </c>
    </row>
    <row r="2675" spans="1:25" x14ac:dyDescent="0.25">
      <c r="A2675" t="s">
        <v>218</v>
      </c>
      <c r="B2675">
        <v>3302.72</v>
      </c>
      <c r="C2675">
        <v>0</v>
      </c>
      <c r="D2675">
        <v>0</v>
      </c>
      <c r="E2675">
        <v>0</v>
      </c>
      <c r="F2675">
        <v>0</v>
      </c>
      <c r="G2675">
        <v>1.26494E-3</v>
      </c>
      <c r="H2675">
        <v>0.99511300000000003</v>
      </c>
      <c r="I2675">
        <v>0</v>
      </c>
    </row>
    <row r="2676" spans="1:25" x14ac:dyDescent="0.25">
      <c r="A2676" t="s">
        <v>218</v>
      </c>
      <c r="B2676">
        <v>3294.62</v>
      </c>
      <c r="C2676">
        <v>0</v>
      </c>
      <c r="D2676">
        <v>0</v>
      </c>
      <c r="E2676">
        <v>0</v>
      </c>
      <c r="F2676">
        <v>0</v>
      </c>
      <c r="G2676">
        <v>1.23605E-3</v>
      </c>
      <c r="H2676">
        <v>0.995116</v>
      </c>
      <c r="I2676">
        <v>0</v>
      </c>
    </row>
    <row r="2677" spans="1:25" x14ac:dyDescent="0.25">
      <c r="A2677" t="s">
        <v>218</v>
      </c>
      <c r="B2677">
        <v>3306.67</v>
      </c>
      <c r="C2677">
        <v>0</v>
      </c>
      <c r="D2677">
        <v>0</v>
      </c>
      <c r="E2677">
        <v>0</v>
      </c>
      <c r="F2677">
        <v>0</v>
      </c>
      <c r="G2677">
        <v>1.2375400000000001E-3</v>
      </c>
      <c r="H2677">
        <v>0.995116</v>
      </c>
      <c r="I2677">
        <v>0</v>
      </c>
    </row>
    <row r="2678" spans="1:25" x14ac:dyDescent="0.25">
      <c r="A2678" t="s">
        <v>218</v>
      </c>
      <c r="B2678">
        <v>3307.69</v>
      </c>
      <c r="C2678">
        <v>0</v>
      </c>
      <c r="D2678">
        <v>0</v>
      </c>
      <c r="E2678">
        <v>0</v>
      </c>
      <c r="F2678">
        <v>0</v>
      </c>
      <c r="G2678">
        <v>1.2303800000000001E-3</v>
      </c>
      <c r="H2678">
        <v>0.99511499999999997</v>
      </c>
      <c r="I2678">
        <v>0</v>
      </c>
    </row>
    <row r="2679" spans="1:25" x14ac:dyDescent="0.25">
      <c r="A2679" t="s">
        <v>218</v>
      </c>
      <c r="B2679">
        <v>3312.08</v>
      </c>
      <c r="C2679">
        <v>0</v>
      </c>
      <c r="D2679">
        <v>0</v>
      </c>
      <c r="E2679">
        <v>0</v>
      </c>
      <c r="F2679">
        <v>0</v>
      </c>
      <c r="G2679">
        <v>1.27081E-3</v>
      </c>
      <c r="H2679">
        <v>0.995116</v>
      </c>
      <c r="I2679">
        <v>0</v>
      </c>
    </row>
    <row r="2680" spans="1:25" x14ac:dyDescent="0.25">
      <c r="A2680" t="s">
        <v>218</v>
      </c>
      <c r="B2680">
        <v>3309.28</v>
      </c>
      <c r="C2680">
        <v>0</v>
      </c>
      <c r="D2680">
        <v>0</v>
      </c>
      <c r="E2680">
        <v>0</v>
      </c>
      <c r="F2680">
        <v>0</v>
      </c>
      <c r="G2680">
        <v>1.23014E-3</v>
      </c>
      <c r="H2680">
        <v>0.995116</v>
      </c>
      <c r="I2680">
        <v>0</v>
      </c>
    </row>
    <row r="2681" spans="1:25" x14ac:dyDescent="0.25">
      <c r="A2681" t="s">
        <v>218</v>
      </c>
      <c r="B2681">
        <v>3301</v>
      </c>
      <c r="C2681">
        <v>0</v>
      </c>
      <c r="D2681">
        <v>0</v>
      </c>
      <c r="E2681">
        <v>0</v>
      </c>
      <c r="F2681">
        <v>0</v>
      </c>
      <c r="G2681">
        <v>1.2482299999999999E-3</v>
      </c>
      <c r="H2681">
        <v>0.995116</v>
      </c>
      <c r="I2681">
        <v>0</v>
      </c>
    </row>
    <row r="2682" spans="1:25" x14ac:dyDescent="0.25">
      <c r="A2682" t="s">
        <v>218</v>
      </c>
      <c r="B2682">
        <v>3296.44</v>
      </c>
      <c r="C2682">
        <v>0</v>
      </c>
      <c r="D2682">
        <v>0</v>
      </c>
      <c r="E2682">
        <v>0</v>
      </c>
      <c r="F2682">
        <v>0</v>
      </c>
      <c r="G2682">
        <v>1.23861E-3</v>
      </c>
      <c r="H2682">
        <v>0.99511499999999997</v>
      </c>
      <c r="I2682">
        <v>0</v>
      </c>
    </row>
    <row r="2683" spans="1:25" x14ac:dyDescent="0.25">
      <c r="A2683" t="s">
        <v>218</v>
      </c>
      <c r="B2683">
        <v>3306.13</v>
      </c>
      <c r="C2683">
        <v>0</v>
      </c>
      <c r="D2683">
        <v>0</v>
      </c>
      <c r="E2683">
        <v>0</v>
      </c>
      <c r="F2683">
        <v>0</v>
      </c>
      <c r="G2683">
        <v>1.23149E-3</v>
      </c>
      <c r="H2683">
        <v>0.995116</v>
      </c>
      <c r="I2683">
        <v>0</v>
      </c>
    </row>
    <row r="2684" spans="1:25" x14ac:dyDescent="0.25">
      <c r="A2684" t="s">
        <v>218</v>
      </c>
      <c r="B2684">
        <v>3296.1</v>
      </c>
      <c r="C2684">
        <v>0</v>
      </c>
      <c r="D2684">
        <v>0</v>
      </c>
      <c r="E2684">
        <v>0</v>
      </c>
      <c r="F2684">
        <v>0</v>
      </c>
      <c r="G2684">
        <v>1.2366E-3</v>
      </c>
      <c r="H2684">
        <v>0.995116</v>
      </c>
      <c r="I2684">
        <v>0</v>
      </c>
    </row>
    <row r="2685" spans="1:25" x14ac:dyDescent="0.25">
      <c r="A2685" t="s">
        <v>218</v>
      </c>
      <c r="B2685">
        <v>3306.73</v>
      </c>
      <c r="C2685">
        <v>0</v>
      </c>
      <c r="D2685">
        <v>0</v>
      </c>
      <c r="E2685">
        <v>0</v>
      </c>
      <c r="F2685">
        <v>0</v>
      </c>
      <c r="G2685">
        <v>1.25004E-3</v>
      </c>
      <c r="H2685">
        <v>0.99511499999999997</v>
      </c>
      <c r="I2685">
        <v>0</v>
      </c>
    </row>
    <row r="2686" spans="1:25" x14ac:dyDescent="0.25">
      <c r="A2686" t="s">
        <v>218</v>
      </c>
      <c r="B2686">
        <v>3293.37</v>
      </c>
      <c r="C2686">
        <v>0</v>
      </c>
      <c r="D2686">
        <v>0</v>
      </c>
      <c r="E2686">
        <v>0</v>
      </c>
      <c r="F2686">
        <v>0</v>
      </c>
      <c r="G2686">
        <v>1.2303699999999999E-3</v>
      </c>
      <c r="H2686">
        <v>0.99511499999999997</v>
      </c>
      <c r="I2686">
        <v>0</v>
      </c>
    </row>
    <row r="2687" spans="1:25" x14ac:dyDescent="0.25">
      <c r="A2687" t="s">
        <v>218</v>
      </c>
      <c r="B2687">
        <v>3291.51</v>
      </c>
      <c r="C2687">
        <v>0</v>
      </c>
      <c r="D2687">
        <v>0</v>
      </c>
      <c r="E2687">
        <v>0</v>
      </c>
      <c r="F2687">
        <v>0</v>
      </c>
      <c r="G2687">
        <v>1.2307500000000001E-3</v>
      </c>
      <c r="H2687">
        <v>0.99511499999999997</v>
      </c>
      <c r="I2687">
        <v>0</v>
      </c>
      <c r="R2687" t="s">
        <v>67</v>
      </c>
      <c r="U2687" t="s">
        <v>66</v>
      </c>
      <c r="X2687" t="s">
        <v>64</v>
      </c>
    </row>
    <row r="2688" spans="1:25" x14ac:dyDescent="0.25">
      <c r="A2688" t="s">
        <v>218</v>
      </c>
      <c r="B2688">
        <v>3289.51</v>
      </c>
      <c r="C2688">
        <v>0</v>
      </c>
      <c r="D2688">
        <v>0</v>
      </c>
      <c r="E2688">
        <v>0</v>
      </c>
      <c r="F2688">
        <v>0</v>
      </c>
      <c r="G2688">
        <v>1.23084E-3</v>
      </c>
      <c r="H2688">
        <v>0.995116</v>
      </c>
      <c r="I2688">
        <v>0</v>
      </c>
      <c r="R2688">
        <f>AVERAGE(B2639:B2688)</f>
        <v>3300.5085999999997</v>
      </c>
      <c r="S2688">
        <f>AVERAGE(C2639:C2688)</f>
        <v>0</v>
      </c>
      <c r="U2688">
        <f>_xlfn.VAR.P(B2639:B2688)</f>
        <v>38.750160039999948</v>
      </c>
      <c r="V2688">
        <f>_xlfn.VAR.P(C2639:C2688)</f>
        <v>0</v>
      </c>
      <c r="X2688">
        <f>1.96*SQRT(U2688)/50</f>
        <v>0.24401853602516657</v>
      </c>
      <c r="Y2688">
        <f>1.96*SQRT(V2688)/50</f>
        <v>0</v>
      </c>
    </row>
    <row r="2689" spans="1:9" x14ac:dyDescent="0.25">
      <c r="A2689" t="s">
        <v>218</v>
      </c>
      <c r="B2689">
        <v>165104.02910000001</v>
      </c>
      <c r="C2689" t="s">
        <v>36</v>
      </c>
    </row>
    <row r="2690" spans="1:9" x14ac:dyDescent="0.25">
      <c r="A2690" t="s">
        <v>212</v>
      </c>
      <c r="B2690">
        <v>3260.8</v>
      </c>
      <c r="C2690">
        <v>3230.46</v>
      </c>
      <c r="D2690">
        <v>3199.44</v>
      </c>
      <c r="E2690">
        <v>3115.15</v>
      </c>
      <c r="F2690">
        <v>42.317100000000003</v>
      </c>
      <c r="G2690">
        <v>1.23054E-3</v>
      </c>
      <c r="H2690">
        <v>0.99511499999999997</v>
      </c>
      <c r="I2690">
        <v>0</v>
      </c>
    </row>
    <row r="2691" spans="1:9" x14ac:dyDescent="0.25">
      <c r="A2691" t="s">
        <v>212</v>
      </c>
      <c r="B2691">
        <v>3253.52</v>
      </c>
      <c r="C2691">
        <v>3222.98</v>
      </c>
      <c r="D2691">
        <v>3193.37</v>
      </c>
      <c r="E2691">
        <v>3110.45</v>
      </c>
      <c r="F2691">
        <v>43.212200000000003</v>
      </c>
      <c r="G2691">
        <v>1.2659800000000001E-3</v>
      </c>
      <c r="H2691">
        <v>0.99511499999999997</v>
      </c>
      <c r="I2691">
        <v>0</v>
      </c>
    </row>
    <row r="2692" spans="1:9" x14ac:dyDescent="0.25">
      <c r="A2692" t="s">
        <v>212</v>
      </c>
      <c r="B2692">
        <v>3253.51</v>
      </c>
      <c r="C2692">
        <v>3223.35</v>
      </c>
      <c r="D2692">
        <v>3192.17</v>
      </c>
      <c r="E2692">
        <v>3110.48</v>
      </c>
      <c r="F2692">
        <v>41.648400000000002</v>
      </c>
      <c r="G2692">
        <v>1.2303100000000001E-3</v>
      </c>
      <c r="H2692">
        <v>0.995116</v>
      </c>
      <c r="I2692">
        <v>0</v>
      </c>
    </row>
    <row r="2693" spans="1:9" x14ac:dyDescent="0.25">
      <c r="A2693" t="s">
        <v>212</v>
      </c>
      <c r="B2693">
        <v>3248.16</v>
      </c>
      <c r="C2693">
        <v>3216.59</v>
      </c>
      <c r="D2693">
        <v>3189.61</v>
      </c>
      <c r="E2693">
        <v>3108.24</v>
      </c>
      <c r="F2693">
        <v>41.824399999999997</v>
      </c>
      <c r="G2693">
        <v>1.2421000000000001E-3</v>
      </c>
      <c r="H2693">
        <v>0.995116</v>
      </c>
      <c r="I2693">
        <v>0</v>
      </c>
    </row>
    <row r="2694" spans="1:9" x14ac:dyDescent="0.25">
      <c r="A2694" t="s">
        <v>212</v>
      </c>
      <c r="B2694">
        <v>3245.69</v>
      </c>
      <c r="C2694">
        <v>3214.62</v>
      </c>
      <c r="D2694">
        <v>3186.19</v>
      </c>
      <c r="E2694">
        <v>3104.95</v>
      </c>
      <c r="F2694">
        <v>42.0792</v>
      </c>
      <c r="G2694">
        <v>1.23065E-3</v>
      </c>
      <c r="H2694">
        <v>0.99511499999999997</v>
      </c>
      <c r="I2694">
        <v>0</v>
      </c>
    </row>
    <row r="2695" spans="1:9" x14ac:dyDescent="0.25">
      <c r="A2695" t="s">
        <v>212</v>
      </c>
      <c r="B2695">
        <v>3251.3</v>
      </c>
      <c r="C2695">
        <v>3220.56</v>
      </c>
      <c r="D2695">
        <v>3192.46</v>
      </c>
      <c r="E2695">
        <v>3110.13</v>
      </c>
      <c r="F2695">
        <v>42.397199999999998</v>
      </c>
      <c r="G2695">
        <v>1.2538899999999999E-3</v>
      </c>
      <c r="H2695">
        <v>0.995116</v>
      </c>
      <c r="I2695">
        <v>0</v>
      </c>
    </row>
    <row r="2696" spans="1:9" x14ac:dyDescent="0.25">
      <c r="A2696" t="s">
        <v>212</v>
      </c>
      <c r="B2696">
        <v>3249.94</v>
      </c>
      <c r="C2696">
        <v>3219.91</v>
      </c>
      <c r="D2696">
        <v>3191.39</v>
      </c>
      <c r="E2696">
        <v>3109.86</v>
      </c>
      <c r="F2696">
        <v>41.850099999999998</v>
      </c>
      <c r="G2696">
        <v>1.2301E-3</v>
      </c>
      <c r="H2696">
        <v>0.995116</v>
      </c>
      <c r="I2696">
        <v>0</v>
      </c>
    </row>
    <row r="2697" spans="1:9" x14ac:dyDescent="0.25">
      <c r="A2697" t="s">
        <v>212</v>
      </c>
      <c r="B2697">
        <v>3246.18</v>
      </c>
      <c r="C2697">
        <v>3215.91</v>
      </c>
      <c r="D2697">
        <v>3187.54</v>
      </c>
      <c r="E2697">
        <v>3106.77</v>
      </c>
      <c r="F2697">
        <v>41.6691</v>
      </c>
      <c r="G2697">
        <v>1.2300600000000001E-3</v>
      </c>
      <c r="H2697">
        <v>0.99511499999999997</v>
      </c>
      <c r="I2697">
        <v>0</v>
      </c>
    </row>
    <row r="2698" spans="1:9" x14ac:dyDescent="0.25">
      <c r="A2698" t="s">
        <v>212</v>
      </c>
      <c r="B2698">
        <v>3247.66</v>
      </c>
      <c r="C2698">
        <v>3216.96</v>
      </c>
      <c r="D2698">
        <v>3187.19</v>
      </c>
      <c r="E2698">
        <v>3105.24</v>
      </c>
      <c r="F2698">
        <v>42.877200000000002</v>
      </c>
      <c r="G2698">
        <v>1.29509E-3</v>
      </c>
      <c r="H2698">
        <v>0.995116</v>
      </c>
      <c r="I2698">
        <v>0</v>
      </c>
    </row>
    <row r="2699" spans="1:9" x14ac:dyDescent="0.25">
      <c r="A2699" t="s">
        <v>212</v>
      </c>
      <c r="B2699">
        <v>3262.77</v>
      </c>
      <c r="C2699">
        <v>3231.12</v>
      </c>
      <c r="D2699">
        <v>3200.35</v>
      </c>
      <c r="E2699">
        <v>3116.83</v>
      </c>
      <c r="F2699">
        <v>43.185299999999998</v>
      </c>
      <c r="G2699">
        <v>1.3696699999999999E-3</v>
      </c>
      <c r="H2699">
        <v>0.995116</v>
      </c>
      <c r="I2699">
        <v>0</v>
      </c>
    </row>
    <row r="2700" spans="1:9" x14ac:dyDescent="0.25">
      <c r="A2700" t="s">
        <v>212</v>
      </c>
      <c r="B2700">
        <v>3239.06</v>
      </c>
      <c r="C2700">
        <v>3209.02</v>
      </c>
      <c r="D2700">
        <v>3183.18</v>
      </c>
      <c r="E2700">
        <v>3104.29</v>
      </c>
      <c r="F2700">
        <v>40.193800000000003</v>
      </c>
      <c r="G2700">
        <v>1.2302700000000001E-3</v>
      </c>
      <c r="H2700">
        <v>0.995116</v>
      </c>
      <c r="I2700">
        <v>0</v>
      </c>
    </row>
    <row r="2701" spans="1:9" x14ac:dyDescent="0.25">
      <c r="A2701" t="s">
        <v>212</v>
      </c>
      <c r="B2701">
        <v>3247.15</v>
      </c>
      <c r="C2701">
        <v>3216.79</v>
      </c>
      <c r="D2701">
        <v>3189.2</v>
      </c>
      <c r="E2701">
        <v>3107.54</v>
      </c>
      <c r="F2701">
        <v>41.418399999999998</v>
      </c>
      <c r="G2701">
        <v>1.2655399999999999E-3</v>
      </c>
      <c r="H2701">
        <v>0.995116</v>
      </c>
      <c r="I2701">
        <v>0</v>
      </c>
    </row>
    <row r="2702" spans="1:9" x14ac:dyDescent="0.25">
      <c r="A2702" t="s">
        <v>212</v>
      </c>
      <c r="B2702">
        <v>3248.11</v>
      </c>
      <c r="C2702">
        <v>3217.74</v>
      </c>
      <c r="D2702">
        <v>3189.37</v>
      </c>
      <c r="E2702">
        <v>3107.64</v>
      </c>
      <c r="F2702">
        <v>41.695599999999999</v>
      </c>
      <c r="G2702">
        <v>1.23039E-3</v>
      </c>
      <c r="H2702">
        <v>0.995116</v>
      </c>
      <c r="I2702">
        <v>0</v>
      </c>
    </row>
    <row r="2703" spans="1:9" x14ac:dyDescent="0.25">
      <c r="A2703" t="s">
        <v>212</v>
      </c>
      <c r="B2703">
        <v>3252.49</v>
      </c>
      <c r="C2703">
        <v>3221.54</v>
      </c>
      <c r="D2703">
        <v>3190.79</v>
      </c>
      <c r="E2703">
        <v>3107.83</v>
      </c>
      <c r="F2703">
        <v>41.656999999999996</v>
      </c>
      <c r="G2703">
        <v>1.2300799999999999E-3</v>
      </c>
      <c r="H2703">
        <v>0.995116</v>
      </c>
      <c r="I2703">
        <v>0</v>
      </c>
    </row>
    <row r="2704" spans="1:9" x14ac:dyDescent="0.25">
      <c r="A2704" t="s">
        <v>212</v>
      </c>
      <c r="B2704">
        <v>3243.61</v>
      </c>
      <c r="C2704">
        <v>3213.64</v>
      </c>
      <c r="D2704">
        <v>3187.52</v>
      </c>
      <c r="E2704">
        <v>3104.93</v>
      </c>
      <c r="F2704">
        <v>41.392800000000001</v>
      </c>
      <c r="G2704">
        <v>1.27192E-3</v>
      </c>
      <c r="H2704">
        <v>0.995116</v>
      </c>
      <c r="I2704">
        <v>0</v>
      </c>
    </row>
    <row r="2705" spans="1:9" x14ac:dyDescent="0.25">
      <c r="A2705" t="s">
        <v>212</v>
      </c>
      <c r="B2705">
        <v>3250.59</v>
      </c>
      <c r="C2705">
        <v>3220.23</v>
      </c>
      <c r="D2705">
        <v>3191.39</v>
      </c>
      <c r="E2705">
        <v>3110.04</v>
      </c>
      <c r="F2705">
        <v>41.780799999999999</v>
      </c>
      <c r="G2705">
        <v>1.24654E-3</v>
      </c>
      <c r="H2705">
        <v>0.99511499999999997</v>
      </c>
      <c r="I2705">
        <v>0</v>
      </c>
    </row>
    <row r="2706" spans="1:9" x14ac:dyDescent="0.25">
      <c r="A2706" t="s">
        <v>212</v>
      </c>
      <c r="B2706">
        <v>3252.6</v>
      </c>
      <c r="C2706">
        <v>3221.82</v>
      </c>
      <c r="D2706">
        <v>3192.27</v>
      </c>
      <c r="E2706">
        <v>3110.91</v>
      </c>
      <c r="F2706">
        <v>44.1175</v>
      </c>
      <c r="G2706">
        <v>1.2449099999999999E-3</v>
      </c>
      <c r="H2706">
        <v>0.995116</v>
      </c>
      <c r="I2706">
        <v>0</v>
      </c>
    </row>
    <row r="2707" spans="1:9" x14ac:dyDescent="0.25">
      <c r="A2707" t="s">
        <v>212</v>
      </c>
      <c r="B2707">
        <v>3257.15</v>
      </c>
      <c r="C2707">
        <v>3226.34</v>
      </c>
      <c r="D2707">
        <v>3193.46</v>
      </c>
      <c r="E2707">
        <v>3111.64</v>
      </c>
      <c r="F2707">
        <v>41.683599999999998</v>
      </c>
      <c r="G2707">
        <v>1.4184499999999999E-3</v>
      </c>
      <c r="H2707">
        <v>0.995116</v>
      </c>
      <c r="I2707">
        <v>0</v>
      </c>
    </row>
    <row r="2708" spans="1:9" x14ac:dyDescent="0.25">
      <c r="A2708" t="s">
        <v>212</v>
      </c>
      <c r="B2708">
        <v>3253.81</v>
      </c>
      <c r="C2708">
        <v>3223.54</v>
      </c>
      <c r="D2708">
        <v>3193.76</v>
      </c>
      <c r="E2708">
        <v>3112.06</v>
      </c>
      <c r="F2708">
        <v>42.9069</v>
      </c>
      <c r="G2708">
        <v>1.3885E-3</v>
      </c>
      <c r="H2708">
        <v>0.995116</v>
      </c>
      <c r="I2708">
        <v>0</v>
      </c>
    </row>
    <row r="2709" spans="1:9" x14ac:dyDescent="0.25">
      <c r="A2709" t="s">
        <v>212</v>
      </c>
      <c r="B2709">
        <v>3261.49</v>
      </c>
      <c r="C2709">
        <v>3230.89</v>
      </c>
      <c r="D2709">
        <v>3201.27</v>
      </c>
      <c r="E2709">
        <v>3117.64</v>
      </c>
      <c r="F2709">
        <v>43.096299999999999</v>
      </c>
      <c r="G2709">
        <v>1.2448699999999999E-3</v>
      </c>
      <c r="H2709">
        <v>0.99511499999999997</v>
      </c>
      <c r="I2709">
        <v>0</v>
      </c>
    </row>
    <row r="2710" spans="1:9" x14ac:dyDescent="0.25">
      <c r="A2710" t="s">
        <v>212</v>
      </c>
      <c r="B2710">
        <v>3251.45</v>
      </c>
      <c r="C2710">
        <v>3220.43</v>
      </c>
      <c r="D2710">
        <v>3192.59</v>
      </c>
      <c r="E2710">
        <v>3110.61</v>
      </c>
      <c r="F2710">
        <v>42.180999999999997</v>
      </c>
      <c r="G2710">
        <v>1.29206E-3</v>
      </c>
      <c r="H2710">
        <v>0.99511499999999997</v>
      </c>
      <c r="I2710">
        <v>0</v>
      </c>
    </row>
    <row r="2711" spans="1:9" x14ac:dyDescent="0.25">
      <c r="A2711" t="s">
        <v>212</v>
      </c>
      <c r="B2711">
        <v>3263.5</v>
      </c>
      <c r="C2711">
        <v>3231.33</v>
      </c>
      <c r="D2711">
        <v>3196.9</v>
      </c>
      <c r="E2711">
        <v>3114.94</v>
      </c>
      <c r="F2711">
        <v>43.137900000000002</v>
      </c>
      <c r="G2711">
        <v>1.32051E-3</v>
      </c>
      <c r="H2711">
        <v>0.99511499999999997</v>
      </c>
      <c r="I2711">
        <v>0</v>
      </c>
    </row>
    <row r="2712" spans="1:9" x14ac:dyDescent="0.25">
      <c r="A2712" t="s">
        <v>212</v>
      </c>
      <c r="B2712">
        <v>3260.15</v>
      </c>
      <c r="C2712">
        <v>3229.84</v>
      </c>
      <c r="D2712">
        <v>3197.89</v>
      </c>
      <c r="E2712">
        <v>3114.8</v>
      </c>
      <c r="F2712">
        <v>42.425800000000002</v>
      </c>
      <c r="G2712">
        <v>1.2301199999999999E-3</v>
      </c>
      <c r="H2712">
        <v>0.99511499999999997</v>
      </c>
      <c r="I2712">
        <v>0</v>
      </c>
    </row>
    <row r="2713" spans="1:9" x14ac:dyDescent="0.25">
      <c r="A2713" t="s">
        <v>212</v>
      </c>
      <c r="B2713">
        <v>3254.43</v>
      </c>
      <c r="C2713">
        <v>3224.65</v>
      </c>
      <c r="D2713">
        <v>3193.45</v>
      </c>
      <c r="E2713">
        <v>3112.93</v>
      </c>
      <c r="F2713">
        <v>42.825400000000002</v>
      </c>
      <c r="G2713">
        <v>1.2301E-3</v>
      </c>
      <c r="H2713">
        <v>0.995116</v>
      </c>
      <c r="I2713">
        <v>0</v>
      </c>
    </row>
    <row r="2714" spans="1:9" x14ac:dyDescent="0.25">
      <c r="A2714" t="s">
        <v>212</v>
      </c>
      <c r="B2714">
        <v>3254.45</v>
      </c>
      <c r="C2714">
        <v>3223.77</v>
      </c>
      <c r="D2714">
        <v>3192.81</v>
      </c>
      <c r="E2714">
        <v>3111.54</v>
      </c>
      <c r="F2714">
        <v>41.603000000000002</v>
      </c>
      <c r="G2714">
        <v>1.30692E-3</v>
      </c>
      <c r="H2714">
        <v>0.995116</v>
      </c>
      <c r="I2714">
        <v>0</v>
      </c>
    </row>
    <row r="2715" spans="1:9" x14ac:dyDescent="0.25">
      <c r="A2715" t="s">
        <v>212</v>
      </c>
      <c r="B2715">
        <v>3261.68</v>
      </c>
      <c r="C2715">
        <v>3231.5</v>
      </c>
      <c r="D2715">
        <v>3195.98</v>
      </c>
      <c r="E2715">
        <v>3115.07</v>
      </c>
      <c r="F2715">
        <v>41.965699999999998</v>
      </c>
      <c r="G2715">
        <v>1.2888800000000001E-3</v>
      </c>
      <c r="H2715">
        <v>0.995116</v>
      </c>
      <c r="I2715">
        <v>0</v>
      </c>
    </row>
    <row r="2716" spans="1:9" x14ac:dyDescent="0.25">
      <c r="A2716" t="s">
        <v>212</v>
      </c>
      <c r="B2716">
        <v>3258.1</v>
      </c>
      <c r="C2716">
        <v>3226.54</v>
      </c>
      <c r="D2716">
        <v>3193.11</v>
      </c>
      <c r="E2716">
        <v>3111.09</v>
      </c>
      <c r="F2716">
        <v>41.812800000000003</v>
      </c>
      <c r="G2716">
        <v>1.2366300000000001E-3</v>
      </c>
      <c r="H2716">
        <v>0.995116</v>
      </c>
      <c r="I2716">
        <v>0</v>
      </c>
    </row>
    <row r="2717" spans="1:9" x14ac:dyDescent="0.25">
      <c r="A2717" t="s">
        <v>212</v>
      </c>
      <c r="B2717">
        <v>3264.35</v>
      </c>
      <c r="C2717">
        <v>3232.78</v>
      </c>
      <c r="D2717">
        <v>3197.66</v>
      </c>
      <c r="E2717">
        <v>3115.61</v>
      </c>
      <c r="F2717">
        <v>43.680599999999998</v>
      </c>
      <c r="G2717">
        <v>1.35834E-3</v>
      </c>
      <c r="H2717">
        <v>0.995116</v>
      </c>
      <c r="I2717">
        <v>0</v>
      </c>
    </row>
    <row r="2718" spans="1:9" x14ac:dyDescent="0.25">
      <c r="A2718" t="s">
        <v>212</v>
      </c>
      <c r="B2718">
        <v>3265.7</v>
      </c>
      <c r="C2718">
        <v>3233.72</v>
      </c>
      <c r="D2718">
        <v>3195.11</v>
      </c>
      <c r="E2718">
        <v>3112.06</v>
      </c>
      <c r="F2718">
        <v>42.310400000000001</v>
      </c>
      <c r="G2718">
        <v>1.23247E-3</v>
      </c>
      <c r="H2718">
        <v>0.99511499999999997</v>
      </c>
      <c r="I2718">
        <v>0</v>
      </c>
    </row>
    <row r="2719" spans="1:9" x14ac:dyDescent="0.25">
      <c r="A2719" t="s">
        <v>212</v>
      </c>
      <c r="B2719">
        <v>3264.22</v>
      </c>
      <c r="C2719">
        <v>3232.72</v>
      </c>
      <c r="D2719">
        <v>3193.14</v>
      </c>
      <c r="E2719">
        <v>3110.54</v>
      </c>
      <c r="F2719">
        <v>41.697800000000001</v>
      </c>
      <c r="G2719">
        <v>1.29273E-3</v>
      </c>
      <c r="H2719">
        <v>0.99511499999999997</v>
      </c>
      <c r="I2719">
        <v>0</v>
      </c>
    </row>
    <row r="2720" spans="1:9" x14ac:dyDescent="0.25">
      <c r="A2720" t="s">
        <v>212</v>
      </c>
      <c r="B2720">
        <v>3259.68</v>
      </c>
      <c r="C2720">
        <v>3228.52</v>
      </c>
      <c r="D2720">
        <v>3191.68</v>
      </c>
      <c r="E2720">
        <v>3109.56</v>
      </c>
      <c r="F2720">
        <v>42.8279</v>
      </c>
      <c r="G2720">
        <v>1.23296E-3</v>
      </c>
      <c r="H2720">
        <v>0.995116</v>
      </c>
      <c r="I2720">
        <v>0</v>
      </c>
    </row>
    <row r="2721" spans="1:9" x14ac:dyDescent="0.25">
      <c r="A2721" t="s">
        <v>212</v>
      </c>
      <c r="B2721">
        <v>3261.86</v>
      </c>
      <c r="C2721">
        <v>3231.18</v>
      </c>
      <c r="D2721">
        <v>3195.05</v>
      </c>
      <c r="E2721">
        <v>3112.33</v>
      </c>
      <c r="F2721">
        <v>42.285600000000002</v>
      </c>
      <c r="G2721">
        <v>1.23431E-3</v>
      </c>
      <c r="H2721">
        <v>0.995116</v>
      </c>
      <c r="I2721">
        <v>0</v>
      </c>
    </row>
    <row r="2722" spans="1:9" x14ac:dyDescent="0.25">
      <c r="A2722" t="s">
        <v>212</v>
      </c>
      <c r="B2722">
        <v>3261.59</v>
      </c>
      <c r="C2722">
        <v>3231.41</v>
      </c>
      <c r="D2722">
        <v>3195.09</v>
      </c>
      <c r="E2722">
        <v>3113.22</v>
      </c>
      <c r="F2722">
        <v>41.831699999999998</v>
      </c>
      <c r="G2722">
        <v>1.2304900000000001E-3</v>
      </c>
      <c r="H2722">
        <v>0.995116</v>
      </c>
      <c r="I2722">
        <v>0</v>
      </c>
    </row>
    <row r="2723" spans="1:9" x14ac:dyDescent="0.25">
      <c r="A2723" t="s">
        <v>212</v>
      </c>
      <c r="B2723">
        <v>3262.02</v>
      </c>
      <c r="C2723">
        <v>3232.24</v>
      </c>
      <c r="D2723">
        <v>3195.69</v>
      </c>
      <c r="E2723">
        <v>3113.45</v>
      </c>
      <c r="F2723">
        <v>42.329799999999999</v>
      </c>
      <c r="G2723">
        <v>1.2406699999999999E-3</v>
      </c>
      <c r="H2723">
        <v>0.995116</v>
      </c>
      <c r="I2723">
        <v>0</v>
      </c>
    </row>
    <row r="2724" spans="1:9" x14ac:dyDescent="0.25">
      <c r="A2724" t="s">
        <v>212</v>
      </c>
      <c r="B2724">
        <v>3245.14</v>
      </c>
      <c r="C2724">
        <v>3213.93</v>
      </c>
      <c r="D2724">
        <v>3185.76</v>
      </c>
      <c r="E2724">
        <v>3105.94</v>
      </c>
      <c r="F2724">
        <v>43.141500000000001</v>
      </c>
      <c r="G2724">
        <v>1.2315399999999999E-3</v>
      </c>
      <c r="H2724">
        <v>0.995116</v>
      </c>
      <c r="I2724">
        <v>0</v>
      </c>
    </row>
    <row r="2725" spans="1:9" x14ac:dyDescent="0.25">
      <c r="A2725" t="s">
        <v>212</v>
      </c>
      <c r="B2725">
        <v>3243.67</v>
      </c>
      <c r="C2725">
        <v>3212.45</v>
      </c>
      <c r="D2725">
        <v>3186.12</v>
      </c>
      <c r="E2725">
        <v>3105.53</v>
      </c>
      <c r="F2725">
        <v>42.8123</v>
      </c>
      <c r="G2725">
        <v>1.24132E-3</v>
      </c>
      <c r="H2725">
        <v>0.99511499999999997</v>
      </c>
      <c r="I2725">
        <v>0</v>
      </c>
    </row>
    <row r="2726" spans="1:9" x14ac:dyDescent="0.25">
      <c r="A2726" t="s">
        <v>212</v>
      </c>
      <c r="B2726">
        <v>3248.79</v>
      </c>
      <c r="C2726">
        <v>3218.49</v>
      </c>
      <c r="D2726">
        <v>3188.3</v>
      </c>
      <c r="E2726">
        <v>3107.94</v>
      </c>
      <c r="F2726">
        <v>42.175800000000002</v>
      </c>
      <c r="G2726">
        <v>1.2300499999999999E-3</v>
      </c>
      <c r="H2726">
        <v>0.995116</v>
      </c>
      <c r="I2726">
        <v>0</v>
      </c>
    </row>
    <row r="2727" spans="1:9" x14ac:dyDescent="0.25">
      <c r="A2727" t="s">
        <v>212</v>
      </c>
      <c r="B2727">
        <v>3245.34</v>
      </c>
      <c r="C2727">
        <v>3214.89</v>
      </c>
      <c r="D2727">
        <v>3187.01</v>
      </c>
      <c r="E2727">
        <v>3105.63</v>
      </c>
      <c r="F2727">
        <v>42.208100000000002</v>
      </c>
      <c r="G2727">
        <v>1.2301E-3</v>
      </c>
      <c r="H2727">
        <v>0.995116</v>
      </c>
      <c r="I2727">
        <v>0</v>
      </c>
    </row>
    <row r="2728" spans="1:9" x14ac:dyDescent="0.25">
      <c r="A2728" t="s">
        <v>212</v>
      </c>
      <c r="B2728">
        <v>3245.62</v>
      </c>
      <c r="C2728">
        <v>3215.26</v>
      </c>
      <c r="D2728">
        <v>3187.15</v>
      </c>
      <c r="E2728">
        <v>3106.48</v>
      </c>
      <c r="F2728">
        <v>41.325699999999998</v>
      </c>
      <c r="G2728">
        <v>1.2310400000000001E-3</v>
      </c>
      <c r="H2728">
        <v>0.99511400000000005</v>
      </c>
      <c r="I2728">
        <v>0</v>
      </c>
    </row>
    <row r="2729" spans="1:9" x14ac:dyDescent="0.25">
      <c r="A2729" t="s">
        <v>212</v>
      </c>
      <c r="B2729">
        <v>3249.74</v>
      </c>
      <c r="C2729">
        <v>3219.48</v>
      </c>
      <c r="D2729">
        <v>3187.03</v>
      </c>
      <c r="E2729">
        <v>3109.02</v>
      </c>
      <c r="F2729">
        <v>43.588200000000001</v>
      </c>
      <c r="G2729">
        <v>1.31208E-3</v>
      </c>
      <c r="H2729">
        <v>0.99511400000000005</v>
      </c>
      <c r="I2729">
        <v>0</v>
      </c>
    </row>
    <row r="2730" spans="1:9" x14ac:dyDescent="0.25">
      <c r="A2730" t="s">
        <v>212</v>
      </c>
      <c r="B2730">
        <v>3252.18</v>
      </c>
      <c r="C2730">
        <v>3221.79</v>
      </c>
      <c r="D2730">
        <v>3191.55</v>
      </c>
      <c r="E2730">
        <v>3110.02</v>
      </c>
      <c r="F2730">
        <v>41.873899999999999</v>
      </c>
      <c r="G2730">
        <v>1.2303699999999999E-3</v>
      </c>
      <c r="H2730">
        <v>0.99511499999999997</v>
      </c>
      <c r="I2730">
        <v>0</v>
      </c>
    </row>
    <row r="2731" spans="1:9" x14ac:dyDescent="0.25">
      <c r="A2731" t="s">
        <v>212</v>
      </c>
      <c r="B2731">
        <v>3249.08</v>
      </c>
      <c r="C2731">
        <v>3218.13</v>
      </c>
      <c r="D2731">
        <v>3188.72</v>
      </c>
      <c r="E2731">
        <v>3107.78</v>
      </c>
      <c r="F2731">
        <v>42.339500000000001</v>
      </c>
      <c r="G2731">
        <v>1.2300900000000001E-3</v>
      </c>
      <c r="H2731">
        <v>0.99510799999999999</v>
      </c>
      <c r="I2731">
        <v>0</v>
      </c>
    </row>
    <row r="2732" spans="1:9" x14ac:dyDescent="0.25">
      <c r="A2732" t="s">
        <v>212</v>
      </c>
      <c r="B2732">
        <v>3238.78</v>
      </c>
      <c r="C2732">
        <v>3207.95</v>
      </c>
      <c r="D2732">
        <v>3183.13</v>
      </c>
      <c r="E2732">
        <v>3103.71</v>
      </c>
      <c r="F2732">
        <v>42.6218</v>
      </c>
      <c r="G2732">
        <v>1.23022E-3</v>
      </c>
      <c r="H2732">
        <v>0.995116</v>
      </c>
      <c r="I2732">
        <v>0</v>
      </c>
    </row>
    <row r="2733" spans="1:9" x14ac:dyDescent="0.25">
      <c r="A2733" t="s">
        <v>212</v>
      </c>
      <c r="B2733">
        <v>3254.8</v>
      </c>
      <c r="C2733">
        <v>3224.73</v>
      </c>
      <c r="D2733">
        <v>3196.4</v>
      </c>
      <c r="E2733">
        <v>3112.35</v>
      </c>
      <c r="F2733">
        <v>41.715400000000002</v>
      </c>
      <c r="G2733">
        <v>1.2300900000000001E-3</v>
      </c>
      <c r="H2733">
        <v>0.995116</v>
      </c>
      <c r="I2733">
        <v>0</v>
      </c>
    </row>
    <row r="2734" spans="1:9" x14ac:dyDescent="0.25">
      <c r="A2734" t="s">
        <v>212</v>
      </c>
      <c r="B2734">
        <v>3242.41</v>
      </c>
      <c r="C2734">
        <v>3212.12</v>
      </c>
      <c r="D2734">
        <v>3184.47</v>
      </c>
      <c r="E2734">
        <v>3103.13</v>
      </c>
      <c r="F2734">
        <v>41.51</v>
      </c>
      <c r="G2734">
        <v>1.2430099999999999E-3</v>
      </c>
      <c r="H2734">
        <v>0.995116</v>
      </c>
      <c r="I2734">
        <v>0</v>
      </c>
    </row>
    <row r="2735" spans="1:9" x14ac:dyDescent="0.25">
      <c r="A2735" t="s">
        <v>212</v>
      </c>
      <c r="B2735">
        <v>3247.78</v>
      </c>
      <c r="C2735">
        <v>3217.54</v>
      </c>
      <c r="D2735">
        <v>3191.41</v>
      </c>
      <c r="E2735">
        <v>3108.85</v>
      </c>
      <c r="F2735">
        <v>43.29</v>
      </c>
      <c r="G2735">
        <v>1.2432700000000001E-3</v>
      </c>
      <c r="H2735">
        <v>0.995116</v>
      </c>
      <c r="I2735">
        <v>0</v>
      </c>
    </row>
    <row r="2736" spans="1:9" x14ac:dyDescent="0.25">
      <c r="A2736" t="s">
        <v>212</v>
      </c>
      <c r="B2736">
        <v>3257.31</v>
      </c>
      <c r="C2736">
        <v>3224.82</v>
      </c>
      <c r="D2736">
        <v>3193.51</v>
      </c>
      <c r="E2736">
        <v>3111.84</v>
      </c>
      <c r="F2736">
        <v>43.571800000000003</v>
      </c>
      <c r="G2736">
        <v>1.2360800000000001E-3</v>
      </c>
      <c r="H2736">
        <v>0.99511499999999997</v>
      </c>
      <c r="I2736">
        <v>0</v>
      </c>
    </row>
    <row r="2737" spans="1:25" x14ac:dyDescent="0.25">
      <c r="A2737" t="s">
        <v>212</v>
      </c>
      <c r="B2737">
        <v>3248.11</v>
      </c>
      <c r="C2737">
        <v>3217.48</v>
      </c>
      <c r="D2737">
        <v>3189.66</v>
      </c>
      <c r="E2737">
        <v>3109.15</v>
      </c>
      <c r="F2737">
        <v>42.447400000000002</v>
      </c>
      <c r="G2737">
        <v>1.2498399999999999E-3</v>
      </c>
      <c r="H2737">
        <v>0.995116</v>
      </c>
      <c r="I2737">
        <v>0</v>
      </c>
    </row>
    <row r="2738" spans="1:25" x14ac:dyDescent="0.25">
      <c r="A2738" t="s">
        <v>212</v>
      </c>
      <c r="B2738">
        <v>3241.58</v>
      </c>
      <c r="C2738">
        <v>3211.24</v>
      </c>
      <c r="D2738">
        <v>3185.99</v>
      </c>
      <c r="E2738">
        <v>3105.6</v>
      </c>
      <c r="F2738">
        <v>42.670099999999998</v>
      </c>
      <c r="G2738">
        <v>1.2576099999999999E-3</v>
      </c>
      <c r="H2738">
        <v>0.995116</v>
      </c>
      <c r="I2738">
        <v>0</v>
      </c>
    </row>
    <row r="2739" spans="1:25" x14ac:dyDescent="0.25">
      <c r="A2739" t="s">
        <v>212</v>
      </c>
      <c r="B2739">
        <v>3251.26</v>
      </c>
      <c r="C2739">
        <v>3221.07</v>
      </c>
      <c r="D2739">
        <v>3190.68</v>
      </c>
      <c r="E2739">
        <v>3108.5</v>
      </c>
      <c r="F2739">
        <v>42.771299999999997</v>
      </c>
      <c r="G2739">
        <v>1.3334899999999999E-3</v>
      </c>
      <c r="H2739">
        <v>0.99511499999999997</v>
      </c>
      <c r="I2739">
        <v>0</v>
      </c>
    </row>
    <row r="2740" spans="1:25" x14ac:dyDescent="0.25">
      <c r="A2740" t="s">
        <v>212</v>
      </c>
      <c r="B2740">
        <v>3246.09</v>
      </c>
      <c r="C2740">
        <v>3215.9</v>
      </c>
      <c r="D2740">
        <v>3186.83</v>
      </c>
      <c r="E2740">
        <v>3106.25</v>
      </c>
      <c r="F2740">
        <v>42.053699999999999</v>
      </c>
      <c r="G2740">
        <v>1.2309E-3</v>
      </c>
      <c r="H2740">
        <v>0.995116</v>
      </c>
      <c r="I2740">
        <v>0</v>
      </c>
    </row>
    <row r="2741" spans="1:25" x14ac:dyDescent="0.25">
      <c r="A2741" t="s">
        <v>212</v>
      </c>
      <c r="B2741">
        <v>3245.01</v>
      </c>
      <c r="C2741">
        <v>3214.99</v>
      </c>
      <c r="D2741">
        <v>3185.42</v>
      </c>
      <c r="E2741">
        <v>3103.97</v>
      </c>
      <c r="F2741">
        <v>42.277099999999997</v>
      </c>
      <c r="G2741">
        <v>1.4607299999999999E-3</v>
      </c>
      <c r="H2741">
        <v>0.995116</v>
      </c>
      <c r="I2741">
        <v>0</v>
      </c>
    </row>
    <row r="2742" spans="1:25" x14ac:dyDescent="0.25">
      <c r="A2742" t="s">
        <v>212</v>
      </c>
      <c r="B2742">
        <v>3242.83</v>
      </c>
      <c r="C2742">
        <v>3212.97</v>
      </c>
      <c r="D2742">
        <v>3185.02</v>
      </c>
      <c r="E2742">
        <v>3103.96</v>
      </c>
      <c r="F2742">
        <v>41.811999999999998</v>
      </c>
      <c r="G2742">
        <v>1.2846999999999999E-3</v>
      </c>
      <c r="H2742">
        <v>0.99511499999999997</v>
      </c>
      <c r="I2742">
        <v>0</v>
      </c>
    </row>
    <row r="2743" spans="1:25" x14ac:dyDescent="0.25">
      <c r="A2743" t="s">
        <v>212</v>
      </c>
      <c r="B2743">
        <v>3255.35</v>
      </c>
      <c r="C2743">
        <v>3224.73</v>
      </c>
      <c r="D2743">
        <v>3189.99</v>
      </c>
      <c r="E2743">
        <v>3108.64</v>
      </c>
      <c r="F2743">
        <v>41.8994</v>
      </c>
      <c r="G2743">
        <v>1.2584199999999999E-3</v>
      </c>
      <c r="H2743">
        <v>0.995116</v>
      </c>
      <c r="I2743">
        <v>0</v>
      </c>
      <c r="R2743" t="s">
        <v>67</v>
      </c>
      <c r="U2743" t="s">
        <v>66</v>
      </c>
      <c r="X2743" t="s">
        <v>64</v>
      </c>
    </row>
    <row r="2744" spans="1:25" x14ac:dyDescent="0.25">
      <c r="A2744" t="s">
        <v>212</v>
      </c>
      <c r="B2744">
        <v>3253.99</v>
      </c>
      <c r="C2744">
        <v>3222.85</v>
      </c>
      <c r="D2744">
        <v>3191.74</v>
      </c>
      <c r="E2744">
        <v>3109.36</v>
      </c>
      <c r="F2744">
        <v>43.551400000000001</v>
      </c>
      <c r="G2744">
        <v>1.24219E-3</v>
      </c>
      <c r="H2744">
        <v>0.995116</v>
      </c>
      <c r="I2744">
        <v>0</v>
      </c>
      <c r="R2744">
        <f>AVERAGE(B2695:B2744)</f>
        <v>3252.2389999999991</v>
      </c>
      <c r="S2744">
        <f>AVERAGE(C2695:C2744)</f>
        <v>3221.5889999999995</v>
      </c>
      <c r="U2744">
        <f>_xlfn.VAR.P(B2695:B2744)</f>
        <v>52.055952999999505</v>
      </c>
      <c r="V2744">
        <f>_xlfn.VAR.P(C2695:C2744)</f>
        <v>48.421189000000247</v>
      </c>
      <c r="X2744">
        <f>1.96*SQRT(U2744)/50</f>
        <v>0.28282726109397455</v>
      </c>
      <c r="Y2744">
        <f>1.96*SQRT(V2744)/50</f>
        <v>0.27277451469109132</v>
      </c>
    </row>
    <row r="2745" spans="1:25" x14ac:dyDescent="0.25">
      <c r="A2745" t="s">
        <v>219</v>
      </c>
      <c r="B2745">
        <v>162713.62779999999</v>
      </c>
      <c r="C2745" t="s">
        <v>36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25" spans="21:22" x14ac:dyDescent="0.25">
      <c r="U3025" t="s">
        <v>75</v>
      </c>
    </row>
    <row r="3026" spans="21:22" x14ac:dyDescent="0.25">
      <c r="U3026" t="e">
        <f>_xlfn.STDEV.P(B2975:B3024)</f>
        <v>#DIV/0!</v>
      </c>
      <c r="V3026" t="e">
        <f>_xlfn.STDEV.P(C2975:C3024)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13" spans="18:25" x14ac:dyDescent="0.25">
      <c r="U4313" t="s">
        <v>75</v>
      </c>
    </row>
    <row r="4314" spans="18:25" x14ac:dyDescent="0.25">
      <c r="U4314" t="e">
        <f>_xlfn.STDEV.P(B4263:B4312)</f>
        <v>#DIV/0!</v>
      </c>
      <c r="V4314" t="e">
        <f>_xlfn.STDEV.P(C4263:C4312)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96"/>
  <sheetViews>
    <sheetView topLeftCell="B247" zoomScale="85" zoomScaleNormal="85" workbookViewId="0">
      <selection activeCell="J280" sqref="J1:J1048576"/>
    </sheetView>
  </sheetViews>
  <sheetFormatPr defaultRowHeight="15" x14ac:dyDescent="0.25"/>
  <cols>
    <col min="2" max="2" width="17.85546875" customWidth="1"/>
    <col min="3" max="3" width="39" bestFit="1" customWidth="1"/>
    <col min="4" max="4" width="12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36.481200000001081</v>
      </c>
      <c r="E3">
        <f ca="1">OFFSET('84p trace'!$S$56,(A3-1)*56,0)-OFFSET('84p stat'!$H$1,A3*20,0)</f>
        <v>68.434024000001045</v>
      </c>
      <c r="F3">
        <f ca="1">OFFSET('84p stat'!$H$1,A3*20,0)-OFFSET('84p stat'!$K$1,A3*20,0)</f>
        <v>4615.4523049999998</v>
      </c>
      <c r="G3">
        <f ca="1">OFFSET('84p stat'!$K$1,A3*20,0)-OFFSET('84p stat'!$N$1,A3*20,0)</f>
        <v>462.93268499999999</v>
      </c>
      <c r="H3">
        <f ca="1">OFFSET('84p stat'!$N$1,A3*20,0)</f>
        <v>674.72558600000002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517.37799636000011</v>
      </c>
      <c r="E4" s="5">
        <f ca="1">OFFSET('84p trace'!$V$56,(A4-1)*56,0)</f>
        <v>513.62005683999496</v>
      </c>
      <c r="F4" s="5">
        <f ca="1">OFFSET('84p stat'!$H$1,A4*20,1)</f>
        <v>432.99486100000001</v>
      </c>
      <c r="G4" s="5">
        <f ca="1">OFFSET('84p stat'!$K$1,A4*20,1)</f>
        <v>15.204219</v>
      </c>
      <c r="H4" s="5">
        <f ca="1">OFFSET('84p stat'!$N$1,A4*20,1)</f>
        <v>4.6154080000000004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5837.1102000000001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37.352205960000376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30.301199999999881</v>
      </c>
      <c r="E7">
        <f ca="1">OFFSET('84p trace'!$S$56,(A7-1)*56,0)-OFFSET('84p stat'!$H$1,A7*20,0)</f>
        <v>34.252862999999707</v>
      </c>
      <c r="F7">
        <f ca="1">OFFSET('84p stat'!$H$1,A7*20,0)-OFFSET('84p stat'!$K$1,A7*20,0)</f>
        <v>4602.5612860000001</v>
      </c>
      <c r="G7">
        <f ca="1">OFFSET('84p stat'!$K$1,A7*20,0)-OFFSET('84p stat'!$N$1,A7*20,0)</f>
        <v>463.22942599999999</v>
      </c>
      <c r="H7">
        <f ca="1">OFFSET('84p stat'!$N$1,A7*20,0)</f>
        <v>661.02522499999998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36.956495999999902</v>
      </c>
      <c r="E8" s="5">
        <f ca="1">OFFSET('84p trace'!$V$56,(A8-1)*56,0)</f>
        <v>36.443574559999988</v>
      </c>
      <c r="F8" s="5">
        <f ca="1">OFFSET('84p stat'!$H$1,A8*20,1)</f>
        <v>51.840843999999997</v>
      </c>
      <c r="G8" s="5">
        <f ca="1">OFFSET('84p stat'!$K$1,A8*20,1)</f>
        <v>104.102478</v>
      </c>
      <c r="H8" s="5">
        <f ca="1">OFFSET('84p stat'!$N$1,A8*20,1)</f>
        <v>1.6296000000000001E-2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35.957400000001144</v>
      </c>
      <c r="E9">
        <f ca="1">OFFSET('84p trace'!$S$56,(A9-1)*56,0)-OFFSET('84p stat'!$H$1,A9*20,0)</f>
        <v>76.690749999998843</v>
      </c>
      <c r="F9">
        <f ca="1">OFFSET('84p stat'!$H$1,A9*20,0)-OFFSET('84p stat'!$K$1,A9*20,0)</f>
        <v>4132.640010000001</v>
      </c>
      <c r="G9">
        <f ca="1">OFFSET('84p stat'!$K$1,A9*20,0)-OFFSET('84p stat'!$N$1,A9*20,0)</f>
        <v>2699.2764779999998</v>
      </c>
      <c r="H9">
        <f ca="1">OFFSET('84p stat'!$N$1,A9*20,0)</f>
        <v>718.62976200000003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178.20437663999871</v>
      </c>
      <c r="E10" s="5">
        <f ca="1">OFFSET('84p trace'!$V$56,(A10-1)*56,0)</f>
        <v>178.08812499999954</v>
      </c>
      <c r="F10" s="5">
        <f ca="1">OFFSET('84p stat'!$H$1,A10*20,1)</f>
        <v>188.297721</v>
      </c>
      <c r="G10" s="5">
        <f ca="1">OFFSET('84p stat'!$K$1,A10*20,1)</f>
        <v>56.291654999999999</v>
      </c>
      <c r="H10" s="5">
        <f ca="1">OFFSET('84p stat'!$N$1,A10*20,1)</f>
        <v>1.407402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35.826000000000022</v>
      </c>
      <c r="E11">
        <f ca="1">OFFSET('84p trace'!$S$56,(A11-1)*56,0)-OFFSET('84p stat'!$H$1,A11*20,0)</f>
        <v>76.994198999999753</v>
      </c>
      <c r="F11">
        <f ca="1">OFFSET('84p stat'!$H$1,A11*20,0)-OFFSET('84p stat'!$K$1,A11*20,0)</f>
        <v>4531.1392329999999</v>
      </c>
      <c r="G11">
        <f ca="1">OFFSET('84p stat'!$K$1,A11*20,0)-OFFSET('84p stat'!$N$1,A11*20,0)</f>
        <v>2592.5110930000001</v>
      </c>
      <c r="H11">
        <f ca="1">OFFSET('84p stat'!$N$1,A11*20,0)</f>
        <v>732.52587500000004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13.659971039999844</v>
      </c>
      <c r="E12" s="5">
        <f ca="1">OFFSET('84p trace'!$V$56,(A12-1)*56,0)</f>
        <v>12.874871840000068</v>
      </c>
      <c r="F12" s="5">
        <f ca="1">OFFSET('84p stat'!$H$1,A12*20,1)</f>
        <v>11.691922</v>
      </c>
      <c r="G12" s="5">
        <f ca="1">OFFSET('84p stat'!$K$1,A12*20,1)</f>
        <v>5.0632000000000003E-2</v>
      </c>
      <c r="H12" s="5">
        <f ca="1">OFFSET('84p stat'!$N$1,A12*20,1)</f>
        <v>2.3259999999999999E-3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30.155200000001059</v>
      </c>
      <c r="E13">
        <f ca="1">OFFSET('84p trace'!$S$56,(A13-1)*56,0)-OFFSET('84p stat'!$H$1,A13*20,0)</f>
        <v>75.787506999999096</v>
      </c>
      <c r="F13">
        <f ca="1">OFFSET('84p stat'!$H$1,A13*20,0)-OFFSET('84p stat'!$K$1,A13*20,0)</f>
        <v>4135.9601750000002</v>
      </c>
      <c r="G13">
        <f ca="1">OFFSET('84p stat'!$K$1,A13*20,0)-OFFSET('84p stat'!$N$1,A13*20,0)</f>
        <v>2669.4700419999999</v>
      </c>
      <c r="H13">
        <f ca="1">OFFSET('84p stat'!$N$1,A13*20,0)</f>
        <v>719.39047600000004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15.148314439999892</v>
      </c>
      <c r="E14" s="5">
        <f ca="1">OFFSET('84p trace'!$V$56,(A14-1)*56,0)</f>
        <v>15.540002760000547</v>
      </c>
      <c r="F14" s="5">
        <f ca="1">OFFSET('84p stat'!$H$1,A14*20,1)</f>
        <v>11.463123</v>
      </c>
      <c r="G14" s="5">
        <f ca="1">OFFSET('84p stat'!$K$1,A14*20,1)</f>
        <v>0.19290199999999999</v>
      </c>
      <c r="H14" s="5">
        <f ca="1">OFFSET('84p stat'!$N$1,A14*20,1)</f>
        <v>8.5199999999999998E-3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36.382399999999961</v>
      </c>
      <c r="E15">
        <f ca="1">OFFSET('84p trace'!$S$56,(A15-1)*56,0)-OFFSET('84p stat'!$H$1,A15*20,0)</f>
        <v>25.58918199999971</v>
      </c>
      <c r="F15">
        <f ca="1">OFFSET('84p stat'!$H$1,A15*20,0)-OFFSET('84p stat'!$K$1,A15*20,0)</f>
        <v>76.760318000000098</v>
      </c>
      <c r="G15">
        <f ca="1">OFFSET('84p stat'!$K$1,A15*20,0)-OFFSET('84p stat'!$N$1,A15*20,0)</f>
        <v>2706.320647</v>
      </c>
      <c r="H15">
        <f ca="1">OFFSET('84p stat'!$N$1,A15*20,0)</f>
        <v>31.327052999999999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1203.1888038400016</v>
      </c>
      <c r="E16" s="5">
        <f ca="1">OFFSET('84p trace'!$V$56,(A16-1)*56,0)</f>
        <v>1025.3145281599982</v>
      </c>
      <c r="F16" s="5">
        <f ca="1">OFFSET('84p stat'!$H$1,A16*20,1)</f>
        <v>994.45272999999997</v>
      </c>
      <c r="G16" s="5">
        <f ca="1">OFFSET('84p stat'!$K$1,A16*20,1)</f>
        <v>997.30483400000003</v>
      </c>
      <c r="H16" s="5">
        <f ca="1">OFFSET('84p stat'!$N$1,A16*20,1)</f>
        <v>0.64635100000000001</v>
      </c>
    </row>
    <row r="17" spans="1:12" x14ac:dyDescent="0.25">
      <c r="A17">
        <v>8</v>
      </c>
      <c r="C17" t="str">
        <f ca="1">OFFSET('84p stat'!$A$1,A17*20,0)</f>
        <v>CUDA ant add CPU12</v>
      </c>
      <c r="D17">
        <f ca="1">OFFSET('84p trace'!$R$56,(A17-1)*56,0)-OFFSET('84p trace'!$S$56,(A17-1)*56,0)</f>
        <v>77.734400000002097</v>
      </c>
      <c r="E17">
        <f ca="1">OFFSET('84p trace'!$S$56,(A17-1)*56,0)-OFFSET('84p stat'!$H$1,A17*20,0)</f>
        <v>8.9024799999997413</v>
      </c>
      <c r="F17">
        <f ca="1">OFFSET('84p stat'!$H$1,A17*20,0)-OFFSET('84p stat'!$K$1,A17*20,0)</f>
        <v>4436.3416770000003</v>
      </c>
      <c r="G17">
        <f ca="1">OFFSET('84p stat'!$K$1,A17*20,0)-OFFSET('84p stat'!$N$1,A17*20,0)</f>
        <v>1334.9012720000001</v>
      </c>
      <c r="H17">
        <f ca="1">OFFSET('84p stat'!$N$1,A17*20,0)</f>
        <v>739.01037099999996</v>
      </c>
    </row>
    <row r="18" spans="1:12" x14ac:dyDescent="0.25">
      <c r="A18">
        <v>8</v>
      </c>
      <c r="C18" t="str">
        <f ca="1">OFFSET('84p stat'!$A$1,A18*20,0)</f>
        <v>CUDA ant add CPU12</v>
      </c>
      <c r="D18" s="5">
        <f ca="1">OFFSET('84p trace'!$U$56,(A18-1)*56,0)</f>
        <v>987.33026595999763</v>
      </c>
      <c r="E18" s="5">
        <f ca="1">OFFSET('84p trace'!$V$56,(A18-1)*56,0)</f>
        <v>808.13241635999873</v>
      </c>
      <c r="F18" s="5">
        <f ca="1">OFFSET('84p stat'!$H$1,A18*20,1)</f>
        <v>718.92221300000006</v>
      </c>
      <c r="G18" s="5">
        <f ca="1">OFFSET('84p stat'!$K$1,A18*20,1)</f>
        <v>670.22221999999999</v>
      </c>
      <c r="H18" s="5">
        <f ca="1">OFFSET('84p stat'!$N$1,A18*20,1)</f>
        <v>8.8019440000000007</v>
      </c>
    </row>
    <row r="19" spans="1:12" x14ac:dyDescent="0.25">
      <c r="A19">
        <v>9</v>
      </c>
      <c r="C19" t="str">
        <f ca="1">OFFSET('84p stat'!$A$1,A19*20,0)</f>
        <v>CUDA opt</v>
      </c>
      <c r="D19">
        <f ca="1">OFFSET('84p trace'!$R$56,(A19-1)*56,0)-OFFSET('84p trace'!$S$56,(A19-1)*56,0)</f>
        <v>5858.3165999999992</v>
      </c>
      <c r="E19">
        <f ca="1">OFFSET('84p trace'!$S$56,(A19-1)*56,0)-OFFSET('84p stat'!$H$1,A19*20,0)</f>
        <v>0</v>
      </c>
      <c r="F19">
        <f ca="1">OFFSET('84p stat'!$H$1,A19*20,0)-OFFSET('84p stat'!$K$1,A19*20,0)</f>
        <v>0</v>
      </c>
      <c r="G19">
        <f ca="1">OFFSET('84p stat'!$K$1,A19*20,0)-OFFSET('84p stat'!$N$1,A19*20,0)</f>
        <v>0</v>
      </c>
      <c r="H19">
        <f ca="1">OFFSET('84p stat'!$N$1,A19*20,0)</f>
        <v>0</v>
      </c>
    </row>
    <row r="20" spans="1:12" x14ac:dyDescent="0.25">
      <c r="A20">
        <v>9</v>
      </c>
      <c r="C20" t="str">
        <f ca="1">OFFSET('84p stat'!$A$1,A20*20,0)</f>
        <v>CUDA opt</v>
      </c>
      <c r="D20" s="5">
        <f ca="1">OFFSET('84p trace'!$U$56,(A20-1)*56,0)</f>
        <v>28.966986440000092</v>
      </c>
      <c r="E20" s="5">
        <f ca="1">OFFSET('84p trace'!$V$56,(A20-1)*56,0)</f>
        <v>0</v>
      </c>
      <c r="F20" s="5">
        <f ca="1">OFFSET('84p stat'!$H$1,A20*20,1)</f>
        <v>0</v>
      </c>
      <c r="G20" s="5">
        <f ca="1">OFFSET('84p stat'!$K$1,A20*20,1)</f>
        <v>0</v>
      </c>
      <c r="H20" s="5">
        <f ca="1">OFFSET('84p stat'!$N$1,A20*20,1)</f>
        <v>0</v>
      </c>
    </row>
    <row r="21" spans="1:12" x14ac:dyDescent="0.25">
      <c r="A21">
        <v>10</v>
      </c>
      <c r="C21" t="str">
        <f ca="1">OFFSET('84p stat'!$A$1,A21*20,0)</f>
        <v>CUDA opt Time</v>
      </c>
      <c r="D21">
        <f ca="1">OFFSET('84p trace'!$R$56,(A21-1)*56,0)-OFFSET('84p trace'!$S$56,(A21-1)*56,0)</f>
        <v>35.905400000000554</v>
      </c>
      <c r="E21">
        <f ca="1">OFFSET('84p trace'!$S$56,(A21-1)*56,0)-OFFSET('84p stat'!$H$1,A21*20,0)</f>
        <v>65.135613999999805</v>
      </c>
      <c r="F21">
        <f ca="1">OFFSET('84p stat'!$H$1,A21*20,0)-OFFSET('84p stat'!$K$1,A21*20,0)</f>
        <v>5297.3619019999996</v>
      </c>
      <c r="G21">
        <f ca="1">OFFSET('84p stat'!$K$1,A21*20,0)-OFFSET('84p stat'!$N$1,A21*20,0)</f>
        <v>463.953284</v>
      </c>
      <c r="H21">
        <f ca="1">OFFSET('84p stat'!$N$1,A21*20,0)</f>
        <v>0</v>
      </c>
    </row>
    <row r="22" spans="1:12" x14ac:dyDescent="0.25">
      <c r="A22">
        <v>10</v>
      </c>
      <c r="C22" t="str">
        <f ca="1">OFFSET('84p stat'!$A$1,A22*20,0)</f>
        <v>CUDA opt Time</v>
      </c>
      <c r="D22" s="5">
        <f ca="1">OFFSET('84p trace'!$U$56,(A22-1)*56,0)</f>
        <v>60.546611560000677</v>
      </c>
      <c r="E22" s="5">
        <f ca="1">OFFSET('84p trace'!$V$56,(A22-1)*56,0)</f>
        <v>60.833051359998848</v>
      </c>
      <c r="F22" s="5">
        <f ca="1">OFFSET('84p stat'!$H$1,A22*20,1)</f>
        <v>14.767269000000001</v>
      </c>
      <c r="G22" s="5">
        <f ca="1">OFFSET('84p stat'!$K$1,A22*20,1)</f>
        <v>3.5936000000000003E-2</v>
      </c>
      <c r="H22" s="5">
        <f ca="1">OFFSET('84p stat'!$N$1,A22*20,1)</f>
        <v>0</v>
      </c>
    </row>
    <row r="23" spans="1:12" x14ac:dyDescent="0.25">
      <c r="A23">
        <v>11</v>
      </c>
      <c r="C23" t="str">
        <f ca="1">OFFSET('84p stat'!$A$1,A23*20,0)</f>
        <v>CUDA opt non hash</v>
      </c>
      <c r="D23">
        <f ca="1">OFFSET('84p trace'!$R$56,(A23-1)*56,0)-OFFSET('84p trace'!$S$56,(A23-1)*56,0)</f>
        <v>30.278000000001157</v>
      </c>
      <c r="E23">
        <f ca="1">OFFSET('84p trace'!$S$56,(A23-1)*56,0)-OFFSET('84p stat'!$H$1,A23*20,0)</f>
        <v>67.293619000000035</v>
      </c>
      <c r="F23">
        <f ca="1">OFFSET('84p stat'!$H$1,A23*20,0)-OFFSET('84p stat'!$K$1,A23*20,0)</f>
        <v>5285.763105</v>
      </c>
      <c r="G23">
        <f ca="1">OFFSET('84p stat'!$K$1,A23*20,0)-OFFSET('84p stat'!$N$1,A23*20,0)</f>
        <v>397.90267599999999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 non hash</v>
      </c>
      <c r="D24" s="5">
        <f ca="1">OFFSET('84p trace'!$U$56,(A24-1)*56,0)</f>
        <v>64.306507240000641</v>
      </c>
      <c r="E24" s="5">
        <f ca="1">OFFSET('84p trace'!$V$56,(A24-1)*56,0)</f>
        <v>64.21046564000028</v>
      </c>
      <c r="F24" s="5">
        <f ca="1">OFFSET('84p stat'!$H$1,A24*20,1)</f>
        <v>12.009342999999999</v>
      </c>
      <c r="G24" s="5">
        <f ca="1">OFFSET('84p stat'!$K$1,A24*20,1)</f>
        <v>3.5309E-2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ant</v>
      </c>
      <c r="D25">
        <f ca="1">OFFSET('84p trace'!$R$56,(A25-1)*56,0)-OFFSET('84p trace'!$S$56,(A25-1)*56,0)</f>
        <v>35.961800000000949</v>
      </c>
      <c r="E25">
        <f ca="1">OFFSET('84p trace'!$S$56,(A25-1)*56,0)-OFFSET('84p stat'!$H$1,A25*20,0)</f>
        <v>78.732919999997648</v>
      </c>
      <c r="F25">
        <f ca="1">OFFSET('84p stat'!$H$1,A25*20,0)-OFFSET('84p stat'!$K$1,A25*20,0)</f>
        <v>4815.4813370000002</v>
      </c>
      <c r="G25">
        <f ca="1">OFFSET('84p stat'!$K$1,A25*20,0)-OFFSET('84p stat'!$N$1,A25*20,0)</f>
        <v>2698.191143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ant</v>
      </c>
      <c r="D26" s="5">
        <f ca="1">OFFSET('84p trace'!$U$56,(A26-1)*56,0)</f>
        <v>39.754604160000227</v>
      </c>
      <c r="E26" s="5">
        <f ca="1">OFFSET('84p trace'!$V$56,(A26-1)*56,0)</f>
        <v>39.501232839999616</v>
      </c>
      <c r="F26" s="5">
        <f ca="1">OFFSET('84p stat'!$H$1,A26*20,1)</f>
        <v>14.437061</v>
      </c>
      <c r="G26" s="5">
        <f ca="1">OFFSET('84p stat'!$K$1,A26*20,1)</f>
        <v>2.0143800000000001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ant non hash</v>
      </c>
      <c r="D27">
        <f ca="1">OFFSET('84p trace'!$R$56,(A27-1)*56,0)-OFFSET('84p trace'!$S$56,(A27-1)*56,0)</f>
        <v>30.25800000000163</v>
      </c>
      <c r="E27">
        <f ca="1">OFFSET('84p trace'!$S$56,(A27-1)*56,0)-OFFSET('84p stat'!$H$1,A27*20,0)</f>
        <v>79.806794999999511</v>
      </c>
      <c r="F27">
        <f ca="1">OFFSET('84p stat'!$H$1,A27*20,0)-OFFSET('84p stat'!$K$1,A27*20,0)</f>
        <v>4816.266074000001</v>
      </c>
      <c r="G27">
        <f ca="1">OFFSET('84p stat'!$K$1,A27*20,0)-OFFSET('84p stat'!$N$1,A27*20,0)</f>
        <v>2668.3641309999998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ant non hash</v>
      </c>
      <c r="D28" s="5">
        <f ca="1">OFFSET('84p trace'!$U$56,(A28-1)*56,0)</f>
        <v>60.561276999999478</v>
      </c>
      <c r="E28" s="5">
        <f ca="1">OFFSET('84p trace'!$V$56,(A28-1)*56,0)</f>
        <v>53.005564999999805</v>
      </c>
      <c r="F28" s="5">
        <f ca="1">OFFSET('84p stat'!$H$1,A28*20,1)</f>
        <v>14.542554000000001</v>
      </c>
      <c r="G28" s="5">
        <f ca="1">OFFSET('84p stat'!$K$1,A28*20,1)</f>
        <v>6.8354999999999999E-2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36.481200000001081</v>
      </c>
      <c r="E31" s="5">
        <f ca="1">OFFSET('84p trace'!$S$56,(A31-1)*56,0)-OFFSET('84p stat'!$H$1,A31*20,0)</f>
        <v>68.434024000001045</v>
      </c>
      <c r="F31" s="5">
        <f ca="1">OFFSET('84p stat'!$H$1,A31*20,0)-OFFSET('84p stat'!$K$1,A31*20,0)</f>
        <v>4615.4523049999998</v>
      </c>
      <c r="G31" s="5">
        <f ca="1">OFFSET('84p stat'!$K$1,A31*20,0)-OFFSET('84p stat'!$N$1,A31*20,0)</f>
        <v>462.93268499999999</v>
      </c>
      <c r="H31" s="5">
        <f ca="1">OFFSET('84p stat'!$N$1,A31*20,0)</f>
        <v>674.72558600000002</v>
      </c>
      <c r="I31" s="5"/>
      <c r="J31" s="5">
        <f ca="1">SUM(E31:H31)</f>
        <v>5821.5446000000011</v>
      </c>
      <c r="K31" s="10">
        <f ca="1">G31/J31</f>
        <v>7.9520594070515219E-2</v>
      </c>
      <c r="L31">
        <f ca="1">$K$29*POWER(K31,2)*SQRT(G178/(POWER(G31,2)*$L$29)+J178/(POWER(J31,2)*$L$29))</f>
        <v>1.7480752970365273E-5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5837.1102000000001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95" ca="1" si="0">SUM(E32:H32)</f>
        <v>0</v>
      </c>
      <c r="K32" s="10" t="e">
        <f t="shared" ref="K32:K43" ca="1" si="1">G32/J32</f>
        <v>#DIV/0!</v>
      </c>
      <c r="L32" t="e">
        <f ca="1">$K$29*POWER(K32,2)*SQRT(G179/(POWER(G32,2)*$L$29)+J179/(POWER(J32,2)*$L$29))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30.301199999999881</v>
      </c>
      <c r="E33" s="5">
        <f ca="1">OFFSET('84p trace'!$S$56,(A33-1)*56,0)-OFFSET('84p stat'!$H$1,A33*20,0)</f>
        <v>34.252862999999707</v>
      </c>
      <c r="F33" s="5">
        <f ca="1">OFFSET('84p stat'!$H$1,A33*20,0)-OFFSET('84p stat'!$K$1,A33*20,0)</f>
        <v>4602.5612860000001</v>
      </c>
      <c r="G33" s="5">
        <f ca="1">OFFSET('84p stat'!$K$1,A33*20,0)-OFFSET('84p stat'!$N$1,A33*20,0)</f>
        <v>463.22942599999999</v>
      </c>
      <c r="H33" s="5">
        <f ca="1">OFFSET('84p stat'!$N$1,A33*20,0)</f>
        <v>661.02522499999998</v>
      </c>
      <c r="I33" s="5"/>
      <c r="J33" s="5">
        <f t="shared" ca="1" si="0"/>
        <v>5761.0688</v>
      </c>
      <c r="K33" s="10">
        <f t="shared" ca="1" si="1"/>
        <v>8.0406855408496417E-2</v>
      </c>
      <c r="L33">
        <f ca="1">$K$29*POWER(K33,2)*SQRT(G180/(POWER(G33,2)*$L$29)+J180/(POWER(J33,2)*$L$29))</f>
        <v>3.9707355675253557E-5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35.957400000001144</v>
      </c>
      <c r="E34" s="5">
        <f ca="1">OFFSET('84p trace'!$S$56,(A34-1)*56,0)-OFFSET('84p stat'!$H$1,A34*20,0)</f>
        <v>76.690749999998843</v>
      </c>
      <c r="F34" s="5">
        <f ca="1">OFFSET('84p stat'!$H$1,A34*20,0)-OFFSET('84p stat'!$K$1,A34*20,0)</f>
        <v>4132.640010000001</v>
      </c>
      <c r="G34" s="5">
        <f ca="1">OFFSET('84p stat'!$K$1,A34*20,0)-OFFSET('84p stat'!$N$1,A34*20,0)</f>
        <v>2699.2764779999998</v>
      </c>
      <c r="H34" s="5">
        <f ca="1">OFFSET('84p stat'!$N$1,A34*20,0)</f>
        <v>718.62976200000003</v>
      </c>
      <c r="I34" s="5"/>
      <c r="J34" s="5">
        <f t="shared" ca="1" si="0"/>
        <v>7627.2369999999992</v>
      </c>
      <c r="K34" s="10">
        <f t="shared" ca="1" si="1"/>
        <v>0.3538996464905968</v>
      </c>
      <c r="L34">
        <f ca="1">$K$29*POWER(K34,2)*SQRT(G181/(POWER(G34,2)*$L$29)+J181/(POWER(J34,2)*$L$29))</f>
        <v>1.3452556589000549E-4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35.826000000000022</v>
      </c>
      <c r="E35" s="5">
        <f ca="1">OFFSET('84p trace'!$S$56,(A35-1)*56,0)-OFFSET('84p stat'!$H$1,A35*20,0)</f>
        <v>76.994198999999753</v>
      </c>
      <c r="F35" s="5">
        <f ca="1">OFFSET('84p stat'!$H$1,A35*20,0)-OFFSET('84p stat'!$K$1,A35*20,0)</f>
        <v>4531.1392329999999</v>
      </c>
      <c r="G35" s="5">
        <f ca="1">OFFSET('84p stat'!$K$1,A35*20,0)-OFFSET('84p stat'!$N$1,A35*20,0)</f>
        <v>2592.5110930000001</v>
      </c>
      <c r="H35" s="5">
        <f ca="1">OFFSET('84p stat'!$N$1,A35*20,0)</f>
        <v>732.52587500000004</v>
      </c>
      <c r="I35" s="5"/>
      <c r="J35" s="5">
        <f t="shared" ca="1" si="0"/>
        <v>7933.1704</v>
      </c>
      <c r="K35" s="10">
        <f ca="1">E35/J35</f>
        <v>9.7053504611472555E-3</v>
      </c>
      <c r="L35">
        <f ca="1">$K$29*POWER(K35,2)*SQRT(E182/(POWER(E35,2)*$L$29)+J182/(POWER(J35,2)*$L$29))</f>
        <v>1.2168752982385062E-6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30.155200000001059</v>
      </c>
      <c r="E36" s="5">
        <f ca="1">OFFSET('84p trace'!$S$56,(A36-1)*56,0)-OFFSET('84p stat'!$H$1,A36*20,0)</f>
        <v>75.787506999999096</v>
      </c>
      <c r="F36" s="5">
        <f ca="1">OFFSET('84p stat'!$H$1,A36*20,0)-OFFSET('84p stat'!$K$1,A36*20,0)</f>
        <v>4135.9601750000002</v>
      </c>
      <c r="G36" s="5">
        <f ca="1">OFFSET('84p stat'!$K$1,A36*20,0)-OFFSET('84p stat'!$N$1,A36*20,0)</f>
        <v>2669.4700419999999</v>
      </c>
      <c r="H36" s="5">
        <f ca="1">OFFSET('84p stat'!$N$1,A36*20,0)</f>
        <v>719.39047600000004</v>
      </c>
      <c r="I36" s="5"/>
      <c r="J36" s="5">
        <f t="shared" ca="1" si="0"/>
        <v>7600.6081999999988</v>
      </c>
      <c r="K36" s="10">
        <f ca="1">E36/J36</f>
        <v>9.971242432940973E-3</v>
      </c>
      <c r="L36">
        <f ca="1">$K$29*POWER(K36,2)*SQRT(E183/(POWER(E36,2)*$L$29)+J183/(POWER(J36,2)*$L$29))</f>
        <v>1.4336242451521768E-6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36.382399999999961</v>
      </c>
      <c r="E37" s="5">
        <f ca="1">OFFSET('84p trace'!$S$56,(A37-1)*56,0)-OFFSET('84p stat'!$H$1,A37*20,0)</f>
        <v>25.58918199999971</v>
      </c>
      <c r="F37" s="5">
        <f ca="1">OFFSET('84p stat'!$H$1,A37*20,0)-OFFSET('84p stat'!$K$1,A37*20,0)</f>
        <v>76.760318000000098</v>
      </c>
      <c r="G37" s="5">
        <f ca="1">OFFSET('84p stat'!$K$1,A37*20,0)-OFFSET('84p stat'!$N$1,A37*20,0)</f>
        <v>2706.320647</v>
      </c>
      <c r="H37" s="5">
        <f ca="1">OFFSET('84p stat'!$N$1,A37*20,0)</f>
        <v>31.327052999999999</v>
      </c>
      <c r="I37" s="5"/>
      <c r="J37" s="5">
        <f t="shared" ca="1" si="0"/>
        <v>2839.9971999999998</v>
      </c>
      <c r="K37" s="10">
        <f t="shared" ca="1" si="1"/>
        <v>0.95293074479087525</v>
      </c>
      <c r="L37">
        <f t="shared" ref="L37:L59" ca="1" si="2">$K$29*POWER(K37,2)*SQRT(G184/(POWER(G37,2)*$L$29)+J184/(POWER(J37,2)*$L$29))</f>
        <v>5.6860724853039207E-3</v>
      </c>
    </row>
    <row r="38" spans="1:12" x14ac:dyDescent="0.25">
      <c r="A38">
        <v>8</v>
      </c>
      <c r="C38" t="str">
        <f ca="1">OFFSET('84p stat'!$A$1,A38*20,0)</f>
        <v>CUDA ant add CPU12</v>
      </c>
      <c r="D38" s="5">
        <f ca="1">OFFSET('84p trace'!$R$56,(A38-1)*56,0)-OFFSET('84p trace'!$S$56,(A38-1)*56,0)</f>
        <v>77.734400000002097</v>
      </c>
      <c r="E38" s="5">
        <f ca="1">OFFSET('84p trace'!$S$56,(A38-1)*56,0)-OFFSET('84p stat'!$H$1,A38*20,0)</f>
        <v>8.9024799999997413</v>
      </c>
      <c r="F38" s="5">
        <f ca="1">OFFSET('84p stat'!$H$1,A38*20,0)-OFFSET('84p stat'!$K$1,A38*20,0)</f>
        <v>4436.3416770000003</v>
      </c>
      <c r="G38" s="5">
        <f ca="1">OFFSET('84p stat'!$K$1,A38*20,0)-OFFSET('84p stat'!$N$1,A38*20,0)</f>
        <v>1334.9012720000001</v>
      </c>
      <c r="H38" s="5">
        <f ca="1">OFFSET('84p stat'!$N$1,A38*20,0)</f>
        <v>739.01037099999996</v>
      </c>
      <c r="I38" s="5"/>
      <c r="J38" s="5">
        <f t="shared" ca="1" si="0"/>
        <v>6519.1558000000005</v>
      </c>
      <c r="K38" s="10">
        <f t="shared" ref="K38" ca="1" si="3">G38/J38</f>
        <v>0.20476597169222432</v>
      </c>
      <c r="L38">
        <f t="shared" ca="1" si="2"/>
        <v>2.4044756490672426E-4</v>
      </c>
    </row>
    <row r="39" spans="1:12" x14ac:dyDescent="0.25">
      <c r="A39">
        <v>9</v>
      </c>
      <c r="C39" t="str">
        <f ca="1">OFFSET('84p stat'!$A$1,A39*20,0)</f>
        <v>CUDA opt</v>
      </c>
      <c r="D39" s="5">
        <f ca="1">OFFSET('84p trace'!$R$56,(A39-1)*56,0)-OFFSET('84p trace'!$S$56,(A39-1)*56,0)</f>
        <v>5858.3165999999992</v>
      </c>
      <c r="E39" s="5">
        <f ca="1">OFFSET('84p trace'!$S$56,(A39-1)*56,0)-OFFSET('84p stat'!$H$1,A39*20,0)</f>
        <v>0</v>
      </c>
      <c r="F39" s="5">
        <f ca="1">OFFSET('84p stat'!$H$1,A39*20,0)-OFFSET('84p stat'!$K$1,A39*20,0)</f>
        <v>0</v>
      </c>
      <c r="G39" s="5">
        <f ca="1">OFFSET('84p stat'!$K$1,A39*20,0)-OFFSET('84p stat'!$N$1,A39*20,0)</f>
        <v>0</v>
      </c>
      <c r="H39" s="5">
        <f ca="1">OFFSET('84p stat'!$N$1,A39*20,0)</f>
        <v>0</v>
      </c>
      <c r="I39" s="5"/>
      <c r="J39" s="5">
        <f t="shared" ca="1" si="0"/>
        <v>0</v>
      </c>
      <c r="K39" s="10" t="e">
        <f t="shared" ca="1" si="1"/>
        <v>#DIV/0!</v>
      </c>
      <c r="L39" t="e">
        <f t="shared" ca="1" si="2"/>
        <v>#DIV/0!</v>
      </c>
    </row>
    <row r="40" spans="1:12" x14ac:dyDescent="0.25">
      <c r="A40">
        <v>10</v>
      </c>
      <c r="C40" t="str">
        <f ca="1">OFFSET('84p stat'!$A$1,A40*20,0)</f>
        <v>CUDA opt Time</v>
      </c>
      <c r="D40" s="5">
        <f ca="1">OFFSET('84p trace'!$R$56,(A40-1)*56,0)-OFFSET('84p trace'!$S$56,(A40-1)*56,0)</f>
        <v>35.905400000000554</v>
      </c>
      <c r="E40" s="5">
        <f ca="1">OFFSET('84p trace'!$S$56,(A40-1)*56,0)-OFFSET('84p stat'!$H$1,A40*20,0)</f>
        <v>65.135613999999805</v>
      </c>
      <c r="F40" s="5">
        <f ca="1">OFFSET('84p stat'!$H$1,A40*20,0)-OFFSET('84p stat'!$K$1,A40*20,0)</f>
        <v>5297.3619019999996</v>
      </c>
      <c r="G40" s="5">
        <f ca="1">OFFSET('84p stat'!$K$1,A40*20,0)-OFFSET('84p stat'!$N$1,A40*20,0)</f>
        <v>463.953284</v>
      </c>
      <c r="H40" s="5">
        <f ca="1">OFFSET('84p stat'!$N$1,A40*20,0)</f>
        <v>0</v>
      </c>
      <c r="I40" s="5"/>
      <c r="J40" s="5">
        <f t="shared" ca="1" si="0"/>
        <v>5826.4507999999996</v>
      </c>
      <c r="K40" s="10">
        <f t="shared" ca="1" si="1"/>
        <v>7.9628799748896875E-2</v>
      </c>
      <c r="L40">
        <f t="shared" ca="1" si="2"/>
        <v>2.7199602431394027E-6</v>
      </c>
    </row>
    <row r="41" spans="1:12" x14ac:dyDescent="0.25">
      <c r="A41">
        <v>11</v>
      </c>
      <c r="C41" t="str">
        <f ca="1">OFFSET('84p stat'!$A$1,A41*20,0)</f>
        <v>CUDA opt non hash</v>
      </c>
      <c r="D41" s="5">
        <f ca="1">OFFSET('84p trace'!$R$56,(A41-1)*56,0)-OFFSET('84p trace'!$S$56,(A41-1)*56,0)</f>
        <v>30.278000000001157</v>
      </c>
      <c r="E41" s="5">
        <f ca="1">OFFSET('84p trace'!$S$56,(A41-1)*56,0)-OFFSET('84p stat'!$H$1,A41*20,0)</f>
        <v>67.293619000000035</v>
      </c>
      <c r="F41" s="5">
        <f ca="1">OFFSET('84p stat'!$H$1,A41*20,0)-OFFSET('84p stat'!$K$1,A41*20,0)</f>
        <v>5285.763105</v>
      </c>
      <c r="G41" s="5">
        <f ca="1">OFFSET('84p stat'!$K$1,A41*20,0)-OFFSET('84p stat'!$N$1,A41*20,0)</f>
        <v>397.90267599999999</v>
      </c>
      <c r="H41" s="5">
        <f ca="1">OFFSET('84p stat'!$N$1,A41*20,0)</f>
        <v>0</v>
      </c>
      <c r="I41" s="5"/>
      <c r="J41" s="5">
        <f t="shared" ca="1" si="0"/>
        <v>5750.9593999999997</v>
      </c>
      <c r="K41" s="10">
        <f t="shared" ca="1" si="1"/>
        <v>6.9188921069413226E-2</v>
      </c>
      <c r="L41">
        <f t="shared" ca="1" si="2"/>
        <v>2.1100242906404648E-6</v>
      </c>
    </row>
    <row r="42" spans="1:12" x14ac:dyDescent="0.25">
      <c r="A42">
        <v>12</v>
      </c>
      <c r="C42" t="str">
        <f ca="1">OFFSET('84p stat'!$A$1,A42*20,0)</f>
        <v>CUDA opt ant</v>
      </c>
      <c r="D42" s="5">
        <f ca="1">OFFSET('84p trace'!$R$56,(A42-1)*56,0)-OFFSET('84p trace'!$S$56,(A42-1)*56,0)</f>
        <v>35.961800000000949</v>
      </c>
      <c r="E42" s="5">
        <f ca="1">OFFSET('84p trace'!$S$56,(A42-1)*56,0)-OFFSET('84p stat'!$H$1,A42*20,0)</f>
        <v>78.732919999997648</v>
      </c>
      <c r="F42" s="5">
        <f ca="1">OFFSET('84p stat'!$H$1,A42*20,0)-OFFSET('84p stat'!$K$1,A42*20,0)</f>
        <v>4815.4813370000002</v>
      </c>
      <c r="G42" s="5">
        <f ca="1">OFFSET('84p stat'!$K$1,A42*20,0)-OFFSET('84p stat'!$N$1,A42*20,0)</f>
        <v>2698.191143</v>
      </c>
      <c r="H42" s="5">
        <f ca="1">OFFSET('84p stat'!$N$1,A42*20,0)</f>
        <v>0</v>
      </c>
      <c r="I42" s="5"/>
      <c r="J42" s="5">
        <f t="shared" ca="1" si="0"/>
        <v>7592.4053999999978</v>
      </c>
      <c r="K42" s="10">
        <f t="shared" ca="1" si="1"/>
        <v>0.35538027816586304</v>
      </c>
      <c r="L42">
        <f t="shared" ca="1" si="2"/>
        <v>3.9097608011351243E-5</v>
      </c>
    </row>
    <row r="43" spans="1:12" x14ac:dyDescent="0.25">
      <c r="A43">
        <v>13</v>
      </c>
      <c r="C43" t="str">
        <f ca="1">OFFSET('84p stat'!$A$1,A43*20,0)</f>
        <v>CUDA opt ant non hash</v>
      </c>
      <c r="D43" s="5">
        <f ca="1">OFFSET('84p trace'!$R$56,(A43-1)*56,0)-OFFSET('84p trace'!$S$56,(A43-1)*56,0)</f>
        <v>30.25800000000163</v>
      </c>
      <c r="E43" s="5">
        <f ca="1">OFFSET('84p trace'!$S$56,(A43-1)*56,0)-OFFSET('84p stat'!$H$1,A43*20,0)</f>
        <v>79.806794999999511</v>
      </c>
      <c r="F43" s="5">
        <f ca="1">OFFSET('84p stat'!$H$1,A43*20,0)-OFFSET('84p stat'!$K$1,A43*20,0)</f>
        <v>4816.266074000001</v>
      </c>
      <c r="G43" s="5">
        <f ca="1">OFFSET('84p stat'!$K$1,A43*20,0)-OFFSET('84p stat'!$N$1,A43*20,0)</f>
        <v>2668.3641309999998</v>
      </c>
      <c r="H43" s="5">
        <f ca="1">OFFSET('84p stat'!$N$1,A43*20,0)</f>
        <v>0</v>
      </c>
      <c r="I43" s="5"/>
      <c r="J43" s="5">
        <f t="shared" ca="1" si="0"/>
        <v>7564.4369999999999</v>
      </c>
      <c r="K43" s="10">
        <f t="shared" ca="1" si="1"/>
        <v>0.35275118703480507</v>
      </c>
      <c r="L43">
        <f t="shared" ca="1" si="2"/>
        <v>3.76456419598368E-5</v>
      </c>
    </row>
    <row r="44" spans="1:12" x14ac:dyDescent="0.25">
      <c r="A44">
        <v>14</v>
      </c>
      <c r="C44" t="str">
        <f ca="1">OFFSET('84p stat'!$A$1,A44*20,0)</f>
        <v>CUDA opt ant par</v>
      </c>
      <c r="D44" s="5">
        <f ca="1">OFFSET('84p trace'!$R$56,(A44-1)*56,0)-OFFSET('84p trace'!$S$56,(A44-1)*56,0)</f>
        <v>35.9541999999974</v>
      </c>
      <c r="E44" s="5">
        <f ca="1">OFFSET('84p trace'!$S$56,(A44-1)*56,0)-OFFSET('84p stat'!$H$1,A44*20,0)</f>
        <v>80.379995000000235</v>
      </c>
      <c r="F44" s="5">
        <f ca="1">OFFSET('84p stat'!$H$1,A44*20,0)-OFFSET('84p stat'!$K$1,A44*20,0)</f>
        <v>5170.0556550000001</v>
      </c>
      <c r="G44" s="5">
        <f ca="1">OFFSET('84p stat'!$K$1,A44*20,0)-OFFSET('84p stat'!$N$1,A44*20,0)</f>
        <v>2592.5041500000002</v>
      </c>
      <c r="H44" s="5">
        <f ca="1">OFFSET('84p stat'!$N$1,A44*20,0)</f>
        <v>0</v>
      </c>
      <c r="I44" s="5"/>
      <c r="J44" s="5">
        <f t="shared" ca="1" si="0"/>
        <v>7842.9398000000001</v>
      </c>
      <c r="K44" s="10">
        <f t="shared" ref="K44:K59" ca="1" si="4">G44/J44</f>
        <v>0.33055260095200528</v>
      </c>
      <c r="L44">
        <f t="shared" ca="1" si="2"/>
        <v>3.1654645177214583E-5</v>
      </c>
    </row>
    <row r="45" spans="1:12" x14ac:dyDescent="0.25">
      <c r="A45">
        <v>15</v>
      </c>
      <c r="C45" t="str">
        <f ca="1">OFFSET('84p stat'!$A$1,A45*20,0)</f>
        <v>non CUDA Time</v>
      </c>
      <c r="D45" s="5">
        <f ca="1">OFFSET('84p trace'!$R$56,(A45-1)*56,0)-OFFSET('84p trace'!$S$56,(A45-1)*56,0)</f>
        <v>89.49579999999969</v>
      </c>
      <c r="E45" s="5">
        <f ca="1">OFFSET('84p trace'!$S$56,(A45-1)*56,0)-OFFSET('84p stat'!$H$1,A45*20,0)</f>
        <v>6.7941999999902691E-2</v>
      </c>
      <c r="F45" s="5">
        <f ca="1">OFFSET('84p stat'!$H$1,A45*20,0)-OFFSET('84p stat'!$K$1,A45*20,0)</f>
        <v>71.685797999999977</v>
      </c>
      <c r="G45" s="5">
        <f ca="1">OFFSET('84p stat'!$K$1,A45*20,0)-OFFSET('84p stat'!$N$1,A45*20,0)</f>
        <v>1871.5244360000002</v>
      </c>
      <c r="H45" s="5">
        <f ca="1">OFFSET('84p stat'!$N$1,A45*20,0)</f>
        <v>26.517423999999998</v>
      </c>
      <c r="I45" s="5"/>
      <c r="J45" s="5">
        <f t="shared" ca="1" si="0"/>
        <v>1969.7955999999999</v>
      </c>
      <c r="K45" s="10">
        <f t="shared" ca="1" si="4"/>
        <v>0.95011098410413763</v>
      </c>
      <c r="L45">
        <f t="shared" ca="1" si="2"/>
        <v>6.1519425643813911E-3</v>
      </c>
    </row>
    <row r="46" spans="1:12" x14ac:dyDescent="0.25">
      <c r="A46">
        <v>16</v>
      </c>
      <c r="C46" t="str">
        <f ca="1">OFFSET('84p stat'!$A$1,A46*20,0)</f>
        <v>non CUDA</v>
      </c>
      <c r="D46" s="5">
        <f ca="1">OFFSET('84p trace'!$R$56,(A46-1)*56,0)-OFFSET('84p trace'!$S$56,(A46-1)*56,0)</f>
        <v>1385.7556</v>
      </c>
      <c r="E46" s="5">
        <f ca="1">OFFSET('84p trace'!$S$56,(A46-1)*56,0)-OFFSET('84p stat'!$H$1,A46*20,0)</f>
        <v>0</v>
      </c>
      <c r="F46" s="5">
        <f ca="1">OFFSET('84p stat'!$H$1,A46*20,0)-OFFSET('84p stat'!$K$1,A46*20,0)</f>
        <v>0</v>
      </c>
      <c r="G46" s="5">
        <f ca="1">OFFSET('84p stat'!$K$1,A46*20,0)-OFFSET('84p stat'!$N$1,A46*20,0)</f>
        <v>0</v>
      </c>
      <c r="H46" s="5">
        <f ca="1">OFFSET('84p stat'!$N$1,A46*20,0)</f>
        <v>0</v>
      </c>
      <c r="I46" s="5"/>
      <c r="J46" s="5">
        <f t="shared" ca="1" si="0"/>
        <v>0</v>
      </c>
      <c r="K46" s="10" t="e">
        <f t="shared" ca="1" si="4"/>
        <v>#DIV/0!</v>
      </c>
      <c r="L46" t="e">
        <f t="shared" ca="1" si="2"/>
        <v>#DIV/0!</v>
      </c>
    </row>
    <row r="47" spans="1:12" x14ac:dyDescent="0.25">
      <c r="A47">
        <v>17</v>
      </c>
      <c r="C47" t="str">
        <f ca="1">OFFSET('84p stat'!$A$1,A47*20,0)</f>
        <v>non CUDA non hash</v>
      </c>
      <c r="D47" s="5">
        <f ca="1">OFFSET('84p trace'!$R$56,(A47-1)*56,0)-OFFSET('84p trace'!$S$56,(A47-1)*56,0)</f>
        <v>28.882400000000871</v>
      </c>
      <c r="E47" s="5">
        <f ca="1">OFFSET('84p trace'!$S$56,(A47-1)*56,0)-OFFSET('84p stat'!$H$1,A47*20,0)</f>
        <v>6.4245999999229753E-2</v>
      </c>
      <c r="F47" s="5">
        <f ca="1">OFFSET('84p stat'!$H$1,A47*20,0)-OFFSET('84p stat'!$K$1,A47*20,0)</f>
        <v>71.393849999999929</v>
      </c>
      <c r="G47" s="5">
        <f ca="1">OFFSET('84p stat'!$K$1,A47*20,0)-OFFSET('84p stat'!$N$1,A47*20,0)</f>
        <v>1921.1758540000001</v>
      </c>
      <c r="H47" s="5">
        <f ca="1">OFFSET('84p stat'!$N$1,A47*20,0)</f>
        <v>25.743649999999999</v>
      </c>
      <c r="I47" s="5"/>
      <c r="J47" s="5">
        <f t="shared" ca="1" si="0"/>
        <v>2018.3775999999991</v>
      </c>
      <c r="K47" s="10">
        <f t="shared" ca="1" si="4"/>
        <v>0.951841644497046</v>
      </c>
      <c r="L47">
        <f t="shared" ca="1" si="2"/>
        <v>5.858267099145162E-3</v>
      </c>
    </row>
    <row r="48" spans="1:12" x14ac:dyDescent="0.25">
      <c r="A48">
        <v>18</v>
      </c>
      <c r="C48" t="str">
        <f ca="1">OFFSET('84p stat'!$A$1,A48*20,0)</f>
        <v>Classic ACO</v>
      </c>
      <c r="D48" s="5">
        <f ca="1">OFFSET('84p trace'!$R$56,(A48-1)*56,0)-OFFSET('84p trace'!$S$56,(A48-1)*56,0)</f>
        <v>4558.522000000019</v>
      </c>
      <c r="E48" s="5">
        <f ca="1">OFFSET('84p trace'!$S$56,(A48-1)*56,0)-OFFSET('84p stat'!$H$1,A48*20,0)</f>
        <v>44.66278099999181</v>
      </c>
      <c r="F48" s="5">
        <f ca="1">OFFSET('84p stat'!$H$1,A48*20,0)-OFFSET('84p stat'!$K$1,A48*20,0)</f>
        <v>115.59242200000153</v>
      </c>
      <c r="G48" s="5">
        <f ca="1">OFFSET('84p stat'!$K$1,A48*20,0)-OFFSET('84p stat'!$N$1,A48*20,0)</f>
        <v>47024.021854999999</v>
      </c>
      <c r="H48" s="5">
        <f ca="1">OFFSET('84p stat'!$N$1,A48*20,0)</f>
        <v>85.874942000000004</v>
      </c>
      <c r="I48" s="5"/>
      <c r="J48" s="5">
        <f t="shared" ca="1" si="0"/>
        <v>47270.151999999995</v>
      </c>
      <c r="K48" s="10">
        <f t="shared" ca="1" si="4"/>
        <v>0.99479311712388829</v>
      </c>
      <c r="L48">
        <f t="shared" ca="1" si="2"/>
        <v>3.0638776087031461E-3</v>
      </c>
    </row>
    <row r="49" spans="1:12" x14ac:dyDescent="0.25">
      <c r="A49">
        <v>19</v>
      </c>
      <c r="C49" t="str">
        <f ca="1">OFFSET('84p stat'!$A$1,A49*20,0)</f>
        <v>Classic ACO non hash</v>
      </c>
      <c r="D49" s="5">
        <f ca="1">OFFSET('84p trace'!$R$56,(A49-1)*56,0)-OFFSET('84p trace'!$S$56,(A49-1)*56,0)</f>
        <v>35.756000000030326</v>
      </c>
      <c r="E49" s="5">
        <f ca="1">OFFSET('84p trace'!$S$56,(A49-1)*56,0)-OFFSET('84p stat'!$H$1,A49*20,0)</f>
        <v>44.484405999981391</v>
      </c>
      <c r="F49" s="5">
        <f ca="1">OFFSET('84p stat'!$H$1,A49*20,0)-OFFSET('84p stat'!$K$1,A49*20,0)</f>
        <v>116.09718799999973</v>
      </c>
      <c r="G49" s="5">
        <f ca="1">OFFSET('84p stat'!$K$1,A49*20,0)-OFFSET('84p stat'!$N$1,A49*20,0)</f>
        <v>46860.785548</v>
      </c>
      <c r="H49" s="5">
        <f ca="1">OFFSET('84p stat'!$N$1,A49*20,0)</f>
        <v>88.080858000000006</v>
      </c>
      <c r="I49" s="5"/>
      <c r="J49" s="5">
        <f t="shared" ca="1" si="0"/>
        <v>47109.447999999982</v>
      </c>
      <c r="K49" s="10">
        <f t="shared" ca="1" si="4"/>
        <v>0.99472160123803655</v>
      </c>
      <c r="L49">
        <f t="shared" ca="1" si="2"/>
        <v>4.2972461854804429E-3</v>
      </c>
    </row>
    <row r="50" spans="1:12" x14ac:dyDescent="0.25">
      <c r="A50">
        <v>20</v>
      </c>
      <c r="C50" t="str">
        <f ca="1">OFFSET('84p stat'!$A$1,A50*20,0)</f>
        <v>omp</v>
      </c>
      <c r="D50" s="5">
        <f ca="1">OFFSET('84p trace'!$R$56,(A50-1)*56,0)-OFFSET('84p trace'!$S$56,(A50-1)*56,0)</f>
        <v>89.165199999999459</v>
      </c>
      <c r="E50" s="5">
        <f ca="1">OFFSET('84p trace'!$S$56,(A50-1)*56,0)-OFFSET('84p stat'!$H$1,A50*20,0)</f>
        <v>6.5762000000404441E-2</v>
      </c>
      <c r="F50" s="5">
        <f ca="1">OFFSET('84p stat'!$H$1,A50*20,0)-OFFSET('84p stat'!$K$1,A50*20,0)</f>
        <v>71.298905999999988</v>
      </c>
      <c r="G50" s="5">
        <f ca="1">OFFSET('84p stat'!$K$1,A50*20,0)-OFFSET('84p stat'!$N$1,A50*20,0)</f>
        <v>1203.6289200000001</v>
      </c>
      <c r="H50" s="5">
        <f ca="1">OFFSET('84p stat'!$N$1,A50*20,0)</f>
        <v>25.914211999999999</v>
      </c>
      <c r="I50" s="5"/>
      <c r="J50" s="5">
        <f t="shared" ca="1" si="0"/>
        <v>1300.9078000000004</v>
      </c>
      <c r="K50" s="10">
        <f t="shared" ca="1" si="4"/>
        <v>0.92522231014373169</v>
      </c>
      <c r="L50">
        <f t="shared" ca="1" si="2"/>
        <v>5.9378593983997526E-3</v>
      </c>
    </row>
    <row r="51" spans="1:12" x14ac:dyDescent="0.25">
      <c r="A51">
        <v>21</v>
      </c>
      <c r="C51" t="str">
        <f ca="1">OFFSET('84p stat'!$A$1,A51*20,0)</f>
        <v>omp non hash</v>
      </c>
      <c r="D51" s="5">
        <f ca="1">OFFSET('84p trace'!$R$56,(A51-1)*56,0)-OFFSET('84p trace'!$S$56,(A51-1)*56,0)</f>
        <v>29.395999999999958</v>
      </c>
      <c r="E51" s="5">
        <f ca="1">OFFSET('84p trace'!$S$56,(A51-1)*56,0)-OFFSET('84p stat'!$H$1,A51*20,0)</f>
        <v>5.8987999999999374E-2</v>
      </c>
      <c r="F51" s="5">
        <f ca="1">OFFSET('84p stat'!$H$1,A51*20,0)-OFFSET('84p stat'!$K$1,A51*20,0)</f>
        <v>71.569306000000097</v>
      </c>
      <c r="G51" s="5">
        <f ca="1">OFFSET('84p stat'!$K$1,A51*20,0)-OFFSET('84p stat'!$N$1,A51*20,0)</f>
        <v>1139.0717279999999</v>
      </c>
      <c r="H51" s="5">
        <f ca="1">OFFSET('84p stat'!$N$1,A51*20,0)</f>
        <v>25.993777999999999</v>
      </c>
      <c r="I51" s="5"/>
      <c r="J51" s="5">
        <f t="shared" ca="1" si="0"/>
        <v>1236.6938</v>
      </c>
      <c r="K51" s="10">
        <f t="shared" ca="1" si="4"/>
        <v>0.92106205109138561</v>
      </c>
      <c r="L51">
        <f t="shared" ca="1" si="2"/>
        <v>8.5421080162718394E-3</v>
      </c>
    </row>
    <row r="52" spans="1:12" x14ac:dyDescent="0.25">
      <c r="A52">
        <v>22</v>
      </c>
      <c r="C52" t="str">
        <f ca="1">OFFSET('84p stat'!$A$1,A52*20,0)</f>
        <v>non CUDA transp Time</v>
      </c>
      <c r="D52" s="5">
        <f ca="1">OFFSET('84p trace'!$R$56,(A52-1)*56,0)-OFFSET('84p trace'!$S$56,(A52-1)*56,0)</f>
        <v>91.485799999999472</v>
      </c>
      <c r="E52" s="5">
        <f ca="1">OFFSET('84p trace'!$S$56,(A52-1)*56,0)-OFFSET('84p stat'!$H$1,A52*20,0)</f>
        <v>8.2616000000371059E-2</v>
      </c>
      <c r="F52" s="5">
        <f ca="1">OFFSET('84p stat'!$H$1,A52*20,0)-OFFSET('84p stat'!$K$1,A52*20,0)</f>
        <v>94.734601999999995</v>
      </c>
      <c r="G52" s="5">
        <f ca="1">OFFSET('84p stat'!$K$1,A52*20,0)-OFFSET('84p stat'!$N$1,A52*20,0)</f>
        <v>1353.7594099999999</v>
      </c>
      <c r="H52" s="5">
        <f ca="1">OFFSET('84p stat'!$N$1,A52*20,0)</f>
        <v>35.469971999999999</v>
      </c>
      <c r="I52" s="5"/>
      <c r="J52" s="5">
        <f t="shared" ca="1" si="0"/>
        <v>1484.0466000000004</v>
      </c>
      <c r="K52" s="10">
        <f t="shared" ca="1" si="4"/>
        <v>0.91220815438005753</v>
      </c>
      <c r="L52">
        <f t="shared" ca="1" si="2"/>
        <v>4.6303449161794429E-3</v>
      </c>
    </row>
    <row r="53" spans="1:12" x14ac:dyDescent="0.25">
      <c r="A53">
        <v>23</v>
      </c>
      <c r="C53" t="str">
        <f ca="1">OFFSET('84p stat'!$A$1,A53*20,0)</f>
        <v>non CUDA transp</v>
      </c>
      <c r="D53" s="5">
        <f ca="1">OFFSET('84p trace'!$R$56,(A53-1)*56,0)-OFFSET('84p trace'!$S$56,(A53-1)*56,0)</f>
        <v>2208.0616000000009</v>
      </c>
      <c r="E53" s="5">
        <f ca="1">OFFSET('84p trace'!$S$56,(A53-1)*56,0)-OFFSET('84p stat'!$H$1,A53*20,0)</f>
        <v>0</v>
      </c>
      <c r="F53" s="5">
        <f ca="1">OFFSET('84p stat'!$H$1,A53*20,0)-OFFSET('84p stat'!$K$1,A53*20,0)</f>
        <v>0</v>
      </c>
      <c r="G53" s="5">
        <f ca="1">OFFSET('84p stat'!$K$1,A53*20,0)-OFFSET('84p stat'!$N$1,A53*20,0)</f>
        <v>0</v>
      </c>
      <c r="H53" s="5">
        <f ca="1">OFFSET('84p stat'!$N$1,A53*20,0)</f>
        <v>0</v>
      </c>
      <c r="I53" s="5"/>
      <c r="J53" s="5">
        <f t="shared" ca="1" si="0"/>
        <v>0</v>
      </c>
      <c r="K53" s="10" t="e">
        <f t="shared" ca="1" si="4"/>
        <v>#DIV/0!</v>
      </c>
      <c r="L53" t="e">
        <f t="shared" ca="1" si="2"/>
        <v>#DIV/0!</v>
      </c>
    </row>
    <row r="54" spans="1:12" x14ac:dyDescent="0.25">
      <c r="A54">
        <v>24</v>
      </c>
      <c r="C54" t="str">
        <f ca="1">OFFSET('84p stat'!$A$1,A54*20,0)</f>
        <v>non CUDA transp non hash</v>
      </c>
      <c r="D54" s="5">
        <f ca="1">OFFSET('84p trace'!$R$56,(A54-1)*56,0)-OFFSET('84p trace'!$S$56,(A54-1)*56,0)</f>
        <v>30.998800000000983</v>
      </c>
      <c r="E54" s="5">
        <f ca="1">OFFSET('84p trace'!$S$56,(A54-1)*56,0)-OFFSET('84p stat'!$H$1,A54*20,0)</f>
        <v>9.1431999999485924E-2</v>
      </c>
      <c r="F54" s="5">
        <f ca="1">OFFSET('84p stat'!$H$1,A54*20,0)-OFFSET('84p stat'!$K$1,A54*20,0)</f>
        <v>99.82197999999994</v>
      </c>
      <c r="G54" s="5">
        <f ca="1">OFFSET('84p stat'!$K$1,A54*20,0)-OFFSET('84p stat'!$N$1,A54*20,0)</f>
        <v>1889.3327420000001</v>
      </c>
      <c r="H54" s="5">
        <f ca="1">OFFSET('84p stat'!$N$1,A54*20,0)</f>
        <v>36.483446000000001</v>
      </c>
      <c r="I54" s="5"/>
      <c r="J54" s="5">
        <f t="shared" ca="1" si="0"/>
        <v>2025.7295999999994</v>
      </c>
      <c r="K54" s="10">
        <f t="shared" ca="1" si="4"/>
        <v>0.93266778646074011</v>
      </c>
      <c r="L54">
        <f t="shared" ca="1" si="2"/>
        <v>3.7067593228641886E-2</v>
      </c>
    </row>
    <row r="55" spans="1:12" x14ac:dyDescent="0.25">
      <c r="A55">
        <v>25</v>
      </c>
      <c r="C55" t="str">
        <f ca="1">OFFSET('84p stat'!$A$1,A55*20,0)</f>
        <v>non CUDA AVX Time</v>
      </c>
      <c r="D55" s="5">
        <f ca="1">OFFSET('84p trace'!$R$56,(A55-1)*56,0)-OFFSET('84p trace'!$S$56,(A55-1)*56,0)</f>
        <v>92.917400000000725</v>
      </c>
      <c r="E55" s="5">
        <f ca="1">OFFSET('84p trace'!$S$56,(A55-1)*56,0)-OFFSET('84p stat'!$H$1,A55*20,0)</f>
        <v>0.11693999999965854</v>
      </c>
      <c r="F55" s="5">
        <f ca="1">OFFSET('84p stat'!$H$1,A55*20,0)-OFFSET('84p stat'!$K$1,A55*20,0)</f>
        <v>66.024830000000065</v>
      </c>
      <c r="G55" s="5">
        <f ca="1">OFFSET('84p stat'!$K$1,A55*20,0)-OFFSET('84p stat'!$N$1,A55*20,0)</f>
        <v>1931.5145659999998</v>
      </c>
      <c r="H55" s="5">
        <f ca="1">OFFSET('84p stat'!$N$1,A55*20,0)</f>
        <v>28.952064</v>
      </c>
      <c r="I55" s="5"/>
      <c r="J55" s="5">
        <f t="shared" ca="1" si="0"/>
        <v>2026.6083999999996</v>
      </c>
      <c r="K55" s="10">
        <f t="shared" ca="1" si="4"/>
        <v>0.95307735130279747</v>
      </c>
      <c r="L55">
        <f t="shared" ca="1" si="2"/>
        <v>9.3577398632285792E-3</v>
      </c>
    </row>
    <row r="56" spans="1:12" x14ac:dyDescent="0.25">
      <c r="A56">
        <v>26</v>
      </c>
      <c r="C56" t="str">
        <f ca="1">OFFSET('84p stat'!$A$1,A56*20,0)</f>
        <v>non CUDA AVX</v>
      </c>
      <c r="D56" s="5">
        <f ca="1">OFFSET('84p trace'!$R$56,(A56-1)*56,0)-OFFSET('84p trace'!$S$56,(A56-1)*56,0)</f>
        <v>1449.6842000000001</v>
      </c>
      <c r="E56" s="5">
        <f ca="1">OFFSET('84p trace'!$S$56,(A56-1)*56,0)-OFFSET('84p stat'!$H$1,A56*20,0)</f>
        <v>0</v>
      </c>
      <c r="F56" s="5">
        <f ca="1">OFFSET('84p stat'!$H$1,A56*20,0)-OFFSET('84p stat'!$K$1,A56*20,0)</f>
        <v>0</v>
      </c>
      <c r="G56" s="5">
        <f ca="1">OFFSET('84p stat'!$K$1,A56*20,0)-OFFSET('84p stat'!$N$1,A56*20,0)</f>
        <v>0</v>
      </c>
      <c r="H56" s="5">
        <f ca="1">OFFSET('84p stat'!$N$1,A56*20,0)</f>
        <v>0</v>
      </c>
      <c r="I56" s="5"/>
      <c r="J56" s="5">
        <f t="shared" ca="1" si="0"/>
        <v>0</v>
      </c>
      <c r="K56" s="10" t="e">
        <f t="shared" ca="1" si="4"/>
        <v>#DIV/0!</v>
      </c>
      <c r="L56" t="e">
        <f t="shared" ca="1" si="2"/>
        <v>#DIV/0!</v>
      </c>
    </row>
    <row r="57" spans="1:12" x14ac:dyDescent="0.25">
      <c r="A57">
        <v>27</v>
      </c>
      <c r="C57" t="str">
        <f ca="1">OFFSET('84p stat'!$A$1,A57*20,0)</f>
        <v>non CUDA AVX non hash</v>
      </c>
      <c r="D57" s="5">
        <f ca="1">OFFSET('84p trace'!$R$56,(A57-1)*56,0)-OFFSET('84p trace'!$S$56,(A57-1)*56,0)</f>
        <v>29.572399999999561</v>
      </c>
      <c r="E57" s="5">
        <f ca="1">OFFSET('84p trace'!$S$56,(A57-1)*56,0)-OFFSET('84p stat'!$H$1,A57*20,0)</f>
        <v>9.7740000000158034E-2</v>
      </c>
      <c r="F57" s="5">
        <f ca="1">OFFSET('84p stat'!$H$1,A57*20,0)-OFFSET('84p stat'!$K$1,A57*20,0)</f>
        <v>65.161946000000171</v>
      </c>
      <c r="G57" s="5">
        <f ca="1">OFFSET('84p stat'!$K$1,A57*20,0)-OFFSET('84p stat'!$N$1,A57*20,0)</f>
        <v>1983.9439560000001</v>
      </c>
      <c r="H57" s="5">
        <f ca="1">OFFSET('84p stat'!$N$1,A57*20,0)</f>
        <v>27.780557999999999</v>
      </c>
      <c r="I57" s="5"/>
      <c r="J57" s="5">
        <f t="shared" ca="1" si="0"/>
        <v>2076.9842000000003</v>
      </c>
      <c r="K57" s="10">
        <f t="shared" ca="1" si="4"/>
        <v>0.95520416380634954</v>
      </c>
      <c r="L57">
        <f t="shared" ca="1" si="2"/>
        <v>6.4190097767958271E-3</v>
      </c>
    </row>
    <row r="58" spans="1:12" x14ac:dyDescent="0.25">
      <c r="A58">
        <v>28</v>
      </c>
      <c r="C58" t="str">
        <f ca="1">OFFSET('84p stat'!$A$1,A58*20,0)</f>
        <v>non CUDA AVX_OMP Time</v>
      </c>
      <c r="D58" s="5">
        <f ca="1">OFFSET('84p trace'!$R$56,(A58-1)*56,0)-OFFSET('84p trace'!$S$56,(A58-1)*56,0)</f>
        <v>93.646400000000085</v>
      </c>
      <c r="E58" s="5">
        <f ca="1">OFFSET('84p trace'!$S$56,(A58-1)*56,0)-OFFSET('84p stat'!$H$1,A58*20,0)</f>
        <v>0.10163399999987632</v>
      </c>
      <c r="F58" s="5">
        <f ca="1">OFFSET('84p stat'!$H$1,A58*20,0)-OFFSET('84p stat'!$K$1,A58*20,0)</f>
        <v>60.966859999999997</v>
      </c>
      <c r="G58" s="5">
        <f ca="1">OFFSET('84p stat'!$K$1,A58*20,0)-OFFSET('84p stat'!$N$1,A58*20,0)</f>
        <v>1235.392014</v>
      </c>
      <c r="H58" s="5">
        <f ca="1">OFFSET('84p stat'!$N$1,A58*20,0)</f>
        <v>25.811492000000001</v>
      </c>
      <c r="I58" s="5"/>
      <c r="J58" s="5">
        <f t="shared" ca="1" si="0"/>
        <v>1322.2719999999999</v>
      </c>
      <c r="K58" s="10">
        <f t="shared" ca="1" si="4"/>
        <v>0.93429492116599311</v>
      </c>
      <c r="L58">
        <f t="shared" ca="1" si="2"/>
        <v>6.2934671840892634E-3</v>
      </c>
    </row>
    <row r="59" spans="1:12" x14ac:dyDescent="0.25">
      <c r="A59">
        <v>29</v>
      </c>
      <c r="C59" t="str">
        <f ca="1">OFFSET('84p stat'!$A$1,A59*20,0)</f>
        <v>non CUDA AVX_OMP</v>
      </c>
      <c r="D59" s="5">
        <f ca="1">OFFSET('84p trace'!$R$56,(A59-1)*56,0)-OFFSET('84p trace'!$S$56,(A59-1)*56,0)</f>
        <v>1495.3622</v>
      </c>
      <c r="E59" s="5">
        <f ca="1">OFFSET('84p trace'!$S$56,(A59-1)*56,0)-OFFSET('84p stat'!$H$1,A59*20,0)</f>
        <v>0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>
        <f t="shared" ca="1" si="0"/>
        <v>0</v>
      </c>
      <c r="K59" s="10" t="e">
        <f t="shared" ca="1" si="4"/>
        <v>#DIV/0!</v>
      </c>
      <c r="L59" t="e">
        <f t="shared" ca="1" si="2"/>
        <v>#DIV/0!</v>
      </c>
    </row>
    <row r="60" spans="1:12" x14ac:dyDescent="0.25">
      <c r="A60">
        <v>30</v>
      </c>
      <c r="C60" t="str">
        <f ca="1">OFFSET('84p stat'!$A$1,A60*20,0)</f>
        <v>non CUDA AVX_OMP non hash</v>
      </c>
      <c r="D60" s="5">
        <f ca="1">OFFSET('84p trace'!$R$56,(A60-1)*56,0)-OFFSET('84p trace'!$S$56,(A60-1)*56,0)</f>
        <v>29.297000000000253</v>
      </c>
      <c r="E60" s="5">
        <f ca="1">OFFSET('84p trace'!$S$56,(A60-1)*56,0)-OFFSET('84p stat'!$H$1,A60*20,0)</f>
        <v>7.4667999999746826E-2</v>
      </c>
      <c r="F60" s="5">
        <f ca="1">OFFSET('84p stat'!$H$1,A60*20,0)-OFFSET('84p stat'!$K$1,A60*20,0)</f>
        <v>57.995434000000159</v>
      </c>
      <c r="G60" s="5">
        <f ca="1">OFFSET('84p stat'!$K$1,A60*20,0)-OFFSET('84p stat'!$N$1,A60*20,0)</f>
        <v>1189.767572</v>
      </c>
      <c r="H60" s="5">
        <f ca="1">OFFSET('84p stat'!$N$1,A60*20,0)</f>
        <v>23.003526000000001</v>
      </c>
      <c r="I60" s="5"/>
      <c r="J60" s="5">
        <f t="shared" ca="1" si="0"/>
        <v>1270.8411999999998</v>
      </c>
      <c r="K60" s="10">
        <f t="shared" ref="K60:K65" ca="1" si="5">G60/J60</f>
        <v>0.93620475319811802</v>
      </c>
      <c r="L60">
        <f t="shared" ref="L60:L80" ca="1" si="6">$K$29*POWER(K60,2)*SQRT(G248/(POWER(G60,2)*$L$29)+J248/(POWER(J60,2)*$L$29))</f>
        <v>0</v>
      </c>
    </row>
    <row r="61" spans="1:12" x14ac:dyDescent="0.25">
      <c r="A61">
        <v>31</v>
      </c>
      <c r="C61" t="str">
        <f ca="1">OFFSET('84p stat'!$A$1,A61*20,0)</f>
        <v>CUDA ant add CPU_AVX Time</v>
      </c>
      <c r="D61" s="5">
        <f ca="1">OFFSET('84p trace'!$R$56,(A61-1)*56,0)-OFFSET('84p trace'!$S$56,(A61-1)*56,0)</f>
        <v>37.875200000001314</v>
      </c>
      <c r="E61" s="5">
        <f ca="1">OFFSET('84p trace'!$S$56,(A61-1)*56,0)-OFFSET('84p stat'!$H$1,A61*20,0)</f>
        <v>30.424557999999706</v>
      </c>
      <c r="F61" s="5">
        <f ca="1">OFFSET('84p stat'!$H$1,A61*20,0)-OFFSET('84p stat'!$K$1,A61*20,0)</f>
        <v>72.667163000000073</v>
      </c>
      <c r="G61" s="5">
        <f ca="1">OFFSET('84p stat'!$K$1,A61*20,0)-OFFSET('84p stat'!$N$1,A61*20,0)</f>
        <v>2699.9029740000001</v>
      </c>
      <c r="H61" s="5">
        <f ca="1">OFFSET('84p stat'!$N$1,A61*20,0)</f>
        <v>31.372505</v>
      </c>
      <c r="I61" s="5"/>
      <c r="J61" s="5">
        <f t="shared" ca="1" si="0"/>
        <v>2834.3671999999997</v>
      </c>
      <c r="K61" s="10">
        <f t="shared" ca="1" si="5"/>
        <v>0.95255934869695091</v>
      </c>
      <c r="L61">
        <f t="shared" ca="1" si="6"/>
        <v>0</v>
      </c>
    </row>
    <row r="62" spans="1:12" x14ac:dyDescent="0.25">
      <c r="A62">
        <v>32</v>
      </c>
      <c r="C62" t="str">
        <f ca="1">OFFSET('84p stat'!$A$1,A62*20,0)</f>
        <v>non CUDA transp_AVX Time</v>
      </c>
      <c r="D62" s="5">
        <f ca="1">OFFSET('84p trace'!$R$56,(A62-1)*56,0)-OFFSET('84p trace'!$S$56,(A62-1)*56,0)</f>
        <v>90.521399999999176</v>
      </c>
      <c r="E62" s="5">
        <f ca="1">OFFSET('84p trace'!$S$56,(A62-1)*56,0)-OFFSET('84p stat'!$H$1,A62*20,0)</f>
        <v>8.5498000000143293E-2</v>
      </c>
      <c r="F62" s="5">
        <f ca="1">OFFSET('84p stat'!$H$1,A62*20,0)-OFFSET('84p stat'!$K$1,A62*20,0)</f>
        <v>83.965637999999899</v>
      </c>
      <c r="G62" s="5">
        <f ca="1">OFFSET('84p stat'!$K$1,A62*20,0)-OFFSET('84p stat'!$N$1,A62*20,0)</f>
        <v>1392.4611260000001</v>
      </c>
      <c r="H62" s="5">
        <f ca="1">OFFSET('84p stat'!$N$1,A62*20,0)</f>
        <v>29.072538000000002</v>
      </c>
      <c r="I62" s="5"/>
      <c r="J62" s="5">
        <f t="shared" ca="1" si="0"/>
        <v>1505.5848000000001</v>
      </c>
      <c r="K62" s="10">
        <f t="shared" ca="1" si="5"/>
        <v>0.92486396382322678</v>
      </c>
      <c r="L62">
        <f t="shared" ca="1" si="6"/>
        <v>0</v>
      </c>
    </row>
    <row r="63" spans="1:12" x14ac:dyDescent="0.25">
      <c r="A63">
        <v>33</v>
      </c>
      <c r="C63" t="str">
        <f ca="1">OFFSET('84p stat'!$A$1,A63*20,0)</f>
        <v>non CUDA transp_AVX</v>
      </c>
      <c r="D63" s="5">
        <f ca="1">OFFSET('84p trace'!$R$56,(A63-1)*56,0)-OFFSET('84p trace'!$S$56,(A63-1)*56,0)</f>
        <v>2231.3502000000003</v>
      </c>
      <c r="E63" s="5">
        <f ca="1">OFFSET('84p trace'!$S$56,(A63-1)*56,0)-OFFSET('84p stat'!$H$1,A63*20,0)</f>
        <v>0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>
        <f t="shared" ca="1" si="0"/>
        <v>0</v>
      </c>
      <c r="K63" s="10" t="e">
        <f t="shared" ca="1" si="5"/>
        <v>#DIV/0!</v>
      </c>
      <c r="L63" t="e">
        <f t="shared" ca="1" si="6"/>
        <v>#DIV/0!</v>
      </c>
    </row>
    <row r="64" spans="1:12" x14ac:dyDescent="0.25">
      <c r="A64">
        <v>34</v>
      </c>
      <c r="C64" t="str">
        <f ca="1">OFFSET('84p stat'!$A$1,A64*20,0)</f>
        <v>non CUDA transp_AVX non hash</v>
      </c>
      <c r="D64" s="5">
        <f ca="1">OFFSET('84p trace'!$R$56,(A64-1)*56,0)-OFFSET('84p trace'!$S$56,(A64-1)*56,0)</f>
        <v>29.240799999999126</v>
      </c>
      <c r="E64" s="5">
        <f ca="1">OFFSET('84p trace'!$S$56,(A64-1)*56,0)-OFFSET('84p stat'!$H$1,A64*20,0)</f>
        <v>7.9028000000562315E-2</v>
      </c>
      <c r="F64" s="5">
        <f ca="1">OFFSET('84p stat'!$H$1,A64*20,0)-OFFSET('84p stat'!$K$1,A64*20,0)</f>
        <v>86.992007999999942</v>
      </c>
      <c r="G64" s="5">
        <f ca="1">OFFSET('84p stat'!$K$1,A64*20,0)-OFFSET('84p stat'!$N$1,A64*20,0)</f>
        <v>1783.7244620000001</v>
      </c>
      <c r="H64" s="5">
        <f ca="1">OFFSET('84p stat'!$N$1,A64*20,0)</f>
        <v>29.894102</v>
      </c>
      <c r="I64" s="5"/>
      <c r="J64" s="5">
        <f t="shared" ca="1" si="0"/>
        <v>1900.6896000000006</v>
      </c>
      <c r="K64" s="10">
        <f t="shared" ca="1" si="5"/>
        <v>0.93846173620353346</v>
      </c>
      <c r="L64" t="e">
        <f t="shared" ca="1" si="6"/>
        <v>#VALUE!</v>
      </c>
    </row>
    <row r="65" spans="1:12" x14ac:dyDescent="0.25">
      <c r="A65">
        <v>35</v>
      </c>
      <c r="C65" t="str">
        <f ca="1">OFFSET('84p stat'!$A$1,A65*20,0)</f>
        <v>non CUDA transp_AVX_OMP Time</v>
      </c>
      <c r="D65" s="5">
        <f ca="1">OFFSET('84p trace'!$R$56,(A65-1)*56,0)-OFFSET('84p trace'!$S$56,(A65-1)*56,0)</f>
        <v>89.280799999999772</v>
      </c>
      <c r="E65" s="5">
        <f ca="1">OFFSET('84p trace'!$S$56,(A65-1)*56,0)-OFFSET('84p stat'!$H$1,A65*20,0)</f>
        <v>6.9213999999874432E-2</v>
      </c>
      <c r="F65" s="5">
        <f ca="1">OFFSET('84p stat'!$H$1,A65*20,0)-OFFSET('84p stat'!$K$1,A65*20,0)</f>
        <v>81.480373999999983</v>
      </c>
      <c r="G65" s="5">
        <f ca="1">OFFSET('84p stat'!$K$1,A65*20,0)-OFFSET('84p stat'!$N$1,A65*20,0)</f>
        <v>1382.0590339999999</v>
      </c>
      <c r="H65" s="5">
        <f ca="1">OFFSET('84p stat'!$N$1,A65*20,0)</f>
        <v>28.189978</v>
      </c>
      <c r="I65" s="5"/>
      <c r="J65" s="5">
        <f t="shared" ca="1" si="0"/>
        <v>1491.7985999999999</v>
      </c>
      <c r="K65" s="10">
        <f t="shared" ca="1" si="5"/>
        <v>0.92643808219152368</v>
      </c>
      <c r="L65">
        <f t="shared" ca="1" si="6"/>
        <v>1.7895912041575828E-4</v>
      </c>
    </row>
    <row r="66" spans="1:12" x14ac:dyDescent="0.25">
      <c r="A66">
        <v>36</v>
      </c>
      <c r="C66" t="str">
        <f ca="1">OFFSET('84p stat'!$A$1,A66*20,0)</f>
        <v>non CUDA transp_AVX_OMP</v>
      </c>
      <c r="D66" s="5">
        <f ca="1">OFFSET('84p trace'!$R$56,(A66-1)*56,0)-OFFSET('84p trace'!$S$56,(A66-1)*56,0)</f>
        <v>2235.1274000000003</v>
      </c>
      <c r="E66" s="5">
        <f ca="1">OFFSET('84p trace'!$S$56,(A66-1)*56,0)-OFFSET('84p stat'!$H$1,A66*20,0)</f>
        <v>0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>
        <f t="shared" ca="1" si="0"/>
        <v>0</v>
      </c>
      <c r="K66" s="10" t="e">
        <f t="shared" ref="K66:K80" ca="1" si="7">G66/J66</f>
        <v>#DIV/0!</v>
      </c>
      <c r="L66" t="e">
        <f t="shared" ca="1" si="6"/>
        <v>#DIV/0!</v>
      </c>
    </row>
    <row r="67" spans="1:12" x14ac:dyDescent="0.25">
      <c r="A67">
        <v>37</v>
      </c>
      <c r="C67" t="str">
        <f ca="1">OFFSET('84p stat'!$A$1,A67*20,0)</f>
        <v>non CUDA transp_AVX_OMP non hash</v>
      </c>
      <c r="D67" s="5">
        <f ca="1">OFFSET('84p trace'!$R$56,(A67-1)*56,0)-OFFSET('84p trace'!$S$56,(A67-1)*56,0)</f>
        <v>29.121599999999717</v>
      </c>
      <c r="E67" s="5">
        <f ca="1">OFFSET('84p trace'!$S$56,(A67-1)*56,0)-OFFSET('84p stat'!$H$1,A67*20,0)</f>
        <v>7.9962000000477929E-2</v>
      </c>
      <c r="F67" s="5">
        <f ca="1">OFFSET('84p stat'!$H$1,A67*20,0)-OFFSET('84p stat'!$K$1,A67*20,0)</f>
        <v>84.943113999999923</v>
      </c>
      <c r="G67" s="5">
        <f ca="1">OFFSET('84p stat'!$K$1,A67*20,0)-OFFSET('84p stat'!$N$1,A67*20,0)</f>
        <v>1788.3295600000001</v>
      </c>
      <c r="H67" s="5">
        <f ca="1">OFFSET('84p stat'!$N$1,A67*20,0)</f>
        <v>29.344964000000001</v>
      </c>
      <c r="I67" s="5"/>
      <c r="J67" s="5">
        <f t="shared" ca="1" si="0"/>
        <v>1902.6976000000004</v>
      </c>
      <c r="K67" s="10">
        <f t="shared" ca="1" si="7"/>
        <v>0.93989163595938718</v>
      </c>
      <c r="L67" t="e">
        <f t="shared" ca="1" si="6"/>
        <v>#VALUE!</v>
      </c>
    </row>
    <row r="68" spans="1:12" x14ac:dyDescent="0.25">
      <c r="A68">
        <v>38</v>
      </c>
      <c r="C68" t="str">
        <f ca="1">OFFSET('84p stat'!$A$1,A68*20,0)</f>
        <v>CUDA ant par global</v>
      </c>
      <c r="D68" s="5">
        <f ca="1">OFFSET('84p trace'!$R$56,(A68-1)*56,0)-OFFSET('84p trace'!$S$56,(A68-1)*56,0)</f>
        <v>36.086200000000645</v>
      </c>
      <c r="E68" s="5">
        <f ca="1">OFFSET('84p trace'!$S$56,(A68-1)*56,0)-OFFSET('84p stat'!$H$1,A68*20,0)</f>
        <v>91.179353999998057</v>
      </c>
      <c r="F68" s="5">
        <f ca="1">OFFSET('84p stat'!$H$1,A68*20,0)-OFFSET('84p stat'!$K$1,A68*20,0)</f>
        <v>4546.4352099999996</v>
      </c>
      <c r="G68" s="5">
        <f ca="1">OFFSET('84p stat'!$K$1,A68*20,0)-OFFSET('84p stat'!$N$1,A68*20,0)</f>
        <v>2607.058916</v>
      </c>
      <c r="H68" s="5">
        <f ca="1">OFFSET('84p stat'!$N$1,A68*20,0)</f>
        <v>735.90812000000005</v>
      </c>
      <c r="I68" s="5"/>
      <c r="J68" s="5">
        <f t="shared" ca="1" si="0"/>
        <v>7980.5815999999977</v>
      </c>
      <c r="K68" s="10">
        <f t="shared" ca="1" si="7"/>
        <v>0.32667530346409851</v>
      </c>
      <c r="L68" t="e">
        <f t="shared" ca="1" si="6"/>
        <v>#VALUE!</v>
      </c>
    </row>
    <row r="69" spans="1:12" x14ac:dyDescent="0.25">
      <c r="A69">
        <v>39</v>
      </c>
      <c r="C69" t="str">
        <f ca="1">OFFSET('84p stat'!$A$1,A69*20,0)</f>
        <v>CUDA ant add CPU Time</v>
      </c>
      <c r="D69" s="5">
        <f ca="1">OFFSET('84p trace'!$R$56,(A69-1)*56,0)-OFFSET('84p trace'!$S$56,(A69-1)*56,0)</f>
        <v>36.640600000000177</v>
      </c>
      <c r="E69" s="5">
        <f ca="1">OFFSET('84p trace'!$S$56,(A69-1)*56,0)-OFFSET('84p stat'!$H$1,A69*20,0)</f>
        <v>25.812574999999924</v>
      </c>
      <c r="F69" s="5">
        <f ca="1">OFFSET('84p stat'!$H$1,A69*20,0)-OFFSET('84p stat'!$K$1,A69*20,0)</f>
        <v>78.475321999999778</v>
      </c>
      <c r="G69" s="5">
        <f ca="1">OFFSET('84p stat'!$K$1,A69*20,0)-OFFSET('84p stat'!$N$1,A69*20,0)</f>
        <v>2716.567755</v>
      </c>
      <c r="H69" s="5">
        <f ca="1">OFFSET('84p stat'!$N$1,A69*20,0)</f>
        <v>33.492947999999998</v>
      </c>
      <c r="I69" s="5"/>
      <c r="J69" s="5">
        <f t="shared" ca="1" si="0"/>
        <v>2854.3485999999998</v>
      </c>
      <c r="K69" s="10">
        <f t="shared" ca="1" si="7"/>
        <v>0.95172949617996916</v>
      </c>
      <c r="L69" t="e">
        <f t="shared" ca="1" si="6"/>
        <v>#VALUE!</v>
      </c>
    </row>
    <row r="70" spans="1:12" x14ac:dyDescent="0.25">
      <c r="A70">
        <v>40</v>
      </c>
      <c r="C70" t="str">
        <f ca="1">OFFSET('84p stat'!$A$1,A70*20,0)</f>
        <v>CUDA ant add CPU Time global</v>
      </c>
      <c r="D70" s="5">
        <f ca="1">OFFSET('84p trace'!$R$56,(A70-1)*56,0)-OFFSET('84p trace'!$S$56,(A70-1)*56,0)</f>
        <v>36.742200000000594</v>
      </c>
      <c r="E70" s="5">
        <f ca="1">OFFSET('84p trace'!$S$56,(A70-1)*56,0)-OFFSET('84p stat'!$H$1,A70*20,0)</f>
        <v>27.225814999998875</v>
      </c>
      <c r="F70" s="5">
        <f ca="1">OFFSET('84p stat'!$H$1,A70*20,0)-OFFSET('84p stat'!$K$1,A70*20,0)</f>
        <v>78.914042999999765</v>
      </c>
      <c r="G70" s="5">
        <f ca="1">OFFSET('84p stat'!$K$1,A70*20,0)-OFFSET('84p stat'!$N$1,A70*20,0)</f>
        <v>2718.4228550000003</v>
      </c>
      <c r="H70" s="5">
        <f ca="1">OFFSET('84p stat'!$N$1,A70*20,0)</f>
        <v>33.603087000000002</v>
      </c>
      <c r="I70" s="5"/>
      <c r="J70" s="5">
        <f t="shared" ca="1" si="0"/>
        <v>2858.1657999999989</v>
      </c>
      <c r="K70" s="10">
        <f t="shared" ca="1" si="7"/>
        <v>0.95110747424099795</v>
      </c>
      <c r="L70" t="e">
        <f t="shared" ca="1" si="6"/>
        <v>#VALUE!</v>
      </c>
    </row>
    <row r="71" spans="1:12" x14ac:dyDescent="0.25">
      <c r="A71">
        <v>41</v>
      </c>
      <c r="C71" t="str">
        <f ca="1">OFFSET('84p stat'!$A$1,A71*20,0)</f>
        <v>CUDA ant add CPU</v>
      </c>
      <c r="D71" s="5">
        <f ca="1">OFFSET('84p trace'!$R$56,(A71-1)*56,0)-OFFSET('84p trace'!$S$56,(A71-1)*56,0)</f>
        <v>2899.5258000000003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7"/>
        <v>#DIV/0!</v>
      </c>
      <c r="L71" t="e">
        <f t="shared" ca="1" si="6"/>
        <v>#DIV/0!</v>
      </c>
    </row>
    <row r="72" spans="1:12" x14ac:dyDescent="0.25">
      <c r="A72">
        <v>42</v>
      </c>
      <c r="C72" t="str">
        <f ca="1">OFFSET('84p stat'!$A$1,A72*20,0)</f>
        <v>CUDA ant add CPU non hash</v>
      </c>
      <c r="D72" s="5">
        <f ca="1">OFFSET('84p trace'!$R$56,(A72-1)*56,0)-OFFSET('84p trace'!$S$56,(A72-1)*56,0)</f>
        <v>30.492000000000644</v>
      </c>
      <c r="E72" s="5">
        <f ca="1">OFFSET('84p trace'!$S$56,(A72-1)*56,0)-OFFSET('84p stat'!$H$1,A72*20,0)</f>
        <v>29.342610999999579</v>
      </c>
      <c r="F72" s="5">
        <f ca="1">OFFSET('84p stat'!$H$1,A72*20,0)-OFFSET('84p stat'!$K$1,A72*20,0)</f>
        <v>79.49332000000004</v>
      </c>
      <c r="G72" s="5">
        <f ca="1">OFFSET('84p stat'!$K$1,A72*20,0)-OFFSET('84p stat'!$N$1,A72*20,0)</f>
        <v>2656.592157</v>
      </c>
      <c r="H72" s="5">
        <f ca="1">OFFSET('84p stat'!$N$1,A72*20,0)</f>
        <v>33.548312000000003</v>
      </c>
      <c r="I72" s="5"/>
      <c r="J72" s="5">
        <f t="shared" ca="1" si="0"/>
        <v>2798.9763999999996</v>
      </c>
      <c r="K72" s="10">
        <f t="shared" ca="1" si="7"/>
        <v>0.94912988798333575</v>
      </c>
      <c r="L72" t="e">
        <f t="shared" ca="1" si="6"/>
        <v>#VALUE!</v>
      </c>
    </row>
    <row r="73" spans="1:12" x14ac:dyDescent="0.25">
      <c r="A73">
        <v>43</v>
      </c>
      <c r="C73" t="str">
        <f ca="1">OFFSET('84p stat'!$A$1,A73*20,0)</f>
        <v>CUDA opt ant par global</v>
      </c>
      <c r="D73" s="5">
        <f ca="1">OFFSET('84p trace'!$R$56,(A73-1)*56,0)-OFFSET('84p trace'!$S$56,(A73-1)*56,0)</f>
        <v>36.118200000000797</v>
      </c>
      <c r="E73" s="5">
        <f ca="1">OFFSET('84p trace'!$S$56,(A73-1)*56,0)-OFFSET('84p stat'!$H$1,A73*20,0)</f>
        <v>94.581239999999525</v>
      </c>
      <c r="F73" s="5">
        <f ca="1">OFFSET('84p stat'!$H$1,A73*20,0)-OFFSET('84p stat'!$K$1,A73*20,0)</f>
        <v>5166.3055709999999</v>
      </c>
      <c r="G73" s="5">
        <f ca="1">OFFSET('84p stat'!$K$1,A73*20,0)-OFFSET('84p stat'!$N$1,A73*20,0)</f>
        <v>2592.1685889999999</v>
      </c>
      <c r="H73" s="5">
        <f ca="1">OFFSET('84p stat'!$N$1,A73*20,0)</f>
        <v>0</v>
      </c>
      <c r="I73" s="5"/>
      <c r="J73" s="5">
        <f t="shared" ca="1" si="0"/>
        <v>7853.0553999999993</v>
      </c>
      <c r="K73" s="10">
        <f t="shared" ca="1" si="7"/>
        <v>0.3300840828144419</v>
      </c>
      <c r="L73" t="e">
        <f t="shared" ca="1" si="6"/>
        <v>#VALUE!</v>
      </c>
    </row>
    <row r="74" spans="1:12" x14ac:dyDescent="0.25">
      <c r="A74">
        <v>44</v>
      </c>
      <c r="C74" t="str">
        <f ca="1">OFFSET('84p stat'!$A$1,A74*20,0)</f>
        <v>CUDA ant add CPU_AVX Time</v>
      </c>
      <c r="D74" s="5">
        <f ca="1">OFFSET('84p trace'!$R$56,(A74-1)*56,0)-OFFSET('84p trace'!$S$56,(A74-1)*56,0)</f>
        <v>36.57399999999916</v>
      </c>
      <c r="E74" s="5">
        <f ca="1">OFFSET('84p trace'!$S$56,(A74-1)*56,0)-OFFSET('84p stat'!$H$1,A74*20,0)</f>
        <v>29.221674000000803</v>
      </c>
      <c r="F74" s="5">
        <f ca="1">OFFSET('84p stat'!$H$1,A74*20,0)-OFFSET('84p stat'!$K$1,A74*20,0)</f>
        <v>68.578852999999981</v>
      </c>
      <c r="G74" s="5">
        <f ca="1">OFFSET('84p stat'!$K$1,A74*20,0)-OFFSET('84p stat'!$N$1,A74*20,0)</f>
        <v>2716.501358</v>
      </c>
      <c r="H74" s="5">
        <f ca="1">OFFSET('84p stat'!$N$1,A74*20,0)</f>
        <v>34.303915000000003</v>
      </c>
      <c r="I74" s="5"/>
      <c r="J74" s="5">
        <f t="shared" ca="1" si="0"/>
        <v>2848.6058000000007</v>
      </c>
      <c r="K74" s="10">
        <f t="shared" ca="1" si="7"/>
        <v>0.95362487782619809</v>
      </c>
      <c r="L74" t="e">
        <f t="shared" ca="1" si="6"/>
        <v>#VALUE!</v>
      </c>
    </row>
    <row r="75" spans="1:12" x14ac:dyDescent="0.25">
      <c r="A75">
        <v>45</v>
      </c>
      <c r="C75" t="str">
        <f ca="1">OFFSET('84p stat'!$A$1,A75*20,0)</f>
        <v>CUDA ant add CPU_AVX</v>
      </c>
      <c r="D75" s="5">
        <f ca="1">OFFSET('84p trace'!$R$56,(A75-1)*56,0)-OFFSET('84p trace'!$S$56,(A75-1)*56,0)</f>
        <v>2897.6184000000007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7"/>
        <v>#DIV/0!</v>
      </c>
      <c r="L75" t="e">
        <f t="shared" ca="1" si="6"/>
        <v>#DIV/0!</v>
      </c>
    </row>
    <row r="76" spans="1:12" x14ac:dyDescent="0.25">
      <c r="A76">
        <v>46</v>
      </c>
      <c r="C76" t="str">
        <f ca="1">OFFSET('84p stat'!$A$1,A76*20,0)</f>
        <v>CUDA ant add CPU_AVX non hash</v>
      </c>
      <c r="D76" s="5">
        <f ca="1">OFFSET('84p trace'!$R$56,(A76-1)*56,0)-OFFSET('84p trace'!$S$56,(A76-1)*56,0)</f>
        <v>30.664200000000619</v>
      </c>
      <c r="E76" s="5">
        <f ca="1">OFFSET('84p trace'!$S$56,(A76-1)*56,0)-OFFSET('84p stat'!$H$1,A76*20,0)</f>
        <v>30.914821999999731</v>
      </c>
      <c r="F76" s="5">
        <f ca="1">OFFSET('84p stat'!$H$1,A76*20,0)-OFFSET('84p stat'!$K$1,A76*20,0)</f>
        <v>69.161001000000397</v>
      </c>
      <c r="G76" s="5">
        <f ca="1">OFFSET('84p stat'!$K$1,A76*20,0)-OFFSET('84p stat'!$N$1,A76*20,0)</f>
        <v>2658.0240529999996</v>
      </c>
      <c r="H76" s="5">
        <f ca="1">OFFSET('84p stat'!$N$1,A76*20,0)</f>
        <v>34.297123999999997</v>
      </c>
      <c r="I76" s="5"/>
      <c r="J76" s="5">
        <f t="shared" ca="1" si="0"/>
        <v>2792.3969999999999</v>
      </c>
      <c r="K76" s="10">
        <f t="shared" ca="1" si="7"/>
        <v>0.95187899607398219</v>
      </c>
      <c r="L76" t="e">
        <f t="shared" ca="1" si="6"/>
        <v>#VALUE!</v>
      </c>
    </row>
    <row r="77" spans="1:12" x14ac:dyDescent="0.25">
      <c r="A77">
        <v>47</v>
      </c>
      <c r="C77" t="str">
        <f ca="1">OFFSET('84p stat'!$A$1,A77*20,0)</f>
        <v>CUDA ant add CPU_AVX_transp Time</v>
      </c>
      <c r="D77" s="5">
        <f ca="1">OFFSET('84p trace'!$R$56,(A77-1)*56,0)-OFFSET('84p trace'!$S$56,(A77-1)*56,0)</f>
        <v>36.408399999999347</v>
      </c>
      <c r="E77" s="5">
        <f ca="1">OFFSET('84p trace'!$S$56,(A77-1)*56,0)-OFFSET('84p stat'!$H$1,A77*20,0)</f>
        <v>28.483621000000767</v>
      </c>
      <c r="F77" s="5">
        <f ca="1">OFFSET('84p stat'!$H$1,A77*20,0)-OFFSET('84p stat'!$K$1,A77*20,0)</f>
        <v>80.085933000000296</v>
      </c>
      <c r="G77" s="5">
        <f ca="1">OFFSET('84p stat'!$K$1,A77*20,0)-OFFSET('84p stat'!$N$1,A77*20,0)</f>
        <v>3101.6227959999997</v>
      </c>
      <c r="H77" s="5">
        <f ca="1">OFFSET('84p stat'!$N$1,A77*20,0)</f>
        <v>42.559649999999998</v>
      </c>
      <c r="I77" s="5"/>
      <c r="J77" s="5">
        <f t="shared" ca="1" si="0"/>
        <v>3252.7520000000009</v>
      </c>
      <c r="K77" s="10">
        <f t="shared" ca="1" si="7"/>
        <v>0.9535380490120362</v>
      </c>
      <c r="L77" t="e">
        <f t="shared" ca="1" si="6"/>
        <v>#VALUE!</v>
      </c>
    </row>
    <row r="78" spans="1:12" x14ac:dyDescent="0.25">
      <c r="A78">
        <v>48</v>
      </c>
      <c r="C78" t="str">
        <f ca="1">OFFSET('84p stat'!$A$1,A78*20,0)</f>
        <v>CUDA ant add CPU_AVX_transp</v>
      </c>
      <c r="D78" s="5">
        <f ca="1">OFFSET('84p trace'!$R$56,(A78-1)*56,0)-OFFSET('84p trace'!$S$56,(A78-1)*56,0)</f>
        <v>3300.5085999999997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7"/>
        <v>#DIV/0!</v>
      </c>
      <c r="L78" t="e">
        <f t="shared" ca="1" si="6"/>
        <v>#DIV/0!</v>
      </c>
    </row>
    <row r="79" spans="1:12" x14ac:dyDescent="0.25">
      <c r="A79">
        <v>49</v>
      </c>
      <c r="C79" t="str">
        <f ca="1">OFFSET('84p stat'!$A$1,A79*20,0)</f>
        <v>CUDA ant add CPU_AVX_transp non hash</v>
      </c>
      <c r="D79" s="5">
        <f ca="1">OFFSET('84p trace'!$R$56,(A79-1)*56,0)-OFFSET('84p trace'!$S$56,(A79-1)*56,0)</f>
        <v>30.649999999999636</v>
      </c>
      <c r="E79" s="5">
        <f ca="1">OFFSET('84p trace'!$S$56,(A79-1)*56,0)-OFFSET('84p stat'!$H$1,A79*20,0)</f>
        <v>30.52500099999952</v>
      </c>
      <c r="F79" s="5">
        <f ca="1">OFFSET('84p stat'!$H$1,A79*20,0)-OFFSET('84p stat'!$K$1,A79*20,0)</f>
        <v>81.568975000000137</v>
      </c>
      <c r="G79" s="5">
        <f ca="1">OFFSET('84p stat'!$K$1,A79*20,0)-OFFSET('84p stat'!$N$1,A79*20,0)</f>
        <v>3067.1651609999999</v>
      </c>
      <c r="H79" s="5">
        <f ca="1">OFFSET('84p stat'!$N$1,A79*20,0)</f>
        <v>42.329863000000003</v>
      </c>
      <c r="I79" s="5"/>
      <c r="J79" s="5">
        <f t="shared" ca="1" si="0"/>
        <v>3221.5889999999995</v>
      </c>
      <c r="K79" s="10">
        <f t="shared" ca="1" si="7"/>
        <v>0.9520659404411923</v>
      </c>
      <c r="L79" t="e">
        <f t="shared" ca="1" si="6"/>
        <v>#VALUE!</v>
      </c>
    </row>
    <row r="80" spans="1:12" x14ac:dyDescent="0.25">
      <c r="A80">
        <v>50</v>
      </c>
      <c r="C80">
        <f ca="1">OFFSET('84p stat'!$A$1,A80*20,0)</f>
        <v>0</v>
      </c>
      <c r="D80" s="5" t="e">
        <f ca="1">OFFSET('84p trace'!$R$56,(A80-1)*56,0)-OFFSET('84p trace'!$S$56,(A80-1)*56,0)</f>
        <v>#DIV/0!</v>
      </c>
      <c r="E80" s="5" t="e">
        <f ca="1">OFFSET('84p trace'!$S$56,(A80-1)*56,0)-OFFSET('84p stat'!$H$1,A80*20,0)</f>
        <v>#DIV/0!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 t="e">
        <f t="shared" ca="1" si="0"/>
        <v>#DIV/0!</v>
      </c>
      <c r="K80" s="10" t="e">
        <f t="shared" ca="1" si="7"/>
        <v>#DIV/0!</v>
      </c>
      <c r="L80" t="e">
        <f t="shared" ca="1" si="6"/>
        <v>#DIV/0!</v>
      </c>
    </row>
    <row r="81" spans="1:12" x14ac:dyDescent="0.25">
      <c r="A81">
        <v>51</v>
      </c>
      <c r="C81">
        <f ca="1">OFFSET('84p stat'!$A$1,A81*20,0)</f>
        <v>0</v>
      </c>
      <c r="D81" s="5" t="e">
        <f ca="1">OFFSET('84p trace'!$R$56,(A81-1)*56,0)-OFFSET('84p trace'!$S$56,(A81-1)*56,0)</f>
        <v>#DIV/0!</v>
      </c>
      <c r="E81" s="5" t="e">
        <f ca="1">OFFSET('84p trace'!$S$56,(A81-1)*56,0)-OFFSET('84p stat'!$H$1,A81*20,0)</f>
        <v>#DIV/0!</v>
      </c>
      <c r="F81" s="5">
        <f ca="1">OFFSET('84p stat'!$H$1,A81*20,0)-OFFSET('84p stat'!$K$1,A81*20,0)</f>
        <v>0</v>
      </c>
      <c r="G81" s="5">
        <f ca="1">OFFSET('84p stat'!$K$1,A81*20,0)-OFFSET('84p stat'!$N$1,A81*20,0)</f>
        <v>0</v>
      </c>
      <c r="H81" s="5">
        <f ca="1">OFFSET('84p stat'!$N$1,A81*20,0)</f>
        <v>0</v>
      </c>
      <c r="I81" s="5"/>
      <c r="J81" s="5" t="e">
        <f t="shared" ca="1" si="0"/>
        <v>#DIV/0!</v>
      </c>
      <c r="K81" s="10" t="e">
        <f t="shared" ref="K81:K100" ca="1" si="8">G81/J81</f>
        <v>#DIV/0!</v>
      </c>
      <c r="L81" t="e">
        <f t="shared" ref="L81:L100" ca="1" si="9">$K$29*POWER(K81,2)*SQRT(G269/(POWER(G81,2)*$L$29)+J269/(POWER(J81,2)*$L$29))</f>
        <v>#DIV/0!</v>
      </c>
    </row>
    <row r="82" spans="1:12" x14ac:dyDescent="0.25">
      <c r="A82">
        <v>52</v>
      </c>
      <c r="C82">
        <f ca="1">OFFSET('84p stat'!$A$1,A82*20,0)</f>
        <v>0</v>
      </c>
      <c r="D82" s="5" t="e">
        <f ca="1">OFFSET('84p trace'!$R$56,(A82-1)*56,0)-OFFSET('84p trace'!$S$56,(A82-1)*56,0)</f>
        <v>#DIV/0!</v>
      </c>
      <c r="E82" s="5" t="e">
        <f ca="1">OFFSET('84p trace'!$S$56,(A82-1)*56,0)-OFFSET('84p stat'!$H$1,A82*20,0)</f>
        <v>#DIV/0!</v>
      </c>
      <c r="F82" s="5">
        <f ca="1">OFFSET('84p stat'!$H$1,A82*20,0)-OFFSET('84p stat'!$K$1,A82*20,0)</f>
        <v>0</v>
      </c>
      <c r="G82" s="5">
        <f ca="1">OFFSET('84p stat'!$K$1,A82*20,0)-OFFSET('84p stat'!$N$1,A82*20,0)</f>
        <v>0</v>
      </c>
      <c r="H82" s="5">
        <f ca="1">OFFSET('84p stat'!$N$1,A82*20,0)</f>
        <v>0</v>
      </c>
      <c r="I82" s="5"/>
      <c r="J82" s="5" t="e">
        <f t="shared" ca="1" si="0"/>
        <v>#DIV/0!</v>
      </c>
      <c r="K82" s="10" t="e">
        <f t="shared" ca="1" si="8"/>
        <v>#DIV/0!</v>
      </c>
      <c r="L82" t="e">
        <f t="shared" ca="1" si="9"/>
        <v>#DIV/0!</v>
      </c>
    </row>
    <row r="83" spans="1:12" x14ac:dyDescent="0.25">
      <c r="A83">
        <v>53</v>
      </c>
      <c r="C83">
        <f ca="1">OFFSET('84p stat'!$A$1,A83*20,0)</f>
        <v>0</v>
      </c>
      <c r="D83" s="5" t="e">
        <f ca="1">OFFSET('84p trace'!$R$56,(A83-1)*56,0)-OFFSET('84p trace'!$S$56,(A83-1)*56,0)</f>
        <v>#DIV/0!</v>
      </c>
      <c r="E83" s="5" t="e">
        <f ca="1">OFFSET('84p trace'!$S$56,(A83-1)*56,0)-OFFSET('84p stat'!$H$1,A83*20,0)</f>
        <v>#DIV/0!</v>
      </c>
      <c r="F83" s="5">
        <f ca="1">OFFSET('84p stat'!$H$1,A83*20,0)-OFFSET('84p stat'!$K$1,A83*20,0)</f>
        <v>0</v>
      </c>
      <c r="G83" s="5">
        <f ca="1">OFFSET('84p stat'!$K$1,A83*20,0)-OFFSET('84p stat'!$N$1,A83*20,0)</f>
        <v>0</v>
      </c>
      <c r="H83" s="5">
        <f ca="1">OFFSET('84p stat'!$N$1,A83*20,0)</f>
        <v>0</v>
      </c>
      <c r="I83" s="5"/>
      <c r="J83" s="5" t="e">
        <f t="shared" ca="1" si="0"/>
        <v>#DIV/0!</v>
      </c>
      <c r="K83" s="10" t="e">
        <f t="shared" ca="1" si="8"/>
        <v>#DIV/0!</v>
      </c>
      <c r="L83" t="e">
        <f t="shared" ca="1" si="9"/>
        <v>#DIV/0!</v>
      </c>
    </row>
    <row r="84" spans="1:12" x14ac:dyDescent="0.25">
      <c r="A84">
        <v>54</v>
      </c>
      <c r="C84">
        <f ca="1">OFFSET('84p stat'!$A$1,A84*20,0)</f>
        <v>0</v>
      </c>
      <c r="D84" s="5" t="e">
        <f ca="1">OFFSET('84p trace'!$R$56,(A84-1)*56,0)-OFFSET('84p trace'!$S$56,(A84-1)*56,0)</f>
        <v>#DIV/0!</v>
      </c>
      <c r="E84" s="5" t="e">
        <f ca="1">OFFSET('84p trace'!$S$56,(A84-1)*56,0)-OFFSET('84p stat'!$H$1,A84*20,0)</f>
        <v>#DIV/0!</v>
      </c>
      <c r="F84" s="5">
        <f ca="1">OFFSET('84p stat'!$H$1,A84*20,0)-OFFSET('84p stat'!$K$1,A84*20,0)</f>
        <v>0</v>
      </c>
      <c r="G84" s="5">
        <f ca="1">OFFSET('84p stat'!$K$1,A84*20,0)-OFFSET('84p stat'!$N$1,A84*20,0)</f>
        <v>0</v>
      </c>
      <c r="H84" s="5">
        <f ca="1">OFFSET('84p stat'!$N$1,A84*20,0)</f>
        <v>0</v>
      </c>
      <c r="I84" s="5"/>
      <c r="J84" s="5" t="e">
        <f t="shared" ca="1" si="0"/>
        <v>#DIV/0!</v>
      </c>
      <c r="K84" s="10" t="e">
        <f t="shared" ca="1" si="8"/>
        <v>#DIV/0!</v>
      </c>
      <c r="L84" t="e">
        <f t="shared" ca="1" si="9"/>
        <v>#DIV/0!</v>
      </c>
    </row>
    <row r="85" spans="1:12" x14ac:dyDescent="0.25">
      <c r="A85">
        <v>55</v>
      </c>
      <c r="C85">
        <f ca="1">OFFSET('84p stat'!$A$1,A85*20,0)</f>
        <v>0</v>
      </c>
      <c r="D85" s="5" t="e">
        <f ca="1">OFFSET('84p trace'!$R$56,(A85-1)*56,0)-OFFSET('84p trace'!$S$56,(A85-1)*56,0)</f>
        <v>#DIV/0!</v>
      </c>
      <c r="E85" s="5" t="e">
        <f ca="1">OFFSET('84p trace'!$S$56,(A85-1)*56,0)-OFFSET('84p stat'!$H$1,A85*20,0)</f>
        <v>#DIV/0!</v>
      </c>
      <c r="F85" s="5">
        <f ca="1">OFFSET('84p stat'!$H$1,A85*20,0)-OFFSET('84p stat'!$K$1,A85*20,0)</f>
        <v>0</v>
      </c>
      <c r="G85" s="5">
        <f ca="1">OFFSET('84p stat'!$K$1,A85*20,0)-OFFSET('84p stat'!$N$1,A85*20,0)</f>
        <v>0</v>
      </c>
      <c r="H85" s="5">
        <f ca="1">OFFSET('84p stat'!$N$1,A85*20,0)</f>
        <v>0</v>
      </c>
      <c r="I85" s="5"/>
      <c r="J85" s="5" t="e">
        <f t="shared" ca="1" si="0"/>
        <v>#DIV/0!</v>
      </c>
      <c r="K85" s="10" t="e">
        <f t="shared" ca="1" si="8"/>
        <v>#DIV/0!</v>
      </c>
      <c r="L85" t="e">
        <f t="shared" ca="1" si="9"/>
        <v>#DIV/0!</v>
      </c>
    </row>
    <row r="86" spans="1:12" x14ac:dyDescent="0.25">
      <c r="A86">
        <v>56</v>
      </c>
      <c r="C86">
        <f ca="1">OFFSET('84p stat'!$A$1,A86*20,0)</f>
        <v>0</v>
      </c>
      <c r="D86" s="5" t="e">
        <f ca="1">OFFSET('84p trace'!$R$56,(A86-1)*56,0)-OFFSET('84p trace'!$S$56,(A86-1)*56,0)</f>
        <v>#DIV/0!</v>
      </c>
      <c r="E86" s="5" t="e">
        <f ca="1">OFFSET('84p trace'!$S$56,(A86-1)*56,0)-OFFSET('84p stat'!$H$1,A86*20,0)</f>
        <v>#DIV/0!</v>
      </c>
      <c r="F86" s="5">
        <f ca="1">OFFSET('84p stat'!$H$1,A86*20,0)-OFFSET('84p stat'!$K$1,A86*20,0)</f>
        <v>0</v>
      </c>
      <c r="G86" s="5">
        <f ca="1">OFFSET('84p stat'!$K$1,A86*20,0)-OFFSET('84p stat'!$N$1,A86*20,0)</f>
        <v>0</v>
      </c>
      <c r="H86" s="5">
        <f ca="1">OFFSET('84p stat'!$N$1,A86*20,0)</f>
        <v>0</v>
      </c>
      <c r="I86" s="5"/>
      <c r="J86" s="5" t="e">
        <f t="shared" ca="1" si="0"/>
        <v>#DIV/0!</v>
      </c>
      <c r="K86" s="10" t="e">
        <f t="shared" ca="1" si="8"/>
        <v>#DIV/0!</v>
      </c>
      <c r="L86" t="e">
        <f t="shared" ca="1" si="9"/>
        <v>#DIV/0!</v>
      </c>
    </row>
    <row r="87" spans="1:12" x14ac:dyDescent="0.25">
      <c r="A87">
        <v>57</v>
      </c>
      <c r="C87">
        <f ca="1">OFFSET('84p stat'!$A$1,A87*20,0)</f>
        <v>0</v>
      </c>
      <c r="D87" s="5" t="e">
        <f ca="1">OFFSET('84p trace'!$R$56,(A87-1)*56,0)-OFFSET('84p trace'!$S$56,(A87-1)*56,0)</f>
        <v>#DIV/0!</v>
      </c>
      <c r="E87" s="5" t="e">
        <f ca="1">OFFSET('84p trace'!$S$56,(A87-1)*56,0)-OFFSET('84p stat'!$H$1,A87*20,0)</f>
        <v>#DIV/0!</v>
      </c>
      <c r="F87" s="5">
        <f ca="1">OFFSET('84p stat'!$H$1,A87*20,0)-OFFSET('84p stat'!$K$1,A87*20,0)</f>
        <v>0</v>
      </c>
      <c r="G87" s="5">
        <f ca="1">OFFSET('84p stat'!$K$1,A87*20,0)-OFFSET('84p stat'!$N$1,A87*20,0)</f>
        <v>0</v>
      </c>
      <c r="H87" s="5">
        <f ca="1">OFFSET('84p stat'!$N$1,A87*20,0)</f>
        <v>0</v>
      </c>
      <c r="I87" s="5"/>
      <c r="J87" s="5" t="e">
        <f t="shared" ca="1" si="0"/>
        <v>#DIV/0!</v>
      </c>
      <c r="K87" s="10" t="e">
        <f t="shared" ca="1" si="8"/>
        <v>#DIV/0!</v>
      </c>
      <c r="L87" t="e">
        <f t="shared" ca="1" si="9"/>
        <v>#DIV/0!</v>
      </c>
    </row>
    <row r="88" spans="1:12" x14ac:dyDescent="0.25">
      <c r="A88">
        <v>58</v>
      </c>
      <c r="C88">
        <f ca="1">OFFSET('84p stat'!$A$1,A88*20,0)</f>
        <v>0</v>
      </c>
      <c r="D88" s="5" t="e">
        <f ca="1">OFFSET('84p trace'!$R$56,(A88-1)*56,0)-OFFSET('84p trace'!$S$56,(A88-1)*56,0)</f>
        <v>#DIV/0!</v>
      </c>
      <c r="E88" s="5" t="e">
        <f ca="1">OFFSET('84p trace'!$S$56,(A88-1)*56,0)-OFFSET('84p stat'!$H$1,A88*20,0)</f>
        <v>#DIV/0!</v>
      </c>
      <c r="F88" s="5">
        <f ca="1">OFFSET('84p stat'!$H$1,A88*20,0)-OFFSET('84p stat'!$K$1,A88*20,0)</f>
        <v>0</v>
      </c>
      <c r="G88" s="5">
        <f ca="1">OFFSET('84p stat'!$K$1,A88*20,0)-OFFSET('84p stat'!$N$1,A88*20,0)</f>
        <v>0</v>
      </c>
      <c r="H88" s="5">
        <f ca="1">OFFSET('84p stat'!$N$1,A88*20,0)</f>
        <v>0</v>
      </c>
      <c r="I88" s="5"/>
      <c r="J88" s="5" t="e">
        <f t="shared" ca="1" si="0"/>
        <v>#DIV/0!</v>
      </c>
      <c r="K88" s="10" t="e">
        <f t="shared" ca="1" si="8"/>
        <v>#DIV/0!</v>
      </c>
      <c r="L88" t="e">
        <f t="shared" ca="1" si="9"/>
        <v>#DIV/0!</v>
      </c>
    </row>
    <row r="89" spans="1:12" x14ac:dyDescent="0.25">
      <c r="A89">
        <v>59</v>
      </c>
      <c r="C89">
        <f ca="1">OFFSET('84p stat'!$A$1,A89*20,0)</f>
        <v>0</v>
      </c>
      <c r="D89" s="5" t="e">
        <f ca="1">OFFSET('84p trace'!$R$56,(A89-1)*56,0)-OFFSET('84p trace'!$S$56,(A89-1)*56,0)</f>
        <v>#DIV/0!</v>
      </c>
      <c r="E89" s="5" t="e">
        <f ca="1">OFFSET('84p trace'!$S$56,(A89-1)*56,0)-OFFSET('84p stat'!$H$1,A89*20,0)</f>
        <v>#DIV/0!</v>
      </c>
      <c r="F89" s="5">
        <f ca="1">OFFSET('84p stat'!$H$1,A89*20,0)-OFFSET('84p stat'!$K$1,A89*20,0)</f>
        <v>0</v>
      </c>
      <c r="G89" s="5">
        <f ca="1">OFFSET('84p stat'!$K$1,A89*20,0)-OFFSET('84p stat'!$N$1,A89*20,0)</f>
        <v>0</v>
      </c>
      <c r="H89" s="5">
        <f ca="1">OFFSET('84p stat'!$N$1,A89*20,0)</f>
        <v>0</v>
      </c>
      <c r="I89" s="5"/>
      <c r="J89" s="5" t="e">
        <f t="shared" ca="1" si="0"/>
        <v>#DIV/0!</v>
      </c>
      <c r="K89" s="10" t="e">
        <f t="shared" ca="1" si="8"/>
        <v>#DIV/0!</v>
      </c>
      <c r="L89" t="e">
        <f t="shared" ca="1" si="9"/>
        <v>#DIV/0!</v>
      </c>
    </row>
    <row r="90" spans="1:12" x14ac:dyDescent="0.25">
      <c r="A90">
        <v>60</v>
      </c>
      <c r="C90">
        <f ca="1">OFFSET('84p stat'!$A$1,A90*20,0)</f>
        <v>0</v>
      </c>
      <c r="D90" s="5" t="e">
        <f ca="1">OFFSET('84p trace'!$R$56,(A90-1)*56,0)-OFFSET('84p trace'!$S$56,(A90-1)*56,0)</f>
        <v>#DIV/0!</v>
      </c>
      <c r="E90" s="5" t="e">
        <f ca="1">OFFSET('84p trace'!$S$56,(A90-1)*56,0)-OFFSET('84p stat'!$H$1,A90*20,0)</f>
        <v>#DIV/0!</v>
      </c>
      <c r="F90" s="5">
        <f ca="1">OFFSET('84p stat'!$H$1,A90*20,0)-OFFSET('84p stat'!$K$1,A90*20,0)</f>
        <v>0</v>
      </c>
      <c r="G90" s="5">
        <f ca="1">OFFSET('84p stat'!$K$1,A90*20,0)-OFFSET('84p stat'!$N$1,A90*20,0)</f>
        <v>0</v>
      </c>
      <c r="H90" s="5">
        <f ca="1">OFFSET('84p stat'!$N$1,A90*20,0)</f>
        <v>0</v>
      </c>
      <c r="I90" s="5"/>
      <c r="J90" s="5" t="e">
        <f t="shared" ca="1" si="0"/>
        <v>#DIV/0!</v>
      </c>
      <c r="K90" s="10" t="e">
        <f t="shared" ca="1" si="8"/>
        <v>#DIV/0!</v>
      </c>
      <c r="L90" t="e">
        <f t="shared" ca="1" si="9"/>
        <v>#DIV/0!</v>
      </c>
    </row>
    <row r="91" spans="1:12" x14ac:dyDescent="0.25">
      <c r="A91">
        <v>61</v>
      </c>
      <c r="C91">
        <f ca="1">OFFSET('84p stat'!$A$1,A91*20,0)</f>
        <v>0</v>
      </c>
      <c r="D91" s="5" t="e">
        <f ca="1">OFFSET('84p trace'!$R$56,(A91-1)*56,0)-OFFSET('84p trace'!$S$56,(A91-1)*56,0)</f>
        <v>#DIV/0!</v>
      </c>
      <c r="E91" s="5" t="e">
        <f ca="1">OFFSET('84p trace'!$S$56,(A91-1)*56,0)-OFFSET('84p stat'!$H$1,A91*20,0)</f>
        <v>#DIV/0!</v>
      </c>
      <c r="F91" s="5">
        <f ca="1">OFFSET('84p stat'!$H$1,A91*20,0)-OFFSET('84p stat'!$K$1,A91*20,0)</f>
        <v>0</v>
      </c>
      <c r="G91" s="5">
        <f ca="1">OFFSET('84p stat'!$K$1,A91*20,0)-OFFSET('84p stat'!$N$1,A91*20,0)</f>
        <v>0</v>
      </c>
      <c r="H91" s="5">
        <f ca="1">OFFSET('84p stat'!$N$1,A91*20,0)</f>
        <v>0</v>
      </c>
      <c r="I91" s="5"/>
      <c r="J91" s="5" t="e">
        <f t="shared" ca="1" si="0"/>
        <v>#DIV/0!</v>
      </c>
      <c r="K91" s="10" t="e">
        <f t="shared" ca="1" si="8"/>
        <v>#DIV/0!</v>
      </c>
      <c r="L91" t="e">
        <f t="shared" ca="1" si="9"/>
        <v>#DIV/0!</v>
      </c>
    </row>
    <row r="92" spans="1:12" x14ac:dyDescent="0.25">
      <c r="A92">
        <v>62</v>
      </c>
      <c r="C92">
        <f ca="1">OFFSET('84p stat'!$A$1,A92*20,0)</f>
        <v>0</v>
      </c>
      <c r="D92" s="5" t="e">
        <f ca="1">OFFSET('84p trace'!$R$56,(A92-1)*56,0)-OFFSET('84p trace'!$S$56,(A92-1)*56,0)</f>
        <v>#DIV/0!</v>
      </c>
      <c r="E92" s="5" t="e">
        <f ca="1">OFFSET('84p trace'!$S$56,(A92-1)*56,0)-OFFSET('84p stat'!$H$1,A92*20,0)</f>
        <v>#DIV/0!</v>
      </c>
      <c r="F92" s="5">
        <f ca="1">OFFSET('84p stat'!$H$1,A92*20,0)-OFFSET('84p stat'!$K$1,A92*20,0)</f>
        <v>0</v>
      </c>
      <c r="G92" s="5">
        <f ca="1">OFFSET('84p stat'!$K$1,A92*20,0)-OFFSET('84p stat'!$N$1,A92*20,0)</f>
        <v>0</v>
      </c>
      <c r="H92" s="5">
        <f ca="1">OFFSET('84p stat'!$N$1,A92*20,0)</f>
        <v>0</v>
      </c>
      <c r="I92" s="5"/>
      <c r="J92" s="5" t="e">
        <f t="shared" ca="1" si="0"/>
        <v>#DIV/0!</v>
      </c>
      <c r="K92" s="10" t="e">
        <f t="shared" ca="1" si="8"/>
        <v>#DIV/0!</v>
      </c>
      <c r="L92" t="e">
        <f t="shared" ca="1" si="9"/>
        <v>#DIV/0!</v>
      </c>
    </row>
    <row r="93" spans="1:12" x14ac:dyDescent="0.25">
      <c r="A93">
        <v>63</v>
      </c>
      <c r="C93">
        <f ca="1">OFFSET('84p stat'!$A$1,A93*20,0)</f>
        <v>0</v>
      </c>
      <c r="D93" s="5" t="e">
        <f ca="1">OFFSET('84p trace'!$R$56,(A93-1)*56,0)-OFFSET('84p trace'!$S$56,(A93-1)*56,0)</f>
        <v>#DIV/0!</v>
      </c>
      <c r="E93" s="5" t="e">
        <f ca="1">OFFSET('84p trace'!$S$56,(A93-1)*56,0)-OFFSET('84p stat'!$H$1,A93*20,0)</f>
        <v>#DIV/0!</v>
      </c>
      <c r="F93" s="5">
        <f ca="1">OFFSET('84p stat'!$H$1,A93*20,0)-OFFSET('84p stat'!$K$1,A93*20,0)</f>
        <v>0</v>
      </c>
      <c r="G93" s="5">
        <f ca="1">OFFSET('84p stat'!$K$1,A93*20,0)-OFFSET('84p stat'!$N$1,A93*20,0)</f>
        <v>0</v>
      </c>
      <c r="H93" s="5">
        <f ca="1">OFFSET('84p stat'!$N$1,A93*20,0)</f>
        <v>0</v>
      </c>
      <c r="I93" s="5"/>
      <c r="J93" s="5" t="e">
        <f t="shared" ca="1" si="0"/>
        <v>#DIV/0!</v>
      </c>
      <c r="K93" s="10" t="e">
        <f t="shared" ca="1" si="8"/>
        <v>#DIV/0!</v>
      </c>
      <c r="L93" t="e">
        <f t="shared" ca="1" si="9"/>
        <v>#DIV/0!</v>
      </c>
    </row>
    <row r="94" spans="1:12" x14ac:dyDescent="0.25">
      <c r="A94">
        <v>64</v>
      </c>
      <c r="C94">
        <f ca="1">OFFSET('84p stat'!$A$1,A94*20,0)</f>
        <v>0</v>
      </c>
      <c r="D94" s="5" t="e">
        <f ca="1">OFFSET('84p trace'!$R$56,(A94-1)*56,0)-OFFSET('84p trace'!$S$56,(A94-1)*56,0)</f>
        <v>#DIV/0!</v>
      </c>
      <c r="E94" s="5" t="e">
        <f ca="1">OFFSET('84p trace'!$S$56,(A94-1)*56,0)-OFFSET('84p stat'!$H$1,A94*20,0)</f>
        <v>#DIV/0!</v>
      </c>
      <c r="F94" s="5">
        <f ca="1">OFFSET('84p stat'!$H$1,A94*20,0)-OFFSET('84p stat'!$K$1,A94*20,0)</f>
        <v>0</v>
      </c>
      <c r="G94" s="5">
        <f ca="1">OFFSET('84p stat'!$K$1,A94*20,0)-OFFSET('84p stat'!$N$1,A94*20,0)</f>
        <v>0</v>
      </c>
      <c r="H94" s="5">
        <f ca="1">OFFSET('84p stat'!$N$1,A94*20,0)</f>
        <v>0</v>
      </c>
      <c r="I94" s="5"/>
      <c r="J94" s="5" t="e">
        <f t="shared" ca="1" si="0"/>
        <v>#DIV/0!</v>
      </c>
      <c r="K94" s="10" t="e">
        <f t="shared" ca="1" si="8"/>
        <v>#DIV/0!</v>
      </c>
      <c r="L94" t="e">
        <f t="shared" ca="1" si="9"/>
        <v>#DIV/0!</v>
      </c>
    </row>
    <row r="95" spans="1:12" x14ac:dyDescent="0.25">
      <c r="A95">
        <v>65</v>
      </c>
      <c r="C95">
        <f ca="1">OFFSET('84p stat'!$A$1,A95*20,0)</f>
        <v>0</v>
      </c>
      <c r="D95" s="5" t="e">
        <f ca="1">OFFSET('84p trace'!$R$56,(A95-1)*56,0)-OFFSET('84p trace'!$S$56,(A95-1)*56,0)</f>
        <v>#DIV/0!</v>
      </c>
      <c r="E95" s="5" t="e">
        <f ca="1">OFFSET('84p trace'!$S$56,(A95-1)*56,0)-OFFSET('84p stat'!$H$1,A95*20,0)</f>
        <v>#DIV/0!</v>
      </c>
      <c r="F95" s="5">
        <f ca="1">OFFSET('84p stat'!$H$1,A95*20,0)-OFFSET('84p stat'!$K$1,A95*20,0)</f>
        <v>0</v>
      </c>
      <c r="G95" s="5">
        <f ca="1">OFFSET('84p stat'!$K$1,A95*20,0)-OFFSET('84p stat'!$N$1,A95*20,0)</f>
        <v>0</v>
      </c>
      <c r="H95" s="5">
        <f ca="1">OFFSET('84p stat'!$N$1,A95*20,0)</f>
        <v>0</v>
      </c>
      <c r="I95" s="5"/>
      <c r="J95" s="5" t="e">
        <f t="shared" ca="1" si="0"/>
        <v>#DIV/0!</v>
      </c>
      <c r="K95" s="10" t="e">
        <f t="shared" ca="1" si="8"/>
        <v>#DIV/0!</v>
      </c>
      <c r="L95" t="e">
        <f t="shared" ca="1" si="9"/>
        <v>#DIV/0!</v>
      </c>
    </row>
    <row r="96" spans="1:12" x14ac:dyDescent="0.25">
      <c r="A96">
        <v>66</v>
      </c>
      <c r="C96">
        <f ca="1">OFFSET('84p stat'!$A$1,A96*20,0)</f>
        <v>0</v>
      </c>
      <c r="D96" s="5" t="e">
        <f ca="1">OFFSET('84p trace'!$R$56,(A96-1)*56,0)-OFFSET('84p trace'!$S$56,(A96-1)*56,0)</f>
        <v>#DIV/0!</v>
      </c>
      <c r="E96" s="5" t="e">
        <f ca="1">OFFSET('84p trace'!$S$56,(A96-1)*56,0)-OFFSET('84p stat'!$H$1,A96*20,0)</f>
        <v>#DIV/0!</v>
      </c>
      <c r="F96" s="5">
        <f ca="1">OFFSET('84p stat'!$H$1,A96*20,0)-OFFSET('84p stat'!$K$1,A96*20,0)</f>
        <v>0</v>
      </c>
      <c r="G96" s="5">
        <f ca="1">OFFSET('84p stat'!$K$1,A96*20,0)-OFFSET('84p stat'!$N$1,A96*20,0)</f>
        <v>0</v>
      </c>
      <c r="H96" s="5">
        <f ca="1">OFFSET('84p stat'!$N$1,A96*20,0)</f>
        <v>0</v>
      </c>
      <c r="I96" s="5"/>
      <c r="J96" s="5" t="e">
        <f t="shared" ref="J96:J100" ca="1" si="10">SUM(E96:H96)</f>
        <v>#DIV/0!</v>
      </c>
      <c r="K96" s="10" t="e">
        <f t="shared" ca="1" si="8"/>
        <v>#DIV/0!</v>
      </c>
      <c r="L96" t="e">
        <f t="shared" ca="1" si="9"/>
        <v>#DIV/0!</v>
      </c>
    </row>
    <row r="97" spans="1:12" x14ac:dyDescent="0.25">
      <c r="A97">
        <v>67</v>
      </c>
      <c r="C97">
        <f ca="1">OFFSET('84p stat'!$A$1,A97*20,0)</f>
        <v>0</v>
      </c>
      <c r="D97" s="5" t="e">
        <f ca="1">OFFSET('84p trace'!$R$56,(A97-1)*56,0)-OFFSET('84p trace'!$S$56,(A97-1)*56,0)</f>
        <v>#DIV/0!</v>
      </c>
      <c r="E97" s="5" t="e">
        <f ca="1">OFFSET('84p trace'!$S$56,(A97-1)*56,0)-OFFSET('84p stat'!$H$1,A97*20,0)</f>
        <v>#DIV/0!</v>
      </c>
      <c r="F97" s="5">
        <f ca="1">OFFSET('84p stat'!$H$1,A97*20,0)-OFFSET('84p stat'!$K$1,A97*20,0)</f>
        <v>0</v>
      </c>
      <c r="G97" s="5">
        <f ca="1">OFFSET('84p stat'!$K$1,A97*20,0)-OFFSET('84p stat'!$N$1,A97*20,0)</f>
        <v>0</v>
      </c>
      <c r="H97" s="5">
        <f ca="1">OFFSET('84p stat'!$N$1,A97*20,0)</f>
        <v>0</v>
      </c>
      <c r="I97" s="5"/>
      <c r="J97" s="5" t="e">
        <f t="shared" ca="1" si="10"/>
        <v>#DIV/0!</v>
      </c>
      <c r="K97" s="10" t="e">
        <f t="shared" ca="1" si="8"/>
        <v>#DIV/0!</v>
      </c>
      <c r="L97" t="e">
        <f t="shared" ca="1" si="9"/>
        <v>#DIV/0!</v>
      </c>
    </row>
    <row r="98" spans="1:12" x14ac:dyDescent="0.25">
      <c r="A98">
        <v>68</v>
      </c>
      <c r="C98">
        <f ca="1">OFFSET('84p stat'!$A$1,A98*20,0)</f>
        <v>0</v>
      </c>
      <c r="D98" s="5" t="e">
        <f ca="1">OFFSET('84p trace'!$R$56,(A98-1)*56,0)-OFFSET('84p trace'!$S$56,(A98-1)*56,0)</f>
        <v>#DIV/0!</v>
      </c>
      <c r="E98" s="5" t="e">
        <f ca="1">OFFSET('84p trace'!$S$56,(A98-1)*56,0)-OFFSET('84p stat'!$H$1,A98*20,0)</f>
        <v>#DIV/0!</v>
      </c>
      <c r="F98" s="5">
        <f ca="1">OFFSET('84p stat'!$H$1,A98*20,0)-OFFSET('84p stat'!$K$1,A98*20,0)</f>
        <v>0</v>
      </c>
      <c r="G98" s="5">
        <f ca="1">OFFSET('84p stat'!$K$1,A98*20,0)-OFFSET('84p stat'!$N$1,A98*20,0)</f>
        <v>0</v>
      </c>
      <c r="H98" s="5">
        <f ca="1">OFFSET('84p stat'!$N$1,A98*20,0)</f>
        <v>0</v>
      </c>
      <c r="I98" s="5"/>
      <c r="J98" s="5" t="e">
        <f t="shared" ca="1" si="10"/>
        <v>#DIV/0!</v>
      </c>
      <c r="K98" s="10" t="e">
        <f t="shared" ca="1" si="8"/>
        <v>#DIV/0!</v>
      </c>
      <c r="L98" t="e">
        <f t="shared" ca="1" si="9"/>
        <v>#DIV/0!</v>
      </c>
    </row>
    <row r="99" spans="1:12" x14ac:dyDescent="0.25">
      <c r="A99">
        <v>69</v>
      </c>
      <c r="C99">
        <f ca="1">OFFSET('84p stat'!$A$1,A99*20,0)</f>
        <v>0</v>
      </c>
      <c r="D99" s="5" t="e">
        <f ca="1">OFFSET('84p trace'!$R$56,(A99-1)*56,0)-OFFSET('84p trace'!$S$56,(A99-1)*56,0)</f>
        <v>#DIV/0!</v>
      </c>
      <c r="E99" s="5" t="e">
        <f ca="1">OFFSET('84p trace'!$S$56,(A99-1)*56,0)-OFFSET('84p stat'!$H$1,A99*20,0)</f>
        <v>#DIV/0!</v>
      </c>
      <c r="F99" s="5">
        <f ca="1">OFFSET('84p stat'!$H$1,A99*20,0)-OFFSET('84p stat'!$K$1,A99*20,0)</f>
        <v>0</v>
      </c>
      <c r="G99" s="5">
        <f ca="1">OFFSET('84p stat'!$K$1,A99*20,0)-OFFSET('84p stat'!$N$1,A99*20,0)</f>
        <v>0</v>
      </c>
      <c r="H99" s="5">
        <f ca="1">OFFSET('84p stat'!$N$1,A99*20,0)</f>
        <v>0</v>
      </c>
      <c r="I99" s="5"/>
      <c r="J99" s="5" t="e">
        <f t="shared" ca="1" si="10"/>
        <v>#DIV/0!</v>
      </c>
      <c r="K99" s="10" t="e">
        <f t="shared" ca="1" si="8"/>
        <v>#DIV/0!</v>
      </c>
      <c r="L99" t="e">
        <f t="shared" ca="1" si="9"/>
        <v>#DIV/0!</v>
      </c>
    </row>
    <row r="100" spans="1:12" x14ac:dyDescent="0.25">
      <c r="A100">
        <v>70</v>
      </c>
      <c r="C100">
        <f ca="1">OFFSET('84p stat'!$A$1,A100*20,0)</f>
        <v>0</v>
      </c>
      <c r="D100" s="5" t="e">
        <f ca="1">OFFSET('84p trace'!$R$56,(A100-1)*56,0)-OFFSET('84p trace'!$S$56,(A100-1)*56,0)</f>
        <v>#DIV/0!</v>
      </c>
      <c r="E100" s="5" t="e">
        <f ca="1">OFFSET('84p trace'!$S$56,(A100-1)*56,0)-OFFSET('84p stat'!$H$1,A100*20,0)</f>
        <v>#DIV/0!</v>
      </c>
      <c r="F100" s="5">
        <f ca="1">OFFSET('84p stat'!$H$1,A100*20,0)-OFFSET('84p stat'!$K$1,A100*20,0)</f>
        <v>0</v>
      </c>
      <c r="G100" s="5">
        <f ca="1">OFFSET('84p stat'!$K$1,A100*20,0)-OFFSET('84p stat'!$N$1,A100*20,0)</f>
        <v>0</v>
      </c>
      <c r="H100" s="5">
        <f ca="1">OFFSET('84p stat'!$N$1,A100*20,0)</f>
        <v>0</v>
      </c>
      <c r="I100" s="5"/>
      <c r="J100" s="5" t="e">
        <f t="shared" ca="1" si="10"/>
        <v>#DIV/0!</v>
      </c>
      <c r="K100" s="10" t="e">
        <f t="shared" ca="1" si="8"/>
        <v>#DIV/0!</v>
      </c>
      <c r="L100" t="e">
        <f t="shared" ca="1" si="9"/>
        <v>#DIV/0!</v>
      </c>
    </row>
    <row r="101" spans="1:12" x14ac:dyDescent="0.25">
      <c r="J101" s="5"/>
    </row>
    <row r="102" spans="1:12" x14ac:dyDescent="0.25">
      <c r="D102" t="s">
        <v>68</v>
      </c>
    </row>
    <row r="103" spans="1:12" x14ac:dyDescent="0.25">
      <c r="D103" t="s">
        <v>57</v>
      </c>
      <c r="E103" t="s">
        <v>53</v>
      </c>
      <c r="F103" t="s">
        <v>54</v>
      </c>
      <c r="G103" t="s">
        <v>55</v>
      </c>
      <c r="H103" t="s">
        <v>56</v>
      </c>
    </row>
    <row r="104" spans="1:12" x14ac:dyDescent="0.25">
      <c r="A104">
        <v>1</v>
      </c>
      <c r="C104" t="str">
        <f ca="1">OFFSET('84p stat'!$A$1,A104*20,0)</f>
        <v>CUDA Time</v>
      </c>
      <c r="D104" s="5">
        <f ca="1">OFFSET('84p trace'!$R$56,(A104-1)*56,0)</f>
        <v>5858.0258000000022</v>
      </c>
      <c r="E104" s="5">
        <f ca="1">OFFSET('84p trace'!$S$56,(A104-1)*56,0)</f>
        <v>5821.5446000000011</v>
      </c>
      <c r="F104" s="5">
        <f ca="1">OFFSET('84p stat'!$H$1,A104*20,0)</f>
        <v>5753.110576</v>
      </c>
      <c r="G104" s="5">
        <f ca="1">OFFSET('84p stat'!$K$1,A104*20,0)</f>
        <v>1137.658271</v>
      </c>
      <c r="H104" s="5">
        <f ca="1">OFFSET('84p stat'!$N$1,A104*20,0)</f>
        <v>674.72558600000002</v>
      </c>
    </row>
    <row r="105" spans="1:12" x14ac:dyDescent="0.25">
      <c r="A105">
        <v>2</v>
      </c>
      <c r="C105" t="str">
        <f ca="1">OFFSET('84p stat'!$A$1,A105*20,0)</f>
        <v>CUDA</v>
      </c>
      <c r="D105" s="5">
        <f ca="1">OFFSET('84p trace'!$R$56,(A105-1)*56,0)</f>
        <v>5837.1102000000001</v>
      </c>
      <c r="E105" s="5">
        <f ca="1">OFFSET('84p trace'!$S$56,(A105-1)*56,0)</f>
        <v>0</v>
      </c>
      <c r="F105" s="5">
        <f ca="1">OFFSET('84p stat'!$H$1,A105*20,0)</f>
        <v>0</v>
      </c>
      <c r="G105" s="5">
        <f ca="1">OFFSET('84p stat'!$K$1,A105*20,0)</f>
        <v>0</v>
      </c>
      <c r="H105" s="5">
        <f ca="1">OFFSET('84p stat'!$N$1,A105*20,0)</f>
        <v>0</v>
      </c>
    </row>
    <row r="106" spans="1:12" x14ac:dyDescent="0.25">
      <c r="A106">
        <v>3</v>
      </c>
      <c r="C106" t="str">
        <f ca="1">OFFSET('84p stat'!$A$1,A106*20,0)</f>
        <v>CUDA non hash</v>
      </c>
      <c r="D106" s="5">
        <f ca="1">OFFSET('84p trace'!$R$56,(A106-1)*56,0)</f>
        <v>5791.37</v>
      </c>
      <c r="E106" s="5">
        <f ca="1">OFFSET('84p trace'!$S$56,(A106-1)*56,0)</f>
        <v>5761.0688</v>
      </c>
      <c r="F106" s="5">
        <f ca="1">OFFSET('84p stat'!$H$1,A106*20,0)</f>
        <v>5726.8159370000003</v>
      </c>
      <c r="G106" s="5">
        <f ca="1">OFFSET('84p stat'!$K$1,A106*20,0)</f>
        <v>1124.254651</v>
      </c>
      <c r="H106" s="5">
        <f ca="1">OFFSET('84p stat'!$N$1,A106*20,0)</f>
        <v>661.02522499999998</v>
      </c>
    </row>
    <row r="107" spans="1:12" x14ac:dyDescent="0.25">
      <c r="A107">
        <v>4</v>
      </c>
      <c r="C107" t="str">
        <f ca="1">OFFSET('84p stat'!$A$1,A107*20,0)</f>
        <v>CUDA ant</v>
      </c>
      <c r="D107" s="5">
        <f ca="1">OFFSET('84p trace'!$R$56,(A107-1)*56,0)</f>
        <v>7663.1944000000003</v>
      </c>
      <c r="E107" s="5">
        <f ca="1">OFFSET('84p trace'!$S$56,(A107-1)*56,0)</f>
        <v>7627.2369999999992</v>
      </c>
      <c r="F107" s="5">
        <f ca="1">OFFSET('84p stat'!$H$1,A107*20,0)</f>
        <v>7550.5462500000003</v>
      </c>
      <c r="G107" s="5">
        <f ca="1">OFFSET('84p stat'!$K$1,A107*20,0)</f>
        <v>3417.9062399999998</v>
      </c>
      <c r="H107" s="5">
        <f ca="1">OFFSET('84p stat'!$N$1,A107*20,0)</f>
        <v>718.62976200000003</v>
      </c>
    </row>
    <row r="108" spans="1:12" x14ac:dyDescent="0.25">
      <c r="A108">
        <v>5</v>
      </c>
      <c r="C108" t="str">
        <f ca="1">OFFSET('84p stat'!$A$1,A108*20,0)</f>
        <v>CUDA ant par</v>
      </c>
      <c r="D108" s="5">
        <f ca="1">OFFSET('84p trace'!$R$56,(A108-1)*56,0)</f>
        <v>7968.9964</v>
      </c>
      <c r="E108" s="5">
        <f ca="1">OFFSET('84p trace'!$S$56,(A108-1)*56,0)</f>
        <v>7933.1704</v>
      </c>
      <c r="F108" s="5">
        <f ca="1">OFFSET('84p stat'!$H$1,A108*20,0)</f>
        <v>7856.1762010000002</v>
      </c>
      <c r="G108" s="5">
        <f ca="1">OFFSET('84p stat'!$K$1,A108*20,0)</f>
        <v>3325.0369679999999</v>
      </c>
      <c r="H108" s="5">
        <f ca="1">OFFSET('84p stat'!$N$1,A108*20,0)</f>
        <v>732.52587500000004</v>
      </c>
    </row>
    <row r="109" spans="1:12" x14ac:dyDescent="0.25">
      <c r="A109">
        <v>6</v>
      </c>
      <c r="C109" t="str">
        <f ca="1">OFFSET('84p stat'!$A$1,A109*20,0)</f>
        <v>CUDA ant non hash</v>
      </c>
      <c r="D109" s="5">
        <f ca="1">OFFSET('84p trace'!$R$56,(A109-1)*56,0)</f>
        <v>7630.7633999999998</v>
      </c>
      <c r="E109" s="5">
        <f ca="1">OFFSET('84p trace'!$S$56,(A109-1)*56,0)</f>
        <v>7600.6081999999988</v>
      </c>
      <c r="F109" s="5">
        <f ca="1">OFFSET('84p stat'!$H$1,A109*20,0)</f>
        <v>7524.8206929999997</v>
      </c>
      <c r="G109" s="5">
        <f ca="1">OFFSET('84p stat'!$K$1,A109*20,0)</f>
        <v>3388.860518</v>
      </c>
      <c r="H109" s="5">
        <f ca="1">OFFSET('84p stat'!$N$1,A109*20,0)</f>
        <v>719.39047600000004</v>
      </c>
    </row>
    <row r="110" spans="1:12" x14ac:dyDescent="0.25">
      <c r="A110">
        <v>7</v>
      </c>
      <c r="C110" t="str">
        <f ca="1">OFFSET('84p stat'!$A$1,A110*20,0)</f>
        <v>CUDA ant add CPU Time</v>
      </c>
      <c r="D110" s="5">
        <f ca="1">OFFSET('84p trace'!$R$56,(A110-1)*56,0)</f>
        <v>2876.3795999999998</v>
      </c>
      <c r="E110" s="5">
        <f ca="1">OFFSET('84p trace'!$S$56,(A110-1)*56,0)</f>
        <v>2839.9971999999998</v>
      </c>
      <c r="F110" s="5">
        <f ca="1">OFFSET('84p stat'!$H$1,A110*20,0)</f>
        <v>2814.4080180000001</v>
      </c>
      <c r="G110" s="5">
        <f ca="1">OFFSET('84p stat'!$K$1,A110*20,0)</f>
        <v>2737.6477</v>
      </c>
      <c r="H110" s="5">
        <f ca="1">OFFSET('84p stat'!$N$1,A110*20,0)</f>
        <v>31.327052999999999</v>
      </c>
    </row>
    <row r="111" spans="1:12" x14ac:dyDescent="0.25">
      <c r="A111">
        <v>8</v>
      </c>
      <c r="C111" t="str">
        <f ca="1">OFFSET('84p stat'!$A$1,A111*20,0)</f>
        <v>CUDA ant add CPU12</v>
      </c>
      <c r="D111" s="5">
        <f ca="1">OFFSET('84p trace'!$R$56,(A111-1)*56,0)</f>
        <v>6596.8902000000016</v>
      </c>
      <c r="E111" s="5">
        <f ca="1">OFFSET('84p trace'!$S$56,(A111-1)*56,0)</f>
        <v>6519.1557999999995</v>
      </c>
      <c r="F111" s="5">
        <f ca="1">OFFSET('84p stat'!$H$1,A111*20,0)</f>
        <v>6510.2533199999998</v>
      </c>
      <c r="G111" s="5">
        <f ca="1">OFFSET('84p stat'!$K$1,A111*20,0)</f>
        <v>2073.9116429999999</v>
      </c>
      <c r="H111" s="5">
        <f ca="1">OFFSET('84p stat'!$N$1,A111*20,0)</f>
        <v>739.01037099999996</v>
      </c>
    </row>
    <row r="112" spans="1:12" x14ac:dyDescent="0.25">
      <c r="A112">
        <v>9</v>
      </c>
      <c r="C112" t="str">
        <f ca="1">OFFSET('84p stat'!$A$1,A112*20,0)</f>
        <v>CUDA opt</v>
      </c>
      <c r="D112" s="5">
        <f ca="1">OFFSET('84p trace'!$R$56,(A112-1)*56,0)</f>
        <v>5858.3165999999992</v>
      </c>
      <c r="E112" s="5">
        <f ca="1">OFFSET('84p trace'!$S$56,(A112-1)*56,0)</f>
        <v>0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10</v>
      </c>
      <c r="C113" t="str">
        <f ca="1">OFFSET('84p stat'!$A$1,A113*20,0)</f>
        <v>CUDA opt Time</v>
      </c>
      <c r="D113" s="5">
        <f ca="1">OFFSET('84p trace'!$R$56,(A113-1)*56,0)</f>
        <v>5862.3562000000002</v>
      </c>
      <c r="E113" s="5">
        <f ca="1">OFFSET('84p trace'!$S$56,(A113-1)*56,0)</f>
        <v>5826.4507999999996</v>
      </c>
      <c r="F113" s="5">
        <f ca="1">OFFSET('84p stat'!$H$1,A113*20,0)</f>
        <v>5761.3151859999998</v>
      </c>
      <c r="G113" s="5">
        <f ca="1">OFFSET('84p stat'!$K$1,A113*20,0)</f>
        <v>463.953284</v>
      </c>
      <c r="H113" s="5">
        <f ca="1">OFFSET('84p stat'!$N$1,A113*20,0)</f>
        <v>0</v>
      </c>
    </row>
    <row r="114" spans="1:8" x14ac:dyDescent="0.25">
      <c r="A114">
        <v>11</v>
      </c>
      <c r="C114" t="str">
        <f ca="1">OFFSET('84p stat'!$A$1,A114*20,0)</f>
        <v>CUDA opt non hash</v>
      </c>
      <c r="D114" s="5">
        <f ca="1">OFFSET('84p trace'!$R$56,(A114-1)*56,0)</f>
        <v>5781.2374000000009</v>
      </c>
      <c r="E114" s="5">
        <f ca="1">OFFSET('84p trace'!$S$56,(A114-1)*56,0)</f>
        <v>5750.9593999999997</v>
      </c>
      <c r="F114" s="5">
        <f ca="1">OFFSET('84p stat'!$H$1,A114*20,0)</f>
        <v>5683.6657809999997</v>
      </c>
      <c r="G114" s="5">
        <f ca="1">OFFSET('84p stat'!$K$1,A114*20,0)</f>
        <v>397.90267599999999</v>
      </c>
      <c r="H114" s="5">
        <f ca="1">OFFSET('84p stat'!$N$1,A114*20,0)</f>
        <v>0</v>
      </c>
    </row>
    <row r="115" spans="1:8" x14ac:dyDescent="0.25">
      <c r="A115">
        <v>12</v>
      </c>
      <c r="C115" t="str">
        <f ca="1">OFFSET('84p stat'!$A$1,A115*20,0)</f>
        <v>CUDA opt ant</v>
      </c>
      <c r="D115" s="5">
        <f ca="1">OFFSET('84p trace'!$R$56,(A115-1)*56,0)</f>
        <v>7628.3671999999988</v>
      </c>
      <c r="E115" s="5">
        <f ca="1">OFFSET('84p trace'!$S$56,(A115-1)*56,0)</f>
        <v>7592.4053999999978</v>
      </c>
      <c r="F115" s="5">
        <f ca="1">OFFSET('84p stat'!$H$1,A115*20,0)</f>
        <v>7513.6724800000002</v>
      </c>
      <c r="G115" s="5">
        <f ca="1">OFFSET('84p stat'!$K$1,A115*20,0)</f>
        <v>2698.191143</v>
      </c>
      <c r="H115" s="5">
        <f ca="1">OFFSET('84p stat'!$N$1,A115*20,0)</f>
        <v>0</v>
      </c>
    </row>
    <row r="116" spans="1:8" x14ac:dyDescent="0.25">
      <c r="A116">
        <v>13</v>
      </c>
      <c r="C116" t="str">
        <f ca="1">OFFSET('84p stat'!$A$1,A116*20,0)</f>
        <v>CUDA opt ant non hash</v>
      </c>
      <c r="D116" s="5">
        <f ca="1">OFFSET('84p trace'!$R$56,(A116-1)*56,0)</f>
        <v>7594.6950000000015</v>
      </c>
      <c r="E116" s="5">
        <f ca="1">OFFSET('84p trace'!$S$56,(A116-1)*56,0)</f>
        <v>7564.4369999999999</v>
      </c>
      <c r="F116" s="5">
        <f ca="1">OFFSET('84p stat'!$H$1,A116*20,0)</f>
        <v>7484.6302050000004</v>
      </c>
      <c r="G116" s="5">
        <f ca="1">OFFSET('84p stat'!$K$1,A116*20,0)</f>
        <v>2668.3641309999998</v>
      </c>
      <c r="H116" s="5">
        <f ca="1">OFFSET('84p stat'!$N$1,A116*20,0)</f>
        <v>0</v>
      </c>
    </row>
    <row r="117" spans="1:8" x14ac:dyDescent="0.25">
      <c r="A117">
        <v>14</v>
      </c>
      <c r="C117" t="str">
        <f ca="1">OFFSET('84p stat'!$A$1,A117*20,0)</f>
        <v>CUDA opt ant par</v>
      </c>
      <c r="D117" s="5">
        <f ca="1">OFFSET('84p trace'!$R$56,(A117-1)*56,0)</f>
        <v>7878.8939999999975</v>
      </c>
      <c r="E117" s="5">
        <f ca="1">OFFSET('84p trace'!$S$56,(A117-1)*56,0)</f>
        <v>7842.9398000000001</v>
      </c>
      <c r="F117" s="5">
        <f ca="1">OFFSET('84p stat'!$H$1,A117*20,0)</f>
        <v>7762.5598049999999</v>
      </c>
      <c r="G117" s="5">
        <f ca="1">OFFSET('84p stat'!$K$1,A117*20,0)</f>
        <v>2592.5041500000002</v>
      </c>
      <c r="H117" s="5">
        <f ca="1">OFFSET('84p stat'!$N$1,A117*20,0)</f>
        <v>0</v>
      </c>
    </row>
    <row r="118" spans="1:8" x14ac:dyDescent="0.25">
      <c r="A118">
        <v>15</v>
      </c>
      <c r="C118" t="str">
        <f ca="1">OFFSET('84p stat'!$A$1,A118*20,0)</f>
        <v>non CUDA Time</v>
      </c>
      <c r="D118" s="5">
        <f ca="1">OFFSET('84p trace'!$R$56,(A118-1)*56,0)</f>
        <v>2059.2913999999996</v>
      </c>
      <c r="E118" s="5">
        <f ca="1">OFFSET('84p trace'!$S$56,(A118-1)*56,0)</f>
        <v>1969.7955999999999</v>
      </c>
      <c r="F118" s="5">
        <f ca="1">OFFSET('84p stat'!$H$1,A118*20,0)</f>
        <v>1969.727658</v>
      </c>
      <c r="G118" s="5">
        <f ca="1">OFFSET('84p stat'!$K$1,A118*20,0)</f>
        <v>1898.04186</v>
      </c>
      <c r="H118" s="5">
        <f ca="1">OFFSET('84p stat'!$N$1,A118*20,0)</f>
        <v>26.517423999999998</v>
      </c>
    </row>
    <row r="119" spans="1:8" x14ac:dyDescent="0.25">
      <c r="A119">
        <v>16</v>
      </c>
      <c r="C119" t="str">
        <f ca="1">OFFSET('84p stat'!$A$1,A119*20,0)</f>
        <v>non CUDA</v>
      </c>
      <c r="D119" s="5">
        <f ca="1">OFFSET('84p trace'!$R$56,(A119-1)*56,0)</f>
        <v>1385.7556</v>
      </c>
      <c r="E119" s="5">
        <f ca="1">OFFSET('84p trace'!$S$56,(A119-1)*56,0)</f>
        <v>0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17</v>
      </c>
      <c r="C120" t="str">
        <f ca="1">OFFSET('84p stat'!$A$1,A120*20,0)</f>
        <v>non CUDA non hash</v>
      </c>
      <c r="D120" s="5">
        <f ca="1">OFFSET('84p trace'!$R$56,(A120-1)*56,0)</f>
        <v>2047.26</v>
      </c>
      <c r="E120" s="5">
        <f ca="1">OFFSET('84p trace'!$S$56,(A120-1)*56,0)</f>
        <v>2018.3775999999991</v>
      </c>
      <c r="F120" s="5">
        <f ca="1">OFFSET('84p stat'!$H$1,A120*20,0)</f>
        <v>2018.3133539999999</v>
      </c>
      <c r="G120" s="5">
        <f ca="1">OFFSET('84p stat'!$K$1,A120*20,0)</f>
        <v>1946.919504</v>
      </c>
      <c r="H120" s="5">
        <f ca="1">OFFSET('84p stat'!$N$1,A120*20,0)</f>
        <v>25.743649999999999</v>
      </c>
    </row>
    <row r="121" spans="1:8" x14ac:dyDescent="0.25">
      <c r="A121">
        <v>18</v>
      </c>
      <c r="C121" t="str">
        <f ca="1">OFFSET('84p stat'!$A$1,A121*20,0)</f>
        <v>Classic ACO</v>
      </c>
      <c r="D121" s="5">
        <f ca="1">OFFSET('84p trace'!$R$56,(A121-1)*56,0)</f>
        <v>51828.674000000014</v>
      </c>
      <c r="E121" s="5">
        <f ca="1">OFFSET('84p trace'!$S$56,(A121-1)*56,0)</f>
        <v>47270.151999999995</v>
      </c>
      <c r="F121" s="5">
        <f ca="1">OFFSET('84p stat'!$H$1,A121*20,0)</f>
        <v>47225.489219000003</v>
      </c>
      <c r="G121" s="5">
        <f ca="1">OFFSET('84p stat'!$K$1,A121*20,0)</f>
        <v>47109.896797000001</v>
      </c>
      <c r="H121" s="5">
        <f ca="1">OFFSET('84p stat'!$N$1,A121*20,0)</f>
        <v>85.874942000000004</v>
      </c>
    </row>
    <row r="122" spans="1:8" x14ac:dyDescent="0.25">
      <c r="A122">
        <v>19</v>
      </c>
      <c r="C122" t="str">
        <f ca="1">OFFSET('84p stat'!$A$1,A122*20,0)</f>
        <v>Classic ACO non hash</v>
      </c>
      <c r="D122" s="5">
        <f ca="1">OFFSET('84p trace'!$R$56,(A122-1)*56,0)</f>
        <v>47145.204000000012</v>
      </c>
      <c r="E122" s="5">
        <f ca="1">OFFSET('84p trace'!$S$56,(A122-1)*56,0)</f>
        <v>47109.447999999982</v>
      </c>
      <c r="F122" s="5">
        <f ca="1">OFFSET('84p stat'!$H$1,A122*20,0)</f>
        <v>47064.963594000001</v>
      </c>
      <c r="G122" s="5">
        <f ca="1">OFFSET('84p stat'!$K$1,A122*20,0)</f>
        <v>46948.866406000001</v>
      </c>
      <c r="H122" s="5">
        <f ca="1">OFFSET('84p stat'!$N$1,A122*20,0)</f>
        <v>88.080858000000006</v>
      </c>
    </row>
    <row r="123" spans="1:8" x14ac:dyDescent="0.25">
      <c r="A123">
        <v>20</v>
      </c>
      <c r="C123" t="str">
        <f ca="1">OFFSET('84p stat'!$A$1,A123*20,0)</f>
        <v>omp</v>
      </c>
      <c r="D123" s="5">
        <f ca="1">OFFSET('84p trace'!$R$56,(A123-1)*56,0)</f>
        <v>1390.0729999999999</v>
      </c>
      <c r="E123" s="5">
        <f ca="1">OFFSET('84p trace'!$S$56,(A123-1)*56,0)</f>
        <v>1300.9078000000004</v>
      </c>
      <c r="F123" s="5">
        <f ca="1">OFFSET('84p stat'!$H$1,A123*20,0)</f>
        <v>1300.842038</v>
      </c>
      <c r="G123" s="5">
        <f ca="1">OFFSET('84p stat'!$K$1,A123*20,0)</f>
        <v>1229.543132</v>
      </c>
      <c r="H123" s="5">
        <f ca="1">OFFSET('84p stat'!$N$1,A123*20,0)</f>
        <v>25.914211999999999</v>
      </c>
    </row>
    <row r="124" spans="1:8" x14ac:dyDescent="0.25">
      <c r="A124">
        <v>21</v>
      </c>
      <c r="C124" t="str">
        <f ca="1">OFFSET('84p stat'!$A$1,A124*20,0)</f>
        <v>omp non hash</v>
      </c>
      <c r="D124" s="5">
        <f ca="1">OFFSET('84p trace'!$R$56,(A124-1)*56,0)</f>
        <v>1266.0898</v>
      </c>
      <c r="E124" s="5">
        <f ca="1">OFFSET('84p trace'!$S$56,(A124-1)*56,0)</f>
        <v>1236.6938</v>
      </c>
      <c r="F124" s="5">
        <f ca="1">OFFSET('84p stat'!$H$1,A124*20,0)</f>
        <v>1236.634812</v>
      </c>
      <c r="G124" s="5">
        <f ca="1">OFFSET('84p stat'!$K$1,A124*20,0)</f>
        <v>1165.0655059999999</v>
      </c>
      <c r="H124" s="5">
        <f ca="1">OFFSET('84p stat'!$N$1,A124*20,0)</f>
        <v>25.993777999999999</v>
      </c>
    </row>
    <row r="125" spans="1:8" x14ac:dyDescent="0.25">
      <c r="A125">
        <v>22</v>
      </c>
      <c r="C125" t="str">
        <f ca="1">OFFSET('84p stat'!$A$1,A125*20,0)</f>
        <v>non CUDA transp Time</v>
      </c>
      <c r="D125" s="5">
        <f ca="1">OFFSET('84p trace'!$R$56,(A125-1)*56,0)</f>
        <v>1575.5323999999998</v>
      </c>
      <c r="E125" s="5">
        <f ca="1">OFFSET('84p trace'!$S$56,(A125-1)*56,0)</f>
        <v>1484.0466000000004</v>
      </c>
      <c r="F125" s="5">
        <f ca="1">OFFSET('84p stat'!$H$1,A125*20,0)</f>
        <v>1483.963984</v>
      </c>
      <c r="G125" s="5">
        <f ca="1">OFFSET('84p stat'!$K$1,A125*20,0)</f>
        <v>1389.229382</v>
      </c>
      <c r="H125" s="5">
        <f ca="1">OFFSET('84p stat'!$N$1,A125*20,0)</f>
        <v>35.469971999999999</v>
      </c>
    </row>
    <row r="126" spans="1:8" x14ac:dyDescent="0.25">
      <c r="A126">
        <v>23</v>
      </c>
      <c r="C126" t="str">
        <f ca="1">OFFSET('84p stat'!$A$1,A126*20,0)</f>
        <v>non CUDA transp</v>
      </c>
      <c r="D126" s="5">
        <f ca="1">OFFSET('84p trace'!$R$56,(A126-1)*56,0)</f>
        <v>2208.0616000000009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24</v>
      </c>
      <c r="C127" t="str">
        <f ca="1">OFFSET('84p stat'!$A$1,A127*20,0)</f>
        <v>non CUDA transp non hash</v>
      </c>
      <c r="D127" s="5">
        <f ca="1">OFFSET('84p trace'!$R$56,(A127-1)*56,0)</f>
        <v>2056.7284000000004</v>
      </c>
      <c r="E127" s="5">
        <f ca="1">OFFSET('84p trace'!$S$56,(A127-1)*56,0)</f>
        <v>2025.7295999999994</v>
      </c>
      <c r="F127" s="5">
        <f ca="1">OFFSET('84p stat'!$H$1,A127*20,0)</f>
        <v>2025.638168</v>
      </c>
      <c r="G127" s="5">
        <f ca="1">OFFSET('84p stat'!$K$1,A127*20,0)</f>
        <v>1925.816188</v>
      </c>
      <c r="H127" s="5">
        <f ca="1">OFFSET('84p stat'!$N$1,A127*20,0)</f>
        <v>36.483446000000001</v>
      </c>
    </row>
    <row r="128" spans="1:8" x14ac:dyDescent="0.25">
      <c r="A128">
        <v>25</v>
      </c>
      <c r="C128" t="str">
        <f ca="1">OFFSET('84p stat'!$A$1,A128*20,0)</f>
        <v>non CUDA AVX Time</v>
      </c>
      <c r="D128" s="5">
        <f ca="1">OFFSET('84p trace'!$R$56,(A128-1)*56,0)</f>
        <v>2119.5258000000003</v>
      </c>
      <c r="E128" s="5">
        <f ca="1">OFFSET('84p trace'!$S$56,(A128-1)*56,0)</f>
        <v>2026.6083999999996</v>
      </c>
      <c r="F128" s="5">
        <f ca="1">OFFSET('84p stat'!$H$1,A128*20,0)</f>
        <v>2026.49146</v>
      </c>
      <c r="G128" s="5">
        <f ca="1">OFFSET('84p stat'!$K$1,A128*20,0)</f>
        <v>1960.4666299999999</v>
      </c>
      <c r="H128" s="5">
        <f ca="1">OFFSET('84p stat'!$N$1,A128*20,0)</f>
        <v>28.952064</v>
      </c>
    </row>
    <row r="129" spans="1:8" x14ac:dyDescent="0.25">
      <c r="A129">
        <v>26</v>
      </c>
      <c r="C129" t="str">
        <f ca="1">OFFSET('84p stat'!$A$1,A129*20,0)</f>
        <v>non CUDA AVX</v>
      </c>
      <c r="D129" s="5">
        <f ca="1">OFFSET('84p trace'!$R$56,(A129-1)*56,0)</f>
        <v>1449.6842000000001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8" x14ac:dyDescent="0.25">
      <c r="A130">
        <v>27</v>
      </c>
      <c r="C130" t="str">
        <f ca="1">OFFSET('84p stat'!$A$1,A130*20,0)</f>
        <v>non CUDA AVX non hash</v>
      </c>
      <c r="D130" s="5">
        <f ca="1">OFFSET('84p trace'!$R$56,(A130-1)*56,0)</f>
        <v>2106.5565999999999</v>
      </c>
      <c r="E130" s="5">
        <f ca="1">OFFSET('84p trace'!$S$56,(A130-1)*56,0)</f>
        <v>2076.9842000000003</v>
      </c>
      <c r="F130" s="5">
        <f ca="1">OFFSET('84p stat'!$H$1,A130*20,0)</f>
        <v>2076.8864600000002</v>
      </c>
      <c r="G130" s="5">
        <f ca="1">OFFSET('84p stat'!$K$1,A130*20,0)</f>
        <v>2011.724514</v>
      </c>
      <c r="H130" s="5">
        <f ca="1">OFFSET('84p stat'!$N$1,A130*20,0)</f>
        <v>27.780557999999999</v>
      </c>
    </row>
    <row r="131" spans="1:8" x14ac:dyDescent="0.25">
      <c r="A131">
        <v>28</v>
      </c>
      <c r="C131" t="str">
        <f ca="1">OFFSET('84p stat'!$A$1,A131*20,0)</f>
        <v>non CUDA AVX_OMP Time</v>
      </c>
      <c r="D131" s="5">
        <f ca="1">OFFSET('84p trace'!$R$56,(A131-1)*56,0)</f>
        <v>1415.9184</v>
      </c>
      <c r="E131" s="5">
        <f ca="1">OFFSET('84p trace'!$S$56,(A131-1)*56,0)</f>
        <v>1322.2719999999999</v>
      </c>
      <c r="F131" s="5">
        <f ca="1">OFFSET('84p stat'!$H$1,A131*20,0)</f>
        <v>1322.1703660000001</v>
      </c>
      <c r="G131" s="5">
        <f ca="1">OFFSET('84p stat'!$K$1,A131*20,0)</f>
        <v>1261.2035060000001</v>
      </c>
      <c r="H131" s="5">
        <f ca="1">OFFSET('84p stat'!$N$1,A131*20,0)</f>
        <v>25.811492000000001</v>
      </c>
    </row>
    <row r="132" spans="1:8" x14ac:dyDescent="0.25">
      <c r="A132">
        <v>29</v>
      </c>
      <c r="C132" t="str">
        <f ca="1">OFFSET('84p stat'!$A$1,A132*20,0)</f>
        <v>non CUDA AVX_OMP</v>
      </c>
      <c r="D132" s="5">
        <f ca="1">OFFSET('84p trace'!$R$56,(A132-1)*56,0)</f>
        <v>1495.3622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8" x14ac:dyDescent="0.25">
      <c r="A133">
        <v>30</v>
      </c>
      <c r="C133" t="str">
        <f ca="1">OFFSET('84p stat'!$A$1,A133*20,0)</f>
        <v>non CUDA AVX_OMP non hash</v>
      </c>
      <c r="D133" s="5">
        <f ca="1">OFFSET('84p trace'!$R$56,(A133-1)*56,0)</f>
        <v>1300.1382000000001</v>
      </c>
      <c r="E133" s="5">
        <f ca="1">OFFSET('84p trace'!$S$56,(A133-1)*56,0)</f>
        <v>1270.8411999999998</v>
      </c>
      <c r="F133" s="5">
        <f ca="1">OFFSET('84p stat'!$H$1,A133*20,0)</f>
        <v>1270.7665320000001</v>
      </c>
      <c r="G133" s="5">
        <f ca="1">OFFSET('84p stat'!$K$1,A133*20,0)</f>
        <v>1212.7710979999999</v>
      </c>
      <c r="H133" s="5">
        <f ca="1">OFFSET('84p stat'!$N$1,A133*20,0)</f>
        <v>23.003526000000001</v>
      </c>
    </row>
    <row r="134" spans="1:8" x14ac:dyDescent="0.25">
      <c r="A134">
        <v>31</v>
      </c>
      <c r="C134" t="str">
        <f ca="1">OFFSET('84p stat'!$A$1,A134*20,0)</f>
        <v>CUDA ant add CPU_AVX Time</v>
      </c>
      <c r="D134" s="5">
        <f ca="1">OFFSET('84p trace'!$R$56,(A134-1)*56,0)</f>
        <v>2872.242400000001</v>
      </c>
      <c r="E134" s="5">
        <f ca="1">OFFSET('84p trace'!$S$56,(A134-1)*56,0)</f>
        <v>2834.3671999999997</v>
      </c>
      <c r="F134" s="5">
        <f ca="1">OFFSET('84p stat'!$H$1,A134*20,0)</f>
        <v>2803.942642</v>
      </c>
      <c r="G134" s="5">
        <f ca="1">OFFSET('84p stat'!$K$1,A134*20,0)</f>
        <v>2731.2754789999999</v>
      </c>
      <c r="H134" s="5">
        <f ca="1">OFFSET('84p stat'!$N$1,A134*20,0)</f>
        <v>31.372505</v>
      </c>
    </row>
    <row r="135" spans="1:8" x14ac:dyDescent="0.25">
      <c r="A135">
        <v>32</v>
      </c>
      <c r="C135" t="str">
        <f ca="1">OFFSET('84p stat'!$A$1,A135*20,0)</f>
        <v>non CUDA transp_AVX Time</v>
      </c>
      <c r="D135" s="5">
        <f ca="1">OFFSET('84p trace'!$R$56,(A135-1)*56,0)</f>
        <v>1596.1061999999993</v>
      </c>
      <c r="E135" s="5">
        <f ca="1">OFFSET('84p trace'!$S$56,(A135-1)*56,0)</f>
        <v>1505.5848000000001</v>
      </c>
      <c r="F135" s="5">
        <f ca="1">OFFSET('84p stat'!$H$1,A135*20,0)</f>
        <v>1505.4993019999999</v>
      </c>
      <c r="G135" s="5">
        <f ca="1">OFFSET('84p stat'!$K$1,A135*20,0)</f>
        <v>1421.533664</v>
      </c>
      <c r="H135" s="5">
        <f ca="1">OFFSET('84p stat'!$N$1,A135*20,0)</f>
        <v>29.072538000000002</v>
      </c>
    </row>
    <row r="136" spans="1:8" x14ac:dyDescent="0.25">
      <c r="A136">
        <v>33</v>
      </c>
      <c r="C136" t="str">
        <f ca="1">OFFSET('84p stat'!$A$1,A136*20,0)</f>
        <v>non CUDA transp_AVX</v>
      </c>
      <c r="D136" s="5">
        <f ca="1">OFFSET('84p trace'!$R$56,(A136-1)*56,0)</f>
        <v>2231.3502000000003</v>
      </c>
      <c r="E136" s="5">
        <f ca="1">OFFSET('84p trace'!$S$56,(A136-1)*56,0)</f>
        <v>0</v>
      </c>
      <c r="F136" s="5">
        <f ca="1">OFFSET('84p stat'!$H$1,A136*20,0)</f>
        <v>0</v>
      </c>
      <c r="G136" s="5">
        <f ca="1">OFFSET('84p stat'!$K$1,A136*20,0)</f>
        <v>0</v>
      </c>
      <c r="H136" s="5">
        <f ca="1">OFFSET('84p stat'!$N$1,A136*20,0)</f>
        <v>0</v>
      </c>
    </row>
    <row r="137" spans="1:8" x14ac:dyDescent="0.25">
      <c r="A137">
        <v>34</v>
      </c>
      <c r="C137" t="str">
        <f ca="1">OFFSET('84p stat'!$A$1,A137*20,0)</f>
        <v>non CUDA transp_AVX non hash</v>
      </c>
      <c r="D137" s="5">
        <f ca="1">OFFSET('84p trace'!$R$56,(A137-1)*56,0)</f>
        <v>1929.9303999999997</v>
      </c>
      <c r="E137" s="5">
        <f ca="1">OFFSET('84p trace'!$S$56,(A137-1)*56,0)</f>
        <v>1900.6896000000006</v>
      </c>
      <c r="F137" s="5">
        <f ca="1">OFFSET('84p stat'!$H$1,A137*20,0)</f>
        <v>1900.610572</v>
      </c>
      <c r="G137" s="5">
        <f ca="1">OFFSET('84p stat'!$K$1,A137*20,0)</f>
        <v>1813.6185640000001</v>
      </c>
      <c r="H137" s="5">
        <f ca="1">OFFSET('84p stat'!$N$1,A137*20,0)</f>
        <v>29.894102</v>
      </c>
    </row>
    <row r="138" spans="1:8" x14ac:dyDescent="0.25">
      <c r="A138">
        <v>35</v>
      </c>
      <c r="C138" t="str">
        <f ca="1">OFFSET('84p stat'!$A$1,A138*20,0)</f>
        <v>non CUDA transp_AVX_OMP Time</v>
      </c>
      <c r="D138" s="5">
        <f ca="1">OFFSET('84p trace'!$R$56,(A138-1)*56,0)</f>
        <v>1581.0793999999996</v>
      </c>
      <c r="E138" s="5">
        <f ca="1">OFFSET('84p trace'!$S$56,(A138-1)*56,0)</f>
        <v>1491.7985999999999</v>
      </c>
      <c r="F138" s="5">
        <f ca="1">OFFSET('84p stat'!$H$1,A138*20,0)</f>
        <v>1491.729386</v>
      </c>
      <c r="G138" s="5">
        <f ca="1">OFFSET('84p stat'!$K$1,A138*20,0)</f>
        <v>1410.249012</v>
      </c>
      <c r="H138" s="5">
        <f ca="1">OFFSET('84p stat'!$N$1,A138*20,0)</f>
        <v>28.189978</v>
      </c>
    </row>
    <row r="139" spans="1:8" x14ac:dyDescent="0.25">
      <c r="A139">
        <v>36</v>
      </c>
      <c r="C139" t="str">
        <f ca="1">OFFSET('84p stat'!$A$1,A139*20,0)</f>
        <v>non CUDA transp_AVX_OMP</v>
      </c>
      <c r="D139" s="5">
        <f ca="1">OFFSET('84p trace'!$R$56,(A139-1)*56,0)</f>
        <v>2235.1274000000003</v>
      </c>
      <c r="E139" s="5">
        <f ca="1">OFFSET('84p trace'!$S$56,(A139-1)*56,0)</f>
        <v>0</v>
      </c>
      <c r="F139" s="5">
        <f ca="1">OFFSET('84p stat'!$H$1,A139*20,0)</f>
        <v>0</v>
      </c>
      <c r="G139" s="5">
        <f ca="1">OFFSET('84p stat'!$K$1,A139*20,0)</f>
        <v>0</v>
      </c>
      <c r="H139" s="5">
        <f ca="1">OFFSET('84p stat'!$N$1,A139*20,0)</f>
        <v>0</v>
      </c>
    </row>
    <row r="140" spans="1:8" x14ac:dyDescent="0.25">
      <c r="A140">
        <v>37</v>
      </c>
      <c r="C140" t="str">
        <f ca="1">OFFSET('84p stat'!$A$1,A140*20,0)</f>
        <v>non CUDA transp_AVX_OMP non hash</v>
      </c>
      <c r="D140" s="5">
        <f ca="1">OFFSET('84p trace'!$R$56,(A140-1)*56,0)</f>
        <v>1931.8192000000001</v>
      </c>
      <c r="E140" s="5">
        <f ca="1">OFFSET('84p trace'!$S$56,(A140-1)*56,0)</f>
        <v>1902.6976000000004</v>
      </c>
      <c r="F140" s="5">
        <f ca="1">OFFSET('84p stat'!$H$1,A140*20,0)</f>
        <v>1902.6176379999999</v>
      </c>
      <c r="G140" s="5">
        <f ca="1">OFFSET('84p stat'!$K$1,A140*20,0)</f>
        <v>1817.674524</v>
      </c>
      <c r="H140" s="5">
        <f ca="1">OFFSET('84p stat'!$N$1,A140*20,0)</f>
        <v>29.344964000000001</v>
      </c>
    </row>
    <row r="141" spans="1:8" x14ac:dyDescent="0.25">
      <c r="A141">
        <v>38</v>
      </c>
      <c r="C141" t="str">
        <f ca="1">OFFSET('84p stat'!$A$1,A141*20,0)</f>
        <v>CUDA ant par global</v>
      </c>
      <c r="D141" s="5">
        <f ca="1">OFFSET('84p trace'!$R$56,(A141-1)*56,0)</f>
        <v>8016.6677999999984</v>
      </c>
      <c r="E141" s="5">
        <f ca="1">OFFSET('84p trace'!$S$56,(A141-1)*56,0)</f>
        <v>7980.5815999999977</v>
      </c>
      <c r="F141" s="5">
        <f ca="1">OFFSET('84p stat'!$H$1,A141*20,0)</f>
        <v>7889.4022459999996</v>
      </c>
      <c r="G141" s="5">
        <f ca="1">OFFSET('84p stat'!$K$1,A141*20,0)</f>
        <v>3342.967036</v>
      </c>
      <c r="H141" s="5">
        <f ca="1">OFFSET('84p stat'!$N$1,A141*20,0)</f>
        <v>735.90812000000005</v>
      </c>
    </row>
    <row r="142" spans="1:8" x14ac:dyDescent="0.25">
      <c r="A142">
        <v>39</v>
      </c>
      <c r="C142" t="str">
        <f ca="1">OFFSET('84p stat'!$A$1,A142*20,0)</f>
        <v>CUDA ant add CPU Time</v>
      </c>
      <c r="D142" s="5">
        <f ca="1">OFFSET('84p trace'!$R$56,(A142-1)*56,0)</f>
        <v>2890.9892</v>
      </c>
      <c r="E142" s="5">
        <f ca="1">OFFSET('84p trace'!$S$56,(A142-1)*56,0)</f>
        <v>2854.3485999999998</v>
      </c>
      <c r="F142" s="5">
        <f ca="1">OFFSET('84p stat'!$H$1,A142*20,0)</f>
        <v>2828.5360249999999</v>
      </c>
      <c r="G142" s="5">
        <f ca="1">OFFSET('84p stat'!$K$1,A142*20,0)</f>
        <v>2750.0607030000001</v>
      </c>
      <c r="H142" s="5">
        <f ca="1">OFFSET('84p stat'!$N$1,A142*20,0)</f>
        <v>33.492947999999998</v>
      </c>
    </row>
    <row r="143" spans="1:8" x14ac:dyDescent="0.25">
      <c r="A143">
        <v>40</v>
      </c>
      <c r="C143" t="str">
        <f ca="1">OFFSET('84p stat'!$A$1,A143*20,0)</f>
        <v>CUDA ant add CPU Time global</v>
      </c>
      <c r="D143" s="5">
        <f ca="1">OFFSET('84p trace'!$R$56,(A143-1)*56,0)</f>
        <v>2894.9079999999994</v>
      </c>
      <c r="E143" s="5">
        <f ca="1">OFFSET('84p trace'!$S$56,(A143-1)*56,0)</f>
        <v>2858.1657999999989</v>
      </c>
      <c r="F143" s="5">
        <f ca="1">OFFSET('84p stat'!$H$1,A143*20,0)</f>
        <v>2830.939985</v>
      </c>
      <c r="G143" s="5">
        <f ca="1">OFFSET('84p stat'!$K$1,A143*20,0)</f>
        <v>2752.0259420000002</v>
      </c>
      <c r="H143" s="5">
        <f ca="1">OFFSET('84p stat'!$N$1,A143*20,0)</f>
        <v>33.603087000000002</v>
      </c>
    </row>
    <row r="144" spans="1:8" x14ac:dyDescent="0.25">
      <c r="A144">
        <v>41</v>
      </c>
      <c r="C144" t="str">
        <f ca="1">OFFSET('84p stat'!$A$1,A144*20,0)</f>
        <v>CUDA ant add CPU</v>
      </c>
      <c r="D144" s="5">
        <f ca="1">OFFSET('84p trace'!$R$56,(A144-1)*56,0)</f>
        <v>2899.5258000000003</v>
      </c>
      <c r="E144" s="5">
        <f ca="1">OFFSET('84p trace'!$S$56,(A144-1)*56,0)</f>
        <v>0</v>
      </c>
      <c r="F144" s="5">
        <f ca="1">OFFSET('84p stat'!$H$1,A144*20,0)</f>
        <v>0</v>
      </c>
      <c r="G144" s="5">
        <f ca="1">OFFSET('84p stat'!$K$1,A144*20,0)</f>
        <v>0</v>
      </c>
      <c r="H144" s="5">
        <f ca="1">OFFSET('84p stat'!$N$1,A144*20,0)</f>
        <v>0</v>
      </c>
    </row>
    <row r="145" spans="1:8" x14ac:dyDescent="0.25">
      <c r="A145">
        <v>42</v>
      </c>
      <c r="C145" t="str">
        <f ca="1">OFFSET('84p stat'!$A$1,A145*20,0)</f>
        <v>CUDA ant add CPU non hash</v>
      </c>
      <c r="D145" s="5">
        <f ca="1">OFFSET('84p trace'!$R$56,(A145-1)*56,0)</f>
        <v>2829.4684000000002</v>
      </c>
      <c r="E145" s="5">
        <f ca="1">OFFSET('84p trace'!$S$56,(A145-1)*56,0)</f>
        <v>2798.9763999999996</v>
      </c>
      <c r="F145" s="5">
        <f ca="1">OFFSET('84p stat'!$H$1,A145*20,0)</f>
        <v>2769.633789</v>
      </c>
      <c r="G145" s="5">
        <f ca="1">OFFSET('84p stat'!$K$1,A145*20,0)</f>
        <v>2690.1404689999999</v>
      </c>
      <c r="H145" s="5">
        <f ca="1">OFFSET('84p stat'!$N$1,A145*20,0)</f>
        <v>33.548312000000003</v>
      </c>
    </row>
    <row r="146" spans="1:8" x14ac:dyDescent="0.25">
      <c r="A146">
        <v>43</v>
      </c>
      <c r="C146" t="str">
        <f ca="1">OFFSET('84p stat'!$A$1,A146*20,0)</f>
        <v>CUDA opt ant par global</v>
      </c>
      <c r="D146" s="5">
        <f ca="1">OFFSET('84p trace'!$R$56,(A146-1)*56,0)</f>
        <v>7889.1736000000001</v>
      </c>
      <c r="E146" s="5">
        <f ca="1">OFFSET('84p trace'!$S$56,(A146-1)*56,0)</f>
        <v>7853.0553999999993</v>
      </c>
      <c r="F146" s="5">
        <f ca="1">OFFSET('84p stat'!$H$1,A146*20,0)</f>
        <v>7758.4741599999998</v>
      </c>
      <c r="G146" s="5">
        <f ca="1">OFFSET('84p stat'!$K$1,A146*20,0)</f>
        <v>2592.1685889999999</v>
      </c>
      <c r="H146" s="5">
        <f ca="1">OFFSET('84p stat'!$N$1,A146*20,0)</f>
        <v>0</v>
      </c>
    </row>
    <row r="147" spans="1:8" x14ac:dyDescent="0.25">
      <c r="A147">
        <v>44</v>
      </c>
      <c r="C147" t="str">
        <f ca="1">OFFSET('84p stat'!$A$1,A147*20,0)</f>
        <v>CUDA ant add CPU_AVX Time</v>
      </c>
      <c r="D147" s="5">
        <f ca="1">OFFSET('84p trace'!$R$56,(A147-1)*56,0)</f>
        <v>2885.1797999999999</v>
      </c>
      <c r="E147" s="5">
        <f ca="1">OFFSET('84p trace'!$S$56,(A147-1)*56,0)</f>
        <v>2848.6058000000007</v>
      </c>
      <c r="F147" s="5">
        <f ca="1">OFFSET('84p stat'!$H$1,A147*20,0)</f>
        <v>2819.3841259999999</v>
      </c>
      <c r="G147" s="5">
        <f ca="1">OFFSET('84p stat'!$K$1,A147*20,0)</f>
        <v>2750.8052729999999</v>
      </c>
      <c r="H147" s="5">
        <f ca="1">OFFSET('84p stat'!$N$1,A147*20,0)</f>
        <v>34.303915000000003</v>
      </c>
    </row>
    <row r="148" spans="1:8" x14ac:dyDescent="0.25">
      <c r="A148">
        <v>45</v>
      </c>
      <c r="C148" t="str">
        <f ca="1">OFFSET('84p stat'!$A$1,A148*20,0)</f>
        <v>CUDA ant add CPU_AVX</v>
      </c>
      <c r="D148" s="5">
        <f ca="1">OFFSET('84p trace'!$R$56,(A148-1)*56,0)</f>
        <v>2897.6184000000007</v>
      </c>
      <c r="E148" s="5">
        <f ca="1">OFFSET('84p trace'!$S$56,(A148-1)*56,0)</f>
        <v>0</v>
      </c>
      <c r="F148" s="5">
        <f ca="1">OFFSET('84p stat'!$H$1,A148*20,0)</f>
        <v>0</v>
      </c>
      <c r="G148" s="5">
        <f ca="1">OFFSET('84p stat'!$K$1,A148*20,0)</f>
        <v>0</v>
      </c>
      <c r="H148" s="5">
        <f ca="1">OFFSET('84p stat'!$N$1,A148*20,0)</f>
        <v>0</v>
      </c>
    </row>
    <row r="149" spans="1:8" x14ac:dyDescent="0.25">
      <c r="A149">
        <v>46</v>
      </c>
      <c r="C149" t="str">
        <f ca="1">OFFSET('84p stat'!$A$1,A149*20,0)</f>
        <v>CUDA ant add CPU_AVX non hash</v>
      </c>
      <c r="D149" s="5">
        <f ca="1">OFFSET('84p trace'!$R$56,(A149-1)*56,0)</f>
        <v>2823.0612000000006</v>
      </c>
      <c r="E149" s="5">
        <f ca="1">OFFSET('84p trace'!$S$56,(A149-1)*56,0)</f>
        <v>2792.3969999999999</v>
      </c>
      <c r="F149" s="5">
        <f ca="1">OFFSET('84p stat'!$H$1,A149*20,0)</f>
        <v>2761.4821780000002</v>
      </c>
      <c r="G149" s="5">
        <f ca="1">OFFSET('84p stat'!$K$1,A149*20,0)</f>
        <v>2692.3211769999998</v>
      </c>
      <c r="H149" s="5">
        <f ca="1">OFFSET('84p stat'!$N$1,A149*20,0)</f>
        <v>34.297123999999997</v>
      </c>
    </row>
    <row r="150" spans="1:8" x14ac:dyDescent="0.25">
      <c r="A150">
        <v>47</v>
      </c>
      <c r="C150" t="str">
        <f ca="1">OFFSET('84p stat'!$A$1,A150*20,0)</f>
        <v>CUDA ant add CPU_AVX_transp Time</v>
      </c>
      <c r="D150" s="5">
        <f ca="1">OFFSET('84p trace'!$R$56,(A150-1)*56,0)</f>
        <v>3289.1604000000002</v>
      </c>
      <c r="E150" s="5">
        <f ca="1">OFFSET('84p trace'!$S$56,(A150-1)*56,0)</f>
        <v>3252.7520000000009</v>
      </c>
      <c r="F150" s="5">
        <f ca="1">OFFSET('84p stat'!$H$1,A150*20,0)</f>
        <v>3224.2683790000001</v>
      </c>
      <c r="G150" s="5">
        <f ca="1">OFFSET('84p stat'!$K$1,A150*20,0)</f>
        <v>3144.1824459999998</v>
      </c>
      <c r="H150" s="5">
        <f ca="1">OFFSET('84p stat'!$N$1,A150*20,0)</f>
        <v>42.559649999999998</v>
      </c>
    </row>
    <row r="151" spans="1:8" x14ac:dyDescent="0.25">
      <c r="A151">
        <v>48</v>
      </c>
      <c r="C151" t="str">
        <f ca="1">OFFSET('84p stat'!$A$1,A151*20,0)</f>
        <v>CUDA ant add CPU_AVX_transp</v>
      </c>
      <c r="D151" s="5">
        <f ca="1">OFFSET('84p trace'!$R$56,(A151-1)*56,0)</f>
        <v>3300.5085999999997</v>
      </c>
      <c r="E151" s="5">
        <f ca="1">OFFSET('84p trace'!$S$56,(A151-1)*56,0)</f>
        <v>0</v>
      </c>
      <c r="F151" s="5">
        <f ca="1">OFFSET('84p stat'!$H$1,A151*20,0)</f>
        <v>0</v>
      </c>
      <c r="G151" s="5">
        <f ca="1">OFFSET('84p stat'!$K$1,A151*20,0)</f>
        <v>0</v>
      </c>
      <c r="H151" s="5">
        <f ca="1">OFFSET('84p stat'!$N$1,A151*20,0)</f>
        <v>0</v>
      </c>
    </row>
    <row r="152" spans="1:8" x14ac:dyDescent="0.25">
      <c r="A152">
        <v>49</v>
      </c>
      <c r="C152" t="str">
        <f ca="1">OFFSET('84p stat'!$A$1,A152*20,0)</f>
        <v>CUDA ant add CPU_AVX_transp non hash</v>
      </c>
      <c r="D152" s="5">
        <f ca="1">OFFSET('84p trace'!$R$56,(A152-1)*56,0)</f>
        <v>3252.2389999999991</v>
      </c>
      <c r="E152" s="5">
        <f ca="1">OFFSET('84p trace'!$S$56,(A152-1)*56,0)</f>
        <v>3221.5889999999995</v>
      </c>
      <c r="F152" s="5">
        <f ca="1">OFFSET('84p stat'!$H$1,A152*20,0)</f>
        <v>3191.063999</v>
      </c>
      <c r="G152" s="5">
        <f ca="1">OFFSET('84p stat'!$K$1,A152*20,0)</f>
        <v>3109.4950239999998</v>
      </c>
      <c r="H152" s="5">
        <f ca="1">OFFSET('84p stat'!$N$1,A152*20,0)</f>
        <v>42.329863000000003</v>
      </c>
    </row>
    <row r="153" spans="1:8" x14ac:dyDescent="0.25">
      <c r="A153">
        <v>50</v>
      </c>
      <c r="C153">
        <f ca="1">OFFSET('84p stat'!$A$1,A153*20,0)</f>
        <v>0</v>
      </c>
      <c r="D153" s="5" t="e">
        <f ca="1">OFFSET('84p trace'!$R$56,(A153-1)*56,0)</f>
        <v>#DIV/0!</v>
      </c>
      <c r="E153" s="5" t="e">
        <f ca="1">OFFSET('84p trace'!$S$56,(A153-1)*56,0)</f>
        <v>#DIV/0!</v>
      </c>
      <c r="F153" s="5">
        <f ca="1">OFFSET('84p stat'!$H$1,A153*20,0)</f>
        <v>0</v>
      </c>
      <c r="G153" s="5">
        <f ca="1">OFFSET('84p stat'!$K$1,A153*20,0)</f>
        <v>0</v>
      </c>
      <c r="H153" s="5">
        <f ca="1">OFFSET('84p stat'!$N$1,A153*20,0)</f>
        <v>0</v>
      </c>
    </row>
    <row r="154" spans="1:8" x14ac:dyDescent="0.25">
      <c r="A154">
        <v>51</v>
      </c>
      <c r="C154">
        <f ca="1">OFFSET('84p stat'!$A$1,A154*20,0)</f>
        <v>0</v>
      </c>
      <c r="D154" s="5" t="e">
        <f ca="1">OFFSET('84p trace'!$R$56,(A154-1)*56,0)</f>
        <v>#DIV/0!</v>
      </c>
      <c r="E154" s="5" t="e">
        <f ca="1">OFFSET('84p trace'!$S$56,(A154-1)*56,0)</f>
        <v>#DIV/0!</v>
      </c>
      <c r="F154" s="5">
        <f ca="1">OFFSET('84p stat'!$H$1,A154*20,0)</f>
        <v>0</v>
      </c>
      <c r="G154" s="5">
        <f ca="1">OFFSET('84p stat'!$K$1,A154*20,0)</f>
        <v>0</v>
      </c>
      <c r="H154" s="5">
        <f ca="1">OFFSET('84p stat'!$N$1,A154*20,0)</f>
        <v>0</v>
      </c>
    </row>
    <row r="155" spans="1:8" x14ac:dyDescent="0.25">
      <c r="A155">
        <v>52</v>
      </c>
      <c r="C155">
        <f ca="1">OFFSET('84p stat'!$A$1,A155*20,0)</f>
        <v>0</v>
      </c>
      <c r="D155" s="5" t="e">
        <f ca="1">OFFSET('84p trace'!$R$56,(A155-1)*56,0)</f>
        <v>#DIV/0!</v>
      </c>
      <c r="E155" s="5" t="e">
        <f ca="1">OFFSET('84p trace'!$S$56,(A155-1)*56,0)</f>
        <v>#DIV/0!</v>
      </c>
      <c r="F155" s="5">
        <f ca="1">OFFSET('84p stat'!$H$1,A155*20,0)</f>
        <v>0</v>
      </c>
      <c r="G155" s="5">
        <f ca="1">OFFSET('84p stat'!$K$1,A155*20,0)</f>
        <v>0</v>
      </c>
      <c r="H155" s="5">
        <f ca="1">OFFSET('84p stat'!$N$1,A155*20,0)</f>
        <v>0</v>
      </c>
    </row>
    <row r="156" spans="1:8" x14ac:dyDescent="0.25">
      <c r="A156">
        <v>53</v>
      </c>
      <c r="C156">
        <f ca="1">OFFSET('84p stat'!$A$1,A156*20,0)</f>
        <v>0</v>
      </c>
      <c r="D156" s="5" t="e">
        <f ca="1">OFFSET('84p trace'!$R$56,(A156-1)*56,0)</f>
        <v>#DIV/0!</v>
      </c>
      <c r="E156" s="5" t="e">
        <f ca="1">OFFSET('84p trace'!$S$56,(A156-1)*56,0)</f>
        <v>#DIV/0!</v>
      </c>
      <c r="F156" s="5">
        <f ca="1">OFFSET('84p stat'!$H$1,A156*20,0)</f>
        <v>0</v>
      </c>
      <c r="G156" s="5">
        <f ca="1">OFFSET('84p stat'!$K$1,A156*20,0)</f>
        <v>0</v>
      </c>
      <c r="H156" s="5">
        <f ca="1">OFFSET('84p stat'!$N$1,A156*20,0)</f>
        <v>0</v>
      </c>
    </row>
    <row r="157" spans="1:8" x14ac:dyDescent="0.25">
      <c r="A157">
        <v>54</v>
      </c>
      <c r="C157">
        <f ca="1">OFFSET('84p stat'!$A$1,A157*20,0)</f>
        <v>0</v>
      </c>
      <c r="D157" s="5" t="e">
        <f ca="1">OFFSET('84p trace'!$R$56,(A157-1)*56,0)</f>
        <v>#DIV/0!</v>
      </c>
      <c r="E157" s="5" t="e">
        <f ca="1">OFFSET('84p trace'!$S$56,(A157-1)*56,0)</f>
        <v>#DIV/0!</v>
      </c>
      <c r="F157" s="5">
        <f ca="1">OFFSET('84p stat'!$H$1,A157*20,0)</f>
        <v>0</v>
      </c>
      <c r="G157" s="5">
        <f ca="1">OFFSET('84p stat'!$K$1,A157*20,0)</f>
        <v>0</v>
      </c>
      <c r="H157" s="5">
        <f ca="1">OFFSET('84p stat'!$N$1,A157*20,0)</f>
        <v>0</v>
      </c>
    </row>
    <row r="158" spans="1:8" x14ac:dyDescent="0.25">
      <c r="A158">
        <v>55</v>
      </c>
      <c r="C158">
        <f ca="1">OFFSET('84p stat'!$A$1,A158*20,0)</f>
        <v>0</v>
      </c>
      <c r="D158" s="5" t="e">
        <f ca="1">OFFSET('84p trace'!$R$56,(A158-1)*56,0)</f>
        <v>#DIV/0!</v>
      </c>
      <c r="E158" s="5" t="e">
        <f ca="1">OFFSET('84p trace'!$S$56,(A158-1)*56,0)</f>
        <v>#DIV/0!</v>
      </c>
      <c r="F158" s="5">
        <f ca="1">OFFSET('84p stat'!$H$1,A158*20,0)</f>
        <v>0</v>
      </c>
      <c r="G158" s="5">
        <f ca="1">OFFSET('84p stat'!$K$1,A158*20,0)</f>
        <v>0</v>
      </c>
      <c r="H158" s="5">
        <f ca="1">OFFSET('84p stat'!$N$1,A158*20,0)</f>
        <v>0</v>
      </c>
    </row>
    <row r="159" spans="1:8" x14ac:dyDescent="0.25">
      <c r="A159">
        <v>56</v>
      </c>
      <c r="C159">
        <f ca="1">OFFSET('84p stat'!$A$1,A159*20,0)</f>
        <v>0</v>
      </c>
      <c r="D159" s="5" t="e">
        <f ca="1">OFFSET('84p trace'!$R$56,(A159-1)*56,0)</f>
        <v>#DIV/0!</v>
      </c>
      <c r="E159" s="5" t="e">
        <f ca="1">OFFSET('84p trace'!$S$56,(A159-1)*56,0)</f>
        <v>#DIV/0!</v>
      </c>
      <c r="F159" s="5">
        <f ca="1">OFFSET('84p stat'!$H$1,A159*20,0)</f>
        <v>0</v>
      </c>
      <c r="G159" s="5">
        <f ca="1">OFFSET('84p stat'!$K$1,A159*20,0)</f>
        <v>0</v>
      </c>
      <c r="H159" s="5">
        <f ca="1">OFFSET('84p stat'!$N$1,A159*20,0)</f>
        <v>0</v>
      </c>
    </row>
    <row r="160" spans="1:8" x14ac:dyDescent="0.25">
      <c r="A160">
        <v>57</v>
      </c>
      <c r="C160">
        <f ca="1">OFFSET('84p stat'!$A$1,A160*20,0)</f>
        <v>0</v>
      </c>
      <c r="D160" s="5" t="e">
        <f ca="1">OFFSET('84p trace'!$R$56,(A160-1)*56,0)</f>
        <v>#DIV/0!</v>
      </c>
      <c r="E160" s="5" t="e">
        <f ca="1">OFFSET('84p trace'!$S$56,(A160-1)*56,0)</f>
        <v>#DIV/0!</v>
      </c>
      <c r="F160" s="5">
        <f ca="1">OFFSET('84p stat'!$H$1,A160*20,0)</f>
        <v>0</v>
      </c>
      <c r="G160" s="5">
        <f ca="1">OFFSET('84p stat'!$K$1,A160*20,0)</f>
        <v>0</v>
      </c>
      <c r="H160" s="5">
        <f ca="1">OFFSET('84p stat'!$N$1,A160*20,0)</f>
        <v>0</v>
      </c>
    </row>
    <row r="161" spans="1:8" x14ac:dyDescent="0.25">
      <c r="A161">
        <v>58</v>
      </c>
      <c r="C161">
        <f ca="1">OFFSET('84p stat'!$A$1,A161*20,0)</f>
        <v>0</v>
      </c>
      <c r="D161" s="5" t="e">
        <f ca="1">OFFSET('84p trace'!$R$56,(A161-1)*56,0)</f>
        <v>#DIV/0!</v>
      </c>
      <c r="E161" s="5" t="e">
        <f ca="1">OFFSET('84p trace'!$S$56,(A161-1)*56,0)</f>
        <v>#DIV/0!</v>
      </c>
      <c r="F161" s="5">
        <f ca="1">OFFSET('84p stat'!$H$1,A161*20,0)</f>
        <v>0</v>
      </c>
      <c r="G161" s="5">
        <f ca="1">OFFSET('84p stat'!$K$1,A161*20,0)</f>
        <v>0</v>
      </c>
      <c r="H161" s="5">
        <f ca="1">OFFSET('84p stat'!$N$1,A161*20,0)</f>
        <v>0</v>
      </c>
    </row>
    <row r="162" spans="1:8" x14ac:dyDescent="0.25">
      <c r="A162">
        <v>59</v>
      </c>
      <c r="C162">
        <f ca="1">OFFSET('84p stat'!$A$1,A162*20,0)</f>
        <v>0</v>
      </c>
      <c r="D162" s="5" t="e">
        <f ca="1">OFFSET('84p trace'!$R$56,(A162-1)*56,0)</f>
        <v>#DIV/0!</v>
      </c>
      <c r="E162" s="5" t="e">
        <f ca="1">OFFSET('84p trace'!$S$56,(A162-1)*56,0)</f>
        <v>#DIV/0!</v>
      </c>
      <c r="F162" s="5">
        <f ca="1">OFFSET('84p stat'!$H$1,A162*20,0)</f>
        <v>0</v>
      </c>
      <c r="G162" s="5">
        <f ca="1">OFFSET('84p stat'!$K$1,A162*20,0)</f>
        <v>0</v>
      </c>
      <c r="H162" s="5">
        <f ca="1">OFFSET('84p stat'!$N$1,A162*20,0)</f>
        <v>0</v>
      </c>
    </row>
    <row r="163" spans="1:8" x14ac:dyDescent="0.25">
      <c r="A163">
        <v>60</v>
      </c>
      <c r="C163">
        <f ca="1">OFFSET('84p stat'!$A$1,A163*20,0)</f>
        <v>0</v>
      </c>
      <c r="D163" s="5" t="e">
        <f ca="1">OFFSET('84p trace'!$R$56,(A163-1)*56,0)</f>
        <v>#DIV/0!</v>
      </c>
      <c r="E163" s="5" t="e">
        <f ca="1">OFFSET('84p trace'!$S$56,(A163-1)*56,0)</f>
        <v>#DIV/0!</v>
      </c>
      <c r="F163" s="5">
        <f ca="1">OFFSET('84p stat'!$H$1,A163*20,0)</f>
        <v>0</v>
      </c>
      <c r="G163" s="5">
        <f ca="1">OFFSET('84p stat'!$K$1,A163*20,0)</f>
        <v>0</v>
      </c>
      <c r="H163" s="5">
        <f ca="1">OFFSET('84p stat'!$N$1,A163*20,0)</f>
        <v>0</v>
      </c>
    </row>
    <row r="164" spans="1:8" x14ac:dyDescent="0.25">
      <c r="A164">
        <v>61</v>
      </c>
      <c r="C164">
        <f ca="1">OFFSET('84p stat'!$A$1,A164*20,0)</f>
        <v>0</v>
      </c>
      <c r="D164" s="5" t="e">
        <f ca="1">OFFSET('84p trace'!$R$56,(A164-1)*56,0)</f>
        <v>#DIV/0!</v>
      </c>
      <c r="E164" s="5" t="e">
        <f ca="1">OFFSET('84p trace'!$S$56,(A164-1)*56,0)</f>
        <v>#DIV/0!</v>
      </c>
      <c r="F164" s="5">
        <f ca="1">OFFSET('84p stat'!$H$1,A164*20,0)</f>
        <v>0</v>
      </c>
      <c r="G164" s="5">
        <f ca="1">OFFSET('84p stat'!$K$1,A164*20,0)</f>
        <v>0</v>
      </c>
      <c r="H164" s="5">
        <f ca="1">OFFSET('84p stat'!$N$1,A164*20,0)</f>
        <v>0</v>
      </c>
    </row>
    <row r="165" spans="1:8" x14ac:dyDescent="0.25">
      <c r="A165">
        <v>62</v>
      </c>
      <c r="C165">
        <f ca="1">OFFSET('84p stat'!$A$1,A165*20,0)</f>
        <v>0</v>
      </c>
      <c r="D165" s="5" t="e">
        <f ca="1">OFFSET('84p trace'!$R$56,(A165-1)*56,0)</f>
        <v>#DIV/0!</v>
      </c>
      <c r="E165" s="5" t="e">
        <f ca="1">OFFSET('84p trace'!$S$56,(A165-1)*56,0)</f>
        <v>#DIV/0!</v>
      </c>
      <c r="F165" s="5">
        <f ca="1">OFFSET('84p stat'!$H$1,A165*20,0)</f>
        <v>0</v>
      </c>
      <c r="G165" s="5">
        <f ca="1">OFFSET('84p stat'!$K$1,A165*20,0)</f>
        <v>0</v>
      </c>
      <c r="H165" s="5">
        <f ca="1">OFFSET('84p stat'!$N$1,A165*20,0)</f>
        <v>0</v>
      </c>
    </row>
    <row r="166" spans="1:8" x14ac:dyDescent="0.25">
      <c r="A166">
        <v>63</v>
      </c>
      <c r="C166">
        <f ca="1">OFFSET('84p stat'!$A$1,A166*20,0)</f>
        <v>0</v>
      </c>
      <c r="D166" s="5" t="e">
        <f ca="1">OFFSET('84p trace'!$R$56,(A166-1)*56,0)</f>
        <v>#DIV/0!</v>
      </c>
      <c r="E166" s="5" t="e">
        <f ca="1">OFFSET('84p trace'!$S$56,(A166-1)*56,0)</f>
        <v>#DIV/0!</v>
      </c>
      <c r="F166" s="5">
        <f ca="1">OFFSET('84p stat'!$H$1,A166*20,0)</f>
        <v>0</v>
      </c>
      <c r="G166" s="5">
        <f ca="1">OFFSET('84p stat'!$K$1,A166*20,0)</f>
        <v>0</v>
      </c>
      <c r="H166" s="5">
        <f ca="1">OFFSET('84p stat'!$N$1,A166*20,0)</f>
        <v>0</v>
      </c>
    </row>
    <row r="167" spans="1:8" x14ac:dyDescent="0.25">
      <c r="A167">
        <v>64</v>
      </c>
      <c r="C167">
        <f ca="1">OFFSET('84p stat'!$A$1,A167*20,0)</f>
        <v>0</v>
      </c>
      <c r="D167" s="5" t="e">
        <f ca="1">OFFSET('84p trace'!$R$56,(A167-1)*56,0)</f>
        <v>#DIV/0!</v>
      </c>
      <c r="E167" s="5" t="e">
        <f ca="1">OFFSET('84p trace'!$S$56,(A167-1)*56,0)</f>
        <v>#DIV/0!</v>
      </c>
      <c r="F167" s="5">
        <f ca="1">OFFSET('84p stat'!$H$1,A167*20,0)</f>
        <v>0</v>
      </c>
      <c r="G167" s="5">
        <f ca="1">OFFSET('84p stat'!$K$1,A167*20,0)</f>
        <v>0</v>
      </c>
      <c r="H167" s="5">
        <f ca="1">OFFSET('84p stat'!$N$1,A167*20,0)</f>
        <v>0</v>
      </c>
    </row>
    <row r="168" spans="1:8" x14ac:dyDescent="0.25">
      <c r="A168">
        <v>65</v>
      </c>
      <c r="C168">
        <f ca="1">OFFSET('84p stat'!$A$1,A168*20,0)</f>
        <v>0</v>
      </c>
      <c r="D168" s="5" t="e">
        <f ca="1">OFFSET('84p trace'!$R$56,(A168-1)*56,0)</f>
        <v>#DIV/0!</v>
      </c>
      <c r="E168" s="5" t="e">
        <f ca="1">OFFSET('84p trace'!$S$56,(A168-1)*56,0)</f>
        <v>#DIV/0!</v>
      </c>
      <c r="F168" s="5">
        <f ca="1">OFFSET('84p stat'!$H$1,A168*20,0)</f>
        <v>0</v>
      </c>
      <c r="G168" s="5">
        <f ca="1">OFFSET('84p stat'!$K$1,A168*20,0)</f>
        <v>0</v>
      </c>
      <c r="H168" s="5">
        <f ca="1">OFFSET('84p stat'!$N$1,A168*20,0)</f>
        <v>0</v>
      </c>
    </row>
    <row r="169" spans="1:8" x14ac:dyDescent="0.25">
      <c r="A169">
        <v>66</v>
      </c>
      <c r="C169">
        <f ca="1">OFFSET('84p stat'!$A$1,A169*20,0)</f>
        <v>0</v>
      </c>
      <c r="D169" s="5" t="e">
        <f ca="1">OFFSET('84p trace'!$R$56,(A169-1)*56,0)</f>
        <v>#DIV/0!</v>
      </c>
      <c r="E169" s="5" t="e">
        <f ca="1">OFFSET('84p trace'!$S$56,(A169-1)*56,0)</f>
        <v>#DIV/0!</v>
      </c>
      <c r="F169" s="5">
        <f ca="1">OFFSET('84p stat'!$H$1,A169*20,0)</f>
        <v>0</v>
      </c>
      <c r="G169" s="5">
        <f ca="1">OFFSET('84p stat'!$K$1,A169*20,0)</f>
        <v>0</v>
      </c>
      <c r="H169" s="5">
        <f ca="1">OFFSET('84p stat'!$N$1,A169*20,0)</f>
        <v>0</v>
      </c>
    </row>
    <row r="170" spans="1:8" x14ac:dyDescent="0.25">
      <c r="A170">
        <v>67</v>
      </c>
      <c r="C170">
        <f ca="1">OFFSET('84p stat'!$A$1,A170*20,0)</f>
        <v>0</v>
      </c>
      <c r="D170" s="5" t="e">
        <f ca="1">OFFSET('84p trace'!$R$56,(A170-1)*56,0)</f>
        <v>#DIV/0!</v>
      </c>
      <c r="E170" s="5" t="e">
        <f ca="1">OFFSET('84p trace'!$S$56,(A170-1)*56,0)</f>
        <v>#DIV/0!</v>
      </c>
      <c r="F170" s="5">
        <f ca="1">OFFSET('84p stat'!$H$1,A170*20,0)</f>
        <v>0</v>
      </c>
      <c r="G170" s="5">
        <f ca="1">OFFSET('84p stat'!$K$1,A170*20,0)</f>
        <v>0</v>
      </c>
      <c r="H170" s="5">
        <f ca="1">OFFSET('84p stat'!$N$1,A170*20,0)</f>
        <v>0</v>
      </c>
    </row>
    <row r="171" spans="1:8" x14ac:dyDescent="0.25">
      <c r="A171">
        <v>68</v>
      </c>
      <c r="C171">
        <f ca="1">OFFSET('84p stat'!$A$1,A171*20,0)</f>
        <v>0</v>
      </c>
      <c r="D171" s="5" t="e">
        <f ca="1">OFFSET('84p trace'!$R$56,(A171-1)*56,0)</f>
        <v>#DIV/0!</v>
      </c>
      <c r="E171" s="5" t="e">
        <f ca="1">OFFSET('84p trace'!$S$56,(A171-1)*56,0)</f>
        <v>#DIV/0!</v>
      </c>
      <c r="F171" s="5">
        <f ca="1">OFFSET('84p stat'!$H$1,A171*20,0)</f>
        <v>0</v>
      </c>
      <c r="G171" s="5">
        <f ca="1">OFFSET('84p stat'!$K$1,A171*20,0)</f>
        <v>0</v>
      </c>
      <c r="H171" s="5">
        <f ca="1">OFFSET('84p stat'!$N$1,A171*20,0)</f>
        <v>0</v>
      </c>
    </row>
    <row r="172" spans="1:8" x14ac:dyDescent="0.25">
      <c r="A172">
        <v>69</v>
      </c>
      <c r="C172">
        <f ca="1">OFFSET('84p stat'!$A$1,A172*20,0)</f>
        <v>0</v>
      </c>
      <c r="D172" s="5" t="e">
        <f ca="1">OFFSET('84p trace'!$R$56,(A172-1)*56,0)</f>
        <v>#DIV/0!</v>
      </c>
      <c r="E172" s="5" t="e">
        <f ca="1">OFFSET('84p trace'!$S$56,(A172-1)*56,0)</f>
        <v>#DIV/0!</v>
      </c>
      <c r="F172" s="5">
        <f ca="1">OFFSET('84p stat'!$H$1,A172*20,0)</f>
        <v>0</v>
      </c>
      <c r="G172" s="5">
        <f ca="1">OFFSET('84p stat'!$K$1,A172*20,0)</f>
        <v>0</v>
      </c>
      <c r="H172" s="5">
        <f ca="1">OFFSET('84p stat'!$N$1,A172*20,0)</f>
        <v>0</v>
      </c>
    </row>
    <row r="173" spans="1:8" x14ac:dyDescent="0.25">
      <c r="A173">
        <v>70</v>
      </c>
      <c r="C173">
        <f ca="1">OFFSET('84p stat'!$A$1,A173*20,0)</f>
        <v>0</v>
      </c>
      <c r="D173" s="5" t="e">
        <f ca="1">OFFSET('84p trace'!$R$56,(A173-1)*56,0)</f>
        <v>#DIV/0!</v>
      </c>
      <c r="E173" s="5" t="e">
        <f ca="1">OFFSET('84p trace'!$S$56,(A173-1)*56,0)</f>
        <v>#DIV/0!</v>
      </c>
      <c r="F173" s="5">
        <f ca="1">OFFSET('84p stat'!$H$1,A173*20,0)</f>
        <v>0</v>
      </c>
      <c r="G173" s="5">
        <f ca="1">OFFSET('84p stat'!$K$1,A173*20,0)</f>
        <v>0</v>
      </c>
      <c r="H173" s="5">
        <f ca="1">OFFSET('84p stat'!$N$1,A173*20,0)</f>
        <v>0</v>
      </c>
    </row>
    <row r="176" spans="1:8" x14ac:dyDescent="0.25">
      <c r="C176" t="s">
        <v>72</v>
      </c>
    </row>
    <row r="177" spans="1:10" x14ac:dyDescent="0.25">
      <c r="D177" t="s">
        <v>57</v>
      </c>
      <c r="E177" t="s">
        <v>53</v>
      </c>
      <c r="F177" t="s">
        <v>54</v>
      </c>
      <c r="G177" t="s">
        <v>55</v>
      </c>
      <c r="H177" t="s">
        <v>56</v>
      </c>
      <c r="J177" t="s">
        <v>71</v>
      </c>
    </row>
    <row r="178" spans="1:10" x14ac:dyDescent="0.25">
      <c r="A178">
        <v>1</v>
      </c>
      <c r="C178" t="str">
        <f ca="1">OFFSET('84p stat'!$A$1,A178*20,0)</f>
        <v>CUDA Time</v>
      </c>
      <c r="D178" s="5">
        <f ca="1">OFFSET('84p trace'!$U$56,(A31-1)*56,0)</f>
        <v>517.37799636000011</v>
      </c>
      <c r="E178" s="5">
        <f ca="1">OFFSET('84p trace'!$V$56,(A31-1)*56,0)</f>
        <v>513.62005683999496</v>
      </c>
      <c r="F178" s="5">
        <f ca="1">OFFSET('84p stat'!$H$1,A178*20,1)</f>
        <v>432.99486100000001</v>
      </c>
      <c r="G178" s="5">
        <f ca="1">OFFSET('84p stat'!$K$1,A178*20,1)</f>
        <v>15.204219</v>
      </c>
      <c r="H178" s="5">
        <f ca="1">OFFSET('84p stat'!$N$1,A178*20,1)</f>
        <v>4.6154080000000004</v>
      </c>
      <c r="J178" s="5">
        <f ca="1">SUM(E178:H178)</f>
        <v>966.43454483999494</v>
      </c>
    </row>
    <row r="179" spans="1:10" x14ac:dyDescent="0.25">
      <c r="A179">
        <v>2</v>
      </c>
      <c r="C179" t="str">
        <f ca="1">OFFSET('84p stat'!$A$1,A179*20,0)</f>
        <v>CUDA</v>
      </c>
      <c r="D179" s="5">
        <f ca="1">OFFSET('84p trace'!$U$56,(A32-1)*56,0)</f>
        <v>37.352205960000376</v>
      </c>
      <c r="E179" s="5">
        <f ca="1">OFFSET('84p trace'!$V$56,(A32-1)*56,0)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ref="J179:J242" ca="1" si="11">SUM(E179:H179)</f>
        <v>0</v>
      </c>
    </row>
    <row r="180" spans="1:10" x14ac:dyDescent="0.25">
      <c r="A180">
        <v>3</v>
      </c>
      <c r="C180" t="str">
        <f ca="1">OFFSET('84p stat'!$A$1,A180*20,0)</f>
        <v>CUDA non hash</v>
      </c>
      <c r="D180" s="5">
        <f ca="1">OFFSET('84p trace'!$U$56,(A33-1)*56,0)</f>
        <v>36.956495999999902</v>
      </c>
      <c r="E180" s="5">
        <f ca="1">OFFSET('84p trace'!$V$56,(A33-1)*56,0)</f>
        <v>36.443574559999988</v>
      </c>
      <c r="F180" s="5">
        <f ca="1">OFFSET('84p stat'!$H$1,A180*20,1)</f>
        <v>51.840843999999997</v>
      </c>
      <c r="G180" s="5">
        <f ca="1">OFFSET('84p stat'!$K$1,A180*20,1)</f>
        <v>104.102478</v>
      </c>
      <c r="H180" s="5">
        <f ca="1">OFFSET('84p stat'!$N$1,A180*20,1)</f>
        <v>1.6296000000000001E-2</v>
      </c>
      <c r="J180" s="5">
        <f t="shared" ca="1" si="11"/>
        <v>192.40319255999998</v>
      </c>
    </row>
    <row r="181" spans="1:10" x14ac:dyDescent="0.25">
      <c r="A181">
        <v>4</v>
      </c>
      <c r="C181" t="str">
        <f ca="1">OFFSET('84p stat'!$A$1,A181*20,0)</f>
        <v>CUDA ant</v>
      </c>
      <c r="D181" s="5">
        <f ca="1">OFFSET('84p trace'!$U$56,(A34-1)*56,0)</f>
        <v>178.20437663999871</v>
      </c>
      <c r="E181" s="5">
        <f ca="1">OFFSET('84p trace'!$V$56,(A34-1)*56,0)</f>
        <v>178.08812499999954</v>
      </c>
      <c r="F181" s="5">
        <f ca="1">OFFSET('84p stat'!$H$1,A181*20,1)</f>
        <v>188.297721</v>
      </c>
      <c r="G181" s="5">
        <f ca="1">OFFSET('84p stat'!$K$1,A181*20,1)</f>
        <v>56.291654999999999</v>
      </c>
      <c r="H181" s="5">
        <f ca="1">OFFSET('84p stat'!$N$1,A181*20,1)</f>
        <v>1.407402</v>
      </c>
      <c r="J181" s="5">
        <f t="shared" ca="1" si="11"/>
        <v>424.08490299999954</v>
      </c>
    </row>
    <row r="182" spans="1:10" x14ac:dyDescent="0.25">
      <c r="A182">
        <v>5</v>
      </c>
      <c r="C182" t="str">
        <f ca="1">OFFSET('84p stat'!$A$1,A182*20,0)</f>
        <v>CUDA ant par</v>
      </c>
      <c r="D182" s="5">
        <f ca="1">OFFSET('84p trace'!$U$56,(A35-1)*56,0)</f>
        <v>13.659971039999844</v>
      </c>
      <c r="E182" s="5">
        <f ca="1">OFFSET('84p trace'!$V$56,(A35-1)*56,0)</f>
        <v>12.874871840000068</v>
      </c>
      <c r="F182" s="5">
        <f ca="1">OFFSET('84p stat'!$H$1,A182*20,1)</f>
        <v>11.691922</v>
      </c>
      <c r="G182" s="5">
        <f ca="1">OFFSET('84p stat'!$K$1,A182*20,1)</f>
        <v>5.0632000000000003E-2</v>
      </c>
      <c r="H182" s="5">
        <f ca="1">OFFSET('84p stat'!$N$1,A182*20,1)</f>
        <v>2.3259999999999999E-3</v>
      </c>
      <c r="J182" s="5">
        <f t="shared" ca="1" si="11"/>
        <v>24.619751840000067</v>
      </c>
    </row>
    <row r="183" spans="1:10" x14ac:dyDescent="0.25">
      <c r="A183">
        <v>6</v>
      </c>
      <c r="C183" t="str">
        <f ca="1">OFFSET('84p stat'!$A$1,A183*20,0)</f>
        <v>CUDA ant non hash</v>
      </c>
      <c r="D183" s="5">
        <f ca="1">OFFSET('84p trace'!$U$56,(A36-1)*56,0)</f>
        <v>15.148314439999892</v>
      </c>
      <c r="E183" s="5">
        <f ca="1">OFFSET('84p trace'!$V$56,(A36-1)*56,0)</f>
        <v>15.540002760000547</v>
      </c>
      <c r="F183" s="5">
        <f ca="1">OFFSET('84p stat'!$H$1,A183*20,1)</f>
        <v>11.463123</v>
      </c>
      <c r="G183" s="5">
        <f ca="1">OFFSET('84p stat'!$K$1,A183*20,1)</f>
        <v>0.19290199999999999</v>
      </c>
      <c r="H183" s="5">
        <f ca="1">OFFSET('84p stat'!$N$1,A183*20,1)</f>
        <v>8.5199999999999998E-3</v>
      </c>
      <c r="J183" s="5">
        <f t="shared" ca="1" si="11"/>
        <v>27.204547760000548</v>
      </c>
    </row>
    <row r="184" spans="1:10" x14ac:dyDescent="0.25">
      <c r="A184">
        <v>7</v>
      </c>
      <c r="C184" t="str">
        <f ca="1">OFFSET('84p stat'!$A$1,A184*20,0)</f>
        <v>CUDA ant add CPU Time</v>
      </c>
      <c r="D184" s="5">
        <f ca="1">OFFSET('84p trace'!$U$56,(A37-1)*56,0)</f>
        <v>1203.1888038400016</v>
      </c>
      <c r="E184" s="5">
        <f ca="1">OFFSET('84p trace'!$V$56,(A37-1)*56,0)</f>
        <v>1025.3145281599982</v>
      </c>
      <c r="F184" s="5">
        <f ca="1">OFFSET('84p stat'!$H$1,A184*20,1)</f>
        <v>994.45272999999997</v>
      </c>
      <c r="G184" s="5">
        <f ca="1">OFFSET('84p stat'!$K$1,A184*20,1)</f>
        <v>997.30483400000003</v>
      </c>
      <c r="H184" s="5">
        <f ca="1">OFFSET('84p stat'!$N$1,A184*20,1)</f>
        <v>0.64635100000000001</v>
      </c>
      <c r="J184" s="5">
        <f t="shared" ca="1" si="11"/>
        <v>3017.7184431599981</v>
      </c>
    </row>
    <row r="185" spans="1:10" x14ac:dyDescent="0.25">
      <c r="A185">
        <v>8</v>
      </c>
      <c r="C185" t="str">
        <f ca="1">OFFSET('84p stat'!$A$1,A185*20,0)</f>
        <v>CUDA ant add CPU12</v>
      </c>
      <c r="D185" s="5">
        <f ca="1">OFFSET('84p trace'!$U$56,(A38-1)*56,0)</f>
        <v>987.33026595999763</v>
      </c>
      <c r="E185" s="5">
        <f ca="1">OFFSET('84p trace'!$V$56,(A38-1)*56,0)</f>
        <v>808.13241635999873</v>
      </c>
      <c r="F185" s="5">
        <f ca="1">OFFSET('84p stat'!$H$1,A185*20,1)</f>
        <v>718.92221300000006</v>
      </c>
      <c r="G185" s="5">
        <f ca="1">OFFSET('84p stat'!$K$1,A185*20,1)</f>
        <v>670.22221999999999</v>
      </c>
      <c r="H185" s="5">
        <f ca="1">OFFSET('84p stat'!$N$1,A185*20,1)</f>
        <v>8.8019440000000007</v>
      </c>
      <c r="J185" s="5">
        <f t="shared" ca="1" si="11"/>
        <v>2206.0787933599986</v>
      </c>
    </row>
    <row r="186" spans="1:10" x14ac:dyDescent="0.25">
      <c r="A186">
        <v>9</v>
      </c>
      <c r="C186" t="str">
        <f ca="1">OFFSET('84p stat'!$A$1,A186*20,0)</f>
        <v>CUDA opt</v>
      </c>
      <c r="D186" s="5">
        <f ca="1">OFFSET('84p trace'!$U$56,(A39-1)*56,0)</f>
        <v>28.966986440000092</v>
      </c>
      <c r="E186" s="5">
        <f ca="1">OFFSET('84p trace'!$V$56,(A39-1)*56,0)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1"/>
        <v>0</v>
      </c>
    </row>
    <row r="187" spans="1:10" x14ac:dyDescent="0.25">
      <c r="A187">
        <v>10</v>
      </c>
      <c r="C187" t="str">
        <f ca="1">OFFSET('84p stat'!$A$1,A187*20,0)</f>
        <v>CUDA opt Time</v>
      </c>
      <c r="D187" s="5">
        <f ca="1">OFFSET('84p trace'!$U$56,(A40-1)*56,0)</f>
        <v>60.546611560000677</v>
      </c>
      <c r="E187" s="5">
        <f ca="1">OFFSET('84p trace'!$V$56,(A40-1)*56,0)</f>
        <v>60.833051359998848</v>
      </c>
      <c r="F187" s="5">
        <f ca="1">OFFSET('84p stat'!$H$1,A187*20,1)</f>
        <v>14.767269000000001</v>
      </c>
      <c r="G187" s="5">
        <f ca="1">OFFSET('84p stat'!$K$1,A187*20,1)</f>
        <v>3.5936000000000003E-2</v>
      </c>
      <c r="H187" s="5">
        <f ca="1">OFFSET('84p stat'!$N$1,A187*20,1)</f>
        <v>0</v>
      </c>
      <c r="J187" s="5">
        <f t="shared" ca="1" si="11"/>
        <v>75.636256359998853</v>
      </c>
    </row>
    <row r="188" spans="1:10" x14ac:dyDescent="0.25">
      <c r="A188">
        <v>11</v>
      </c>
      <c r="C188" t="str">
        <f ca="1">OFFSET('84p stat'!$A$1,A188*20,0)</f>
        <v>CUDA opt non hash</v>
      </c>
      <c r="D188" s="5">
        <f ca="1">OFFSET('84p trace'!$U$56,(A41-1)*56,0)</f>
        <v>64.306507240000641</v>
      </c>
      <c r="E188" s="5">
        <f ca="1">OFFSET('84p trace'!$V$56,(A41-1)*56,0)</f>
        <v>64.21046564000028</v>
      </c>
      <c r="F188" s="5">
        <f ca="1">OFFSET('84p stat'!$H$1,A188*20,1)</f>
        <v>12.009342999999999</v>
      </c>
      <c r="G188" s="5">
        <f ca="1">OFFSET('84p stat'!$K$1,A188*20,1)</f>
        <v>3.5309E-2</v>
      </c>
      <c r="H188" s="5">
        <f ca="1">OFFSET('84p stat'!$N$1,A188*20,1)</f>
        <v>0</v>
      </c>
      <c r="J188" s="5">
        <f t="shared" ca="1" si="11"/>
        <v>76.255117640000279</v>
      </c>
    </row>
    <row r="189" spans="1:10" x14ac:dyDescent="0.25">
      <c r="A189">
        <v>12</v>
      </c>
      <c r="C189" t="str">
        <f ca="1">OFFSET('84p stat'!$A$1,A189*20,0)</f>
        <v>CUDA opt ant</v>
      </c>
      <c r="D189" s="5">
        <f ca="1">OFFSET('84p trace'!$U$56,(A42-1)*56,0)</f>
        <v>39.754604160000227</v>
      </c>
      <c r="E189" s="5">
        <f ca="1">OFFSET('84p trace'!$V$56,(A42-1)*56,0)</f>
        <v>39.501232839999616</v>
      </c>
      <c r="F189" s="5">
        <f ca="1">OFFSET('84p stat'!$H$1,A189*20,1)</f>
        <v>14.437061</v>
      </c>
      <c r="G189" s="5">
        <f ca="1">OFFSET('84p stat'!$K$1,A189*20,1)</f>
        <v>2.0143800000000001</v>
      </c>
      <c r="H189" s="5">
        <f ca="1">OFFSET('84p stat'!$N$1,A189*20,1)</f>
        <v>0</v>
      </c>
      <c r="J189" s="5">
        <f t="shared" ca="1" si="11"/>
        <v>55.952673839999619</v>
      </c>
    </row>
    <row r="190" spans="1:10" x14ac:dyDescent="0.25">
      <c r="A190">
        <v>13</v>
      </c>
      <c r="C190" t="str">
        <f ca="1">OFFSET('84p stat'!$A$1,A190*20,0)</f>
        <v>CUDA opt ant non hash</v>
      </c>
      <c r="D190" s="5">
        <f ca="1">OFFSET('84p trace'!$U$56,(A43-1)*56,0)</f>
        <v>60.561276999999478</v>
      </c>
      <c r="E190" s="5">
        <f ca="1">OFFSET('84p trace'!$V$56,(A43-1)*56,0)</f>
        <v>53.005564999999805</v>
      </c>
      <c r="F190" s="5">
        <f ca="1">OFFSET('84p stat'!$H$1,A190*20,1)</f>
        <v>14.542554000000001</v>
      </c>
      <c r="G190" s="5">
        <f ca="1">OFFSET('84p stat'!$K$1,A190*20,1)</f>
        <v>6.8354999999999999E-2</v>
      </c>
      <c r="H190" s="5">
        <f ca="1">OFFSET('84p stat'!$N$1,A190*20,1)</f>
        <v>0</v>
      </c>
      <c r="J190" s="5">
        <f t="shared" ca="1" si="11"/>
        <v>67.616473999999798</v>
      </c>
    </row>
    <row r="191" spans="1:10" x14ac:dyDescent="0.25">
      <c r="A191">
        <v>14</v>
      </c>
      <c r="C191" t="str">
        <f ca="1">OFFSET('84p stat'!$A$1,A191*20,0)</f>
        <v>CUDA opt ant par</v>
      </c>
      <c r="D191" s="5">
        <f ca="1">OFFSET('84p trace'!$U$56,(A44-1)*56,0)</f>
        <v>51.985884000000873</v>
      </c>
      <c r="E191" s="5">
        <f ca="1">OFFSET('84p trace'!$V$56,(A44-1)*56,0)</f>
        <v>51.401617959999292</v>
      </c>
      <c r="F191" s="5">
        <f ca="1">OFFSET('84p stat'!$H$1,A191*20,1)</f>
        <v>15.288872</v>
      </c>
      <c r="G191" s="5">
        <f ca="1">OFFSET('84p stat'!$K$1,A191*20,1)</f>
        <v>4.9562000000000002E-2</v>
      </c>
      <c r="H191" s="5">
        <f ca="1">OFFSET('84p stat'!$N$1,A191*20,1)</f>
        <v>0</v>
      </c>
      <c r="J191" s="5">
        <f t="shared" ca="1" si="11"/>
        <v>66.740051959999292</v>
      </c>
    </row>
    <row r="192" spans="1:10" x14ac:dyDescent="0.25">
      <c r="A192">
        <v>15</v>
      </c>
      <c r="C192" t="str">
        <f ca="1">OFFSET('84p stat'!$A$1,A192*20,0)</f>
        <v>non CUDA Time</v>
      </c>
      <c r="D192" s="5">
        <f ca="1">OFFSET('84p trace'!$U$56,(A45-1)*56,0)</f>
        <v>581.8965960399986</v>
      </c>
      <c r="E192" s="5">
        <f ca="1">OFFSET('84p trace'!$V$56,(A45-1)*56,0)</f>
        <v>574.31790464000039</v>
      </c>
      <c r="F192" s="5">
        <f ca="1">OFFSET('84p stat'!$H$1,A192*20,1)</f>
        <v>574.26767600000005</v>
      </c>
      <c r="G192" s="5">
        <f ca="1">OFFSET('84p stat'!$K$1,A192*20,1)</f>
        <v>567.63169100000005</v>
      </c>
      <c r="H192" s="5">
        <f ca="1">OFFSET('84p stat'!$N$1,A192*20,1)</f>
        <v>0.43134099999999997</v>
      </c>
      <c r="J192" s="5">
        <f t="shared" ca="1" si="11"/>
        <v>1716.6486126400005</v>
      </c>
    </row>
    <row r="193" spans="1:10" x14ac:dyDescent="0.25">
      <c r="A193">
        <v>16</v>
      </c>
      <c r="C193" t="str">
        <f ca="1">OFFSET('84p stat'!$A$1,A193*20,0)</f>
        <v>non CUDA</v>
      </c>
      <c r="D193" s="5">
        <f ca="1">OFFSET('84p trace'!$U$56,(A46-1)*56,0)</f>
        <v>670.7592926399999</v>
      </c>
      <c r="E193" s="5">
        <f ca="1">OFFSET('84p trace'!$V$56,(A46-1)*56,0)</f>
        <v>0</v>
      </c>
      <c r="F193" s="5">
        <f ca="1">OFFSET('84p stat'!$H$1,A193*20,1)</f>
        <v>0</v>
      </c>
      <c r="G193" s="5">
        <f ca="1">OFFSET('84p stat'!$K$1,A193*20,1)</f>
        <v>0</v>
      </c>
      <c r="H193" s="5">
        <f ca="1">OFFSET('84p stat'!$N$1,A193*20,1)</f>
        <v>0</v>
      </c>
      <c r="J193" s="5">
        <f t="shared" ca="1" si="11"/>
        <v>0</v>
      </c>
    </row>
    <row r="194" spans="1:10" x14ac:dyDescent="0.25">
      <c r="A194">
        <v>17</v>
      </c>
      <c r="C194" t="str">
        <f ca="1">OFFSET('84p stat'!$A$1,A194*20,0)</f>
        <v>non CUDA non hash</v>
      </c>
      <c r="D194" s="5">
        <f ca="1">OFFSET('84p trace'!$U$56,(A47-1)*56,0)</f>
        <v>539.98435599999846</v>
      </c>
      <c r="E194" s="5">
        <f ca="1">OFFSET('84p trace'!$V$56,(A47-1)*56,0)</f>
        <v>540.75357024000073</v>
      </c>
      <c r="F194" s="5">
        <f ca="1">OFFSET('84p stat'!$H$1,A194*20,1)</f>
        <v>540.72867900000006</v>
      </c>
      <c r="G194" s="5">
        <f ca="1">OFFSET('84p stat'!$K$1,A194*20,1)</f>
        <v>539.61128599999995</v>
      </c>
      <c r="H194" s="5">
        <f ca="1">OFFSET('84p stat'!$N$1,A194*20,1)</f>
        <v>0.190886</v>
      </c>
      <c r="J194" s="5">
        <f t="shared" ca="1" si="11"/>
        <v>1621.2844212400007</v>
      </c>
    </row>
    <row r="195" spans="1:10" x14ac:dyDescent="0.25">
      <c r="A195">
        <v>18</v>
      </c>
      <c r="C195" t="str">
        <f ca="1">OFFSET('84p stat'!$A$1,A195*20,0)</f>
        <v>Classic ACO</v>
      </c>
      <c r="D195" s="5">
        <f ca="1">OFFSET('84p trace'!$U$56,(A48-1)*56,0)</f>
        <v>83058.258323999966</v>
      </c>
      <c r="E195" s="5">
        <f ca="1">OFFSET('84p trace'!$V$56,(A48-1)*56,0)</f>
        <v>69832.91249600015</v>
      </c>
      <c r="F195" s="5">
        <f ca="1">OFFSET('84p stat'!$H$1,A195*20,1)</f>
        <v>69440.152113999997</v>
      </c>
      <c r="G195" s="5">
        <f ca="1">OFFSET('84p stat'!$K$1,A195*20,1)</f>
        <v>69382.037062000003</v>
      </c>
      <c r="H195" s="5">
        <f ca="1">OFFSET('84p stat'!$N$1,A195*20,1)</f>
        <v>3.0858129999999999</v>
      </c>
      <c r="J195" s="5">
        <f t="shared" ca="1" si="11"/>
        <v>208658.18748500015</v>
      </c>
    </row>
    <row r="196" spans="1:10" x14ac:dyDescent="0.25">
      <c r="A196">
        <v>19</v>
      </c>
      <c r="C196" t="str">
        <f ca="1">OFFSET('84p stat'!$A$1,A196*20,0)</f>
        <v>Classic ACO non hash</v>
      </c>
      <c r="D196" s="5">
        <f ca="1">OFFSET('84p trace'!$U$56,(A49-1)*56,0)</f>
        <v>136504.33478400018</v>
      </c>
      <c r="E196" s="5">
        <f ca="1">OFFSET('84p trace'!$V$56,(A49-1)*56,0)</f>
        <v>136462.87729600028</v>
      </c>
      <c r="F196" s="5">
        <f ca="1">OFFSET('84p stat'!$H$1,A196*20,1)</f>
        <v>135643.72393400001</v>
      </c>
      <c r="G196" s="5">
        <f ca="1">OFFSET('84p stat'!$K$1,A196*20,1)</f>
        <v>135627.744634</v>
      </c>
      <c r="H196" s="5">
        <f ca="1">OFFSET('84p stat'!$N$1,A196*20,1)</f>
        <v>8.5809010000000008</v>
      </c>
      <c r="J196" s="5">
        <f t="shared" ca="1" si="11"/>
        <v>407742.92676500027</v>
      </c>
    </row>
    <row r="197" spans="1:10" x14ac:dyDescent="0.25">
      <c r="A197">
        <v>20</v>
      </c>
      <c r="C197" t="str">
        <f ca="1">OFFSET('84p stat'!$A$1,A197*20,0)</f>
        <v>omp</v>
      </c>
      <c r="D197" s="5">
        <f ca="1">OFFSET('84p trace'!$U$56,(A50-1)*56,0)</f>
        <v>282.83102500000035</v>
      </c>
      <c r="E197" s="5">
        <f ca="1">OFFSET('84p trace'!$V$56,(A50-1)*56,0)</f>
        <v>258.91139316000027</v>
      </c>
      <c r="F197" s="5">
        <f ca="1">OFFSET('84p stat'!$H$1,A197*20,1)</f>
        <v>258.81301999999999</v>
      </c>
      <c r="G197" s="5">
        <f ca="1">OFFSET('84p stat'!$K$1,A197*20,1)</f>
        <v>249.97440599999999</v>
      </c>
      <c r="H197" s="5">
        <f ca="1">OFFSET('84p stat'!$N$1,A197*20,1)</f>
        <v>9.3290999999999999E-2</v>
      </c>
      <c r="J197" s="5">
        <f t="shared" ca="1" si="11"/>
        <v>767.79211016000033</v>
      </c>
    </row>
    <row r="198" spans="1:10" x14ac:dyDescent="0.25">
      <c r="A198">
        <v>21</v>
      </c>
      <c r="C198" t="str">
        <f ca="1">OFFSET('84p stat'!$A$1,A198*20,0)</f>
        <v>omp non hash</v>
      </c>
      <c r="D198" s="5">
        <f ca="1">OFFSET('84p trace'!$U$56,(A51-1)*56,0)</f>
        <v>499.26774995999955</v>
      </c>
      <c r="E198" s="5">
        <f ca="1">OFFSET('84p trace'!$V$56,(A51-1)*56,0)</f>
        <v>496.73662356</v>
      </c>
      <c r="F198" s="5">
        <f ca="1">OFFSET('84p stat'!$H$1,A198*20,1)</f>
        <v>496.470125</v>
      </c>
      <c r="G198" s="5">
        <f ca="1">OFFSET('84p stat'!$K$1,A198*20,1)</f>
        <v>470.27939500000002</v>
      </c>
      <c r="H198" s="5">
        <f ca="1">OFFSET('84p stat'!$N$1,A198*20,1)</f>
        <v>0.33691599999999999</v>
      </c>
      <c r="J198" s="5">
        <f t="shared" ca="1" si="11"/>
        <v>1463.82305956</v>
      </c>
    </row>
    <row r="199" spans="1:10" x14ac:dyDescent="0.25">
      <c r="A199">
        <v>22</v>
      </c>
      <c r="C199" t="str">
        <f ca="1">OFFSET('84p stat'!$A$1,A199*20,0)</f>
        <v>non CUDA transp Time</v>
      </c>
      <c r="D199" s="5">
        <f ca="1">OFFSET('84p trace'!$U$56,(A52-1)*56,0)</f>
        <v>253.22223024000041</v>
      </c>
      <c r="E199" s="5">
        <f ca="1">OFFSET('84p trace'!$V$56,(A52-1)*56,0)</f>
        <v>231.54446644000015</v>
      </c>
      <c r="F199" s="5">
        <f ca="1">OFFSET('84p stat'!$H$1,A199*20,1)</f>
        <v>231.491421</v>
      </c>
      <c r="G199" s="5">
        <f ca="1">OFFSET('84p stat'!$K$1,A199*20,1)</f>
        <v>192.43087399999999</v>
      </c>
      <c r="H199" s="5">
        <f ca="1">OFFSET('84p stat'!$N$1,A199*20,1)</f>
        <v>0.85298799999999997</v>
      </c>
      <c r="J199" s="5">
        <f t="shared" ca="1" si="11"/>
        <v>656.31974944000012</v>
      </c>
    </row>
    <row r="200" spans="1:10" x14ac:dyDescent="0.25">
      <c r="A200">
        <v>23</v>
      </c>
      <c r="C200" t="str">
        <f ca="1">OFFSET('84p stat'!$A$1,A200*20,0)</f>
        <v>non CUDA transp</v>
      </c>
      <c r="D200" s="5">
        <f ca="1">OFFSET('84p trace'!$U$56,(A53-1)*56,0)</f>
        <v>400.37355344000025</v>
      </c>
      <c r="E200" s="5">
        <f ca="1">OFFSET('84p trace'!$V$56,(A53-1)*56,0)</f>
        <v>0</v>
      </c>
      <c r="F200" s="5">
        <f ca="1">OFFSET('84p stat'!$H$1,A200*20,1)</f>
        <v>0</v>
      </c>
      <c r="G200" s="5">
        <f ca="1">OFFSET('84p stat'!$K$1,A200*20,1)</f>
        <v>0</v>
      </c>
      <c r="H200" s="5">
        <f ca="1">OFFSET('84p stat'!$N$1,A200*20,1)</f>
        <v>0</v>
      </c>
      <c r="J200" s="5">
        <f t="shared" ca="1" si="11"/>
        <v>0</v>
      </c>
    </row>
    <row r="201" spans="1:10" x14ac:dyDescent="0.25">
      <c r="A201">
        <v>24</v>
      </c>
      <c r="C201" t="str">
        <f ca="1">OFFSET('84p stat'!$A$1,A201*20,0)</f>
        <v>non CUDA transp non hash</v>
      </c>
      <c r="D201" s="5">
        <f ca="1">OFFSET('84p trace'!$U$56,(A54-1)*56,0)</f>
        <v>26905.818537439987</v>
      </c>
      <c r="E201" s="5">
        <f ca="1">OFFSET('84p trace'!$V$56,(A54-1)*56,0)</f>
        <v>25555.451651840001</v>
      </c>
      <c r="F201" s="5">
        <f ca="1">OFFSET('84p stat'!$H$1,A201*20,1)</f>
        <v>25547.175719999999</v>
      </c>
      <c r="G201" s="5">
        <f ca="1">OFFSET('84p stat'!$K$1,A201*20,1)</f>
        <v>21328.978275000001</v>
      </c>
      <c r="H201" s="5">
        <f ca="1">OFFSET('84p stat'!$N$1,A201*20,1)</f>
        <v>32.99539</v>
      </c>
      <c r="J201" s="5">
        <f t="shared" ca="1" si="11"/>
        <v>72464.601036840002</v>
      </c>
    </row>
    <row r="202" spans="1:10" x14ac:dyDescent="0.25">
      <c r="A202">
        <v>25</v>
      </c>
      <c r="C202" t="str">
        <f ca="1">OFFSET('84p stat'!$A$1,A202*20,0)</f>
        <v>non CUDA AVX Time</v>
      </c>
      <c r="D202" s="5">
        <f ca="1">OFFSET('84p trace'!$U$56,(A55-1)*56,0)</f>
        <v>1466.8339883599997</v>
      </c>
      <c r="E202" s="5">
        <f ca="1">OFFSET('84p trace'!$V$56,(A55-1)*56,0)</f>
        <v>1397.6924534400009</v>
      </c>
      <c r="F202" s="5">
        <f ca="1">OFFSET('84p stat'!$H$1,A202*20,1)</f>
        <v>1396.6291229999999</v>
      </c>
      <c r="G202" s="5">
        <f ca="1">OFFSET('84p stat'!$K$1,A202*20,1)</f>
        <v>1368.9495629999999</v>
      </c>
      <c r="H202" s="5">
        <f ca="1">OFFSET('84p stat'!$N$1,A202*20,1)</f>
        <v>2.8508659999999999</v>
      </c>
      <c r="J202" s="5">
        <f t="shared" ca="1" si="11"/>
        <v>4166.122005440001</v>
      </c>
    </row>
    <row r="203" spans="1:10" x14ac:dyDescent="0.25">
      <c r="A203">
        <v>26</v>
      </c>
      <c r="C203" t="str">
        <f ca="1">OFFSET('84p stat'!$A$1,A203*20,0)</f>
        <v>non CUDA AVX</v>
      </c>
      <c r="D203" s="5">
        <f ca="1">OFFSET('84p trace'!$U$56,(A56-1)*56,0)</f>
        <v>194.19158036000019</v>
      </c>
      <c r="E203" s="5">
        <f ca="1">OFFSET('84p trace'!$V$56,(A56-1)*56,0)</f>
        <v>0</v>
      </c>
      <c r="F203" s="5">
        <f ca="1">OFFSET('84p stat'!$H$1,A203*20,1)</f>
        <v>0</v>
      </c>
      <c r="G203" s="5">
        <f ca="1">OFFSET('84p stat'!$K$1,A203*20,1)</f>
        <v>0</v>
      </c>
      <c r="H203" s="5">
        <f ca="1">OFFSET('84p stat'!$N$1,A203*20,1)</f>
        <v>0</v>
      </c>
      <c r="J203" s="5">
        <f t="shared" ca="1" si="11"/>
        <v>0</v>
      </c>
    </row>
    <row r="204" spans="1:10" x14ac:dyDescent="0.25">
      <c r="A204">
        <v>27</v>
      </c>
      <c r="C204" t="str">
        <f ca="1">OFFSET('84p stat'!$A$1,A204*20,0)</f>
        <v>non CUDA AVX non hash</v>
      </c>
      <c r="D204" s="5">
        <f ca="1">OFFSET('84p trace'!$U$56,(A57-1)*56,0)</f>
        <v>690.3764064400001</v>
      </c>
      <c r="E204" s="5">
        <f ca="1">OFFSET('84p trace'!$V$56,(A57-1)*56,0)</f>
        <v>683.69482435999873</v>
      </c>
      <c r="F204" s="5">
        <f ca="1">OFFSET('84p stat'!$H$1,A204*20,1)</f>
        <v>683.62139300000001</v>
      </c>
      <c r="G204" s="5">
        <f ca="1">OFFSET('84p stat'!$K$1,A204*20,1)</f>
        <v>673.14475800000002</v>
      </c>
      <c r="H204" s="5">
        <f ca="1">OFFSET('84p stat'!$N$1,A204*20,1)</f>
        <v>0.69388899999999998</v>
      </c>
      <c r="J204" s="5">
        <f t="shared" ca="1" si="11"/>
        <v>2041.1548643599988</v>
      </c>
    </row>
    <row r="205" spans="1:10" x14ac:dyDescent="0.25">
      <c r="A205">
        <v>28</v>
      </c>
      <c r="C205" t="str">
        <f ca="1">OFFSET('84p stat'!$A$1,A205*20,0)</f>
        <v>non CUDA AVX_OMP Time</v>
      </c>
      <c r="D205" s="5">
        <f ca="1">OFFSET('84p trace'!$U$56,(A58-1)*56,0)</f>
        <v>347.25006144000048</v>
      </c>
      <c r="E205" s="5">
        <f ca="1">OFFSET('84p trace'!$V$56,(A58-1)*56,0)</f>
        <v>302.29240799999991</v>
      </c>
      <c r="F205" s="5">
        <f ca="1">OFFSET('84p stat'!$H$1,A205*20,1)</f>
        <v>301.88827900000001</v>
      </c>
      <c r="G205" s="5">
        <f ca="1">OFFSET('84p stat'!$K$1,A205*20,1)</f>
        <v>269.02908500000001</v>
      </c>
      <c r="H205" s="5">
        <f ca="1">OFFSET('84p stat'!$N$1,A205*20,1)</f>
        <v>1.4787429999999999</v>
      </c>
      <c r="J205" s="5">
        <f t="shared" ca="1" si="11"/>
        <v>874.68851499999994</v>
      </c>
    </row>
    <row r="206" spans="1:10" x14ac:dyDescent="0.25">
      <c r="A206">
        <v>29</v>
      </c>
      <c r="C206" t="str">
        <f ca="1">OFFSET('84p stat'!$A$1,A206*20,0)</f>
        <v>non CUDA AVX_OMP</v>
      </c>
      <c r="D206" s="5">
        <f ca="1">OFFSET('84p trace'!$U$56,(A59-1)*56,0)</f>
        <v>217.31354915999998</v>
      </c>
      <c r="E206" s="5">
        <f ca="1">OFFSET('84p trace'!$V$56,(A59-1)*56,0)</f>
        <v>0</v>
      </c>
      <c r="F206" s="5">
        <f ca="1">OFFSET('84p stat'!$H$1,A206*20,1)</f>
        <v>0</v>
      </c>
      <c r="G206" s="5">
        <f ca="1">OFFSET('84p stat'!$K$1,A206*20,1)</f>
        <v>0</v>
      </c>
      <c r="H206" s="5">
        <f ca="1">OFFSET('84p stat'!$N$1,A206*20,1)</f>
        <v>0</v>
      </c>
      <c r="J206" s="5">
        <f t="shared" ca="1" si="11"/>
        <v>0</v>
      </c>
    </row>
    <row r="207" spans="1:10" x14ac:dyDescent="0.25">
      <c r="A207">
        <v>30</v>
      </c>
      <c r="C207" t="str">
        <f ca="1">OFFSET('84p stat'!$A$1,A207*20,0)</f>
        <v>non CUDA AVX_OMP non hash</v>
      </c>
      <c r="D207" s="5">
        <f ca="1">OFFSET('84p trace'!$U$56,(A60-1)*56,0)</f>
        <v>852.03549876</v>
      </c>
      <c r="E207" s="5">
        <f ca="1">OFFSET('84p trace'!$V$56,(A60-1)*56,0)</f>
        <v>835.26129055999945</v>
      </c>
      <c r="F207" s="5">
        <f ca="1">OFFSET('84p stat'!$H$1,A207*20,1)</f>
        <v>834.43777799999998</v>
      </c>
      <c r="G207" s="5">
        <f ca="1">OFFSET('84p stat'!$K$1,A207*20,1)</f>
        <v>757.46070899999995</v>
      </c>
      <c r="H207" s="5">
        <f ca="1">OFFSET('84p stat'!$N$1,A207*20,1)</f>
        <v>1.529479</v>
      </c>
      <c r="J207" s="5">
        <f t="shared" ca="1" si="11"/>
        <v>2428.6892565599992</v>
      </c>
    </row>
    <row r="208" spans="1:10" x14ac:dyDescent="0.25">
      <c r="A208">
        <v>31</v>
      </c>
      <c r="C208" t="str">
        <f ca="1">OFFSET('84p stat'!$A$1,A208*20,0)</f>
        <v>CUDA ant add CPU_AVX Time</v>
      </c>
      <c r="D208" s="5">
        <f ca="1">OFFSET('84p trace'!$U$56,(A61-1)*56,0)</f>
        <v>251.530242240001</v>
      </c>
      <c r="E208" s="5">
        <f ca="1">OFFSET('84p trace'!$V$56,(A61-1)*56,0)</f>
        <v>205.76753615999959</v>
      </c>
      <c r="F208" s="5">
        <f ca="1">OFFSET('84p stat'!$H$1,A208*20,1)</f>
        <v>155.521489</v>
      </c>
      <c r="G208" s="5">
        <f ca="1">OFFSET('84p stat'!$K$1,A208*20,1)</f>
        <v>175.985984</v>
      </c>
      <c r="H208" s="5">
        <f ca="1">OFFSET('84p stat'!$N$1,A208*20,1)</f>
        <v>7.2873910000000004</v>
      </c>
      <c r="J208" s="5">
        <f t="shared" ca="1" si="11"/>
        <v>544.56240015999958</v>
      </c>
    </row>
    <row r="209" spans="1:10" x14ac:dyDescent="0.25">
      <c r="A209">
        <v>32</v>
      </c>
      <c r="C209" t="str">
        <f ca="1">OFFSET('84p stat'!$A$1,A209*20,0)</f>
        <v>non CUDA transp_AVX Time</v>
      </c>
      <c r="D209" s="5">
        <f ca="1">OFFSET('84p trace'!$U$56,(A62-1)*56,0)</f>
        <v>331.11695156000076</v>
      </c>
      <c r="E209" s="5">
        <f ca="1">OFFSET('84p trace'!$V$56,(A62-1)*56,0)</f>
        <v>275.46913695999956</v>
      </c>
      <c r="F209" s="5">
        <f ca="1">OFFSET('84p stat'!$H$1,A209*20,1)</f>
        <v>275.16941800000001</v>
      </c>
      <c r="G209" s="5">
        <f ca="1">OFFSET('84p stat'!$K$1,A209*20,1)</f>
        <v>193.79316600000001</v>
      </c>
      <c r="H209" s="5">
        <f ca="1">OFFSET('84p stat'!$N$1,A209*20,1)</f>
        <v>3.5977540000000001</v>
      </c>
      <c r="J209" s="5">
        <f t="shared" ca="1" si="11"/>
        <v>748.02947495999956</v>
      </c>
    </row>
    <row r="210" spans="1:10" x14ac:dyDescent="0.25">
      <c r="A210">
        <v>33</v>
      </c>
      <c r="C210" t="str">
        <f ca="1">OFFSET('84p stat'!$A$1,A210*20,0)</f>
        <v>non CUDA transp_AVX</v>
      </c>
      <c r="D210" s="5">
        <f ca="1">OFFSET('84p trace'!$U$56,(A63-1)*56,0)</f>
        <v>503.59352995999984</v>
      </c>
      <c r="E210" s="5">
        <f ca="1">OFFSET('84p trace'!$V$56,(A63-1)*56,0)</f>
        <v>0</v>
      </c>
      <c r="F210" s="5">
        <f ca="1">OFFSET('84p stat'!$H$1,A210*20,1)</f>
        <v>0</v>
      </c>
      <c r="G210" s="5">
        <f ca="1">OFFSET('84p stat'!$K$1,A210*20,1)</f>
        <v>0</v>
      </c>
      <c r="H210" s="5">
        <f ca="1">OFFSET('84p stat'!$N$1,A210*20,1)</f>
        <v>0</v>
      </c>
      <c r="J210" s="5">
        <f t="shared" ca="1" si="11"/>
        <v>0</v>
      </c>
    </row>
    <row r="211" spans="1:10" x14ac:dyDescent="0.25">
      <c r="A211">
        <v>34</v>
      </c>
      <c r="C211" t="str">
        <f ca="1">OFFSET('84p stat'!$A$1,A211*20,0)</f>
        <v>non CUDA transp_AVX non hash</v>
      </c>
      <c r="D211" s="5">
        <f ca="1">OFFSET('84p trace'!$U$56,(A64-1)*56,0)</f>
        <v>1072.2221958399996</v>
      </c>
      <c r="E211" s="5">
        <f ca="1">OFFSET('84p trace'!$V$56,(A64-1)*56,0)</f>
        <v>1073.0284078399993</v>
      </c>
      <c r="F211" s="5">
        <f ca="1">OFFSET('84p stat'!$H$1,A211*20,1)</f>
        <v>1072.9065109999999</v>
      </c>
      <c r="G211" s="5">
        <f ca="1">OFFSET('84p stat'!$K$1,A211*20,1)</f>
        <v>1027.7984289999999</v>
      </c>
      <c r="H211" s="5">
        <f ca="1">OFFSET('84p stat'!$N$1,A211*20,1)</f>
        <v>2.1642389999999998</v>
      </c>
      <c r="J211" s="5">
        <f t="shared" ca="1" si="11"/>
        <v>3175.8975868399993</v>
      </c>
    </row>
    <row r="212" spans="1:10" x14ac:dyDescent="0.25">
      <c r="A212">
        <v>35</v>
      </c>
      <c r="C212" t="str">
        <f ca="1">OFFSET('84p stat'!$A$1,A212*20,0)</f>
        <v>non CUDA transp_AVX_OMP Time</v>
      </c>
      <c r="D212" s="5">
        <f ca="1">OFFSET('84p trace'!$U$56,(A65-1)*56,0)</f>
        <v>42.371025640000077</v>
      </c>
      <c r="E212" s="5">
        <f ca="1">OFFSET('84p trace'!$V$56,(A65-1)*56,0)</f>
        <v>41.018372040000116</v>
      </c>
      <c r="F212" s="5">
        <f ca="1">OFFSET('84p stat'!$H$1,A212*20,1)</f>
        <v>40.973239999999997</v>
      </c>
      <c r="G212" s="5">
        <f ca="1">OFFSET('84p stat'!$K$1,A212*20,1)</f>
        <v>33.003126000000002</v>
      </c>
      <c r="H212" s="5">
        <f ca="1">OFFSET('84p stat'!$N$1,A212*20,1)</f>
        <v>2.036902</v>
      </c>
      <c r="J212" s="5">
        <f t="shared" ca="1" si="11"/>
        <v>117.03164004000013</v>
      </c>
    </row>
    <row r="213" spans="1:10" x14ac:dyDescent="0.25">
      <c r="A213">
        <v>36</v>
      </c>
      <c r="C213" t="str">
        <f ca="1">OFFSET('84p stat'!$A$1,A213*20,0)</f>
        <v>non CUDA transp_AVX_OMP</v>
      </c>
      <c r="D213" s="5">
        <f ca="1">OFFSET('84p trace'!$U$56,(A66-1)*56,0)</f>
        <v>306.39815923999879</v>
      </c>
      <c r="E213" s="5">
        <f ca="1">OFFSET('84p trace'!$V$56,(A66-1)*56,0)</f>
        <v>0</v>
      </c>
      <c r="F213" s="5">
        <f ca="1">OFFSET('84p stat'!$H$1,A213*20,1)</f>
        <v>0</v>
      </c>
      <c r="G213" s="5">
        <f ca="1">OFFSET('84p stat'!$K$1,A213*20,1)</f>
        <v>0</v>
      </c>
      <c r="H213" s="5">
        <f ca="1">OFFSET('84p stat'!$N$1,A213*20,1)</f>
        <v>0</v>
      </c>
      <c r="J213" s="5">
        <f t="shared" ca="1" si="11"/>
        <v>0</v>
      </c>
    </row>
    <row r="214" spans="1:10" x14ac:dyDescent="0.25">
      <c r="A214">
        <v>37</v>
      </c>
      <c r="C214" t="str">
        <f ca="1">OFFSET('84p stat'!$A$1,A214*20,0)</f>
        <v>non CUDA transp_AVX_OMP non hash</v>
      </c>
      <c r="D214" s="5">
        <f ca="1">OFFSET('84p trace'!$U$56,(A67-1)*56,0)</f>
        <v>599.85460736000005</v>
      </c>
      <c r="E214" s="5">
        <f ca="1">OFFSET('84p trace'!$V$56,(A67-1)*56,0)</f>
        <v>603.51213024000015</v>
      </c>
      <c r="F214" s="5">
        <f ca="1">OFFSET('84p stat'!$H$1,A214*20,1)</f>
        <v>603.45356500000003</v>
      </c>
      <c r="G214" s="5">
        <f ca="1">OFFSET('84p stat'!$K$1,A214*20,1)</f>
        <v>574.44544299999995</v>
      </c>
      <c r="H214" s="5">
        <f ca="1">OFFSET('84p stat'!$N$1,A214*20,1)</f>
        <v>1.85053</v>
      </c>
      <c r="J214" s="5">
        <f t="shared" ca="1" si="11"/>
        <v>1783.2616682400001</v>
      </c>
    </row>
    <row r="215" spans="1:10" x14ac:dyDescent="0.25">
      <c r="A215">
        <v>38</v>
      </c>
      <c r="C215" t="str">
        <f ca="1">OFFSET('84p stat'!$A$1,A215*20,0)</f>
        <v>CUDA ant par global</v>
      </c>
      <c r="D215" s="5">
        <f ca="1">OFFSET('84p trace'!$U$56,(A68-1)*56,0)</f>
        <v>1351.9181091599985</v>
      </c>
      <c r="E215" s="5">
        <f ca="1">OFFSET('84p trace'!$V$56,(A68-1)*56,0)</f>
        <v>1360.7083614400012</v>
      </c>
      <c r="F215" s="5">
        <f ca="1">OFFSET('84p stat'!$H$1,A215*20,1)</f>
        <v>1161.1337129999999</v>
      </c>
      <c r="G215" s="5">
        <f ca="1">OFFSET('84p stat'!$K$1,A215*20,1)</f>
        <v>210.76936499999999</v>
      </c>
      <c r="H215" s="5">
        <f ca="1">OFFSET('84p stat'!$N$1,A215*20,1)</f>
        <v>10.094658000000001</v>
      </c>
      <c r="J215" s="5">
        <f t="shared" ca="1" si="11"/>
        <v>2742.706097440001</v>
      </c>
    </row>
    <row r="216" spans="1:10" x14ac:dyDescent="0.25">
      <c r="A216">
        <v>39</v>
      </c>
      <c r="C216" t="str">
        <f ca="1">OFFSET('84p stat'!$A$1,A216*20,0)</f>
        <v>CUDA ant add CPU Time</v>
      </c>
      <c r="D216" s="5">
        <f ca="1">OFFSET('84p trace'!$U$56,(A69-1)*56,0)</f>
        <v>32.093275360000014</v>
      </c>
      <c r="E216" s="5">
        <f ca="1">OFFSET('84p trace'!$V$56,(A69-1)*56,0)</f>
        <v>32.924884040000023</v>
      </c>
      <c r="F216" s="5">
        <f ca="1">OFFSET('84p stat'!$H$1,A216*20,1)</f>
        <v>12.277691000000001</v>
      </c>
      <c r="G216" s="5">
        <f ca="1">OFFSET('84p stat'!$K$1,A216*20,1)</f>
        <v>9.5831800000000005</v>
      </c>
      <c r="H216" s="5">
        <f ca="1">OFFSET('84p stat'!$N$1,A216*20,1)</f>
        <v>0.24274000000000001</v>
      </c>
      <c r="J216" s="5">
        <f t="shared" ca="1" si="11"/>
        <v>55.028495040000024</v>
      </c>
    </row>
    <row r="217" spans="1:10" x14ac:dyDescent="0.25">
      <c r="A217">
        <v>40</v>
      </c>
      <c r="C217" t="str">
        <f ca="1">OFFSET('84p stat'!$A$1,A217*20,0)</f>
        <v>CUDA ant add CPU Time global</v>
      </c>
      <c r="D217" s="5">
        <f ca="1">OFFSET('84p trace'!$U$56,(A70-1)*56,0)</f>
        <v>47.006791999999749</v>
      </c>
      <c r="E217" s="5">
        <f ca="1">OFFSET('84p trace'!$V$56,(A70-1)*56,0)</f>
        <v>43.711800359999764</v>
      </c>
      <c r="F217" s="5">
        <f ca="1">OFFSET('84p stat'!$H$1,A217*20,1)</f>
        <v>16.779308</v>
      </c>
      <c r="G217" s="5">
        <f ca="1">OFFSET('84p stat'!$K$1,A217*20,1)</f>
        <v>12.887700000000001</v>
      </c>
      <c r="H217" s="5">
        <f ca="1">OFFSET('84p stat'!$N$1,A217*20,1)</f>
        <v>0.19239700000000001</v>
      </c>
      <c r="J217" s="5">
        <f t="shared" ca="1" si="11"/>
        <v>73.571205359999766</v>
      </c>
    </row>
    <row r="218" spans="1:10" x14ac:dyDescent="0.25">
      <c r="A218">
        <v>41</v>
      </c>
      <c r="C218" t="str">
        <f ca="1">OFFSET('84p stat'!$A$1,A218*20,0)</f>
        <v>CUDA ant add CPU</v>
      </c>
      <c r="D218" s="5">
        <f ca="1">OFFSET('84p trace'!$U$56,(A71-1)*56,0)</f>
        <v>32.883640359999717</v>
      </c>
      <c r="E218" s="5">
        <f ca="1">OFFSET('84p trace'!$V$56,(A71-1)*56,0)</f>
        <v>0</v>
      </c>
      <c r="F218" s="5">
        <f ca="1">OFFSET('84p stat'!$H$1,A218*20,1)</f>
        <v>0</v>
      </c>
      <c r="G218" s="5">
        <f ca="1">OFFSET('84p stat'!$K$1,A218*20,1)</f>
        <v>0</v>
      </c>
      <c r="H218" s="5">
        <f ca="1">OFFSET('84p stat'!$N$1,A218*20,1)</f>
        <v>0</v>
      </c>
      <c r="J218" s="5">
        <f t="shared" ca="1" si="11"/>
        <v>0</v>
      </c>
    </row>
    <row r="219" spans="1:10" x14ac:dyDescent="0.25">
      <c r="A219">
        <v>42</v>
      </c>
      <c r="C219" t="str">
        <f ca="1">OFFSET('84p stat'!$A$1,A219*20,0)</f>
        <v>CUDA ant add CPU non hash</v>
      </c>
      <c r="D219" s="5">
        <f ca="1">OFFSET('84p trace'!$U$56,(A72-1)*56,0)</f>
        <v>66.513881439999764</v>
      </c>
      <c r="E219" s="5">
        <f ca="1">OFFSET('84p trace'!$V$56,(A72-1)*56,0)</f>
        <v>61.251887039999609</v>
      </c>
      <c r="F219" s="5">
        <f ca="1">OFFSET('84p stat'!$H$1,A219*20,1)</f>
        <v>27.031302</v>
      </c>
      <c r="G219" s="5">
        <f ca="1">OFFSET('84p stat'!$K$1,A219*20,1)</f>
        <v>17.763434</v>
      </c>
      <c r="H219" s="5">
        <f ca="1">OFFSET('84p stat'!$N$1,A219*20,1)</f>
        <v>0.32432299999999997</v>
      </c>
      <c r="J219" s="5">
        <f t="shared" ca="1" si="11"/>
        <v>106.37094603999962</v>
      </c>
    </row>
    <row r="220" spans="1:10" x14ac:dyDescent="0.25">
      <c r="A220">
        <v>43</v>
      </c>
      <c r="C220" t="str">
        <f ca="1">OFFSET('84p stat'!$A$1,A220*20,0)</f>
        <v>CUDA opt ant par global</v>
      </c>
      <c r="D220" s="5">
        <f ca="1">OFFSET('84p trace'!$U$56,(A73-1)*56,0)</f>
        <v>28.806051040000046</v>
      </c>
      <c r="E220" s="5">
        <f ca="1">OFFSET('84p trace'!$V$56,(A73-1)*56,0)</f>
        <v>28.168172840000423</v>
      </c>
      <c r="F220" s="5">
        <f ca="1">OFFSET('84p stat'!$H$1,A220*20,1)</f>
        <v>1.6095999999999999</v>
      </c>
      <c r="G220" s="5">
        <f ca="1">OFFSET('84p stat'!$K$1,A220*20,1)</f>
        <v>2.8869999999999998E-3</v>
      </c>
      <c r="H220" s="5">
        <f ca="1">OFFSET('84p stat'!$N$1,A220*20,1)</f>
        <v>0</v>
      </c>
      <c r="J220" s="5">
        <f t="shared" ca="1" si="11"/>
        <v>29.780659840000425</v>
      </c>
    </row>
    <row r="221" spans="1:10" x14ac:dyDescent="0.25">
      <c r="A221">
        <v>44</v>
      </c>
      <c r="C221" t="str">
        <f ca="1">OFFSET('84p stat'!$A$1,A221*20,0)</f>
        <v>CUDA ant add CPU_AVX Time</v>
      </c>
      <c r="D221" s="5">
        <f ca="1">OFFSET('84p trace'!$U$56,(A74-1)*56,0)</f>
        <v>15.208161960000048</v>
      </c>
      <c r="E221" s="5">
        <f ca="1">OFFSET('84p trace'!$V$56,(A74-1)*56,0)</f>
        <v>13.506888359999946</v>
      </c>
      <c r="F221" s="5">
        <f ca="1">OFFSET('84p stat'!$H$1,A221*20,1)</f>
        <v>7.3365099999999996</v>
      </c>
      <c r="G221" s="5">
        <f ca="1">OFFSET('84p stat'!$K$1,A221*20,1)</f>
        <v>6.0368700000000004</v>
      </c>
      <c r="H221" s="5">
        <f ca="1">OFFSET('84p stat'!$N$1,A221*20,1)</f>
        <v>0.49381399999999998</v>
      </c>
      <c r="J221" s="5">
        <f t="shared" ca="1" si="11"/>
        <v>27.374082359999946</v>
      </c>
    </row>
    <row r="222" spans="1:10" x14ac:dyDescent="0.25">
      <c r="A222">
        <v>45</v>
      </c>
      <c r="C222" t="str">
        <f ca="1">OFFSET('84p stat'!$A$1,A222*20,0)</f>
        <v>CUDA ant add CPU_AVX</v>
      </c>
      <c r="D222" s="5">
        <f ca="1">OFFSET('84p trace'!$U$56,(A75-1)*56,0)</f>
        <v>70.200001439999951</v>
      </c>
      <c r="E222" s="5">
        <f ca="1">OFFSET('84p trace'!$V$56,(A75-1)*56,0)</f>
        <v>0</v>
      </c>
      <c r="F222" s="5">
        <f ca="1">OFFSET('84p stat'!$H$1,A222*20,1)</f>
        <v>0</v>
      </c>
      <c r="G222" s="5">
        <f ca="1">OFFSET('84p stat'!$K$1,A222*20,1)</f>
        <v>0</v>
      </c>
      <c r="H222" s="5">
        <f ca="1">OFFSET('84p stat'!$N$1,A222*20,1)</f>
        <v>0</v>
      </c>
      <c r="J222" s="5">
        <f t="shared" ca="1" si="11"/>
        <v>0</v>
      </c>
    </row>
    <row r="223" spans="1:10" x14ac:dyDescent="0.25">
      <c r="A223">
        <v>46</v>
      </c>
      <c r="C223" t="str">
        <f ca="1">OFFSET('84p stat'!$A$1,A223*20,0)</f>
        <v>CUDA ant add CPU_AVX non hash</v>
      </c>
      <c r="D223" s="5">
        <f ca="1">OFFSET('84p trace'!$U$56,(A76-1)*56,0)</f>
        <v>59.339134560000055</v>
      </c>
      <c r="E223" s="5">
        <f ca="1">OFFSET('84p trace'!$V$56,(A76-1)*56,0)</f>
        <v>57.22541299999962</v>
      </c>
      <c r="F223" s="5">
        <f ca="1">OFFSET('84p stat'!$H$1,A223*20,1)</f>
        <v>18.373265</v>
      </c>
      <c r="G223" s="5">
        <f ca="1">OFFSET('84p stat'!$K$1,A223*20,1)</f>
        <v>14.4207</v>
      </c>
      <c r="H223" s="5">
        <f ca="1">OFFSET('84p stat'!$N$1,A223*20,1)</f>
        <v>0.39206800000000003</v>
      </c>
      <c r="J223" s="5">
        <f t="shared" ca="1" si="11"/>
        <v>90.411445999999614</v>
      </c>
    </row>
    <row r="224" spans="1:10" x14ac:dyDescent="0.25">
      <c r="A224">
        <v>47</v>
      </c>
      <c r="C224" t="str">
        <f ca="1">OFFSET('84p stat'!$A$1,A224*20,0)</f>
        <v>CUDA ant add CPU_AVX_transp Time</v>
      </c>
      <c r="D224" s="5">
        <f ca="1">OFFSET('84p trace'!$U$56,(A77-1)*56,0)</f>
        <v>21.546371840000305</v>
      </c>
      <c r="E224" s="5">
        <f ca="1">OFFSET('84p trace'!$V$56,(A77-1)*56,0)</f>
        <v>20.283023999999976</v>
      </c>
      <c r="F224" s="5">
        <f ca="1">OFFSET('84p stat'!$H$1,A224*20,1)</f>
        <v>9.0279279999999993</v>
      </c>
      <c r="G224" s="5">
        <f ca="1">OFFSET('84p stat'!$K$1,A224*20,1)</f>
        <v>6.3298870000000003</v>
      </c>
      <c r="H224" s="5">
        <f ca="1">OFFSET('84p stat'!$N$1,A224*20,1)</f>
        <v>0.38439499999999999</v>
      </c>
      <c r="J224" s="5">
        <f t="shared" ca="1" si="11"/>
        <v>36.025233999999976</v>
      </c>
    </row>
    <row r="225" spans="1:10" x14ac:dyDescent="0.25">
      <c r="A225">
        <v>48</v>
      </c>
      <c r="C225" t="str">
        <f ca="1">OFFSET('84p stat'!$A$1,A225*20,0)</f>
        <v>CUDA ant add CPU_AVX_transp</v>
      </c>
      <c r="D225" s="5">
        <f ca="1">OFFSET('84p trace'!$U$56,(A78-1)*56,0)</f>
        <v>38.750160039999948</v>
      </c>
      <c r="E225" s="5">
        <f ca="1">OFFSET('84p trace'!$V$56,(A78-1)*56,0)</f>
        <v>0</v>
      </c>
      <c r="F225" s="5">
        <f ca="1">OFFSET('84p stat'!$H$1,A225*20,1)</f>
        <v>0</v>
      </c>
      <c r="G225" s="5">
        <f ca="1">OFFSET('84p stat'!$K$1,A225*20,1)</f>
        <v>0</v>
      </c>
      <c r="H225" s="5">
        <f ca="1">OFFSET('84p stat'!$N$1,A225*20,1)</f>
        <v>0</v>
      </c>
      <c r="J225" s="5">
        <f t="shared" ca="1" si="11"/>
        <v>0</v>
      </c>
    </row>
    <row r="226" spans="1:10" x14ac:dyDescent="0.25">
      <c r="A226">
        <v>49</v>
      </c>
      <c r="C226" t="str">
        <f ca="1">OFFSET('84p stat'!$A$1,A226*20,0)</f>
        <v>CUDA ant add CPU_AVX_transp non hash</v>
      </c>
      <c r="D226" s="5">
        <f ca="1">OFFSET('84p trace'!$U$56,(A79-1)*56,0)</f>
        <v>52.055952999999505</v>
      </c>
      <c r="E226" s="5">
        <f ca="1">OFFSET('84p trace'!$V$56,(A79-1)*56,0)</f>
        <v>48.421189000000247</v>
      </c>
      <c r="F226" s="5">
        <f ca="1">OFFSET('84p stat'!$H$1,A226*20,1)</f>
        <v>18.492664000000001</v>
      </c>
      <c r="G226" s="5">
        <f ca="1">OFFSET('84p stat'!$K$1,A226*20,1)</f>
        <v>12.882250000000001</v>
      </c>
      <c r="H226" s="5">
        <f ca="1">OFFSET('84p stat'!$N$1,A226*20,1)</f>
        <v>0.55847100000000005</v>
      </c>
      <c r="J226" s="5">
        <f t="shared" ca="1" si="11"/>
        <v>80.354574000000241</v>
      </c>
    </row>
    <row r="227" spans="1:10" x14ac:dyDescent="0.25">
      <c r="A227">
        <v>50</v>
      </c>
      <c r="C227">
        <f ca="1">OFFSET('84p stat'!$A$1,A227*20,0)</f>
        <v>0</v>
      </c>
      <c r="D227" s="5" t="e">
        <f ca="1">OFFSET('84p trace'!$U$56,(A80-1)*56,0)</f>
        <v>#DIV/0!</v>
      </c>
      <c r="E227" s="5" t="e">
        <f ca="1">OFFSET('84p trace'!$V$56,(A80-1)*56,0)</f>
        <v>#DIV/0!</v>
      </c>
      <c r="F227" s="5">
        <f ca="1">OFFSET('84p stat'!$H$1,A227*20,1)</f>
        <v>0</v>
      </c>
      <c r="G227" s="5">
        <f ca="1">OFFSET('84p stat'!$K$1,A227*20,1)</f>
        <v>0</v>
      </c>
      <c r="H227" s="5">
        <f ca="1">OFFSET('84p stat'!$N$1,A227*20,1)</f>
        <v>0</v>
      </c>
      <c r="J227" s="5" t="e">
        <f t="shared" ca="1" si="11"/>
        <v>#DIV/0!</v>
      </c>
    </row>
    <row r="228" spans="1:10" x14ac:dyDescent="0.25">
      <c r="A228">
        <v>51</v>
      </c>
      <c r="C228">
        <f ca="1">OFFSET('84p stat'!$A$1,A228*20,0)</f>
        <v>0</v>
      </c>
      <c r="D228" s="5" t="e">
        <f ca="1">OFFSET('84p trace'!$U$56,(A101-1)*56,0)</f>
        <v>#REF!</v>
      </c>
      <c r="E228" s="5" t="e">
        <f ca="1">OFFSET('84p trace'!$V$56,(A101-1)*56,0)</f>
        <v>#REF!</v>
      </c>
      <c r="F228" s="5">
        <f ca="1">OFFSET('84p stat'!$H$1,A228*20,1)</f>
        <v>0</v>
      </c>
      <c r="G228" s="5">
        <f ca="1">OFFSET('84p stat'!$K$1,A228*20,1)</f>
        <v>0</v>
      </c>
      <c r="H228" s="5">
        <f ca="1">OFFSET('84p stat'!$N$1,A228*20,1)</f>
        <v>0</v>
      </c>
      <c r="J228" s="5" t="e">
        <f t="shared" ca="1" si="11"/>
        <v>#REF!</v>
      </c>
    </row>
    <row r="229" spans="1:10" x14ac:dyDescent="0.25">
      <c r="A229">
        <v>52</v>
      </c>
      <c r="C229">
        <f ca="1">OFFSET('84p stat'!$A$1,A229*20,0)</f>
        <v>0</v>
      </c>
      <c r="D229" s="5" t="e">
        <f ca="1">OFFSET('84p trace'!$U$56,(A102-1)*56,0)</f>
        <v>#REF!</v>
      </c>
      <c r="E229" s="5" t="e">
        <f ca="1">OFFSET('84p trace'!$V$56,(A102-1)*56,0)</f>
        <v>#REF!</v>
      </c>
      <c r="F229" s="5">
        <f ca="1">OFFSET('84p stat'!$H$1,A229*20,1)</f>
        <v>0</v>
      </c>
      <c r="G229" s="5">
        <f ca="1">OFFSET('84p stat'!$K$1,A229*20,1)</f>
        <v>0</v>
      </c>
      <c r="H229" s="5">
        <f ca="1">OFFSET('84p stat'!$N$1,A229*20,1)</f>
        <v>0</v>
      </c>
      <c r="J229" s="5" t="e">
        <f t="shared" ca="1" si="11"/>
        <v>#REF!</v>
      </c>
    </row>
    <row r="230" spans="1:10" x14ac:dyDescent="0.25">
      <c r="A230">
        <v>53</v>
      </c>
      <c r="C230">
        <f ca="1">OFFSET('84p stat'!$A$1,A230*20,0)</f>
        <v>0</v>
      </c>
      <c r="D230" s="5" t="e">
        <f ca="1">OFFSET('84p trace'!$U$56,(A103-1)*56,0)</f>
        <v>#REF!</v>
      </c>
      <c r="E230" s="5" t="e">
        <f ca="1">OFFSET('84p trace'!$V$56,(A103-1)*56,0)</f>
        <v>#REF!</v>
      </c>
      <c r="F230" s="5">
        <f ca="1">OFFSET('84p stat'!$H$1,A230*20,1)</f>
        <v>0</v>
      </c>
      <c r="G230" s="5">
        <f ca="1">OFFSET('84p stat'!$K$1,A230*20,1)</f>
        <v>0</v>
      </c>
      <c r="H230" s="5">
        <f ca="1">OFFSET('84p stat'!$N$1,A230*20,1)</f>
        <v>0</v>
      </c>
      <c r="J230" s="5" t="e">
        <f t="shared" ca="1" si="11"/>
        <v>#REF!</v>
      </c>
    </row>
    <row r="231" spans="1:10" x14ac:dyDescent="0.25">
      <c r="A231">
        <v>54</v>
      </c>
      <c r="C231">
        <f ca="1">OFFSET('84p stat'!$A$1,A231*20,0)</f>
        <v>0</v>
      </c>
      <c r="D231" s="5">
        <f ca="1">OFFSET('84p trace'!$U$56,(A104-1)*56,0)</f>
        <v>517.37799636000011</v>
      </c>
      <c r="E231" s="5">
        <f ca="1">OFFSET('84p trace'!$V$56,(A104-1)*56,0)</f>
        <v>513.62005683999496</v>
      </c>
      <c r="F231" s="5">
        <f ca="1">OFFSET('84p stat'!$H$1,A231*20,1)</f>
        <v>0</v>
      </c>
      <c r="G231" s="5">
        <f ca="1">OFFSET('84p stat'!$K$1,A231*20,1)</f>
        <v>0</v>
      </c>
      <c r="H231" s="5">
        <f ca="1">OFFSET('84p stat'!$N$1,A231*20,1)</f>
        <v>0</v>
      </c>
      <c r="J231" s="5">
        <f t="shared" ca="1" si="11"/>
        <v>513.62005683999496</v>
      </c>
    </row>
    <row r="232" spans="1:10" x14ac:dyDescent="0.25">
      <c r="A232">
        <v>55</v>
      </c>
      <c r="C232">
        <f ca="1">OFFSET('84p stat'!$A$1,A232*20,0)</f>
        <v>0</v>
      </c>
      <c r="D232" s="5">
        <f ca="1">OFFSET('84p trace'!$U$56,(A105-1)*56,0)</f>
        <v>37.352205960000376</v>
      </c>
      <c r="E232" s="5">
        <f ca="1">OFFSET('84p trace'!$V$56,(A105-1)*56,0)</f>
        <v>0</v>
      </c>
      <c r="F232" s="5">
        <f ca="1">OFFSET('84p stat'!$H$1,A232*20,1)</f>
        <v>0</v>
      </c>
      <c r="G232" s="5">
        <f ca="1">OFFSET('84p stat'!$K$1,A232*20,1)</f>
        <v>0</v>
      </c>
      <c r="H232" s="5">
        <f ca="1">OFFSET('84p stat'!$N$1,A232*20,1)</f>
        <v>0</v>
      </c>
      <c r="J232" s="5">
        <f t="shared" ca="1" si="11"/>
        <v>0</v>
      </c>
    </row>
    <row r="233" spans="1:10" x14ac:dyDescent="0.25">
      <c r="A233">
        <v>56</v>
      </c>
      <c r="C233">
        <f ca="1">OFFSET('84p stat'!$A$1,A233*20,0)</f>
        <v>0</v>
      </c>
      <c r="D233" s="5">
        <f ca="1">OFFSET('84p trace'!$U$56,(A106-1)*56,0)</f>
        <v>36.956495999999902</v>
      </c>
      <c r="E233" s="5">
        <f ca="1">OFFSET('84p trace'!$V$56,(A106-1)*56,0)</f>
        <v>36.443574559999988</v>
      </c>
      <c r="F233" s="5">
        <f ca="1">OFFSET('84p stat'!$H$1,A233*20,1)</f>
        <v>0</v>
      </c>
      <c r="G233" s="5">
        <f ca="1">OFFSET('84p stat'!$K$1,A233*20,1)</f>
        <v>0</v>
      </c>
      <c r="H233" s="5">
        <f ca="1">OFFSET('84p stat'!$N$1,A233*20,1)</f>
        <v>0</v>
      </c>
      <c r="J233" s="5">
        <f t="shared" ca="1" si="11"/>
        <v>36.443574559999988</v>
      </c>
    </row>
    <row r="234" spans="1:10" x14ac:dyDescent="0.25">
      <c r="A234">
        <v>57</v>
      </c>
      <c r="C234">
        <f ca="1">OFFSET('84p stat'!$A$1,A234*20,0)</f>
        <v>0</v>
      </c>
      <c r="D234" s="5">
        <f ca="1">OFFSET('84p trace'!$U$56,(A107-1)*56,0)</f>
        <v>178.20437663999871</v>
      </c>
      <c r="E234" s="5">
        <f ca="1">OFFSET('84p trace'!$V$56,(A107-1)*56,0)</f>
        <v>178.08812499999954</v>
      </c>
      <c r="F234" s="5">
        <f ca="1">OFFSET('84p stat'!$H$1,A234*20,1)</f>
        <v>0</v>
      </c>
      <c r="G234" s="5">
        <f ca="1">OFFSET('84p stat'!$K$1,A234*20,1)</f>
        <v>0</v>
      </c>
      <c r="H234" s="5">
        <f ca="1">OFFSET('84p stat'!$N$1,A234*20,1)</f>
        <v>0</v>
      </c>
      <c r="J234" s="5">
        <f t="shared" ca="1" si="11"/>
        <v>178.08812499999954</v>
      </c>
    </row>
    <row r="235" spans="1:10" x14ac:dyDescent="0.25">
      <c r="A235">
        <v>58</v>
      </c>
      <c r="C235">
        <f ca="1">OFFSET('84p stat'!$A$1,A235*20,0)</f>
        <v>0</v>
      </c>
      <c r="D235" s="5">
        <f ca="1">OFFSET('84p trace'!$U$56,(A108-1)*56,0)</f>
        <v>13.659971039999844</v>
      </c>
      <c r="E235" s="5">
        <f ca="1">OFFSET('84p trace'!$V$56,(A108-1)*56,0)</f>
        <v>12.874871840000068</v>
      </c>
      <c r="F235" s="5">
        <f ca="1">OFFSET('84p stat'!$H$1,A235*20,1)</f>
        <v>0</v>
      </c>
      <c r="G235" s="5">
        <f ca="1">OFFSET('84p stat'!$K$1,A235*20,1)</f>
        <v>0</v>
      </c>
      <c r="H235" s="5">
        <f ca="1">OFFSET('84p stat'!$N$1,A235*20,1)</f>
        <v>0</v>
      </c>
      <c r="J235" s="5">
        <f t="shared" ca="1" si="11"/>
        <v>12.874871840000068</v>
      </c>
    </row>
    <row r="236" spans="1:10" x14ac:dyDescent="0.25">
      <c r="A236">
        <v>59</v>
      </c>
      <c r="C236">
        <f ca="1">OFFSET('84p stat'!$A$1,A236*20,0)</f>
        <v>0</v>
      </c>
      <c r="D236" s="5">
        <f ca="1">OFFSET('84p trace'!$U$56,(A109-1)*56,0)</f>
        <v>15.148314439999892</v>
      </c>
      <c r="E236" s="5">
        <f ca="1">OFFSET('84p trace'!$V$56,(A109-1)*56,0)</f>
        <v>15.540002760000547</v>
      </c>
      <c r="F236" s="5">
        <f ca="1">OFFSET('84p stat'!$H$1,A236*20,1)</f>
        <v>0</v>
      </c>
      <c r="G236" s="5">
        <f ca="1">OFFSET('84p stat'!$K$1,A236*20,1)</f>
        <v>0</v>
      </c>
      <c r="H236" s="5">
        <f ca="1">OFFSET('84p stat'!$N$1,A236*20,1)</f>
        <v>0</v>
      </c>
      <c r="J236" s="5">
        <f t="shared" ca="1" si="11"/>
        <v>15.540002760000547</v>
      </c>
    </row>
    <row r="237" spans="1:10" x14ac:dyDescent="0.25">
      <c r="A237">
        <v>60</v>
      </c>
      <c r="C237">
        <f ca="1">OFFSET('84p stat'!$A$1,A237*20,0)</f>
        <v>0</v>
      </c>
      <c r="D237" s="5">
        <f ca="1">OFFSET('84p trace'!$U$56,(A110-1)*56,0)</f>
        <v>1203.1888038400016</v>
      </c>
      <c r="E237" s="5">
        <f ca="1">OFFSET('84p trace'!$V$56,(A110-1)*56,0)</f>
        <v>1025.3145281599982</v>
      </c>
      <c r="F237" s="5">
        <f ca="1">OFFSET('84p stat'!$H$1,A237*20,1)</f>
        <v>0</v>
      </c>
      <c r="G237" s="5">
        <f ca="1">OFFSET('84p stat'!$K$1,A237*20,1)</f>
        <v>0</v>
      </c>
      <c r="H237" s="5">
        <f ca="1">OFFSET('84p stat'!$N$1,A237*20,1)</f>
        <v>0</v>
      </c>
      <c r="J237" s="5">
        <f t="shared" ca="1" si="11"/>
        <v>1025.3145281599982</v>
      </c>
    </row>
    <row r="238" spans="1:10" x14ac:dyDescent="0.25">
      <c r="A238">
        <v>61</v>
      </c>
      <c r="C238">
        <f ca="1">OFFSET('84p stat'!$A$1,A238*20,0)</f>
        <v>0</v>
      </c>
      <c r="D238" s="5">
        <f ca="1">OFFSET('84p trace'!$U$56,(A111-1)*56,0)</f>
        <v>987.33026595999763</v>
      </c>
      <c r="E238" s="5">
        <f ca="1">OFFSET('84p trace'!$V$56,(A111-1)*56,0)</f>
        <v>808.13241635999873</v>
      </c>
      <c r="F238" s="5">
        <f ca="1">OFFSET('84p stat'!$H$1,A238*20,1)</f>
        <v>0</v>
      </c>
      <c r="G238" s="5">
        <f ca="1">OFFSET('84p stat'!$K$1,A238*20,1)</f>
        <v>0</v>
      </c>
      <c r="H238" s="5">
        <f ca="1">OFFSET('84p stat'!$N$1,A238*20,1)</f>
        <v>0</v>
      </c>
      <c r="J238" s="5">
        <f t="shared" ca="1" si="11"/>
        <v>808.13241635999873</v>
      </c>
    </row>
    <row r="239" spans="1:10" x14ac:dyDescent="0.25">
      <c r="A239">
        <v>62</v>
      </c>
      <c r="C239">
        <f ca="1">OFFSET('84p stat'!$A$1,A239*20,0)</f>
        <v>0</v>
      </c>
      <c r="D239" s="5">
        <f ca="1">OFFSET('84p trace'!$U$56,(A112-1)*56,0)</f>
        <v>28.966986440000092</v>
      </c>
      <c r="E239" s="5">
        <f ca="1">OFFSET('84p trace'!$V$56,(A112-1)*56,0)</f>
        <v>0</v>
      </c>
      <c r="F239" s="5">
        <f ca="1">OFFSET('84p stat'!$H$1,A239*20,1)</f>
        <v>0</v>
      </c>
      <c r="G239" s="5">
        <f ca="1">OFFSET('84p stat'!$K$1,A239*20,1)</f>
        <v>0</v>
      </c>
      <c r="H239" s="5">
        <f ca="1">OFFSET('84p stat'!$N$1,A239*20,1)</f>
        <v>0</v>
      </c>
      <c r="J239" s="5">
        <f t="shared" ca="1" si="11"/>
        <v>0</v>
      </c>
    </row>
    <row r="240" spans="1:10" x14ac:dyDescent="0.25">
      <c r="A240">
        <v>63</v>
      </c>
      <c r="C240">
        <f ca="1">OFFSET('84p stat'!$A$1,A240*20,0)</f>
        <v>0</v>
      </c>
      <c r="D240" s="5">
        <f ca="1">OFFSET('84p trace'!$U$56,(A113-1)*56,0)</f>
        <v>60.546611560000677</v>
      </c>
      <c r="E240" s="5">
        <f ca="1">OFFSET('84p trace'!$V$56,(A113-1)*56,0)</f>
        <v>60.833051359998848</v>
      </c>
      <c r="F240" s="5">
        <f ca="1">OFFSET('84p stat'!$H$1,A240*20,1)</f>
        <v>0</v>
      </c>
      <c r="G240" s="5">
        <f ca="1">OFFSET('84p stat'!$K$1,A240*20,1)</f>
        <v>0</v>
      </c>
      <c r="H240" s="5">
        <f ca="1">OFFSET('84p stat'!$N$1,A240*20,1)</f>
        <v>0</v>
      </c>
      <c r="J240" s="5">
        <f t="shared" ca="1" si="11"/>
        <v>60.833051359998848</v>
      </c>
    </row>
    <row r="241" spans="1:10" x14ac:dyDescent="0.25">
      <c r="A241">
        <v>64</v>
      </c>
      <c r="C241">
        <f ca="1">OFFSET('84p stat'!$A$1,A241*20,0)</f>
        <v>0</v>
      </c>
      <c r="D241" s="5">
        <f ca="1">OFFSET('84p trace'!$U$56,(A114-1)*56,0)</f>
        <v>64.306507240000641</v>
      </c>
      <c r="E241" s="5">
        <f ca="1">OFFSET('84p trace'!$V$56,(A114-1)*56,0)</f>
        <v>64.21046564000028</v>
      </c>
      <c r="F241" s="5">
        <f ca="1">OFFSET('84p stat'!$H$1,A241*20,1)</f>
        <v>0</v>
      </c>
      <c r="G241" s="5">
        <f ca="1">OFFSET('84p stat'!$K$1,A241*20,1)</f>
        <v>0</v>
      </c>
      <c r="H241" s="5">
        <f ca="1">OFFSET('84p stat'!$N$1,A241*20,1)</f>
        <v>0</v>
      </c>
      <c r="J241" s="5">
        <f t="shared" ca="1" si="11"/>
        <v>64.21046564000028</v>
      </c>
    </row>
    <row r="242" spans="1:10" x14ac:dyDescent="0.25">
      <c r="A242">
        <v>65</v>
      </c>
      <c r="C242">
        <f ca="1">OFFSET('84p stat'!$A$1,A242*20,0)</f>
        <v>0</v>
      </c>
      <c r="D242" s="5">
        <f ca="1">OFFSET('84p trace'!$U$56,(A115-1)*56,0)</f>
        <v>39.754604160000227</v>
      </c>
      <c r="E242" s="5">
        <f ca="1">OFFSET('84p trace'!$V$56,(A115-1)*56,0)</f>
        <v>39.501232839999616</v>
      </c>
      <c r="F242" s="5">
        <f ca="1">OFFSET('84p stat'!$H$1,A242*20,1)</f>
        <v>0</v>
      </c>
      <c r="G242" s="5">
        <f ca="1">OFFSET('84p stat'!$K$1,A242*20,1)</f>
        <v>0</v>
      </c>
      <c r="H242" s="5">
        <f ca="1">OFFSET('84p stat'!$N$1,A242*20,1)</f>
        <v>0</v>
      </c>
      <c r="J242" s="5">
        <f t="shared" ca="1" si="11"/>
        <v>39.501232839999616</v>
      </c>
    </row>
    <row r="243" spans="1:10" x14ac:dyDescent="0.25">
      <c r="A243">
        <v>66</v>
      </c>
      <c r="C243">
        <f ca="1">OFFSET('84p stat'!$A$1,A243*20,0)</f>
        <v>0</v>
      </c>
      <c r="D243" s="5">
        <f ca="1">OFFSET('84p trace'!$U$56,(A116-1)*56,0)</f>
        <v>60.561276999999478</v>
      </c>
      <c r="E243" s="5">
        <f ca="1">OFFSET('84p trace'!$V$56,(A116-1)*56,0)</f>
        <v>53.005564999999805</v>
      </c>
      <c r="F243" s="5">
        <f ca="1">OFFSET('84p stat'!$H$1,A243*20,1)</f>
        <v>0</v>
      </c>
      <c r="G243" s="5">
        <f ca="1">OFFSET('84p stat'!$K$1,A243*20,1)</f>
        <v>0</v>
      </c>
      <c r="H243" s="5">
        <f ca="1">OFFSET('84p stat'!$N$1,A243*20,1)</f>
        <v>0</v>
      </c>
      <c r="J243" s="5">
        <f t="shared" ref="J243:J247" ca="1" si="12">SUM(E243:H243)</f>
        <v>53.005564999999805</v>
      </c>
    </row>
    <row r="244" spans="1:10" x14ac:dyDescent="0.25">
      <c r="A244">
        <v>67</v>
      </c>
      <c r="C244">
        <f ca="1">OFFSET('84p stat'!$A$1,A244*20,0)</f>
        <v>0</v>
      </c>
      <c r="D244" s="5">
        <f ca="1">OFFSET('84p trace'!$U$56,(A117-1)*56,0)</f>
        <v>51.985884000000873</v>
      </c>
      <c r="E244" s="5">
        <f ca="1">OFFSET('84p trace'!$V$56,(A117-1)*56,0)</f>
        <v>51.401617959999292</v>
      </c>
      <c r="F244" s="5">
        <f ca="1">OFFSET('84p stat'!$H$1,A244*20,1)</f>
        <v>0</v>
      </c>
      <c r="G244" s="5">
        <f ca="1">OFFSET('84p stat'!$K$1,A244*20,1)</f>
        <v>0</v>
      </c>
      <c r="H244" s="5">
        <f ca="1">OFFSET('84p stat'!$N$1,A244*20,1)</f>
        <v>0</v>
      </c>
      <c r="J244" s="5">
        <f t="shared" ca="1" si="12"/>
        <v>51.401617959999292</v>
      </c>
    </row>
    <row r="245" spans="1:10" x14ac:dyDescent="0.25">
      <c r="A245">
        <v>68</v>
      </c>
      <c r="C245">
        <f ca="1">OFFSET('84p stat'!$A$1,A245*20,0)</f>
        <v>0</v>
      </c>
      <c r="D245" s="5">
        <f ca="1">OFFSET('84p trace'!$U$56,(A118-1)*56,0)</f>
        <v>581.8965960399986</v>
      </c>
      <c r="E245" s="5">
        <f ca="1">OFFSET('84p trace'!$V$56,(A118-1)*56,0)</f>
        <v>574.31790464000039</v>
      </c>
      <c r="F245" s="5">
        <f ca="1">OFFSET('84p stat'!$H$1,A245*20,1)</f>
        <v>0</v>
      </c>
      <c r="G245" s="5">
        <f ca="1">OFFSET('84p stat'!$K$1,A245*20,1)</f>
        <v>0</v>
      </c>
      <c r="H245" s="5">
        <f ca="1">OFFSET('84p stat'!$N$1,A245*20,1)</f>
        <v>0</v>
      </c>
      <c r="J245" s="5">
        <f t="shared" ca="1" si="12"/>
        <v>574.31790464000039</v>
      </c>
    </row>
    <row r="246" spans="1:10" x14ac:dyDescent="0.25">
      <c r="A246">
        <v>69</v>
      </c>
      <c r="C246">
        <f ca="1">OFFSET('84p stat'!$A$1,A246*20,0)</f>
        <v>0</v>
      </c>
      <c r="D246" s="5">
        <f ca="1">OFFSET('84p trace'!$U$56,(A119-1)*56,0)</f>
        <v>670.7592926399999</v>
      </c>
      <c r="E246" s="5">
        <f ca="1">OFFSET('84p trace'!$V$56,(A119-1)*56,0)</f>
        <v>0</v>
      </c>
      <c r="F246" s="5">
        <f ca="1">OFFSET('84p stat'!$H$1,A246*20,1)</f>
        <v>0</v>
      </c>
      <c r="G246" s="5">
        <f ca="1">OFFSET('84p stat'!$K$1,A246*20,1)</f>
        <v>0</v>
      </c>
      <c r="H246" s="5">
        <f ca="1">OFFSET('84p stat'!$N$1,A246*20,1)</f>
        <v>0</v>
      </c>
      <c r="J246" s="5">
        <f t="shared" ca="1" si="12"/>
        <v>0</v>
      </c>
    </row>
    <row r="247" spans="1:10" x14ac:dyDescent="0.25">
      <c r="A247">
        <v>70</v>
      </c>
      <c r="C247">
        <f ca="1">OFFSET('84p stat'!$A$1,A247*20,0)</f>
        <v>0</v>
      </c>
      <c r="D247" s="5">
        <f ca="1">OFFSET('84p trace'!$U$56,(A120-1)*56,0)</f>
        <v>539.98435599999846</v>
      </c>
      <c r="E247" s="5">
        <f ca="1">OFFSET('84p trace'!$V$56,(A120-1)*56,0)</f>
        <v>540.75357024000073</v>
      </c>
      <c r="F247" s="5">
        <f ca="1">OFFSET('84p stat'!$H$1,A247*20,1)</f>
        <v>0</v>
      </c>
      <c r="G247" s="5">
        <f ca="1">OFFSET('84p stat'!$K$1,A247*20,1)</f>
        <v>0</v>
      </c>
      <c r="H247" s="5">
        <f ca="1">OFFSET('84p stat'!$N$1,A247*20,1)</f>
        <v>0</v>
      </c>
      <c r="J247" s="5">
        <f t="shared" ca="1" si="12"/>
        <v>540.75357024000073</v>
      </c>
    </row>
    <row r="248" spans="1:10" x14ac:dyDescent="0.25">
      <c r="D248" s="5"/>
      <c r="E248" s="5"/>
      <c r="F248" s="5"/>
      <c r="G248" s="5"/>
      <c r="H248" s="5"/>
    </row>
    <row r="250" spans="1:10" x14ac:dyDescent="0.25">
      <c r="E250">
        <v>50</v>
      </c>
    </row>
    <row r="251" spans="1:10" x14ac:dyDescent="0.25">
      <c r="C251" t="s">
        <v>73</v>
      </c>
      <c r="D251">
        <v>1.96</v>
      </c>
      <c r="E251">
        <f>SQRT(E250)</f>
        <v>7.0710678118654755</v>
      </c>
    </row>
    <row r="252" spans="1:10" x14ac:dyDescent="0.25">
      <c r="D252" t="s">
        <v>57</v>
      </c>
      <c r="E252" t="s">
        <v>53</v>
      </c>
      <c r="F252" t="s">
        <v>54</v>
      </c>
      <c r="G252" t="s">
        <v>55</v>
      </c>
      <c r="H252" t="s">
        <v>56</v>
      </c>
    </row>
    <row r="253" spans="1:10" x14ac:dyDescent="0.25">
      <c r="A253">
        <v>1</v>
      </c>
      <c r="C253" t="str">
        <f ca="1">OFFSET('84p stat'!$A$1,A253*20,0)</f>
        <v>CUDA Time</v>
      </c>
      <c r="D253" s="8">
        <f t="shared" ref="D253:H253" ca="1" si="13">$D$251*SQRT(D178)/$E$251</f>
        <v>6.3048541788316985</v>
      </c>
      <c r="E253" s="8">
        <f t="shared" ca="1" si="13"/>
        <v>6.2819150111355766</v>
      </c>
      <c r="F253" s="8">
        <f t="shared" ca="1" si="13"/>
        <v>5.7678298484223687</v>
      </c>
      <c r="G253" s="8">
        <f t="shared" ca="1" si="13"/>
        <v>1.0808193901887586</v>
      </c>
      <c r="H253" s="8">
        <f t="shared" ca="1" si="13"/>
        <v>0.59549225641984638</v>
      </c>
    </row>
    <row r="254" spans="1:10" x14ac:dyDescent="0.25">
      <c r="A254">
        <v>2</v>
      </c>
      <c r="C254" t="str">
        <f ca="1">OFFSET('84p stat'!$A$1,A254*20,0)</f>
        <v>CUDA</v>
      </c>
      <c r="D254" s="8">
        <f t="shared" ref="D254:H254" ca="1" si="14">$D$251*SQRT(D179)/$E$251</f>
        <v>1.6940615951962161</v>
      </c>
      <c r="E254" s="8">
        <f t="shared" ca="1" si="14"/>
        <v>0</v>
      </c>
      <c r="F254" s="8">
        <f t="shared" ca="1" si="14"/>
        <v>0</v>
      </c>
      <c r="G254" s="8">
        <f t="shared" ca="1" si="14"/>
        <v>0</v>
      </c>
      <c r="H254" s="8">
        <f t="shared" ca="1" si="14"/>
        <v>0</v>
      </c>
      <c r="J254" s="8" t="e">
        <f ca="1">$D$252*SQRT(J178)/$E$252</f>
        <v>#VALUE!</v>
      </c>
    </row>
    <row r="255" spans="1:10" x14ac:dyDescent="0.25">
      <c r="A255">
        <v>3</v>
      </c>
      <c r="C255" t="str">
        <f ca="1">OFFSET('84p stat'!$A$1,A255*20,0)</f>
        <v>CUDA non hash</v>
      </c>
      <c r="D255" s="8">
        <f t="shared" ref="D255:H255" ca="1" si="15">$D$251*SQRT(D180)/$E$251</f>
        <v>1.6850642422981956</v>
      </c>
      <c r="E255" s="8">
        <f t="shared" ca="1" si="15"/>
        <v>1.6733298301870791</v>
      </c>
      <c r="F255" s="8">
        <f t="shared" ca="1" si="15"/>
        <v>1.9957544253259214</v>
      </c>
      <c r="G255" s="8">
        <f t="shared" ca="1" si="15"/>
        <v>2.8281445489394632</v>
      </c>
      <c r="H255" s="8">
        <f t="shared" ca="1" si="15"/>
        <v>3.5384378926300232E-2</v>
      </c>
      <c r="J255" s="8" t="e">
        <f t="shared" ref="J255:J303" ca="1" si="16">$D$252*SQRT(J179)/$E$252</f>
        <v>#VALUE!</v>
      </c>
    </row>
    <row r="256" spans="1:10" x14ac:dyDescent="0.25">
      <c r="A256">
        <v>4</v>
      </c>
      <c r="C256" t="str">
        <f ca="1">OFFSET('84p stat'!$A$1,A256*20,0)</f>
        <v>CUDA ant</v>
      </c>
      <c r="D256" s="8">
        <f t="shared" ref="D256:H256" ca="1" si="17">$D$251*SQRT(D181)/$E$251</f>
        <v>3.700243054990358</v>
      </c>
      <c r="E256" s="8">
        <f t="shared" ca="1" si="17"/>
        <v>3.6990359311582743</v>
      </c>
      <c r="F256" s="8">
        <f t="shared" ca="1" si="17"/>
        <v>3.8035891602369465</v>
      </c>
      <c r="G256" s="8">
        <f t="shared" ca="1" si="17"/>
        <v>2.0796635393639997</v>
      </c>
      <c r="H256" s="8">
        <f t="shared" ca="1" si="17"/>
        <v>0.32883660146644261</v>
      </c>
      <c r="J256" s="8" t="e">
        <f t="shared" ca="1" si="16"/>
        <v>#VALUE!</v>
      </c>
    </row>
    <row r="257" spans="1:10" x14ac:dyDescent="0.25">
      <c r="A257">
        <v>5</v>
      </c>
      <c r="C257" t="str">
        <f ca="1">OFFSET('84p stat'!$A$1,A257*20,0)</f>
        <v>CUDA ant par</v>
      </c>
      <c r="D257" s="8">
        <f t="shared" ref="D257:H257" ca="1" si="18">$D$251*SQRT(D182)/$E$251</f>
        <v>1.0244622467154503</v>
      </c>
      <c r="E257" s="8">
        <f t="shared" ca="1" si="18"/>
        <v>0.99458642319855006</v>
      </c>
      <c r="F257" s="8">
        <f t="shared" ca="1" si="18"/>
        <v>0.94779415017397106</v>
      </c>
      <c r="G257" s="8">
        <f t="shared" ca="1" si="18"/>
        <v>6.237112973163144E-2</v>
      </c>
      <c r="H257" s="8">
        <f t="shared" ca="1" si="18"/>
        <v>1.3368292037504267E-2</v>
      </c>
      <c r="J257" s="8" t="e">
        <f t="shared" ca="1" si="16"/>
        <v>#VALUE!</v>
      </c>
    </row>
    <row r="258" spans="1:10" x14ac:dyDescent="0.25">
      <c r="A258">
        <v>6</v>
      </c>
      <c r="C258" t="str">
        <f ca="1">OFFSET('84p stat'!$A$1,A258*20,0)</f>
        <v>CUDA ant non hash</v>
      </c>
      <c r="D258" s="8">
        <f t="shared" ref="D258:H258" ca="1" si="19">$D$251*SQRT(D183)/$E$251</f>
        <v>1.0788305219329271</v>
      </c>
      <c r="E258" s="8">
        <f t="shared" ca="1" si="19"/>
        <v>1.0926891104318566</v>
      </c>
      <c r="F258" s="8">
        <f t="shared" ca="1" si="19"/>
        <v>0.93847464874443998</v>
      </c>
      <c r="G258" s="8">
        <f t="shared" ca="1" si="19"/>
        <v>0.12174172030984283</v>
      </c>
      <c r="H258" s="8">
        <f t="shared" ca="1" si="19"/>
        <v>2.5585320791422572E-2</v>
      </c>
      <c r="J258" s="8" t="e">
        <f t="shared" ca="1" si="16"/>
        <v>#VALUE!</v>
      </c>
    </row>
    <row r="259" spans="1:10" x14ac:dyDescent="0.25">
      <c r="A259">
        <v>7</v>
      </c>
      <c r="C259" t="str">
        <f ca="1">OFFSET('84p stat'!$A$1,A259*20,0)</f>
        <v>CUDA ant add CPU Time</v>
      </c>
      <c r="D259" s="8">
        <f t="shared" ref="D259:H259" ca="1" si="20">$D$251*SQRT(D184)/$E$251</f>
        <v>9.6147491998821781</v>
      </c>
      <c r="E259" s="8">
        <f t="shared" ca="1" si="20"/>
        <v>8.8756388968675921</v>
      </c>
      <c r="F259" s="8">
        <f t="shared" ca="1" si="20"/>
        <v>8.7410406789672361</v>
      </c>
      <c r="G259" s="8">
        <f t="shared" ca="1" si="20"/>
        <v>8.7535664163749853</v>
      </c>
      <c r="H259" s="8">
        <f t="shared" ca="1" si="20"/>
        <v>0.22284622507908899</v>
      </c>
      <c r="J259" s="8" t="e">
        <f t="shared" ca="1" si="16"/>
        <v>#VALUE!</v>
      </c>
    </row>
    <row r="260" spans="1:10" x14ac:dyDescent="0.25">
      <c r="A260">
        <v>8</v>
      </c>
      <c r="C260" t="str">
        <f ca="1">OFFSET('84p stat'!$A$1,A260*20,0)</f>
        <v>CUDA ant add CPU12</v>
      </c>
      <c r="D260" s="8">
        <f t="shared" ref="D260:H260" ca="1" si="21">$D$251*SQRT(D185)/$E$251</f>
        <v>8.7096819111973627</v>
      </c>
      <c r="E260" s="8">
        <f t="shared" ca="1" si="21"/>
        <v>7.8797480806033011</v>
      </c>
      <c r="F260" s="8">
        <f t="shared" ca="1" si="21"/>
        <v>7.4321081443434336</v>
      </c>
      <c r="G260" s="8">
        <f t="shared" ca="1" si="21"/>
        <v>7.1759677819120675</v>
      </c>
      <c r="H260" s="8">
        <f t="shared" ca="1" si="21"/>
        <v>0.82235695498244554</v>
      </c>
      <c r="J260" s="8" t="e">
        <f t="shared" ca="1" si="16"/>
        <v>#VALUE!</v>
      </c>
    </row>
    <row r="261" spans="1:10" x14ac:dyDescent="0.25">
      <c r="A261">
        <v>9</v>
      </c>
      <c r="C261" t="str">
        <f ca="1">OFFSET('84p stat'!$A$1,A261*20,0)</f>
        <v>CUDA opt</v>
      </c>
      <c r="D261" s="8">
        <f t="shared" ref="D261:H275" ca="1" si="22">$D$251*SQRT(D186)/$E$251</f>
        <v>1.4918416478159089</v>
      </c>
      <c r="E261" s="8">
        <f t="shared" ref="E261:H265" ca="1" si="23">$D$251*SQRT(E186)/$E$251</f>
        <v>0</v>
      </c>
      <c r="F261" s="8">
        <f t="shared" ca="1" si="23"/>
        <v>0</v>
      </c>
      <c r="G261" s="8">
        <f t="shared" ca="1" si="23"/>
        <v>0</v>
      </c>
      <c r="H261" s="8">
        <f t="shared" ca="1" si="23"/>
        <v>0</v>
      </c>
      <c r="J261" s="8" t="e">
        <f t="shared" ca="1" si="16"/>
        <v>#VALUE!</v>
      </c>
    </row>
    <row r="262" spans="1:10" x14ac:dyDescent="0.25">
      <c r="A262">
        <v>10</v>
      </c>
      <c r="C262" t="str">
        <f ca="1">OFFSET('84p stat'!$A$1,A262*20,0)</f>
        <v>CUDA opt Time</v>
      </c>
      <c r="D262" s="8">
        <f t="shared" ca="1" si="22"/>
        <v>2.1568303733437109</v>
      </c>
      <c r="E262" s="8">
        <f t="shared" ca="1" si="23"/>
        <v>2.161926224941876</v>
      </c>
      <c r="F262" s="8">
        <f t="shared" ca="1" si="23"/>
        <v>1.0651754840438263</v>
      </c>
      <c r="G262" s="8">
        <f t="shared" ca="1" si="23"/>
        <v>5.2545549307243894E-2</v>
      </c>
      <c r="H262" s="8">
        <f t="shared" ca="1" si="23"/>
        <v>0</v>
      </c>
      <c r="J262" s="8" t="e">
        <f t="shared" ca="1" si="16"/>
        <v>#VALUE!</v>
      </c>
    </row>
    <row r="263" spans="1:10" x14ac:dyDescent="0.25">
      <c r="A263">
        <v>11</v>
      </c>
      <c r="C263" t="str">
        <f ca="1">OFFSET('84p stat'!$A$1,A263*20,0)</f>
        <v>CUDA opt non hash</v>
      </c>
      <c r="D263" s="8">
        <f t="shared" ca="1" si="22"/>
        <v>2.2227904904114846</v>
      </c>
      <c r="E263" s="8">
        <f t="shared" ca="1" si="23"/>
        <v>2.2211300043114317</v>
      </c>
      <c r="F263" s="8">
        <f t="shared" ca="1" si="23"/>
        <v>0.96057370429134692</v>
      </c>
      <c r="G263" s="8">
        <f t="shared" ca="1" si="23"/>
        <v>5.2085133080371403E-2</v>
      </c>
      <c r="H263" s="8">
        <f t="shared" ca="1" si="23"/>
        <v>0</v>
      </c>
      <c r="J263" s="8" t="e">
        <f t="shared" ca="1" si="16"/>
        <v>#VALUE!</v>
      </c>
    </row>
    <row r="264" spans="1:10" x14ac:dyDescent="0.25">
      <c r="A264">
        <v>12</v>
      </c>
      <c r="C264" t="str">
        <f ca="1">OFFSET('84p stat'!$A$1,A264*20,0)</f>
        <v>CUDA opt ant</v>
      </c>
      <c r="D264" s="8">
        <f t="shared" ca="1" si="22"/>
        <v>1.7476915479629513</v>
      </c>
      <c r="E264" s="8">
        <f t="shared" ca="1" si="23"/>
        <v>1.74211329182773</v>
      </c>
      <c r="F264" s="8">
        <f t="shared" ca="1" si="23"/>
        <v>1.0531990651116245</v>
      </c>
      <c r="G264" s="8">
        <f t="shared" ca="1" si="23"/>
        <v>0.39340671595690885</v>
      </c>
      <c r="H264" s="8">
        <f t="shared" ca="1" si="23"/>
        <v>0</v>
      </c>
      <c r="J264" s="8" t="e">
        <f t="shared" ca="1" si="16"/>
        <v>#VALUE!</v>
      </c>
    </row>
    <row r="265" spans="1:10" x14ac:dyDescent="0.25">
      <c r="A265">
        <v>13</v>
      </c>
      <c r="C265" t="str">
        <f ca="1">OFFSET('84p stat'!$A$1,A265*20,0)</f>
        <v>CUDA opt ant non hash</v>
      </c>
      <c r="D265" s="8">
        <f t="shared" ca="1" si="22"/>
        <v>2.157091568400368</v>
      </c>
      <c r="E265" s="8">
        <f t="shared" ca="1" si="23"/>
        <v>2.0180494468867667</v>
      </c>
      <c r="F265" s="8">
        <f t="shared" ca="1" si="23"/>
        <v>1.0570399750851431</v>
      </c>
      <c r="G265" s="8">
        <f t="shared" ca="1" si="23"/>
        <v>7.2469658202588466E-2</v>
      </c>
      <c r="H265" s="8">
        <f t="shared" ca="1" si="23"/>
        <v>0</v>
      </c>
      <c r="J265" s="8" t="e">
        <f t="shared" ca="1" si="16"/>
        <v>#VALUE!</v>
      </c>
    </row>
    <row r="266" spans="1:10" x14ac:dyDescent="0.25">
      <c r="A266">
        <v>14</v>
      </c>
      <c r="C266" t="str">
        <f ca="1">OFFSET('84p stat'!$A$1,A266*20,0)</f>
        <v>CUDA opt ant par</v>
      </c>
      <c r="D266" s="8">
        <f t="shared" ca="1" si="22"/>
        <v>1.998544330128323</v>
      </c>
      <c r="E266" s="8">
        <f t="shared" ca="1" si="22"/>
        <v>1.987281839876434</v>
      </c>
      <c r="F266" s="8">
        <f t="shared" ca="1" si="22"/>
        <v>1.0838240694430068</v>
      </c>
      <c r="G266" s="8">
        <f t="shared" ca="1" si="22"/>
        <v>6.1708569777624886E-2</v>
      </c>
      <c r="H266" s="8">
        <f t="shared" ca="1" si="22"/>
        <v>0</v>
      </c>
      <c r="J266" s="8" t="e">
        <f t="shared" ca="1" si="16"/>
        <v>#VALUE!</v>
      </c>
    </row>
    <row r="267" spans="1:10" x14ac:dyDescent="0.25">
      <c r="A267">
        <v>15</v>
      </c>
      <c r="C267" t="str">
        <f ca="1">OFFSET('84p stat'!$A$1,A267*20,0)</f>
        <v>non CUDA Time</v>
      </c>
      <c r="D267" s="8">
        <f t="shared" ca="1" si="22"/>
        <v>6.6864249989770448</v>
      </c>
      <c r="E267" s="8">
        <f t="shared" ca="1" si="22"/>
        <v>6.6427398902335861</v>
      </c>
      <c r="F267" s="8">
        <f t="shared" ca="1" si="22"/>
        <v>6.6424494038292821</v>
      </c>
      <c r="G267" s="8">
        <f t="shared" ca="1" si="22"/>
        <v>6.6039592732626691</v>
      </c>
      <c r="H267" s="8">
        <f t="shared" ca="1" si="22"/>
        <v>0.18204612523204111</v>
      </c>
      <c r="J267" s="8" t="e">
        <f t="shared" ca="1" si="16"/>
        <v>#VALUE!</v>
      </c>
    </row>
    <row r="268" spans="1:10" x14ac:dyDescent="0.25">
      <c r="A268">
        <v>16</v>
      </c>
      <c r="C268" t="str">
        <f ca="1">OFFSET('84p stat'!$A$1,A268*20,0)</f>
        <v>non CUDA</v>
      </c>
      <c r="D268" s="8">
        <f t="shared" ca="1" si="22"/>
        <v>7.1788423838468889</v>
      </c>
      <c r="E268" s="8">
        <f t="shared" ca="1" si="22"/>
        <v>0</v>
      </c>
      <c r="F268" s="8">
        <f t="shared" ca="1" si="22"/>
        <v>0</v>
      </c>
      <c r="G268" s="8">
        <f t="shared" ca="1" si="22"/>
        <v>0</v>
      </c>
      <c r="H268" s="8">
        <f t="shared" ca="1" si="22"/>
        <v>0</v>
      </c>
      <c r="J268" s="8" t="e">
        <f t="shared" ca="1" si="16"/>
        <v>#VALUE!</v>
      </c>
    </row>
    <row r="269" spans="1:10" x14ac:dyDescent="0.25">
      <c r="A269">
        <v>17</v>
      </c>
      <c r="C269" t="str">
        <f ca="1">OFFSET('84p stat'!$A$1,A269*20,0)</f>
        <v>non CUDA non hash</v>
      </c>
      <c r="D269" s="8">
        <f t="shared" ca="1" si="22"/>
        <v>6.4411239733599199</v>
      </c>
      <c r="E269" s="8">
        <f t="shared" ca="1" si="22"/>
        <v>6.4457100701691301</v>
      </c>
      <c r="F269" s="8">
        <f t="shared" ca="1" si="22"/>
        <v>6.445561718339837</v>
      </c>
      <c r="G269" s="8">
        <f t="shared" ca="1" si="22"/>
        <v>6.4388985335965652</v>
      </c>
      <c r="H269" s="8">
        <f t="shared" ca="1" si="22"/>
        <v>0.12110389404143863</v>
      </c>
      <c r="J269" s="8" t="e">
        <f t="shared" ca="1" si="16"/>
        <v>#VALUE!</v>
      </c>
    </row>
    <row r="270" spans="1:10" x14ac:dyDescent="0.25">
      <c r="A270">
        <v>18</v>
      </c>
      <c r="C270" t="str">
        <f ca="1">OFFSET('84p stat'!$A$1,A270*20,0)</f>
        <v>Classic ACO</v>
      </c>
      <c r="D270" s="8">
        <f t="shared" ca="1" si="22"/>
        <v>79.884492259446475</v>
      </c>
      <c r="E270" s="8">
        <f t="shared" ca="1" si="22"/>
        <v>73.248906701006021</v>
      </c>
      <c r="F270" s="8">
        <f t="shared" ca="1" si="22"/>
        <v>73.042629793996653</v>
      </c>
      <c r="G270" s="8">
        <f t="shared" ca="1" si="22"/>
        <v>73.012058398237102</v>
      </c>
      <c r="H270" s="8">
        <f t="shared" ca="1" si="22"/>
        <v>0.48691804691960222</v>
      </c>
      <c r="J270" s="8" t="e">
        <f t="shared" ca="1" si="16"/>
        <v>#VALUE!</v>
      </c>
    </row>
    <row r="271" spans="1:10" x14ac:dyDescent="0.25">
      <c r="A271">
        <v>19</v>
      </c>
      <c r="C271" t="str">
        <f ca="1">OFFSET('84p stat'!$A$1,A271*20,0)</f>
        <v>Classic ACO non hash</v>
      </c>
      <c r="D271" s="8">
        <f t="shared" ca="1" si="22"/>
        <v>102.41045381270555</v>
      </c>
      <c r="E271" s="8">
        <f t="shared" ca="1" si="22"/>
        <v>102.39490118363459</v>
      </c>
      <c r="F271" s="8">
        <f t="shared" ca="1" si="22"/>
        <v>102.08711278754575</v>
      </c>
      <c r="G271" s="8">
        <f t="shared" ca="1" si="22"/>
        <v>102.08109950289274</v>
      </c>
      <c r="H271" s="8">
        <f t="shared" ca="1" si="22"/>
        <v>0.81196538450355138</v>
      </c>
      <c r="J271" s="8" t="e">
        <f t="shared" ca="1" si="16"/>
        <v>#VALUE!</v>
      </c>
    </row>
    <row r="272" spans="1:10" x14ac:dyDescent="0.25">
      <c r="A272">
        <v>20</v>
      </c>
      <c r="C272" t="str">
        <f ca="1">OFFSET('84p stat'!$A$1,A272*20,0)</f>
        <v>omp</v>
      </c>
      <c r="D272" s="8">
        <f t="shared" ca="1" si="22"/>
        <v>4.6615955758516874</v>
      </c>
      <c r="E272" s="8">
        <f t="shared" ca="1" si="22"/>
        <v>4.4601210924445924</v>
      </c>
      <c r="F272" s="8">
        <f t="shared" ca="1" si="22"/>
        <v>4.4592737023690301</v>
      </c>
      <c r="G272" s="8">
        <f t="shared" ca="1" si="22"/>
        <v>4.3824688888561427</v>
      </c>
      <c r="H272" s="8">
        <f t="shared" ca="1" si="22"/>
        <v>8.4662471686101859E-2</v>
      </c>
      <c r="J272" s="8" t="e">
        <f t="shared" ca="1" si="16"/>
        <v>#VALUE!</v>
      </c>
    </row>
    <row r="273" spans="1:10" x14ac:dyDescent="0.25">
      <c r="A273">
        <v>21</v>
      </c>
      <c r="C273" t="str">
        <f ca="1">OFFSET('84p stat'!$A$1,A273*20,0)</f>
        <v>omp non hash</v>
      </c>
      <c r="D273" s="8">
        <f t="shared" ca="1" si="22"/>
        <v>6.1935240182731741</v>
      </c>
      <c r="E273" s="8">
        <f t="shared" ca="1" si="22"/>
        <v>6.1778044855241179</v>
      </c>
      <c r="F273" s="8">
        <f t="shared" ca="1" si="22"/>
        <v>6.1761470711115676</v>
      </c>
      <c r="G273" s="8">
        <f t="shared" ca="1" si="22"/>
        <v>6.011032064183321</v>
      </c>
      <c r="H273" s="8">
        <f t="shared" ca="1" si="22"/>
        <v>0.16089105044097385</v>
      </c>
      <c r="J273" s="8" t="e">
        <f t="shared" ca="1" si="16"/>
        <v>#VALUE!</v>
      </c>
    </row>
    <row r="274" spans="1:10" x14ac:dyDescent="0.25">
      <c r="A274">
        <v>22</v>
      </c>
      <c r="C274" t="str">
        <f ca="1">OFFSET('84p stat'!$A$1,A274*20,0)</f>
        <v>non CUDA transp Time</v>
      </c>
      <c r="D274" s="8">
        <f t="shared" ca="1" si="22"/>
        <v>4.4108469021039163</v>
      </c>
      <c r="E274" s="8">
        <f t="shared" ca="1" si="22"/>
        <v>4.2178222396774965</v>
      </c>
      <c r="F274" s="8">
        <f t="shared" ca="1" si="22"/>
        <v>4.2173390731920044</v>
      </c>
      <c r="G274" s="8">
        <f t="shared" ca="1" si="22"/>
        <v>3.8451071391013274</v>
      </c>
      <c r="H274" s="8">
        <f t="shared" ca="1" si="22"/>
        <v>0.25600151174553637</v>
      </c>
      <c r="J274" s="8" t="e">
        <f t="shared" ca="1" si="16"/>
        <v>#VALUE!</v>
      </c>
    </row>
    <row r="275" spans="1:10" x14ac:dyDescent="0.25">
      <c r="A275">
        <v>23</v>
      </c>
      <c r="C275" t="str">
        <f ca="1">OFFSET('84p stat'!$A$1,A275*20,0)</f>
        <v>non CUDA transp</v>
      </c>
      <c r="D275" s="8">
        <f t="shared" ca="1" si="22"/>
        <v>5.5463051536948536</v>
      </c>
      <c r="E275" s="8">
        <f t="shared" ca="1" si="22"/>
        <v>0</v>
      </c>
      <c r="F275" s="8">
        <f t="shared" ca="1" si="22"/>
        <v>0</v>
      </c>
      <c r="G275" s="8">
        <f t="shared" ca="1" si="22"/>
        <v>0</v>
      </c>
      <c r="H275" s="8">
        <f t="shared" ca="1" si="22"/>
        <v>0</v>
      </c>
      <c r="J275" s="8" t="e">
        <f t="shared" ca="1" si="16"/>
        <v>#VALUE!</v>
      </c>
    </row>
    <row r="276" spans="1:10" x14ac:dyDescent="0.25">
      <c r="A276">
        <v>24</v>
      </c>
      <c r="C276" t="str">
        <f ca="1">OFFSET('84p stat'!$A$1,A276*20,0)</f>
        <v>non CUDA transp non hash</v>
      </c>
      <c r="D276" s="8">
        <f t="shared" ref="D276:H281" ca="1" si="24">$D$251*SQRT(D201)/$E$251</f>
        <v>45.466777429993748</v>
      </c>
      <c r="E276" s="8">
        <f t="shared" ca="1" si="24"/>
        <v>44.311132476096461</v>
      </c>
      <c r="F276" s="8">
        <f t="shared" ca="1" si="24"/>
        <v>44.303956989404902</v>
      </c>
      <c r="G276" s="8">
        <f t="shared" ca="1" si="24"/>
        <v>40.481453269674006</v>
      </c>
      <c r="H276" s="8">
        <f t="shared" ca="1" si="24"/>
        <v>1.5922003028764939</v>
      </c>
      <c r="J276" s="8" t="e">
        <f t="shared" ca="1" si="16"/>
        <v>#VALUE!</v>
      </c>
    </row>
    <row r="277" spans="1:10" x14ac:dyDescent="0.25">
      <c r="A277">
        <v>25</v>
      </c>
      <c r="C277" t="str">
        <f ca="1">OFFSET('84p stat'!$A$1,A277*20,0)</f>
        <v>non CUDA AVX Time</v>
      </c>
      <c r="D277" s="8">
        <f t="shared" ca="1" si="24"/>
        <v>10.616015683563937</v>
      </c>
      <c r="E277" s="8">
        <f t="shared" ca="1" si="24"/>
        <v>10.36279434239154</v>
      </c>
      <c r="F277" s="8">
        <f t="shared" ca="1" si="24"/>
        <v>10.358851711378822</v>
      </c>
      <c r="G277" s="8">
        <f t="shared" ca="1" si="24"/>
        <v>10.255687827952642</v>
      </c>
      <c r="H277" s="8">
        <f t="shared" ca="1" si="24"/>
        <v>0.46801467553058629</v>
      </c>
      <c r="J277" s="8" t="e">
        <f t="shared" ca="1" si="16"/>
        <v>#VALUE!</v>
      </c>
    </row>
    <row r="278" spans="1:10" x14ac:dyDescent="0.25">
      <c r="A278">
        <v>26</v>
      </c>
      <c r="C278" t="str">
        <f ca="1">OFFSET('84p stat'!$A$1,A278*20,0)</f>
        <v>non CUDA AVX</v>
      </c>
      <c r="D278" s="8">
        <f t="shared" ca="1" si="24"/>
        <v>3.8626580876670324</v>
      </c>
      <c r="E278" s="8">
        <f t="shared" ca="1" si="24"/>
        <v>0</v>
      </c>
      <c r="F278" s="8">
        <f t="shared" ca="1" si="24"/>
        <v>0</v>
      </c>
      <c r="G278" s="8">
        <f t="shared" ca="1" si="24"/>
        <v>0</v>
      </c>
      <c r="H278" s="8">
        <f t="shared" ca="1" si="24"/>
        <v>0</v>
      </c>
      <c r="J278" s="8" t="e">
        <f t="shared" ca="1" si="16"/>
        <v>#VALUE!</v>
      </c>
    </row>
    <row r="279" spans="1:10" x14ac:dyDescent="0.25">
      <c r="A279">
        <v>27</v>
      </c>
      <c r="C279" t="str">
        <f ca="1">OFFSET('84p stat'!$A$1,A279*20,0)</f>
        <v>non CUDA AVX non hash</v>
      </c>
      <c r="D279" s="8">
        <f t="shared" ca="1" si="24"/>
        <v>7.2830625467311538</v>
      </c>
      <c r="E279" s="8">
        <f t="shared" ca="1" si="24"/>
        <v>7.2477334902179882</v>
      </c>
      <c r="F279" s="8">
        <f t="shared" ca="1" si="24"/>
        <v>7.2473442630370473</v>
      </c>
      <c r="G279" s="8">
        <f t="shared" ca="1" si="24"/>
        <v>7.1915963489795498</v>
      </c>
      <c r="H279" s="8">
        <f t="shared" ca="1" si="24"/>
        <v>0.23089581990153046</v>
      </c>
      <c r="J279" s="8" t="e">
        <f t="shared" ca="1" si="16"/>
        <v>#VALUE!</v>
      </c>
    </row>
    <row r="280" spans="1:10" x14ac:dyDescent="0.25">
      <c r="A280">
        <v>28</v>
      </c>
      <c r="C280" t="str">
        <f ca="1">OFFSET('84p stat'!$A$1,A280*20,0)</f>
        <v>non CUDA AVX_OMP Time</v>
      </c>
      <c r="D280" s="8">
        <f t="shared" ca="1" si="24"/>
        <v>5.1652605665695237</v>
      </c>
      <c r="E280" s="8">
        <f t="shared" ca="1" si="24"/>
        <v>4.8193080718559571</v>
      </c>
      <c r="F280" s="8">
        <f t="shared" ca="1" si="24"/>
        <v>4.8160855735885759</v>
      </c>
      <c r="G280" s="8">
        <f t="shared" ca="1" si="24"/>
        <v>4.546431860120637</v>
      </c>
      <c r="H280" s="8">
        <f t="shared" ca="1" si="24"/>
        <v>0.33706791923290474</v>
      </c>
      <c r="J280" s="8" t="e">
        <f t="shared" ca="1" si="16"/>
        <v>#VALUE!</v>
      </c>
    </row>
    <row r="281" spans="1:10" x14ac:dyDescent="0.25">
      <c r="A281">
        <v>29</v>
      </c>
      <c r="C281" t="str">
        <f ca="1">OFFSET('84p stat'!$A$1,A281*20,0)</f>
        <v>non CUDA AVX_OMP</v>
      </c>
      <c r="D281" s="8">
        <f t="shared" ca="1" si="24"/>
        <v>4.0861515646217912</v>
      </c>
      <c r="E281" s="8">
        <f t="shared" ca="1" si="24"/>
        <v>0</v>
      </c>
      <c r="F281" s="8">
        <f t="shared" ca="1" si="24"/>
        <v>0</v>
      </c>
      <c r="G281" s="8">
        <f t="shared" ca="1" si="24"/>
        <v>0</v>
      </c>
      <c r="H281" s="8">
        <f t="shared" ca="1" si="24"/>
        <v>0</v>
      </c>
      <c r="J281" s="8" t="e">
        <f t="shared" ca="1" si="16"/>
        <v>#VALUE!</v>
      </c>
    </row>
    <row r="282" spans="1:10" x14ac:dyDescent="0.25">
      <c r="A282">
        <v>30</v>
      </c>
      <c r="C282" t="str">
        <f ca="1">OFFSET('84p stat'!$A$1,A282*20,0)</f>
        <v>non CUDA AVX_OMP non hash</v>
      </c>
      <c r="D282" s="8">
        <f t="shared" ref="D282:H282" ca="1" si="25">$D$251*SQRT(D207)/$E$251</f>
        <v>8.0909573871531606</v>
      </c>
      <c r="E282" s="8">
        <f t="shared" ca="1" si="25"/>
        <v>8.0109172680976979</v>
      </c>
      <c r="F282" s="8">
        <f t="shared" ca="1" si="25"/>
        <v>8.0069671761095655</v>
      </c>
      <c r="G282" s="8">
        <f t="shared" ca="1" si="25"/>
        <v>7.6287103231075681</v>
      </c>
      <c r="H282" s="8">
        <f t="shared" ca="1" si="25"/>
        <v>0.34280159061474613</v>
      </c>
      <c r="J282" s="8" t="e">
        <f t="shared" ca="1" si="16"/>
        <v>#VALUE!</v>
      </c>
    </row>
    <row r="283" spans="1:10" x14ac:dyDescent="0.25">
      <c r="A283">
        <v>31</v>
      </c>
      <c r="C283" t="str">
        <f ca="1">OFFSET('84p stat'!$A$1,A283*20,0)</f>
        <v>CUDA ant add CPU_AVX Time</v>
      </c>
      <c r="D283" s="8">
        <f t="shared" ref="D283:H283" ca="1" si="26">$D$251*SQRT(D208)/$E$251</f>
        <v>4.3960859377159309</v>
      </c>
      <c r="E283" s="8">
        <f t="shared" ca="1" si="26"/>
        <v>3.9761201362943104</v>
      </c>
      <c r="F283" s="8">
        <f t="shared" ca="1" si="26"/>
        <v>3.456736472866857</v>
      </c>
      <c r="G283" s="8">
        <f t="shared" ca="1" si="26"/>
        <v>3.6771395299455252</v>
      </c>
      <c r="H283" s="8">
        <f t="shared" ca="1" si="26"/>
        <v>0.74826788338936467</v>
      </c>
      <c r="J283" s="8" t="e">
        <f t="shared" ca="1" si="16"/>
        <v>#VALUE!</v>
      </c>
    </row>
    <row r="284" spans="1:10" x14ac:dyDescent="0.25">
      <c r="A284">
        <v>32</v>
      </c>
      <c r="C284" t="str">
        <f ca="1">OFFSET('84p stat'!$A$1,A284*20,0)</f>
        <v>non CUDA transp_AVX Time</v>
      </c>
      <c r="D284" s="8">
        <f t="shared" ref="D284:H284" ca="1" si="27">$D$251*SQRT(D209)/$E$251</f>
        <v>5.0438455192697935</v>
      </c>
      <c r="E284" s="8">
        <f t="shared" ca="1" si="27"/>
        <v>4.6005265710471317</v>
      </c>
      <c r="F284" s="8">
        <f t="shared" ca="1" si="27"/>
        <v>4.5980231321488576</v>
      </c>
      <c r="G284" s="8">
        <f t="shared" ca="1" si="27"/>
        <v>3.8586936299882635</v>
      </c>
      <c r="H284" s="8">
        <f t="shared" ca="1" si="27"/>
        <v>0.52575910389454983</v>
      </c>
      <c r="J284" s="8" t="e">
        <f t="shared" ca="1" si="16"/>
        <v>#VALUE!</v>
      </c>
    </row>
    <row r="285" spans="1:10" x14ac:dyDescent="0.25">
      <c r="A285">
        <v>33</v>
      </c>
      <c r="C285" t="str">
        <f ca="1">OFFSET('84p stat'!$A$1,A285*20,0)</f>
        <v>non CUDA transp_AVX</v>
      </c>
      <c r="D285" s="8">
        <f t="shared" ref="D285:H285" ca="1" si="28">$D$251*SQRT(D210)/$E$251</f>
        <v>6.220297267324665</v>
      </c>
      <c r="E285" s="8">
        <f t="shared" ca="1" si="28"/>
        <v>0</v>
      </c>
      <c r="F285" s="8">
        <f t="shared" ca="1" si="28"/>
        <v>0</v>
      </c>
      <c r="G285" s="8">
        <f t="shared" ca="1" si="28"/>
        <v>0</v>
      </c>
      <c r="H285" s="8">
        <f t="shared" ca="1" si="28"/>
        <v>0</v>
      </c>
      <c r="J285" s="8" t="e">
        <f t="shared" ca="1" si="16"/>
        <v>#VALUE!</v>
      </c>
    </row>
    <row r="286" spans="1:10" x14ac:dyDescent="0.25">
      <c r="A286">
        <v>34</v>
      </c>
      <c r="C286" t="str">
        <f ca="1">OFFSET('84p stat'!$A$1,A286*20,0)</f>
        <v>non CUDA transp_AVX non hash</v>
      </c>
      <c r="D286" s="8">
        <f t="shared" ref="D286:H286" ca="1" si="29">$D$251*SQRT(D211)/$E$251</f>
        <v>9.0763966281106754</v>
      </c>
      <c r="E286" s="8">
        <f t="shared" ca="1" si="29"/>
        <v>9.0798082926437829</v>
      </c>
      <c r="F286" s="8">
        <f t="shared" ca="1" si="29"/>
        <v>9.0792925414457244</v>
      </c>
      <c r="G286" s="8">
        <f t="shared" ca="1" si="29"/>
        <v>8.8863833417722855</v>
      </c>
      <c r="H286" s="8">
        <f t="shared" ca="1" si="29"/>
        <v>0.40777789401584774</v>
      </c>
      <c r="J286" s="8" t="e">
        <f t="shared" ca="1" si="16"/>
        <v>#VALUE!</v>
      </c>
    </row>
    <row r="287" spans="1:10" x14ac:dyDescent="0.25">
      <c r="A287">
        <v>35</v>
      </c>
      <c r="C287" t="str">
        <f ca="1">OFFSET('84p stat'!$A$1,A287*20,0)</f>
        <v>non CUDA transp_AVX_OMP Time</v>
      </c>
      <c r="D287" s="8">
        <f t="shared" ref="D287:H287" ca="1" si="30">$D$251*SQRT(D212)/$E$251</f>
        <v>1.804286740507862</v>
      </c>
      <c r="E287" s="8">
        <f t="shared" ca="1" si="30"/>
        <v>1.7752530976109544</v>
      </c>
      <c r="F287" s="8">
        <f t="shared" ca="1" si="30"/>
        <v>1.774276183597131</v>
      </c>
      <c r="G287" s="8">
        <f t="shared" ca="1" si="30"/>
        <v>1.5923869431868625</v>
      </c>
      <c r="H287" s="8">
        <f t="shared" ca="1" si="30"/>
        <v>0.39559986661271768</v>
      </c>
      <c r="J287" s="8" t="e">
        <f t="shared" ca="1" si="16"/>
        <v>#VALUE!</v>
      </c>
    </row>
    <row r="288" spans="1:10" x14ac:dyDescent="0.25">
      <c r="A288">
        <v>36</v>
      </c>
      <c r="C288" t="str">
        <f ca="1">OFFSET('84p stat'!$A$1,A288*20,0)</f>
        <v>non CUDA transp_AVX_OMP</v>
      </c>
      <c r="D288" s="8">
        <f t="shared" ref="D288:H288" ca="1" si="31">$D$251*SQRT(D213)/$E$251</f>
        <v>4.8519257383772461</v>
      </c>
      <c r="E288" s="8">
        <f t="shared" ca="1" si="31"/>
        <v>0</v>
      </c>
      <c r="F288" s="8">
        <f t="shared" ca="1" si="31"/>
        <v>0</v>
      </c>
      <c r="G288" s="8">
        <f t="shared" ca="1" si="31"/>
        <v>0</v>
      </c>
      <c r="H288" s="8">
        <f t="shared" ca="1" si="31"/>
        <v>0</v>
      </c>
      <c r="J288" s="8" t="e">
        <f t="shared" ca="1" si="16"/>
        <v>#VALUE!</v>
      </c>
    </row>
    <row r="289" spans="1:10" x14ac:dyDescent="0.25">
      <c r="A289">
        <v>37</v>
      </c>
      <c r="C289" t="str">
        <f ca="1">OFFSET('84p stat'!$A$1,A289*20,0)</f>
        <v>non CUDA transp_AVX_OMP non hash</v>
      </c>
      <c r="D289" s="8">
        <f t="shared" ref="D289:H289" ca="1" si="32">$D$251*SQRT(D214)/$E$251</f>
        <v>6.7888164795259796</v>
      </c>
      <c r="E289" s="8">
        <f t="shared" ca="1" si="32"/>
        <v>6.8094819179288297</v>
      </c>
      <c r="F289" s="8">
        <f t="shared" ca="1" si="32"/>
        <v>6.8091515114645524</v>
      </c>
      <c r="G289" s="8">
        <f t="shared" ca="1" si="32"/>
        <v>6.6434774235016407</v>
      </c>
      <c r="H289" s="8">
        <f t="shared" ca="1" si="32"/>
        <v>0.37706752838185359</v>
      </c>
      <c r="J289" s="8" t="e">
        <f t="shared" ca="1" si="16"/>
        <v>#VALUE!</v>
      </c>
    </row>
    <row r="290" spans="1:10" x14ac:dyDescent="0.25">
      <c r="A290">
        <v>38</v>
      </c>
      <c r="C290" t="str">
        <f ca="1">OFFSET('84p stat'!$A$1,A290*20,0)</f>
        <v>CUDA ant par global</v>
      </c>
      <c r="D290" s="8">
        <f t="shared" ref="D290:H290" ca="1" si="33">$D$251*SQRT(D215)/$E$251</f>
        <v>10.191691329852029</v>
      </c>
      <c r="E290" s="8">
        <f t="shared" ca="1" si="33"/>
        <v>10.22477113808217</v>
      </c>
      <c r="F290" s="8">
        <f t="shared" ca="1" si="33"/>
        <v>9.4452223603902503</v>
      </c>
      <c r="G290" s="8">
        <f t="shared" ca="1" si="33"/>
        <v>4.0241560421633746</v>
      </c>
      <c r="H290" s="8">
        <f t="shared" ca="1" si="33"/>
        <v>0.88067744575184848</v>
      </c>
      <c r="J290" s="8" t="e">
        <f t="shared" ca="1" si="16"/>
        <v>#VALUE!</v>
      </c>
    </row>
    <row r="291" spans="1:10" x14ac:dyDescent="0.25">
      <c r="A291">
        <v>39</v>
      </c>
      <c r="C291" t="str">
        <f ca="1">OFFSET('84p stat'!$A$1,A291*20,0)</f>
        <v>CUDA ant add CPU Time</v>
      </c>
      <c r="D291" s="8">
        <f t="shared" ref="D291:H291" ca="1" si="34">$D$251*SQRT(D216)/$E$251</f>
        <v>1.5702835834522124</v>
      </c>
      <c r="E291" s="8">
        <f t="shared" ca="1" si="34"/>
        <v>1.5904982522974622</v>
      </c>
      <c r="F291" s="8">
        <f t="shared" ca="1" si="34"/>
        <v>0.9712463924833904</v>
      </c>
      <c r="G291" s="8">
        <f t="shared" ca="1" si="34"/>
        <v>0.85807627036295553</v>
      </c>
      <c r="H291" s="8">
        <f t="shared" ca="1" si="34"/>
        <v>0.13656573391594246</v>
      </c>
      <c r="J291" s="8" t="e">
        <f t="shared" ca="1" si="16"/>
        <v>#VALUE!</v>
      </c>
    </row>
    <row r="292" spans="1:10" x14ac:dyDescent="0.25">
      <c r="A292">
        <v>40</v>
      </c>
      <c r="C292" t="str">
        <f ca="1">OFFSET('84p stat'!$A$1,A292*20,0)</f>
        <v>CUDA ant add CPU Time global</v>
      </c>
      <c r="D292" s="8">
        <f t="shared" ref="D292:H292" ca="1" si="35">$D$251*SQRT(D217)/$E$251</f>
        <v>1.9004278052438561</v>
      </c>
      <c r="E292" s="8">
        <f t="shared" ca="1" si="35"/>
        <v>1.8326115369219691</v>
      </c>
      <c r="F292" s="8">
        <f t="shared" ca="1" si="35"/>
        <v>1.1354240583394384</v>
      </c>
      <c r="G292" s="8">
        <f t="shared" ca="1" si="35"/>
        <v>0.99508178879929254</v>
      </c>
      <c r="H292" s="8">
        <f t="shared" ca="1" si="35"/>
        <v>0.12158226146934428</v>
      </c>
      <c r="J292" s="8" t="e">
        <f t="shared" ca="1" si="16"/>
        <v>#VALUE!</v>
      </c>
    </row>
    <row r="293" spans="1:10" x14ac:dyDescent="0.25">
      <c r="A293">
        <v>41</v>
      </c>
      <c r="C293" t="str">
        <f ca="1">OFFSET('84p stat'!$A$1,A293*20,0)</f>
        <v>CUDA ant add CPU</v>
      </c>
      <c r="D293" s="8">
        <f t="shared" ref="D293:H293" ca="1" si="36">$D$251*SQRT(D218)/$E$251</f>
        <v>1.589501763490528</v>
      </c>
      <c r="E293" s="8">
        <f t="shared" ca="1" si="36"/>
        <v>0</v>
      </c>
      <c r="F293" s="8">
        <f t="shared" ca="1" si="36"/>
        <v>0</v>
      </c>
      <c r="G293" s="8">
        <f t="shared" ca="1" si="36"/>
        <v>0</v>
      </c>
      <c r="H293" s="8">
        <f t="shared" ca="1" si="36"/>
        <v>0</v>
      </c>
      <c r="J293" s="8" t="e">
        <f t="shared" ca="1" si="16"/>
        <v>#VALUE!</v>
      </c>
    </row>
    <row r="294" spans="1:10" x14ac:dyDescent="0.25">
      <c r="A294">
        <v>42</v>
      </c>
      <c r="C294" t="str">
        <f ca="1">OFFSET('84p stat'!$A$1,A294*20,0)</f>
        <v>CUDA ant add CPU non hash</v>
      </c>
      <c r="D294" s="8">
        <f t="shared" ref="D294:H294" ca="1" si="37">$D$251*SQRT(D219)/$E$251</f>
        <v>2.2606181762513682</v>
      </c>
      <c r="E294" s="8">
        <f t="shared" ca="1" si="37"/>
        <v>2.1693558917469602</v>
      </c>
      <c r="F294" s="8">
        <f t="shared" ca="1" si="37"/>
        <v>1.4411346207984872</v>
      </c>
      <c r="G294" s="8">
        <f t="shared" ca="1" si="37"/>
        <v>1.1682466182651674</v>
      </c>
      <c r="H294" s="8">
        <f t="shared" ca="1" si="37"/>
        <v>0.15785558189687179</v>
      </c>
      <c r="J294" s="8" t="e">
        <f t="shared" ca="1" si="16"/>
        <v>#VALUE!</v>
      </c>
    </row>
    <row r="295" spans="1:10" x14ac:dyDescent="0.25">
      <c r="A295">
        <v>43</v>
      </c>
      <c r="C295" t="str">
        <f ca="1">OFFSET('84p stat'!$A$1,A295*20,0)</f>
        <v>CUDA opt ant par global</v>
      </c>
      <c r="D295" s="8">
        <f t="shared" ref="D295:H295" ca="1" si="38">$D$251*SQRT(D220)/$E$251</f>
        <v>1.4876916728627887</v>
      </c>
      <c r="E295" s="8">
        <f t="shared" ca="1" si="38"/>
        <v>1.4711278175749762</v>
      </c>
      <c r="F295" s="8">
        <f t="shared" ca="1" si="38"/>
        <v>0.35166573219465097</v>
      </c>
      <c r="G295" s="8">
        <f t="shared" ca="1" si="38"/>
        <v>1.4893420829346089E-2</v>
      </c>
      <c r="H295" s="8">
        <f t="shared" ca="1" si="38"/>
        <v>0</v>
      </c>
      <c r="J295" s="8" t="e">
        <f t="shared" ca="1" si="16"/>
        <v>#VALUE!</v>
      </c>
    </row>
    <row r="296" spans="1:10" x14ac:dyDescent="0.25">
      <c r="A296">
        <v>44</v>
      </c>
      <c r="C296" t="str">
        <f ca="1">OFFSET('84p stat'!$A$1,A296*20,0)</f>
        <v>CUDA ant add CPU_AVX Time</v>
      </c>
      <c r="D296" s="8">
        <f t="shared" ref="D296:H296" ca="1" si="39">$D$251*SQRT(D221)/$E$251</f>
        <v>1.0809595273231665</v>
      </c>
      <c r="E296" s="8">
        <f t="shared" ca="1" si="39"/>
        <v>1.018705672152421</v>
      </c>
      <c r="F296" s="8">
        <f t="shared" ca="1" si="39"/>
        <v>0.750785412964317</v>
      </c>
      <c r="G296" s="8">
        <f t="shared" ca="1" si="39"/>
        <v>0.68104683821305578</v>
      </c>
      <c r="H296" s="8">
        <f t="shared" ca="1" si="39"/>
        <v>0.19478377049436124</v>
      </c>
      <c r="J296" s="8" t="e">
        <f t="shared" ca="1" si="16"/>
        <v>#VALUE!</v>
      </c>
    </row>
    <row r="297" spans="1:10" x14ac:dyDescent="0.25">
      <c r="A297">
        <v>45</v>
      </c>
      <c r="C297" t="str">
        <f ca="1">OFFSET('84p stat'!$A$1,A297*20,0)</f>
        <v>CUDA ant add CPU_AVX</v>
      </c>
      <c r="D297" s="8">
        <f t="shared" ref="D297:H297" ca="1" si="40">$D$251*SQRT(D222)/$E$251</f>
        <v>2.3224139404158932</v>
      </c>
      <c r="E297" s="8">
        <f t="shared" ca="1" si="40"/>
        <v>0</v>
      </c>
      <c r="F297" s="8">
        <f t="shared" ca="1" si="40"/>
        <v>0</v>
      </c>
      <c r="G297" s="8">
        <f t="shared" ca="1" si="40"/>
        <v>0</v>
      </c>
      <c r="H297" s="8">
        <f t="shared" ca="1" si="40"/>
        <v>0</v>
      </c>
      <c r="J297" s="8" t="e">
        <f t="shared" ca="1" si="16"/>
        <v>#VALUE!</v>
      </c>
    </row>
    <row r="298" spans="1:10" x14ac:dyDescent="0.25">
      <c r="A298">
        <v>46</v>
      </c>
      <c r="C298" t="str">
        <f ca="1">OFFSET('84p stat'!$A$1,A298*20,0)</f>
        <v>CUDA ant add CPU_AVX non hash</v>
      </c>
      <c r="D298" s="8">
        <f t="shared" ref="D298:H298" ca="1" si="41">$D$251*SQRT(D223)/$E$251</f>
        <v>2.1352153021449438</v>
      </c>
      <c r="E298" s="8">
        <f t="shared" ca="1" si="41"/>
        <v>2.0968411793972308</v>
      </c>
      <c r="F298" s="8">
        <f t="shared" ca="1" si="41"/>
        <v>1.188130757315877</v>
      </c>
      <c r="G298" s="8">
        <f t="shared" ca="1" si="41"/>
        <v>1.0526021197014568</v>
      </c>
      <c r="H298" s="8">
        <f t="shared" ca="1" si="41"/>
        <v>0.17356084977897521</v>
      </c>
      <c r="J298" s="8" t="e">
        <f t="shared" ca="1" si="16"/>
        <v>#VALUE!</v>
      </c>
    </row>
    <row r="299" spans="1:10" x14ac:dyDescent="0.25">
      <c r="A299">
        <v>47</v>
      </c>
      <c r="C299" t="str">
        <f ca="1">OFFSET('84p stat'!$A$1,A299*20,0)</f>
        <v>CUDA ant add CPU_AVX_transp Time</v>
      </c>
      <c r="D299" s="8">
        <f t="shared" ref="D299:H299" ca="1" si="42">$D$251*SQRT(D224)/$E$251</f>
        <v>1.2866432455078225</v>
      </c>
      <c r="E299" s="8">
        <f t="shared" ca="1" si="42"/>
        <v>1.2483530349897012</v>
      </c>
      <c r="F299" s="8">
        <f t="shared" ca="1" si="42"/>
        <v>0.83284678308558047</v>
      </c>
      <c r="G299" s="8">
        <f t="shared" ca="1" si="42"/>
        <v>0.69737929276972366</v>
      </c>
      <c r="H299" s="8">
        <f t="shared" ca="1" si="42"/>
        <v>0.17185411441103177</v>
      </c>
      <c r="J299" s="8" t="e">
        <f t="shared" ca="1" si="16"/>
        <v>#VALUE!</v>
      </c>
    </row>
    <row r="300" spans="1:10" x14ac:dyDescent="0.25">
      <c r="A300">
        <v>48</v>
      </c>
      <c r="C300" t="str">
        <f ca="1">OFFSET('84p stat'!$A$1,A300*20,0)</f>
        <v>CUDA ant add CPU_AVX_transp</v>
      </c>
      <c r="D300" s="8">
        <f t="shared" ref="D300:H300" ca="1" si="43">$D$251*SQRT(D225)/$E$251</f>
        <v>1.7254716155860912</v>
      </c>
      <c r="E300" s="8">
        <f t="shared" ca="1" si="43"/>
        <v>0</v>
      </c>
      <c r="F300" s="8">
        <f t="shared" ca="1" si="43"/>
        <v>0</v>
      </c>
      <c r="G300" s="8">
        <f t="shared" ca="1" si="43"/>
        <v>0</v>
      </c>
      <c r="H300" s="8">
        <f t="shared" ca="1" si="43"/>
        <v>0</v>
      </c>
      <c r="J300" s="8" t="e">
        <f t="shared" ca="1" si="16"/>
        <v>#VALUE!</v>
      </c>
    </row>
    <row r="301" spans="1:10" x14ac:dyDescent="0.25">
      <c r="A301">
        <v>49</v>
      </c>
      <c r="C301" t="str">
        <f ca="1">OFFSET('84p stat'!$A$1,A301*20,0)</f>
        <v>CUDA ant add CPU_AVX_transp non hash</v>
      </c>
      <c r="D301" s="8">
        <f t="shared" ref="D301:H301" ca="1" si="44">$D$251*SQRT(D226)/$E$251</f>
        <v>1.9998907422396759</v>
      </c>
      <c r="E301" s="8">
        <f t="shared" ca="1" si="44"/>
        <v>1.9288070907294019</v>
      </c>
      <c r="F301" s="8">
        <f t="shared" ca="1" si="44"/>
        <v>1.1919850504297445</v>
      </c>
      <c r="G301" s="8">
        <f t="shared" ca="1" si="44"/>
        <v>0.99487136454920644</v>
      </c>
      <c r="H301" s="8">
        <f t="shared" ca="1" si="44"/>
        <v>0.20714353446825221</v>
      </c>
      <c r="J301" s="8" t="e">
        <f t="shared" ca="1" si="16"/>
        <v>#VALUE!</v>
      </c>
    </row>
    <row r="302" spans="1:10" x14ac:dyDescent="0.25">
      <c r="A302">
        <v>50</v>
      </c>
      <c r="C302">
        <f ca="1">OFFSET('84p stat'!$A$1,A302*20,0)</f>
        <v>0</v>
      </c>
      <c r="D302" s="8" t="e">
        <f t="shared" ref="D302:H302" ca="1" si="45">$D$251*SQRT(D227)/$E$251</f>
        <v>#DIV/0!</v>
      </c>
      <c r="E302" s="8" t="e">
        <f t="shared" ca="1" si="45"/>
        <v>#DIV/0!</v>
      </c>
      <c r="F302" s="8">
        <f t="shared" ca="1" si="45"/>
        <v>0</v>
      </c>
      <c r="G302" s="8">
        <f t="shared" ca="1" si="45"/>
        <v>0</v>
      </c>
      <c r="H302" s="8">
        <f t="shared" ca="1" si="45"/>
        <v>0</v>
      </c>
      <c r="J302" s="8" t="e">
        <f t="shared" ca="1" si="16"/>
        <v>#VALUE!</v>
      </c>
    </row>
    <row r="303" spans="1:10" x14ac:dyDescent="0.25">
      <c r="A303">
        <v>51</v>
      </c>
      <c r="C303">
        <f ca="1">OFFSET('84p stat'!$A$1,A303*20,0)</f>
        <v>0</v>
      </c>
      <c r="D303" s="8" t="e">
        <f t="shared" ref="D303:H303" ca="1" si="46">$D$251*SQRT(D228)/$E$251</f>
        <v>#REF!</v>
      </c>
      <c r="E303" s="8" t="e">
        <f t="shared" ca="1" si="46"/>
        <v>#REF!</v>
      </c>
      <c r="F303" s="8">
        <f t="shared" ca="1" si="46"/>
        <v>0</v>
      </c>
      <c r="G303" s="8">
        <f t="shared" ca="1" si="46"/>
        <v>0</v>
      </c>
      <c r="H303" s="8">
        <f t="shared" ca="1" si="46"/>
        <v>0</v>
      </c>
      <c r="J303" s="8" t="e">
        <f t="shared" ca="1" si="16"/>
        <v>#VALUE!</v>
      </c>
    </row>
    <row r="304" spans="1:10" x14ac:dyDescent="0.25">
      <c r="A304">
        <v>52</v>
      </c>
      <c r="C304">
        <f ca="1">OFFSET('84p stat'!$A$1,A304*20,0)</f>
        <v>0</v>
      </c>
      <c r="D304" s="8" t="e">
        <f t="shared" ref="D304:H304" ca="1" si="47">$D$251*SQRT(D229)/$E$251</f>
        <v>#REF!</v>
      </c>
      <c r="E304" s="8" t="e">
        <f t="shared" ca="1" si="47"/>
        <v>#REF!</v>
      </c>
      <c r="F304" s="8">
        <f t="shared" ca="1" si="47"/>
        <v>0</v>
      </c>
      <c r="G304" s="8">
        <f t="shared" ca="1" si="47"/>
        <v>0</v>
      </c>
      <c r="H304" s="8">
        <f t="shared" ca="1" si="47"/>
        <v>0</v>
      </c>
    </row>
    <row r="305" spans="1:8" x14ac:dyDescent="0.25">
      <c r="A305">
        <v>53</v>
      </c>
      <c r="C305">
        <f ca="1">OFFSET('84p stat'!$A$1,A305*20,0)</f>
        <v>0</v>
      </c>
      <c r="D305" s="8" t="e">
        <f t="shared" ref="D305:H305" ca="1" si="48">$D$251*SQRT(D230)/$E$251</f>
        <v>#REF!</v>
      </c>
      <c r="E305" s="8" t="e">
        <f t="shared" ca="1" si="48"/>
        <v>#REF!</v>
      </c>
      <c r="F305" s="8">
        <f t="shared" ca="1" si="48"/>
        <v>0</v>
      </c>
      <c r="G305" s="8">
        <f t="shared" ca="1" si="48"/>
        <v>0</v>
      </c>
      <c r="H305" s="8">
        <f t="shared" ca="1" si="48"/>
        <v>0</v>
      </c>
    </row>
    <row r="306" spans="1:8" x14ac:dyDescent="0.25">
      <c r="A306">
        <v>54</v>
      </c>
      <c r="C306">
        <f ca="1">OFFSET('84p stat'!$A$1,A306*20,0)</f>
        <v>0</v>
      </c>
      <c r="D306" s="8">
        <f t="shared" ref="D306:H306" ca="1" si="49">$D$251*SQRT(D231)/$E$251</f>
        <v>6.3048541788316985</v>
      </c>
      <c r="E306" s="8">
        <f t="shared" ca="1" si="49"/>
        <v>6.2819150111355766</v>
      </c>
      <c r="F306" s="8">
        <f t="shared" ca="1" si="49"/>
        <v>0</v>
      </c>
      <c r="G306" s="8">
        <f t="shared" ca="1" si="49"/>
        <v>0</v>
      </c>
      <c r="H306" s="8">
        <f t="shared" ca="1" si="49"/>
        <v>0</v>
      </c>
    </row>
    <row r="307" spans="1:8" x14ac:dyDescent="0.25">
      <c r="A307">
        <v>55</v>
      </c>
      <c r="C307">
        <f ca="1">OFFSET('84p stat'!$A$1,A307*20,0)</f>
        <v>0</v>
      </c>
      <c r="D307" s="8">
        <f t="shared" ref="D307:H307" ca="1" si="50">$D$251*SQRT(D232)/$E$251</f>
        <v>1.6940615951962161</v>
      </c>
      <c r="E307" s="8">
        <f t="shared" ca="1" si="50"/>
        <v>0</v>
      </c>
      <c r="F307" s="8">
        <f t="shared" ca="1" si="50"/>
        <v>0</v>
      </c>
      <c r="G307" s="8">
        <f t="shared" ca="1" si="50"/>
        <v>0</v>
      </c>
      <c r="H307" s="8">
        <f t="shared" ca="1" si="50"/>
        <v>0</v>
      </c>
    </row>
    <row r="308" spans="1:8" x14ac:dyDescent="0.25">
      <c r="A308">
        <v>56</v>
      </c>
      <c r="C308">
        <f ca="1">OFFSET('84p stat'!$A$1,A308*20,0)</f>
        <v>0</v>
      </c>
      <c r="D308" s="8">
        <f t="shared" ref="D308:H308" ca="1" si="51">$D$251*SQRT(D233)/$E$251</f>
        <v>1.6850642422981956</v>
      </c>
      <c r="E308" s="8">
        <f t="shared" ca="1" si="51"/>
        <v>1.6733298301870791</v>
      </c>
      <c r="F308" s="8">
        <f t="shared" ca="1" si="51"/>
        <v>0</v>
      </c>
      <c r="G308" s="8">
        <f t="shared" ca="1" si="51"/>
        <v>0</v>
      </c>
      <c r="H308" s="8">
        <f t="shared" ca="1" si="51"/>
        <v>0</v>
      </c>
    </row>
    <row r="309" spans="1:8" x14ac:dyDescent="0.25">
      <c r="A309">
        <v>57</v>
      </c>
      <c r="C309">
        <f ca="1">OFFSET('84p stat'!$A$1,A309*20,0)</f>
        <v>0</v>
      </c>
      <c r="D309" s="8">
        <f t="shared" ref="D309:H309" ca="1" si="52">$D$251*SQRT(D234)/$E$251</f>
        <v>3.700243054990358</v>
      </c>
      <c r="E309" s="8">
        <f t="shared" ca="1" si="52"/>
        <v>3.6990359311582743</v>
      </c>
      <c r="F309" s="8">
        <f t="shared" ca="1" si="52"/>
        <v>0</v>
      </c>
      <c r="G309" s="8">
        <f t="shared" ca="1" si="52"/>
        <v>0</v>
      </c>
      <c r="H309" s="8">
        <f t="shared" ca="1" si="52"/>
        <v>0</v>
      </c>
    </row>
    <row r="310" spans="1:8" x14ac:dyDescent="0.25">
      <c r="A310">
        <v>58</v>
      </c>
      <c r="C310">
        <f ca="1">OFFSET('84p stat'!$A$1,A310*20,0)</f>
        <v>0</v>
      </c>
      <c r="D310" s="8">
        <f t="shared" ref="D310:H310" ca="1" si="53">$D$251*SQRT(D235)/$E$251</f>
        <v>1.0244622467154503</v>
      </c>
      <c r="E310" s="8">
        <f t="shared" ca="1" si="53"/>
        <v>0.99458642319855006</v>
      </c>
      <c r="F310" s="8">
        <f t="shared" ca="1" si="53"/>
        <v>0</v>
      </c>
      <c r="G310" s="8">
        <f t="shared" ca="1" si="53"/>
        <v>0</v>
      </c>
      <c r="H310" s="8">
        <f t="shared" ca="1" si="53"/>
        <v>0</v>
      </c>
    </row>
    <row r="311" spans="1:8" x14ac:dyDescent="0.25">
      <c r="A311">
        <v>59</v>
      </c>
      <c r="C311">
        <f ca="1">OFFSET('84p stat'!$A$1,A311*20,0)</f>
        <v>0</v>
      </c>
      <c r="D311" s="8">
        <f t="shared" ref="D311:H311" ca="1" si="54">$D$251*SQRT(D236)/$E$251</f>
        <v>1.0788305219329271</v>
      </c>
      <c r="E311" s="8">
        <f t="shared" ca="1" si="54"/>
        <v>1.0926891104318566</v>
      </c>
      <c r="F311" s="8">
        <f t="shared" ca="1" si="54"/>
        <v>0</v>
      </c>
      <c r="G311" s="8">
        <f t="shared" ca="1" si="54"/>
        <v>0</v>
      </c>
      <c r="H311" s="8">
        <f t="shared" ca="1" si="54"/>
        <v>0</v>
      </c>
    </row>
    <row r="312" spans="1:8" x14ac:dyDescent="0.25">
      <c r="A312">
        <v>60</v>
      </c>
      <c r="C312">
        <f ca="1">OFFSET('84p stat'!$A$1,A312*20,0)</f>
        <v>0</v>
      </c>
      <c r="D312" s="8">
        <f t="shared" ref="D312:H312" ca="1" si="55">$D$251*SQRT(D237)/$E$251</f>
        <v>9.6147491998821781</v>
      </c>
      <c r="E312" s="8">
        <f t="shared" ca="1" si="55"/>
        <v>8.8756388968675921</v>
      </c>
      <c r="F312" s="8">
        <f t="shared" ca="1" si="55"/>
        <v>0</v>
      </c>
      <c r="G312" s="8">
        <f t="shared" ca="1" si="55"/>
        <v>0</v>
      </c>
      <c r="H312" s="8">
        <f t="shared" ca="1" si="55"/>
        <v>0</v>
      </c>
    </row>
    <row r="313" spans="1:8" x14ac:dyDescent="0.25">
      <c r="A313">
        <v>61</v>
      </c>
      <c r="C313">
        <f ca="1">OFFSET('84p stat'!$A$1,A313*20,0)</f>
        <v>0</v>
      </c>
      <c r="D313" s="8">
        <f t="shared" ref="D313:H313" ca="1" si="56">$D$251*SQRT(D238)/$E$251</f>
        <v>8.7096819111973627</v>
      </c>
      <c r="E313" s="8">
        <f t="shared" ca="1" si="56"/>
        <v>7.8797480806033011</v>
      </c>
      <c r="F313" s="8">
        <f t="shared" ca="1" si="56"/>
        <v>0</v>
      </c>
      <c r="G313" s="8">
        <f t="shared" ca="1" si="56"/>
        <v>0</v>
      </c>
      <c r="H313" s="8">
        <f t="shared" ca="1" si="56"/>
        <v>0</v>
      </c>
    </row>
    <row r="314" spans="1:8" x14ac:dyDescent="0.25">
      <c r="A314">
        <v>62</v>
      </c>
      <c r="C314">
        <f ca="1">OFFSET('84p stat'!$A$1,A314*20,0)</f>
        <v>0</v>
      </c>
      <c r="D314" s="8">
        <f t="shared" ref="D314:H314" ca="1" si="57">$D$251*SQRT(D239)/$E$251</f>
        <v>1.4918416478159089</v>
      </c>
      <c r="E314" s="8">
        <f t="shared" ca="1" si="57"/>
        <v>0</v>
      </c>
      <c r="F314" s="8">
        <f t="shared" ca="1" si="57"/>
        <v>0</v>
      </c>
      <c r="G314" s="8">
        <f t="shared" ca="1" si="57"/>
        <v>0</v>
      </c>
      <c r="H314" s="8">
        <f t="shared" ca="1" si="57"/>
        <v>0</v>
      </c>
    </row>
    <row r="315" spans="1:8" x14ac:dyDescent="0.25">
      <c r="A315">
        <v>63</v>
      </c>
      <c r="C315">
        <f ca="1">OFFSET('84p stat'!$A$1,A315*20,0)</f>
        <v>0</v>
      </c>
      <c r="D315" s="8">
        <f t="shared" ref="D315:H315" ca="1" si="58">$D$251*SQRT(D240)/$E$251</f>
        <v>2.1568303733437109</v>
      </c>
      <c r="E315" s="8">
        <f t="shared" ca="1" si="58"/>
        <v>2.161926224941876</v>
      </c>
      <c r="F315" s="8">
        <f t="shared" ca="1" si="58"/>
        <v>0</v>
      </c>
      <c r="G315" s="8">
        <f t="shared" ca="1" si="58"/>
        <v>0</v>
      </c>
      <c r="H315" s="8">
        <f t="shared" ca="1" si="58"/>
        <v>0</v>
      </c>
    </row>
    <row r="316" spans="1:8" x14ac:dyDescent="0.25">
      <c r="A316">
        <v>64</v>
      </c>
      <c r="C316">
        <f ca="1">OFFSET('84p stat'!$A$1,A316*20,0)</f>
        <v>0</v>
      </c>
      <c r="D316" s="8">
        <f t="shared" ref="D316:H316" ca="1" si="59">$D$251*SQRT(D241)/$E$251</f>
        <v>2.2227904904114846</v>
      </c>
      <c r="E316" s="8">
        <f t="shared" ca="1" si="59"/>
        <v>2.2211300043114317</v>
      </c>
      <c r="F316" s="8">
        <f t="shared" ca="1" si="59"/>
        <v>0</v>
      </c>
      <c r="G316" s="8">
        <f t="shared" ca="1" si="59"/>
        <v>0</v>
      </c>
      <c r="H316" s="8">
        <f t="shared" ca="1" si="59"/>
        <v>0</v>
      </c>
    </row>
    <row r="317" spans="1:8" x14ac:dyDescent="0.25">
      <c r="A317">
        <v>65</v>
      </c>
      <c r="C317">
        <f ca="1">OFFSET('84p stat'!$A$1,A317*20,0)</f>
        <v>0</v>
      </c>
      <c r="D317" s="8">
        <f t="shared" ref="D317:H317" ca="1" si="60">$D$251*SQRT(D242)/$E$251</f>
        <v>1.7476915479629513</v>
      </c>
      <c r="E317" s="8">
        <f t="shared" ca="1" si="60"/>
        <v>1.74211329182773</v>
      </c>
      <c r="F317" s="8">
        <f t="shared" ca="1" si="60"/>
        <v>0</v>
      </c>
      <c r="G317" s="8">
        <f t="shared" ca="1" si="60"/>
        <v>0</v>
      </c>
      <c r="H317" s="8">
        <f t="shared" ca="1" si="60"/>
        <v>0</v>
      </c>
    </row>
    <row r="318" spans="1:8" x14ac:dyDescent="0.25">
      <c r="A318">
        <v>66</v>
      </c>
      <c r="C318">
        <f ca="1">OFFSET('84p stat'!$A$1,A318*20,0)</f>
        <v>0</v>
      </c>
      <c r="D318" s="8">
        <f t="shared" ref="D318:H318" ca="1" si="61">$D$251*SQRT(D243)/$E$251</f>
        <v>2.157091568400368</v>
      </c>
      <c r="E318" s="8">
        <f t="shared" ca="1" si="61"/>
        <v>2.0180494468867667</v>
      </c>
      <c r="F318" s="8">
        <f t="shared" ca="1" si="61"/>
        <v>0</v>
      </c>
      <c r="G318" s="8">
        <f t="shared" ca="1" si="61"/>
        <v>0</v>
      </c>
      <c r="H318" s="8">
        <f t="shared" ca="1" si="61"/>
        <v>0</v>
      </c>
    </row>
    <row r="319" spans="1:8" x14ac:dyDescent="0.25">
      <c r="A319">
        <v>67</v>
      </c>
      <c r="C319">
        <f ca="1">OFFSET('84p stat'!$A$1,A319*20,0)</f>
        <v>0</v>
      </c>
      <c r="D319" s="8">
        <f t="shared" ref="D319:H319" ca="1" si="62">$D$251*SQRT(D244)/$E$251</f>
        <v>1.998544330128323</v>
      </c>
      <c r="E319" s="8">
        <f t="shared" ca="1" si="62"/>
        <v>1.987281839876434</v>
      </c>
      <c r="F319" s="8">
        <f t="shared" ca="1" si="62"/>
        <v>0</v>
      </c>
      <c r="G319" s="8">
        <f t="shared" ca="1" si="62"/>
        <v>0</v>
      </c>
      <c r="H319" s="8">
        <f t="shared" ca="1" si="62"/>
        <v>0</v>
      </c>
    </row>
    <row r="320" spans="1:8" x14ac:dyDescent="0.25">
      <c r="A320">
        <v>68</v>
      </c>
      <c r="C320">
        <f ca="1">OFFSET('84p stat'!$A$1,A320*20,0)</f>
        <v>0</v>
      </c>
      <c r="D320" s="8">
        <f t="shared" ref="D320:H320" ca="1" si="63">$D$251*SQRT(D245)/$E$251</f>
        <v>6.6864249989770448</v>
      </c>
      <c r="E320" s="8">
        <f t="shared" ca="1" si="63"/>
        <v>6.6427398902335861</v>
      </c>
      <c r="F320" s="8">
        <f t="shared" ca="1" si="63"/>
        <v>0</v>
      </c>
      <c r="G320" s="8">
        <f t="shared" ca="1" si="63"/>
        <v>0</v>
      </c>
      <c r="H320" s="8">
        <f t="shared" ca="1" si="63"/>
        <v>0</v>
      </c>
    </row>
    <row r="321" spans="1:8" x14ac:dyDescent="0.25">
      <c r="A321">
        <v>69</v>
      </c>
      <c r="C321">
        <f ca="1">OFFSET('84p stat'!$A$1,A321*20,0)</f>
        <v>0</v>
      </c>
      <c r="D321" s="8">
        <f t="shared" ref="D321:H321" ca="1" si="64">$D$251*SQRT(D246)/$E$251</f>
        <v>7.1788423838468889</v>
      </c>
      <c r="E321" s="8">
        <f t="shared" ca="1" si="64"/>
        <v>0</v>
      </c>
      <c r="F321" s="8">
        <f t="shared" ca="1" si="64"/>
        <v>0</v>
      </c>
      <c r="G321" s="8">
        <f t="shared" ca="1" si="64"/>
        <v>0</v>
      </c>
      <c r="H321" s="8">
        <f t="shared" ca="1" si="64"/>
        <v>0</v>
      </c>
    </row>
    <row r="322" spans="1:8" x14ac:dyDescent="0.25">
      <c r="A322">
        <v>70</v>
      </c>
      <c r="C322">
        <f ca="1">OFFSET('84p stat'!$A$1,A322*20,0)</f>
        <v>0</v>
      </c>
      <c r="D322" s="8">
        <f t="shared" ref="D322:H322" ca="1" si="65">$D$251*SQRT(D247)/$E$251</f>
        <v>6.4411239733599199</v>
      </c>
      <c r="E322" s="8">
        <f t="shared" ca="1" si="65"/>
        <v>6.4457100701691301</v>
      </c>
      <c r="F322" s="8">
        <f t="shared" ca="1" si="65"/>
        <v>0</v>
      </c>
      <c r="G322" s="8">
        <f t="shared" ca="1" si="65"/>
        <v>0</v>
      </c>
      <c r="H322" s="8">
        <f t="shared" ca="1" si="65"/>
        <v>0</v>
      </c>
    </row>
    <row r="325" spans="1:8" x14ac:dyDescent="0.25">
      <c r="C325" t="s">
        <v>64</v>
      </c>
      <c r="D325">
        <v>1.96</v>
      </c>
      <c r="E325">
        <v>50</v>
      </c>
    </row>
    <row r="326" spans="1:8" x14ac:dyDescent="0.25">
      <c r="D326" t="s">
        <v>57</v>
      </c>
      <c r="E326" t="s">
        <v>53</v>
      </c>
      <c r="F326" t="s">
        <v>54</v>
      </c>
      <c r="G326" t="s">
        <v>55</v>
      </c>
      <c r="H326" t="s">
        <v>56</v>
      </c>
    </row>
    <row r="327" spans="1:8" x14ac:dyDescent="0.25">
      <c r="A327">
        <v>1</v>
      </c>
      <c r="C327" t="str">
        <f ca="1">OFFSET('84p stat'!$A$1,A327*20,0)</f>
        <v>CUDA Time</v>
      </c>
      <c r="D327" s="9">
        <f ca="1">POWER(SQRT(D178)/D104,2)</f>
        <v>1.507666879908464E-5</v>
      </c>
      <c r="E327" s="9">
        <f ca="1">POWER(SQRT(E178)/E104,2)</f>
        <v>1.5155334158410996E-5</v>
      </c>
      <c r="F327" s="9">
        <f ca="1">POWER(SQRT(F178)/F104,2)</f>
        <v>1.3082095021173997E-5</v>
      </c>
      <c r="G327" s="9">
        <f ca="1">POWER(SQRT(G178)/G104,2)</f>
        <v>1.1747364905975468E-5</v>
      </c>
      <c r="H327" s="9">
        <f ca="1">POWER(SQRT(H178)/H104,2)</f>
        <v>1.0138080611826052E-5</v>
      </c>
    </row>
    <row r="328" spans="1:8" x14ac:dyDescent="0.25">
      <c r="A328">
        <v>2</v>
      </c>
      <c r="C328" t="str">
        <f ca="1">OFFSET('84p stat'!$A$1,A328*20,0)</f>
        <v>CUDA</v>
      </c>
      <c r="D328" s="9">
        <f t="shared" ref="D328:H328" ca="1" si="66">POWER(SQRT(D179)/D105,2)</f>
        <v>1.0962774238788767E-6</v>
      </c>
      <c r="E328" s="9" t="e">
        <f t="shared" ca="1" si="66"/>
        <v>#DIV/0!</v>
      </c>
      <c r="F328" s="9" t="e">
        <f t="shared" ca="1" si="66"/>
        <v>#DIV/0!</v>
      </c>
      <c r="G328" s="9" t="e">
        <f t="shared" ca="1" si="66"/>
        <v>#DIV/0!</v>
      </c>
      <c r="H328" s="9" t="e">
        <f t="shared" ca="1" si="66"/>
        <v>#DIV/0!</v>
      </c>
    </row>
    <row r="329" spans="1:8" x14ac:dyDescent="0.25">
      <c r="A329">
        <v>3</v>
      </c>
      <c r="C329" t="str">
        <f ca="1">OFFSET('84p stat'!$A$1,A329*20,0)</f>
        <v>CUDA non hash</v>
      </c>
      <c r="D329" s="9">
        <f t="shared" ref="D329:H329" ca="1" si="67">POWER(SQRT(D180)/D106,2)</f>
        <v>1.1018644286795272E-6</v>
      </c>
      <c r="E329" s="9">
        <f t="shared" ca="1" si="67"/>
        <v>1.09803161494419E-6</v>
      </c>
      <c r="F329" s="9">
        <f t="shared" ca="1" si="67"/>
        <v>1.5806860252719501E-6</v>
      </c>
      <c r="G329" s="9">
        <f t="shared" ca="1" si="67"/>
        <v>8.2362909824596408E-5</v>
      </c>
      <c r="H329" s="9">
        <f t="shared" ca="1" si="67"/>
        <v>3.7294513880844733E-8</v>
      </c>
    </row>
    <row r="330" spans="1:8" x14ac:dyDescent="0.25">
      <c r="A330">
        <v>4</v>
      </c>
      <c r="C330" t="str">
        <f ca="1">OFFSET('84p stat'!$A$1,A330*20,0)</f>
        <v>CUDA ant</v>
      </c>
      <c r="D330" s="9">
        <f t="shared" ref="D330:H330" ca="1" si="68">POWER(SQRT(D181)/D107,2)</f>
        <v>3.0345806218750418E-6</v>
      </c>
      <c r="E330" s="9">
        <f t="shared" ca="1" si="68"/>
        <v>3.0612618462390095E-6</v>
      </c>
      <c r="F330" s="9">
        <f t="shared" ca="1" si="68"/>
        <v>3.3028459611843653E-6</v>
      </c>
      <c r="G330" s="9">
        <f t="shared" ca="1" si="68"/>
        <v>4.818631633135326E-6</v>
      </c>
      <c r="H330" s="9">
        <f t="shared" ca="1" si="68"/>
        <v>2.7252588887358526E-6</v>
      </c>
    </row>
    <row r="331" spans="1:8" x14ac:dyDescent="0.25">
      <c r="A331">
        <v>5</v>
      </c>
      <c r="C331" t="str">
        <f ca="1">OFFSET('84p stat'!$A$1,A331*20,0)</f>
        <v>CUDA ant par</v>
      </c>
      <c r="D331" s="9">
        <f t="shared" ref="D331:H331" ca="1" si="69">POWER(SQRT(D182)/D108,2)</f>
        <v>2.1510104355164647E-7</v>
      </c>
      <c r="E331" s="9">
        <f t="shared" ca="1" si="69"/>
        <v>2.0457348756780812E-7</v>
      </c>
      <c r="F331" s="9">
        <f t="shared" ca="1" si="69"/>
        <v>1.8943642037470476E-7</v>
      </c>
      <c r="G331" s="9">
        <f t="shared" ca="1" si="69"/>
        <v>4.579648291781628E-9</v>
      </c>
      <c r="H331" s="9">
        <f t="shared" ca="1" si="69"/>
        <v>4.3347471590892898E-9</v>
      </c>
    </row>
    <row r="332" spans="1:8" x14ac:dyDescent="0.25">
      <c r="A332">
        <v>6</v>
      </c>
      <c r="C332" t="str">
        <f ca="1">OFFSET('84p stat'!$A$1,A332*20,0)</f>
        <v>CUDA ant non hash</v>
      </c>
      <c r="D332" s="9">
        <f t="shared" ref="D332:H332" ca="1" si="70">POWER(SQRT(D183)/D109,2)</f>
        <v>2.6015269867834607E-7</v>
      </c>
      <c r="E332" s="9">
        <f t="shared" ca="1" si="70"/>
        <v>2.6900131302279428E-7</v>
      </c>
      <c r="F332" s="9">
        <f t="shared" ca="1" si="70"/>
        <v>2.0244667162749459E-7</v>
      </c>
      <c r="G332" s="9">
        <f t="shared" ca="1" si="70"/>
        <v>1.6796907950687133E-8</v>
      </c>
      <c r="H332" s="9">
        <f t="shared" ca="1" si="70"/>
        <v>1.646304733797702E-8</v>
      </c>
    </row>
    <row r="333" spans="1:8" x14ac:dyDescent="0.25">
      <c r="A333">
        <v>7</v>
      </c>
      <c r="C333" t="str">
        <f ca="1">OFFSET('84p stat'!$A$1,A333*20,0)</f>
        <v>CUDA ant add CPU Time</v>
      </c>
      <c r="D333" s="9">
        <f t="shared" ref="D333:H333" ca="1" si="71">POWER(SQRT(D184)/D110,2)</f>
        <v>1.4542577337095091E-4</v>
      </c>
      <c r="E333" s="9">
        <f t="shared" ca="1" si="71"/>
        <v>1.2712216696959247E-4</v>
      </c>
      <c r="F333" s="9">
        <f t="shared" ca="1" si="71"/>
        <v>1.2554806557867911E-4</v>
      </c>
      <c r="G333" s="9">
        <f t="shared" ca="1" si="71"/>
        <v>1.330677475268713E-4</v>
      </c>
      <c r="H333" s="9">
        <f t="shared" ca="1" si="71"/>
        <v>6.5861154814820047E-4</v>
      </c>
    </row>
    <row r="334" spans="1:8" x14ac:dyDescent="0.25">
      <c r="A334">
        <v>8</v>
      </c>
      <c r="C334" t="str">
        <f ca="1">OFFSET('84p stat'!$A$1,A334*20,0)</f>
        <v>CUDA ant add CPU12</v>
      </c>
      <c r="D334" s="9">
        <f t="shared" ref="D334:H334" ca="1" si="72">POWER(SQRT(D185)/D111,2)</f>
        <v>2.2687358772073012E-5</v>
      </c>
      <c r="E334" s="9">
        <f t="shared" ca="1" si="72"/>
        <v>1.9015152259260016E-5</v>
      </c>
      <c r="F334" s="9">
        <f t="shared" ca="1" si="72"/>
        <v>1.6962354176303453E-5</v>
      </c>
      <c r="G334" s="9">
        <f t="shared" ca="1" si="72"/>
        <v>1.5582542586675579E-4</v>
      </c>
      <c r="H334" s="9">
        <f t="shared" ca="1" si="72"/>
        <v>1.6116752432588698E-5</v>
      </c>
    </row>
    <row r="335" spans="1:8" x14ac:dyDescent="0.25">
      <c r="A335">
        <v>9</v>
      </c>
      <c r="C335" t="str">
        <f ca="1">OFFSET('84p stat'!$A$1,A335*20,0)</f>
        <v>CUDA opt</v>
      </c>
      <c r="D335" s="9">
        <f t="shared" ref="D335:H339" ca="1" si="73">POWER(SQRT(D186)/D112,2)</f>
        <v>8.4402952523581582E-7</v>
      </c>
      <c r="E335" s="9" t="e">
        <f t="shared" ca="1" si="73"/>
        <v>#DIV/0!</v>
      </c>
      <c r="F335" s="9" t="e">
        <f t="shared" ca="1" si="73"/>
        <v>#DIV/0!</v>
      </c>
      <c r="G335" s="9" t="e">
        <f t="shared" ca="1" si="73"/>
        <v>#DIV/0!</v>
      </c>
      <c r="H335" s="9" t="e">
        <f t="shared" ca="1" si="73"/>
        <v>#DIV/0!</v>
      </c>
    </row>
    <row r="336" spans="1:8" x14ac:dyDescent="0.25">
      <c r="A336">
        <v>10</v>
      </c>
      <c r="C336" t="str">
        <f ca="1">OFFSET('84p stat'!$A$1,A336*20,0)</f>
        <v>CUDA opt Time</v>
      </c>
      <c r="D336" s="9">
        <f t="shared" ca="1" si="73"/>
        <v>1.7617546947360936E-6</v>
      </c>
      <c r="E336" s="9">
        <f t="shared" ca="1" si="73"/>
        <v>1.7919728854114312E-6</v>
      </c>
      <c r="F336" s="9">
        <f t="shared" ca="1" si="73"/>
        <v>4.4489437636378578E-7</v>
      </c>
      <c r="G336" s="9">
        <f t="shared" ca="1" si="73"/>
        <v>1.669480029367534E-7</v>
      </c>
      <c r="H336" s="9" t="e">
        <f t="shared" ca="1" si="73"/>
        <v>#DIV/0!</v>
      </c>
    </row>
    <row r="337" spans="1:8" x14ac:dyDescent="0.25">
      <c r="A337">
        <v>11</v>
      </c>
      <c r="C337" t="str">
        <f ca="1">OFFSET('84p stat'!$A$1,A337*20,0)</f>
        <v>CUDA opt non hash</v>
      </c>
      <c r="D337" s="9">
        <f t="shared" ca="1" si="73"/>
        <v>1.9240365361260615E-6</v>
      </c>
      <c r="E337" s="9">
        <f t="shared" ca="1" si="73"/>
        <v>1.9414455558423513E-6</v>
      </c>
      <c r="F337" s="9">
        <f t="shared" ca="1" si="73"/>
        <v>3.7175959378010204E-7</v>
      </c>
      <c r="G337" s="9">
        <f t="shared" ca="1" si="73"/>
        <v>2.2301377959974785E-7</v>
      </c>
      <c r="H337" s="9" t="e">
        <f t="shared" ca="1" si="73"/>
        <v>#DIV/0!</v>
      </c>
    </row>
    <row r="338" spans="1:8" x14ac:dyDescent="0.25">
      <c r="A338">
        <v>12</v>
      </c>
      <c r="C338" t="str">
        <f ca="1">OFFSET('84p stat'!$A$1,A338*20,0)</f>
        <v>CUDA opt ant</v>
      </c>
      <c r="D338" s="9">
        <f t="shared" ca="1" si="73"/>
        <v>6.8316286826332535E-7</v>
      </c>
      <c r="E338" s="9">
        <f t="shared" ca="1" si="73"/>
        <v>6.8525446096905567E-7</v>
      </c>
      <c r="F338" s="9">
        <f t="shared" ca="1" si="73"/>
        <v>2.5572563805181272E-7</v>
      </c>
      <c r="G338" s="9">
        <f t="shared" ca="1" si="73"/>
        <v>2.7669160090349416E-7</v>
      </c>
      <c r="H338" s="9" t="e">
        <f t="shared" ca="1" si="73"/>
        <v>#DIV/0!</v>
      </c>
    </row>
    <row r="339" spans="1:8" x14ac:dyDescent="0.25">
      <c r="A339">
        <v>13</v>
      </c>
      <c r="C339" t="str">
        <f ca="1">OFFSET('84p stat'!$A$1,A339*20,0)</f>
        <v>CUDA opt ant non hash</v>
      </c>
      <c r="D339" s="9">
        <f t="shared" ca="1" si="73"/>
        <v>1.0499638562387825E-6</v>
      </c>
      <c r="E339" s="9">
        <f t="shared" ca="1" si="73"/>
        <v>9.2633537160566584E-7</v>
      </c>
      <c r="F339" s="9">
        <f t="shared" ca="1" si="73"/>
        <v>2.5959719127800823E-7</v>
      </c>
      <c r="G339" s="9">
        <f t="shared" ca="1" si="73"/>
        <v>9.6001959923331205E-9</v>
      </c>
      <c r="H339" s="9" t="e">
        <f t="shared" ca="1" si="73"/>
        <v>#DIV/0!</v>
      </c>
    </row>
    <row r="340" spans="1:8" x14ac:dyDescent="0.25">
      <c r="A340">
        <v>14</v>
      </c>
      <c r="C340" t="str">
        <f ca="1">OFFSET('84p stat'!$A$1,A340*20,0)</f>
        <v>CUDA opt ant par</v>
      </c>
      <c r="D340" s="9">
        <f t="shared" ref="D340:H340" ca="1" si="74">POWER(SQRT(D191)/D117,2)</f>
        <v>8.3744234688933748E-7</v>
      </c>
      <c r="E340" s="9">
        <f t="shared" ca="1" si="74"/>
        <v>8.3563962672345037E-7</v>
      </c>
      <c r="F340" s="9">
        <f t="shared" ca="1" si="74"/>
        <v>2.537263234338168E-7</v>
      </c>
      <c r="G340" s="9">
        <f t="shared" ca="1" si="74"/>
        <v>7.3741149429468284E-9</v>
      </c>
      <c r="H340" s="9" t="e">
        <f t="shared" ca="1" si="74"/>
        <v>#DIV/0!</v>
      </c>
    </row>
    <row r="341" spans="1:8" x14ac:dyDescent="0.25">
      <c r="A341">
        <v>15</v>
      </c>
      <c r="C341" t="str">
        <f ca="1">OFFSET('84p stat'!$A$1,A341*20,0)</f>
        <v>non CUDA Time</v>
      </c>
      <c r="D341" s="9">
        <f t="shared" ref="D341:H341" ca="1" si="75">POWER(SQRT(D192)/D118,2)</f>
        <v>1.3721772196944806E-4</v>
      </c>
      <c r="E341" s="9">
        <f t="shared" ca="1" si="75"/>
        <v>1.4801646562506837E-4</v>
      </c>
      <c r="F341" s="9">
        <f t="shared" ca="1" si="75"/>
        <v>1.4801373078985596E-4</v>
      </c>
      <c r="G341" s="9">
        <f t="shared" ca="1" si="75"/>
        <v>1.5756329768334447E-4</v>
      </c>
      <c r="H341" s="9">
        <f t="shared" ca="1" si="75"/>
        <v>6.1342020275790144E-4</v>
      </c>
    </row>
    <row r="342" spans="1:8" x14ac:dyDescent="0.25">
      <c r="A342">
        <v>16</v>
      </c>
      <c r="C342" t="str">
        <f ca="1">OFFSET('84p stat'!$A$1,A342*20,0)</f>
        <v>non CUDA</v>
      </c>
      <c r="D342" s="9">
        <f t="shared" ref="D342:H342" ca="1" si="76">POWER(SQRT(D193)/D119,2)</f>
        <v>3.4929584007674825E-4</v>
      </c>
      <c r="E342" s="9" t="e">
        <f t="shared" ca="1" si="76"/>
        <v>#DIV/0!</v>
      </c>
      <c r="F342" s="9" t="e">
        <f t="shared" ca="1" si="76"/>
        <v>#DIV/0!</v>
      </c>
      <c r="G342" s="9" t="e">
        <f t="shared" ca="1" si="76"/>
        <v>#DIV/0!</v>
      </c>
      <c r="H342" s="9" t="e">
        <f t="shared" ca="1" si="76"/>
        <v>#DIV/0!</v>
      </c>
    </row>
    <row r="343" spans="1:8" x14ac:dyDescent="0.25">
      <c r="A343">
        <v>17</v>
      </c>
      <c r="C343" t="str">
        <f ca="1">OFFSET('84p stat'!$A$1,A343*20,0)</f>
        <v>non CUDA non hash</v>
      </c>
      <c r="D343" s="9">
        <f t="shared" ref="D343:H343" ca="1" si="77">POWER(SQRT(D194)/D120,2)</f>
        <v>1.2883538977374049E-4</v>
      </c>
      <c r="E343" s="9">
        <f t="shared" ca="1" si="77"/>
        <v>1.3273778308948596E-4</v>
      </c>
      <c r="F343" s="9">
        <f t="shared" ca="1" si="77"/>
        <v>1.3274012332132411E-4</v>
      </c>
      <c r="G343" s="9">
        <f t="shared" ca="1" si="77"/>
        <v>1.4235903410578831E-4</v>
      </c>
      <c r="H343" s="9">
        <f t="shared" ca="1" si="77"/>
        <v>2.8802741906341195E-4</v>
      </c>
    </row>
    <row r="344" spans="1:8" x14ac:dyDescent="0.25">
      <c r="A344">
        <v>18</v>
      </c>
      <c r="C344" t="str">
        <f ca="1">OFFSET('84p stat'!$A$1,A344*20,0)</f>
        <v>Classic ACO</v>
      </c>
      <c r="D344" s="9">
        <f t="shared" ref="D344:H344" ca="1" si="78">POWER(SQRT(D195)/D121,2)</f>
        <v>3.0920223487001192E-5</v>
      </c>
      <c r="E344" s="9">
        <f t="shared" ca="1" si="78"/>
        <v>3.1252600308966672E-5</v>
      </c>
      <c r="F344" s="9">
        <f t="shared" ca="1" si="78"/>
        <v>3.1135635355904457E-5</v>
      </c>
      <c r="G344" s="9">
        <f t="shared" ca="1" si="78"/>
        <v>3.1262430621474107E-5</v>
      </c>
      <c r="H344" s="9">
        <f t="shared" ca="1" si="78"/>
        <v>4.1844336973958466E-4</v>
      </c>
    </row>
    <row r="345" spans="1:8" x14ac:dyDescent="0.25">
      <c r="A345">
        <v>19</v>
      </c>
      <c r="C345" t="str">
        <f ca="1">OFFSET('84p stat'!$A$1,A345*20,0)</f>
        <v>Classic ACO non hash</v>
      </c>
      <c r="D345" s="9">
        <f t="shared" ref="D345:H345" ca="1" si="79">POWER(SQRT(D196)/D122,2)</f>
        <v>6.1414568426185697E-5</v>
      </c>
      <c r="E345" s="9">
        <f t="shared" ca="1" si="79"/>
        <v>6.148915050187307E-5</v>
      </c>
      <c r="F345" s="9">
        <f t="shared" ca="1" si="79"/>
        <v>6.1235638438523882E-5</v>
      </c>
      <c r="G345" s="9">
        <f t="shared" ca="1" si="79"/>
        <v>6.1531615672329149E-5</v>
      </c>
      <c r="H345" s="9">
        <f t="shared" ca="1" si="79"/>
        <v>1.1060374149546722E-3</v>
      </c>
    </row>
    <row r="346" spans="1:8" x14ac:dyDescent="0.25">
      <c r="A346">
        <v>20</v>
      </c>
      <c r="C346" t="str">
        <f ca="1">OFFSET('84p stat'!$A$1,A346*20,0)</f>
        <v>omp</v>
      </c>
      <c r="D346" s="9">
        <f t="shared" ref="D346:H346" ca="1" si="80">POWER(SQRT(D197)/D123,2)</f>
        <v>1.463699186940093E-4</v>
      </c>
      <c r="E346" s="9">
        <f t="shared" ca="1" si="80"/>
        <v>1.5298826741681767E-4</v>
      </c>
      <c r="F346" s="9">
        <f t="shared" ca="1" si="80"/>
        <v>1.5294560232760081E-4</v>
      </c>
      <c r="G346" s="9">
        <f t="shared" ca="1" si="80"/>
        <v>1.6535145032786435E-4</v>
      </c>
      <c r="H346" s="9">
        <f t="shared" ca="1" si="80"/>
        <v>1.3891966702662658E-4</v>
      </c>
    </row>
    <row r="347" spans="1:8" x14ac:dyDescent="0.25">
      <c r="A347">
        <v>21</v>
      </c>
      <c r="C347" t="str">
        <f ca="1">OFFSET('84p stat'!$A$1,A347*20,0)</f>
        <v>omp non hash</v>
      </c>
      <c r="D347" s="9">
        <f t="shared" ref="D347:H347" ca="1" si="81">POWER(SQRT(D198)/D124,2)</f>
        <v>3.114615882303877E-4</v>
      </c>
      <c r="E347" s="9">
        <f t="shared" ca="1" si="81"/>
        <v>3.2478937533167668E-4</v>
      </c>
      <c r="F347" s="9">
        <f t="shared" ca="1" si="81"/>
        <v>3.2464609554368814E-4</v>
      </c>
      <c r="G347" s="9">
        <f t="shared" ca="1" si="81"/>
        <v>3.4646172404263905E-4</v>
      </c>
      <c r="H347" s="9">
        <f t="shared" ca="1" si="81"/>
        <v>4.9863507556669807E-4</v>
      </c>
    </row>
    <row r="348" spans="1:8" x14ac:dyDescent="0.25">
      <c r="A348">
        <v>22</v>
      </c>
      <c r="C348" t="str">
        <f ca="1">OFFSET('84p stat'!$A$1,A348*20,0)</f>
        <v>non CUDA transp Time</v>
      </c>
      <c r="D348" s="9">
        <f t="shared" ref="D348:H348" ca="1" si="82">POWER(SQRT(D199)/D125,2)</f>
        <v>1.0201103459785921E-4</v>
      </c>
      <c r="E348" s="9">
        <f t="shared" ca="1" si="82"/>
        <v>1.0513306599391686E-4</v>
      </c>
      <c r="F348" s="9">
        <f t="shared" ca="1" si="82"/>
        <v>1.0512068433029258E-4</v>
      </c>
      <c r="G348" s="9">
        <f t="shared" ca="1" si="82"/>
        <v>9.9707271608774818E-5</v>
      </c>
      <c r="H348" s="9">
        <f t="shared" ca="1" si="82"/>
        <v>6.7798678703945173E-4</v>
      </c>
    </row>
    <row r="349" spans="1:8" x14ac:dyDescent="0.25">
      <c r="A349">
        <v>23</v>
      </c>
      <c r="C349" t="str">
        <f ca="1">OFFSET('84p stat'!$A$1,A349*20,0)</f>
        <v>non CUDA transp</v>
      </c>
      <c r="D349" s="9">
        <f t="shared" ref="D349:H349" ca="1" si="83">POWER(SQRT(D200)/D126,2)</f>
        <v>8.2118879037330788E-5</v>
      </c>
      <c r="E349" s="9" t="e">
        <f t="shared" ca="1" si="83"/>
        <v>#DIV/0!</v>
      </c>
      <c r="F349" s="9" t="e">
        <f t="shared" ca="1" si="83"/>
        <v>#DIV/0!</v>
      </c>
      <c r="G349" s="9" t="e">
        <f t="shared" ca="1" si="83"/>
        <v>#DIV/0!</v>
      </c>
      <c r="H349" s="9" t="e">
        <f t="shared" ca="1" si="83"/>
        <v>#DIV/0!</v>
      </c>
    </row>
    <row r="350" spans="1:8" x14ac:dyDescent="0.25">
      <c r="A350">
        <v>24</v>
      </c>
      <c r="C350" t="str">
        <f ca="1">OFFSET('84p stat'!$A$1,A350*20,0)</f>
        <v>non CUDA transp non hash</v>
      </c>
      <c r="D350" s="9">
        <f t="shared" ref="D350:H350" ca="1" si="84">POWER(SQRT(D201)/D127,2)</f>
        <v>6.3605155520672779E-3</v>
      </c>
      <c r="E350" s="9">
        <f t="shared" ca="1" si="84"/>
        <v>6.2275986051448925E-3</v>
      </c>
      <c r="F350" s="9">
        <f t="shared" ca="1" si="84"/>
        <v>6.2261438719540558E-3</v>
      </c>
      <c r="G350" s="9">
        <f t="shared" ca="1" si="84"/>
        <v>5.750960516463486E-3</v>
      </c>
      <c r="H350" s="9">
        <f t="shared" ca="1" si="84"/>
        <v>2.4789145769788589E-2</v>
      </c>
    </row>
    <row r="351" spans="1:8" x14ac:dyDescent="0.25">
      <c r="A351">
        <v>25</v>
      </c>
      <c r="C351" t="str">
        <f ca="1">OFFSET('84p stat'!$A$1,A351*20,0)</f>
        <v>non CUDA AVX Time</v>
      </c>
      <c r="D351" s="9">
        <f t="shared" ref="D351:H351" ca="1" si="85">POWER(SQRT(D202)/D128,2)</f>
        <v>3.2651530999295111E-4</v>
      </c>
      <c r="E351" s="9">
        <f t="shared" ca="1" si="85"/>
        <v>3.4030783138196927E-4</v>
      </c>
      <c r="F351" s="9">
        <f t="shared" ca="1" si="85"/>
        <v>3.4008818007639585E-4</v>
      </c>
      <c r="G351" s="9">
        <f t="shared" ca="1" si="85"/>
        <v>3.5617918736438289E-4</v>
      </c>
      <c r="H351" s="9">
        <f t="shared" ca="1" si="85"/>
        <v>3.4010870228471162E-3</v>
      </c>
    </row>
    <row r="352" spans="1:8" x14ac:dyDescent="0.25">
      <c r="A352">
        <v>26</v>
      </c>
      <c r="C352" t="str">
        <f ca="1">OFFSET('84p stat'!$A$1,A352*20,0)</f>
        <v>non CUDA AVX</v>
      </c>
      <c r="D352" s="9">
        <f t="shared" ref="D352:H352" ca="1" si="86">POWER(SQRT(D203)/D129,2)</f>
        <v>9.2402470951572838E-5</v>
      </c>
      <c r="E352" s="9" t="e">
        <f t="shared" ca="1" si="86"/>
        <v>#DIV/0!</v>
      </c>
      <c r="F352" s="9" t="e">
        <f t="shared" ca="1" si="86"/>
        <v>#DIV/0!</v>
      </c>
      <c r="G352" s="9" t="e">
        <f t="shared" ca="1" si="86"/>
        <v>#DIV/0!</v>
      </c>
      <c r="H352" s="9" t="e">
        <f t="shared" ca="1" si="86"/>
        <v>#DIV/0!</v>
      </c>
    </row>
    <row r="353" spans="1:8" x14ac:dyDescent="0.25">
      <c r="A353">
        <v>27</v>
      </c>
      <c r="C353" t="str">
        <f ca="1">OFFSET('84p stat'!$A$1,A353*20,0)</f>
        <v>non CUDA AVX non hash</v>
      </c>
      <c r="D353" s="9">
        <f t="shared" ref="D353:H353" ca="1" si="87">POWER(SQRT(D204)/D130,2)</f>
        <v>1.5557495214436816E-4</v>
      </c>
      <c r="E353" s="9">
        <f t="shared" ca="1" si="87"/>
        <v>1.5848782545646424E-4</v>
      </c>
      <c r="F353" s="9">
        <f t="shared" ca="1" si="87"/>
        <v>1.5848571916210949E-4</v>
      </c>
      <c r="G353" s="9">
        <f t="shared" ca="1" si="87"/>
        <v>1.6633033108688592E-4</v>
      </c>
      <c r="H353" s="9">
        <f t="shared" ca="1" si="87"/>
        <v>8.9910015672019575E-4</v>
      </c>
    </row>
    <row r="354" spans="1:8" x14ac:dyDescent="0.25">
      <c r="A354">
        <v>28</v>
      </c>
      <c r="C354" t="str">
        <f ca="1">OFFSET('84p stat'!$A$1,A354*20,0)</f>
        <v>non CUDA AVX_OMP Time</v>
      </c>
      <c r="D354" s="9">
        <f t="shared" ref="D354:H354" ca="1" si="88">POWER(SQRT(D205)/D131,2)</f>
        <v>1.7320717573014328E-4</v>
      </c>
      <c r="E354" s="9">
        <f t="shared" ca="1" si="88"/>
        <v>1.728962751504474E-4</v>
      </c>
      <c r="F354" s="9">
        <f t="shared" ca="1" si="88"/>
        <v>1.7269167962692894E-4</v>
      </c>
      <c r="G354" s="9">
        <f t="shared" ca="1" si="88"/>
        <v>1.691332116897019E-4</v>
      </c>
      <c r="H354" s="9">
        <f t="shared" ca="1" si="88"/>
        <v>2.219557925353536E-3</v>
      </c>
    </row>
    <row r="355" spans="1:8" x14ac:dyDescent="0.25">
      <c r="A355">
        <v>29</v>
      </c>
      <c r="C355" t="str">
        <f ca="1">OFFSET('84p stat'!$A$1,A355*20,0)</f>
        <v>non CUDA AVX_OMP</v>
      </c>
      <c r="D355" s="9">
        <f t="shared" ref="D355:H355" ca="1" si="89">POWER(SQRT(D206)/D132,2)</f>
        <v>9.7183829470048129E-5</v>
      </c>
      <c r="E355" s="9" t="e">
        <f t="shared" ca="1" si="89"/>
        <v>#DIV/0!</v>
      </c>
      <c r="F355" s="9" t="e">
        <f t="shared" ca="1" si="89"/>
        <v>#DIV/0!</v>
      </c>
      <c r="G355" s="9" t="e">
        <f t="shared" ca="1" si="89"/>
        <v>#DIV/0!</v>
      </c>
      <c r="H355" s="9" t="e">
        <f t="shared" ca="1" si="89"/>
        <v>#DIV/0!</v>
      </c>
    </row>
    <row r="356" spans="1:8" x14ac:dyDescent="0.25">
      <c r="A356">
        <v>30</v>
      </c>
      <c r="C356" t="str">
        <f ca="1">OFFSET('84p stat'!$A$1,A356*20,0)</f>
        <v>non CUDA AVX_OMP non hash</v>
      </c>
      <c r="D356" s="9">
        <f t="shared" ref="D356:H356" ca="1" si="90">POWER(SQRT(D207)/D133,2)</f>
        <v>5.0405584129468788E-4</v>
      </c>
      <c r="E356" s="9">
        <f t="shared" ca="1" si="90"/>
        <v>5.1717769106379176E-4</v>
      </c>
      <c r="F356" s="9">
        <f t="shared" ca="1" si="90"/>
        <v>5.1672850671984918E-4</v>
      </c>
      <c r="G356" s="9">
        <f t="shared" ca="1" si="90"/>
        <v>5.1499431259443716E-4</v>
      </c>
      <c r="H356" s="9">
        <f t="shared" ca="1" si="90"/>
        <v>2.8903783672121243E-3</v>
      </c>
    </row>
    <row r="357" spans="1:8" x14ac:dyDescent="0.25">
      <c r="A357">
        <v>31</v>
      </c>
      <c r="C357" t="str">
        <f ca="1">OFFSET('84p stat'!$A$1,A357*20,0)</f>
        <v>CUDA ant add CPU_AVX Time</v>
      </c>
      <c r="D357" s="9">
        <f t="shared" ref="D357:H357" ca="1" si="91">POWER(SQRT(D208)/D134,2)</f>
        <v>3.0489340548325114E-5</v>
      </c>
      <c r="E357" s="9">
        <f t="shared" ca="1" si="91"/>
        <v>2.5613246564267196E-5</v>
      </c>
      <c r="F357" s="9">
        <f t="shared" ca="1" si="91"/>
        <v>1.978117817998599E-5</v>
      </c>
      <c r="G357" s="9">
        <f t="shared" ca="1" si="91"/>
        <v>2.3591039045752849E-5</v>
      </c>
      <c r="H357" s="9">
        <f t="shared" ca="1" si="91"/>
        <v>7.4041238992924889E-3</v>
      </c>
    </row>
    <row r="358" spans="1:8" x14ac:dyDescent="0.25">
      <c r="A358">
        <v>32</v>
      </c>
      <c r="C358" t="str">
        <f ca="1">OFFSET('84p stat'!$A$1,A358*20,0)</f>
        <v>non CUDA transp_AVX Time</v>
      </c>
      <c r="D358" s="9">
        <f t="shared" ref="D358:H358" ca="1" si="92">POWER(SQRT(D209)/D135,2)</f>
        <v>1.29974407359938E-4</v>
      </c>
      <c r="E358" s="9">
        <f t="shared" ca="1" si="92"/>
        <v>1.2152412569425604E-4</v>
      </c>
      <c r="F358" s="9">
        <f t="shared" ca="1" si="92"/>
        <v>1.2140569187444664E-4</v>
      </c>
      <c r="G358" s="9">
        <f t="shared" ca="1" si="92"/>
        <v>9.590122619277259E-5</v>
      </c>
      <c r="H358" s="9">
        <f t="shared" ca="1" si="92"/>
        <v>4.256626760419129E-3</v>
      </c>
    </row>
    <row r="359" spans="1:8" x14ac:dyDescent="0.25">
      <c r="A359">
        <v>33</v>
      </c>
      <c r="C359" t="str">
        <f ca="1">OFFSET('84p stat'!$A$1,A359*20,0)</f>
        <v>non CUDA transp_AVX</v>
      </c>
      <c r="D359" s="9">
        <f t="shared" ref="D359:H359" ca="1" si="93">POWER(SQRT(D210)/D136,2)</f>
        <v>1.0114505840665401E-4</v>
      </c>
      <c r="E359" s="9" t="e">
        <f t="shared" ca="1" si="93"/>
        <v>#DIV/0!</v>
      </c>
      <c r="F359" s="9" t="e">
        <f t="shared" ca="1" si="93"/>
        <v>#DIV/0!</v>
      </c>
      <c r="G359" s="9" t="e">
        <f t="shared" ca="1" si="93"/>
        <v>#DIV/0!</v>
      </c>
      <c r="H359" s="9" t="e">
        <f t="shared" ca="1" si="93"/>
        <v>#DIV/0!</v>
      </c>
    </row>
    <row r="360" spans="1:8" x14ac:dyDescent="0.25">
      <c r="A360">
        <v>34</v>
      </c>
      <c r="C360" t="str">
        <f ca="1">OFFSET('84p stat'!$A$1,A360*20,0)</f>
        <v>non CUDA transp_AVX non hash</v>
      </c>
      <c r="D360" s="9">
        <f t="shared" ref="D360:H360" ca="1" si="94">POWER(SQRT(D211)/D137,2)</f>
        <v>2.8787337468249988E-4</v>
      </c>
      <c r="E360" s="9">
        <f t="shared" ca="1" si="94"/>
        <v>2.970221401700259E-4</v>
      </c>
      <c r="F360" s="9">
        <f t="shared" ca="1" si="94"/>
        <v>2.9701309648995329E-4</v>
      </c>
      <c r="G360" s="9">
        <f t="shared" ca="1" si="94"/>
        <v>3.1247555238322558E-4</v>
      </c>
      <c r="H360" s="9">
        <f t="shared" ca="1" si="94"/>
        <v>2.4217772480835649E-3</v>
      </c>
    </row>
    <row r="361" spans="1:8" x14ac:dyDescent="0.25">
      <c r="A361">
        <v>35</v>
      </c>
      <c r="C361" t="str">
        <f ca="1">OFFSET('84p stat'!$A$1,A361*20,0)</f>
        <v>non CUDA transp_AVX_OMP Time</v>
      </c>
      <c r="D361" s="9">
        <f t="shared" ref="D361:H361" ca="1" si="95">POWER(SQRT(D212)/D138,2)</f>
        <v>1.6949684403748365E-5</v>
      </c>
      <c r="E361" s="9">
        <f t="shared" ca="1" si="95"/>
        <v>1.8431387481851571E-5</v>
      </c>
      <c r="F361" s="9">
        <f t="shared" ca="1" si="95"/>
        <v>1.841281617457954E-5</v>
      </c>
      <c r="G361" s="9">
        <f t="shared" ca="1" si="95"/>
        <v>1.6594473166491564E-5</v>
      </c>
      <c r="H361" s="9">
        <f t="shared" ca="1" si="95"/>
        <v>2.5631891776738826E-3</v>
      </c>
    </row>
    <row r="362" spans="1:8" x14ac:dyDescent="0.25">
      <c r="A362">
        <v>36</v>
      </c>
      <c r="C362" t="str">
        <f ca="1">OFFSET('84p stat'!$A$1,A362*20,0)</f>
        <v>non CUDA transp_AVX_OMP</v>
      </c>
      <c r="D362" s="9">
        <f t="shared" ref="D362:H362" ca="1" si="96">POWER(SQRT(D213)/D139,2)</f>
        <v>6.1331217605894959E-5</v>
      </c>
      <c r="E362" s="9" t="e">
        <f t="shared" ca="1" si="96"/>
        <v>#DIV/0!</v>
      </c>
      <c r="F362" s="9" t="e">
        <f t="shared" ca="1" si="96"/>
        <v>#DIV/0!</v>
      </c>
      <c r="G362" s="9" t="e">
        <f t="shared" ca="1" si="96"/>
        <v>#DIV/0!</v>
      </c>
      <c r="H362" s="9" t="e">
        <f t="shared" ca="1" si="96"/>
        <v>#DIV/0!</v>
      </c>
    </row>
    <row r="363" spans="1:8" x14ac:dyDescent="0.25">
      <c r="A363">
        <v>37</v>
      </c>
      <c r="C363" t="str">
        <f ca="1">OFFSET('84p stat'!$A$1,A363*20,0)</f>
        <v>non CUDA transp_AVX_OMP non hash</v>
      </c>
      <c r="D363" s="9">
        <f t="shared" ref="D363:H363" ca="1" si="97">POWER(SQRT(D214)/D140,2)</f>
        <v>1.6073595788008055E-4</v>
      </c>
      <c r="E363" s="9">
        <f t="shared" ca="1" si="97"/>
        <v>1.6670416971934513E-4</v>
      </c>
      <c r="F363" s="9">
        <f t="shared" ca="1" si="97"/>
        <v>1.6670200383750282E-4</v>
      </c>
      <c r="G363" s="9">
        <f t="shared" ca="1" si="97"/>
        <v>1.7386675472478498E-4</v>
      </c>
      <c r="H363" s="9">
        <f t="shared" ca="1" si="97"/>
        <v>2.1489631480166543E-3</v>
      </c>
    </row>
    <row r="364" spans="1:8" x14ac:dyDescent="0.25">
      <c r="A364">
        <v>38</v>
      </c>
      <c r="C364" t="str">
        <f ca="1">OFFSET('84p stat'!$A$1,A364*20,0)</f>
        <v>CUDA ant par global</v>
      </c>
      <c r="D364" s="9">
        <f t="shared" ref="D364:H364" ca="1" si="98">POWER(SQRT(D215)/D141,2)</f>
        <v>2.1035973292329606E-5</v>
      </c>
      <c r="E364" s="9">
        <f t="shared" ca="1" si="98"/>
        <v>2.1364659145804775E-5</v>
      </c>
      <c r="F364" s="9">
        <f t="shared" ca="1" si="98"/>
        <v>1.865494770799515E-5</v>
      </c>
      <c r="G364" s="9">
        <f t="shared" ca="1" si="98"/>
        <v>1.8860069933126275E-5</v>
      </c>
      <c r="H364" s="9">
        <f t="shared" ca="1" si="98"/>
        <v>1.8639936135389153E-5</v>
      </c>
    </row>
    <row r="365" spans="1:8" x14ac:dyDescent="0.25">
      <c r="A365">
        <v>39</v>
      </c>
      <c r="C365" t="str">
        <f ca="1">OFFSET('84p stat'!$A$1,A365*20,0)</f>
        <v>CUDA ant add CPU Time</v>
      </c>
      <c r="D365" s="9">
        <f t="shared" ref="D365:H365" ca="1" si="99">POWER(SQRT(D216)/D142,2)</f>
        <v>3.8399105162024043E-6</v>
      </c>
      <c r="E365" s="9">
        <f t="shared" ca="1" si="99"/>
        <v>4.0411989339277118E-6</v>
      </c>
      <c r="F365" s="9">
        <f t="shared" ca="1" si="99"/>
        <v>1.5345932027444757E-6</v>
      </c>
      <c r="G365" s="9">
        <f t="shared" ca="1" si="99"/>
        <v>1.2671414134561392E-6</v>
      </c>
      <c r="H365" s="9">
        <f t="shared" ca="1" si="99"/>
        <v>2.1638870968317499E-4</v>
      </c>
    </row>
    <row r="366" spans="1:8" x14ac:dyDescent="0.25">
      <c r="A366">
        <v>40</v>
      </c>
      <c r="C366" t="str">
        <f ca="1">OFFSET('84p stat'!$A$1,A366*20,0)</f>
        <v>CUDA ant add CPU Time global</v>
      </c>
      <c r="D366" s="9">
        <f t="shared" ref="D366:H366" ca="1" si="100">POWER(SQRT(D217)/D143,2)</f>
        <v>5.6090728512862091E-6</v>
      </c>
      <c r="E366" s="9">
        <f t="shared" ca="1" si="100"/>
        <v>5.3508633190087781E-6</v>
      </c>
      <c r="F366" s="9">
        <f t="shared" ca="1" si="100"/>
        <v>2.0936916493870721E-6</v>
      </c>
      <c r="G366" s="9">
        <f t="shared" ca="1" si="100"/>
        <v>1.7016505212223986E-6</v>
      </c>
      <c r="H366" s="9">
        <f t="shared" ca="1" si="100"/>
        <v>1.7038836798711335E-4</v>
      </c>
    </row>
    <row r="367" spans="1:8" x14ac:dyDescent="0.25">
      <c r="A367">
        <v>41</v>
      </c>
      <c r="C367" t="str">
        <f ca="1">OFFSET('84p stat'!$A$1,A367*20,0)</f>
        <v>CUDA ant add CPU</v>
      </c>
      <c r="D367" s="9">
        <f t="shared" ref="D367:H367" ca="1" si="101">POWER(SQRT(D218)/D144,2)</f>
        <v>3.9113432916300313E-6</v>
      </c>
      <c r="E367" s="9" t="e">
        <f t="shared" ca="1" si="101"/>
        <v>#DIV/0!</v>
      </c>
      <c r="F367" s="9" t="e">
        <f t="shared" ca="1" si="101"/>
        <v>#DIV/0!</v>
      </c>
      <c r="G367" s="9" t="e">
        <f t="shared" ca="1" si="101"/>
        <v>#DIV/0!</v>
      </c>
      <c r="H367" s="9" t="e">
        <f t="shared" ca="1" si="101"/>
        <v>#DIV/0!</v>
      </c>
    </row>
    <row r="368" spans="1:8" x14ac:dyDescent="0.25">
      <c r="A368">
        <v>42</v>
      </c>
      <c r="C368" t="str">
        <f ca="1">OFFSET('84p stat'!$A$1,A368*20,0)</f>
        <v>CUDA ant add CPU non hash</v>
      </c>
      <c r="D368" s="9">
        <f t="shared" ref="D368:H368" ca="1" si="102">POWER(SQRT(D219)/D145,2)</f>
        <v>8.3081168474276084E-6</v>
      </c>
      <c r="E368" s="9">
        <f t="shared" ca="1" si="102"/>
        <v>7.818456057299908E-6</v>
      </c>
      <c r="F368" s="9">
        <f t="shared" ca="1" si="102"/>
        <v>3.5238893802457555E-6</v>
      </c>
      <c r="G368" s="9">
        <f t="shared" ca="1" si="102"/>
        <v>2.4545789816663126E-6</v>
      </c>
      <c r="H368" s="9">
        <f t="shared" ca="1" si="102"/>
        <v>2.8816179580899801E-4</v>
      </c>
    </row>
    <row r="369" spans="1:8" x14ac:dyDescent="0.25">
      <c r="A369">
        <v>43</v>
      </c>
      <c r="C369" t="str">
        <f ca="1">OFFSET('84p stat'!$A$1,A369*20,0)</f>
        <v>CUDA opt ant par global</v>
      </c>
      <c r="D369" s="9">
        <f t="shared" ref="D369:H369" ca="1" si="103">POWER(SQRT(D220)/D146,2)</f>
        <v>4.6282914616499296E-7</v>
      </c>
      <c r="E369" s="9">
        <f t="shared" ca="1" si="103"/>
        <v>4.5675294312631415E-7</v>
      </c>
      <c r="F369" s="9">
        <f t="shared" ca="1" si="103"/>
        <v>2.6740241630184255E-8</v>
      </c>
      <c r="G369" s="9">
        <f t="shared" ca="1" si="103"/>
        <v>4.2965542180860902E-10</v>
      </c>
      <c r="H369" s="9" t="e">
        <f t="shared" ca="1" si="103"/>
        <v>#DIV/0!</v>
      </c>
    </row>
    <row r="370" spans="1:8" x14ac:dyDescent="0.25">
      <c r="A370">
        <v>44</v>
      </c>
      <c r="C370" t="str">
        <f ca="1">OFFSET('84p stat'!$A$1,A370*20,0)</f>
        <v>CUDA ant add CPU_AVX Time</v>
      </c>
      <c r="D370" s="9">
        <f t="shared" ref="D370:H370" ca="1" si="104">POWER(SQRT(D221)/D147,2)</f>
        <v>1.8269680947223888E-6</v>
      </c>
      <c r="E370" s="9">
        <f t="shared" ca="1" si="104"/>
        <v>1.6645260711998785E-6</v>
      </c>
      <c r="F370" s="9">
        <f t="shared" ca="1" si="104"/>
        <v>9.2295603400283583E-7</v>
      </c>
      <c r="G370" s="9">
        <f t="shared" ca="1" si="104"/>
        <v>7.977965012570507E-7</v>
      </c>
      <c r="H370" s="9">
        <f t="shared" ca="1" si="104"/>
        <v>4.1963917372425414E-4</v>
      </c>
    </row>
    <row r="371" spans="1:8" x14ac:dyDescent="0.25">
      <c r="A371">
        <v>45</v>
      </c>
      <c r="C371" t="str">
        <f ca="1">OFFSET('84p stat'!$A$1,A371*20,0)</f>
        <v>CUDA ant add CPU_AVX</v>
      </c>
      <c r="D371" s="9">
        <f t="shared" ref="D371:H371" ca="1" si="105">POWER(SQRT(D222)/D148,2)</f>
        <v>8.3609329279700852E-6</v>
      </c>
      <c r="E371" s="9" t="e">
        <f t="shared" ca="1" si="105"/>
        <v>#DIV/0!</v>
      </c>
      <c r="F371" s="9" t="e">
        <f t="shared" ca="1" si="105"/>
        <v>#DIV/0!</v>
      </c>
      <c r="G371" s="9" t="e">
        <f t="shared" ca="1" si="105"/>
        <v>#DIV/0!</v>
      </c>
      <c r="H371" s="9" t="e">
        <f t="shared" ca="1" si="105"/>
        <v>#DIV/0!</v>
      </c>
    </row>
    <row r="372" spans="1:8" x14ac:dyDescent="0.25">
      <c r="A372">
        <v>46</v>
      </c>
      <c r="C372" t="str">
        <f ca="1">OFFSET('84p stat'!$A$1,A372*20,0)</f>
        <v>CUDA ant add CPU_AVX non hash</v>
      </c>
      <c r="D372" s="9">
        <f t="shared" ref="D372:H372" ca="1" si="106">POWER(SQRT(D223)/D149,2)</f>
        <v>7.4456157864448861E-6</v>
      </c>
      <c r="E372" s="9">
        <f t="shared" ca="1" si="106"/>
        <v>7.3389615131906553E-6</v>
      </c>
      <c r="F372" s="9">
        <f t="shared" ca="1" si="106"/>
        <v>2.4093608519599502E-6</v>
      </c>
      <c r="G372" s="9">
        <f t="shared" ca="1" si="106"/>
        <v>1.9894480712508733E-6</v>
      </c>
      <c r="H372" s="9">
        <f t="shared" ca="1" si="106"/>
        <v>3.3330819370885352E-4</v>
      </c>
    </row>
    <row r="373" spans="1:8" x14ac:dyDescent="0.25">
      <c r="A373">
        <v>47</v>
      </c>
      <c r="C373" t="str">
        <f ca="1">OFFSET('84p stat'!$A$1,A373*20,0)</f>
        <v>CUDA ant add CPU_AVX_transp Time</v>
      </c>
      <c r="D373" s="9">
        <f t="shared" ref="D373:H373" ca="1" si="107">POWER(SQRT(D224)/D150,2)</f>
        <v>1.9916088371790309E-6</v>
      </c>
      <c r="E373" s="9">
        <f t="shared" ca="1" si="107"/>
        <v>1.9170383431403842E-6</v>
      </c>
      <c r="F373" s="9">
        <f t="shared" ca="1" si="107"/>
        <v>8.6841180523160587E-7</v>
      </c>
      <c r="G373" s="9">
        <f t="shared" ca="1" si="107"/>
        <v>6.402955444177221E-7</v>
      </c>
      <c r="H373" s="9">
        <f t="shared" ca="1" si="107"/>
        <v>2.1221771517398587E-4</v>
      </c>
    </row>
    <row r="374" spans="1:8" x14ac:dyDescent="0.25">
      <c r="A374">
        <v>48</v>
      </c>
      <c r="C374" t="str">
        <f ca="1">OFFSET('84p stat'!$A$1,A374*20,0)</f>
        <v>CUDA ant add CPU_AVX_transp</v>
      </c>
      <c r="D374" s="9">
        <f t="shared" ref="D374:H374" ca="1" si="108">POWER(SQRT(D225)/D151,2)</f>
        <v>3.5572284993113153E-6</v>
      </c>
      <c r="E374" s="9" t="e">
        <f t="shared" ca="1" si="108"/>
        <v>#DIV/0!</v>
      </c>
      <c r="F374" s="9" t="e">
        <f t="shared" ca="1" si="108"/>
        <v>#DIV/0!</v>
      </c>
      <c r="G374" s="9" t="e">
        <f t="shared" ca="1" si="108"/>
        <v>#DIV/0!</v>
      </c>
      <c r="H374" s="9" t="e">
        <f t="shared" ca="1" si="108"/>
        <v>#DIV/0!</v>
      </c>
    </row>
    <row r="375" spans="1:8" x14ac:dyDescent="0.25">
      <c r="A375">
        <v>49</v>
      </c>
      <c r="C375" t="str">
        <f ca="1">OFFSET('84p stat'!$A$1,A375*20,0)</f>
        <v>CUDA ant add CPU_AVX_transp non hash</v>
      </c>
      <c r="D375" s="9">
        <f t="shared" ref="D375:H375" ca="1" si="109">POWER(SQRT(D226)/D152,2)</f>
        <v>4.9215907178185071E-6</v>
      </c>
      <c r="E375" s="9">
        <f t="shared" ca="1" si="109"/>
        <v>4.6654676462293454E-6</v>
      </c>
      <c r="F375" s="9">
        <f t="shared" ca="1" si="109"/>
        <v>1.816052712600532E-6</v>
      </c>
      <c r="G375" s="9">
        <f t="shared" ca="1" si="109"/>
        <v>1.3323305636726191E-6</v>
      </c>
      <c r="H375" s="9">
        <f t="shared" ca="1" si="109"/>
        <v>3.1167853971590626E-4</v>
      </c>
    </row>
    <row r="376" spans="1:8" x14ac:dyDescent="0.25">
      <c r="A376">
        <v>50</v>
      </c>
      <c r="C376">
        <f ca="1">OFFSET('84p stat'!$A$1,A376*20,0)</f>
        <v>0</v>
      </c>
      <c r="D376" s="9" t="e">
        <f t="shared" ref="D376:H376" ca="1" si="110">POWER(SQRT(D227)/D153,2)</f>
        <v>#DIV/0!</v>
      </c>
      <c r="E376" s="9" t="e">
        <f t="shared" ca="1" si="110"/>
        <v>#DIV/0!</v>
      </c>
      <c r="F376" s="9" t="e">
        <f t="shared" ca="1" si="110"/>
        <v>#DIV/0!</v>
      </c>
      <c r="G376" s="9" t="e">
        <f t="shared" ca="1" si="110"/>
        <v>#DIV/0!</v>
      </c>
      <c r="H376" s="9" t="e">
        <f t="shared" ca="1" si="110"/>
        <v>#DIV/0!</v>
      </c>
    </row>
    <row r="377" spans="1:8" x14ac:dyDescent="0.25">
      <c r="A377">
        <v>51</v>
      </c>
      <c r="C377">
        <f ca="1">OFFSET('84p stat'!$A$1,A377*20,0)</f>
        <v>0</v>
      </c>
      <c r="D377" s="9" t="e">
        <f t="shared" ref="D377:H377" ca="1" si="111">POWER(SQRT(D228)/D174,2)</f>
        <v>#REF!</v>
      </c>
      <c r="E377" s="9" t="e">
        <f t="shared" ca="1" si="111"/>
        <v>#REF!</v>
      </c>
      <c r="F377" s="9" t="e">
        <f t="shared" ca="1" si="111"/>
        <v>#DIV/0!</v>
      </c>
      <c r="G377" s="9" t="e">
        <f t="shared" ca="1" si="111"/>
        <v>#DIV/0!</v>
      </c>
      <c r="H377" s="9" t="e">
        <f t="shared" ca="1" si="111"/>
        <v>#DIV/0!</v>
      </c>
    </row>
    <row r="378" spans="1:8" x14ac:dyDescent="0.25">
      <c r="A378">
        <v>52</v>
      </c>
      <c r="C378">
        <f ca="1">OFFSET('84p stat'!$A$1,A378*20,0)</f>
        <v>0</v>
      </c>
      <c r="D378" s="9" t="e">
        <f t="shared" ref="D378:H378" ca="1" si="112">POWER(SQRT(D229)/D175,2)</f>
        <v>#REF!</v>
      </c>
      <c r="E378" s="9" t="e">
        <f t="shared" ca="1" si="112"/>
        <v>#REF!</v>
      </c>
      <c r="F378" s="9" t="e">
        <f t="shared" ca="1" si="112"/>
        <v>#DIV/0!</v>
      </c>
      <c r="G378" s="9" t="e">
        <f t="shared" ca="1" si="112"/>
        <v>#DIV/0!</v>
      </c>
      <c r="H378" s="9" t="e">
        <f t="shared" ca="1" si="112"/>
        <v>#DIV/0!</v>
      </c>
    </row>
    <row r="379" spans="1:8" x14ac:dyDescent="0.25">
      <c r="A379">
        <v>53</v>
      </c>
      <c r="C379">
        <f ca="1">OFFSET('84p stat'!$A$1,A379*20,0)</f>
        <v>0</v>
      </c>
      <c r="D379" s="9" t="e">
        <f t="shared" ref="D379:H379" ca="1" si="113">POWER(SQRT(D230)/D176,2)</f>
        <v>#REF!</v>
      </c>
      <c r="E379" s="9" t="e">
        <f t="shared" ca="1" si="113"/>
        <v>#REF!</v>
      </c>
      <c r="F379" s="9" t="e">
        <f t="shared" ca="1" si="113"/>
        <v>#DIV/0!</v>
      </c>
      <c r="G379" s="9" t="e">
        <f t="shared" ca="1" si="113"/>
        <v>#DIV/0!</v>
      </c>
      <c r="H379" s="9" t="e">
        <f t="shared" ca="1" si="113"/>
        <v>#DIV/0!</v>
      </c>
    </row>
    <row r="380" spans="1:8" x14ac:dyDescent="0.25">
      <c r="A380">
        <v>54</v>
      </c>
      <c r="C380">
        <f ca="1">OFFSET('84p stat'!$A$1,A380*20,0)</f>
        <v>0</v>
      </c>
      <c r="D380" s="9" t="e">
        <f t="shared" ref="D380:H380" ca="1" si="114">POWER(SQRT(D231)/D177,2)</f>
        <v>#VALUE!</v>
      </c>
      <c r="E380" s="9" t="e">
        <f t="shared" ca="1" si="114"/>
        <v>#VALUE!</v>
      </c>
      <c r="F380" s="9" t="e">
        <f t="shared" ca="1" si="114"/>
        <v>#VALUE!</v>
      </c>
      <c r="G380" s="9" t="e">
        <f t="shared" ca="1" si="114"/>
        <v>#VALUE!</v>
      </c>
      <c r="H380" s="9" t="e">
        <f t="shared" ca="1" si="114"/>
        <v>#VALUE!</v>
      </c>
    </row>
    <row r="381" spans="1:8" x14ac:dyDescent="0.25">
      <c r="A381">
        <v>55</v>
      </c>
      <c r="C381">
        <f ca="1">OFFSET('84p stat'!$A$1,A381*20,0)</f>
        <v>0</v>
      </c>
      <c r="D381" s="9">
        <f t="shared" ref="D381:H381" ca="1" si="115">POWER(SQRT(D232)/D178,2)</f>
        <v>1.3954052301057493E-4</v>
      </c>
      <c r="E381" s="9">
        <f t="shared" ca="1" si="115"/>
        <v>0</v>
      </c>
      <c r="F381" s="9">
        <f t="shared" ca="1" si="115"/>
        <v>0</v>
      </c>
      <c r="G381" s="9">
        <f t="shared" ca="1" si="115"/>
        <v>0</v>
      </c>
      <c r="H381" s="9">
        <f t="shared" ca="1" si="115"/>
        <v>0</v>
      </c>
    </row>
    <row r="382" spans="1:8" x14ac:dyDescent="0.25">
      <c r="A382">
        <v>56</v>
      </c>
      <c r="C382">
        <f ca="1">OFFSET('84p stat'!$A$1,A382*20,0)</f>
        <v>0</v>
      </c>
      <c r="D382" s="9">
        <f t="shared" ref="D382:H382" ca="1" si="116">POWER(SQRT(D233)/D179,2)</f>
        <v>2.6488555524273864E-2</v>
      </c>
      <c r="E382" s="9" t="e">
        <f t="shared" ca="1" si="116"/>
        <v>#DIV/0!</v>
      </c>
      <c r="F382" s="9" t="e">
        <f t="shared" ca="1" si="116"/>
        <v>#DIV/0!</v>
      </c>
      <c r="G382" s="9" t="e">
        <f t="shared" ca="1" si="116"/>
        <v>#DIV/0!</v>
      </c>
      <c r="H382" s="9" t="e">
        <f t="shared" ca="1" si="116"/>
        <v>#DIV/0!</v>
      </c>
    </row>
    <row r="383" spans="1:8" x14ac:dyDescent="0.25">
      <c r="A383">
        <v>57</v>
      </c>
      <c r="C383">
        <f ca="1">OFFSET('84p stat'!$A$1,A383*20,0)</f>
        <v>0</v>
      </c>
      <c r="D383" s="9">
        <f t="shared" ref="D383:H383" ca="1" si="117">POWER(SQRT(D234)/D180,2)</f>
        <v>0.1304778499036986</v>
      </c>
      <c r="E383" s="9">
        <f t="shared" ca="1" si="117"/>
        <v>0.13408896091023195</v>
      </c>
      <c r="F383" s="9">
        <f t="shared" ca="1" si="117"/>
        <v>0</v>
      </c>
      <c r="G383" s="9">
        <f t="shared" ca="1" si="117"/>
        <v>0</v>
      </c>
      <c r="H383" s="9">
        <f t="shared" ca="1" si="117"/>
        <v>0</v>
      </c>
    </row>
    <row r="384" spans="1:8" x14ac:dyDescent="0.25">
      <c r="A384">
        <v>58</v>
      </c>
      <c r="C384">
        <f ca="1">OFFSET('84p stat'!$A$1,A384*20,0)</f>
        <v>0</v>
      </c>
      <c r="D384" s="9">
        <f t="shared" ref="D384:H384" ca="1" si="118">POWER(SQRT(D235)/D181,2)</f>
        <v>4.3014318517454764E-4</v>
      </c>
      <c r="E384" s="9">
        <f t="shared" ca="1" si="118"/>
        <v>4.0595041686434098E-4</v>
      </c>
      <c r="F384" s="9">
        <f t="shared" ca="1" si="118"/>
        <v>0</v>
      </c>
      <c r="G384" s="9">
        <f t="shared" ca="1" si="118"/>
        <v>0</v>
      </c>
      <c r="H384" s="9">
        <f t="shared" ca="1" si="118"/>
        <v>0</v>
      </c>
    </row>
    <row r="385" spans="1:8" x14ac:dyDescent="0.25">
      <c r="A385">
        <v>59</v>
      </c>
      <c r="C385">
        <f ca="1">OFFSET('84p stat'!$A$1,A385*20,0)</f>
        <v>0</v>
      </c>
      <c r="D385" s="9">
        <f t="shared" ref="D385:H385" ca="1" si="119">POWER(SQRT(D236)/D182,2)</f>
        <v>8.1182936097271563E-2</v>
      </c>
      <c r="E385" s="9">
        <f t="shared" ca="1" si="119"/>
        <v>9.3748701761455167E-2</v>
      </c>
      <c r="F385" s="9">
        <f t="shared" ca="1" si="119"/>
        <v>0</v>
      </c>
      <c r="G385" s="9">
        <f t="shared" ca="1" si="119"/>
        <v>0</v>
      </c>
      <c r="H385" s="9">
        <f t="shared" ca="1" si="119"/>
        <v>0</v>
      </c>
    </row>
    <row r="386" spans="1:8" x14ac:dyDescent="0.25">
      <c r="A386">
        <v>60</v>
      </c>
      <c r="C386">
        <f ca="1">OFFSET('84p stat'!$A$1,A386*20,0)</f>
        <v>0</v>
      </c>
      <c r="D386" s="9">
        <f t="shared" ref="D386:H386" ca="1" si="120">POWER(SQRT(D237)/D183,2)</f>
        <v>5.243305460220804</v>
      </c>
      <c r="E386" s="9">
        <f t="shared" ca="1" si="120"/>
        <v>4.245754982598295</v>
      </c>
      <c r="F386" s="9">
        <f t="shared" ca="1" si="120"/>
        <v>0</v>
      </c>
      <c r="G386" s="9">
        <f t="shared" ca="1" si="120"/>
        <v>0</v>
      </c>
      <c r="H386" s="9">
        <f t="shared" ca="1" si="120"/>
        <v>0</v>
      </c>
    </row>
    <row r="387" spans="1:8" x14ac:dyDescent="0.25">
      <c r="A387">
        <v>61</v>
      </c>
      <c r="C387">
        <f ca="1">OFFSET('84p stat'!$A$1,A387*20,0)</f>
        <v>0</v>
      </c>
      <c r="D387" s="9">
        <f t="shared" ref="D387:H387" ca="1" si="121">POWER(SQRT(D238)/D184,2)</f>
        <v>6.8201650724877046E-4</v>
      </c>
      <c r="E387" s="9">
        <f t="shared" ca="1" si="121"/>
        <v>7.6872022157338797E-4</v>
      </c>
      <c r="F387" s="9">
        <f t="shared" ca="1" si="121"/>
        <v>0</v>
      </c>
      <c r="G387" s="9">
        <f t="shared" ca="1" si="121"/>
        <v>0</v>
      </c>
      <c r="H387" s="9">
        <f t="shared" ca="1" si="121"/>
        <v>0</v>
      </c>
    </row>
    <row r="388" spans="1:8" x14ac:dyDescent="0.25">
      <c r="A388">
        <v>62</v>
      </c>
      <c r="C388">
        <f ca="1">OFFSET('84p stat'!$A$1,A388*20,0)</f>
        <v>0</v>
      </c>
      <c r="D388" s="9">
        <f t="shared" ref="D388:H388" ca="1" si="122">POWER(SQRT(D239)/D185,2)</f>
        <v>2.971518343673758E-5</v>
      </c>
      <c r="E388" s="9">
        <f t="shared" ca="1" si="122"/>
        <v>0</v>
      </c>
      <c r="F388" s="9">
        <f t="shared" ca="1" si="122"/>
        <v>0</v>
      </c>
      <c r="G388" s="9">
        <f t="shared" ca="1" si="122"/>
        <v>0</v>
      </c>
      <c r="H388" s="9">
        <f t="shared" ca="1" si="122"/>
        <v>0</v>
      </c>
    </row>
    <row r="389" spans="1:8" x14ac:dyDescent="0.25">
      <c r="A389">
        <v>63</v>
      </c>
      <c r="C389">
        <f ca="1">OFFSET('84p stat'!$A$1,A389*20,0)</f>
        <v>0</v>
      </c>
      <c r="D389" s="9">
        <f t="shared" ref="D389:H389" ca="1" si="123">POWER(SQRT(D240)/D186,2)</f>
        <v>7.2157787957652347E-2</v>
      </c>
      <c r="E389" s="9" t="e">
        <f t="shared" ca="1" si="123"/>
        <v>#DIV/0!</v>
      </c>
      <c r="F389" s="9" t="e">
        <f t="shared" ca="1" si="123"/>
        <v>#DIV/0!</v>
      </c>
      <c r="G389" s="9" t="e">
        <f t="shared" ca="1" si="123"/>
        <v>#DIV/0!</v>
      </c>
      <c r="H389" s="9" t="e">
        <f t="shared" ca="1" si="123"/>
        <v>#DIV/0!</v>
      </c>
    </row>
    <row r="390" spans="1:8" x14ac:dyDescent="0.25">
      <c r="A390">
        <v>64</v>
      </c>
      <c r="C390">
        <f ca="1">OFFSET('84p stat'!$A$1,A390*20,0)</f>
        <v>0</v>
      </c>
      <c r="D390" s="9">
        <f t="shared" ref="D390:H390" ca="1" si="124">POWER(SQRT(D241)/D187,2)</f>
        <v>1.7541843631337369E-2</v>
      </c>
      <c r="E390" s="9">
        <f t="shared" ca="1" si="124"/>
        <v>1.735108419837857E-2</v>
      </c>
      <c r="F390" s="9">
        <f t="shared" ca="1" si="124"/>
        <v>0</v>
      </c>
      <c r="G390" s="9">
        <f t="shared" ca="1" si="124"/>
        <v>0</v>
      </c>
      <c r="H390" s="9" t="e">
        <f t="shared" ca="1" si="124"/>
        <v>#DIV/0!</v>
      </c>
    </row>
    <row r="391" spans="1:8" x14ac:dyDescent="0.25">
      <c r="A391">
        <v>65</v>
      </c>
      <c r="C391">
        <f ca="1">OFFSET('84p stat'!$A$1,A391*20,0)</f>
        <v>0</v>
      </c>
      <c r="D391" s="9">
        <f t="shared" ref="D391:H391" ca="1" si="125">POWER(SQRT(D242)/D188,2)</f>
        <v>9.6134127668692036E-3</v>
      </c>
      <c r="E391" s="9">
        <f t="shared" ca="1" si="125"/>
        <v>9.5807390521173551E-3</v>
      </c>
      <c r="F391" s="9">
        <f t="shared" ca="1" si="125"/>
        <v>0</v>
      </c>
      <c r="G391" s="9">
        <f t="shared" ca="1" si="125"/>
        <v>0</v>
      </c>
      <c r="H391" s="9" t="e">
        <f t="shared" ca="1" si="125"/>
        <v>#DIV/0!</v>
      </c>
    </row>
    <row r="392" spans="1:8" x14ac:dyDescent="0.25">
      <c r="A392">
        <v>66</v>
      </c>
      <c r="C392">
        <f ca="1">OFFSET('84p stat'!$A$1,A392*20,0)</f>
        <v>0</v>
      </c>
      <c r="D392" s="9">
        <f t="shared" ref="D392:H392" ca="1" si="126">POWER(SQRT(D243)/D189,2)</f>
        <v>3.8319528539579241E-2</v>
      </c>
      <c r="E392" s="9">
        <f t="shared" ca="1" si="126"/>
        <v>3.3970361433589918E-2</v>
      </c>
      <c r="F392" s="9">
        <f t="shared" ca="1" si="126"/>
        <v>0</v>
      </c>
      <c r="G392" s="9">
        <f t="shared" ca="1" si="126"/>
        <v>0</v>
      </c>
      <c r="H392" s="9" t="e">
        <f t="shared" ca="1" si="126"/>
        <v>#DIV/0!</v>
      </c>
    </row>
    <row r="393" spans="1:8" x14ac:dyDescent="0.25">
      <c r="A393">
        <v>67</v>
      </c>
      <c r="C393">
        <f ca="1">OFFSET('84p stat'!$A$1,A393*20,0)</f>
        <v>0</v>
      </c>
      <c r="D393" s="9">
        <f t="shared" ref="D393:H393" ca="1" si="127">POWER(SQRT(D244)/D190,2)</f>
        <v>1.4174096495778743E-2</v>
      </c>
      <c r="E393" s="9">
        <f t="shared" ca="1" si="127"/>
        <v>1.8295060633712563E-2</v>
      </c>
      <c r="F393" s="9">
        <f t="shared" ca="1" si="127"/>
        <v>0</v>
      </c>
      <c r="G393" s="9">
        <f t="shared" ca="1" si="127"/>
        <v>0</v>
      </c>
      <c r="H393" s="9" t="e">
        <f t="shared" ca="1" si="127"/>
        <v>#DIV/0!</v>
      </c>
    </row>
    <row r="394" spans="1:8" x14ac:dyDescent="0.25">
      <c r="A394">
        <v>68</v>
      </c>
      <c r="C394">
        <f ca="1">OFFSET('84p stat'!$A$1,A394*20,0)</f>
        <v>0</v>
      </c>
      <c r="D394" s="9">
        <f t="shared" ref="D394:H394" ca="1" si="128">POWER(SQRT(D245)/D191,2)</f>
        <v>0.21531532907514661</v>
      </c>
      <c r="E394" s="9">
        <f t="shared" ca="1" si="128"/>
        <v>0.21736958538158288</v>
      </c>
      <c r="F394" s="9">
        <f t="shared" ca="1" si="128"/>
        <v>0</v>
      </c>
      <c r="G394" s="9">
        <f t="shared" ca="1" si="128"/>
        <v>0</v>
      </c>
      <c r="H394" s="9" t="e">
        <f t="shared" ca="1" si="128"/>
        <v>#DIV/0!</v>
      </c>
    </row>
    <row r="395" spans="1:8" x14ac:dyDescent="0.25">
      <c r="A395">
        <v>69</v>
      </c>
      <c r="C395">
        <f ca="1">OFFSET('84p stat'!$A$1,A395*20,0)</f>
        <v>0</v>
      </c>
      <c r="D395" s="9">
        <f t="shared" ref="D395:H395" ca="1" si="129">POWER(SQRT(D246)/D192,2)</f>
        <v>1.9809570736914269E-3</v>
      </c>
      <c r="E395" s="9">
        <f t="shared" ca="1" si="129"/>
        <v>0</v>
      </c>
      <c r="F395" s="9">
        <f t="shared" ca="1" si="129"/>
        <v>0</v>
      </c>
      <c r="G395" s="9">
        <f t="shared" ca="1" si="129"/>
        <v>0</v>
      </c>
      <c r="H395" s="9">
        <f t="shared" ca="1" si="129"/>
        <v>0</v>
      </c>
    </row>
    <row r="396" spans="1:8" x14ac:dyDescent="0.25">
      <c r="A396">
        <v>70</v>
      </c>
      <c r="C396">
        <f ca="1">OFFSET('84p stat'!$A$1,A396*20,0)</f>
        <v>0</v>
      </c>
      <c r="D396" s="9">
        <f t="shared" ref="D396:H396" ca="1" si="130">POWER(SQRT(D247)/D193,2)</f>
        <v>1.2001838592793194E-3</v>
      </c>
      <c r="E396" s="9" t="e">
        <f t="shared" ca="1" si="130"/>
        <v>#DIV/0!</v>
      </c>
      <c r="F396" s="9" t="e">
        <f t="shared" ca="1" si="130"/>
        <v>#DIV/0!</v>
      </c>
      <c r="G396" s="9" t="e">
        <f t="shared" ca="1" si="130"/>
        <v>#DIV/0!</v>
      </c>
      <c r="H396" s="9" t="e">
        <f t="shared" ca="1" si="130"/>
        <v>#DIV/0!</v>
      </c>
    </row>
  </sheetData>
  <conditionalFormatting sqref="J31:J10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{C35BDA92-7F75-47A2-9E77-28CC24489510}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35BDA92-7F75-47A2-9E77-28CC244895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J31:J100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27" workbookViewId="0">
      <selection activeCell="A742" sqref="A742:AN98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299.35816299999999</v>
      </c>
      <c r="I2">
        <v>2.1559149999999998</v>
      </c>
      <c r="J2" t="s">
        <v>3</v>
      </c>
      <c r="K2">
        <v>74.698227000000003</v>
      </c>
      <c r="L2">
        <v>9.7475000000000006E-2</v>
      </c>
      <c r="M2" t="s">
        <v>4</v>
      </c>
      <c r="N2">
        <v>34.202370000000002</v>
      </c>
      <c r="O2">
        <v>1.7822000000000001E-2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9.5720000000000006E-3</v>
      </c>
      <c r="AG2">
        <v>1.4799999999999999E-4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598.63603799999999</v>
      </c>
      <c r="I3">
        <v>8.650874</v>
      </c>
      <c r="J3" t="s">
        <v>3</v>
      </c>
      <c r="K3">
        <v>149.37713500000001</v>
      </c>
      <c r="L3">
        <v>0.39033299999999999</v>
      </c>
      <c r="M3" t="s">
        <v>4</v>
      </c>
      <c r="N3">
        <v>68.407302999999999</v>
      </c>
      <c r="O3">
        <v>7.3482000000000006E-2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9.5720000000000006E-3</v>
      </c>
      <c r="AG3">
        <v>1.4799999999999999E-4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897.92472999999995</v>
      </c>
      <c r="I4">
        <v>19.616223000000002</v>
      </c>
      <c r="J4" t="s">
        <v>3</v>
      </c>
      <c r="K4">
        <v>224.06424999999999</v>
      </c>
      <c r="L4">
        <v>0.87241400000000002</v>
      </c>
      <c r="M4" t="s">
        <v>4</v>
      </c>
      <c r="N4">
        <v>102.61115599999999</v>
      </c>
      <c r="O4">
        <v>0.16538700000000001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9.5720000000000006E-3</v>
      </c>
      <c r="AG4">
        <v>1.4799999999999999E-4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1197.1871410000001</v>
      </c>
      <c r="I5">
        <v>34.936070000000001</v>
      </c>
      <c r="J5" t="s">
        <v>3</v>
      </c>
      <c r="K5">
        <v>298.75021199999998</v>
      </c>
      <c r="L5">
        <v>1.5137050000000001</v>
      </c>
      <c r="M5" t="s">
        <v>4</v>
      </c>
      <c r="N5">
        <v>136.815663</v>
      </c>
      <c r="O5">
        <v>0.29209800000000002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9.5720000000000006E-3</v>
      </c>
      <c r="AG5">
        <v>1.4799999999999999E-4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1496.456563</v>
      </c>
      <c r="I6">
        <v>54.595027999999999</v>
      </c>
      <c r="J6" t="s">
        <v>3</v>
      </c>
      <c r="K6">
        <v>373.43886099999997</v>
      </c>
      <c r="L6">
        <v>2.364125</v>
      </c>
      <c r="M6" t="s">
        <v>4</v>
      </c>
      <c r="N6">
        <v>171.02045200000001</v>
      </c>
      <c r="O6">
        <v>0.45878799999999997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9.5720000000000006E-3</v>
      </c>
      <c r="AG6">
        <v>1.4799999999999999E-4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1795.7523510000001</v>
      </c>
      <c r="I7">
        <v>77.98563</v>
      </c>
      <c r="J7" t="s">
        <v>3</v>
      </c>
      <c r="K7">
        <v>448.13072899999997</v>
      </c>
      <c r="L7">
        <v>3.3835579999999998</v>
      </c>
      <c r="M7" t="s">
        <v>4</v>
      </c>
      <c r="N7">
        <v>205.227769</v>
      </c>
      <c r="O7">
        <v>0.65993299999999999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9.5720000000000006E-3</v>
      </c>
      <c r="AG7">
        <v>1.4799999999999999E-4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2095.0832369999998</v>
      </c>
      <c r="I8">
        <v>105.988624</v>
      </c>
      <c r="J8" t="s">
        <v>3</v>
      </c>
      <c r="K8">
        <v>522.83075299999996</v>
      </c>
      <c r="L8">
        <v>4.5803589999999996</v>
      </c>
      <c r="M8" t="s">
        <v>4</v>
      </c>
      <c r="N8">
        <v>239.436319</v>
      </c>
      <c r="O8">
        <v>0.89394200000000001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9.5720000000000006E-3</v>
      </c>
      <c r="AG8">
        <v>1.4799999999999999E-4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2394.4070310000002</v>
      </c>
      <c r="I9">
        <v>138.65335400000001</v>
      </c>
      <c r="J9" t="s">
        <v>3</v>
      </c>
      <c r="K9">
        <v>597.51816299999996</v>
      </c>
      <c r="L9">
        <v>5.9760249999999999</v>
      </c>
      <c r="M9" t="s">
        <v>4</v>
      </c>
      <c r="N9">
        <v>273.6454</v>
      </c>
      <c r="O9">
        <v>1.170196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9.5720000000000006E-3</v>
      </c>
      <c r="AG9">
        <v>1.4799999999999999E-4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2693.7277730000001</v>
      </c>
      <c r="I10">
        <v>175.69349700000001</v>
      </c>
      <c r="J10" t="s">
        <v>3</v>
      </c>
      <c r="K10">
        <v>672.21939599999996</v>
      </c>
      <c r="L10">
        <v>7.6074970000000004</v>
      </c>
      <c r="M10" t="s">
        <v>4</v>
      </c>
      <c r="N10">
        <v>307.85620999999998</v>
      </c>
      <c r="O10">
        <v>1.4798979999999999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9.5720000000000006E-3</v>
      </c>
      <c r="AG10">
        <v>1.4799999999999999E-4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2993.0342479999999</v>
      </c>
      <c r="I11">
        <v>216.85856899999999</v>
      </c>
      <c r="J11" t="s">
        <v>3</v>
      </c>
      <c r="K11">
        <v>746.91343600000005</v>
      </c>
      <c r="L11">
        <v>9.4036609999999996</v>
      </c>
      <c r="M11" t="s">
        <v>4</v>
      </c>
      <c r="N11">
        <v>342.06563899999998</v>
      </c>
      <c r="O11">
        <v>1.828473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9.5720000000000006E-3</v>
      </c>
      <c r="AG11">
        <v>1.4799999999999999E-4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3292.3649999999998</v>
      </c>
      <c r="I12">
        <v>262.50561399999998</v>
      </c>
      <c r="J12" t="s">
        <v>3</v>
      </c>
      <c r="K12">
        <v>821.61623999999995</v>
      </c>
      <c r="L12">
        <v>11.392837</v>
      </c>
      <c r="M12" t="s">
        <v>4</v>
      </c>
      <c r="N12">
        <v>376.27400299999999</v>
      </c>
      <c r="O12">
        <v>2.2092700000000001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9.5720000000000006E-3</v>
      </c>
      <c r="AG12">
        <v>1.4799999999999999E-4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3591.7007709999998</v>
      </c>
      <c r="I13">
        <v>312.92280399999999</v>
      </c>
      <c r="J13" t="s">
        <v>3</v>
      </c>
      <c r="K13">
        <v>896.31937500000004</v>
      </c>
      <c r="L13">
        <v>13.602023000000001</v>
      </c>
      <c r="M13" t="s">
        <v>4</v>
      </c>
      <c r="N13">
        <v>410.48329200000001</v>
      </c>
      <c r="O13">
        <v>2.6276120000000001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9.5720000000000006E-3</v>
      </c>
      <c r="AG13">
        <v>1.4799999999999999E-4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3891.0729980000001</v>
      </c>
      <c r="I14">
        <v>364.59403800000001</v>
      </c>
      <c r="J14" t="s">
        <v>3</v>
      </c>
      <c r="K14">
        <v>971.03097400000001</v>
      </c>
      <c r="L14">
        <v>15.926280999999999</v>
      </c>
      <c r="M14" t="s">
        <v>4</v>
      </c>
      <c r="N14">
        <v>444.697068</v>
      </c>
      <c r="O14">
        <v>3.0724469999999999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9.5720000000000006E-3</v>
      </c>
      <c r="AG14">
        <v>1.4799999999999999E-4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4190.4320209999996</v>
      </c>
      <c r="I15">
        <v>419.526006</v>
      </c>
      <c r="J15" t="s">
        <v>3</v>
      </c>
      <c r="K15">
        <v>1045.7350710000001</v>
      </c>
      <c r="L15">
        <v>18.346420999999999</v>
      </c>
      <c r="M15" t="s">
        <v>4</v>
      </c>
      <c r="N15">
        <v>478.911045</v>
      </c>
      <c r="O15">
        <v>3.5399880000000001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9.5720000000000006E-3</v>
      </c>
      <c r="AG15">
        <v>1.4799999999999999E-4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4489.8004389999996</v>
      </c>
      <c r="I16">
        <v>478.368247</v>
      </c>
      <c r="J16" t="s">
        <v>3</v>
      </c>
      <c r="K16">
        <v>1120.4496119999999</v>
      </c>
      <c r="L16">
        <v>20.905128000000001</v>
      </c>
      <c r="M16" t="s">
        <v>4</v>
      </c>
      <c r="N16">
        <v>513.12472300000002</v>
      </c>
      <c r="O16">
        <v>4.0471810000000001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9.5720000000000006E-3</v>
      </c>
      <c r="AG16">
        <v>1.4799999999999999E-4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4789.1580180000001</v>
      </c>
      <c r="I17">
        <v>541.75838299999998</v>
      </c>
      <c r="J17" t="s">
        <v>3</v>
      </c>
      <c r="K17">
        <v>1195.154722</v>
      </c>
      <c r="L17">
        <v>23.692878</v>
      </c>
      <c r="M17" t="s">
        <v>4</v>
      </c>
      <c r="N17">
        <v>547.33843999999999</v>
      </c>
      <c r="O17">
        <v>4.5993149999999998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9.5720000000000006E-3</v>
      </c>
      <c r="AG17">
        <v>1.4799999999999999E-4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5088.5214939999996</v>
      </c>
      <c r="I18">
        <v>610.16553599999997</v>
      </c>
      <c r="J18" t="s">
        <v>3</v>
      </c>
      <c r="K18">
        <v>1269.8602249999999</v>
      </c>
      <c r="L18">
        <v>26.669823000000001</v>
      </c>
      <c r="M18" t="s">
        <v>4</v>
      </c>
      <c r="N18">
        <v>581.55139599999995</v>
      </c>
      <c r="O18">
        <v>5.1756820000000001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9.3749999999999997E-3</v>
      </c>
      <c r="AG18">
        <v>1.4899999999999999E-4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5387.9002250000003</v>
      </c>
      <c r="I19">
        <v>682.12073099999998</v>
      </c>
      <c r="J19" t="s">
        <v>3</v>
      </c>
      <c r="K19">
        <v>1344.5727119999999</v>
      </c>
      <c r="L19">
        <v>29.727059000000001</v>
      </c>
      <c r="M19" t="s">
        <v>4</v>
      </c>
      <c r="N19">
        <v>615.76144499999998</v>
      </c>
      <c r="O19">
        <v>5.7971490000000001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9.3749999999999997E-3</v>
      </c>
      <c r="AG19">
        <v>1.4899999999999999E-4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5687.2502439999998</v>
      </c>
      <c r="I20">
        <v>757.68552299999999</v>
      </c>
      <c r="J20" t="s">
        <v>3</v>
      </c>
      <c r="K20">
        <v>1419.2805619999999</v>
      </c>
      <c r="L20">
        <v>33.013109999999998</v>
      </c>
      <c r="M20" t="s">
        <v>4</v>
      </c>
      <c r="N20">
        <v>649.970686</v>
      </c>
      <c r="O20">
        <v>6.4431440000000002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9.3749999999999997E-3</v>
      </c>
      <c r="AG20">
        <v>1.4899999999999999E-4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5986.6118649999999</v>
      </c>
      <c r="I21">
        <v>837.08169899999996</v>
      </c>
      <c r="J21" t="s">
        <v>3</v>
      </c>
      <c r="K21">
        <v>1493.9874119999999</v>
      </c>
      <c r="L21">
        <v>36.446693000000003</v>
      </c>
      <c r="M21" t="s">
        <v>4</v>
      </c>
      <c r="N21">
        <v>684.18277</v>
      </c>
      <c r="O21">
        <v>7.1288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9.3749999999999997E-3</v>
      </c>
      <c r="AG21">
        <v>1.4899999999999999E-4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8.9230000000000004E-3</v>
      </c>
      <c r="AG22">
        <v>1.15E-4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8.7790000000000003E-3</v>
      </c>
      <c r="AG23">
        <v>1.17E-4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8.7790000000000003E-3</v>
      </c>
      <c r="AG24">
        <v>1.17E-4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8.7790000000000003E-3</v>
      </c>
      <c r="AG25">
        <v>1.17E-4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8.7790000000000003E-3</v>
      </c>
      <c r="AG26">
        <v>1.17E-4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8.7790000000000003E-3</v>
      </c>
      <c r="AG27">
        <v>1.17E-4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8.7790000000000003E-3</v>
      </c>
      <c r="AG28">
        <v>1.17E-4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8.7790000000000003E-3</v>
      </c>
      <c r="AG29">
        <v>1.17E-4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8.7790000000000003E-3</v>
      </c>
      <c r="AG30">
        <v>1.17E-4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8.7790000000000003E-3</v>
      </c>
      <c r="AG31">
        <v>1.17E-4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8.7790000000000003E-3</v>
      </c>
      <c r="AG32">
        <v>1.17E-4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8.7790000000000003E-3</v>
      </c>
      <c r="AG33">
        <v>1.17E-4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8.7790000000000003E-3</v>
      </c>
      <c r="AG34">
        <v>1.17E-4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8.7790000000000003E-3</v>
      </c>
      <c r="AG35">
        <v>1.17E-4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8.7790000000000003E-3</v>
      </c>
      <c r="AG36">
        <v>1.17E-4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8.7790000000000003E-3</v>
      </c>
      <c r="AG37">
        <v>1.17E-4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8.7790000000000003E-3</v>
      </c>
      <c r="AG38">
        <v>1.17E-4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8.7790000000000003E-3</v>
      </c>
      <c r="AG39">
        <v>1.17E-4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8.7790000000000003E-3</v>
      </c>
      <c r="AG40">
        <v>1.17E-4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8.7790000000000003E-3</v>
      </c>
      <c r="AG41">
        <v>1.17E-4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287.56255599999997</v>
      </c>
      <c r="I42">
        <v>0.46158500000000002</v>
      </c>
      <c r="J42" t="s">
        <v>3</v>
      </c>
      <c r="K42">
        <v>61.599221</v>
      </c>
      <c r="L42">
        <v>0.7238</v>
      </c>
      <c r="M42" t="s">
        <v>4</v>
      </c>
      <c r="N42">
        <v>34.551530999999997</v>
      </c>
      <c r="O42">
        <v>1.06E-4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575.08891000000006</v>
      </c>
      <c r="I43">
        <v>1.8076680000000001</v>
      </c>
      <c r="J43" t="s">
        <v>3</v>
      </c>
      <c r="K43">
        <v>123.234903</v>
      </c>
      <c r="L43">
        <v>2.8455689999999998</v>
      </c>
      <c r="M43" t="s">
        <v>4</v>
      </c>
      <c r="N43">
        <v>69.102856000000003</v>
      </c>
      <c r="O43">
        <v>3.6499999999999998E-4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862.72526600000003</v>
      </c>
      <c r="I44">
        <v>3.8921060000000001</v>
      </c>
      <c r="J44" t="s">
        <v>3</v>
      </c>
      <c r="K44">
        <v>184.989014</v>
      </c>
      <c r="L44">
        <v>6.014812</v>
      </c>
      <c r="M44" t="s">
        <v>4</v>
      </c>
      <c r="N44">
        <v>103.65205400000001</v>
      </c>
      <c r="O44">
        <v>6.6299999999999996E-4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1150.232847</v>
      </c>
      <c r="I45">
        <v>6.5095700000000001</v>
      </c>
      <c r="J45" t="s">
        <v>3</v>
      </c>
      <c r="K45">
        <v>246.63869099999999</v>
      </c>
      <c r="L45">
        <v>10.13749</v>
      </c>
      <c r="M45" t="s">
        <v>4</v>
      </c>
      <c r="N45">
        <v>138.20181199999999</v>
      </c>
      <c r="O45">
        <v>1.042E-3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1437.7287739999999</v>
      </c>
      <c r="I46">
        <v>9.4717059999999993</v>
      </c>
      <c r="J46" t="s">
        <v>3</v>
      </c>
      <c r="K46">
        <v>308.271863</v>
      </c>
      <c r="L46">
        <v>14.956098000000001</v>
      </c>
      <c r="M46" t="s">
        <v>4</v>
      </c>
      <c r="N46">
        <v>172.748606</v>
      </c>
      <c r="O46">
        <v>1.5839999999999999E-3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1725.295601</v>
      </c>
      <c r="I47">
        <v>13.238913999999999</v>
      </c>
      <c r="J47" t="s">
        <v>3</v>
      </c>
      <c r="K47">
        <v>369.97938799999997</v>
      </c>
      <c r="L47">
        <v>20.985118</v>
      </c>
      <c r="M47" t="s">
        <v>4</v>
      </c>
      <c r="N47">
        <v>207.29726099999999</v>
      </c>
      <c r="O47">
        <v>2.359E-3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2012.8299930000001</v>
      </c>
      <c r="I48">
        <v>17.30622</v>
      </c>
      <c r="J48" t="s">
        <v>3</v>
      </c>
      <c r="K48">
        <v>431.650037</v>
      </c>
      <c r="L48">
        <v>27.691946000000002</v>
      </c>
      <c r="M48" t="s">
        <v>4</v>
      </c>
      <c r="N48">
        <v>241.84911600000001</v>
      </c>
      <c r="O48">
        <v>2.9650000000000002E-3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2300.351318</v>
      </c>
      <c r="I49">
        <v>22.914193999999998</v>
      </c>
      <c r="J49" t="s">
        <v>3</v>
      </c>
      <c r="K49">
        <v>493.29376200000002</v>
      </c>
      <c r="L49">
        <v>36.757139000000002</v>
      </c>
      <c r="M49" t="s">
        <v>4</v>
      </c>
      <c r="N49">
        <v>276.40038399999997</v>
      </c>
      <c r="O49">
        <v>3.6210000000000001E-3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2587.9370650000001</v>
      </c>
      <c r="I50">
        <v>29.565998</v>
      </c>
      <c r="J50" t="s">
        <v>3</v>
      </c>
      <c r="K50">
        <v>554.99859700000002</v>
      </c>
      <c r="L50">
        <v>47.568674000000001</v>
      </c>
      <c r="M50" t="s">
        <v>4</v>
      </c>
      <c r="N50">
        <v>310.95177200000001</v>
      </c>
      <c r="O50">
        <v>3.934E-3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2875.5041890000002</v>
      </c>
      <c r="I51">
        <v>37.083522000000002</v>
      </c>
      <c r="J51" t="s">
        <v>3</v>
      </c>
      <c r="K51">
        <v>616.69990600000006</v>
      </c>
      <c r="L51">
        <v>59.416921000000002</v>
      </c>
      <c r="M51" t="s">
        <v>4</v>
      </c>
      <c r="N51">
        <v>345.504773</v>
      </c>
      <c r="O51">
        <v>4.7530000000000003E-3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3163.03856</v>
      </c>
      <c r="I52">
        <v>45.271096999999997</v>
      </c>
      <c r="J52" t="s">
        <v>3</v>
      </c>
      <c r="K52">
        <v>678.37398599999995</v>
      </c>
      <c r="L52">
        <v>72.287670000000006</v>
      </c>
      <c r="M52" t="s">
        <v>4</v>
      </c>
      <c r="N52">
        <v>380.05289699999997</v>
      </c>
      <c r="O52">
        <v>5.5019999999999999E-3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3450.5623780000001</v>
      </c>
      <c r="I53">
        <v>53.874988999999999</v>
      </c>
      <c r="J53" t="s">
        <v>3</v>
      </c>
      <c r="K53">
        <v>740.02571</v>
      </c>
      <c r="L53">
        <v>85.92859</v>
      </c>
      <c r="M53" t="s">
        <v>4</v>
      </c>
      <c r="N53">
        <v>414.603971</v>
      </c>
      <c r="O53">
        <v>6.2729999999999999E-3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3738.0963959999999</v>
      </c>
      <c r="I54">
        <v>63.317903999999999</v>
      </c>
      <c r="J54" t="s">
        <v>3</v>
      </c>
      <c r="K54">
        <v>801.69293300000004</v>
      </c>
      <c r="L54">
        <v>100.65272299999999</v>
      </c>
      <c r="M54" t="s">
        <v>4</v>
      </c>
      <c r="N54">
        <v>449.15391299999999</v>
      </c>
      <c r="O54">
        <v>7.1269999999999997E-3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4025.7242719999999</v>
      </c>
      <c r="I55">
        <v>72.493542000000005</v>
      </c>
      <c r="J55" t="s">
        <v>3</v>
      </c>
      <c r="K55">
        <v>863.47638800000004</v>
      </c>
      <c r="L55">
        <v>114.85083</v>
      </c>
      <c r="M55" t="s">
        <v>4</v>
      </c>
      <c r="N55">
        <v>483.70308699999998</v>
      </c>
      <c r="O55">
        <v>8.3809999999999996E-3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4313.301641</v>
      </c>
      <c r="I56">
        <v>82.873847999999995</v>
      </c>
      <c r="J56" t="s">
        <v>3</v>
      </c>
      <c r="K56">
        <v>925.18140000000005</v>
      </c>
      <c r="L56">
        <v>131.485074</v>
      </c>
      <c r="M56" t="s">
        <v>4</v>
      </c>
      <c r="N56">
        <v>518.25619300000005</v>
      </c>
      <c r="O56">
        <v>9.3819999999999997E-3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4600.8494039999996</v>
      </c>
      <c r="I57">
        <v>94.984088999999997</v>
      </c>
      <c r="J57" t="s">
        <v>3</v>
      </c>
      <c r="K57">
        <v>986.85056399999996</v>
      </c>
      <c r="L57">
        <v>150.770534</v>
      </c>
      <c r="M57" t="s">
        <v>4</v>
      </c>
      <c r="N57">
        <v>552.808717</v>
      </c>
      <c r="O57">
        <v>1.0840000000000001E-2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4888.4660739999999</v>
      </c>
      <c r="I58">
        <v>107.188333</v>
      </c>
      <c r="J58" t="s">
        <v>3</v>
      </c>
      <c r="K58">
        <v>1048.5922270000001</v>
      </c>
      <c r="L58">
        <v>170.34833800000001</v>
      </c>
      <c r="M58" t="s">
        <v>4</v>
      </c>
      <c r="N58">
        <v>587.35924899999998</v>
      </c>
      <c r="O58">
        <v>1.2014E-2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5175.9901760000002</v>
      </c>
      <c r="I59">
        <v>119.162992</v>
      </c>
      <c r="J59" t="s">
        <v>3</v>
      </c>
      <c r="K59">
        <v>1110.250898</v>
      </c>
      <c r="L59">
        <v>189.661102</v>
      </c>
      <c r="M59" t="s">
        <v>4</v>
      </c>
      <c r="N59">
        <v>621.90720599999997</v>
      </c>
      <c r="O59">
        <v>1.3814999999999999E-2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5463.5340329999999</v>
      </c>
      <c r="I60">
        <v>133.33555899999999</v>
      </c>
      <c r="J60" t="s">
        <v>3</v>
      </c>
      <c r="K60">
        <v>1171.914575</v>
      </c>
      <c r="L60">
        <v>212.19716500000001</v>
      </c>
      <c r="M60" t="s">
        <v>4</v>
      </c>
      <c r="N60">
        <v>656.45544299999995</v>
      </c>
      <c r="O60">
        <v>1.5445E-2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5751.0252440000004</v>
      </c>
      <c r="I61">
        <v>147.294646</v>
      </c>
      <c r="J61" t="s">
        <v>3</v>
      </c>
      <c r="K61">
        <v>1233.5392919999999</v>
      </c>
      <c r="L61">
        <v>233.98675</v>
      </c>
      <c r="M61" t="s">
        <v>4</v>
      </c>
      <c r="N61">
        <v>691.005045</v>
      </c>
      <c r="O61">
        <v>1.6966999999999999E-2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533.482664</v>
      </c>
      <c r="I62">
        <v>5.3454000000000002E-2</v>
      </c>
      <c r="J62" t="s">
        <v>3</v>
      </c>
      <c r="K62">
        <v>323.73868499999998</v>
      </c>
      <c r="L62">
        <v>2.6397E-2</v>
      </c>
      <c r="M62" t="s">
        <v>4</v>
      </c>
      <c r="N62">
        <v>36.208747000000002</v>
      </c>
      <c r="O62">
        <v>2.9E-5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1066.9083619999999</v>
      </c>
      <c r="I63">
        <v>0.19429399999999999</v>
      </c>
      <c r="J63" t="s">
        <v>3</v>
      </c>
      <c r="K63">
        <v>647.46786299999997</v>
      </c>
      <c r="L63">
        <v>9.4548999999999994E-2</v>
      </c>
      <c r="M63" t="s">
        <v>4</v>
      </c>
      <c r="N63">
        <v>72.424051000000006</v>
      </c>
      <c r="O63">
        <v>6.3E-5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1600.3444629999999</v>
      </c>
      <c r="I64">
        <v>0.43171700000000002</v>
      </c>
      <c r="J64" t="s">
        <v>3</v>
      </c>
      <c r="K64">
        <v>971.19933800000001</v>
      </c>
      <c r="L64">
        <v>0.20385800000000001</v>
      </c>
      <c r="M64" t="s">
        <v>4</v>
      </c>
      <c r="N64">
        <v>108.63909099999999</v>
      </c>
      <c r="O64">
        <v>9.6000000000000002E-5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2133.76397</v>
      </c>
      <c r="I65">
        <v>0.75397499999999995</v>
      </c>
      <c r="J65" t="s">
        <v>3</v>
      </c>
      <c r="K65">
        <v>1294.9244679999999</v>
      </c>
      <c r="L65">
        <v>0.34718100000000002</v>
      </c>
      <c r="M65" t="s">
        <v>4</v>
      </c>
      <c r="N65">
        <v>144.856178</v>
      </c>
      <c r="O65">
        <v>1.4300000000000001E-4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2667.1953319999998</v>
      </c>
      <c r="I66">
        <v>1.16605</v>
      </c>
      <c r="J66" t="s">
        <v>3</v>
      </c>
      <c r="K66">
        <v>1618.6576460000001</v>
      </c>
      <c r="L66">
        <v>0.53942999999999997</v>
      </c>
      <c r="M66" t="s">
        <v>4</v>
      </c>
      <c r="N66">
        <v>181.07324399999999</v>
      </c>
      <c r="O66">
        <v>1.7699999999999999E-4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3200.6448</v>
      </c>
      <c r="I67">
        <v>1.692393</v>
      </c>
      <c r="J67" t="s">
        <v>3</v>
      </c>
      <c r="K67">
        <v>1942.3906199999999</v>
      </c>
      <c r="L67">
        <v>0.77109499999999997</v>
      </c>
      <c r="M67" t="s">
        <v>4</v>
      </c>
      <c r="N67">
        <v>217.29109399999999</v>
      </c>
      <c r="O67">
        <v>2.3000000000000001E-4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3734.0674119999999</v>
      </c>
      <c r="I68">
        <v>2.38551</v>
      </c>
      <c r="J68" t="s">
        <v>3</v>
      </c>
      <c r="K68">
        <v>2266.122856</v>
      </c>
      <c r="L68">
        <v>1.071269</v>
      </c>
      <c r="M68" t="s">
        <v>4</v>
      </c>
      <c r="N68">
        <v>253.50705300000001</v>
      </c>
      <c r="O68">
        <v>2.1000000000000001E-4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4267.4920700000002</v>
      </c>
      <c r="I69">
        <v>3.0782949999999998</v>
      </c>
      <c r="J69" t="s">
        <v>3</v>
      </c>
      <c r="K69">
        <v>2589.858682</v>
      </c>
      <c r="L69">
        <v>1.4011910000000001</v>
      </c>
      <c r="M69" t="s">
        <v>4</v>
      </c>
      <c r="N69">
        <v>289.72374500000001</v>
      </c>
      <c r="O69">
        <v>2.2800000000000001E-4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4800.9222559999998</v>
      </c>
      <c r="I70">
        <v>3.8895040000000001</v>
      </c>
      <c r="J70" t="s">
        <v>3</v>
      </c>
      <c r="K70">
        <v>2913.5971290000002</v>
      </c>
      <c r="L70">
        <v>1.7723709999999999</v>
      </c>
      <c r="M70" t="s">
        <v>4</v>
      </c>
      <c r="N70">
        <v>325.94064100000003</v>
      </c>
      <c r="O70">
        <v>2.43E-4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5334.386074</v>
      </c>
      <c r="I71">
        <v>4.6727059999999998</v>
      </c>
      <c r="J71" t="s">
        <v>3</v>
      </c>
      <c r="K71">
        <v>3237.3377390000001</v>
      </c>
      <c r="L71">
        <v>2.176285</v>
      </c>
      <c r="M71" t="s">
        <v>4</v>
      </c>
      <c r="N71">
        <v>362.15843899999999</v>
      </c>
      <c r="O71">
        <v>2.9100000000000003E-4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5867.8150589999996</v>
      </c>
      <c r="I72">
        <v>5.6584399999999997</v>
      </c>
      <c r="J72" t="s">
        <v>3</v>
      </c>
      <c r="K72">
        <v>3561.0771580000001</v>
      </c>
      <c r="L72">
        <v>2.6290680000000002</v>
      </c>
      <c r="M72" t="s">
        <v>4</v>
      </c>
      <c r="N72">
        <v>398.37511799999999</v>
      </c>
      <c r="O72">
        <v>3.0800000000000001E-4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6401.2405660000004</v>
      </c>
      <c r="I73">
        <v>6.7196699999999998</v>
      </c>
      <c r="J73" t="s">
        <v>3</v>
      </c>
      <c r="K73">
        <v>3884.8163530000002</v>
      </c>
      <c r="L73">
        <v>3.1196100000000002</v>
      </c>
      <c r="M73" t="s">
        <v>4</v>
      </c>
      <c r="N73">
        <v>434.59250400000002</v>
      </c>
      <c r="O73">
        <v>3.0800000000000001E-4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6934.6655659999997</v>
      </c>
      <c r="I74">
        <v>7.9247990000000001</v>
      </c>
      <c r="J74" t="s">
        <v>3</v>
      </c>
      <c r="K74">
        <v>4208.5510059999997</v>
      </c>
      <c r="L74">
        <v>3.6567829999999999</v>
      </c>
      <c r="M74" t="s">
        <v>4</v>
      </c>
      <c r="N74">
        <v>470.80877700000002</v>
      </c>
      <c r="O74">
        <v>3.7100000000000002E-4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7468.1090620000004</v>
      </c>
      <c r="I75">
        <v>9.2769870000000001</v>
      </c>
      <c r="J75" t="s">
        <v>3</v>
      </c>
      <c r="K75">
        <v>4532.2954490000002</v>
      </c>
      <c r="L75">
        <v>4.2543850000000001</v>
      </c>
      <c r="M75" t="s">
        <v>4</v>
      </c>
      <c r="N75">
        <v>507.026726</v>
      </c>
      <c r="O75">
        <v>3.2499999999999999E-4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8001.5380370000003</v>
      </c>
      <c r="I76">
        <v>10.773607</v>
      </c>
      <c r="J76" t="s">
        <v>3</v>
      </c>
      <c r="K76">
        <v>4856.0372170000001</v>
      </c>
      <c r="L76">
        <v>4.9126830000000004</v>
      </c>
      <c r="M76" t="s">
        <v>4</v>
      </c>
      <c r="N76">
        <v>543.243965</v>
      </c>
      <c r="O76">
        <v>3.4099999999999999E-4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8534.9681450000007</v>
      </c>
      <c r="I77">
        <v>12.218861</v>
      </c>
      <c r="J77" t="s">
        <v>3</v>
      </c>
      <c r="K77">
        <v>5179.7831839999999</v>
      </c>
      <c r="L77">
        <v>5.5835239999999997</v>
      </c>
      <c r="M77" t="s">
        <v>4</v>
      </c>
      <c r="N77">
        <v>579.45981300000005</v>
      </c>
      <c r="O77">
        <v>3.9599999999999998E-4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9068.3947069999995</v>
      </c>
      <c r="I78">
        <v>13.8139</v>
      </c>
      <c r="J78" t="s">
        <v>3</v>
      </c>
      <c r="K78">
        <v>5503.520469</v>
      </c>
      <c r="L78">
        <v>6.3145639999999998</v>
      </c>
      <c r="M78" t="s">
        <v>4</v>
      </c>
      <c r="N78">
        <v>615.67574999999999</v>
      </c>
      <c r="O78">
        <v>4.06E-4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9601.82</v>
      </c>
      <c r="I79">
        <v>15.543827</v>
      </c>
      <c r="J79" t="s">
        <v>3</v>
      </c>
      <c r="K79">
        <v>5827.2631149999997</v>
      </c>
      <c r="L79">
        <v>7.071358</v>
      </c>
      <c r="M79" t="s">
        <v>4</v>
      </c>
      <c r="N79">
        <v>651.89206300000001</v>
      </c>
      <c r="O79">
        <v>4.5899999999999999E-4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10135.255566</v>
      </c>
      <c r="I80">
        <v>17.497934000000001</v>
      </c>
      <c r="J80" t="s">
        <v>3</v>
      </c>
      <c r="K80">
        <v>6151.0007320000004</v>
      </c>
      <c r="L80">
        <v>7.9172950000000002</v>
      </c>
      <c r="M80" t="s">
        <v>4</v>
      </c>
      <c r="N80">
        <v>688.10895300000004</v>
      </c>
      <c r="O80">
        <v>5.7300000000000005E-4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10668.70457</v>
      </c>
      <c r="I81">
        <v>19.612445999999998</v>
      </c>
      <c r="J81" t="s">
        <v>3</v>
      </c>
      <c r="K81">
        <v>6474.753369</v>
      </c>
      <c r="L81">
        <v>8.7733819999999998</v>
      </c>
      <c r="M81" t="s">
        <v>4</v>
      </c>
      <c r="N81">
        <v>724.32707600000003</v>
      </c>
      <c r="O81">
        <v>6.5099999999999999E-4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527.07598399999995</v>
      </c>
      <c r="I82">
        <v>4.0885999999999999E-2</v>
      </c>
      <c r="J82" t="s">
        <v>3</v>
      </c>
      <c r="K82">
        <v>301.40981799999997</v>
      </c>
      <c r="L82">
        <v>5.3300000000000005E-4</v>
      </c>
      <c r="M82" t="s">
        <v>4</v>
      </c>
      <c r="N82">
        <v>37.451262</v>
      </c>
      <c r="O82">
        <v>2.7E-4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1054.0590669999999</v>
      </c>
      <c r="I83">
        <v>0.117581</v>
      </c>
      <c r="J83" t="s">
        <v>3</v>
      </c>
      <c r="K83">
        <v>602.80304000000001</v>
      </c>
      <c r="L83">
        <v>2.6480000000000002E-3</v>
      </c>
      <c r="M83" t="s">
        <v>4</v>
      </c>
      <c r="N83">
        <v>74.903261000000001</v>
      </c>
      <c r="O83">
        <v>4.5300000000000001E-4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1581.026116</v>
      </c>
      <c r="I84">
        <v>0.25421100000000002</v>
      </c>
      <c r="J84" t="s">
        <v>3</v>
      </c>
      <c r="K84">
        <v>904.190922</v>
      </c>
      <c r="L84">
        <v>3.1840000000000002E-3</v>
      </c>
      <c r="M84" t="s">
        <v>4</v>
      </c>
      <c r="N84">
        <v>112.355107</v>
      </c>
      <c r="O84">
        <v>7.5199999999999996E-4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2108.0352830000002</v>
      </c>
      <c r="I85">
        <v>0.44295899999999999</v>
      </c>
      <c r="J85" t="s">
        <v>3</v>
      </c>
      <c r="K85">
        <v>1205.592717</v>
      </c>
      <c r="L85">
        <v>1.1872000000000001E-2</v>
      </c>
      <c r="M85" t="s">
        <v>4</v>
      </c>
      <c r="N85">
        <v>149.806468</v>
      </c>
      <c r="O85">
        <v>1.0629999999999999E-3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2635.0295070000002</v>
      </c>
      <c r="I86">
        <v>0.71163200000000004</v>
      </c>
      <c r="J86" t="s">
        <v>3</v>
      </c>
      <c r="K86">
        <v>1506.9841280000001</v>
      </c>
      <c r="L86">
        <v>1.2854000000000001E-2</v>
      </c>
      <c r="M86" t="s">
        <v>4</v>
      </c>
      <c r="N86">
        <v>187.25449599999999</v>
      </c>
      <c r="O86">
        <v>1.454E-3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3162.0318750000001</v>
      </c>
      <c r="I87">
        <v>1.0103089999999999</v>
      </c>
      <c r="J87" t="s">
        <v>3</v>
      </c>
      <c r="K87">
        <v>1808.3841239999999</v>
      </c>
      <c r="L87">
        <v>1.3899999999999999E-2</v>
      </c>
      <c r="M87" t="s">
        <v>4</v>
      </c>
      <c r="N87">
        <v>224.70796000000001</v>
      </c>
      <c r="O87">
        <v>1.6329999999999999E-3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3689.02855</v>
      </c>
      <c r="I88">
        <v>1.352921</v>
      </c>
      <c r="J88" t="s">
        <v>3</v>
      </c>
      <c r="K88">
        <v>2109.7785009999998</v>
      </c>
      <c r="L88">
        <v>1.4611000000000001E-2</v>
      </c>
      <c r="M88" t="s">
        <v>4</v>
      </c>
      <c r="N88">
        <v>262.160414</v>
      </c>
      <c r="O88">
        <v>1.7030000000000001E-3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4216.0388670000002</v>
      </c>
      <c r="I89">
        <v>1.81792</v>
      </c>
      <c r="J89" t="s">
        <v>3</v>
      </c>
      <c r="K89">
        <v>2411.1836520000002</v>
      </c>
      <c r="L89">
        <v>1.5505E-2</v>
      </c>
      <c r="M89" t="s">
        <v>4</v>
      </c>
      <c r="N89">
        <v>299.61264</v>
      </c>
      <c r="O89">
        <v>1.91E-3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4743.0376459999998</v>
      </c>
      <c r="I90">
        <v>2.34815</v>
      </c>
      <c r="J90" t="s">
        <v>3</v>
      </c>
      <c r="K90">
        <v>2712.5816110000001</v>
      </c>
      <c r="L90">
        <v>1.5639E-2</v>
      </c>
      <c r="M90" t="s">
        <v>4</v>
      </c>
      <c r="N90">
        <v>337.06213400000001</v>
      </c>
      <c r="O90">
        <v>1.9910000000000001E-3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5270.0116209999996</v>
      </c>
      <c r="I91">
        <v>2.868798</v>
      </c>
      <c r="J91" t="s">
        <v>3</v>
      </c>
      <c r="K91">
        <v>3013.9845700000001</v>
      </c>
      <c r="L91">
        <v>1.6605999999999999E-2</v>
      </c>
      <c r="M91" t="s">
        <v>4</v>
      </c>
      <c r="N91">
        <v>374.51555200000001</v>
      </c>
      <c r="O91">
        <v>2.3219999999999998E-3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5797.0002930000001</v>
      </c>
      <c r="I92">
        <v>3.4535330000000002</v>
      </c>
      <c r="J92" t="s">
        <v>3</v>
      </c>
      <c r="K92">
        <v>3315.3945610000001</v>
      </c>
      <c r="L92">
        <v>2.1339E-2</v>
      </c>
      <c r="M92" t="s">
        <v>4</v>
      </c>
      <c r="N92">
        <v>411.96711800000003</v>
      </c>
      <c r="O92">
        <v>2.4090000000000001E-3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6324.0003809999998</v>
      </c>
      <c r="I93">
        <v>4.1012700000000004</v>
      </c>
      <c r="J93" t="s">
        <v>3</v>
      </c>
      <c r="K93">
        <v>3616.804971</v>
      </c>
      <c r="L93">
        <v>2.2796E-2</v>
      </c>
      <c r="M93" t="s">
        <v>4</v>
      </c>
      <c r="N93">
        <v>449.42121500000002</v>
      </c>
      <c r="O93">
        <v>2.372E-3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6850.9941500000004</v>
      </c>
      <c r="I94">
        <v>4.823245</v>
      </c>
      <c r="J94" t="s">
        <v>3</v>
      </c>
      <c r="K94">
        <v>3918.2090579999999</v>
      </c>
      <c r="L94">
        <v>2.3630999999999999E-2</v>
      </c>
      <c r="M94" t="s">
        <v>4</v>
      </c>
      <c r="N94">
        <v>486.8741</v>
      </c>
      <c r="O94">
        <v>2.3609999999999998E-3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7378.0098049999997</v>
      </c>
      <c r="I95">
        <v>5.5732369999999998</v>
      </c>
      <c r="J95" t="s">
        <v>3</v>
      </c>
      <c r="K95">
        <v>4219.6231049999997</v>
      </c>
      <c r="L95">
        <v>2.4406000000000001E-2</v>
      </c>
      <c r="M95" t="s">
        <v>4</v>
      </c>
      <c r="N95">
        <v>524.33134399999994</v>
      </c>
      <c r="O95">
        <v>2.9629999999999999E-3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7905.0201370000004</v>
      </c>
      <c r="I96">
        <v>6.4488539999999999</v>
      </c>
      <c r="J96" t="s">
        <v>3</v>
      </c>
      <c r="K96">
        <v>4521.0376459999998</v>
      </c>
      <c r="L96">
        <v>2.9093000000000001E-2</v>
      </c>
      <c r="M96" t="s">
        <v>4</v>
      </c>
      <c r="N96">
        <v>561.78169200000002</v>
      </c>
      <c r="O96">
        <v>3.101E-3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8432.0410159999992</v>
      </c>
      <c r="I97">
        <v>7.4384209999999999</v>
      </c>
      <c r="J97" t="s">
        <v>3</v>
      </c>
      <c r="K97">
        <v>4822.44751</v>
      </c>
      <c r="L97">
        <v>2.8138E-2</v>
      </c>
      <c r="M97" t="s">
        <v>4</v>
      </c>
      <c r="N97">
        <v>599.23254999999995</v>
      </c>
      <c r="O97">
        <v>3.5439999999999998E-3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8959.0737700000009</v>
      </c>
      <c r="I98">
        <v>8.3178579999999993</v>
      </c>
      <c r="J98" t="s">
        <v>3</v>
      </c>
      <c r="K98">
        <v>5123.8587600000001</v>
      </c>
      <c r="L98">
        <v>2.7042E-2</v>
      </c>
      <c r="M98" t="s">
        <v>4</v>
      </c>
      <c r="N98">
        <v>636.68386599999997</v>
      </c>
      <c r="O98">
        <v>4.5189999999999996E-3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9486.0714840000001</v>
      </c>
      <c r="I99">
        <v>9.1348529999999997</v>
      </c>
      <c r="J99" t="s">
        <v>3</v>
      </c>
      <c r="K99">
        <v>5425.2729879999997</v>
      </c>
      <c r="L99">
        <v>2.911E-2</v>
      </c>
      <c r="M99" t="s">
        <v>4</v>
      </c>
      <c r="N99">
        <v>674.13682500000004</v>
      </c>
      <c r="O99">
        <v>4.8939999999999999E-3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10013.083672000001</v>
      </c>
      <c r="I100">
        <v>10.092834999999999</v>
      </c>
      <c r="J100" t="s">
        <v>3</v>
      </c>
      <c r="K100">
        <v>5726.6915630000003</v>
      </c>
      <c r="L100">
        <v>3.0698E-2</v>
      </c>
      <c r="M100" t="s">
        <v>4</v>
      </c>
      <c r="N100">
        <v>711.59365400000002</v>
      </c>
      <c r="O100">
        <v>4.9189999999999998E-3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10540.070723000001</v>
      </c>
      <c r="I101">
        <v>11.158160000000001</v>
      </c>
      <c r="J101" t="s">
        <v>3</v>
      </c>
      <c r="K101">
        <v>6028.100273</v>
      </c>
      <c r="L101">
        <v>3.1736E-2</v>
      </c>
      <c r="M101" t="s">
        <v>4</v>
      </c>
      <c r="N101">
        <v>749.04368799999997</v>
      </c>
      <c r="O101">
        <v>5.1110000000000001E-3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531.22713699999997</v>
      </c>
      <c r="I102">
        <v>3.5367999999999997E-2</v>
      </c>
      <c r="J102" t="s">
        <v>3</v>
      </c>
      <c r="K102">
        <v>321.46534700000001</v>
      </c>
      <c r="L102">
        <v>7.7200000000000001E-4</v>
      </c>
      <c r="M102" t="s">
        <v>4</v>
      </c>
      <c r="N102">
        <v>36.203364000000001</v>
      </c>
      <c r="O102">
        <v>3.4999999999999997E-5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1062.3960279999999</v>
      </c>
      <c r="I103">
        <v>0.13517199999999999</v>
      </c>
      <c r="J103" t="s">
        <v>3</v>
      </c>
      <c r="K103">
        <v>642.93838700000003</v>
      </c>
      <c r="L103">
        <v>1.6639999999999999E-3</v>
      </c>
      <c r="M103" t="s">
        <v>4</v>
      </c>
      <c r="N103">
        <v>72.412841</v>
      </c>
      <c r="O103">
        <v>6.3999999999999997E-5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1593.5686909999999</v>
      </c>
      <c r="I104">
        <v>0.30287199999999997</v>
      </c>
      <c r="J104" t="s">
        <v>3</v>
      </c>
      <c r="K104">
        <v>964.40737200000001</v>
      </c>
      <c r="L104">
        <v>2.8960000000000001E-3</v>
      </c>
      <c r="M104" t="s">
        <v>4</v>
      </c>
      <c r="N104">
        <v>108.621155</v>
      </c>
      <c r="O104">
        <v>1.08E-4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2124.7751170000001</v>
      </c>
      <c r="I105">
        <v>0.52247100000000002</v>
      </c>
      <c r="J105" t="s">
        <v>3</v>
      </c>
      <c r="K105">
        <v>1285.8925850000001</v>
      </c>
      <c r="L105">
        <v>4.8929999999999998E-3</v>
      </c>
      <c r="M105" t="s">
        <v>4</v>
      </c>
      <c r="N105">
        <v>144.83139</v>
      </c>
      <c r="O105">
        <v>1.54E-4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2655.9520170000001</v>
      </c>
      <c r="I106">
        <v>0.80887799999999999</v>
      </c>
      <c r="J106" t="s">
        <v>3</v>
      </c>
      <c r="K106">
        <v>1607.3561500000001</v>
      </c>
      <c r="L106">
        <v>7.2459999999999998E-3</v>
      </c>
      <c r="M106" t="s">
        <v>4</v>
      </c>
      <c r="N106">
        <v>181.04262800000001</v>
      </c>
      <c r="O106">
        <v>1.6200000000000001E-4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3187.1371829999998</v>
      </c>
      <c r="I107">
        <v>1.1886159999999999</v>
      </c>
      <c r="J107" t="s">
        <v>3</v>
      </c>
      <c r="K107">
        <v>1928.8352809999999</v>
      </c>
      <c r="L107">
        <v>9.4070000000000004E-3</v>
      </c>
      <c r="M107" t="s">
        <v>4</v>
      </c>
      <c r="N107">
        <v>217.252139</v>
      </c>
      <c r="O107">
        <v>1.6000000000000001E-4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3718.3090280000001</v>
      </c>
      <c r="I108">
        <v>1.5763480000000001</v>
      </c>
      <c r="J108" t="s">
        <v>3</v>
      </c>
      <c r="K108">
        <v>2250.3143070000001</v>
      </c>
      <c r="L108">
        <v>1.0961E-2</v>
      </c>
      <c r="M108" t="s">
        <v>4</v>
      </c>
      <c r="N108">
        <v>253.46468400000001</v>
      </c>
      <c r="O108">
        <v>2.03E-4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4249.4952540000004</v>
      </c>
      <c r="I109">
        <v>2.0178289999999999</v>
      </c>
      <c r="J109" t="s">
        <v>3</v>
      </c>
      <c r="K109">
        <v>2571.7957230000002</v>
      </c>
      <c r="L109">
        <v>1.2742E-2</v>
      </c>
      <c r="M109" t="s">
        <v>4</v>
      </c>
      <c r="N109">
        <v>289.67508500000002</v>
      </c>
      <c r="O109">
        <v>2.0599999999999999E-4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4780.6724899999999</v>
      </c>
      <c r="I110">
        <v>2.5831050000000002</v>
      </c>
      <c r="J110" t="s">
        <v>3</v>
      </c>
      <c r="K110">
        <v>2893.2724119999998</v>
      </c>
      <c r="L110">
        <v>2.2256999999999999E-2</v>
      </c>
      <c r="M110" t="s">
        <v>4</v>
      </c>
      <c r="N110">
        <v>325.88562000000002</v>
      </c>
      <c r="O110">
        <v>2.6699999999999998E-4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5311.8499709999996</v>
      </c>
      <c r="I111">
        <v>3.1191779999999998</v>
      </c>
      <c r="J111" t="s">
        <v>3</v>
      </c>
      <c r="K111">
        <v>3214.7485160000001</v>
      </c>
      <c r="L111">
        <v>2.5783E-2</v>
      </c>
      <c r="M111" t="s">
        <v>4</v>
      </c>
      <c r="N111">
        <v>362.09666600000003</v>
      </c>
      <c r="O111">
        <v>2.8299999999999999E-4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5843.032236</v>
      </c>
      <c r="I112">
        <v>3.6846809999999999</v>
      </c>
      <c r="J112" t="s">
        <v>3</v>
      </c>
      <c r="K112">
        <v>3536.2243990000002</v>
      </c>
      <c r="L112">
        <v>2.5721000000000001E-2</v>
      </c>
      <c r="M112" t="s">
        <v>4</v>
      </c>
      <c r="N112">
        <v>398.307097</v>
      </c>
      <c r="O112">
        <v>2.8400000000000002E-4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6374.2199019999998</v>
      </c>
      <c r="I113">
        <v>4.3087</v>
      </c>
      <c r="J113" t="s">
        <v>3</v>
      </c>
      <c r="K113">
        <v>3857.7083499999999</v>
      </c>
      <c r="L113">
        <v>2.6584E-2</v>
      </c>
      <c r="M113" t="s">
        <v>4</v>
      </c>
      <c r="N113">
        <v>434.51829199999997</v>
      </c>
      <c r="O113">
        <v>3.21E-4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6905.3858399999999</v>
      </c>
      <c r="I114">
        <v>5.0033909999999997</v>
      </c>
      <c r="J114" t="s">
        <v>3</v>
      </c>
      <c r="K114">
        <v>4179.1777249999996</v>
      </c>
      <c r="L114">
        <v>3.0595000000000001E-2</v>
      </c>
      <c r="M114" t="s">
        <v>4</v>
      </c>
      <c r="N114">
        <v>470.72963099999998</v>
      </c>
      <c r="O114">
        <v>3.7199999999999999E-4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7436.5752149999998</v>
      </c>
      <c r="I115">
        <v>5.789453</v>
      </c>
      <c r="J115" t="s">
        <v>3</v>
      </c>
      <c r="K115">
        <v>4500.6523239999997</v>
      </c>
      <c r="L115">
        <v>3.3420999999999999E-2</v>
      </c>
      <c r="M115" t="s">
        <v>4</v>
      </c>
      <c r="N115">
        <v>506.94067899999999</v>
      </c>
      <c r="O115">
        <v>3.6200000000000002E-4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7967.760225</v>
      </c>
      <c r="I116">
        <v>6.605105</v>
      </c>
      <c r="J116" t="s">
        <v>3</v>
      </c>
      <c r="K116">
        <v>4822.125215</v>
      </c>
      <c r="L116">
        <v>3.3252999999999998E-2</v>
      </c>
      <c r="M116" t="s">
        <v>4</v>
      </c>
      <c r="N116">
        <v>543.15144199999997</v>
      </c>
      <c r="O116">
        <v>4.06E-4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8498.9650000000001</v>
      </c>
      <c r="I117">
        <v>7.5820220000000003</v>
      </c>
      <c r="J117" t="s">
        <v>3</v>
      </c>
      <c r="K117">
        <v>5143.6120700000001</v>
      </c>
      <c r="L117">
        <v>3.5262000000000002E-2</v>
      </c>
      <c r="M117" t="s">
        <v>4</v>
      </c>
      <c r="N117">
        <v>579.36291900000003</v>
      </c>
      <c r="O117">
        <v>4.6000000000000001E-4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9030.1289840000009</v>
      </c>
      <c r="I118">
        <v>8.4864949999999997</v>
      </c>
      <c r="J118" t="s">
        <v>3</v>
      </c>
      <c r="K118">
        <v>5465.0756149999997</v>
      </c>
      <c r="L118">
        <v>3.6337000000000001E-2</v>
      </c>
      <c r="M118" t="s">
        <v>4</v>
      </c>
      <c r="N118">
        <v>615.57381699999996</v>
      </c>
      <c r="O118">
        <v>4.6799999999999999E-4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9561.3101170000009</v>
      </c>
      <c r="I119">
        <v>9.5005400000000009</v>
      </c>
      <c r="J119" t="s">
        <v>3</v>
      </c>
      <c r="K119">
        <v>5786.5458010000002</v>
      </c>
      <c r="L119">
        <v>3.8941000000000003E-2</v>
      </c>
      <c r="M119" t="s">
        <v>4</v>
      </c>
      <c r="N119">
        <v>651.78483400000005</v>
      </c>
      <c r="O119">
        <v>5.3399999999999997E-4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10092.49541</v>
      </c>
      <c r="I120">
        <v>10.66761</v>
      </c>
      <c r="J120" t="s">
        <v>3</v>
      </c>
      <c r="K120">
        <v>6108.015762</v>
      </c>
      <c r="L120">
        <v>4.1582000000000001E-2</v>
      </c>
      <c r="M120" t="s">
        <v>4</v>
      </c>
      <c r="N120">
        <v>687.99564899999996</v>
      </c>
      <c r="O120">
        <v>5.6300000000000002E-4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10623.697577999999</v>
      </c>
      <c r="I121">
        <v>11.829351000000001</v>
      </c>
      <c r="J121" t="s">
        <v>3</v>
      </c>
      <c r="K121">
        <v>6429.497832</v>
      </c>
      <c r="L121">
        <v>4.2835999999999999E-2</v>
      </c>
      <c r="M121" t="s">
        <v>4</v>
      </c>
      <c r="N121">
        <v>724.20773599999995</v>
      </c>
      <c r="O121">
        <v>6.1200000000000002E-4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286.94918000000001</v>
      </c>
      <c r="I122">
        <v>0.248255</v>
      </c>
      <c r="J122" t="s">
        <v>3</v>
      </c>
      <c r="K122">
        <v>279.58460000000002</v>
      </c>
      <c r="L122">
        <v>0.22034100000000001</v>
      </c>
      <c r="M122" t="s">
        <v>4</v>
      </c>
      <c r="N122">
        <v>3.1499079999999999</v>
      </c>
      <c r="O122">
        <v>1.2074E-2</v>
      </c>
      <c r="P122" t="s">
        <v>5</v>
      </c>
      <c r="Q122">
        <v>7.3519240000000003</v>
      </c>
      <c r="R122">
        <v>1.4284E-2</v>
      </c>
      <c r="S122" t="s">
        <v>6</v>
      </c>
      <c r="T122">
        <v>271.62712299999998</v>
      </c>
      <c r="U122">
        <v>0.16436700000000001</v>
      </c>
      <c r="V122" t="s">
        <v>7</v>
      </c>
      <c r="W122">
        <v>0.25235999999999997</v>
      </c>
      <c r="X122">
        <v>2.251E-3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2.6412999999999999E-2</v>
      </c>
      <c r="AG122">
        <v>3.1000000000000001E-5</v>
      </c>
      <c r="AH122" t="s">
        <v>11</v>
      </c>
      <c r="AI122">
        <v>0.974854</v>
      </c>
      <c r="AJ122">
        <v>6.4999999999999994E-5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572.90743399999997</v>
      </c>
      <c r="I123">
        <v>0.56059400000000004</v>
      </c>
      <c r="J123" t="s">
        <v>3</v>
      </c>
      <c r="K123">
        <v>558.21985800000004</v>
      </c>
      <c r="L123">
        <v>0.42219299999999998</v>
      </c>
      <c r="M123" t="s">
        <v>4</v>
      </c>
      <c r="N123">
        <v>6.3003080000000002</v>
      </c>
      <c r="O123">
        <v>4.1806000000000003E-2</v>
      </c>
      <c r="P123" t="s">
        <v>5</v>
      </c>
      <c r="Q123">
        <v>14.674023999999999</v>
      </c>
      <c r="R123">
        <v>4.3404999999999999E-2</v>
      </c>
      <c r="S123" t="s">
        <v>6</v>
      </c>
      <c r="T123">
        <v>542.36191799999995</v>
      </c>
      <c r="U123">
        <v>0.225686</v>
      </c>
      <c r="V123" t="s">
        <v>7</v>
      </c>
      <c r="W123">
        <v>0.48777399999999999</v>
      </c>
      <c r="X123">
        <v>6.594E-3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2.4055E-2</v>
      </c>
      <c r="AG123">
        <v>4.3999999999999999E-5</v>
      </c>
      <c r="AH123" t="s">
        <v>11</v>
      </c>
      <c r="AI123">
        <v>0.97897500000000004</v>
      </c>
      <c r="AJ123">
        <v>2.5000000000000001E-5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859.03385300000002</v>
      </c>
      <c r="I124">
        <v>1.037814</v>
      </c>
      <c r="J124" t="s">
        <v>3</v>
      </c>
      <c r="K124">
        <v>836.99252799999999</v>
      </c>
      <c r="L124">
        <v>0.68518100000000004</v>
      </c>
      <c r="M124" t="s">
        <v>4</v>
      </c>
      <c r="N124">
        <v>9.4504140000000003</v>
      </c>
      <c r="O124">
        <v>8.1180000000000002E-2</v>
      </c>
      <c r="P124" t="s">
        <v>5</v>
      </c>
      <c r="Q124">
        <v>22.021035000000001</v>
      </c>
      <c r="R124">
        <v>0.100289</v>
      </c>
      <c r="S124" t="s">
        <v>6</v>
      </c>
      <c r="T124">
        <v>813.18686200000002</v>
      </c>
      <c r="U124">
        <v>0.47106500000000001</v>
      </c>
      <c r="V124" t="s">
        <v>7</v>
      </c>
      <c r="W124">
        <v>0.72784400000000005</v>
      </c>
      <c r="X124">
        <v>1.5056999999999999E-2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2.3134999999999999E-2</v>
      </c>
      <c r="AG124">
        <v>4.8999999999999998E-5</v>
      </c>
      <c r="AH124" t="s">
        <v>11</v>
      </c>
      <c r="AI124">
        <v>0.98039100000000001</v>
      </c>
      <c r="AJ124">
        <v>2.5000000000000001E-5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1145.0740189999999</v>
      </c>
      <c r="I125">
        <v>1.8610359999999999</v>
      </c>
      <c r="J125" t="s">
        <v>3</v>
      </c>
      <c r="K125">
        <v>1115.6686130000001</v>
      </c>
      <c r="L125">
        <v>1.2491129999999999</v>
      </c>
      <c r="M125" t="s">
        <v>4</v>
      </c>
      <c r="N125">
        <v>12.607224</v>
      </c>
      <c r="O125">
        <v>0.119002</v>
      </c>
      <c r="P125" t="s">
        <v>5</v>
      </c>
      <c r="Q125">
        <v>29.378183</v>
      </c>
      <c r="R125">
        <v>0.150917</v>
      </c>
      <c r="S125" t="s">
        <v>6</v>
      </c>
      <c r="T125">
        <v>1083.9005440000001</v>
      </c>
      <c r="U125">
        <v>0.64486500000000002</v>
      </c>
      <c r="V125" t="s">
        <v>7</v>
      </c>
      <c r="W125">
        <v>0.96321599999999996</v>
      </c>
      <c r="X125">
        <v>2.3682999999999999E-2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2.1943000000000001E-2</v>
      </c>
      <c r="AG125">
        <v>5.0000000000000002E-5</v>
      </c>
      <c r="AH125" t="s">
        <v>11</v>
      </c>
      <c r="AI125">
        <v>0.98129</v>
      </c>
      <c r="AJ125">
        <v>2.1999999999999999E-5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1430.911411</v>
      </c>
      <c r="I126">
        <v>3.3255490000000001</v>
      </c>
      <c r="J126" t="s">
        <v>3</v>
      </c>
      <c r="K126">
        <v>1394.1303539999999</v>
      </c>
      <c r="L126">
        <v>2.0514480000000002</v>
      </c>
      <c r="M126" t="s">
        <v>4</v>
      </c>
      <c r="N126">
        <v>15.747451999999999</v>
      </c>
      <c r="O126">
        <v>0.17933499999999999</v>
      </c>
      <c r="P126" t="s">
        <v>5</v>
      </c>
      <c r="Q126">
        <v>36.746870999999999</v>
      </c>
      <c r="R126">
        <v>0.27529100000000001</v>
      </c>
      <c r="S126" t="s">
        <v>6</v>
      </c>
      <c r="T126">
        <v>1354.4976220000001</v>
      </c>
      <c r="U126">
        <v>0.83006500000000005</v>
      </c>
      <c r="V126" t="s">
        <v>7</v>
      </c>
      <c r="W126">
        <v>1.1972640000000001</v>
      </c>
      <c r="X126">
        <v>3.9336999999999997E-2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2.1156000000000001E-2</v>
      </c>
      <c r="AG126">
        <v>5.0000000000000002E-5</v>
      </c>
      <c r="AH126" t="s">
        <v>11</v>
      </c>
      <c r="AI126">
        <v>0.98178200000000004</v>
      </c>
      <c r="AJ126">
        <v>1.7E-5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1716.850999</v>
      </c>
      <c r="I127">
        <v>4.5332319999999999</v>
      </c>
      <c r="J127" t="s">
        <v>3</v>
      </c>
      <c r="K127">
        <v>1672.74323</v>
      </c>
      <c r="L127">
        <v>2.7014089999999999</v>
      </c>
      <c r="M127" t="s">
        <v>4</v>
      </c>
      <c r="N127">
        <v>18.905370000000001</v>
      </c>
      <c r="O127">
        <v>0.23411299999999999</v>
      </c>
      <c r="P127" t="s">
        <v>5</v>
      </c>
      <c r="Q127">
        <v>44.074542999999998</v>
      </c>
      <c r="R127">
        <v>0.37168899999999999</v>
      </c>
      <c r="S127" t="s">
        <v>6</v>
      </c>
      <c r="T127">
        <v>1625.2013870000001</v>
      </c>
      <c r="U127">
        <v>1.1666589999999999</v>
      </c>
      <c r="V127" t="s">
        <v>7</v>
      </c>
      <c r="W127">
        <v>1.436688</v>
      </c>
      <c r="X127">
        <v>5.7868000000000003E-2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1.9862000000000001E-2</v>
      </c>
      <c r="AG127">
        <v>5.1E-5</v>
      </c>
      <c r="AH127" t="s">
        <v>11</v>
      </c>
      <c r="AI127">
        <v>0.98221499999999995</v>
      </c>
      <c r="AJ127">
        <v>1.9000000000000001E-5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2002.7846970000001</v>
      </c>
      <c r="I128">
        <v>5.7908939999999998</v>
      </c>
      <c r="J128" t="s">
        <v>3</v>
      </c>
      <c r="K128">
        <v>1951.3501879999999</v>
      </c>
      <c r="L128">
        <v>3.468159</v>
      </c>
      <c r="M128" t="s">
        <v>4</v>
      </c>
      <c r="N128">
        <v>22.058658999999999</v>
      </c>
      <c r="O128">
        <v>0.28106900000000001</v>
      </c>
      <c r="P128" t="s">
        <v>5</v>
      </c>
      <c r="Q128">
        <v>51.402701999999998</v>
      </c>
      <c r="R128">
        <v>0.45491700000000002</v>
      </c>
      <c r="S128" t="s">
        <v>6</v>
      </c>
      <c r="T128">
        <v>1895.9001559999999</v>
      </c>
      <c r="U128">
        <v>1.466189</v>
      </c>
      <c r="V128" t="s">
        <v>7</v>
      </c>
      <c r="W128">
        <v>1.6738500000000001</v>
      </c>
      <c r="X128">
        <v>8.0049999999999996E-2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1.8834E-2</v>
      </c>
      <c r="AG128">
        <v>4.8999999999999998E-5</v>
      </c>
      <c r="AH128" t="s">
        <v>11</v>
      </c>
      <c r="AI128">
        <v>0.982514</v>
      </c>
      <c r="AJ128">
        <v>1.8E-5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2288.7416800000001</v>
      </c>
      <c r="I129">
        <v>8.2452030000000001</v>
      </c>
      <c r="J129" t="s">
        <v>3</v>
      </c>
      <c r="K129">
        <v>2229.9786720000002</v>
      </c>
      <c r="L129">
        <v>5.1783200000000003</v>
      </c>
      <c r="M129" t="s">
        <v>4</v>
      </c>
      <c r="N129">
        <v>25.223558000000001</v>
      </c>
      <c r="O129">
        <v>0.34488799999999997</v>
      </c>
      <c r="P129" t="s">
        <v>5</v>
      </c>
      <c r="Q129">
        <v>58.736279000000003</v>
      </c>
      <c r="R129">
        <v>0.54913500000000004</v>
      </c>
      <c r="S129" t="s">
        <v>6</v>
      </c>
      <c r="T129">
        <v>2166.613652</v>
      </c>
      <c r="U129">
        <v>1.8302480000000001</v>
      </c>
      <c r="V129" t="s">
        <v>7</v>
      </c>
      <c r="W129">
        <v>1.916588</v>
      </c>
      <c r="X129">
        <v>0.105758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1.8801999999999999E-2</v>
      </c>
      <c r="AG129">
        <v>4.8999999999999998E-5</v>
      </c>
      <c r="AH129" t="s">
        <v>11</v>
      </c>
      <c r="AI129">
        <v>0.98253199999999996</v>
      </c>
      <c r="AJ129">
        <v>1.8E-5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2574.922642</v>
      </c>
      <c r="I130">
        <v>10.043082999999999</v>
      </c>
      <c r="J130" t="s">
        <v>3</v>
      </c>
      <c r="K130">
        <v>2508.8033350000001</v>
      </c>
      <c r="L130">
        <v>6.2120519999999999</v>
      </c>
      <c r="M130" t="s">
        <v>4</v>
      </c>
      <c r="N130">
        <v>28.400067</v>
      </c>
      <c r="O130">
        <v>0.41937799999999997</v>
      </c>
      <c r="P130" t="s">
        <v>5</v>
      </c>
      <c r="Q130">
        <v>66.086826000000002</v>
      </c>
      <c r="R130">
        <v>0.68076099999999995</v>
      </c>
      <c r="S130" t="s">
        <v>6</v>
      </c>
      <c r="T130">
        <v>2437.3703169999999</v>
      </c>
      <c r="U130">
        <v>2.36659</v>
      </c>
      <c r="V130" t="s">
        <v>7</v>
      </c>
      <c r="W130">
        <v>2.1608900000000002</v>
      </c>
      <c r="X130">
        <v>0.13466800000000001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1.8149999999999999E-2</v>
      </c>
      <c r="AG130">
        <v>4.6999999999999997E-5</v>
      </c>
      <c r="AH130" t="s">
        <v>11</v>
      </c>
      <c r="AI130">
        <v>0.98254399999999997</v>
      </c>
      <c r="AJ130">
        <v>1.8E-5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2860.9789209999999</v>
      </c>
      <c r="I131">
        <v>11.924367</v>
      </c>
      <c r="J131" t="s">
        <v>3</v>
      </c>
      <c r="K131">
        <v>2787.521812</v>
      </c>
      <c r="L131">
        <v>7.3551149999999996</v>
      </c>
      <c r="M131" t="s">
        <v>4</v>
      </c>
      <c r="N131">
        <v>31.552599000000001</v>
      </c>
      <c r="O131">
        <v>0.493087</v>
      </c>
      <c r="P131" t="s">
        <v>5</v>
      </c>
      <c r="Q131">
        <v>73.420978000000005</v>
      </c>
      <c r="R131">
        <v>0.80198400000000003</v>
      </c>
      <c r="S131" t="s">
        <v>6</v>
      </c>
      <c r="T131">
        <v>2708.1205660000001</v>
      </c>
      <c r="U131">
        <v>3.0633050000000002</v>
      </c>
      <c r="V131" t="s">
        <v>7</v>
      </c>
      <c r="W131">
        <v>2.4061919999999999</v>
      </c>
      <c r="X131">
        <v>0.16756799999999999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1.7784999999999999E-2</v>
      </c>
      <c r="AG131">
        <v>4.6E-5</v>
      </c>
      <c r="AH131" t="s">
        <v>11</v>
      </c>
      <c r="AI131">
        <v>0.98283699999999996</v>
      </c>
      <c r="AJ131">
        <v>2.0000000000000002E-5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3147.0283009999998</v>
      </c>
      <c r="I132">
        <v>15.2347</v>
      </c>
      <c r="J132" t="s">
        <v>3</v>
      </c>
      <c r="K132">
        <v>3066.2320800000002</v>
      </c>
      <c r="L132">
        <v>9.5580440000000007</v>
      </c>
      <c r="M132" t="s">
        <v>4</v>
      </c>
      <c r="N132">
        <v>34.717305000000003</v>
      </c>
      <c r="O132">
        <v>0.596746</v>
      </c>
      <c r="P132" t="s">
        <v>5</v>
      </c>
      <c r="Q132">
        <v>80.763740999999996</v>
      </c>
      <c r="R132">
        <v>0.927512</v>
      </c>
      <c r="S132" t="s">
        <v>6</v>
      </c>
      <c r="T132">
        <v>2978.841504</v>
      </c>
      <c r="U132">
        <v>3.6161300000000001</v>
      </c>
      <c r="V132" t="s">
        <v>7</v>
      </c>
      <c r="W132">
        <v>2.645956</v>
      </c>
      <c r="X132">
        <v>0.207177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1.6632000000000001E-2</v>
      </c>
      <c r="AG132">
        <v>3.8999999999999999E-5</v>
      </c>
      <c r="AH132" t="s">
        <v>11</v>
      </c>
      <c r="AI132">
        <v>0.98289499999999996</v>
      </c>
      <c r="AJ132">
        <v>2.0000000000000002E-5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3433.0776949999999</v>
      </c>
      <c r="I133">
        <v>18.238868</v>
      </c>
      <c r="J133" t="s">
        <v>3</v>
      </c>
      <c r="K133">
        <v>3344.8945699999999</v>
      </c>
      <c r="L133">
        <v>11.455143</v>
      </c>
      <c r="M133" t="s">
        <v>4</v>
      </c>
      <c r="N133">
        <v>37.859875000000002</v>
      </c>
      <c r="O133">
        <v>0.69857800000000003</v>
      </c>
      <c r="P133" t="s">
        <v>5</v>
      </c>
      <c r="Q133">
        <v>88.146513999999996</v>
      </c>
      <c r="R133">
        <v>1.333669</v>
      </c>
      <c r="S133" t="s">
        <v>6</v>
      </c>
      <c r="T133">
        <v>3249.5470650000002</v>
      </c>
      <c r="U133">
        <v>4.3048570000000002</v>
      </c>
      <c r="V133" t="s">
        <v>7</v>
      </c>
      <c r="W133">
        <v>2.8856959999999998</v>
      </c>
      <c r="X133">
        <v>0.25406000000000001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1.6220999999999999E-2</v>
      </c>
      <c r="AG133">
        <v>3.6999999999999998E-5</v>
      </c>
      <c r="AH133" t="s">
        <v>11</v>
      </c>
      <c r="AI133">
        <v>0.982904</v>
      </c>
      <c r="AJ133">
        <v>2.0000000000000002E-5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3719.0348389999999</v>
      </c>
      <c r="I134">
        <v>20.081862000000001</v>
      </c>
      <c r="J134" t="s">
        <v>3</v>
      </c>
      <c r="K134">
        <v>3623.5393749999998</v>
      </c>
      <c r="L134">
        <v>12.515345</v>
      </c>
      <c r="M134" t="s">
        <v>4</v>
      </c>
      <c r="N134">
        <v>41.007482000000003</v>
      </c>
      <c r="O134">
        <v>0.80199900000000002</v>
      </c>
      <c r="P134" t="s">
        <v>5</v>
      </c>
      <c r="Q134">
        <v>95.458529999999996</v>
      </c>
      <c r="R134">
        <v>1.4427749999999999</v>
      </c>
      <c r="S134" t="s">
        <v>6</v>
      </c>
      <c r="T134">
        <v>3520.2580520000001</v>
      </c>
      <c r="U134">
        <v>4.813377</v>
      </c>
      <c r="V134" t="s">
        <v>7</v>
      </c>
      <c r="W134">
        <v>3.128034</v>
      </c>
      <c r="X134">
        <v>0.29470000000000002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1.5720000000000001E-2</v>
      </c>
      <c r="AG134">
        <v>3.4999999999999997E-5</v>
      </c>
      <c r="AH134" t="s">
        <v>11</v>
      </c>
      <c r="AI134">
        <v>0.98291200000000001</v>
      </c>
      <c r="AJ134">
        <v>2.0000000000000002E-5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4005.0382519999998</v>
      </c>
      <c r="I135">
        <v>23.232543</v>
      </c>
      <c r="J135" t="s">
        <v>3</v>
      </c>
      <c r="K135">
        <v>3902.2004350000002</v>
      </c>
      <c r="L135">
        <v>14.452671</v>
      </c>
      <c r="M135" t="s">
        <v>4</v>
      </c>
      <c r="N135">
        <v>44.141345000000001</v>
      </c>
      <c r="O135">
        <v>0.92779400000000001</v>
      </c>
      <c r="P135" t="s">
        <v>5</v>
      </c>
      <c r="Q135">
        <v>102.796025</v>
      </c>
      <c r="R135">
        <v>1.58083</v>
      </c>
      <c r="S135" t="s">
        <v>6</v>
      </c>
      <c r="T135">
        <v>3791.0393989999998</v>
      </c>
      <c r="U135">
        <v>5.3252759999999997</v>
      </c>
      <c r="V135" t="s">
        <v>7</v>
      </c>
      <c r="W135">
        <v>3.3653840000000002</v>
      </c>
      <c r="X135">
        <v>0.34286100000000003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1.549E-2</v>
      </c>
      <c r="AG135">
        <v>3.1999999999999999E-5</v>
      </c>
      <c r="AH135" t="s">
        <v>11</v>
      </c>
      <c r="AI135">
        <v>0.98291300000000004</v>
      </c>
      <c r="AJ135">
        <v>2.0000000000000002E-5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4291.0152340000004</v>
      </c>
      <c r="I136">
        <v>25.497714999999999</v>
      </c>
      <c r="J136" t="s">
        <v>3</v>
      </c>
      <c r="K136">
        <v>4180.8690720000004</v>
      </c>
      <c r="L136">
        <v>15.798564000000001</v>
      </c>
      <c r="M136" t="s">
        <v>4</v>
      </c>
      <c r="N136">
        <v>47.291618999999997</v>
      </c>
      <c r="O136">
        <v>1.0436920000000001</v>
      </c>
      <c r="P136" t="s">
        <v>5</v>
      </c>
      <c r="Q136">
        <v>110.09800300000001</v>
      </c>
      <c r="R136">
        <v>1.705425</v>
      </c>
      <c r="S136" t="s">
        <v>6</v>
      </c>
      <c r="T136">
        <v>4061.7979639999999</v>
      </c>
      <c r="U136">
        <v>6.3697369999999998</v>
      </c>
      <c r="V136" t="s">
        <v>7</v>
      </c>
      <c r="W136">
        <v>3.6012680000000001</v>
      </c>
      <c r="X136">
        <v>0.39350499999999999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1.5407000000000001E-2</v>
      </c>
      <c r="AG136">
        <v>3.1000000000000001E-5</v>
      </c>
      <c r="AH136" t="s">
        <v>11</v>
      </c>
      <c r="AI136">
        <v>0.98291399999999995</v>
      </c>
      <c r="AJ136">
        <v>2.0000000000000002E-5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4577.0051860000003</v>
      </c>
      <c r="I137">
        <v>29.25198</v>
      </c>
      <c r="J137" t="s">
        <v>3</v>
      </c>
      <c r="K137">
        <v>4459.5031250000002</v>
      </c>
      <c r="L137">
        <v>18.361543000000001</v>
      </c>
      <c r="M137" t="s">
        <v>4</v>
      </c>
      <c r="N137">
        <v>50.428395000000002</v>
      </c>
      <c r="O137">
        <v>1.138563</v>
      </c>
      <c r="P137" t="s">
        <v>5</v>
      </c>
      <c r="Q137">
        <v>117.449653</v>
      </c>
      <c r="R137">
        <v>1.888843</v>
      </c>
      <c r="S137" t="s">
        <v>6</v>
      </c>
      <c r="T137">
        <v>4332.4813869999998</v>
      </c>
      <c r="U137">
        <v>7.3431870000000004</v>
      </c>
      <c r="V137" t="s">
        <v>7</v>
      </c>
      <c r="W137">
        <v>3.8464119999999999</v>
      </c>
      <c r="X137">
        <v>0.45103500000000002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1.5231E-2</v>
      </c>
      <c r="AG137">
        <v>2.9E-5</v>
      </c>
      <c r="AH137" t="s">
        <v>11</v>
      </c>
      <c r="AI137">
        <v>0.98291499999999998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4862.9080270000004</v>
      </c>
      <c r="I138">
        <v>35.052720000000001</v>
      </c>
      <c r="J138" t="s">
        <v>3</v>
      </c>
      <c r="K138">
        <v>4738.0532229999999</v>
      </c>
      <c r="L138">
        <v>22.147919000000002</v>
      </c>
      <c r="M138" t="s">
        <v>4</v>
      </c>
      <c r="N138">
        <v>53.587999000000003</v>
      </c>
      <c r="O138">
        <v>1.333129</v>
      </c>
      <c r="P138" t="s">
        <v>5</v>
      </c>
      <c r="Q138">
        <v>124.798941</v>
      </c>
      <c r="R138">
        <v>2.130468</v>
      </c>
      <c r="S138" t="s">
        <v>6</v>
      </c>
      <c r="T138">
        <v>4603.1067380000004</v>
      </c>
      <c r="U138">
        <v>7.6607269999999996</v>
      </c>
      <c r="V138" t="s">
        <v>7</v>
      </c>
      <c r="W138">
        <v>4.0905459999999998</v>
      </c>
      <c r="X138">
        <v>0.52659999999999996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1.5117999999999999E-2</v>
      </c>
      <c r="AG138">
        <v>2.6999999999999999E-5</v>
      </c>
      <c r="AH138" t="s">
        <v>11</v>
      </c>
      <c r="AI138">
        <v>0.98292500000000005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5149.0305660000004</v>
      </c>
      <c r="I139">
        <v>38.137858999999999</v>
      </c>
      <c r="J139" t="s">
        <v>3</v>
      </c>
      <c r="K139">
        <v>5016.809131</v>
      </c>
      <c r="L139">
        <v>23.769545999999998</v>
      </c>
      <c r="M139" t="s">
        <v>4</v>
      </c>
      <c r="N139">
        <v>56.745621</v>
      </c>
      <c r="O139">
        <v>1.458588</v>
      </c>
      <c r="P139" t="s">
        <v>5</v>
      </c>
      <c r="Q139">
        <v>132.160281</v>
      </c>
      <c r="R139">
        <v>2.4052259999999999</v>
      </c>
      <c r="S139" t="s">
        <v>6</v>
      </c>
      <c r="T139">
        <v>4873.9474799999998</v>
      </c>
      <c r="U139">
        <v>8.5960929999999998</v>
      </c>
      <c r="V139" t="s">
        <v>7</v>
      </c>
      <c r="W139">
        <v>4.3336579999999998</v>
      </c>
      <c r="X139">
        <v>0.58753599999999995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1.5032999999999999E-2</v>
      </c>
      <c r="AG139">
        <v>2.8E-5</v>
      </c>
      <c r="AH139" t="s">
        <v>11</v>
      </c>
      <c r="AI139">
        <v>0.98320700000000005</v>
      </c>
      <c r="AJ139">
        <v>2.3E-5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5435.098027</v>
      </c>
      <c r="I140">
        <v>41.791249999999998</v>
      </c>
      <c r="J140" t="s">
        <v>3</v>
      </c>
      <c r="K140">
        <v>5295.5611520000002</v>
      </c>
      <c r="L140">
        <v>26.003558999999999</v>
      </c>
      <c r="M140" t="s">
        <v>4</v>
      </c>
      <c r="N140">
        <v>59.898609999999998</v>
      </c>
      <c r="O140">
        <v>1.6360760000000001</v>
      </c>
      <c r="P140" t="s">
        <v>5</v>
      </c>
      <c r="Q140">
        <v>139.47783100000001</v>
      </c>
      <c r="R140">
        <v>2.5844770000000001</v>
      </c>
      <c r="S140" t="s">
        <v>6</v>
      </c>
      <c r="T140">
        <v>5144.6955269999999</v>
      </c>
      <c r="U140">
        <v>9.7034870000000009</v>
      </c>
      <c r="V140" t="s">
        <v>7</v>
      </c>
      <c r="W140">
        <v>4.584066</v>
      </c>
      <c r="X140">
        <v>0.684222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1.4224000000000001E-2</v>
      </c>
      <c r="AG140">
        <v>1.8E-5</v>
      </c>
      <c r="AH140" t="s">
        <v>11</v>
      </c>
      <c r="AI140">
        <v>0.98333599999999999</v>
      </c>
      <c r="AJ140">
        <v>2.3E-5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5721.1581450000003</v>
      </c>
      <c r="I141">
        <v>47.661048000000001</v>
      </c>
      <c r="J141" t="s">
        <v>3</v>
      </c>
      <c r="K141">
        <v>5574.2892089999996</v>
      </c>
      <c r="L141">
        <v>30.107582000000001</v>
      </c>
      <c r="M141" t="s">
        <v>4</v>
      </c>
      <c r="N141">
        <v>63.049639999999997</v>
      </c>
      <c r="O141">
        <v>1.787874</v>
      </c>
      <c r="P141" t="s">
        <v>5</v>
      </c>
      <c r="Q141">
        <v>146.80815799999999</v>
      </c>
      <c r="R141">
        <v>2.7724090000000001</v>
      </c>
      <c r="S141" t="s">
        <v>6</v>
      </c>
      <c r="T141">
        <v>5415.4614750000001</v>
      </c>
      <c r="U141">
        <v>10.193016999999999</v>
      </c>
      <c r="V141" t="s">
        <v>7</v>
      </c>
      <c r="W141">
        <v>4.8252110000000004</v>
      </c>
      <c r="X141">
        <v>0.76218399999999997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1.4223E-2</v>
      </c>
      <c r="AG141">
        <v>1.8E-5</v>
      </c>
      <c r="AH141" t="s">
        <v>11</v>
      </c>
      <c r="AI141">
        <v>0.98333599999999999</v>
      </c>
      <c r="AJ141">
        <v>2.3E-5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388.445198</v>
      </c>
      <c r="I142">
        <v>12.926377</v>
      </c>
      <c r="J142" t="s">
        <v>3</v>
      </c>
      <c r="K142">
        <v>163.942521</v>
      </c>
      <c r="L142">
        <v>12.585744999999999</v>
      </c>
      <c r="M142" t="s">
        <v>4</v>
      </c>
      <c r="N142">
        <v>37.282668000000001</v>
      </c>
      <c r="O142">
        <v>2.7886999999999999E-2</v>
      </c>
      <c r="P142" t="s">
        <v>5</v>
      </c>
      <c r="Q142">
        <v>119.986496</v>
      </c>
      <c r="R142">
        <v>10.439354</v>
      </c>
      <c r="S142" t="s">
        <v>6</v>
      </c>
      <c r="T142">
        <v>159.648504</v>
      </c>
      <c r="U142">
        <v>14.854965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2.7935000000000001E-2</v>
      </c>
      <c r="AG142">
        <v>2.3E-5</v>
      </c>
      <c r="AH142" t="s">
        <v>11</v>
      </c>
      <c r="AI142">
        <v>0.97421000000000002</v>
      </c>
      <c r="AJ142">
        <v>6.2000000000000003E-5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778.63266799999997</v>
      </c>
      <c r="I143">
        <v>36.987676999999998</v>
      </c>
      <c r="J143" t="s">
        <v>3</v>
      </c>
      <c r="K143">
        <v>329.66194400000001</v>
      </c>
      <c r="L143">
        <v>35.355809999999998</v>
      </c>
      <c r="M143" t="s">
        <v>4</v>
      </c>
      <c r="N143">
        <v>74.536188999999993</v>
      </c>
      <c r="O143">
        <v>9.6063999999999997E-2</v>
      </c>
      <c r="P143" t="s">
        <v>5</v>
      </c>
      <c r="Q143">
        <v>241.132037</v>
      </c>
      <c r="R143">
        <v>32.953149000000003</v>
      </c>
      <c r="S143" t="s">
        <v>6</v>
      </c>
      <c r="T143">
        <v>321.044577</v>
      </c>
      <c r="U143">
        <v>38.391083999999999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2.4797E-2</v>
      </c>
      <c r="AG143">
        <v>4.6E-5</v>
      </c>
      <c r="AH143" t="s">
        <v>11</v>
      </c>
      <c r="AI143">
        <v>0.97877499999999995</v>
      </c>
      <c r="AJ143">
        <v>1.7E-5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1168.2819239999999</v>
      </c>
      <c r="I144">
        <v>58.377293000000002</v>
      </c>
      <c r="J144" t="s">
        <v>3</v>
      </c>
      <c r="K144">
        <v>494.82180799999998</v>
      </c>
      <c r="L144">
        <v>55.316904000000001</v>
      </c>
      <c r="M144" t="s">
        <v>4</v>
      </c>
      <c r="N144">
        <v>111.79687199999999</v>
      </c>
      <c r="O144">
        <v>0.241758</v>
      </c>
      <c r="P144" t="s">
        <v>5</v>
      </c>
      <c r="Q144">
        <v>361.70336700000001</v>
      </c>
      <c r="R144">
        <v>59.626776</v>
      </c>
      <c r="S144" t="s">
        <v>6</v>
      </c>
      <c r="T144">
        <v>481.966182</v>
      </c>
      <c r="U144">
        <v>59.640362000000003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2.2804999999999999E-2</v>
      </c>
      <c r="AG144">
        <v>5.0000000000000002E-5</v>
      </c>
      <c r="AH144" t="s">
        <v>11</v>
      </c>
      <c r="AI144">
        <v>0.98028700000000002</v>
      </c>
      <c r="AJ144">
        <v>6.0000000000000002E-6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1557.249421</v>
      </c>
      <c r="I145">
        <v>87.578575000000001</v>
      </c>
      <c r="J145" t="s">
        <v>3</v>
      </c>
      <c r="K145">
        <v>659.33832500000005</v>
      </c>
      <c r="L145">
        <v>81.757543999999996</v>
      </c>
      <c r="M145" t="s">
        <v>4</v>
      </c>
      <c r="N145">
        <v>149.032545</v>
      </c>
      <c r="O145">
        <v>0.42497400000000002</v>
      </c>
      <c r="P145" t="s">
        <v>5</v>
      </c>
      <c r="Q145">
        <v>481.764275</v>
      </c>
      <c r="R145">
        <v>91.960661999999999</v>
      </c>
      <c r="S145" t="s">
        <v>6</v>
      </c>
      <c r="T145">
        <v>642.12833599999999</v>
      </c>
      <c r="U145">
        <v>90.114723999999995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2.1357000000000001E-2</v>
      </c>
      <c r="AG145">
        <v>5.3999999999999998E-5</v>
      </c>
      <c r="AH145" t="s">
        <v>11</v>
      </c>
      <c r="AI145">
        <v>0.98075400000000001</v>
      </c>
      <c r="AJ145">
        <v>5.0000000000000004E-6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1946.217676</v>
      </c>
      <c r="I146">
        <v>132.25908999999999</v>
      </c>
      <c r="J146" t="s">
        <v>3</v>
      </c>
      <c r="K146">
        <v>823.83950600000003</v>
      </c>
      <c r="L146">
        <v>122.813395</v>
      </c>
      <c r="M146" t="s">
        <v>4</v>
      </c>
      <c r="N146">
        <v>186.295728</v>
      </c>
      <c r="O146">
        <v>0.68223900000000004</v>
      </c>
      <c r="P146" t="s">
        <v>5</v>
      </c>
      <c r="Q146">
        <v>602.07554700000003</v>
      </c>
      <c r="R146">
        <v>131.889726</v>
      </c>
      <c r="S146" t="s">
        <v>6</v>
      </c>
      <c r="T146">
        <v>802.24742200000003</v>
      </c>
      <c r="U146">
        <v>138.39596900000001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2.0528000000000001E-2</v>
      </c>
      <c r="AG146">
        <v>5.0000000000000002E-5</v>
      </c>
      <c r="AH146" t="s">
        <v>11</v>
      </c>
      <c r="AI146">
        <v>0.98100500000000002</v>
      </c>
      <c r="AJ146">
        <v>3.9999999999999998E-6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2335.468613</v>
      </c>
      <c r="I147">
        <v>165.63167899999999</v>
      </c>
      <c r="J147" t="s">
        <v>3</v>
      </c>
      <c r="K147">
        <v>988.60789199999999</v>
      </c>
      <c r="L147">
        <v>153.09748999999999</v>
      </c>
      <c r="M147" t="s">
        <v>4</v>
      </c>
      <c r="N147">
        <v>223.55027000000001</v>
      </c>
      <c r="O147">
        <v>0.95194400000000001</v>
      </c>
      <c r="P147" t="s">
        <v>5</v>
      </c>
      <c r="Q147">
        <v>722.41987400000005</v>
      </c>
      <c r="R147">
        <v>168.151366</v>
      </c>
      <c r="S147" t="s">
        <v>6</v>
      </c>
      <c r="T147">
        <v>962.84640100000001</v>
      </c>
      <c r="U147">
        <v>176.77475799999999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1.9916E-2</v>
      </c>
      <c r="AG147">
        <v>5.1E-5</v>
      </c>
      <c r="AH147" t="s">
        <v>11</v>
      </c>
      <c r="AI147">
        <v>0.98149900000000001</v>
      </c>
      <c r="AJ147">
        <v>7.9999999999999996E-6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2725.1777689999999</v>
      </c>
      <c r="I148">
        <v>197.65614400000001</v>
      </c>
      <c r="J148" t="s">
        <v>3</v>
      </c>
      <c r="K148">
        <v>1153.8461649999999</v>
      </c>
      <c r="L148">
        <v>182.441001</v>
      </c>
      <c r="M148" t="s">
        <v>4</v>
      </c>
      <c r="N148">
        <v>260.77531900000002</v>
      </c>
      <c r="O148">
        <v>1.2479279999999999</v>
      </c>
      <c r="P148" t="s">
        <v>5</v>
      </c>
      <c r="Q148">
        <v>842.99552000000006</v>
      </c>
      <c r="R148">
        <v>198.850641</v>
      </c>
      <c r="S148" t="s">
        <v>6</v>
      </c>
      <c r="T148">
        <v>1123.897598</v>
      </c>
      <c r="U148">
        <v>208.89311000000001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1.9231999999999999E-2</v>
      </c>
      <c r="AG148">
        <v>4.8999999999999998E-5</v>
      </c>
      <c r="AH148" t="s">
        <v>11</v>
      </c>
      <c r="AI148">
        <v>0.98178699999999997</v>
      </c>
      <c r="AJ148">
        <v>1.2E-5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3114.4247460000001</v>
      </c>
      <c r="I149">
        <v>239.57658599999999</v>
      </c>
      <c r="J149" t="s">
        <v>3</v>
      </c>
      <c r="K149">
        <v>1318.610471</v>
      </c>
      <c r="L149">
        <v>221.33211800000001</v>
      </c>
      <c r="M149" t="s">
        <v>4</v>
      </c>
      <c r="N149">
        <v>298.02215999999999</v>
      </c>
      <c r="O149">
        <v>1.6342410000000001</v>
      </c>
      <c r="P149" t="s">
        <v>5</v>
      </c>
      <c r="Q149">
        <v>963.353251</v>
      </c>
      <c r="R149">
        <v>234.56553700000001</v>
      </c>
      <c r="S149" t="s">
        <v>6</v>
      </c>
      <c r="T149">
        <v>1284.4459159999999</v>
      </c>
      <c r="U149">
        <v>252.62058300000001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1.7724E-2</v>
      </c>
      <c r="AG149">
        <v>4.3999999999999999E-5</v>
      </c>
      <c r="AH149" t="s">
        <v>11</v>
      </c>
      <c r="AI149">
        <v>0.98206199999999999</v>
      </c>
      <c r="AJ149">
        <v>1.4E-5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3503.0724169999999</v>
      </c>
      <c r="I150">
        <v>268.246467</v>
      </c>
      <c r="J150" t="s">
        <v>3</v>
      </c>
      <c r="K150">
        <v>1482.7890970000001</v>
      </c>
      <c r="L150">
        <v>245.54991699999999</v>
      </c>
      <c r="M150" t="s">
        <v>4</v>
      </c>
      <c r="N150">
        <v>335.25753099999997</v>
      </c>
      <c r="O150">
        <v>1.995833</v>
      </c>
      <c r="P150" t="s">
        <v>5</v>
      </c>
      <c r="Q150">
        <v>1083.306118</v>
      </c>
      <c r="R150">
        <v>265.481607</v>
      </c>
      <c r="S150" t="s">
        <v>6</v>
      </c>
      <c r="T150">
        <v>1444.46252</v>
      </c>
      <c r="U150">
        <v>284.97439300000002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1.7056000000000002E-2</v>
      </c>
      <c r="AG150">
        <v>4.3000000000000002E-5</v>
      </c>
      <c r="AH150" t="s">
        <v>11</v>
      </c>
      <c r="AI150">
        <v>0.98207299999999997</v>
      </c>
      <c r="AJ150">
        <v>1.4E-5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3892.1861469999999</v>
      </c>
      <c r="I151">
        <v>314.07085999999998</v>
      </c>
      <c r="J151" t="s">
        <v>3</v>
      </c>
      <c r="K151">
        <v>1647.437786</v>
      </c>
      <c r="L151">
        <v>283.41550599999999</v>
      </c>
      <c r="M151" t="s">
        <v>4</v>
      </c>
      <c r="N151">
        <v>372.48872699999998</v>
      </c>
      <c r="O151">
        <v>2.4452850000000002</v>
      </c>
      <c r="P151" t="s">
        <v>5</v>
      </c>
      <c r="Q151">
        <v>1203.5813129999999</v>
      </c>
      <c r="R151">
        <v>314.92226199999999</v>
      </c>
      <c r="S151" t="s">
        <v>6</v>
      </c>
      <c r="T151">
        <v>1604.8109790000001</v>
      </c>
      <c r="U151">
        <v>339.06653999999997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1.6080000000000001E-2</v>
      </c>
      <c r="AG151">
        <v>3.3000000000000003E-5</v>
      </c>
      <c r="AH151" t="s">
        <v>11</v>
      </c>
      <c r="AI151">
        <v>0.98209000000000002</v>
      </c>
      <c r="AJ151">
        <v>1.4E-5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4280.9330470000004</v>
      </c>
      <c r="I152">
        <v>339.56075900000002</v>
      </c>
      <c r="J152" t="s">
        <v>3</v>
      </c>
      <c r="K152">
        <v>1811.686909</v>
      </c>
      <c r="L152">
        <v>301.37724100000003</v>
      </c>
      <c r="M152" t="s">
        <v>4</v>
      </c>
      <c r="N152">
        <v>409.74658899999997</v>
      </c>
      <c r="O152">
        <v>3.0741839999999998</v>
      </c>
      <c r="P152" t="s">
        <v>5</v>
      </c>
      <c r="Q152">
        <v>1323.4569409999999</v>
      </c>
      <c r="R152">
        <v>353.40179000000001</v>
      </c>
      <c r="S152" t="s">
        <v>6</v>
      </c>
      <c r="T152">
        <v>1764.904209</v>
      </c>
      <c r="U152">
        <v>373.65244999999999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1.5419E-2</v>
      </c>
      <c r="AG152">
        <v>3.0000000000000001E-5</v>
      </c>
      <c r="AH152" t="s">
        <v>11</v>
      </c>
      <c r="AI152">
        <v>0.98226100000000005</v>
      </c>
      <c r="AJ152">
        <v>1.5E-5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4669.5851560000001</v>
      </c>
      <c r="I153">
        <v>368.11708800000002</v>
      </c>
      <c r="J153" t="s">
        <v>3</v>
      </c>
      <c r="K153">
        <v>1975.880903</v>
      </c>
      <c r="L153">
        <v>324.17086899999998</v>
      </c>
      <c r="M153" t="s">
        <v>4</v>
      </c>
      <c r="N153">
        <v>446.98589800000002</v>
      </c>
      <c r="O153">
        <v>3.6883729999999999</v>
      </c>
      <c r="P153" t="s">
        <v>5</v>
      </c>
      <c r="Q153">
        <v>1443.5295209999999</v>
      </c>
      <c r="R153">
        <v>397.744348</v>
      </c>
      <c r="S153" t="s">
        <v>6</v>
      </c>
      <c r="T153">
        <v>1924.8608059999999</v>
      </c>
      <c r="U153">
        <v>413.85381999999998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1.5011E-2</v>
      </c>
      <c r="AG153">
        <v>2.9E-5</v>
      </c>
      <c r="AH153" t="s">
        <v>11</v>
      </c>
      <c r="AI153">
        <v>0.98228599999999999</v>
      </c>
      <c r="AJ153">
        <v>1.5E-5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5058.3371289999995</v>
      </c>
      <c r="I154">
        <v>408.426895</v>
      </c>
      <c r="J154" t="s">
        <v>3</v>
      </c>
      <c r="K154">
        <v>2140.157134</v>
      </c>
      <c r="L154">
        <v>357.25561499999998</v>
      </c>
      <c r="M154" t="s">
        <v>4</v>
      </c>
      <c r="N154">
        <v>484.248808</v>
      </c>
      <c r="O154">
        <v>4.3368630000000001</v>
      </c>
      <c r="P154" t="s">
        <v>5</v>
      </c>
      <c r="Q154">
        <v>1563.535437</v>
      </c>
      <c r="R154">
        <v>454.18890800000003</v>
      </c>
      <c r="S154" t="s">
        <v>6</v>
      </c>
      <c r="T154">
        <v>2084.9193850000001</v>
      </c>
      <c r="U154">
        <v>463.09719000000001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1.4586E-2</v>
      </c>
      <c r="AG154">
        <v>2.4000000000000001E-5</v>
      </c>
      <c r="AH154" t="s">
        <v>11</v>
      </c>
      <c r="AI154">
        <v>0.98273900000000003</v>
      </c>
      <c r="AJ154">
        <v>1.9000000000000001E-5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5447.5430370000004</v>
      </c>
      <c r="I155">
        <v>455.35190799999998</v>
      </c>
      <c r="J155" t="s">
        <v>3</v>
      </c>
      <c r="K155">
        <v>2304.8913429999998</v>
      </c>
      <c r="L155">
        <v>397.04368199999999</v>
      </c>
      <c r="M155" t="s">
        <v>4</v>
      </c>
      <c r="N155">
        <v>521.48997399999996</v>
      </c>
      <c r="O155">
        <v>4.9370380000000003</v>
      </c>
      <c r="P155" t="s">
        <v>5</v>
      </c>
      <c r="Q155">
        <v>1683.8845530000001</v>
      </c>
      <c r="R155">
        <v>508.41858999999999</v>
      </c>
      <c r="S155" t="s">
        <v>6</v>
      </c>
      <c r="T155">
        <v>2245.4264450000001</v>
      </c>
      <c r="U155">
        <v>520.90337799999998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1.3690000000000001E-2</v>
      </c>
      <c r="AG155">
        <v>1.2999999999999999E-5</v>
      </c>
      <c r="AH155" t="s">
        <v>11</v>
      </c>
      <c r="AI155">
        <v>0.98274700000000004</v>
      </c>
      <c r="AJ155">
        <v>1.8E-5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5837.0653910000001</v>
      </c>
      <c r="I156">
        <v>514.13998800000002</v>
      </c>
      <c r="J156" t="s">
        <v>3</v>
      </c>
      <c r="K156">
        <v>2469.9586380000001</v>
      </c>
      <c r="L156">
        <v>447.36925500000001</v>
      </c>
      <c r="M156" t="s">
        <v>4</v>
      </c>
      <c r="N156">
        <v>558.744415</v>
      </c>
      <c r="O156">
        <v>5.50082</v>
      </c>
      <c r="P156" t="s">
        <v>5</v>
      </c>
      <c r="Q156">
        <v>1804.694753</v>
      </c>
      <c r="R156">
        <v>557.95405300000004</v>
      </c>
      <c r="S156" t="s">
        <v>6</v>
      </c>
      <c r="T156">
        <v>2406.218003</v>
      </c>
      <c r="U156">
        <v>590.22760700000003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1.3426E-2</v>
      </c>
      <c r="AG156">
        <v>1.2E-5</v>
      </c>
      <c r="AH156" t="s">
        <v>11</v>
      </c>
      <c r="AI156">
        <v>0.98303300000000005</v>
      </c>
      <c r="AJ156">
        <v>2.0999999999999999E-5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6226.4672270000001</v>
      </c>
      <c r="I157">
        <v>586.30067399999996</v>
      </c>
      <c r="J157" t="s">
        <v>3</v>
      </c>
      <c r="K157">
        <v>2634.9030520000001</v>
      </c>
      <c r="L157">
        <v>510.61920300000003</v>
      </c>
      <c r="M157" t="s">
        <v>4</v>
      </c>
      <c r="N157">
        <v>595.97733900000003</v>
      </c>
      <c r="O157">
        <v>6.1965120000000002</v>
      </c>
      <c r="P157" t="s">
        <v>5</v>
      </c>
      <c r="Q157">
        <v>1925.3591699999999</v>
      </c>
      <c r="R157">
        <v>633.50069599999995</v>
      </c>
      <c r="S157" t="s">
        <v>6</v>
      </c>
      <c r="T157">
        <v>2566.9166890000001</v>
      </c>
      <c r="U157">
        <v>669.94087100000002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1.3297E-2</v>
      </c>
      <c r="AG157">
        <v>1.1E-5</v>
      </c>
      <c r="AH157" t="s">
        <v>11</v>
      </c>
      <c r="AI157">
        <v>0.98304000000000002</v>
      </c>
      <c r="AJ157">
        <v>2.0999999999999999E-5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6615.5461429999996</v>
      </c>
      <c r="I158">
        <v>624.91959499999996</v>
      </c>
      <c r="J158" t="s">
        <v>3</v>
      </c>
      <c r="K158">
        <v>2799.5281249999998</v>
      </c>
      <c r="L158">
        <v>541.413454</v>
      </c>
      <c r="M158" t="s">
        <v>4</v>
      </c>
      <c r="N158">
        <v>633.19878800000004</v>
      </c>
      <c r="O158">
        <v>6.9788670000000002</v>
      </c>
      <c r="P158" t="s">
        <v>5</v>
      </c>
      <c r="Q158">
        <v>2045.4701319999999</v>
      </c>
      <c r="R158">
        <v>692.47301000000004</v>
      </c>
      <c r="S158" t="s">
        <v>6</v>
      </c>
      <c r="T158">
        <v>2727.278867</v>
      </c>
      <c r="U158">
        <v>717.95493199999999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1.2919999999999999E-2</v>
      </c>
      <c r="AG158">
        <v>9.0000000000000002E-6</v>
      </c>
      <c r="AH158" t="s">
        <v>11</v>
      </c>
      <c r="AI158">
        <v>0.98304899999999995</v>
      </c>
      <c r="AJ158">
        <v>2.0999999999999999E-5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7004.4943949999997</v>
      </c>
      <c r="I159">
        <v>652.26131899999996</v>
      </c>
      <c r="J159" t="s">
        <v>3</v>
      </c>
      <c r="K159">
        <v>2964.013833</v>
      </c>
      <c r="L159">
        <v>563.51952900000003</v>
      </c>
      <c r="M159" t="s">
        <v>4</v>
      </c>
      <c r="N159">
        <v>670.418497</v>
      </c>
      <c r="O159">
        <v>7.8629230000000003</v>
      </c>
      <c r="P159" t="s">
        <v>5</v>
      </c>
      <c r="Q159">
        <v>2165.3666990000002</v>
      </c>
      <c r="R159">
        <v>737.74182599999995</v>
      </c>
      <c r="S159" t="s">
        <v>6</v>
      </c>
      <c r="T159">
        <v>2887.5335060000002</v>
      </c>
      <c r="U159">
        <v>751.48356799999999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1.2919999999999999E-2</v>
      </c>
      <c r="AG159">
        <v>9.0000000000000002E-6</v>
      </c>
      <c r="AH159" t="s">
        <v>11</v>
      </c>
      <c r="AI159">
        <v>0.98305200000000004</v>
      </c>
      <c r="AJ159">
        <v>2.0999999999999999E-5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7393.2755079999997</v>
      </c>
      <c r="I160">
        <v>695.46997099999999</v>
      </c>
      <c r="J160" t="s">
        <v>3</v>
      </c>
      <c r="K160">
        <v>3128.3385499999999</v>
      </c>
      <c r="L160">
        <v>596.919443</v>
      </c>
      <c r="M160" t="s">
        <v>4</v>
      </c>
      <c r="N160">
        <v>707.63102200000003</v>
      </c>
      <c r="O160">
        <v>8.7581170000000004</v>
      </c>
      <c r="P160" t="s">
        <v>5</v>
      </c>
      <c r="Q160">
        <v>2285.1719819999998</v>
      </c>
      <c r="R160">
        <v>799.46749799999998</v>
      </c>
      <c r="S160" t="s">
        <v>6</v>
      </c>
      <c r="T160">
        <v>3047.5931839999998</v>
      </c>
      <c r="U160">
        <v>808.45170399999995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1.2838E-2</v>
      </c>
      <c r="AG160">
        <v>7.9999999999999996E-6</v>
      </c>
      <c r="AH160" t="s">
        <v>11</v>
      </c>
      <c r="AI160">
        <v>0.98305399999999998</v>
      </c>
      <c r="AJ160">
        <v>2.0999999999999999E-5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7782.2502640000002</v>
      </c>
      <c r="I161">
        <v>766.75892899999997</v>
      </c>
      <c r="J161" t="s">
        <v>3</v>
      </c>
      <c r="K161">
        <v>3292.8851420000001</v>
      </c>
      <c r="L161">
        <v>656.15154700000005</v>
      </c>
      <c r="M161" t="s">
        <v>4</v>
      </c>
      <c r="N161">
        <v>744.831682</v>
      </c>
      <c r="O161">
        <v>9.6430310000000006</v>
      </c>
      <c r="P161" t="s">
        <v>5</v>
      </c>
      <c r="Q161">
        <v>2405.0008149999999</v>
      </c>
      <c r="R161">
        <v>895.66528400000004</v>
      </c>
      <c r="S161" t="s">
        <v>6</v>
      </c>
      <c r="T161">
        <v>3207.7171090000002</v>
      </c>
      <c r="U161">
        <v>889.16978500000005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1.2505E-2</v>
      </c>
      <c r="AG161">
        <v>6.0000000000000002E-6</v>
      </c>
      <c r="AH161" t="s">
        <v>11</v>
      </c>
      <c r="AI161">
        <v>0.98306000000000004</v>
      </c>
      <c r="AJ161">
        <v>2.0999999999999999E-5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301.178698</v>
      </c>
      <c r="I182">
        <v>3.7796000000000003E-2</v>
      </c>
      <c r="J182" t="s">
        <v>3</v>
      </c>
      <c r="K182">
        <v>40.681077999999999</v>
      </c>
      <c r="L182">
        <v>1.9910000000000001E-3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602.47775100000001</v>
      </c>
      <c r="I183">
        <v>0.133991</v>
      </c>
      <c r="J183" t="s">
        <v>3</v>
      </c>
      <c r="K183">
        <v>81.357350999999994</v>
      </c>
      <c r="L183">
        <v>3.5630000000000002E-3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903.76879399999996</v>
      </c>
      <c r="I184">
        <v>0.30057200000000001</v>
      </c>
      <c r="J184" t="s">
        <v>3</v>
      </c>
      <c r="K184">
        <v>122.023383</v>
      </c>
      <c r="L184">
        <v>7.0229999999999997E-3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1205.0602080000001</v>
      </c>
      <c r="I185">
        <v>0.526393</v>
      </c>
      <c r="J185" t="s">
        <v>3</v>
      </c>
      <c r="K185">
        <v>162.69281599999999</v>
      </c>
      <c r="L185">
        <v>8.8769999999999995E-3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1506.363582</v>
      </c>
      <c r="I186">
        <v>0.82145400000000002</v>
      </c>
      <c r="J186" t="s">
        <v>3</v>
      </c>
      <c r="K186">
        <v>203.37111899999999</v>
      </c>
      <c r="L186">
        <v>1.0284E-2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1807.6538499999999</v>
      </c>
      <c r="I187">
        <v>1.1667000000000001</v>
      </c>
      <c r="J187" t="s">
        <v>3</v>
      </c>
      <c r="K187">
        <v>244.05129400000001</v>
      </c>
      <c r="L187">
        <v>1.3265000000000001E-2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2108.9751030000002</v>
      </c>
      <c r="I188">
        <v>1.603626</v>
      </c>
      <c r="J188" t="s">
        <v>3</v>
      </c>
      <c r="K188">
        <v>284.73783700000001</v>
      </c>
      <c r="L188">
        <v>1.4460000000000001E-2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2410.2758789999998</v>
      </c>
      <c r="I189">
        <v>2.075701</v>
      </c>
      <c r="J189" t="s">
        <v>3</v>
      </c>
      <c r="K189">
        <v>325.412668</v>
      </c>
      <c r="L189">
        <v>1.4465E-2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2711.5817139999999</v>
      </c>
      <c r="I190">
        <v>2.5659540000000001</v>
      </c>
      <c r="J190" t="s">
        <v>3</v>
      </c>
      <c r="K190">
        <v>366.08133500000002</v>
      </c>
      <c r="L190">
        <v>1.5056E-2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3012.908394</v>
      </c>
      <c r="I191">
        <v>3.1628509999999999</v>
      </c>
      <c r="J191" t="s">
        <v>3</v>
      </c>
      <c r="K191">
        <v>406.766482</v>
      </c>
      <c r="L191">
        <v>1.9400000000000001E-2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3314.22397</v>
      </c>
      <c r="I192">
        <v>3.6934849999999999</v>
      </c>
      <c r="J192" t="s">
        <v>3</v>
      </c>
      <c r="K192">
        <v>447.45520900000002</v>
      </c>
      <c r="L192">
        <v>2.1047E-2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3615.5386520000002</v>
      </c>
      <c r="I193">
        <v>4.4134039999999999</v>
      </c>
      <c r="J193" t="s">
        <v>3</v>
      </c>
      <c r="K193">
        <v>488.138215</v>
      </c>
      <c r="L193">
        <v>2.1899999999999999E-2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3916.8412210000001</v>
      </c>
      <c r="I194">
        <v>5.229501</v>
      </c>
      <c r="J194" t="s">
        <v>3</v>
      </c>
      <c r="K194">
        <v>528.813446</v>
      </c>
      <c r="L194">
        <v>2.4729000000000001E-2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4218.1525780000002</v>
      </c>
      <c r="I195">
        <v>6.0555950000000003</v>
      </c>
      <c r="J195" t="s">
        <v>3</v>
      </c>
      <c r="K195">
        <v>569.49096799999995</v>
      </c>
      <c r="L195">
        <v>2.9252E-2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4519.4607130000004</v>
      </c>
      <c r="I196">
        <v>6.8085800000000001</v>
      </c>
      <c r="J196" t="s">
        <v>3</v>
      </c>
      <c r="K196">
        <v>610.17812700000002</v>
      </c>
      <c r="L196">
        <v>3.5661999999999999E-2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4820.7586330000004</v>
      </c>
      <c r="I197">
        <v>7.5753849999999998</v>
      </c>
      <c r="J197" t="s">
        <v>3</v>
      </c>
      <c r="K197">
        <v>650.85656400000005</v>
      </c>
      <c r="L197">
        <v>3.8124999999999999E-2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5122.0608689999999</v>
      </c>
      <c r="I198">
        <v>8.5002680000000002</v>
      </c>
      <c r="J198" t="s">
        <v>3</v>
      </c>
      <c r="K198">
        <v>691.537914</v>
      </c>
      <c r="L198">
        <v>4.2056000000000003E-2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5423.352852</v>
      </c>
      <c r="I199">
        <v>9.5154490000000003</v>
      </c>
      <c r="J199" t="s">
        <v>3</v>
      </c>
      <c r="K199">
        <v>732.21868199999994</v>
      </c>
      <c r="L199">
        <v>4.4774000000000001E-2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5724.6576660000001</v>
      </c>
      <c r="I200">
        <v>10.654508</v>
      </c>
      <c r="J200" t="s">
        <v>3</v>
      </c>
      <c r="K200">
        <v>772.89385400000003</v>
      </c>
      <c r="L200">
        <v>4.3492999999999997E-2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6025.9606540000004</v>
      </c>
      <c r="I201">
        <v>11.621036</v>
      </c>
      <c r="J201" t="s">
        <v>3</v>
      </c>
      <c r="K201">
        <v>813.57894799999997</v>
      </c>
      <c r="L201">
        <v>4.5258E-2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284.13084199999997</v>
      </c>
      <c r="I202">
        <v>3.0466E-2</v>
      </c>
      <c r="J202" t="s">
        <v>3</v>
      </c>
      <c r="K202">
        <v>23.687367999999999</v>
      </c>
      <c r="L202">
        <v>3.77E-4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568.39817700000003</v>
      </c>
      <c r="I203">
        <v>0.115854</v>
      </c>
      <c r="J203" t="s">
        <v>3</v>
      </c>
      <c r="K203">
        <v>47.375241000000003</v>
      </c>
      <c r="L203">
        <v>8.4199999999999998E-4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852.65888399999994</v>
      </c>
      <c r="I204">
        <v>0.24129999999999999</v>
      </c>
      <c r="J204" t="s">
        <v>3</v>
      </c>
      <c r="K204">
        <v>71.055178999999995</v>
      </c>
      <c r="L204">
        <v>1.152E-3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1136.918938</v>
      </c>
      <c r="I205">
        <v>0.41401199999999999</v>
      </c>
      <c r="J205" t="s">
        <v>3</v>
      </c>
      <c r="K205">
        <v>94.748311000000001</v>
      </c>
      <c r="L205">
        <v>1.57E-3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1421.192534</v>
      </c>
      <c r="I206">
        <v>0.63404799999999994</v>
      </c>
      <c r="J206" t="s">
        <v>3</v>
      </c>
      <c r="K206">
        <v>118.436689</v>
      </c>
      <c r="L206">
        <v>1.743E-3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1705.439443</v>
      </c>
      <c r="I207">
        <v>0.90093100000000004</v>
      </c>
      <c r="J207" t="s">
        <v>3</v>
      </c>
      <c r="K207">
        <v>142.123763</v>
      </c>
      <c r="L207">
        <v>2.1120000000000002E-3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1989.6968509999999</v>
      </c>
      <c r="I208">
        <v>1.2286859999999999</v>
      </c>
      <c r="J208" t="s">
        <v>3</v>
      </c>
      <c r="K208">
        <v>165.808513</v>
      </c>
      <c r="L208">
        <v>2.4199999999999998E-3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2273.9291990000002</v>
      </c>
      <c r="I209">
        <v>1.5424</v>
      </c>
      <c r="J209" t="s">
        <v>3</v>
      </c>
      <c r="K209">
        <v>189.50055599999999</v>
      </c>
      <c r="L209">
        <v>2.4420000000000002E-3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2558.175107</v>
      </c>
      <c r="I210">
        <v>1.9104319999999999</v>
      </c>
      <c r="J210" t="s">
        <v>3</v>
      </c>
      <c r="K210">
        <v>213.19268600000001</v>
      </c>
      <c r="L210">
        <v>2.6670000000000001E-3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2842.4383590000002</v>
      </c>
      <c r="I211">
        <v>2.3212860000000002</v>
      </c>
      <c r="J211" t="s">
        <v>3</v>
      </c>
      <c r="K211">
        <v>236.8794</v>
      </c>
      <c r="L211">
        <v>2.679E-3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3126.7165580000001</v>
      </c>
      <c r="I212">
        <v>2.7008960000000002</v>
      </c>
      <c r="J212" t="s">
        <v>3</v>
      </c>
      <c r="K212">
        <v>260.56919699999997</v>
      </c>
      <c r="L212">
        <v>2.601E-3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3410.969443</v>
      </c>
      <c r="I213">
        <v>3.164723</v>
      </c>
      <c r="J213" t="s">
        <v>3</v>
      </c>
      <c r="K213">
        <v>284.26077800000002</v>
      </c>
      <c r="L213">
        <v>3.0400000000000002E-3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3695.23063</v>
      </c>
      <c r="I214">
        <v>3.7612009999999998</v>
      </c>
      <c r="J214" t="s">
        <v>3</v>
      </c>
      <c r="K214">
        <v>307.95106500000003</v>
      </c>
      <c r="L214">
        <v>3.4580000000000001E-3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3979.4857419999998</v>
      </c>
      <c r="I215">
        <v>4.3707690000000001</v>
      </c>
      <c r="J215" t="s">
        <v>3</v>
      </c>
      <c r="K215">
        <v>331.64041400000002</v>
      </c>
      <c r="L215">
        <v>3.7690000000000002E-3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4263.7364159999997</v>
      </c>
      <c r="I216">
        <v>4.9229289999999999</v>
      </c>
      <c r="J216" t="s">
        <v>3</v>
      </c>
      <c r="K216">
        <v>355.33077200000002</v>
      </c>
      <c r="L216">
        <v>4.3109999999999997E-3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4548.0038180000001</v>
      </c>
      <c r="I217">
        <v>5.6436999999999999</v>
      </c>
      <c r="J217" t="s">
        <v>3</v>
      </c>
      <c r="K217">
        <v>379.015851</v>
      </c>
      <c r="L217">
        <v>4.1390000000000003E-3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4832.2704789999998</v>
      </c>
      <c r="I218">
        <v>6.3516139999999996</v>
      </c>
      <c r="J218" t="s">
        <v>3</v>
      </c>
      <c r="K218">
        <v>402.70773300000002</v>
      </c>
      <c r="L218">
        <v>4.1580000000000002E-3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5116.523623</v>
      </c>
      <c r="I219">
        <v>7.1423829999999997</v>
      </c>
      <c r="J219" t="s">
        <v>3</v>
      </c>
      <c r="K219">
        <v>426.39453700000001</v>
      </c>
      <c r="L219">
        <v>4.2890000000000003E-3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5400.7649510000001</v>
      </c>
      <c r="I220">
        <v>7.9704420000000002</v>
      </c>
      <c r="J220" t="s">
        <v>3</v>
      </c>
      <c r="K220">
        <v>450.08293099999997</v>
      </c>
      <c r="L220">
        <v>4.2259999999999997E-3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5685.0051949999997</v>
      </c>
      <c r="I221">
        <v>8.7711159999999992</v>
      </c>
      <c r="J221" t="s">
        <v>3</v>
      </c>
      <c r="K221">
        <v>473.76794599999999</v>
      </c>
      <c r="L221">
        <v>4.8910000000000004E-3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531.59987100000001</v>
      </c>
      <c r="I222">
        <v>4.8765000000000003E-2</v>
      </c>
      <c r="J222" t="s">
        <v>3</v>
      </c>
      <c r="K222">
        <v>287.309752</v>
      </c>
      <c r="L222">
        <v>7.7530000000000003E-3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1063.352615</v>
      </c>
      <c r="I223">
        <v>0.19020100000000001</v>
      </c>
      <c r="J223" t="s">
        <v>3</v>
      </c>
      <c r="K223">
        <v>574.595189</v>
      </c>
      <c r="L223">
        <v>3.3061E-2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1595.0929880000001</v>
      </c>
      <c r="I224">
        <v>0.39636700000000002</v>
      </c>
      <c r="J224" t="s">
        <v>3</v>
      </c>
      <c r="K224">
        <v>861.88125700000001</v>
      </c>
      <c r="L224">
        <v>7.2753999999999999E-2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2126.8212010000002</v>
      </c>
      <c r="I225">
        <v>0.67139400000000005</v>
      </c>
      <c r="J225" t="s">
        <v>3</v>
      </c>
      <c r="K225">
        <v>1149.172319</v>
      </c>
      <c r="L225">
        <v>0.12787899999999999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2658.5284620000002</v>
      </c>
      <c r="I226">
        <v>1.0135700000000001</v>
      </c>
      <c r="J226" t="s">
        <v>3</v>
      </c>
      <c r="K226">
        <v>1436.4594070000001</v>
      </c>
      <c r="L226">
        <v>0.198292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3190.2630180000001</v>
      </c>
      <c r="I227">
        <v>1.4854369999999999</v>
      </c>
      <c r="J227" t="s">
        <v>3</v>
      </c>
      <c r="K227">
        <v>1723.75083</v>
      </c>
      <c r="L227">
        <v>0.29307299999999997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3722.0122310000002</v>
      </c>
      <c r="I228">
        <v>2.017665</v>
      </c>
      <c r="J228" t="s">
        <v>3</v>
      </c>
      <c r="K228">
        <v>2011.0451860000001</v>
      </c>
      <c r="L228">
        <v>0.39753500000000003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4253.7586819999997</v>
      </c>
      <c r="I229">
        <v>2.6709429999999998</v>
      </c>
      <c r="J229" t="s">
        <v>3</v>
      </c>
      <c r="K229">
        <v>2298.3390920000002</v>
      </c>
      <c r="L229">
        <v>0.52768300000000001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4785.4878710000003</v>
      </c>
      <c r="I230">
        <v>3.3778199999999998</v>
      </c>
      <c r="J230" t="s">
        <v>3</v>
      </c>
      <c r="K230">
        <v>2585.626201</v>
      </c>
      <c r="L230">
        <v>0.66952599999999995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5317.2159769999998</v>
      </c>
      <c r="I231">
        <v>4.1013770000000003</v>
      </c>
      <c r="J231" t="s">
        <v>3</v>
      </c>
      <c r="K231">
        <v>2872.9258690000001</v>
      </c>
      <c r="L231">
        <v>0.81287699999999996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5848.9656450000002</v>
      </c>
      <c r="I232">
        <v>4.8640530000000002</v>
      </c>
      <c r="J232" t="s">
        <v>3</v>
      </c>
      <c r="K232">
        <v>3160.221587</v>
      </c>
      <c r="L232">
        <v>0.96928199999999998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6380.713154</v>
      </c>
      <c r="I233">
        <v>5.7783860000000002</v>
      </c>
      <c r="J233" t="s">
        <v>3</v>
      </c>
      <c r="K233">
        <v>3447.523408</v>
      </c>
      <c r="L233">
        <v>1.1427259999999999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6912.4589260000002</v>
      </c>
      <c r="I234">
        <v>6.7702999999999998</v>
      </c>
      <c r="J234" t="s">
        <v>3</v>
      </c>
      <c r="K234">
        <v>3734.81457</v>
      </c>
      <c r="L234">
        <v>1.3343179999999999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7444.1970510000001</v>
      </c>
      <c r="I235">
        <v>7.8895340000000003</v>
      </c>
      <c r="J235" t="s">
        <v>3</v>
      </c>
      <c r="K235">
        <v>4022.1068359999999</v>
      </c>
      <c r="L235">
        <v>1.5631539999999999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7975.9411909999999</v>
      </c>
      <c r="I236">
        <v>8.9222839999999994</v>
      </c>
      <c r="J236" t="s">
        <v>3</v>
      </c>
      <c r="K236">
        <v>4309.4055859999999</v>
      </c>
      <c r="L236">
        <v>1.786516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8507.7004880000004</v>
      </c>
      <c r="I237">
        <v>10.368214999999999</v>
      </c>
      <c r="J237" t="s">
        <v>3</v>
      </c>
      <c r="K237">
        <v>4596.703125</v>
      </c>
      <c r="L237">
        <v>2.0344259999999998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9039.4553909999995</v>
      </c>
      <c r="I238">
        <v>11.826637</v>
      </c>
      <c r="J238" t="s">
        <v>3</v>
      </c>
      <c r="K238">
        <v>4883.9995509999999</v>
      </c>
      <c r="L238">
        <v>2.3053029999999999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9571.216504</v>
      </c>
      <c r="I239">
        <v>13.43324</v>
      </c>
      <c r="J239" t="s">
        <v>3</v>
      </c>
      <c r="K239">
        <v>5171.2991499999998</v>
      </c>
      <c r="L239">
        <v>2.5794990000000002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10102.961953</v>
      </c>
      <c r="I240">
        <v>15.009451</v>
      </c>
      <c r="J240" t="s">
        <v>3</v>
      </c>
      <c r="K240">
        <v>5458.600273</v>
      </c>
      <c r="L240">
        <v>2.8768940000000001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10634.707715</v>
      </c>
      <c r="I241">
        <v>16.625070999999998</v>
      </c>
      <c r="J241" t="s">
        <v>3</v>
      </c>
      <c r="K241">
        <v>5745.8973539999997</v>
      </c>
      <c r="L241">
        <v>3.168415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529.09528</v>
      </c>
      <c r="I242">
        <v>3.2835000000000003E-2</v>
      </c>
      <c r="J242" t="s">
        <v>3</v>
      </c>
      <c r="K242">
        <v>284.910844</v>
      </c>
      <c r="L242">
        <v>5.1999999999999995E-4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1058.455461</v>
      </c>
      <c r="I243">
        <v>0.12926699999999999</v>
      </c>
      <c r="J243" t="s">
        <v>3</v>
      </c>
      <c r="K243">
        <v>569.84882000000005</v>
      </c>
      <c r="L243">
        <v>7.9299999999999998E-4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1587.795198</v>
      </c>
      <c r="I244">
        <v>0.28350599999999998</v>
      </c>
      <c r="J244" t="s">
        <v>3</v>
      </c>
      <c r="K244">
        <v>854.77632300000005</v>
      </c>
      <c r="L244">
        <v>1.4300000000000001E-3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2117.1343360000001</v>
      </c>
      <c r="I245">
        <v>0.51099499999999998</v>
      </c>
      <c r="J245" t="s">
        <v>3</v>
      </c>
      <c r="K245">
        <v>1139.699854</v>
      </c>
      <c r="L245">
        <v>1.6930000000000001E-3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2646.4500440000002</v>
      </c>
      <c r="I246">
        <v>0.77858700000000003</v>
      </c>
      <c r="J246" t="s">
        <v>3</v>
      </c>
      <c r="K246">
        <v>1424.6056369999999</v>
      </c>
      <c r="L246">
        <v>6.7660000000000003E-3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3175.812637</v>
      </c>
      <c r="I247">
        <v>1.097207</v>
      </c>
      <c r="J247" t="s">
        <v>3</v>
      </c>
      <c r="K247">
        <v>1709.5431860000001</v>
      </c>
      <c r="L247">
        <v>7.1450000000000003E-3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3705.1626120000001</v>
      </c>
      <c r="I248">
        <v>1.467635</v>
      </c>
      <c r="J248" t="s">
        <v>3</v>
      </c>
      <c r="K248">
        <v>1994.4746700000001</v>
      </c>
      <c r="L248">
        <v>7.0520000000000001E-3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4234.4819429999998</v>
      </c>
      <c r="I249">
        <v>1.8759920000000001</v>
      </c>
      <c r="J249" t="s">
        <v>3</v>
      </c>
      <c r="K249">
        <v>2279.3958739999998</v>
      </c>
      <c r="L249">
        <v>6.2709999999999997E-3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4763.7862299999997</v>
      </c>
      <c r="I250">
        <v>2.3577560000000002</v>
      </c>
      <c r="J250" t="s">
        <v>3</v>
      </c>
      <c r="K250">
        <v>2564.295259</v>
      </c>
      <c r="L250">
        <v>7.45E-3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5293.1632129999998</v>
      </c>
      <c r="I251">
        <v>2.9149729999999998</v>
      </c>
      <c r="J251" t="s">
        <v>3</v>
      </c>
      <c r="K251">
        <v>2849.2347119999999</v>
      </c>
      <c r="L251">
        <v>8.26E-3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5822.5256639999998</v>
      </c>
      <c r="I252">
        <v>3.52677</v>
      </c>
      <c r="J252" t="s">
        <v>3</v>
      </c>
      <c r="K252">
        <v>3134.165645</v>
      </c>
      <c r="L252">
        <v>8.2810000000000002E-3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6351.8666020000001</v>
      </c>
      <c r="I253">
        <v>4.1063729999999996</v>
      </c>
      <c r="J253" t="s">
        <v>3</v>
      </c>
      <c r="K253">
        <v>3419.0788619999998</v>
      </c>
      <c r="L253">
        <v>8.0510000000000009E-3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6881.2073540000001</v>
      </c>
      <c r="I254">
        <v>4.761673</v>
      </c>
      <c r="J254" t="s">
        <v>3</v>
      </c>
      <c r="K254">
        <v>3703.9802690000001</v>
      </c>
      <c r="L254">
        <v>8.3689999999999997E-3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7410.590107</v>
      </c>
      <c r="I255">
        <v>5.6005260000000003</v>
      </c>
      <c r="J255" t="s">
        <v>3</v>
      </c>
      <c r="K255">
        <v>3988.9184770000002</v>
      </c>
      <c r="L255">
        <v>8.5229999999999993E-3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7939.9456049999999</v>
      </c>
      <c r="I256">
        <v>6.3760919999999999</v>
      </c>
      <c r="J256" t="s">
        <v>3</v>
      </c>
      <c r="K256">
        <v>4273.8438180000003</v>
      </c>
      <c r="L256">
        <v>9.0209999999999995E-3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8469.2881839999991</v>
      </c>
      <c r="I257">
        <v>7.1541649999999999</v>
      </c>
      <c r="J257" t="s">
        <v>3</v>
      </c>
      <c r="K257">
        <v>4558.7638569999999</v>
      </c>
      <c r="L257">
        <v>9.4929999999999997E-3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8998.6234569999997</v>
      </c>
      <c r="I258">
        <v>7.9406809999999997</v>
      </c>
      <c r="J258" t="s">
        <v>3</v>
      </c>
      <c r="K258">
        <v>4843.6600289999997</v>
      </c>
      <c r="L258">
        <v>9.3419999999999996E-3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9528.0018359999995</v>
      </c>
      <c r="I259">
        <v>8.7691350000000003</v>
      </c>
      <c r="J259" t="s">
        <v>3</v>
      </c>
      <c r="K259">
        <v>5128.6006049999996</v>
      </c>
      <c r="L259">
        <v>9.3310000000000008E-3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10057.367656</v>
      </c>
      <c r="I260">
        <v>9.6665519999999994</v>
      </c>
      <c r="J260" t="s">
        <v>3</v>
      </c>
      <c r="K260">
        <v>5413.5278710000002</v>
      </c>
      <c r="L260">
        <v>9.6469999999999993E-3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10586.70168</v>
      </c>
      <c r="I261">
        <v>10.777328000000001</v>
      </c>
      <c r="J261" t="s">
        <v>3</v>
      </c>
      <c r="K261">
        <v>5698.4509859999998</v>
      </c>
      <c r="L261">
        <v>1.2600999999999999E-2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526.68709000000001</v>
      </c>
      <c r="I262">
        <v>3.6289000000000002E-2</v>
      </c>
      <c r="J262" t="s">
        <v>3</v>
      </c>
      <c r="K262">
        <v>263.95337499999999</v>
      </c>
      <c r="L262">
        <v>3.3399999999999999E-4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1053.5532229999999</v>
      </c>
      <c r="I263">
        <v>0.13128200000000001</v>
      </c>
      <c r="J263" t="s">
        <v>3</v>
      </c>
      <c r="K263">
        <v>527.88564299999996</v>
      </c>
      <c r="L263">
        <v>8.9099999999999997E-4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1580.4340580000001</v>
      </c>
      <c r="I264">
        <v>0.29556100000000002</v>
      </c>
      <c r="J264" t="s">
        <v>3</v>
      </c>
      <c r="K264">
        <v>791.81775400000004</v>
      </c>
      <c r="L264">
        <v>1.2019999999999999E-3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2107.3085299999998</v>
      </c>
      <c r="I265">
        <v>0.51959</v>
      </c>
      <c r="J265" t="s">
        <v>3</v>
      </c>
      <c r="K265">
        <v>1055.7509250000001</v>
      </c>
      <c r="L265">
        <v>1.4809999999999999E-3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2634.1941409999999</v>
      </c>
      <c r="I266">
        <v>0.81131600000000004</v>
      </c>
      <c r="J266" t="s">
        <v>3</v>
      </c>
      <c r="K266">
        <v>1319.69363</v>
      </c>
      <c r="L266">
        <v>1.6169999999999999E-3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3161.0839259999998</v>
      </c>
      <c r="I267">
        <v>1.148112</v>
      </c>
      <c r="J267" t="s">
        <v>3</v>
      </c>
      <c r="K267">
        <v>1583.6376419999999</v>
      </c>
      <c r="L267">
        <v>1.835E-3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3687.9581979999998</v>
      </c>
      <c r="I268">
        <v>1.530621</v>
      </c>
      <c r="J268" t="s">
        <v>3</v>
      </c>
      <c r="K268">
        <v>1847.5750760000001</v>
      </c>
      <c r="L268">
        <v>2.4130000000000002E-3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4214.8572750000003</v>
      </c>
      <c r="I269">
        <v>1.9903299999999999</v>
      </c>
      <c r="J269" t="s">
        <v>3</v>
      </c>
      <c r="K269">
        <v>2111.5218209999998</v>
      </c>
      <c r="L269">
        <v>2.7179999999999999E-3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4741.7343950000004</v>
      </c>
      <c r="I270">
        <v>2.4922119999999999</v>
      </c>
      <c r="J270" t="s">
        <v>3</v>
      </c>
      <c r="K270">
        <v>2375.4691549999998</v>
      </c>
      <c r="L270">
        <v>3.3649999999999999E-3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5268.6197359999996</v>
      </c>
      <c r="I271">
        <v>3.0811320000000002</v>
      </c>
      <c r="J271" t="s">
        <v>3</v>
      </c>
      <c r="K271">
        <v>2639.4178959999999</v>
      </c>
      <c r="L271">
        <v>3.4610000000000001E-3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5795.4956739999998</v>
      </c>
      <c r="I272">
        <v>3.7143060000000001</v>
      </c>
      <c r="J272" t="s">
        <v>3</v>
      </c>
      <c r="K272">
        <v>2903.3657760000001</v>
      </c>
      <c r="L272">
        <v>4.0169999999999997E-3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6322.3665920000003</v>
      </c>
      <c r="I273">
        <v>4.380833</v>
      </c>
      <c r="J273" t="s">
        <v>3</v>
      </c>
      <c r="K273">
        <v>3167.31</v>
      </c>
      <c r="L273">
        <v>4.0080000000000003E-3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6849.2581639999999</v>
      </c>
      <c r="I274">
        <v>5.1430550000000004</v>
      </c>
      <c r="J274" t="s">
        <v>3</v>
      </c>
      <c r="K274">
        <v>3431.2586719999999</v>
      </c>
      <c r="L274">
        <v>4.7289999999999997E-3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7376.1331739999996</v>
      </c>
      <c r="I275">
        <v>5.9750480000000001</v>
      </c>
      <c r="J275" t="s">
        <v>3</v>
      </c>
      <c r="K275">
        <v>3695.2101859999998</v>
      </c>
      <c r="L275">
        <v>4.8219999999999999E-3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7903.032588</v>
      </c>
      <c r="I276">
        <v>6.6655110000000004</v>
      </c>
      <c r="J276" t="s">
        <v>3</v>
      </c>
      <c r="K276">
        <v>3959.169175</v>
      </c>
      <c r="L276">
        <v>6.8910000000000004E-3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8429.9244729999991</v>
      </c>
      <c r="I277">
        <v>7.3658729999999997</v>
      </c>
      <c r="J277" t="s">
        <v>3</v>
      </c>
      <c r="K277">
        <v>4223.1316210000005</v>
      </c>
      <c r="L277">
        <v>1.0145E-2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8956.8043749999997</v>
      </c>
      <c r="I278">
        <v>8.2546520000000001</v>
      </c>
      <c r="J278" t="s">
        <v>3</v>
      </c>
      <c r="K278">
        <v>4487.0864359999996</v>
      </c>
      <c r="L278">
        <v>9.4830000000000001E-3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9483.6864449999994</v>
      </c>
      <c r="I279">
        <v>9.2186140000000005</v>
      </c>
      <c r="J279" t="s">
        <v>3</v>
      </c>
      <c r="K279">
        <v>4751.0462500000003</v>
      </c>
      <c r="L279">
        <v>1.0279E-2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10010.576367</v>
      </c>
      <c r="I280">
        <v>10.213668999999999</v>
      </c>
      <c r="J280" t="s">
        <v>3</v>
      </c>
      <c r="K280">
        <v>5015.0014840000003</v>
      </c>
      <c r="L280">
        <v>1.0600999999999999E-2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10537.466308999999</v>
      </c>
      <c r="I281">
        <v>11.253807999999999</v>
      </c>
      <c r="J281" t="s">
        <v>3</v>
      </c>
      <c r="K281">
        <v>5278.9570999999996</v>
      </c>
      <c r="L281">
        <v>1.0736000000000001E-2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168.09138799999999</v>
      </c>
      <c r="I282">
        <v>30.52617</v>
      </c>
      <c r="J282" t="s">
        <v>3</v>
      </c>
      <c r="K282">
        <v>160.80793</v>
      </c>
      <c r="L282">
        <v>29.93966</v>
      </c>
      <c r="M282" t="s">
        <v>4</v>
      </c>
      <c r="N282">
        <v>2.7824439999999999</v>
      </c>
      <c r="O282">
        <v>1.1875999999999999E-2</v>
      </c>
      <c r="P282" t="s">
        <v>5</v>
      </c>
      <c r="Q282">
        <v>6.9875879999999997</v>
      </c>
      <c r="R282">
        <v>2.1070999999999999E-2</v>
      </c>
      <c r="S282" t="s">
        <v>6</v>
      </c>
      <c r="T282">
        <v>1.39378</v>
      </c>
      <c r="U282">
        <v>9.2599999999999996E-4</v>
      </c>
      <c r="V282" t="s">
        <v>7</v>
      </c>
      <c r="W282">
        <v>1.035202</v>
      </c>
      <c r="X282">
        <v>9.0700000000000004E-4</v>
      </c>
      <c r="Y282" t="s">
        <v>8</v>
      </c>
      <c r="Z282">
        <v>3.319204</v>
      </c>
      <c r="AA282">
        <v>9.9019999999999993E-3</v>
      </c>
      <c r="AB282" t="s">
        <v>9</v>
      </c>
      <c r="AC282">
        <v>150.09554399999999</v>
      </c>
      <c r="AD282">
        <v>28.699301999999999</v>
      </c>
      <c r="AE282" t="s">
        <v>10</v>
      </c>
      <c r="AF282">
        <v>2.6478999999999999E-2</v>
      </c>
      <c r="AG282">
        <v>3.1000000000000001E-5</v>
      </c>
      <c r="AH282" t="s">
        <v>11</v>
      </c>
      <c r="AI282">
        <v>0.97580699999999998</v>
      </c>
      <c r="AJ282">
        <v>6.2000000000000003E-5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333.65814999999998</v>
      </c>
      <c r="I283">
        <v>61.034269000000002</v>
      </c>
      <c r="J283" t="s">
        <v>3</v>
      </c>
      <c r="K283">
        <v>319.11605400000002</v>
      </c>
      <c r="L283">
        <v>59.196187000000002</v>
      </c>
      <c r="M283" t="s">
        <v>4</v>
      </c>
      <c r="N283">
        <v>5.54054</v>
      </c>
      <c r="O283">
        <v>2.7163E-2</v>
      </c>
      <c r="P283" t="s">
        <v>5</v>
      </c>
      <c r="Q283">
        <v>13.884423999999999</v>
      </c>
      <c r="R283">
        <v>7.6649999999999996E-2</v>
      </c>
      <c r="S283" t="s">
        <v>6</v>
      </c>
      <c r="T283">
        <v>2.7847080000000002</v>
      </c>
      <c r="U283">
        <v>3.2179999999999999E-3</v>
      </c>
      <c r="V283" t="s">
        <v>7</v>
      </c>
      <c r="W283">
        <v>2.0604</v>
      </c>
      <c r="X283">
        <v>2.1050000000000001E-3</v>
      </c>
      <c r="Y283" t="s">
        <v>8</v>
      </c>
      <c r="Z283">
        <v>6.5614439999999998</v>
      </c>
      <c r="AA283">
        <v>2.9345E-2</v>
      </c>
      <c r="AB283" t="s">
        <v>9</v>
      </c>
      <c r="AC283">
        <v>297.801018</v>
      </c>
      <c r="AD283">
        <v>56.133194000000003</v>
      </c>
      <c r="AE283" t="s">
        <v>10</v>
      </c>
      <c r="AF283">
        <v>2.4798000000000001E-2</v>
      </c>
      <c r="AG283">
        <v>4.3000000000000002E-5</v>
      </c>
      <c r="AH283" t="s">
        <v>11</v>
      </c>
      <c r="AI283">
        <v>0.97914999999999996</v>
      </c>
      <c r="AJ283">
        <v>2.3E-5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499.21958000000001</v>
      </c>
      <c r="I284">
        <v>111.440406</v>
      </c>
      <c r="J284" t="s">
        <v>3</v>
      </c>
      <c r="K284">
        <v>477.39662600000003</v>
      </c>
      <c r="L284">
        <v>107.078035</v>
      </c>
      <c r="M284" t="s">
        <v>4</v>
      </c>
      <c r="N284">
        <v>8.3062140000000007</v>
      </c>
      <c r="O284">
        <v>5.0784000000000003E-2</v>
      </c>
      <c r="P284" t="s">
        <v>5</v>
      </c>
      <c r="Q284">
        <v>20.805029999999999</v>
      </c>
      <c r="R284">
        <v>0.198266</v>
      </c>
      <c r="S284" t="s">
        <v>6</v>
      </c>
      <c r="T284">
        <v>4.1884480000000002</v>
      </c>
      <c r="U284">
        <v>9.8510000000000004E-3</v>
      </c>
      <c r="V284" t="s">
        <v>7</v>
      </c>
      <c r="W284">
        <v>3.0946500000000001</v>
      </c>
      <c r="X284">
        <v>4.8149999999999998E-3</v>
      </c>
      <c r="Y284" t="s">
        <v>8</v>
      </c>
      <c r="Z284">
        <v>9.8059999999999992</v>
      </c>
      <c r="AA284">
        <v>8.9651999999999996E-2</v>
      </c>
      <c r="AB284" t="s">
        <v>9</v>
      </c>
      <c r="AC284">
        <v>445.45435600000002</v>
      </c>
      <c r="AD284">
        <v>99.907826999999997</v>
      </c>
      <c r="AE284" t="s">
        <v>10</v>
      </c>
      <c r="AF284">
        <v>2.2674E-2</v>
      </c>
      <c r="AG284">
        <v>5.1E-5</v>
      </c>
      <c r="AH284" t="s">
        <v>11</v>
      </c>
      <c r="AI284">
        <v>0.98017799999999999</v>
      </c>
      <c r="AJ284">
        <v>1.5999999999999999E-5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664.92382599999996</v>
      </c>
      <c r="I285">
        <v>194.2064</v>
      </c>
      <c r="J285" t="s">
        <v>3</v>
      </c>
      <c r="K285">
        <v>635.84665199999995</v>
      </c>
      <c r="L285">
        <v>185.73960500000001</v>
      </c>
      <c r="M285" t="s">
        <v>4</v>
      </c>
      <c r="N285">
        <v>11.092006</v>
      </c>
      <c r="O285">
        <v>9.4836000000000004E-2</v>
      </c>
      <c r="P285" t="s">
        <v>5</v>
      </c>
      <c r="Q285">
        <v>27.746991999999999</v>
      </c>
      <c r="R285">
        <v>0.37592100000000001</v>
      </c>
      <c r="S285" t="s">
        <v>6</v>
      </c>
      <c r="T285">
        <v>5.5997399999999997</v>
      </c>
      <c r="U285">
        <v>2.7626000000000001E-2</v>
      </c>
      <c r="V285" t="s">
        <v>7</v>
      </c>
      <c r="W285">
        <v>4.1265419999999997</v>
      </c>
      <c r="X285">
        <v>7.4339999999999996E-3</v>
      </c>
      <c r="Y285" t="s">
        <v>8</v>
      </c>
      <c r="Z285">
        <v>13.069710000000001</v>
      </c>
      <c r="AA285">
        <v>0.124833</v>
      </c>
      <c r="AB285" t="s">
        <v>9</v>
      </c>
      <c r="AC285">
        <v>593.23242600000003</v>
      </c>
      <c r="AD285">
        <v>171.67150699999999</v>
      </c>
      <c r="AE285" t="s">
        <v>10</v>
      </c>
      <c r="AF285">
        <v>2.2086000000000001E-2</v>
      </c>
      <c r="AG285">
        <v>5.1999999999999997E-5</v>
      </c>
      <c r="AH285" t="s">
        <v>11</v>
      </c>
      <c r="AI285">
        <v>0.98125700000000005</v>
      </c>
      <c r="AJ285">
        <v>7.9999999999999996E-6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829.24039200000004</v>
      </c>
      <c r="I286">
        <v>263.18440800000002</v>
      </c>
      <c r="J286" t="s">
        <v>3</v>
      </c>
      <c r="K286">
        <v>792.90305000000001</v>
      </c>
      <c r="L286">
        <v>252.453058</v>
      </c>
      <c r="M286" t="s">
        <v>4</v>
      </c>
      <c r="N286">
        <v>13.852606</v>
      </c>
      <c r="O286">
        <v>0.13511500000000001</v>
      </c>
      <c r="P286" t="s">
        <v>5</v>
      </c>
      <c r="Q286">
        <v>34.643348000000003</v>
      </c>
      <c r="R286">
        <v>0.47400599999999998</v>
      </c>
      <c r="S286" t="s">
        <v>6</v>
      </c>
      <c r="T286">
        <v>6.9869979999999998</v>
      </c>
      <c r="U286">
        <v>3.0866000000000001E-2</v>
      </c>
      <c r="V286" t="s">
        <v>7</v>
      </c>
      <c r="W286">
        <v>5.1534979999999999</v>
      </c>
      <c r="X286">
        <v>9.9520000000000008E-3</v>
      </c>
      <c r="Y286" t="s">
        <v>8</v>
      </c>
      <c r="Z286">
        <v>16.323180000000001</v>
      </c>
      <c r="AA286">
        <v>0.15829299999999999</v>
      </c>
      <c r="AB286" t="s">
        <v>9</v>
      </c>
      <c r="AC286">
        <v>739.68603199999995</v>
      </c>
      <c r="AD286">
        <v>234.40931900000001</v>
      </c>
      <c r="AE286" t="s">
        <v>10</v>
      </c>
      <c r="AF286">
        <v>2.0737999999999999E-2</v>
      </c>
      <c r="AG286">
        <v>5.3999999999999998E-5</v>
      </c>
      <c r="AH286" t="s">
        <v>11</v>
      </c>
      <c r="AI286">
        <v>0.98140499999999997</v>
      </c>
      <c r="AJ286">
        <v>6.9999999999999999E-6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995.81765800000005</v>
      </c>
      <c r="I287">
        <v>332.255021</v>
      </c>
      <c r="J287" t="s">
        <v>3</v>
      </c>
      <c r="K287">
        <v>952.22106399999996</v>
      </c>
      <c r="L287">
        <v>317.26789600000001</v>
      </c>
      <c r="M287" t="s">
        <v>4</v>
      </c>
      <c r="N287">
        <v>16.625432</v>
      </c>
      <c r="O287">
        <v>0.18579999999999999</v>
      </c>
      <c r="P287" t="s">
        <v>5</v>
      </c>
      <c r="Q287">
        <v>41.548292000000004</v>
      </c>
      <c r="R287">
        <v>0.57636699999999996</v>
      </c>
      <c r="S287" t="s">
        <v>6</v>
      </c>
      <c r="T287">
        <v>8.3967379999999991</v>
      </c>
      <c r="U287">
        <v>4.1270000000000001E-2</v>
      </c>
      <c r="V287" t="s">
        <v>7</v>
      </c>
      <c r="W287">
        <v>6.1799660000000003</v>
      </c>
      <c r="X287">
        <v>1.2781000000000001E-2</v>
      </c>
      <c r="Y287" t="s">
        <v>8</v>
      </c>
      <c r="Z287">
        <v>19.556322000000002</v>
      </c>
      <c r="AA287">
        <v>0.17985300000000001</v>
      </c>
      <c r="AB287" t="s">
        <v>9</v>
      </c>
      <c r="AC287">
        <v>888.38561400000003</v>
      </c>
      <c r="AD287">
        <v>295.443264</v>
      </c>
      <c r="AE287" t="s">
        <v>10</v>
      </c>
      <c r="AF287">
        <v>1.9621E-2</v>
      </c>
      <c r="AG287">
        <v>5.1E-5</v>
      </c>
      <c r="AH287" t="s">
        <v>11</v>
      </c>
      <c r="AI287">
        <v>0.98148199999999997</v>
      </c>
      <c r="AJ287">
        <v>6.9999999999999999E-6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1161.8193120000001</v>
      </c>
      <c r="I288">
        <v>424.03258599999998</v>
      </c>
      <c r="J288" t="s">
        <v>3</v>
      </c>
      <c r="K288">
        <v>1110.9540059999999</v>
      </c>
      <c r="L288">
        <v>406.54834</v>
      </c>
      <c r="M288" t="s">
        <v>4</v>
      </c>
      <c r="N288">
        <v>19.3963</v>
      </c>
      <c r="O288">
        <v>0.25047399999999997</v>
      </c>
      <c r="P288" t="s">
        <v>5</v>
      </c>
      <c r="Q288">
        <v>48.454774</v>
      </c>
      <c r="R288">
        <v>0.717144</v>
      </c>
      <c r="S288" t="s">
        <v>6</v>
      </c>
      <c r="T288">
        <v>9.7865219999999997</v>
      </c>
      <c r="U288">
        <v>4.5642000000000002E-2</v>
      </c>
      <c r="V288" t="s">
        <v>7</v>
      </c>
      <c r="W288">
        <v>7.2081759999999999</v>
      </c>
      <c r="X288">
        <v>1.6135E-2</v>
      </c>
      <c r="Y288" t="s">
        <v>8</v>
      </c>
      <c r="Z288">
        <v>22.801680000000001</v>
      </c>
      <c r="AA288">
        <v>0.22612099999999999</v>
      </c>
      <c r="AB288" t="s">
        <v>9</v>
      </c>
      <c r="AC288">
        <v>1036.5032880000001</v>
      </c>
      <c r="AD288">
        <v>380.18722600000001</v>
      </c>
      <c r="AE288" t="s">
        <v>10</v>
      </c>
      <c r="AF288">
        <v>1.8769000000000001E-2</v>
      </c>
      <c r="AG288">
        <v>5.0000000000000002E-5</v>
      </c>
      <c r="AH288" t="s">
        <v>11</v>
      </c>
      <c r="AI288">
        <v>0.98180999999999996</v>
      </c>
      <c r="AJ288">
        <v>1.1E-5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1326.807718</v>
      </c>
      <c r="I289">
        <v>507.636258</v>
      </c>
      <c r="J289" t="s">
        <v>3</v>
      </c>
      <c r="K289">
        <v>1268.683522</v>
      </c>
      <c r="L289">
        <v>484.96342600000003</v>
      </c>
      <c r="M289" t="s">
        <v>4</v>
      </c>
      <c r="N289">
        <v>22.163930000000001</v>
      </c>
      <c r="O289">
        <v>0.29730699999999999</v>
      </c>
      <c r="P289" t="s">
        <v>5</v>
      </c>
      <c r="Q289">
        <v>55.338679999999997</v>
      </c>
      <c r="R289">
        <v>0.84844200000000003</v>
      </c>
      <c r="S289" t="s">
        <v>6</v>
      </c>
      <c r="T289">
        <v>11.175082</v>
      </c>
      <c r="U289">
        <v>5.0750999999999998E-2</v>
      </c>
      <c r="V289" t="s">
        <v>7</v>
      </c>
      <c r="W289">
        <v>8.2434239999999992</v>
      </c>
      <c r="X289">
        <v>2.1701000000000002E-2</v>
      </c>
      <c r="Y289" t="s">
        <v>8</v>
      </c>
      <c r="Z289">
        <v>26.034013999999999</v>
      </c>
      <c r="AA289">
        <v>0.25962200000000002</v>
      </c>
      <c r="AB289" t="s">
        <v>9</v>
      </c>
      <c r="AC289">
        <v>1183.642032</v>
      </c>
      <c r="AD289">
        <v>453.51797099999999</v>
      </c>
      <c r="AE289" t="s">
        <v>10</v>
      </c>
      <c r="AF289">
        <v>1.8015E-2</v>
      </c>
      <c r="AG289">
        <v>4.8000000000000001E-5</v>
      </c>
      <c r="AH289" t="s">
        <v>11</v>
      </c>
      <c r="AI289">
        <v>0.981873</v>
      </c>
      <c r="AJ289">
        <v>1.0000000000000001E-5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1493.1196219999999</v>
      </c>
      <c r="I290">
        <v>700.31268</v>
      </c>
      <c r="J290" t="s">
        <v>3</v>
      </c>
      <c r="K290">
        <v>1427.747476</v>
      </c>
      <c r="L290">
        <v>669.58745099999999</v>
      </c>
      <c r="M290" t="s">
        <v>4</v>
      </c>
      <c r="N290">
        <v>24.930157999999999</v>
      </c>
      <c r="O290">
        <v>0.34840199999999999</v>
      </c>
      <c r="P290" t="s">
        <v>5</v>
      </c>
      <c r="Q290">
        <v>62.231360000000002</v>
      </c>
      <c r="R290">
        <v>0.98599400000000004</v>
      </c>
      <c r="S290" t="s">
        <v>6</v>
      </c>
      <c r="T290">
        <v>12.566928000000001</v>
      </c>
      <c r="U290">
        <v>5.6611000000000002E-2</v>
      </c>
      <c r="V290" t="s">
        <v>7</v>
      </c>
      <c r="W290">
        <v>9.2719179999999994</v>
      </c>
      <c r="X290">
        <v>2.6728999999999999E-2</v>
      </c>
      <c r="Y290" t="s">
        <v>8</v>
      </c>
      <c r="Z290">
        <v>29.270333999999998</v>
      </c>
      <c r="AA290">
        <v>0.30415700000000001</v>
      </c>
      <c r="AB290" t="s">
        <v>9</v>
      </c>
      <c r="AC290">
        <v>1332.1031820000001</v>
      </c>
      <c r="AD290">
        <v>627.13856599999997</v>
      </c>
      <c r="AE290" t="s">
        <v>10</v>
      </c>
      <c r="AF290">
        <v>1.8010000000000002E-2</v>
      </c>
      <c r="AG290">
        <v>4.8000000000000001E-5</v>
      </c>
      <c r="AH290" t="s">
        <v>11</v>
      </c>
      <c r="AI290">
        <v>0.98197000000000001</v>
      </c>
      <c r="AJ290">
        <v>1.0000000000000001E-5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1658.1649339999999</v>
      </c>
      <c r="I291">
        <v>793.84209499999997</v>
      </c>
      <c r="J291" t="s">
        <v>3</v>
      </c>
      <c r="K291">
        <v>1585.535142</v>
      </c>
      <c r="L291">
        <v>757.26561500000003</v>
      </c>
      <c r="M291" t="s">
        <v>4</v>
      </c>
      <c r="N291">
        <v>27.691549999999999</v>
      </c>
      <c r="O291">
        <v>0.40333200000000002</v>
      </c>
      <c r="P291" t="s">
        <v>5</v>
      </c>
      <c r="Q291">
        <v>69.122442000000007</v>
      </c>
      <c r="R291">
        <v>1.173932</v>
      </c>
      <c r="S291" t="s">
        <v>6</v>
      </c>
      <c r="T291">
        <v>13.957222</v>
      </c>
      <c r="U291">
        <v>6.2905000000000003E-2</v>
      </c>
      <c r="V291" t="s">
        <v>7</v>
      </c>
      <c r="W291">
        <v>10.300552</v>
      </c>
      <c r="X291">
        <v>3.0623999999999998E-2</v>
      </c>
      <c r="Y291" t="s">
        <v>8</v>
      </c>
      <c r="Z291">
        <v>32.507159999999999</v>
      </c>
      <c r="AA291">
        <v>0.359545</v>
      </c>
      <c r="AB291" t="s">
        <v>9</v>
      </c>
      <c r="AC291">
        <v>1479.29736</v>
      </c>
      <c r="AD291">
        <v>705.38691800000004</v>
      </c>
      <c r="AE291" t="s">
        <v>10</v>
      </c>
      <c r="AF291">
        <v>1.7170000000000001E-2</v>
      </c>
      <c r="AG291">
        <v>4.1E-5</v>
      </c>
      <c r="AH291" t="s">
        <v>11</v>
      </c>
      <c r="AI291">
        <v>0.98197900000000005</v>
      </c>
      <c r="AJ291">
        <v>1.0000000000000001E-5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1822.8418240000001</v>
      </c>
      <c r="I292">
        <v>953.14857700000005</v>
      </c>
      <c r="J292" t="s">
        <v>3</v>
      </c>
      <c r="K292">
        <v>1742.9641360000001</v>
      </c>
      <c r="L292">
        <v>907.246444</v>
      </c>
      <c r="M292" t="s">
        <v>4</v>
      </c>
      <c r="N292">
        <v>30.453098000000001</v>
      </c>
      <c r="O292">
        <v>0.47462900000000002</v>
      </c>
      <c r="P292" t="s">
        <v>5</v>
      </c>
      <c r="Q292">
        <v>76.006715999999997</v>
      </c>
      <c r="R292">
        <v>1.3983449999999999</v>
      </c>
      <c r="S292" t="s">
        <v>6</v>
      </c>
      <c r="T292">
        <v>15.346104</v>
      </c>
      <c r="U292">
        <v>7.1506E-2</v>
      </c>
      <c r="V292" t="s">
        <v>7</v>
      </c>
      <c r="W292">
        <v>11.338842</v>
      </c>
      <c r="X292">
        <v>3.6857000000000001E-2</v>
      </c>
      <c r="Y292" t="s">
        <v>8</v>
      </c>
      <c r="Z292">
        <v>35.733964</v>
      </c>
      <c r="AA292">
        <v>0.42688300000000001</v>
      </c>
      <c r="AB292" t="s">
        <v>9</v>
      </c>
      <c r="AC292">
        <v>1626.138138</v>
      </c>
      <c r="AD292">
        <v>842.79377599999998</v>
      </c>
      <c r="AE292" t="s">
        <v>10</v>
      </c>
      <c r="AF292">
        <v>1.6204E-2</v>
      </c>
      <c r="AG292">
        <v>3.3000000000000003E-5</v>
      </c>
      <c r="AH292" t="s">
        <v>11</v>
      </c>
      <c r="AI292">
        <v>0.98206899999999997</v>
      </c>
      <c r="AJ292">
        <v>1.0000000000000001E-5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1986.895878</v>
      </c>
      <c r="I293">
        <v>1130.472996</v>
      </c>
      <c r="J293" t="s">
        <v>3</v>
      </c>
      <c r="K293">
        <v>1899.747836</v>
      </c>
      <c r="L293">
        <v>1074.170797</v>
      </c>
      <c r="M293" t="s">
        <v>4</v>
      </c>
      <c r="N293">
        <v>33.206876000000001</v>
      </c>
      <c r="O293">
        <v>0.53413200000000005</v>
      </c>
      <c r="P293" t="s">
        <v>5</v>
      </c>
      <c r="Q293">
        <v>82.894310000000004</v>
      </c>
      <c r="R293">
        <v>1.4890490000000001</v>
      </c>
      <c r="S293" t="s">
        <v>6</v>
      </c>
      <c r="T293">
        <v>16.74579</v>
      </c>
      <c r="U293">
        <v>7.7681E-2</v>
      </c>
      <c r="V293" t="s">
        <v>7</v>
      </c>
      <c r="W293">
        <v>12.369144</v>
      </c>
      <c r="X293">
        <v>4.1426999999999999E-2</v>
      </c>
      <c r="Y293" t="s">
        <v>8</v>
      </c>
      <c r="Z293">
        <v>38.963425999999998</v>
      </c>
      <c r="AA293">
        <v>0.44309500000000002</v>
      </c>
      <c r="AB293" t="s">
        <v>9</v>
      </c>
      <c r="AC293">
        <v>1772.3359479999999</v>
      </c>
      <c r="AD293">
        <v>997.27520200000004</v>
      </c>
      <c r="AE293" t="s">
        <v>10</v>
      </c>
      <c r="AF293">
        <v>1.5306999999999999E-2</v>
      </c>
      <c r="AG293">
        <v>2.9E-5</v>
      </c>
      <c r="AH293" t="s">
        <v>11</v>
      </c>
      <c r="AI293">
        <v>0.98207</v>
      </c>
      <c r="AJ293">
        <v>1.0000000000000001E-5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2151.0395800000001</v>
      </c>
      <c r="I294">
        <v>1234.8068490000001</v>
      </c>
      <c r="J294" t="s">
        <v>3</v>
      </c>
      <c r="K294">
        <v>2056.6561000000002</v>
      </c>
      <c r="L294">
        <v>1173.036018</v>
      </c>
      <c r="M294" t="s">
        <v>4</v>
      </c>
      <c r="N294">
        <v>35.957428</v>
      </c>
      <c r="O294">
        <v>0.62099000000000004</v>
      </c>
      <c r="P294" t="s">
        <v>5</v>
      </c>
      <c r="Q294">
        <v>89.817031999999998</v>
      </c>
      <c r="R294">
        <v>1.632522</v>
      </c>
      <c r="S294" t="s">
        <v>6</v>
      </c>
      <c r="T294">
        <v>18.146882000000002</v>
      </c>
      <c r="U294">
        <v>8.5928000000000004E-2</v>
      </c>
      <c r="V294" t="s">
        <v>7</v>
      </c>
      <c r="W294">
        <v>13.402592</v>
      </c>
      <c r="X294">
        <v>4.5685999999999997E-2</v>
      </c>
      <c r="Y294" t="s">
        <v>8</v>
      </c>
      <c r="Z294">
        <v>42.217126</v>
      </c>
      <c r="AA294">
        <v>0.471636</v>
      </c>
      <c r="AB294" t="s">
        <v>9</v>
      </c>
      <c r="AC294">
        <v>1918.6320559999999</v>
      </c>
      <c r="AD294">
        <v>1088.4615209999999</v>
      </c>
      <c r="AE294" t="s">
        <v>10</v>
      </c>
      <c r="AF294">
        <v>1.4881E-2</v>
      </c>
      <c r="AG294">
        <v>2.5999999999999998E-5</v>
      </c>
      <c r="AH294" t="s">
        <v>11</v>
      </c>
      <c r="AI294">
        <v>0.98208099999999998</v>
      </c>
      <c r="AJ294">
        <v>1.0000000000000001E-5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2316.8174119999999</v>
      </c>
      <c r="I295">
        <v>1430.3388870000001</v>
      </c>
      <c r="J295" t="s">
        <v>3</v>
      </c>
      <c r="K295">
        <v>2215.201748</v>
      </c>
      <c r="L295">
        <v>1356.904035</v>
      </c>
      <c r="M295" t="s">
        <v>4</v>
      </c>
      <c r="N295">
        <v>38.709215999999998</v>
      </c>
      <c r="O295">
        <v>0.71352000000000004</v>
      </c>
      <c r="P295" t="s">
        <v>5</v>
      </c>
      <c r="Q295">
        <v>96.701046000000005</v>
      </c>
      <c r="R295">
        <v>1.860142</v>
      </c>
      <c r="S295" t="s">
        <v>6</v>
      </c>
      <c r="T295">
        <v>19.540272000000002</v>
      </c>
      <c r="U295">
        <v>9.2443999999999998E-2</v>
      </c>
      <c r="V295" t="s">
        <v>7</v>
      </c>
      <c r="W295">
        <v>14.435473999999999</v>
      </c>
      <c r="X295">
        <v>5.2963000000000003E-2</v>
      </c>
      <c r="Y295" t="s">
        <v>8</v>
      </c>
      <c r="Z295">
        <v>45.442239999999998</v>
      </c>
      <c r="AA295">
        <v>0.549288</v>
      </c>
      <c r="AB295" t="s">
        <v>9</v>
      </c>
      <c r="AC295">
        <v>2066.6029100000001</v>
      </c>
      <c r="AD295">
        <v>1258.4997780000001</v>
      </c>
      <c r="AE295" t="s">
        <v>10</v>
      </c>
      <c r="AF295">
        <v>1.4374E-2</v>
      </c>
      <c r="AG295">
        <v>2.0999999999999999E-5</v>
      </c>
      <c r="AH295" t="s">
        <v>11</v>
      </c>
      <c r="AI295">
        <v>0.98208399999999996</v>
      </c>
      <c r="AJ295">
        <v>1.0000000000000001E-5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2481.427972</v>
      </c>
      <c r="I296">
        <v>1560.3906300000001</v>
      </c>
      <c r="J296" t="s">
        <v>3</v>
      </c>
      <c r="K296">
        <v>2372.5670300000002</v>
      </c>
      <c r="L296">
        <v>1478.6413210000001</v>
      </c>
      <c r="M296" t="s">
        <v>4</v>
      </c>
      <c r="N296">
        <v>41.469071999999997</v>
      </c>
      <c r="O296">
        <v>0.78543300000000005</v>
      </c>
      <c r="P296" t="s">
        <v>5</v>
      </c>
      <c r="Q296">
        <v>103.573072</v>
      </c>
      <c r="R296">
        <v>1.9879009999999999</v>
      </c>
      <c r="S296" t="s">
        <v>6</v>
      </c>
      <c r="T296">
        <v>20.936966000000002</v>
      </c>
      <c r="U296">
        <v>9.7540000000000002E-2</v>
      </c>
      <c r="V296" t="s">
        <v>7</v>
      </c>
      <c r="W296">
        <v>15.464216</v>
      </c>
      <c r="X296">
        <v>5.7762000000000001E-2</v>
      </c>
      <c r="Y296" t="s">
        <v>8</v>
      </c>
      <c r="Z296">
        <v>48.657510000000002</v>
      </c>
      <c r="AA296">
        <v>0.57572500000000004</v>
      </c>
      <c r="AB296" t="s">
        <v>9</v>
      </c>
      <c r="AC296">
        <v>2213.3990560000002</v>
      </c>
      <c r="AD296">
        <v>1372.2449360000001</v>
      </c>
      <c r="AE296" t="s">
        <v>10</v>
      </c>
      <c r="AF296">
        <v>1.4227E-2</v>
      </c>
      <c r="AG296">
        <v>2.0000000000000002E-5</v>
      </c>
      <c r="AH296" t="s">
        <v>11</v>
      </c>
      <c r="AI296">
        <v>0.98209900000000006</v>
      </c>
      <c r="AJ296">
        <v>1.0000000000000001E-5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2646.7827619999998</v>
      </c>
      <c r="I297">
        <v>1683.8139590000001</v>
      </c>
      <c r="J297" t="s">
        <v>3</v>
      </c>
      <c r="K297">
        <v>2530.6673340000002</v>
      </c>
      <c r="L297">
        <v>1592.2592259999999</v>
      </c>
      <c r="M297" t="s">
        <v>4</v>
      </c>
      <c r="N297">
        <v>44.243299999999998</v>
      </c>
      <c r="O297">
        <v>0.87673599999999996</v>
      </c>
      <c r="P297" t="s">
        <v>5</v>
      </c>
      <c r="Q297">
        <v>110.479702</v>
      </c>
      <c r="R297">
        <v>2.2175699999999998</v>
      </c>
      <c r="S297" t="s">
        <v>6</v>
      </c>
      <c r="T297">
        <v>22.333238000000001</v>
      </c>
      <c r="U297">
        <v>0.10989</v>
      </c>
      <c r="V297" t="s">
        <v>7</v>
      </c>
      <c r="W297">
        <v>16.494717999999999</v>
      </c>
      <c r="X297">
        <v>6.2567999999999999E-2</v>
      </c>
      <c r="Y297" t="s">
        <v>8</v>
      </c>
      <c r="Z297">
        <v>51.898054000000002</v>
      </c>
      <c r="AA297">
        <v>0.65139999999999998</v>
      </c>
      <c r="AB297" t="s">
        <v>9</v>
      </c>
      <c r="AC297">
        <v>2360.8808359999998</v>
      </c>
      <c r="AD297">
        <v>1472.285568</v>
      </c>
      <c r="AE297" t="s">
        <v>10</v>
      </c>
      <c r="AF297">
        <v>1.3899999999999999E-2</v>
      </c>
      <c r="AG297">
        <v>2.0000000000000002E-5</v>
      </c>
      <c r="AH297" t="s">
        <v>11</v>
      </c>
      <c r="AI297">
        <v>0.98240499999999997</v>
      </c>
      <c r="AJ297">
        <v>1.2E-5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2812.122222</v>
      </c>
      <c r="I298">
        <v>1917.410472</v>
      </c>
      <c r="J298" t="s">
        <v>3</v>
      </c>
      <c r="K298">
        <v>2688.7535859999998</v>
      </c>
      <c r="L298">
        <v>1814.163157</v>
      </c>
      <c r="M298" t="s">
        <v>4</v>
      </c>
      <c r="N298">
        <v>47.016793999999997</v>
      </c>
      <c r="O298">
        <v>0.97470299999999999</v>
      </c>
      <c r="P298" t="s">
        <v>5</v>
      </c>
      <c r="Q298">
        <v>117.39863800000001</v>
      </c>
      <c r="R298">
        <v>2.3697349999999999</v>
      </c>
      <c r="S298" t="s">
        <v>6</v>
      </c>
      <c r="T298">
        <v>23.734002</v>
      </c>
      <c r="U298">
        <v>0.11866</v>
      </c>
      <c r="V298" t="s">
        <v>7</v>
      </c>
      <c r="W298">
        <v>17.529419999999998</v>
      </c>
      <c r="X298">
        <v>7.0551000000000003E-2</v>
      </c>
      <c r="Y298" t="s">
        <v>8</v>
      </c>
      <c r="Z298">
        <v>55.149720000000002</v>
      </c>
      <c r="AA298">
        <v>0.68693700000000002</v>
      </c>
      <c r="AB298" t="s">
        <v>9</v>
      </c>
      <c r="AC298">
        <v>2508.3313600000001</v>
      </c>
      <c r="AD298">
        <v>1681.2769900000001</v>
      </c>
      <c r="AE298" t="s">
        <v>10</v>
      </c>
      <c r="AF298">
        <v>1.3486E-2</v>
      </c>
      <c r="AG298">
        <v>1.8E-5</v>
      </c>
      <c r="AH298" t="s">
        <v>11</v>
      </c>
      <c r="AI298">
        <v>0.98261600000000004</v>
      </c>
      <c r="AJ298">
        <v>1.4E-5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2977.6329139999998</v>
      </c>
      <c r="I299">
        <v>2142.4800610000002</v>
      </c>
      <c r="J299" t="s">
        <v>3</v>
      </c>
      <c r="K299">
        <v>2846.9991100000002</v>
      </c>
      <c r="L299">
        <v>2026.61735</v>
      </c>
      <c r="M299" t="s">
        <v>4</v>
      </c>
      <c r="N299">
        <v>49.783723999999999</v>
      </c>
      <c r="O299">
        <v>1.0798490000000001</v>
      </c>
      <c r="P299" t="s">
        <v>5</v>
      </c>
      <c r="Q299">
        <v>124.301062</v>
      </c>
      <c r="R299">
        <v>2.5844499999999999</v>
      </c>
      <c r="S299" t="s">
        <v>6</v>
      </c>
      <c r="T299">
        <v>25.128333999999999</v>
      </c>
      <c r="U299">
        <v>0.12966800000000001</v>
      </c>
      <c r="V299" t="s">
        <v>7</v>
      </c>
      <c r="W299">
        <v>18.563068000000001</v>
      </c>
      <c r="X299">
        <v>7.9004000000000005E-2</v>
      </c>
      <c r="Y299" t="s">
        <v>8</v>
      </c>
      <c r="Z299">
        <v>58.393216000000002</v>
      </c>
      <c r="AA299">
        <v>0.72906099999999996</v>
      </c>
      <c r="AB299" t="s">
        <v>9</v>
      </c>
      <c r="AC299">
        <v>2655.9634919999999</v>
      </c>
      <c r="AD299">
        <v>1875.5237649999999</v>
      </c>
      <c r="AE299" t="s">
        <v>10</v>
      </c>
      <c r="AF299">
        <v>1.2841999999999999E-2</v>
      </c>
      <c r="AG299">
        <v>1.4E-5</v>
      </c>
      <c r="AH299" t="s">
        <v>11</v>
      </c>
      <c r="AI299">
        <v>0.98308700000000004</v>
      </c>
      <c r="AJ299">
        <v>1.8E-5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3143.02385</v>
      </c>
      <c r="I300">
        <v>2337.3388559999999</v>
      </c>
      <c r="J300" t="s">
        <v>3</v>
      </c>
      <c r="K300">
        <v>3005.1390200000001</v>
      </c>
      <c r="L300">
        <v>2212.5196900000001</v>
      </c>
      <c r="M300" t="s">
        <v>4</v>
      </c>
      <c r="N300">
        <v>52.553082000000003</v>
      </c>
      <c r="O300">
        <v>1.2214659999999999</v>
      </c>
      <c r="P300" t="s">
        <v>5</v>
      </c>
      <c r="Q300">
        <v>131.202842</v>
      </c>
      <c r="R300">
        <v>2.857192</v>
      </c>
      <c r="S300" t="s">
        <v>6</v>
      </c>
      <c r="T300">
        <v>26.523626</v>
      </c>
      <c r="U300">
        <v>0.145508</v>
      </c>
      <c r="V300" t="s">
        <v>7</v>
      </c>
      <c r="W300">
        <v>19.600342000000001</v>
      </c>
      <c r="X300">
        <v>8.5167000000000007E-2</v>
      </c>
      <c r="Y300" t="s">
        <v>8</v>
      </c>
      <c r="Z300">
        <v>61.635047999999998</v>
      </c>
      <c r="AA300">
        <v>0.79861499999999996</v>
      </c>
      <c r="AB300" t="s">
        <v>9</v>
      </c>
      <c r="AC300">
        <v>2803.4897900000001</v>
      </c>
      <c r="AD300">
        <v>2044.9166</v>
      </c>
      <c r="AE300" t="s">
        <v>10</v>
      </c>
      <c r="AF300">
        <v>1.2737E-2</v>
      </c>
      <c r="AG300">
        <v>1.4E-5</v>
      </c>
      <c r="AH300" t="s">
        <v>11</v>
      </c>
      <c r="AI300">
        <v>0.98332399999999998</v>
      </c>
      <c r="AJ300">
        <v>1.9000000000000001E-5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3308.6244139999999</v>
      </c>
      <c r="I301">
        <v>2503.3125620000001</v>
      </c>
      <c r="J301" t="s">
        <v>3</v>
      </c>
      <c r="K301">
        <v>3163.5079759999999</v>
      </c>
      <c r="L301">
        <v>2369.3023320000002</v>
      </c>
      <c r="M301" t="s">
        <v>4</v>
      </c>
      <c r="N301">
        <v>55.325575999999998</v>
      </c>
      <c r="O301">
        <v>1.3235570000000001</v>
      </c>
      <c r="P301" t="s">
        <v>5</v>
      </c>
      <c r="Q301">
        <v>138.13428200000001</v>
      </c>
      <c r="R301">
        <v>3.0564659999999999</v>
      </c>
      <c r="S301" t="s">
        <v>6</v>
      </c>
      <c r="T301">
        <v>27.916004000000001</v>
      </c>
      <c r="U301">
        <v>0.154748</v>
      </c>
      <c r="V301" t="s">
        <v>7</v>
      </c>
      <c r="W301">
        <v>20.647136</v>
      </c>
      <c r="X301">
        <v>9.0276999999999996E-2</v>
      </c>
      <c r="Y301" t="s">
        <v>8</v>
      </c>
      <c r="Z301">
        <v>64.895641999999995</v>
      </c>
      <c r="AA301">
        <v>0.86314900000000006</v>
      </c>
      <c r="AB301" t="s">
        <v>9</v>
      </c>
      <c r="AC301">
        <v>2951.2140880000002</v>
      </c>
      <c r="AD301">
        <v>2185.7158199999999</v>
      </c>
      <c r="AE301" t="s">
        <v>10</v>
      </c>
      <c r="AF301">
        <v>1.2657E-2</v>
      </c>
      <c r="AG301">
        <v>1.4E-5</v>
      </c>
      <c r="AH301" t="s">
        <v>11</v>
      </c>
      <c r="AI301">
        <v>0.98332600000000003</v>
      </c>
      <c r="AJ301">
        <v>1.9000000000000001E-5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181.49863999999999</v>
      </c>
      <c r="I322">
        <v>64.379097000000002</v>
      </c>
      <c r="J322" t="s">
        <v>3</v>
      </c>
      <c r="K322">
        <v>174.24936199999999</v>
      </c>
      <c r="L322">
        <v>63.666269</v>
      </c>
      <c r="M322" t="s">
        <v>4</v>
      </c>
      <c r="N322">
        <v>2.7620900000000002</v>
      </c>
      <c r="O322">
        <v>1.0217E-2</v>
      </c>
      <c r="P322" t="s">
        <v>5</v>
      </c>
      <c r="Q322">
        <v>0</v>
      </c>
      <c r="R322">
        <v>0</v>
      </c>
      <c r="S322" t="s">
        <v>6</v>
      </c>
      <c r="T322">
        <v>1.399516</v>
      </c>
      <c r="U322">
        <v>4.9100000000000001E-4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2.8056999999999999E-2</v>
      </c>
      <c r="AD322">
        <v>2.1999999999999999E-5</v>
      </c>
      <c r="AE322" t="s">
        <v>10</v>
      </c>
      <c r="AF322">
        <v>0</v>
      </c>
      <c r="AG322">
        <v>0</v>
      </c>
      <c r="AH322" t="s">
        <v>11</v>
      </c>
      <c r="AI322">
        <v>0.97391000000000005</v>
      </c>
      <c r="AJ322">
        <v>7.7000000000000001E-5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361.362166</v>
      </c>
      <c r="I323">
        <v>155.32804999999999</v>
      </c>
      <c r="J323" t="s">
        <v>3</v>
      </c>
      <c r="K323">
        <v>346.91157199999998</v>
      </c>
      <c r="L323">
        <v>154.557716</v>
      </c>
      <c r="M323" t="s">
        <v>4</v>
      </c>
      <c r="N323">
        <v>5.5042939999999998</v>
      </c>
      <c r="O323">
        <v>2.7702000000000001E-2</v>
      </c>
      <c r="P323" t="s">
        <v>5</v>
      </c>
      <c r="Q323">
        <v>0</v>
      </c>
      <c r="R323">
        <v>0</v>
      </c>
      <c r="S323" t="s">
        <v>6</v>
      </c>
      <c r="T323">
        <v>2.793196</v>
      </c>
      <c r="U323">
        <v>7.2499999999999995E-4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2.5836000000000001E-2</v>
      </c>
      <c r="AD323">
        <v>4.1E-5</v>
      </c>
      <c r="AE323" t="s">
        <v>10</v>
      </c>
      <c r="AF323">
        <v>0</v>
      </c>
      <c r="AG323">
        <v>0</v>
      </c>
      <c r="AH323" t="s">
        <v>11</v>
      </c>
      <c r="AI323">
        <v>0.97831599999999996</v>
      </c>
      <c r="AJ323">
        <v>3.8999999999999999E-5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539.91474800000003</v>
      </c>
      <c r="I324">
        <v>254.20908800000001</v>
      </c>
      <c r="J324" t="s">
        <v>3</v>
      </c>
      <c r="K324">
        <v>518.25731800000005</v>
      </c>
      <c r="L324">
        <v>253.03264999999999</v>
      </c>
      <c r="M324" t="s">
        <v>4</v>
      </c>
      <c r="N324">
        <v>8.2433599999999991</v>
      </c>
      <c r="O324">
        <v>5.9812999999999998E-2</v>
      </c>
      <c r="P324" t="s">
        <v>5</v>
      </c>
      <c r="Q324">
        <v>0</v>
      </c>
      <c r="R324">
        <v>0</v>
      </c>
      <c r="S324" t="s">
        <v>6</v>
      </c>
      <c r="T324">
        <v>4.1850319999999996</v>
      </c>
      <c r="U324">
        <v>1.1460000000000001E-3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2.4294E-2</v>
      </c>
      <c r="AD324">
        <v>5.1999999999999997E-5</v>
      </c>
      <c r="AE324" t="s">
        <v>10</v>
      </c>
      <c r="AF324">
        <v>0</v>
      </c>
      <c r="AG324">
        <v>0</v>
      </c>
      <c r="AH324" t="s">
        <v>11</v>
      </c>
      <c r="AI324">
        <v>0.98067499999999996</v>
      </c>
      <c r="AJ324">
        <v>1.2999999999999999E-5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719.38523999999995</v>
      </c>
      <c r="I325">
        <v>356.18141900000001</v>
      </c>
      <c r="J325" t="s">
        <v>3</v>
      </c>
      <c r="K325">
        <v>690.51396</v>
      </c>
      <c r="L325">
        <v>354.51723800000002</v>
      </c>
      <c r="M325" t="s">
        <v>4</v>
      </c>
      <c r="N325">
        <v>11.00305</v>
      </c>
      <c r="O325">
        <v>0.102322</v>
      </c>
      <c r="P325" t="s">
        <v>5</v>
      </c>
      <c r="Q325">
        <v>0</v>
      </c>
      <c r="R325">
        <v>0</v>
      </c>
      <c r="S325" t="s">
        <v>6</v>
      </c>
      <c r="T325">
        <v>5.5871700000000004</v>
      </c>
      <c r="U325">
        <v>2.4989999999999999E-3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2.2610000000000002E-2</v>
      </c>
      <c r="AD325">
        <v>5.7000000000000003E-5</v>
      </c>
      <c r="AE325" t="s">
        <v>10</v>
      </c>
      <c r="AF325">
        <v>0</v>
      </c>
      <c r="AG325">
        <v>0</v>
      </c>
      <c r="AH325" t="s">
        <v>11</v>
      </c>
      <c r="AI325">
        <v>0.981182</v>
      </c>
      <c r="AJ325">
        <v>9.0000000000000002E-6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900.52934400000004</v>
      </c>
      <c r="I326">
        <v>391.80972100000002</v>
      </c>
      <c r="J326" t="s">
        <v>3</v>
      </c>
      <c r="K326">
        <v>864.42911200000003</v>
      </c>
      <c r="L326">
        <v>391.07923199999999</v>
      </c>
      <c r="M326" t="s">
        <v>4</v>
      </c>
      <c r="N326">
        <v>13.755102000000001</v>
      </c>
      <c r="O326">
        <v>0.147622</v>
      </c>
      <c r="P326" t="s">
        <v>5</v>
      </c>
      <c r="Q326">
        <v>0</v>
      </c>
      <c r="R326">
        <v>0</v>
      </c>
      <c r="S326" t="s">
        <v>6</v>
      </c>
      <c r="T326">
        <v>6.9807560000000004</v>
      </c>
      <c r="U326">
        <v>3.1679999999999998E-3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2.1274000000000001E-2</v>
      </c>
      <c r="AD326">
        <v>5.7000000000000003E-5</v>
      </c>
      <c r="AE326" t="s">
        <v>10</v>
      </c>
      <c r="AF326">
        <v>0</v>
      </c>
      <c r="AG326">
        <v>0</v>
      </c>
      <c r="AH326" t="s">
        <v>11</v>
      </c>
      <c r="AI326">
        <v>0.98133099999999995</v>
      </c>
      <c r="AJ326">
        <v>9.0000000000000002E-6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1081.2775180000001</v>
      </c>
      <c r="I327">
        <v>416.53630399999997</v>
      </c>
      <c r="J327" t="s">
        <v>3</v>
      </c>
      <c r="K327">
        <v>1037.95451</v>
      </c>
      <c r="L327">
        <v>415.26248299999997</v>
      </c>
      <c r="M327" t="s">
        <v>4</v>
      </c>
      <c r="N327">
        <v>16.515723999999999</v>
      </c>
      <c r="O327">
        <v>0.20408100000000001</v>
      </c>
      <c r="P327" t="s">
        <v>5</v>
      </c>
      <c r="Q327">
        <v>0</v>
      </c>
      <c r="R327">
        <v>0</v>
      </c>
      <c r="S327" t="s">
        <v>6</v>
      </c>
      <c r="T327">
        <v>8.3739220000000003</v>
      </c>
      <c r="U327">
        <v>3.6470000000000001E-3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2.0289999999999999E-2</v>
      </c>
      <c r="AD327">
        <v>5.5999999999999999E-5</v>
      </c>
      <c r="AE327" t="s">
        <v>10</v>
      </c>
      <c r="AF327">
        <v>0</v>
      </c>
      <c r="AG327">
        <v>0</v>
      </c>
      <c r="AH327" t="s">
        <v>11</v>
      </c>
      <c r="AI327">
        <v>0.98151100000000002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1261.832148</v>
      </c>
      <c r="I328">
        <v>486.38406199999997</v>
      </c>
      <c r="J328" t="s">
        <v>3</v>
      </c>
      <c r="K328">
        <v>1211.293062</v>
      </c>
      <c r="L328">
        <v>485.19536199999999</v>
      </c>
      <c r="M328" t="s">
        <v>4</v>
      </c>
      <c r="N328">
        <v>19.27702</v>
      </c>
      <c r="O328">
        <v>0.27982899999999999</v>
      </c>
      <c r="P328" t="s">
        <v>5</v>
      </c>
      <c r="Q328">
        <v>0</v>
      </c>
      <c r="R328">
        <v>0</v>
      </c>
      <c r="S328" t="s">
        <v>6</v>
      </c>
      <c r="T328">
        <v>9.7704660000000008</v>
      </c>
      <c r="U328">
        <v>4.9550000000000002E-3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1.8664E-2</v>
      </c>
      <c r="AD328">
        <v>5.1999999999999997E-5</v>
      </c>
      <c r="AE328" t="s">
        <v>10</v>
      </c>
      <c r="AF328">
        <v>0</v>
      </c>
      <c r="AG328">
        <v>0</v>
      </c>
      <c r="AH328" t="s">
        <v>11</v>
      </c>
      <c r="AI328">
        <v>0.98158100000000004</v>
      </c>
      <c r="AJ328">
        <v>7.9999999999999996E-6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1441.0572480000001</v>
      </c>
      <c r="I329">
        <v>647.46439999999996</v>
      </c>
      <c r="J329" t="s">
        <v>3</v>
      </c>
      <c r="K329">
        <v>1383.3035400000001</v>
      </c>
      <c r="L329">
        <v>645.82287799999995</v>
      </c>
      <c r="M329" t="s">
        <v>4</v>
      </c>
      <c r="N329">
        <v>22.036850000000001</v>
      </c>
      <c r="O329">
        <v>0.34804499999999999</v>
      </c>
      <c r="P329" t="s">
        <v>5</v>
      </c>
      <c r="Q329">
        <v>0</v>
      </c>
      <c r="R329">
        <v>0</v>
      </c>
      <c r="S329" t="s">
        <v>6</v>
      </c>
      <c r="T329">
        <v>11.175993999999999</v>
      </c>
      <c r="U329">
        <v>8.0579999999999992E-3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1.7457E-2</v>
      </c>
      <c r="AD329">
        <v>4.6E-5</v>
      </c>
      <c r="AE329" t="s">
        <v>10</v>
      </c>
      <c r="AF329">
        <v>0</v>
      </c>
      <c r="AG329">
        <v>0</v>
      </c>
      <c r="AH329" t="s">
        <v>11</v>
      </c>
      <c r="AI329">
        <v>0.98159200000000002</v>
      </c>
      <c r="AJ329">
        <v>7.9999999999999996E-6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1619.597278</v>
      </c>
      <c r="I330">
        <v>780.03998200000001</v>
      </c>
      <c r="J330" t="s">
        <v>3</v>
      </c>
      <c r="K330">
        <v>1554.6137120000001</v>
      </c>
      <c r="L330">
        <v>775.09342900000001</v>
      </c>
      <c r="M330" t="s">
        <v>4</v>
      </c>
      <c r="N330">
        <v>24.798224000000001</v>
      </c>
      <c r="O330">
        <v>0.43559999999999999</v>
      </c>
      <c r="P330" t="s">
        <v>5</v>
      </c>
      <c r="Q330">
        <v>0</v>
      </c>
      <c r="R330">
        <v>0</v>
      </c>
      <c r="S330" t="s">
        <v>6</v>
      </c>
      <c r="T330">
        <v>12.57006</v>
      </c>
      <c r="U330">
        <v>9.3159999999999996E-3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1.6199000000000002E-2</v>
      </c>
      <c r="AD330">
        <v>3.6999999999999998E-5</v>
      </c>
      <c r="AE330" t="s">
        <v>10</v>
      </c>
      <c r="AF330">
        <v>0</v>
      </c>
      <c r="AG330">
        <v>0</v>
      </c>
      <c r="AH330" t="s">
        <v>11</v>
      </c>
      <c r="AI330">
        <v>0.98159399999999997</v>
      </c>
      <c r="AJ330">
        <v>7.9999999999999996E-6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1801.2144719999999</v>
      </c>
      <c r="I331">
        <v>925.554395</v>
      </c>
      <c r="J331" t="s">
        <v>3</v>
      </c>
      <c r="K331">
        <v>1729.0085779999999</v>
      </c>
      <c r="L331">
        <v>917.39586999999995</v>
      </c>
      <c r="M331" t="s">
        <v>4</v>
      </c>
      <c r="N331">
        <v>27.564046000000001</v>
      </c>
      <c r="O331">
        <v>0.54851399999999995</v>
      </c>
      <c r="P331" t="s">
        <v>5</v>
      </c>
      <c r="Q331">
        <v>0</v>
      </c>
      <c r="R331">
        <v>0</v>
      </c>
      <c r="S331" t="s">
        <v>6</v>
      </c>
      <c r="T331">
        <v>13.980572</v>
      </c>
      <c r="U331">
        <v>1.9803000000000001E-2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1.5112E-2</v>
      </c>
      <c r="AD331">
        <v>2.6999999999999999E-5</v>
      </c>
      <c r="AE331" t="s">
        <v>10</v>
      </c>
      <c r="AF331">
        <v>0</v>
      </c>
      <c r="AG331">
        <v>0</v>
      </c>
      <c r="AH331" t="s">
        <v>11</v>
      </c>
      <c r="AI331">
        <v>0.98160199999999997</v>
      </c>
      <c r="AJ331">
        <v>7.9999999999999996E-6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1981.1498059999999</v>
      </c>
      <c r="I332">
        <v>1052.342193</v>
      </c>
      <c r="J332" t="s">
        <v>3</v>
      </c>
      <c r="K332">
        <v>1901.741436</v>
      </c>
      <c r="L332">
        <v>1043.891842</v>
      </c>
      <c r="M332" t="s">
        <v>4</v>
      </c>
      <c r="N332">
        <v>30.323212000000002</v>
      </c>
      <c r="O332">
        <v>0.65330900000000003</v>
      </c>
      <c r="P332" t="s">
        <v>5</v>
      </c>
      <c r="Q332">
        <v>0</v>
      </c>
      <c r="R332">
        <v>0</v>
      </c>
      <c r="S332" t="s">
        <v>6</v>
      </c>
      <c r="T332">
        <v>15.377502</v>
      </c>
      <c r="U332">
        <v>2.5205000000000002E-2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1.453E-2</v>
      </c>
      <c r="AD332">
        <v>2.3E-5</v>
      </c>
      <c r="AE332" t="s">
        <v>10</v>
      </c>
      <c r="AF332">
        <v>0</v>
      </c>
      <c r="AG332">
        <v>0</v>
      </c>
      <c r="AH332" t="s">
        <v>11</v>
      </c>
      <c r="AI332">
        <v>0.98161799999999999</v>
      </c>
      <c r="AJ332">
        <v>7.9999999999999996E-6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2161.184444</v>
      </c>
      <c r="I333">
        <v>1113.9680949999999</v>
      </c>
      <c r="J333" t="s">
        <v>3</v>
      </c>
      <c r="K333">
        <v>2074.5450639999999</v>
      </c>
      <c r="L333">
        <v>1103.717369</v>
      </c>
      <c r="M333" t="s">
        <v>4</v>
      </c>
      <c r="N333">
        <v>33.067892000000001</v>
      </c>
      <c r="O333">
        <v>0.76394099999999998</v>
      </c>
      <c r="P333" t="s">
        <v>5</v>
      </c>
      <c r="Q333">
        <v>0</v>
      </c>
      <c r="R333">
        <v>0</v>
      </c>
      <c r="S333" t="s">
        <v>6</v>
      </c>
      <c r="T333">
        <v>16.778849999999998</v>
      </c>
      <c r="U333">
        <v>2.7847E-2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1.4402E-2</v>
      </c>
      <c r="AD333">
        <v>2.1999999999999999E-5</v>
      </c>
      <c r="AE333" t="s">
        <v>10</v>
      </c>
      <c r="AF333">
        <v>0</v>
      </c>
      <c r="AG333">
        <v>0</v>
      </c>
      <c r="AH333" t="s">
        <v>11</v>
      </c>
      <c r="AI333">
        <v>0.98186600000000002</v>
      </c>
      <c r="AJ333">
        <v>1.0000000000000001E-5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2342.250978</v>
      </c>
      <c r="I334">
        <v>1358.58069</v>
      </c>
      <c r="J334" t="s">
        <v>3</v>
      </c>
      <c r="K334">
        <v>2248.3817680000002</v>
      </c>
      <c r="L334">
        <v>1345.063363</v>
      </c>
      <c r="M334" t="s">
        <v>4</v>
      </c>
      <c r="N334">
        <v>35.824173999999999</v>
      </c>
      <c r="O334">
        <v>0.884965</v>
      </c>
      <c r="P334" t="s">
        <v>5</v>
      </c>
      <c r="Q334">
        <v>0</v>
      </c>
      <c r="R334">
        <v>0</v>
      </c>
      <c r="S334" t="s">
        <v>6</v>
      </c>
      <c r="T334">
        <v>18.172429999999999</v>
      </c>
      <c r="U334">
        <v>2.9042999999999999E-2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1.3743999999999999E-2</v>
      </c>
      <c r="AD334">
        <v>1.7E-5</v>
      </c>
      <c r="AE334" t="s">
        <v>10</v>
      </c>
      <c r="AF334">
        <v>0</v>
      </c>
      <c r="AG334">
        <v>0</v>
      </c>
      <c r="AH334" t="s">
        <v>11</v>
      </c>
      <c r="AI334">
        <v>0.98216499999999995</v>
      </c>
      <c r="AJ334">
        <v>1.4E-5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2523.5942660000001</v>
      </c>
      <c r="I335">
        <v>1364.9310350000001</v>
      </c>
      <c r="J335" t="s">
        <v>3</v>
      </c>
      <c r="K335">
        <v>2422.5273900000002</v>
      </c>
      <c r="L335">
        <v>1352.6633670000001</v>
      </c>
      <c r="M335" t="s">
        <v>4</v>
      </c>
      <c r="N335">
        <v>38.563558</v>
      </c>
      <c r="O335">
        <v>0.97077100000000005</v>
      </c>
      <c r="P335" t="s">
        <v>5</v>
      </c>
      <c r="Q335">
        <v>0</v>
      </c>
      <c r="R335">
        <v>0</v>
      </c>
      <c r="S335" t="s">
        <v>6</v>
      </c>
      <c r="T335">
        <v>19.566711999999999</v>
      </c>
      <c r="U335">
        <v>3.2120999999999997E-2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1.3731999999999999E-2</v>
      </c>
      <c r="AD335">
        <v>1.7E-5</v>
      </c>
      <c r="AE335" t="s">
        <v>10</v>
      </c>
      <c r="AF335">
        <v>0</v>
      </c>
      <c r="AG335">
        <v>0</v>
      </c>
      <c r="AH335" t="s">
        <v>11</v>
      </c>
      <c r="AI335">
        <v>0.98216499999999995</v>
      </c>
      <c r="AJ335">
        <v>1.4E-5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2704.5239860000001</v>
      </c>
      <c r="I336">
        <v>1572.4203600000001</v>
      </c>
      <c r="J336" t="s">
        <v>3</v>
      </c>
      <c r="K336">
        <v>2596.2211219999999</v>
      </c>
      <c r="L336">
        <v>1561.9751450000001</v>
      </c>
      <c r="M336" t="s">
        <v>4</v>
      </c>
      <c r="N336">
        <v>41.305199999999999</v>
      </c>
      <c r="O336">
        <v>1.0566139999999999</v>
      </c>
      <c r="P336" t="s">
        <v>5</v>
      </c>
      <c r="Q336">
        <v>0</v>
      </c>
      <c r="R336">
        <v>0</v>
      </c>
      <c r="S336" t="s">
        <v>6</v>
      </c>
      <c r="T336">
        <v>20.965896000000001</v>
      </c>
      <c r="U336">
        <v>3.2059999999999998E-2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1.3684E-2</v>
      </c>
      <c r="AD336">
        <v>1.8E-5</v>
      </c>
      <c r="AE336" t="s">
        <v>10</v>
      </c>
      <c r="AF336">
        <v>0</v>
      </c>
      <c r="AG336">
        <v>0</v>
      </c>
      <c r="AH336" t="s">
        <v>11</v>
      </c>
      <c r="AI336">
        <v>0.982186</v>
      </c>
      <c r="AJ336">
        <v>1.4E-5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2883.512874</v>
      </c>
      <c r="I337">
        <v>1757.5672030000001</v>
      </c>
      <c r="J337" t="s">
        <v>3</v>
      </c>
      <c r="K337">
        <v>2767.967592</v>
      </c>
      <c r="L337">
        <v>1743.0411369999999</v>
      </c>
      <c r="M337" t="s">
        <v>4</v>
      </c>
      <c r="N337">
        <v>44.049854000000003</v>
      </c>
      <c r="O337">
        <v>1.1481239999999999</v>
      </c>
      <c r="P337" t="s">
        <v>5</v>
      </c>
      <c r="Q337">
        <v>0</v>
      </c>
      <c r="R337">
        <v>0</v>
      </c>
      <c r="S337" t="s">
        <v>6</v>
      </c>
      <c r="T337">
        <v>22.362169999999999</v>
      </c>
      <c r="U337">
        <v>3.3071999999999997E-2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1.3283E-2</v>
      </c>
      <c r="AD337">
        <v>1.2999999999999999E-5</v>
      </c>
      <c r="AE337" t="s">
        <v>10</v>
      </c>
      <c r="AF337">
        <v>0</v>
      </c>
      <c r="AG337">
        <v>0</v>
      </c>
      <c r="AH337" t="s">
        <v>11</v>
      </c>
      <c r="AI337">
        <v>0.98246699999999998</v>
      </c>
      <c r="AJ337">
        <v>1.7E-5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3063.6226099999999</v>
      </c>
      <c r="I338">
        <v>1810.1420000000001</v>
      </c>
      <c r="J338" t="s">
        <v>3</v>
      </c>
      <c r="K338">
        <v>2940.8412400000002</v>
      </c>
      <c r="L338">
        <v>1790.6393419999999</v>
      </c>
      <c r="M338" t="s">
        <v>4</v>
      </c>
      <c r="N338">
        <v>46.812739999999998</v>
      </c>
      <c r="O338">
        <v>1.2930969999999999</v>
      </c>
      <c r="P338" t="s">
        <v>5</v>
      </c>
      <c r="Q338">
        <v>0</v>
      </c>
      <c r="R338">
        <v>0</v>
      </c>
      <c r="S338" t="s">
        <v>6</v>
      </c>
      <c r="T338">
        <v>23.767954</v>
      </c>
      <c r="U338">
        <v>3.5485000000000003E-2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1.3082E-2</v>
      </c>
      <c r="AD338">
        <v>1.2999999999999999E-5</v>
      </c>
      <c r="AE338" t="s">
        <v>10</v>
      </c>
      <c r="AF338">
        <v>0</v>
      </c>
      <c r="AG338">
        <v>0</v>
      </c>
      <c r="AH338" t="s">
        <v>11</v>
      </c>
      <c r="AI338">
        <v>0.98247700000000004</v>
      </c>
      <c r="AJ338">
        <v>1.7E-5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3242.707574</v>
      </c>
      <c r="I339">
        <v>1951.464637</v>
      </c>
      <c r="J339" t="s">
        <v>3</v>
      </c>
      <c r="K339">
        <v>3112.7149720000002</v>
      </c>
      <c r="L339">
        <v>1930.791678</v>
      </c>
      <c r="M339" t="s">
        <v>4</v>
      </c>
      <c r="N339">
        <v>49.547646</v>
      </c>
      <c r="O339">
        <v>1.433284</v>
      </c>
      <c r="P339" t="s">
        <v>5</v>
      </c>
      <c r="Q339">
        <v>0</v>
      </c>
      <c r="R339">
        <v>0</v>
      </c>
      <c r="S339" t="s">
        <v>6</v>
      </c>
      <c r="T339">
        <v>25.156663999999999</v>
      </c>
      <c r="U339">
        <v>3.6142000000000001E-2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1.2947999999999999E-2</v>
      </c>
      <c r="AD339">
        <v>1.2999999999999999E-5</v>
      </c>
      <c r="AE339" t="s">
        <v>10</v>
      </c>
      <c r="AF339">
        <v>0</v>
      </c>
      <c r="AG339">
        <v>0</v>
      </c>
      <c r="AH339" t="s">
        <v>11</v>
      </c>
      <c r="AI339">
        <v>0.98249200000000003</v>
      </c>
      <c r="AJ339">
        <v>1.7E-5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3422.5838319999998</v>
      </c>
      <c r="I340">
        <v>1998.135215</v>
      </c>
      <c r="J340" t="s">
        <v>3</v>
      </c>
      <c r="K340">
        <v>3285.372578</v>
      </c>
      <c r="L340">
        <v>1977.1267230000001</v>
      </c>
      <c r="M340" t="s">
        <v>4</v>
      </c>
      <c r="N340">
        <v>52.313208000000003</v>
      </c>
      <c r="O340">
        <v>1.6622380000000001</v>
      </c>
      <c r="P340" t="s">
        <v>5</v>
      </c>
      <c r="Q340">
        <v>0</v>
      </c>
      <c r="R340">
        <v>0</v>
      </c>
      <c r="S340" t="s">
        <v>6</v>
      </c>
      <c r="T340">
        <v>26.553424</v>
      </c>
      <c r="U340">
        <v>4.0309999999999999E-2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1.2312999999999999E-2</v>
      </c>
      <c r="AD340">
        <v>6.9999999999999999E-6</v>
      </c>
      <c r="AE340" t="s">
        <v>10</v>
      </c>
      <c r="AF340">
        <v>0</v>
      </c>
      <c r="AG340">
        <v>0</v>
      </c>
      <c r="AH340" t="s">
        <v>11</v>
      </c>
      <c r="AI340">
        <v>0.98298300000000005</v>
      </c>
      <c r="AJ340">
        <v>2.0999999999999999E-5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3602.1639919999998</v>
      </c>
      <c r="I341">
        <v>2052.362427</v>
      </c>
      <c r="J341" t="s">
        <v>3</v>
      </c>
      <c r="K341">
        <v>3457.7527239999999</v>
      </c>
      <c r="L341">
        <v>2030.271031</v>
      </c>
      <c r="M341" t="s">
        <v>4</v>
      </c>
      <c r="N341">
        <v>55.059806000000002</v>
      </c>
      <c r="O341">
        <v>1.845045</v>
      </c>
      <c r="P341" t="s">
        <v>5</v>
      </c>
      <c r="Q341">
        <v>0</v>
      </c>
      <c r="R341">
        <v>0</v>
      </c>
      <c r="S341" t="s">
        <v>6</v>
      </c>
      <c r="T341">
        <v>27.957999999999998</v>
      </c>
      <c r="U341">
        <v>4.9711999999999999E-2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1.2208999999999999E-2</v>
      </c>
      <c r="AD341">
        <v>6.9999999999999999E-6</v>
      </c>
      <c r="AE341" t="s">
        <v>10</v>
      </c>
      <c r="AF341">
        <v>0</v>
      </c>
      <c r="AG341">
        <v>0</v>
      </c>
      <c r="AH341" t="s">
        <v>11</v>
      </c>
      <c r="AI341">
        <v>0.982985</v>
      </c>
      <c r="AJ341">
        <v>2.0999999999999999E-5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4831.9744629999996</v>
      </c>
      <c r="I342">
        <v>136693.987188</v>
      </c>
      <c r="J342" t="s">
        <v>3</v>
      </c>
      <c r="K342">
        <v>4820.377031</v>
      </c>
      <c r="L342">
        <v>136214.870497</v>
      </c>
      <c r="M342" t="s">
        <v>4</v>
      </c>
      <c r="N342">
        <v>8.5516539999999992</v>
      </c>
      <c r="O342">
        <v>0.96665800000000002</v>
      </c>
      <c r="P342" t="s">
        <v>5</v>
      </c>
      <c r="Q342">
        <v>20.912856000000001</v>
      </c>
      <c r="R342">
        <v>1.4941869999999999</v>
      </c>
      <c r="S342" t="s">
        <v>6</v>
      </c>
      <c r="T342">
        <v>6.0938759999999998</v>
      </c>
      <c r="U342">
        <v>0.224134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2.7359999999999999E-2</v>
      </c>
      <c r="AG342">
        <v>3.4E-5</v>
      </c>
      <c r="AH342" t="s">
        <v>11</v>
      </c>
      <c r="AI342">
        <v>0.97430799999999995</v>
      </c>
      <c r="AJ342">
        <v>6.6000000000000005E-5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9580.0627540000005</v>
      </c>
      <c r="I343">
        <v>748186.62937500002</v>
      </c>
      <c r="J343" t="s">
        <v>3</v>
      </c>
      <c r="K343">
        <v>9556.8658790000009</v>
      </c>
      <c r="L343">
        <v>745351.17004800006</v>
      </c>
      <c r="M343" t="s">
        <v>4</v>
      </c>
      <c r="N343">
        <v>17.120889999999999</v>
      </c>
      <c r="O343">
        <v>6.1498809999999997</v>
      </c>
      <c r="P343" t="s">
        <v>5</v>
      </c>
      <c r="Q343">
        <v>41.024813999999999</v>
      </c>
      <c r="R343">
        <v>6.6909029999999996</v>
      </c>
      <c r="S343" t="s">
        <v>6</v>
      </c>
      <c r="T343">
        <v>12.168722000000001</v>
      </c>
      <c r="U343">
        <v>1.1220129999999999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2.4070999999999999E-2</v>
      </c>
      <c r="AG343">
        <v>4.3000000000000002E-5</v>
      </c>
      <c r="AH343" t="s">
        <v>11</v>
      </c>
      <c r="AI343">
        <v>0.97829600000000005</v>
      </c>
      <c r="AJ343">
        <v>3.4E-5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14316.492988</v>
      </c>
      <c r="I344">
        <v>1548172.373256</v>
      </c>
      <c r="J344" t="s">
        <v>3</v>
      </c>
      <c r="K344">
        <v>14281.753398000001</v>
      </c>
      <c r="L344">
        <v>1542319.3608299999</v>
      </c>
      <c r="M344" t="s">
        <v>4</v>
      </c>
      <c r="N344">
        <v>25.658846</v>
      </c>
      <c r="O344">
        <v>12.980746999999999</v>
      </c>
      <c r="P344" t="s">
        <v>5</v>
      </c>
      <c r="Q344">
        <v>61.149666000000003</v>
      </c>
      <c r="R344">
        <v>14.476685</v>
      </c>
      <c r="S344" t="s">
        <v>6</v>
      </c>
      <c r="T344">
        <v>18.230855999999999</v>
      </c>
      <c r="U344">
        <v>2.3872469999999999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2.2627999999999999E-2</v>
      </c>
      <c r="AG344">
        <v>4.8000000000000001E-5</v>
      </c>
      <c r="AH344" t="s">
        <v>11</v>
      </c>
      <c r="AI344">
        <v>0.97982800000000003</v>
      </c>
      <c r="AJ344">
        <v>1.4E-5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19004.771757999999</v>
      </c>
      <c r="I345">
        <v>1683337.881424</v>
      </c>
      <c r="J345" t="s">
        <v>3</v>
      </c>
      <c r="K345">
        <v>18958.550078</v>
      </c>
      <c r="L345">
        <v>1676935.345552</v>
      </c>
      <c r="M345" t="s">
        <v>4</v>
      </c>
      <c r="N345">
        <v>34.054445000000001</v>
      </c>
      <c r="O345">
        <v>14.187443</v>
      </c>
      <c r="P345" t="s">
        <v>5</v>
      </c>
      <c r="Q345">
        <v>81.323621000000003</v>
      </c>
      <c r="R345">
        <v>18.460291000000002</v>
      </c>
      <c r="S345" t="s">
        <v>6</v>
      </c>
      <c r="T345">
        <v>24.243773999999998</v>
      </c>
      <c r="U345">
        <v>2.7855919999999998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2.1000000000000001E-2</v>
      </c>
      <c r="AG345">
        <v>5.5000000000000002E-5</v>
      </c>
      <c r="AH345" t="s">
        <v>11</v>
      </c>
      <c r="AI345">
        <v>0.98058800000000002</v>
      </c>
      <c r="AJ345">
        <v>6.0000000000000002E-6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23687.483633</v>
      </c>
      <c r="I346">
        <v>1698458.8223379999</v>
      </c>
      <c r="J346" t="s">
        <v>3</v>
      </c>
      <c r="K346">
        <v>23629.788436999999</v>
      </c>
      <c r="L346">
        <v>1691990.35928</v>
      </c>
      <c r="M346" t="s">
        <v>4</v>
      </c>
      <c r="N346">
        <v>42.414987000000004</v>
      </c>
      <c r="O346">
        <v>14.528366999999999</v>
      </c>
      <c r="P346" t="s">
        <v>5</v>
      </c>
      <c r="Q346">
        <v>101.562291</v>
      </c>
      <c r="R346">
        <v>22.122584</v>
      </c>
      <c r="S346" t="s">
        <v>6</v>
      </c>
      <c r="T346">
        <v>30.233647999999999</v>
      </c>
      <c r="U346">
        <v>3.0978409999999998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2.0296999999999999E-2</v>
      </c>
      <c r="AG346">
        <v>5.3000000000000001E-5</v>
      </c>
      <c r="AH346" t="s">
        <v>11</v>
      </c>
      <c r="AI346">
        <v>0.98092800000000002</v>
      </c>
      <c r="AJ346">
        <v>1.9999999999999999E-6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28370.352226999999</v>
      </c>
      <c r="I347">
        <v>1706958.2913939999</v>
      </c>
      <c r="J347" t="s">
        <v>3</v>
      </c>
      <c r="K347">
        <v>28301.200195000001</v>
      </c>
      <c r="L347">
        <v>1700333.9954560001</v>
      </c>
      <c r="M347" t="s">
        <v>4</v>
      </c>
      <c r="N347">
        <v>50.753976999999999</v>
      </c>
      <c r="O347">
        <v>14.819850000000001</v>
      </c>
      <c r="P347" t="s">
        <v>5</v>
      </c>
      <c r="Q347">
        <v>121.967146</v>
      </c>
      <c r="R347">
        <v>28.234801000000001</v>
      </c>
      <c r="S347" t="s">
        <v>6</v>
      </c>
      <c r="T347">
        <v>36.228920000000002</v>
      </c>
      <c r="U347">
        <v>3.4520879999999998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1.8884000000000001E-2</v>
      </c>
      <c r="AG347">
        <v>5.3999999999999998E-5</v>
      </c>
      <c r="AH347" t="s">
        <v>11</v>
      </c>
      <c r="AI347">
        <v>0.98117100000000002</v>
      </c>
      <c r="AJ347">
        <v>3.9999999999999998E-6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33053.741562000003</v>
      </c>
      <c r="I348">
        <v>1713432.72175</v>
      </c>
      <c r="J348" t="s">
        <v>3</v>
      </c>
      <c r="K348">
        <v>32973.124727000002</v>
      </c>
      <c r="L348">
        <v>1706813.7902520001</v>
      </c>
      <c r="M348" t="s">
        <v>4</v>
      </c>
      <c r="N348">
        <v>59.122352999999997</v>
      </c>
      <c r="O348">
        <v>14.813198</v>
      </c>
      <c r="P348" t="s">
        <v>5</v>
      </c>
      <c r="Q348">
        <v>142.34805</v>
      </c>
      <c r="R348">
        <v>35.399890999999997</v>
      </c>
      <c r="S348" t="s">
        <v>6</v>
      </c>
      <c r="T348">
        <v>42.230559999999997</v>
      </c>
      <c r="U348">
        <v>3.7932790000000001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1.7968000000000001E-2</v>
      </c>
      <c r="AG348">
        <v>5.1E-5</v>
      </c>
      <c r="AH348" t="s">
        <v>11</v>
      </c>
      <c r="AI348">
        <v>0.98121599999999998</v>
      </c>
      <c r="AJ348">
        <v>3.9999999999999998E-6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37735.394921999999</v>
      </c>
      <c r="I349">
        <v>1723832.705417</v>
      </c>
      <c r="J349" t="s">
        <v>3</v>
      </c>
      <c r="K349">
        <v>37643.283202999999</v>
      </c>
      <c r="L349">
        <v>1717230.9362979999</v>
      </c>
      <c r="M349" t="s">
        <v>4</v>
      </c>
      <c r="N349">
        <v>67.450569999999999</v>
      </c>
      <c r="O349">
        <v>15.459417</v>
      </c>
      <c r="P349" t="s">
        <v>5</v>
      </c>
      <c r="Q349">
        <v>162.784684</v>
      </c>
      <c r="R349">
        <v>43.156945999999998</v>
      </c>
      <c r="S349" t="s">
        <v>6</v>
      </c>
      <c r="T349">
        <v>48.223956000000001</v>
      </c>
      <c r="U349">
        <v>4.1851409999999998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1.7878000000000002E-2</v>
      </c>
      <c r="AG349">
        <v>5.1999999999999997E-5</v>
      </c>
      <c r="AH349" t="s">
        <v>11</v>
      </c>
      <c r="AI349">
        <v>0.98123300000000002</v>
      </c>
      <c r="AJ349">
        <v>3.9999999999999998E-6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42419.385155999997</v>
      </c>
      <c r="I350">
        <v>1729610.9516149999</v>
      </c>
      <c r="J350" t="s">
        <v>3</v>
      </c>
      <c r="K350">
        <v>42315.794062000001</v>
      </c>
      <c r="L350">
        <v>1722984.1507349999</v>
      </c>
      <c r="M350" t="s">
        <v>4</v>
      </c>
      <c r="N350">
        <v>75.783878999999999</v>
      </c>
      <c r="O350">
        <v>15.938065</v>
      </c>
      <c r="P350" t="s">
        <v>5</v>
      </c>
      <c r="Q350">
        <v>183.145644</v>
      </c>
      <c r="R350">
        <v>51.960557000000001</v>
      </c>
      <c r="S350" t="s">
        <v>6</v>
      </c>
      <c r="T350">
        <v>54.224966000000002</v>
      </c>
      <c r="U350">
        <v>4.6438329999999999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1.6962000000000001E-2</v>
      </c>
      <c r="AG350">
        <v>4.6999999999999997E-5</v>
      </c>
      <c r="AH350" t="s">
        <v>11</v>
      </c>
      <c r="AI350">
        <v>0.98124299999999998</v>
      </c>
      <c r="AJ350">
        <v>3.9999999999999998E-6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47105.983124999999</v>
      </c>
      <c r="I351">
        <v>1734621.7933209999</v>
      </c>
      <c r="J351" t="s">
        <v>3</v>
      </c>
      <c r="K351">
        <v>46990.911483999997</v>
      </c>
      <c r="L351">
        <v>1728000.31641</v>
      </c>
      <c r="M351" t="s">
        <v>4</v>
      </c>
      <c r="N351">
        <v>84.182038000000006</v>
      </c>
      <c r="O351">
        <v>16.250745999999999</v>
      </c>
      <c r="P351" t="s">
        <v>5</v>
      </c>
      <c r="Q351">
        <v>203.92196899999999</v>
      </c>
      <c r="R351">
        <v>59.124110000000002</v>
      </c>
      <c r="S351" t="s">
        <v>6</v>
      </c>
      <c r="T351">
        <v>60.239885999999998</v>
      </c>
      <c r="U351">
        <v>5.0145999999999997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1.6744999999999999E-2</v>
      </c>
      <c r="AG351">
        <v>4.8000000000000001E-5</v>
      </c>
      <c r="AH351" t="s">
        <v>11</v>
      </c>
      <c r="AI351">
        <v>0.98178900000000002</v>
      </c>
      <c r="AJ351">
        <v>1.0000000000000001E-5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51788.900780999997</v>
      </c>
      <c r="I352">
        <v>1742467.006575</v>
      </c>
      <c r="J352" t="s">
        <v>3</v>
      </c>
      <c r="K352">
        <v>51662.356328000002</v>
      </c>
      <c r="L352">
        <v>1735857.9022019999</v>
      </c>
      <c r="M352" t="s">
        <v>4</v>
      </c>
      <c r="N352">
        <v>92.520223999999999</v>
      </c>
      <c r="O352">
        <v>16.403886</v>
      </c>
      <c r="P352" t="s">
        <v>5</v>
      </c>
      <c r="Q352">
        <v>224.449455</v>
      </c>
      <c r="R352">
        <v>67.906323999999998</v>
      </c>
      <c r="S352" t="s">
        <v>6</v>
      </c>
      <c r="T352">
        <v>66.233553999999998</v>
      </c>
      <c r="U352">
        <v>5.4178800000000003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1.6028000000000001E-2</v>
      </c>
      <c r="AG352">
        <v>4.3000000000000002E-5</v>
      </c>
      <c r="AH352" t="s">
        <v>11</v>
      </c>
      <c r="AI352">
        <v>0.98207900000000004</v>
      </c>
      <c r="AJ352">
        <v>1.2999999999999999E-5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56473.850391</v>
      </c>
      <c r="I353">
        <v>1763166.791559</v>
      </c>
      <c r="J353" t="s">
        <v>3</v>
      </c>
      <c r="K353">
        <v>56335.845077999998</v>
      </c>
      <c r="L353">
        <v>1756499.376838</v>
      </c>
      <c r="M353" t="s">
        <v>4</v>
      </c>
      <c r="N353">
        <v>100.87750800000001</v>
      </c>
      <c r="O353">
        <v>16.558009999999999</v>
      </c>
      <c r="P353" t="s">
        <v>5</v>
      </c>
      <c r="Q353">
        <v>245.15934799999999</v>
      </c>
      <c r="R353">
        <v>82.614153000000002</v>
      </c>
      <c r="S353" t="s">
        <v>6</v>
      </c>
      <c r="T353">
        <v>72.249821999999995</v>
      </c>
      <c r="U353">
        <v>5.9678180000000003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1.5647000000000001E-2</v>
      </c>
      <c r="AG353">
        <v>4.0000000000000003E-5</v>
      </c>
      <c r="AH353" t="s">
        <v>11</v>
      </c>
      <c r="AI353">
        <v>0.98209299999999999</v>
      </c>
      <c r="AJ353">
        <v>1.2999999999999999E-5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61161.871328000001</v>
      </c>
      <c r="I354">
        <v>1770155.454006</v>
      </c>
      <c r="J354" t="s">
        <v>3</v>
      </c>
      <c r="K354">
        <v>61012.383750000001</v>
      </c>
      <c r="L354">
        <v>1763502.5467030001</v>
      </c>
      <c r="M354" t="s">
        <v>4</v>
      </c>
      <c r="N354">
        <v>109.28296</v>
      </c>
      <c r="O354">
        <v>16.841027</v>
      </c>
      <c r="P354" t="s">
        <v>5</v>
      </c>
      <c r="Q354">
        <v>265.83339699999999</v>
      </c>
      <c r="R354">
        <v>90.860012999999995</v>
      </c>
      <c r="S354" t="s">
        <v>6</v>
      </c>
      <c r="T354">
        <v>78.292203999999998</v>
      </c>
      <c r="U354">
        <v>6.6048859999999996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1.5422E-2</v>
      </c>
      <c r="AG354">
        <v>4.0000000000000003E-5</v>
      </c>
      <c r="AH354" t="s">
        <v>11</v>
      </c>
      <c r="AI354">
        <v>0.98211099999999996</v>
      </c>
      <c r="AJ354">
        <v>1.2999999999999999E-5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65851.402734000003</v>
      </c>
      <c r="I355">
        <v>1770910.5229140001</v>
      </c>
      <c r="J355" t="s">
        <v>3</v>
      </c>
      <c r="K355">
        <v>65690.434766000006</v>
      </c>
      <c r="L355">
        <v>1764267.897448</v>
      </c>
      <c r="M355" t="s">
        <v>4</v>
      </c>
      <c r="N355">
        <v>117.628129</v>
      </c>
      <c r="O355">
        <v>17.117822</v>
      </c>
      <c r="P355" t="s">
        <v>5</v>
      </c>
      <c r="Q355">
        <v>286.72370799999999</v>
      </c>
      <c r="R355">
        <v>108.901916</v>
      </c>
      <c r="S355" t="s">
        <v>6</v>
      </c>
      <c r="T355">
        <v>84.293921999999995</v>
      </c>
      <c r="U355">
        <v>7.1701779999999999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1.5167999999999999E-2</v>
      </c>
      <c r="AG355">
        <v>3.6999999999999998E-5</v>
      </c>
      <c r="AH355" t="s">
        <v>11</v>
      </c>
      <c r="AI355">
        <v>0.98236000000000001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70544.447813000006</v>
      </c>
      <c r="I356">
        <v>1773378.4390139999</v>
      </c>
      <c r="J356" t="s">
        <v>3</v>
      </c>
      <c r="K356">
        <v>70372.009688000006</v>
      </c>
      <c r="L356">
        <v>1766711.221012</v>
      </c>
      <c r="M356" t="s">
        <v>4</v>
      </c>
      <c r="N356">
        <v>125.98608299999999</v>
      </c>
      <c r="O356">
        <v>17.288827999999999</v>
      </c>
      <c r="P356" t="s">
        <v>5</v>
      </c>
      <c r="Q356">
        <v>307.65866499999998</v>
      </c>
      <c r="R356">
        <v>126.76767100000001</v>
      </c>
      <c r="S356" t="s">
        <v>6</v>
      </c>
      <c r="T356">
        <v>90.353626000000006</v>
      </c>
      <c r="U356">
        <v>7.8566399999999996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1.4151E-2</v>
      </c>
      <c r="AG356">
        <v>2.5999999999999998E-5</v>
      </c>
      <c r="AH356" t="s">
        <v>11</v>
      </c>
      <c r="AI356">
        <v>0.98264899999999999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75237.587499999994</v>
      </c>
      <c r="I357">
        <v>1773771.5356439999</v>
      </c>
      <c r="J357" t="s">
        <v>3</v>
      </c>
      <c r="K357">
        <v>75053.647968999998</v>
      </c>
      <c r="L357">
        <v>1767121.8481340001</v>
      </c>
      <c r="M357" t="s">
        <v>4</v>
      </c>
      <c r="N357">
        <v>134.377039</v>
      </c>
      <c r="O357">
        <v>17.293210999999999</v>
      </c>
      <c r="P357" t="s">
        <v>5</v>
      </c>
      <c r="Q357">
        <v>328.47173900000001</v>
      </c>
      <c r="R357">
        <v>145.34821299999999</v>
      </c>
      <c r="S357" t="s">
        <v>6</v>
      </c>
      <c r="T357">
        <v>96.385896000000002</v>
      </c>
      <c r="U357">
        <v>8.28566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1.3919000000000001E-2</v>
      </c>
      <c r="AG357">
        <v>2.1999999999999999E-5</v>
      </c>
      <c r="AH357" t="s">
        <v>11</v>
      </c>
      <c r="AI357">
        <v>0.98265100000000005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79928.259063000005</v>
      </c>
      <c r="I358">
        <v>1779766.772388</v>
      </c>
      <c r="J358" t="s">
        <v>3</v>
      </c>
      <c r="K358">
        <v>79732.838281000004</v>
      </c>
      <c r="L358">
        <v>1773097.7521240001</v>
      </c>
      <c r="M358" t="s">
        <v>4</v>
      </c>
      <c r="N358">
        <v>142.74992499999999</v>
      </c>
      <c r="O358">
        <v>17.386458000000001</v>
      </c>
      <c r="P358" t="s">
        <v>5</v>
      </c>
      <c r="Q358">
        <v>349.50373999999999</v>
      </c>
      <c r="R358">
        <v>161.70883900000001</v>
      </c>
      <c r="S358" t="s">
        <v>6</v>
      </c>
      <c r="T358">
        <v>102.42762999999999</v>
      </c>
      <c r="U358">
        <v>8.6955969999999994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1.3872000000000001E-2</v>
      </c>
      <c r="AG358">
        <v>2.1999999999999999E-5</v>
      </c>
      <c r="AH358" t="s">
        <v>11</v>
      </c>
      <c r="AI358">
        <v>0.98266100000000001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84623.198124999995</v>
      </c>
      <c r="I359">
        <v>1796766.1498660001</v>
      </c>
      <c r="J359" t="s">
        <v>3</v>
      </c>
      <c r="K359">
        <v>84416.299843999994</v>
      </c>
      <c r="L359">
        <v>1789986.9226869999</v>
      </c>
      <c r="M359" t="s">
        <v>4</v>
      </c>
      <c r="N359">
        <v>151.119834</v>
      </c>
      <c r="O359">
        <v>17.745056000000002</v>
      </c>
      <c r="P359" t="s">
        <v>5</v>
      </c>
      <c r="Q359">
        <v>370.50417900000002</v>
      </c>
      <c r="R359">
        <v>183.983228</v>
      </c>
      <c r="S359" t="s">
        <v>6</v>
      </c>
      <c r="T359">
        <v>108.4559</v>
      </c>
      <c r="U359">
        <v>9.3704909999999995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1.3195E-2</v>
      </c>
      <c r="AG359">
        <v>1.4E-5</v>
      </c>
      <c r="AH359" t="s">
        <v>11</v>
      </c>
      <c r="AI359">
        <v>0.98266299999999995</v>
      </c>
      <c r="AJ359">
        <v>1.7E-5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89317.240156</v>
      </c>
      <c r="I360">
        <v>1805993.801459</v>
      </c>
      <c r="J360" t="s">
        <v>3</v>
      </c>
      <c r="K360">
        <v>89098.842187999995</v>
      </c>
      <c r="L360">
        <v>1799152.393593</v>
      </c>
      <c r="M360" t="s">
        <v>4</v>
      </c>
      <c r="N360">
        <v>159.539142</v>
      </c>
      <c r="O360">
        <v>17.611115000000002</v>
      </c>
      <c r="P360" t="s">
        <v>5</v>
      </c>
      <c r="Q360">
        <v>391.52822099999997</v>
      </c>
      <c r="R360">
        <v>202.41096099999999</v>
      </c>
      <c r="S360" t="s">
        <v>6</v>
      </c>
      <c r="T360">
        <v>114.48605000000001</v>
      </c>
      <c r="U360">
        <v>9.9066600000000005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1.3079E-2</v>
      </c>
      <c r="AG360">
        <v>1.4E-5</v>
      </c>
      <c r="AH360" t="s">
        <v>11</v>
      </c>
      <c r="AI360">
        <v>0.98277000000000003</v>
      </c>
      <c r="AJ360">
        <v>1.7E-5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94041.397031</v>
      </c>
      <c r="I361">
        <v>1860174.3158209999</v>
      </c>
      <c r="J361" t="s">
        <v>3</v>
      </c>
      <c r="K361">
        <v>93811.427656</v>
      </c>
      <c r="L361">
        <v>1853127.695578</v>
      </c>
      <c r="M361" t="s">
        <v>4</v>
      </c>
      <c r="N361">
        <v>167.98812000000001</v>
      </c>
      <c r="O361">
        <v>17.661795000000001</v>
      </c>
      <c r="P361" t="s">
        <v>5</v>
      </c>
      <c r="Q361">
        <v>412.71850799999999</v>
      </c>
      <c r="R361">
        <v>227.526836</v>
      </c>
      <c r="S361" t="s">
        <v>6</v>
      </c>
      <c r="T361">
        <v>120.56103400000001</v>
      </c>
      <c r="U361">
        <v>10.484690000000001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1.2892000000000001E-2</v>
      </c>
      <c r="AG361">
        <v>1.2999999999999999E-5</v>
      </c>
      <c r="AH361" t="s">
        <v>11</v>
      </c>
      <c r="AI361">
        <v>0.98277199999999998</v>
      </c>
      <c r="AJ361">
        <v>1.7E-5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4790.011289</v>
      </c>
      <c r="I362">
        <v>14965.235123</v>
      </c>
      <c r="J362" t="s">
        <v>3</v>
      </c>
      <c r="K362">
        <v>4778.5059469999997</v>
      </c>
      <c r="L362">
        <v>14895.399035</v>
      </c>
      <c r="M362" t="s">
        <v>4</v>
      </c>
      <c r="N362">
        <v>8.4943860000000004</v>
      </c>
      <c r="O362">
        <v>0.19194</v>
      </c>
      <c r="P362" t="s">
        <v>5</v>
      </c>
      <c r="Q362">
        <v>0</v>
      </c>
      <c r="R362">
        <v>0</v>
      </c>
      <c r="S362" t="s">
        <v>6</v>
      </c>
      <c r="T362">
        <v>6.1757559999999998</v>
      </c>
      <c r="U362">
        <v>0.38936799999999999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2.6476E-2</v>
      </c>
      <c r="AG362">
        <v>4.1999999999999998E-5</v>
      </c>
      <c r="AH362" t="s">
        <v>11</v>
      </c>
      <c r="AI362">
        <v>0.97235000000000005</v>
      </c>
      <c r="AJ362">
        <v>8.6000000000000003E-5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9475.8997849999996</v>
      </c>
      <c r="I363">
        <v>26013.620706000002</v>
      </c>
      <c r="J363" t="s">
        <v>3</v>
      </c>
      <c r="K363">
        <v>9452.9051369999997</v>
      </c>
      <c r="L363">
        <v>25899.474584</v>
      </c>
      <c r="M363" t="s">
        <v>4</v>
      </c>
      <c r="N363">
        <v>16.906061999999999</v>
      </c>
      <c r="O363">
        <v>0.41384900000000002</v>
      </c>
      <c r="P363" t="s">
        <v>5</v>
      </c>
      <c r="Q363">
        <v>0</v>
      </c>
      <c r="R363">
        <v>0</v>
      </c>
      <c r="S363" t="s">
        <v>6</v>
      </c>
      <c r="T363">
        <v>12.332777999999999</v>
      </c>
      <c r="U363">
        <v>1.3028679999999999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2.4455999999999999E-2</v>
      </c>
      <c r="AG363">
        <v>5.1E-5</v>
      </c>
      <c r="AH363" t="s">
        <v>11</v>
      </c>
      <c r="AI363">
        <v>0.97684800000000005</v>
      </c>
      <c r="AJ363">
        <v>3.4999999999999997E-5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14160.979198999999</v>
      </c>
      <c r="I364">
        <v>40650.937314000003</v>
      </c>
      <c r="J364" t="s">
        <v>3</v>
      </c>
      <c r="K364">
        <v>14126.49748</v>
      </c>
      <c r="L364">
        <v>40487.275815000001</v>
      </c>
      <c r="M364" t="s">
        <v>4</v>
      </c>
      <c r="N364">
        <v>25.304669000000001</v>
      </c>
      <c r="O364">
        <v>0.69674100000000005</v>
      </c>
      <c r="P364" t="s">
        <v>5</v>
      </c>
      <c r="Q364">
        <v>0</v>
      </c>
      <c r="R364">
        <v>0</v>
      </c>
      <c r="S364" t="s">
        <v>6</v>
      </c>
      <c r="T364">
        <v>18.440764000000001</v>
      </c>
      <c r="U364">
        <v>2.4698829999999998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2.3474999999999999E-2</v>
      </c>
      <c r="AG364">
        <v>5.0000000000000002E-5</v>
      </c>
      <c r="AH364" t="s">
        <v>11</v>
      </c>
      <c r="AI364">
        <v>0.97911199999999998</v>
      </c>
      <c r="AJ364">
        <v>1.4E-5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18846.363241999999</v>
      </c>
      <c r="I365">
        <v>62159.486263999999</v>
      </c>
      <c r="J365" t="s">
        <v>3</v>
      </c>
      <c r="K365">
        <v>18800.351366999999</v>
      </c>
      <c r="L365">
        <v>61920.533097</v>
      </c>
      <c r="M365" t="s">
        <v>4</v>
      </c>
      <c r="N365">
        <v>33.739421999999998</v>
      </c>
      <c r="O365">
        <v>1.106185</v>
      </c>
      <c r="P365" t="s">
        <v>5</v>
      </c>
      <c r="Q365">
        <v>0</v>
      </c>
      <c r="R365">
        <v>0</v>
      </c>
      <c r="S365" t="s">
        <v>6</v>
      </c>
      <c r="T365">
        <v>24.546838000000001</v>
      </c>
      <c r="U365">
        <v>4.2246600000000001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2.0930000000000001E-2</v>
      </c>
      <c r="AG365">
        <v>5.7000000000000003E-5</v>
      </c>
      <c r="AH365" t="s">
        <v>11</v>
      </c>
      <c r="AI365">
        <v>0.98040000000000005</v>
      </c>
      <c r="AJ365">
        <v>9.9999999999999995E-7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23538.353632999999</v>
      </c>
      <c r="I366">
        <v>98373.274971000006</v>
      </c>
      <c r="J366" t="s">
        <v>3</v>
      </c>
      <c r="K366">
        <v>23480.877069999999</v>
      </c>
      <c r="L366">
        <v>97968.706244999994</v>
      </c>
      <c r="M366" t="s">
        <v>4</v>
      </c>
      <c r="N366">
        <v>42.161633000000002</v>
      </c>
      <c r="O366">
        <v>1.8287770000000001</v>
      </c>
      <c r="P366" t="s">
        <v>5</v>
      </c>
      <c r="Q366">
        <v>0</v>
      </c>
      <c r="R366">
        <v>0</v>
      </c>
      <c r="S366" t="s">
        <v>6</v>
      </c>
      <c r="T366">
        <v>30.695367999999998</v>
      </c>
      <c r="U366">
        <v>7.0080289999999996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1.8887000000000001E-2</v>
      </c>
      <c r="AG366">
        <v>5.5999999999999999E-5</v>
      </c>
      <c r="AH366" t="s">
        <v>11</v>
      </c>
      <c r="AI366">
        <v>0.98068500000000003</v>
      </c>
      <c r="AJ366">
        <v>9.9999999999999995E-7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28230.412891</v>
      </c>
      <c r="I367">
        <v>141171.87823100001</v>
      </c>
      <c r="J367" t="s">
        <v>3</v>
      </c>
      <c r="K367">
        <v>28161.451444999999</v>
      </c>
      <c r="L367">
        <v>140614.524019</v>
      </c>
      <c r="M367" t="s">
        <v>4</v>
      </c>
      <c r="N367">
        <v>50.552253999999998</v>
      </c>
      <c r="O367">
        <v>2.3579500000000002</v>
      </c>
      <c r="P367" t="s">
        <v>5</v>
      </c>
      <c r="Q367">
        <v>0</v>
      </c>
      <c r="R367">
        <v>0</v>
      </c>
      <c r="S367" t="s">
        <v>6</v>
      </c>
      <c r="T367">
        <v>36.826715999999998</v>
      </c>
      <c r="U367">
        <v>10.154171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1.7471E-2</v>
      </c>
      <c r="AG367">
        <v>5.1E-5</v>
      </c>
      <c r="AH367" t="s">
        <v>11</v>
      </c>
      <c r="AI367">
        <v>0.98105200000000004</v>
      </c>
      <c r="AJ367">
        <v>3.0000000000000001E-6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32922.226992000004</v>
      </c>
      <c r="I368">
        <v>185994.82945399999</v>
      </c>
      <c r="J368" t="s">
        <v>3</v>
      </c>
      <c r="K368">
        <v>32841.751914</v>
      </c>
      <c r="L368">
        <v>185207.519206</v>
      </c>
      <c r="M368" t="s">
        <v>4</v>
      </c>
      <c r="N368">
        <v>58.977080000000001</v>
      </c>
      <c r="O368">
        <v>2.97729</v>
      </c>
      <c r="P368" t="s">
        <v>5</v>
      </c>
      <c r="Q368">
        <v>0</v>
      </c>
      <c r="R368">
        <v>0</v>
      </c>
      <c r="S368" t="s">
        <v>6</v>
      </c>
      <c r="T368">
        <v>42.948270000000001</v>
      </c>
      <c r="U368">
        <v>13.25478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1.6808E-2</v>
      </c>
      <c r="AG368">
        <v>4.8999999999999998E-5</v>
      </c>
      <c r="AH368" t="s">
        <v>11</v>
      </c>
      <c r="AI368">
        <v>0.98118099999999997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37608.615390999999</v>
      </c>
      <c r="I369">
        <v>220878.183685</v>
      </c>
      <c r="J369" t="s">
        <v>3</v>
      </c>
      <c r="K369">
        <v>37516.633593999999</v>
      </c>
      <c r="L369">
        <v>219952.76625499999</v>
      </c>
      <c r="M369" t="s">
        <v>4</v>
      </c>
      <c r="N369">
        <v>67.365048999999999</v>
      </c>
      <c r="O369">
        <v>3.562818</v>
      </c>
      <c r="P369" t="s">
        <v>5</v>
      </c>
      <c r="Q369">
        <v>0</v>
      </c>
      <c r="R369">
        <v>0</v>
      </c>
      <c r="S369" t="s">
        <v>6</v>
      </c>
      <c r="T369">
        <v>49.022584000000002</v>
      </c>
      <c r="U369">
        <v>15.903547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1.5713999999999999E-2</v>
      </c>
      <c r="AG369">
        <v>4.0000000000000003E-5</v>
      </c>
      <c r="AH369" t="s">
        <v>11</v>
      </c>
      <c r="AI369">
        <v>0.98119400000000001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42300.754530999999</v>
      </c>
      <c r="I370">
        <v>273026.65831700002</v>
      </c>
      <c r="J370" t="s">
        <v>3</v>
      </c>
      <c r="K370">
        <v>42197.293828000002</v>
      </c>
      <c r="L370">
        <v>271924.36637900001</v>
      </c>
      <c r="M370" t="s">
        <v>4</v>
      </c>
      <c r="N370">
        <v>75.757268999999994</v>
      </c>
      <c r="O370">
        <v>4.2400979999999997</v>
      </c>
      <c r="P370" t="s">
        <v>5</v>
      </c>
      <c r="Q370">
        <v>0</v>
      </c>
      <c r="R370">
        <v>0</v>
      </c>
      <c r="S370" t="s">
        <v>6</v>
      </c>
      <c r="T370">
        <v>55.134466000000003</v>
      </c>
      <c r="U370">
        <v>19.745560000000001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1.4880000000000001E-2</v>
      </c>
      <c r="AG370">
        <v>2.9E-5</v>
      </c>
      <c r="AH370" t="s">
        <v>11</v>
      </c>
      <c r="AI370">
        <v>0.98120200000000002</v>
      </c>
      <c r="AJ370">
        <v>1.9999999999999999E-6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46995.189609000001</v>
      </c>
      <c r="I371">
        <v>339099.69239500002</v>
      </c>
      <c r="J371" t="s">
        <v>3</v>
      </c>
      <c r="K371">
        <v>46880.243202999998</v>
      </c>
      <c r="L371">
        <v>337709.22824800003</v>
      </c>
      <c r="M371" t="s">
        <v>4</v>
      </c>
      <c r="N371">
        <v>84.135273999999995</v>
      </c>
      <c r="O371">
        <v>5.0152289999999997</v>
      </c>
      <c r="P371" t="s">
        <v>5</v>
      </c>
      <c r="Q371">
        <v>0</v>
      </c>
      <c r="R371">
        <v>0</v>
      </c>
      <c r="S371" t="s">
        <v>6</v>
      </c>
      <c r="T371">
        <v>61.268622000000001</v>
      </c>
      <c r="U371">
        <v>24.510422999999999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1.414E-2</v>
      </c>
      <c r="AG371">
        <v>2.1999999999999999E-5</v>
      </c>
      <c r="AH371" t="s">
        <v>11</v>
      </c>
      <c r="AI371">
        <v>0.98120499999999999</v>
      </c>
      <c r="AJ371">
        <v>1.9999999999999999E-6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51696.072969000001</v>
      </c>
      <c r="I372">
        <v>435848.88681900001</v>
      </c>
      <c r="J372" t="s">
        <v>3</v>
      </c>
      <c r="K372">
        <v>51569.625547000003</v>
      </c>
      <c r="L372">
        <v>434035.48223299999</v>
      </c>
      <c r="M372" t="s">
        <v>4</v>
      </c>
      <c r="N372">
        <v>92.516823000000002</v>
      </c>
      <c r="O372">
        <v>6.1837350000000004</v>
      </c>
      <c r="P372" t="s">
        <v>5</v>
      </c>
      <c r="Q372">
        <v>0</v>
      </c>
      <c r="R372">
        <v>0</v>
      </c>
      <c r="S372" t="s">
        <v>6</v>
      </c>
      <c r="T372">
        <v>67.457030000000003</v>
      </c>
      <c r="U372">
        <v>31.456807000000001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1.3644999999999999E-2</v>
      </c>
      <c r="AG372">
        <v>1.7E-5</v>
      </c>
      <c r="AH372" t="s">
        <v>11</v>
      </c>
      <c r="AI372">
        <v>0.981348</v>
      </c>
      <c r="AJ372">
        <v>3.0000000000000001E-6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56399.104141000003</v>
      </c>
      <c r="I373">
        <v>539470.66613400006</v>
      </c>
      <c r="J373" t="s">
        <v>3</v>
      </c>
      <c r="K373">
        <v>56261.069297000002</v>
      </c>
      <c r="L373">
        <v>537144.898422</v>
      </c>
      <c r="M373" t="s">
        <v>4</v>
      </c>
      <c r="N373">
        <v>100.94301299999999</v>
      </c>
      <c r="O373">
        <v>7.6066120000000002</v>
      </c>
      <c r="P373" t="s">
        <v>5</v>
      </c>
      <c r="Q373">
        <v>0</v>
      </c>
      <c r="R373">
        <v>0</v>
      </c>
      <c r="S373" t="s">
        <v>6</v>
      </c>
      <c r="T373">
        <v>73.675780000000003</v>
      </c>
      <c r="U373">
        <v>38.572203000000002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1.3598000000000001E-2</v>
      </c>
      <c r="AG373">
        <v>1.7E-5</v>
      </c>
      <c r="AH373" t="s">
        <v>11</v>
      </c>
      <c r="AI373">
        <v>0.98136199999999996</v>
      </c>
      <c r="AJ373">
        <v>3.0000000000000001E-6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61096.362655999998</v>
      </c>
      <c r="I374">
        <v>631345.58651499997</v>
      </c>
      <c r="J374" t="s">
        <v>3</v>
      </c>
      <c r="K374">
        <v>60946.848203000001</v>
      </c>
      <c r="L374">
        <v>628635.17790799995</v>
      </c>
      <c r="M374" t="s">
        <v>4</v>
      </c>
      <c r="N374">
        <v>109.39173099999999</v>
      </c>
      <c r="O374">
        <v>9.3827300000000005</v>
      </c>
      <c r="P374" t="s">
        <v>5</v>
      </c>
      <c r="Q374">
        <v>0</v>
      </c>
      <c r="R374">
        <v>0</v>
      </c>
      <c r="S374" t="s">
        <v>6</v>
      </c>
      <c r="T374">
        <v>79.843367999999998</v>
      </c>
      <c r="U374">
        <v>45.793191999999998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1.2869E-2</v>
      </c>
      <c r="AG374">
        <v>1.0000000000000001E-5</v>
      </c>
      <c r="AH374" t="s">
        <v>11</v>
      </c>
      <c r="AI374">
        <v>0.98167000000000004</v>
      </c>
      <c r="AJ374">
        <v>6.0000000000000002E-6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65793.375234000006</v>
      </c>
      <c r="I375">
        <v>714193.36577100004</v>
      </c>
      <c r="J375" t="s">
        <v>3</v>
      </c>
      <c r="K375">
        <v>65632.367733999999</v>
      </c>
      <c r="L375">
        <v>711138.33635899995</v>
      </c>
      <c r="M375" t="s">
        <v>4</v>
      </c>
      <c r="N375">
        <v>117.833327</v>
      </c>
      <c r="O375">
        <v>11.237894000000001</v>
      </c>
      <c r="P375" t="s">
        <v>5</v>
      </c>
      <c r="Q375">
        <v>0</v>
      </c>
      <c r="R375">
        <v>0</v>
      </c>
      <c r="S375" t="s">
        <v>6</v>
      </c>
      <c r="T375">
        <v>86.014251999999999</v>
      </c>
      <c r="U375">
        <v>52.547213999999997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1.2796E-2</v>
      </c>
      <c r="AG375">
        <v>1.0000000000000001E-5</v>
      </c>
      <c r="AH375" t="s">
        <v>11</v>
      </c>
      <c r="AI375">
        <v>0.98189199999999999</v>
      </c>
      <c r="AJ375">
        <v>9.0000000000000002E-6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70491.518437000006</v>
      </c>
      <c r="I376">
        <v>813887.17055100005</v>
      </c>
      <c r="J376" t="s">
        <v>3</v>
      </c>
      <c r="K376">
        <v>70319.035468999995</v>
      </c>
      <c r="L376">
        <v>810446.42687099997</v>
      </c>
      <c r="M376" t="s">
        <v>4</v>
      </c>
      <c r="N376">
        <v>126.268753</v>
      </c>
      <c r="O376">
        <v>12.886631</v>
      </c>
      <c r="P376" t="s">
        <v>5</v>
      </c>
      <c r="Q376">
        <v>0</v>
      </c>
      <c r="R376">
        <v>0</v>
      </c>
      <c r="S376" t="s">
        <v>6</v>
      </c>
      <c r="T376">
        <v>92.196892000000005</v>
      </c>
      <c r="U376">
        <v>60.198453999999998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1.2796E-2</v>
      </c>
      <c r="AG376">
        <v>1.0000000000000001E-5</v>
      </c>
      <c r="AH376" t="s">
        <v>11</v>
      </c>
      <c r="AI376">
        <v>0.98189599999999999</v>
      </c>
      <c r="AJ376">
        <v>9.0000000000000002E-6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75187.872344000003</v>
      </c>
      <c r="I377">
        <v>910560.78949999996</v>
      </c>
      <c r="J377" t="s">
        <v>3</v>
      </c>
      <c r="K377">
        <v>75003.900624999995</v>
      </c>
      <c r="L377">
        <v>906765.66313600005</v>
      </c>
      <c r="M377" t="s">
        <v>4</v>
      </c>
      <c r="N377">
        <v>134.67623900000001</v>
      </c>
      <c r="O377">
        <v>14.555548</v>
      </c>
      <c r="P377" t="s">
        <v>5</v>
      </c>
      <c r="Q377">
        <v>0</v>
      </c>
      <c r="R377">
        <v>0</v>
      </c>
      <c r="S377" t="s">
        <v>6</v>
      </c>
      <c r="T377">
        <v>98.355568000000005</v>
      </c>
      <c r="U377">
        <v>67.849575999999999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1.2690999999999999E-2</v>
      </c>
      <c r="AG377">
        <v>1.0000000000000001E-5</v>
      </c>
      <c r="AH377" t="s">
        <v>11</v>
      </c>
      <c r="AI377">
        <v>0.9819</v>
      </c>
      <c r="AJ377">
        <v>9.0000000000000002E-6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79883.430938000005</v>
      </c>
      <c r="I378">
        <v>1014027.381009</v>
      </c>
      <c r="J378" t="s">
        <v>3</v>
      </c>
      <c r="K378">
        <v>79687.943436999994</v>
      </c>
      <c r="L378">
        <v>1009820.2861199999</v>
      </c>
      <c r="M378" t="s">
        <v>4</v>
      </c>
      <c r="N378">
        <v>143.07650799999999</v>
      </c>
      <c r="O378">
        <v>16.152328000000001</v>
      </c>
      <c r="P378" t="s">
        <v>5</v>
      </c>
      <c r="Q378">
        <v>0</v>
      </c>
      <c r="R378">
        <v>0</v>
      </c>
      <c r="S378" t="s">
        <v>6</v>
      </c>
      <c r="T378">
        <v>104.529146</v>
      </c>
      <c r="U378">
        <v>76.608090000000004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1.2605E-2</v>
      </c>
      <c r="AG378">
        <v>1.0000000000000001E-5</v>
      </c>
      <c r="AH378" t="s">
        <v>11</v>
      </c>
      <c r="AI378">
        <v>0.982186</v>
      </c>
      <c r="AJ378">
        <v>1.2999999999999999E-5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84581.946093999999</v>
      </c>
      <c r="I379">
        <v>1112476.312926</v>
      </c>
      <c r="J379" t="s">
        <v>3</v>
      </c>
      <c r="K379">
        <v>84374.965781000006</v>
      </c>
      <c r="L379">
        <v>1107823.2465290001</v>
      </c>
      <c r="M379" t="s">
        <v>4</v>
      </c>
      <c r="N379">
        <v>151.50945200000001</v>
      </c>
      <c r="O379">
        <v>18.142016000000002</v>
      </c>
      <c r="P379" t="s">
        <v>5</v>
      </c>
      <c r="Q379">
        <v>0</v>
      </c>
      <c r="R379">
        <v>0</v>
      </c>
      <c r="S379" t="s">
        <v>6</v>
      </c>
      <c r="T379">
        <v>110.68602199999999</v>
      </c>
      <c r="U379">
        <v>85.019086000000001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1.2199E-2</v>
      </c>
      <c r="AG379">
        <v>3.9999999999999998E-6</v>
      </c>
      <c r="AH379" t="s">
        <v>11</v>
      </c>
      <c r="AI379">
        <v>0.982186</v>
      </c>
      <c r="AJ379">
        <v>1.2999999999999999E-5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89326.579687000005</v>
      </c>
      <c r="I380">
        <v>1377816.3533739999</v>
      </c>
      <c r="J380" t="s">
        <v>3</v>
      </c>
      <c r="K380">
        <v>89107.990156</v>
      </c>
      <c r="L380">
        <v>1372237.6070330001</v>
      </c>
      <c r="M380" t="s">
        <v>4</v>
      </c>
      <c r="N380">
        <v>160.035089</v>
      </c>
      <c r="O380">
        <v>21.344617</v>
      </c>
      <c r="P380" t="s">
        <v>5</v>
      </c>
      <c r="Q380">
        <v>0</v>
      </c>
      <c r="R380">
        <v>0</v>
      </c>
      <c r="S380" t="s">
        <v>6</v>
      </c>
      <c r="T380">
        <v>116.91205600000001</v>
      </c>
      <c r="U380">
        <v>95.297409000000002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1.1948E-2</v>
      </c>
      <c r="AG380">
        <v>3.0000000000000001E-6</v>
      </c>
      <c r="AH380" t="s">
        <v>11</v>
      </c>
      <c r="AI380">
        <v>0.98246299999999998</v>
      </c>
      <c r="AJ380">
        <v>1.5999999999999999E-5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94077.226093999998</v>
      </c>
      <c r="I381">
        <v>1932619.260458</v>
      </c>
      <c r="J381" t="s">
        <v>3</v>
      </c>
      <c r="K381">
        <v>93847.065937000007</v>
      </c>
      <c r="L381">
        <v>1925089.6566600001</v>
      </c>
      <c r="M381" t="s">
        <v>4</v>
      </c>
      <c r="N381">
        <v>168.58532299999999</v>
      </c>
      <c r="O381">
        <v>25.808789999999998</v>
      </c>
      <c r="P381" t="s">
        <v>5</v>
      </c>
      <c r="Q381">
        <v>0</v>
      </c>
      <c r="R381">
        <v>0</v>
      </c>
      <c r="S381" t="s">
        <v>6</v>
      </c>
      <c r="T381">
        <v>123.174758</v>
      </c>
      <c r="U381">
        <v>106.699564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1.1904E-2</v>
      </c>
      <c r="AG381">
        <v>3.0000000000000001E-6</v>
      </c>
      <c r="AH381" t="s">
        <v>11</v>
      </c>
      <c r="AI381">
        <v>0.98254399999999997</v>
      </c>
      <c r="AJ381">
        <v>1.5999999999999999E-5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131.090372</v>
      </c>
      <c r="I382">
        <v>8.6304719999999993</v>
      </c>
      <c r="J382" t="s">
        <v>3</v>
      </c>
      <c r="K382">
        <v>123.89133200000001</v>
      </c>
      <c r="L382">
        <v>8.4265539999999994</v>
      </c>
      <c r="M382" t="s">
        <v>4</v>
      </c>
      <c r="N382">
        <v>2.7827320000000002</v>
      </c>
      <c r="O382">
        <v>9.0670000000000004E-3</v>
      </c>
      <c r="P382" t="s">
        <v>5</v>
      </c>
      <c r="Q382">
        <v>5.7178959999999996</v>
      </c>
      <c r="R382">
        <v>1.9944E-2</v>
      </c>
      <c r="S382" t="s">
        <v>6</v>
      </c>
      <c r="T382">
        <v>1.374142</v>
      </c>
      <c r="U382">
        <v>2.7999999999999998E-4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2.5824E-2</v>
      </c>
      <c r="AG382">
        <v>4.3999999999999999E-5</v>
      </c>
      <c r="AH382" t="s">
        <v>11</v>
      </c>
      <c r="AI382">
        <v>0.97590500000000002</v>
      </c>
      <c r="AJ382">
        <v>6.3E-5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262.24718999999999</v>
      </c>
      <c r="I383">
        <v>30.824079000000001</v>
      </c>
      <c r="J383" t="s">
        <v>3</v>
      </c>
      <c r="K383">
        <v>247.82953599999999</v>
      </c>
      <c r="L383">
        <v>29.847144</v>
      </c>
      <c r="M383" t="s">
        <v>4</v>
      </c>
      <c r="N383">
        <v>5.5577779999999999</v>
      </c>
      <c r="O383">
        <v>2.4375000000000001E-2</v>
      </c>
      <c r="P383" t="s">
        <v>5</v>
      </c>
      <c r="Q383">
        <v>11.395035999999999</v>
      </c>
      <c r="R383">
        <v>4.4972999999999999E-2</v>
      </c>
      <c r="S383" t="s">
        <v>6</v>
      </c>
      <c r="T383">
        <v>2.7506979999999999</v>
      </c>
      <c r="U383">
        <v>1.023E-3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2.4202000000000001E-2</v>
      </c>
      <c r="AG383">
        <v>5.1E-5</v>
      </c>
      <c r="AH383" t="s">
        <v>11</v>
      </c>
      <c r="AI383">
        <v>0.97875599999999996</v>
      </c>
      <c r="AJ383">
        <v>2.6999999999999999E-5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393.56300800000002</v>
      </c>
      <c r="I384">
        <v>64.798625000000001</v>
      </c>
      <c r="J384" t="s">
        <v>3</v>
      </c>
      <c r="K384">
        <v>371.85576800000001</v>
      </c>
      <c r="L384">
        <v>61.668112999999998</v>
      </c>
      <c r="M384" t="s">
        <v>4</v>
      </c>
      <c r="N384">
        <v>8.3415900000000001</v>
      </c>
      <c r="O384">
        <v>4.2491000000000001E-2</v>
      </c>
      <c r="P384" t="s">
        <v>5</v>
      </c>
      <c r="Q384">
        <v>17.072488</v>
      </c>
      <c r="R384">
        <v>8.2862000000000005E-2</v>
      </c>
      <c r="S384" t="s">
        <v>6</v>
      </c>
      <c r="T384">
        <v>4.1382680000000001</v>
      </c>
      <c r="U384">
        <v>3.5140000000000002E-3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2.3307999999999999E-2</v>
      </c>
      <c r="AG384">
        <v>5.1E-5</v>
      </c>
      <c r="AH384" t="s">
        <v>11</v>
      </c>
      <c r="AI384">
        <v>0.97992900000000005</v>
      </c>
      <c r="AJ384">
        <v>2.4000000000000001E-5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524.69226200000003</v>
      </c>
      <c r="I385">
        <v>109.43577500000001</v>
      </c>
      <c r="J385" t="s">
        <v>3</v>
      </c>
      <c r="K385">
        <v>495.77757400000002</v>
      </c>
      <c r="L385">
        <v>105.07970400000001</v>
      </c>
      <c r="M385" t="s">
        <v>4</v>
      </c>
      <c r="N385">
        <v>11.116894</v>
      </c>
      <c r="O385">
        <v>7.9228000000000007E-2</v>
      </c>
      <c r="P385" t="s">
        <v>5</v>
      </c>
      <c r="Q385">
        <v>22.734739999999999</v>
      </c>
      <c r="R385">
        <v>0.12088500000000001</v>
      </c>
      <c r="S385" t="s">
        <v>6</v>
      </c>
      <c r="T385">
        <v>5.5147700000000004</v>
      </c>
      <c r="U385">
        <v>3.9230000000000003E-3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2.1479999999999999E-2</v>
      </c>
      <c r="AG385">
        <v>5.8999999999999998E-5</v>
      </c>
      <c r="AH385" t="s">
        <v>11</v>
      </c>
      <c r="AI385">
        <v>0.98104199999999997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655.980952</v>
      </c>
      <c r="I386">
        <v>161.20678699999999</v>
      </c>
      <c r="J386" t="s">
        <v>3</v>
      </c>
      <c r="K386">
        <v>619.84535200000005</v>
      </c>
      <c r="L386">
        <v>155.516514</v>
      </c>
      <c r="M386" t="s">
        <v>4</v>
      </c>
      <c r="N386">
        <v>13.903335999999999</v>
      </c>
      <c r="O386">
        <v>0.112188</v>
      </c>
      <c r="P386" t="s">
        <v>5</v>
      </c>
      <c r="Q386">
        <v>28.427188000000001</v>
      </c>
      <c r="R386">
        <v>0.15668599999999999</v>
      </c>
      <c r="S386" t="s">
        <v>6</v>
      </c>
      <c r="T386">
        <v>6.894056</v>
      </c>
      <c r="U386">
        <v>5.0330000000000001E-3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1.9553999999999998E-2</v>
      </c>
      <c r="AG386">
        <v>5.5999999999999999E-5</v>
      </c>
      <c r="AH386" t="s">
        <v>11</v>
      </c>
      <c r="AI386">
        <v>0.98141800000000001</v>
      </c>
      <c r="AJ386">
        <v>1.1E-5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786.766346</v>
      </c>
      <c r="I387">
        <v>221.870701</v>
      </c>
      <c r="J387" t="s">
        <v>3</v>
      </c>
      <c r="K387">
        <v>743.42990199999997</v>
      </c>
      <c r="L387">
        <v>213.986492</v>
      </c>
      <c r="M387" t="s">
        <v>4</v>
      </c>
      <c r="N387">
        <v>16.67126</v>
      </c>
      <c r="O387">
        <v>0.15399499999999999</v>
      </c>
      <c r="P387" t="s">
        <v>5</v>
      </c>
      <c r="Q387">
        <v>34.123393999999998</v>
      </c>
      <c r="R387">
        <v>0.238118</v>
      </c>
      <c r="S387" t="s">
        <v>6</v>
      </c>
      <c r="T387">
        <v>8.2790739999999996</v>
      </c>
      <c r="U387">
        <v>7.7809999999999997E-3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1.8609000000000001E-2</v>
      </c>
      <c r="AG387">
        <v>5.3999999999999998E-5</v>
      </c>
      <c r="AH387" t="s">
        <v>11</v>
      </c>
      <c r="AI387">
        <v>0.98183900000000002</v>
      </c>
      <c r="AJ387">
        <v>1.2E-5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917.65241000000003</v>
      </c>
      <c r="I388">
        <v>288.22875499999998</v>
      </c>
      <c r="J388" t="s">
        <v>3</v>
      </c>
      <c r="K388">
        <v>867.10781599999996</v>
      </c>
      <c r="L388">
        <v>277.92467799999997</v>
      </c>
      <c r="M388" t="s">
        <v>4</v>
      </c>
      <c r="N388">
        <v>19.444510000000001</v>
      </c>
      <c r="O388">
        <v>0.20469200000000001</v>
      </c>
      <c r="P388" t="s">
        <v>5</v>
      </c>
      <c r="Q388">
        <v>39.812390000000001</v>
      </c>
      <c r="R388">
        <v>0.32780900000000002</v>
      </c>
      <c r="S388" t="s">
        <v>6</v>
      </c>
      <c r="T388">
        <v>9.6582880000000007</v>
      </c>
      <c r="U388">
        <v>8.8079999999999999E-3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1.8501E-2</v>
      </c>
      <c r="AG388">
        <v>5.3000000000000001E-5</v>
      </c>
      <c r="AH388" t="s">
        <v>11</v>
      </c>
      <c r="AI388">
        <v>0.98186799999999996</v>
      </c>
      <c r="AJ388">
        <v>1.2E-5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1048.7707419999999</v>
      </c>
      <c r="I389">
        <v>348.86610000000002</v>
      </c>
      <c r="J389" t="s">
        <v>3</v>
      </c>
      <c r="K389">
        <v>991.02660800000001</v>
      </c>
      <c r="L389">
        <v>337.08812499999999</v>
      </c>
      <c r="M389" t="s">
        <v>4</v>
      </c>
      <c r="N389">
        <v>22.223331999999999</v>
      </c>
      <c r="O389">
        <v>0.25223099999999998</v>
      </c>
      <c r="P389" t="s">
        <v>5</v>
      </c>
      <c r="Q389">
        <v>45.488951999999998</v>
      </c>
      <c r="R389">
        <v>0.33200200000000002</v>
      </c>
      <c r="S389" t="s">
        <v>6</v>
      </c>
      <c r="T389">
        <v>11.033186000000001</v>
      </c>
      <c r="U389">
        <v>9.3919999999999993E-3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1.8110000000000001E-2</v>
      </c>
      <c r="AG389">
        <v>5.1999999999999997E-5</v>
      </c>
      <c r="AH389" t="s">
        <v>11</v>
      </c>
      <c r="AI389">
        <v>0.98186899999999999</v>
      </c>
      <c r="AJ389">
        <v>1.2E-5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1179.9076480000001</v>
      </c>
      <c r="I390">
        <v>452.848951</v>
      </c>
      <c r="J390" t="s">
        <v>3</v>
      </c>
      <c r="K390">
        <v>1114.961368</v>
      </c>
      <c r="L390">
        <v>437.82086500000003</v>
      </c>
      <c r="M390" t="s">
        <v>4</v>
      </c>
      <c r="N390">
        <v>25.008116000000001</v>
      </c>
      <c r="O390">
        <v>0.32788699999999998</v>
      </c>
      <c r="P390" t="s">
        <v>5</v>
      </c>
      <c r="Q390">
        <v>51.158769999999997</v>
      </c>
      <c r="R390">
        <v>0.40529199999999999</v>
      </c>
      <c r="S390" t="s">
        <v>6</v>
      </c>
      <c r="T390">
        <v>12.412708</v>
      </c>
      <c r="U390">
        <v>1.1013E-2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1.6833999999999998E-2</v>
      </c>
      <c r="AG390">
        <v>4.6E-5</v>
      </c>
      <c r="AH390" t="s">
        <v>11</v>
      </c>
      <c r="AI390">
        <v>0.98216999999999999</v>
      </c>
      <c r="AJ390">
        <v>1.5E-5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1310.5484100000001</v>
      </c>
      <c r="I391">
        <v>563.75417000000004</v>
      </c>
      <c r="J391" t="s">
        <v>3</v>
      </c>
      <c r="K391">
        <v>1238.381836</v>
      </c>
      <c r="L391">
        <v>545.40426200000002</v>
      </c>
      <c r="M391" t="s">
        <v>4</v>
      </c>
      <c r="N391">
        <v>27.781886</v>
      </c>
      <c r="O391">
        <v>0.40954400000000002</v>
      </c>
      <c r="P391" t="s">
        <v>5</v>
      </c>
      <c r="Q391">
        <v>56.844776000000003</v>
      </c>
      <c r="R391">
        <v>0.45479700000000001</v>
      </c>
      <c r="S391" t="s">
        <v>6</v>
      </c>
      <c r="T391">
        <v>13.793545999999999</v>
      </c>
      <c r="U391">
        <v>1.2852000000000001E-2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1.6365999999999999E-2</v>
      </c>
      <c r="AG391">
        <v>4.3000000000000002E-5</v>
      </c>
      <c r="AH391" t="s">
        <v>11</v>
      </c>
      <c r="AI391">
        <v>0.98224800000000001</v>
      </c>
      <c r="AJ391">
        <v>1.5E-5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1441.3092140000001</v>
      </c>
      <c r="I392">
        <v>664.26617999999996</v>
      </c>
      <c r="J392" t="s">
        <v>3</v>
      </c>
      <c r="K392">
        <v>1361.899672</v>
      </c>
      <c r="L392">
        <v>642.75401699999998</v>
      </c>
      <c r="M392" t="s">
        <v>4</v>
      </c>
      <c r="N392">
        <v>30.551580000000001</v>
      </c>
      <c r="O392">
        <v>0.50812999999999997</v>
      </c>
      <c r="P392" t="s">
        <v>5</v>
      </c>
      <c r="Q392">
        <v>62.521841999999999</v>
      </c>
      <c r="R392">
        <v>0.55435800000000002</v>
      </c>
      <c r="S392" t="s">
        <v>6</v>
      </c>
      <c r="T392">
        <v>15.169468</v>
      </c>
      <c r="U392">
        <v>1.5275E-2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1.5960999999999999E-2</v>
      </c>
      <c r="AG392">
        <v>4.3000000000000002E-5</v>
      </c>
      <c r="AH392" t="s">
        <v>11</v>
      </c>
      <c r="AI392">
        <v>0.98226100000000005</v>
      </c>
      <c r="AJ392">
        <v>1.5E-5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1571.4928600000001</v>
      </c>
      <c r="I393">
        <v>766.50866799999994</v>
      </c>
      <c r="J393" t="s">
        <v>3</v>
      </c>
      <c r="K393">
        <v>1484.8823299999999</v>
      </c>
      <c r="L393">
        <v>742.24937599999998</v>
      </c>
      <c r="M393" t="s">
        <v>4</v>
      </c>
      <c r="N393">
        <v>33.314112000000002</v>
      </c>
      <c r="O393">
        <v>0.56133200000000005</v>
      </c>
      <c r="P393" t="s">
        <v>5</v>
      </c>
      <c r="Q393">
        <v>68.167751999999993</v>
      </c>
      <c r="R393">
        <v>0.55519799999999997</v>
      </c>
      <c r="S393" t="s">
        <v>6</v>
      </c>
      <c r="T393">
        <v>16.551624</v>
      </c>
      <c r="U393">
        <v>1.8762000000000001E-2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1.5553000000000001E-2</v>
      </c>
      <c r="AG393">
        <v>4.0000000000000003E-5</v>
      </c>
      <c r="AH393" t="s">
        <v>11</v>
      </c>
      <c r="AI393">
        <v>0.98248899999999995</v>
      </c>
      <c r="AJ393">
        <v>1.7E-5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1702.5519380000001</v>
      </c>
      <c r="I394">
        <v>861.89841200000001</v>
      </c>
      <c r="J394" t="s">
        <v>3</v>
      </c>
      <c r="K394">
        <v>1608.7366039999999</v>
      </c>
      <c r="L394">
        <v>835.98100299999999</v>
      </c>
      <c r="M394" t="s">
        <v>4</v>
      </c>
      <c r="N394">
        <v>36.101557999999997</v>
      </c>
      <c r="O394">
        <v>0.64248899999999998</v>
      </c>
      <c r="P394" t="s">
        <v>5</v>
      </c>
      <c r="Q394">
        <v>73.881770000000003</v>
      </c>
      <c r="R394">
        <v>0.61325600000000002</v>
      </c>
      <c r="S394" t="s">
        <v>6</v>
      </c>
      <c r="T394">
        <v>17.935192000000001</v>
      </c>
      <c r="U394">
        <v>2.0903000000000001E-2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1.516E-2</v>
      </c>
      <c r="AG394">
        <v>3.6999999999999998E-5</v>
      </c>
      <c r="AH394" t="s">
        <v>11</v>
      </c>
      <c r="AI394">
        <v>0.98263900000000004</v>
      </c>
      <c r="AJ394">
        <v>1.7E-5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1833.16768</v>
      </c>
      <c r="I395">
        <v>959.28168100000005</v>
      </c>
      <c r="J395" t="s">
        <v>3</v>
      </c>
      <c r="K395">
        <v>1732.1590040000001</v>
      </c>
      <c r="L395">
        <v>930.94160699999998</v>
      </c>
      <c r="M395" t="s">
        <v>4</v>
      </c>
      <c r="N395">
        <v>38.867021999999999</v>
      </c>
      <c r="O395">
        <v>0.70947400000000005</v>
      </c>
      <c r="P395" t="s">
        <v>5</v>
      </c>
      <c r="Q395">
        <v>79.505398</v>
      </c>
      <c r="R395">
        <v>0.60119400000000001</v>
      </c>
      <c r="S395" t="s">
        <v>6</v>
      </c>
      <c r="T395">
        <v>19.312058</v>
      </c>
      <c r="U395">
        <v>2.2450999999999999E-2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1.4644000000000001E-2</v>
      </c>
      <c r="AG395">
        <v>3.0000000000000001E-5</v>
      </c>
      <c r="AH395" t="s">
        <v>11</v>
      </c>
      <c r="AI395">
        <v>0.98263900000000004</v>
      </c>
      <c r="AJ395">
        <v>1.7E-5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1963.9967939999999</v>
      </c>
      <c r="I396">
        <v>1044.462976</v>
      </c>
      <c r="J396" t="s">
        <v>3</v>
      </c>
      <c r="K396">
        <v>1855.781702</v>
      </c>
      <c r="L396">
        <v>1014.646869</v>
      </c>
      <c r="M396" t="s">
        <v>4</v>
      </c>
      <c r="N396">
        <v>41.641019999999997</v>
      </c>
      <c r="O396">
        <v>0.73292299999999999</v>
      </c>
      <c r="P396" t="s">
        <v>5</v>
      </c>
      <c r="Q396">
        <v>85.207571999999999</v>
      </c>
      <c r="R396">
        <v>0.59581300000000004</v>
      </c>
      <c r="S396" t="s">
        <v>6</v>
      </c>
      <c r="T396">
        <v>20.705708000000001</v>
      </c>
      <c r="U396">
        <v>3.0585000000000001E-2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1.4249E-2</v>
      </c>
      <c r="AG396">
        <v>2.5000000000000001E-5</v>
      </c>
      <c r="AH396" t="s">
        <v>11</v>
      </c>
      <c r="AI396">
        <v>0.98279300000000003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2094.9419280000002</v>
      </c>
      <c r="I397">
        <v>1136.644395</v>
      </c>
      <c r="J397" t="s">
        <v>3</v>
      </c>
      <c r="K397">
        <v>1979.457858</v>
      </c>
      <c r="L397">
        <v>1100.7156110000001</v>
      </c>
      <c r="M397" t="s">
        <v>4</v>
      </c>
      <c r="N397">
        <v>44.433971999999997</v>
      </c>
      <c r="O397">
        <v>0.77697499999999997</v>
      </c>
      <c r="P397" t="s">
        <v>5</v>
      </c>
      <c r="Q397">
        <v>90.875597999999997</v>
      </c>
      <c r="R397">
        <v>0.62670800000000004</v>
      </c>
      <c r="S397" t="s">
        <v>6</v>
      </c>
      <c r="T397">
        <v>22.089310000000001</v>
      </c>
      <c r="U397">
        <v>3.1260000000000003E-2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1.4142999999999999E-2</v>
      </c>
      <c r="AG397">
        <v>2.5000000000000001E-5</v>
      </c>
      <c r="AH397" t="s">
        <v>11</v>
      </c>
      <c r="AI397">
        <v>0.98279499999999997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2226.3459339999999</v>
      </c>
      <c r="I398">
        <v>1205.6009240000001</v>
      </c>
      <c r="J398" t="s">
        <v>3</v>
      </c>
      <c r="K398">
        <v>2103.6378759999998</v>
      </c>
      <c r="L398">
        <v>1170.1141700000001</v>
      </c>
      <c r="M398" t="s">
        <v>4</v>
      </c>
      <c r="N398">
        <v>47.244655999999999</v>
      </c>
      <c r="O398">
        <v>0.87803500000000001</v>
      </c>
      <c r="P398" t="s">
        <v>5</v>
      </c>
      <c r="Q398">
        <v>96.582554000000002</v>
      </c>
      <c r="R398">
        <v>0.78673899999999997</v>
      </c>
      <c r="S398" t="s">
        <v>6</v>
      </c>
      <c r="T398">
        <v>23.478591999999999</v>
      </c>
      <c r="U398">
        <v>3.7047999999999998E-2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1.3605000000000001E-2</v>
      </c>
      <c r="AG398">
        <v>1.8E-5</v>
      </c>
      <c r="AH398" t="s">
        <v>11</v>
      </c>
      <c r="AI398">
        <v>0.98303799999999997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2357.6141379999999</v>
      </c>
      <c r="I399">
        <v>1256.7782749999999</v>
      </c>
      <c r="J399" t="s">
        <v>3</v>
      </c>
      <c r="K399">
        <v>2227.670736</v>
      </c>
      <c r="L399">
        <v>1220.884276</v>
      </c>
      <c r="M399" t="s">
        <v>4</v>
      </c>
      <c r="N399">
        <v>50.021583999999997</v>
      </c>
      <c r="O399">
        <v>0.90717599999999998</v>
      </c>
      <c r="P399" t="s">
        <v>5</v>
      </c>
      <c r="Q399">
        <v>102.278734</v>
      </c>
      <c r="R399">
        <v>0.92524200000000001</v>
      </c>
      <c r="S399" t="s">
        <v>6</v>
      </c>
      <c r="T399">
        <v>24.866868</v>
      </c>
      <c r="U399">
        <v>3.9168000000000001E-2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1.3133000000000001E-2</v>
      </c>
      <c r="AG399">
        <v>1.1E-5</v>
      </c>
      <c r="AH399" t="s">
        <v>11</v>
      </c>
      <c r="AI399">
        <v>0.98304899999999995</v>
      </c>
      <c r="AJ399">
        <v>2.0999999999999999E-5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2488.5821059999998</v>
      </c>
      <c r="I400">
        <v>1295.5224410000001</v>
      </c>
      <c r="J400" t="s">
        <v>3</v>
      </c>
      <c r="K400">
        <v>2351.380682</v>
      </c>
      <c r="L400">
        <v>1261.114378</v>
      </c>
      <c r="M400" t="s">
        <v>4</v>
      </c>
      <c r="N400">
        <v>52.800891999999997</v>
      </c>
      <c r="O400">
        <v>0.91776000000000002</v>
      </c>
      <c r="P400" t="s">
        <v>5</v>
      </c>
      <c r="Q400">
        <v>107.98920200000001</v>
      </c>
      <c r="R400">
        <v>1.051221</v>
      </c>
      <c r="S400" t="s">
        <v>6</v>
      </c>
      <c r="T400">
        <v>26.246801999999999</v>
      </c>
      <c r="U400">
        <v>4.0183999999999997E-2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1.2858E-2</v>
      </c>
      <c r="AG400">
        <v>1.0000000000000001E-5</v>
      </c>
      <c r="AH400" t="s">
        <v>11</v>
      </c>
      <c r="AI400">
        <v>0.98311700000000002</v>
      </c>
      <c r="AJ400">
        <v>2.0999999999999999E-5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2619.4041940000002</v>
      </c>
      <c r="I401">
        <v>1349.4859269999999</v>
      </c>
      <c r="J401" t="s">
        <v>3</v>
      </c>
      <c r="K401">
        <v>2475.0016519999999</v>
      </c>
      <c r="L401">
        <v>1312.851034</v>
      </c>
      <c r="M401" t="s">
        <v>4</v>
      </c>
      <c r="N401">
        <v>55.594230000000003</v>
      </c>
      <c r="O401">
        <v>0.95359700000000003</v>
      </c>
      <c r="P401" t="s">
        <v>5</v>
      </c>
      <c r="Q401">
        <v>113.704142</v>
      </c>
      <c r="R401">
        <v>1.175268</v>
      </c>
      <c r="S401" t="s">
        <v>6</v>
      </c>
      <c r="T401">
        <v>27.631679999999999</v>
      </c>
      <c r="U401">
        <v>4.6336000000000002E-2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1.2539E-2</v>
      </c>
      <c r="AG401">
        <v>7.9999999999999996E-6</v>
      </c>
      <c r="AH401" t="s">
        <v>11</v>
      </c>
      <c r="AI401">
        <v>0.983545</v>
      </c>
      <c r="AJ401">
        <v>2.4000000000000001E-5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125.89689</v>
      </c>
      <c r="I402">
        <v>9.8403030000000005</v>
      </c>
      <c r="J402" t="s">
        <v>3</v>
      </c>
      <c r="K402">
        <v>118.7059</v>
      </c>
      <c r="L402">
        <v>9.3812320000000007</v>
      </c>
      <c r="M402" t="s">
        <v>4</v>
      </c>
      <c r="N402">
        <v>2.7752340000000002</v>
      </c>
      <c r="O402">
        <v>1.2316000000000001E-2</v>
      </c>
      <c r="P402" t="s">
        <v>5</v>
      </c>
      <c r="Q402">
        <v>0</v>
      </c>
      <c r="R402">
        <v>0</v>
      </c>
      <c r="S402" t="s">
        <v>6</v>
      </c>
      <c r="T402">
        <v>1.3914800000000001</v>
      </c>
      <c r="U402">
        <v>5.5500000000000005E-4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2.7411999999999999E-2</v>
      </c>
      <c r="AG402">
        <v>3.1000000000000001E-5</v>
      </c>
      <c r="AH402" t="s">
        <v>11</v>
      </c>
      <c r="AI402">
        <v>0.97604199999999997</v>
      </c>
      <c r="AJ402">
        <v>5.5000000000000002E-5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251.93046799999999</v>
      </c>
      <c r="I403">
        <v>38.875891000000003</v>
      </c>
      <c r="J403" t="s">
        <v>3</v>
      </c>
      <c r="K403">
        <v>237.573544</v>
      </c>
      <c r="L403">
        <v>37.281179999999999</v>
      </c>
      <c r="M403" t="s">
        <v>4</v>
      </c>
      <c r="N403">
        <v>5.5433919999999999</v>
      </c>
      <c r="O403">
        <v>4.1409000000000001E-2</v>
      </c>
      <c r="P403" t="s">
        <v>5</v>
      </c>
      <c r="Q403">
        <v>0</v>
      </c>
      <c r="R403">
        <v>0</v>
      </c>
      <c r="S403" t="s">
        <v>6</v>
      </c>
      <c r="T403">
        <v>2.78451</v>
      </c>
      <c r="U403">
        <v>1.3910000000000001E-3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2.4066000000000001E-2</v>
      </c>
      <c r="AG403">
        <v>5.5000000000000002E-5</v>
      </c>
      <c r="AH403" t="s">
        <v>11</v>
      </c>
      <c r="AI403">
        <v>0.97850999999999999</v>
      </c>
      <c r="AJ403">
        <v>2.4000000000000001E-5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377.89080000000001</v>
      </c>
      <c r="I404">
        <v>83.118748999999994</v>
      </c>
      <c r="J404" t="s">
        <v>3</v>
      </c>
      <c r="K404">
        <v>356.36983400000003</v>
      </c>
      <c r="L404">
        <v>80.204189</v>
      </c>
      <c r="M404" t="s">
        <v>4</v>
      </c>
      <c r="N404">
        <v>8.3021039999999999</v>
      </c>
      <c r="O404">
        <v>7.5635999999999995E-2</v>
      </c>
      <c r="P404" t="s">
        <v>5</v>
      </c>
      <c r="Q404">
        <v>0</v>
      </c>
      <c r="R404">
        <v>0</v>
      </c>
      <c r="S404" t="s">
        <v>6</v>
      </c>
      <c r="T404">
        <v>4.1803280000000003</v>
      </c>
      <c r="U404">
        <v>4.2240000000000003E-3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2.1063999999999999E-2</v>
      </c>
      <c r="AG404">
        <v>6.2000000000000003E-5</v>
      </c>
      <c r="AH404" t="s">
        <v>11</v>
      </c>
      <c r="AI404">
        <v>0.98036400000000001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503.81093800000002</v>
      </c>
      <c r="I405">
        <v>136.94500400000001</v>
      </c>
      <c r="J405" t="s">
        <v>3</v>
      </c>
      <c r="K405">
        <v>475.13392599999997</v>
      </c>
      <c r="L405">
        <v>132.01400599999999</v>
      </c>
      <c r="M405" t="s">
        <v>4</v>
      </c>
      <c r="N405">
        <v>11.027328000000001</v>
      </c>
      <c r="O405">
        <v>0.11895</v>
      </c>
      <c r="P405" t="s">
        <v>5</v>
      </c>
      <c r="Q405">
        <v>0</v>
      </c>
      <c r="R405">
        <v>0</v>
      </c>
      <c r="S405" t="s">
        <v>6</v>
      </c>
      <c r="T405">
        <v>5.5742880000000001</v>
      </c>
      <c r="U405">
        <v>7.0049999999999999E-3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1.9952000000000001E-2</v>
      </c>
      <c r="AG405">
        <v>5.8999999999999998E-5</v>
      </c>
      <c r="AH405" t="s">
        <v>11</v>
      </c>
      <c r="AI405">
        <v>0.98059799999999997</v>
      </c>
      <c r="AJ405">
        <v>5.0000000000000004E-6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629.72903599999995</v>
      </c>
      <c r="I406">
        <v>209.67382499999999</v>
      </c>
      <c r="J406" t="s">
        <v>3</v>
      </c>
      <c r="K406">
        <v>593.86455799999999</v>
      </c>
      <c r="L406">
        <v>201.94849600000001</v>
      </c>
      <c r="M406" t="s">
        <v>4</v>
      </c>
      <c r="N406">
        <v>13.78091</v>
      </c>
      <c r="O406">
        <v>0.18957199999999999</v>
      </c>
      <c r="P406" t="s">
        <v>5</v>
      </c>
      <c r="Q406">
        <v>0</v>
      </c>
      <c r="R406">
        <v>0</v>
      </c>
      <c r="S406" t="s">
        <v>6</v>
      </c>
      <c r="T406">
        <v>6.964378</v>
      </c>
      <c r="U406">
        <v>1.1613999999999999E-2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1.9390000000000001E-2</v>
      </c>
      <c r="AG406">
        <v>5.8999999999999998E-5</v>
      </c>
      <c r="AH406" t="s">
        <v>11</v>
      </c>
      <c r="AI406">
        <v>0.98091799999999996</v>
      </c>
      <c r="AJ406">
        <v>5.0000000000000004E-6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755.89298599999995</v>
      </c>
      <c r="I407">
        <v>293.41554500000001</v>
      </c>
      <c r="J407" t="s">
        <v>3</v>
      </c>
      <c r="K407">
        <v>712.84920799999998</v>
      </c>
      <c r="L407">
        <v>282.69391300000001</v>
      </c>
      <c r="M407" t="s">
        <v>4</v>
      </c>
      <c r="N407">
        <v>16.532608</v>
      </c>
      <c r="O407">
        <v>0.28178199999999998</v>
      </c>
      <c r="P407" t="s">
        <v>5</v>
      </c>
      <c r="Q407">
        <v>0</v>
      </c>
      <c r="R407">
        <v>0</v>
      </c>
      <c r="S407" t="s">
        <v>6</v>
      </c>
      <c r="T407">
        <v>8.3603520000000007</v>
      </c>
      <c r="U407">
        <v>1.6865999999999999E-2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1.8211000000000001E-2</v>
      </c>
      <c r="AG407">
        <v>6.0999999999999999E-5</v>
      </c>
      <c r="AH407" t="s">
        <v>11</v>
      </c>
      <c r="AI407">
        <v>0.98113799999999995</v>
      </c>
      <c r="AJ407">
        <v>3.9999999999999998E-6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881.99336600000004</v>
      </c>
      <c r="I408">
        <v>370.26994100000002</v>
      </c>
      <c r="J408" t="s">
        <v>3</v>
      </c>
      <c r="K408">
        <v>831.75284399999998</v>
      </c>
      <c r="L408">
        <v>355.963975</v>
      </c>
      <c r="M408" t="s">
        <v>4</v>
      </c>
      <c r="N408">
        <v>19.29814</v>
      </c>
      <c r="O408">
        <v>0.37341299999999999</v>
      </c>
      <c r="P408" t="s">
        <v>5</v>
      </c>
      <c r="Q408">
        <v>0</v>
      </c>
      <c r="R408">
        <v>0</v>
      </c>
      <c r="S408" t="s">
        <v>6</v>
      </c>
      <c r="T408">
        <v>9.7536520000000007</v>
      </c>
      <c r="U408">
        <v>2.0844999999999999E-2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1.7832000000000001E-2</v>
      </c>
      <c r="AG408">
        <v>6.0000000000000002E-5</v>
      </c>
      <c r="AH408" t="s">
        <v>11</v>
      </c>
      <c r="AI408">
        <v>0.981182</v>
      </c>
      <c r="AJ408">
        <v>3.9999999999999998E-6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1007.795082</v>
      </c>
      <c r="I409">
        <v>450.26525400000003</v>
      </c>
      <c r="J409" t="s">
        <v>3</v>
      </c>
      <c r="K409">
        <v>950.37487399999998</v>
      </c>
      <c r="L409">
        <v>432.935292</v>
      </c>
      <c r="M409" t="s">
        <v>4</v>
      </c>
      <c r="N409">
        <v>22.04701</v>
      </c>
      <c r="O409">
        <v>0.450262</v>
      </c>
      <c r="P409" t="s">
        <v>5</v>
      </c>
      <c r="Q409">
        <v>0</v>
      </c>
      <c r="R409">
        <v>0</v>
      </c>
      <c r="S409" t="s">
        <v>6</v>
      </c>
      <c r="T409">
        <v>11.150257999999999</v>
      </c>
      <c r="U409">
        <v>2.5746999999999999E-2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1.7440000000000001E-2</v>
      </c>
      <c r="AG409">
        <v>5.7000000000000003E-5</v>
      </c>
      <c r="AH409" t="s">
        <v>11</v>
      </c>
      <c r="AI409">
        <v>0.98119199999999995</v>
      </c>
      <c r="AJ409">
        <v>3.9999999999999998E-6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1133.8489159999999</v>
      </c>
      <c r="I410">
        <v>520.84337400000004</v>
      </c>
      <c r="J410" t="s">
        <v>3</v>
      </c>
      <c r="K410">
        <v>1069.237224</v>
      </c>
      <c r="L410">
        <v>501.45877300000001</v>
      </c>
      <c r="M410" t="s">
        <v>4</v>
      </c>
      <c r="N410">
        <v>24.796399999999998</v>
      </c>
      <c r="O410">
        <v>0.50579200000000002</v>
      </c>
      <c r="P410" t="s">
        <v>5</v>
      </c>
      <c r="Q410">
        <v>0</v>
      </c>
      <c r="R410">
        <v>0</v>
      </c>
      <c r="S410" t="s">
        <v>6</v>
      </c>
      <c r="T410">
        <v>12.546258</v>
      </c>
      <c r="U410">
        <v>2.9713E-2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1.6459000000000001E-2</v>
      </c>
      <c r="AG410">
        <v>5.1999999999999997E-5</v>
      </c>
      <c r="AH410" t="s">
        <v>11</v>
      </c>
      <c r="AI410">
        <v>0.98121999999999998</v>
      </c>
      <c r="AJ410">
        <v>3.9999999999999998E-6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1259.9291720000001</v>
      </c>
      <c r="I411">
        <v>604.00623900000005</v>
      </c>
      <c r="J411" t="s">
        <v>3</v>
      </c>
      <c r="K411">
        <v>1188.1504259999999</v>
      </c>
      <c r="L411">
        <v>580.98010699999998</v>
      </c>
      <c r="M411" t="s">
        <v>4</v>
      </c>
      <c r="N411">
        <v>27.548169999999999</v>
      </c>
      <c r="O411">
        <v>0.59284999999999999</v>
      </c>
      <c r="P411" t="s">
        <v>5</v>
      </c>
      <c r="Q411">
        <v>0</v>
      </c>
      <c r="R411">
        <v>0</v>
      </c>
      <c r="S411" t="s">
        <v>6</v>
      </c>
      <c r="T411">
        <v>13.941076000000001</v>
      </c>
      <c r="U411">
        <v>3.1496999999999997E-2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1.6216999999999999E-2</v>
      </c>
      <c r="AG411">
        <v>4.8999999999999998E-5</v>
      </c>
      <c r="AH411" t="s">
        <v>11</v>
      </c>
      <c r="AI411">
        <v>0.98142799999999997</v>
      </c>
      <c r="AJ411">
        <v>5.0000000000000004E-6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1385.806554</v>
      </c>
      <c r="I412">
        <v>672.74326900000005</v>
      </c>
      <c r="J412" t="s">
        <v>3</v>
      </c>
      <c r="K412">
        <v>1306.8666720000001</v>
      </c>
      <c r="L412">
        <v>647.63602700000001</v>
      </c>
      <c r="M412" t="s">
        <v>4</v>
      </c>
      <c r="N412">
        <v>30.309498000000001</v>
      </c>
      <c r="O412">
        <v>0.67347900000000005</v>
      </c>
      <c r="P412" t="s">
        <v>5</v>
      </c>
      <c r="Q412">
        <v>0</v>
      </c>
      <c r="R412">
        <v>0</v>
      </c>
      <c r="S412" t="s">
        <v>6</v>
      </c>
      <c r="T412">
        <v>15.335072</v>
      </c>
      <c r="U412">
        <v>3.8802000000000003E-2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1.5141999999999999E-2</v>
      </c>
      <c r="AG412">
        <v>3.8999999999999999E-5</v>
      </c>
      <c r="AH412" t="s">
        <v>11</v>
      </c>
      <c r="AI412">
        <v>0.98158599999999996</v>
      </c>
      <c r="AJ412">
        <v>6.0000000000000002E-6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1511.9280220000001</v>
      </c>
      <c r="I413">
        <v>736.295793</v>
      </c>
      <c r="J413" t="s">
        <v>3</v>
      </c>
      <c r="K413">
        <v>1425.804748</v>
      </c>
      <c r="L413">
        <v>705.78387899999996</v>
      </c>
      <c r="M413" t="s">
        <v>4</v>
      </c>
      <c r="N413">
        <v>33.055464000000001</v>
      </c>
      <c r="O413">
        <v>0.72837499999999999</v>
      </c>
      <c r="P413" t="s">
        <v>5</v>
      </c>
      <c r="Q413">
        <v>0</v>
      </c>
      <c r="R413">
        <v>0</v>
      </c>
      <c r="S413" t="s">
        <v>6</v>
      </c>
      <c r="T413">
        <v>16.73338</v>
      </c>
      <c r="U413">
        <v>4.3326000000000003E-2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1.489E-2</v>
      </c>
      <c r="AG413">
        <v>3.4999999999999997E-5</v>
      </c>
      <c r="AH413" t="s">
        <v>11</v>
      </c>
      <c r="AI413">
        <v>0.98160099999999995</v>
      </c>
      <c r="AJ413">
        <v>6.0000000000000002E-6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1637.961276</v>
      </c>
      <c r="I414">
        <v>783.15839900000003</v>
      </c>
      <c r="J414" t="s">
        <v>3</v>
      </c>
      <c r="K414">
        <v>1544.655996</v>
      </c>
      <c r="L414">
        <v>751.95523300000002</v>
      </c>
      <c r="M414" t="s">
        <v>4</v>
      </c>
      <c r="N414">
        <v>35.798485999999997</v>
      </c>
      <c r="O414">
        <v>0.77345399999999997</v>
      </c>
      <c r="P414" t="s">
        <v>5</v>
      </c>
      <c r="Q414">
        <v>0</v>
      </c>
      <c r="R414">
        <v>0</v>
      </c>
      <c r="S414" t="s">
        <v>6</v>
      </c>
      <c r="T414">
        <v>18.125938000000001</v>
      </c>
      <c r="U414">
        <v>4.7482999999999997E-2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1.4574999999999999E-2</v>
      </c>
      <c r="AG414">
        <v>2.9E-5</v>
      </c>
      <c r="AH414" t="s">
        <v>11</v>
      </c>
      <c r="AI414">
        <v>0.98160099999999995</v>
      </c>
      <c r="AJ414">
        <v>6.0000000000000002E-6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1763.8122679999999</v>
      </c>
      <c r="I415">
        <v>852.98951499999998</v>
      </c>
      <c r="J415" t="s">
        <v>3</v>
      </c>
      <c r="K415">
        <v>1663.333836</v>
      </c>
      <c r="L415">
        <v>818.90133300000002</v>
      </c>
      <c r="M415" t="s">
        <v>4</v>
      </c>
      <c r="N415">
        <v>38.545701999999999</v>
      </c>
      <c r="O415">
        <v>0.84646699999999997</v>
      </c>
      <c r="P415" t="s">
        <v>5</v>
      </c>
      <c r="Q415">
        <v>0</v>
      </c>
      <c r="R415">
        <v>0</v>
      </c>
      <c r="S415" t="s">
        <v>6</v>
      </c>
      <c r="T415">
        <v>19.519938</v>
      </c>
      <c r="U415">
        <v>5.1560000000000002E-2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1.447E-2</v>
      </c>
      <c r="AG415">
        <v>2.9E-5</v>
      </c>
      <c r="AH415" t="s">
        <v>11</v>
      </c>
      <c r="AI415">
        <v>0.98161200000000004</v>
      </c>
      <c r="AJ415">
        <v>6.0000000000000002E-6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1889.6557720000001</v>
      </c>
      <c r="I416">
        <v>919.16262900000004</v>
      </c>
      <c r="J416" t="s">
        <v>3</v>
      </c>
      <c r="K416">
        <v>1781.9777240000001</v>
      </c>
      <c r="L416">
        <v>882.54668200000003</v>
      </c>
      <c r="M416" t="s">
        <v>4</v>
      </c>
      <c r="N416">
        <v>41.290075999999999</v>
      </c>
      <c r="O416">
        <v>0.87979700000000005</v>
      </c>
      <c r="P416" t="s">
        <v>5</v>
      </c>
      <c r="Q416">
        <v>0</v>
      </c>
      <c r="R416">
        <v>0</v>
      </c>
      <c r="S416" t="s">
        <v>6</v>
      </c>
      <c r="T416">
        <v>20.913723999999998</v>
      </c>
      <c r="U416">
        <v>5.0695999999999998E-2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1.44E-2</v>
      </c>
      <c r="AG416">
        <v>2.9E-5</v>
      </c>
      <c r="AH416" t="s">
        <v>11</v>
      </c>
      <c r="AI416">
        <v>0.98161900000000002</v>
      </c>
      <c r="AJ416">
        <v>6.0000000000000002E-6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2015.6176680000001</v>
      </c>
      <c r="I417">
        <v>967.32772599999998</v>
      </c>
      <c r="J417" t="s">
        <v>3</v>
      </c>
      <c r="K417">
        <v>1900.751458</v>
      </c>
      <c r="L417">
        <v>929.21901800000001</v>
      </c>
      <c r="M417" t="s">
        <v>4</v>
      </c>
      <c r="N417">
        <v>44.054614000000001</v>
      </c>
      <c r="O417">
        <v>0.901196</v>
      </c>
      <c r="P417" t="s">
        <v>5</v>
      </c>
      <c r="Q417">
        <v>0</v>
      </c>
      <c r="R417">
        <v>0</v>
      </c>
      <c r="S417" t="s">
        <v>6</v>
      </c>
      <c r="T417">
        <v>22.306453999999999</v>
      </c>
      <c r="U417">
        <v>5.1145999999999997E-2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1.4149E-2</v>
      </c>
      <c r="AG417">
        <v>2.5000000000000001E-5</v>
      </c>
      <c r="AH417" t="s">
        <v>11</v>
      </c>
      <c r="AI417">
        <v>0.98170199999999996</v>
      </c>
      <c r="AJ417">
        <v>6.0000000000000002E-6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2141.8145260000001</v>
      </c>
      <c r="I418">
        <v>1040.1693620000001</v>
      </c>
      <c r="J418" t="s">
        <v>3</v>
      </c>
      <c r="K418">
        <v>2019.7559859999999</v>
      </c>
      <c r="L418">
        <v>998.28648399999997</v>
      </c>
      <c r="M418" t="s">
        <v>4</v>
      </c>
      <c r="N418">
        <v>46.799321999999997</v>
      </c>
      <c r="O418">
        <v>0.96434799999999998</v>
      </c>
      <c r="P418" t="s">
        <v>5</v>
      </c>
      <c r="Q418">
        <v>0</v>
      </c>
      <c r="R418">
        <v>0</v>
      </c>
      <c r="S418" t="s">
        <v>6</v>
      </c>
      <c r="T418">
        <v>23.703182000000002</v>
      </c>
      <c r="U418">
        <v>5.9445999999999999E-2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1.337E-2</v>
      </c>
      <c r="AG418">
        <v>1.4E-5</v>
      </c>
      <c r="AH418" t="s">
        <v>11</v>
      </c>
      <c r="AI418">
        <v>0.98170199999999996</v>
      </c>
      <c r="AJ418">
        <v>6.0000000000000002E-6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2268.1952099999999</v>
      </c>
      <c r="I419">
        <v>1153.6481670000001</v>
      </c>
      <c r="J419" t="s">
        <v>3</v>
      </c>
      <c r="K419">
        <v>2138.9581159999998</v>
      </c>
      <c r="L419">
        <v>1106.2042260000001</v>
      </c>
      <c r="M419" t="s">
        <v>4</v>
      </c>
      <c r="N419">
        <v>49.549025999999998</v>
      </c>
      <c r="O419">
        <v>1.0621560000000001</v>
      </c>
      <c r="P419" t="s">
        <v>5</v>
      </c>
      <c r="Q419">
        <v>0</v>
      </c>
      <c r="R419">
        <v>0</v>
      </c>
      <c r="S419" t="s">
        <v>6</v>
      </c>
      <c r="T419">
        <v>25.122395999999998</v>
      </c>
      <c r="U419">
        <v>7.5896000000000005E-2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1.3074000000000001E-2</v>
      </c>
      <c r="AG419">
        <v>1.2999999999999999E-5</v>
      </c>
      <c r="AH419" t="s">
        <v>11</v>
      </c>
      <c r="AI419">
        <v>0.981711</v>
      </c>
      <c r="AJ419">
        <v>6.0000000000000002E-6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2394.157244</v>
      </c>
      <c r="I420">
        <v>1268.1032640000001</v>
      </c>
      <c r="J420" t="s">
        <v>3</v>
      </c>
      <c r="K420">
        <v>2257.7538239999999</v>
      </c>
      <c r="L420">
        <v>1216.0311489999999</v>
      </c>
      <c r="M420" t="s">
        <v>4</v>
      </c>
      <c r="N420">
        <v>52.300992000000001</v>
      </c>
      <c r="O420">
        <v>1.148962</v>
      </c>
      <c r="P420" t="s">
        <v>5</v>
      </c>
      <c r="Q420">
        <v>0</v>
      </c>
      <c r="R420">
        <v>0</v>
      </c>
      <c r="S420" t="s">
        <v>6</v>
      </c>
      <c r="T420">
        <v>26.514521999999999</v>
      </c>
      <c r="U420">
        <v>7.9760999999999999E-2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1.2936E-2</v>
      </c>
      <c r="AG420">
        <v>1.2E-5</v>
      </c>
      <c r="AH420" t="s">
        <v>11</v>
      </c>
      <c r="AI420">
        <v>0.98171200000000003</v>
      </c>
      <c r="AJ420">
        <v>6.0000000000000002E-6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2520.057542</v>
      </c>
      <c r="I421">
        <v>1392.5143849999999</v>
      </c>
      <c r="J421" t="s">
        <v>3</v>
      </c>
      <c r="K421">
        <v>2376.4689899999998</v>
      </c>
      <c r="L421">
        <v>1337.667021</v>
      </c>
      <c r="M421" t="s">
        <v>4</v>
      </c>
      <c r="N421">
        <v>55.061788</v>
      </c>
      <c r="O421">
        <v>1.239082</v>
      </c>
      <c r="P421" t="s">
        <v>5</v>
      </c>
      <c r="Q421">
        <v>0</v>
      </c>
      <c r="R421">
        <v>0</v>
      </c>
      <c r="S421" t="s">
        <v>6</v>
      </c>
      <c r="T421">
        <v>27.912725999999999</v>
      </c>
      <c r="U421">
        <v>8.4477999999999998E-2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1.2772E-2</v>
      </c>
      <c r="AG421">
        <v>1.2E-5</v>
      </c>
      <c r="AH421" t="s">
        <v>11</v>
      </c>
      <c r="AI421">
        <v>0.98216700000000001</v>
      </c>
      <c r="AJ421">
        <v>1.0000000000000001E-5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144.38592399999999</v>
      </c>
      <c r="I422">
        <v>10.632743</v>
      </c>
      <c r="J422" t="s">
        <v>3</v>
      </c>
      <c r="K422">
        <v>134.6713</v>
      </c>
      <c r="L422">
        <v>7.1064870000000004</v>
      </c>
      <c r="M422" t="s">
        <v>4</v>
      </c>
      <c r="N422">
        <v>3.4602740000000001</v>
      </c>
      <c r="O422">
        <v>4.6732999999999997E-2</v>
      </c>
      <c r="P422" t="s">
        <v>5</v>
      </c>
      <c r="Q422">
        <v>6.7960560000000001</v>
      </c>
      <c r="R422">
        <v>3.9557000000000002E-2</v>
      </c>
      <c r="S422" t="s">
        <v>6</v>
      </c>
      <c r="T422">
        <v>1.3925700000000001</v>
      </c>
      <c r="U422">
        <v>1.498E-3</v>
      </c>
      <c r="V422" t="s">
        <v>7</v>
      </c>
      <c r="W422">
        <v>0.93390600000000001</v>
      </c>
      <c r="X422">
        <v>1.8779999999999999E-3</v>
      </c>
      <c r="Y422" t="s">
        <v>8</v>
      </c>
      <c r="Z422">
        <v>3.249784</v>
      </c>
      <c r="AA422">
        <v>1.0041E-2</v>
      </c>
      <c r="AB422" t="s">
        <v>9</v>
      </c>
      <c r="AC422">
        <v>123.518636</v>
      </c>
      <c r="AD422">
        <v>5.666709</v>
      </c>
      <c r="AE422" t="s">
        <v>10</v>
      </c>
      <c r="AF422">
        <v>2.7014E-2</v>
      </c>
      <c r="AG422">
        <v>3.3000000000000003E-5</v>
      </c>
      <c r="AH422" t="s">
        <v>11</v>
      </c>
      <c r="AI422">
        <v>0.97557400000000005</v>
      </c>
      <c r="AJ422">
        <v>5.7000000000000003E-5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287.64704599999999</v>
      </c>
      <c r="I423">
        <v>12.744878</v>
      </c>
      <c r="J423" t="s">
        <v>3</v>
      </c>
      <c r="K423">
        <v>268.55876599999999</v>
      </c>
      <c r="L423">
        <v>8.4683250000000001</v>
      </c>
      <c r="M423" t="s">
        <v>4</v>
      </c>
      <c r="N423">
        <v>6.8750859999999996</v>
      </c>
      <c r="O423">
        <v>7.1483000000000005E-2</v>
      </c>
      <c r="P423" t="s">
        <v>5</v>
      </c>
      <c r="Q423">
        <v>13.526268</v>
      </c>
      <c r="R423">
        <v>5.2651000000000003E-2</v>
      </c>
      <c r="S423" t="s">
        <v>6</v>
      </c>
      <c r="T423">
        <v>2.7771880000000002</v>
      </c>
      <c r="U423">
        <v>1.488E-3</v>
      </c>
      <c r="V423" t="s">
        <v>7</v>
      </c>
      <c r="W423">
        <v>1.854822</v>
      </c>
      <c r="X423">
        <v>1.9269999999999999E-3</v>
      </c>
      <c r="Y423" t="s">
        <v>8</v>
      </c>
      <c r="Z423">
        <v>6.4561780000000004</v>
      </c>
      <c r="AA423">
        <v>2.1381000000000001E-2</v>
      </c>
      <c r="AB423" t="s">
        <v>9</v>
      </c>
      <c r="AC423">
        <v>246.36576600000001</v>
      </c>
      <c r="AD423">
        <v>6.8256769999999998</v>
      </c>
      <c r="AE423" t="s">
        <v>10</v>
      </c>
      <c r="AF423">
        <v>2.6526999999999998E-2</v>
      </c>
      <c r="AG423">
        <v>3.0000000000000001E-5</v>
      </c>
      <c r="AH423" t="s">
        <v>11</v>
      </c>
      <c r="AI423">
        <v>0.97784300000000002</v>
      </c>
      <c r="AJ423">
        <v>3.6999999999999998E-5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430.92364199999997</v>
      </c>
      <c r="I424">
        <v>16.464122</v>
      </c>
      <c r="J424" t="s">
        <v>3</v>
      </c>
      <c r="K424">
        <v>402.50208199999997</v>
      </c>
      <c r="L424">
        <v>11.451309999999999</v>
      </c>
      <c r="M424" t="s">
        <v>4</v>
      </c>
      <c r="N424">
        <v>10.270462</v>
      </c>
      <c r="O424">
        <v>8.7174000000000001E-2</v>
      </c>
      <c r="P424" t="s">
        <v>5</v>
      </c>
      <c r="Q424">
        <v>20.287766000000001</v>
      </c>
      <c r="R424">
        <v>8.6818999999999993E-2</v>
      </c>
      <c r="S424" t="s">
        <v>6</v>
      </c>
      <c r="T424">
        <v>4.1828219999999998</v>
      </c>
      <c r="U424">
        <v>1.9730000000000001E-2</v>
      </c>
      <c r="V424" t="s">
        <v>7</v>
      </c>
      <c r="W424">
        <v>2.7799779999999998</v>
      </c>
      <c r="X424">
        <v>2.3050000000000002E-3</v>
      </c>
      <c r="Y424" t="s">
        <v>8</v>
      </c>
      <c r="Z424">
        <v>9.6602619999999995</v>
      </c>
      <c r="AA424">
        <v>2.8811E-2</v>
      </c>
      <c r="AB424" t="s">
        <v>9</v>
      </c>
      <c r="AC424">
        <v>369.26715999999999</v>
      </c>
      <c r="AD424">
        <v>9.5571429999999999</v>
      </c>
      <c r="AE424" t="s">
        <v>10</v>
      </c>
      <c r="AF424">
        <v>2.4457E-2</v>
      </c>
      <c r="AG424">
        <v>4.5000000000000003E-5</v>
      </c>
      <c r="AH424" t="s">
        <v>11</v>
      </c>
      <c r="AI424">
        <v>0.98008099999999998</v>
      </c>
      <c r="AJ424">
        <v>1.5999999999999999E-5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573.97718199999997</v>
      </c>
      <c r="I425">
        <v>22.307417999999998</v>
      </c>
      <c r="J425" t="s">
        <v>3</v>
      </c>
      <c r="K425">
        <v>536.27436999999998</v>
      </c>
      <c r="L425">
        <v>15.534914000000001</v>
      </c>
      <c r="M425" t="s">
        <v>4</v>
      </c>
      <c r="N425">
        <v>13.664033999999999</v>
      </c>
      <c r="O425">
        <v>0.110994</v>
      </c>
      <c r="P425" t="s">
        <v>5</v>
      </c>
      <c r="Q425">
        <v>27.01229</v>
      </c>
      <c r="R425">
        <v>0.102477</v>
      </c>
      <c r="S425" t="s">
        <v>6</v>
      </c>
      <c r="T425">
        <v>5.5673500000000002</v>
      </c>
      <c r="U425">
        <v>1.9844000000000001E-2</v>
      </c>
      <c r="V425" t="s">
        <v>7</v>
      </c>
      <c r="W425">
        <v>3.7034579999999999</v>
      </c>
      <c r="X425">
        <v>2.898E-3</v>
      </c>
      <c r="Y425" t="s">
        <v>8</v>
      </c>
      <c r="Z425">
        <v>12.85474</v>
      </c>
      <c r="AA425">
        <v>3.6368999999999999E-2</v>
      </c>
      <c r="AB425" t="s">
        <v>9</v>
      </c>
      <c r="AC425">
        <v>492.03678600000001</v>
      </c>
      <c r="AD425">
        <v>13.220871000000001</v>
      </c>
      <c r="AE425" t="s">
        <v>10</v>
      </c>
      <c r="AF425">
        <v>2.1239000000000001E-2</v>
      </c>
      <c r="AG425">
        <v>5.8999999999999998E-5</v>
      </c>
      <c r="AH425" t="s">
        <v>11</v>
      </c>
      <c r="AI425">
        <v>0.98094499999999996</v>
      </c>
      <c r="AJ425">
        <v>6.9999999999999999E-6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718.61728000000005</v>
      </c>
      <c r="I426">
        <v>39.424638000000002</v>
      </c>
      <c r="J426" t="s">
        <v>3</v>
      </c>
      <c r="K426">
        <v>671.32864800000004</v>
      </c>
      <c r="L426">
        <v>28.044696999999999</v>
      </c>
      <c r="M426" t="s">
        <v>4</v>
      </c>
      <c r="N426">
        <v>17.186122000000001</v>
      </c>
      <c r="O426">
        <v>0.19644200000000001</v>
      </c>
      <c r="P426" t="s">
        <v>5</v>
      </c>
      <c r="Q426">
        <v>33.836066000000002</v>
      </c>
      <c r="R426">
        <v>0.17849699999999999</v>
      </c>
      <c r="S426" t="s">
        <v>6</v>
      </c>
      <c r="T426">
        <v>6.9680359999999997</v>
      </c>
      <c r="U426">
        <v>2.0848999999999999E-2</v>
      </c>
      <c r="V426" t="s">
        <v>7</v>
      </c>
      <c r="W426">
        <v>4.6439959999999996</v>
      </c>
      <c r="X426">
        <v>8.6940000000000003E-3</v>
      </c>
      <c r="Y426" t="s">
        <v>8</v>
      </c>
      <c r="Z426">
        <v>16.109953999999998</v>
      </c>
      <c r="AA426">
        <v>5.5016000000000002E-2</v>
      </c>
      <c r="AB426" t="s">
        <v>9</v>
      </c>
      <c r="AC426">
        <v>615.85204399999998</v>
      </c>
      <c r="AD426">
        <v>23.070649</v>
      </c>
      <c r="AE426" t="s">
        <v>10</v>
      </c>
      <c r="AF426">
        <v>2.0563999999999999E-2</v>
      </c>
      <c r="AG426">
        <v>5.7000000000000003E-5</v>
      </c>
      <c r="AH426" t="s">
        <v>11</v>
      </c>
      <c r="AI426">
        <v>0.98137399999999997</v>
      </c>
      <c r="AJ426">
        <v>9.0000000000000002E-6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864.69716600000004</v>
      </c>
      <c r="I427">
        <v>51.667960000000001</v>
      </c>
      <c r="J427" t="s">
        <v>3</v>
      </c>
      <c r="K427">
        <v>807.55374600000005</v>
      </c>
      <c r="L427">
        <v>37.038195000000002</v>
      </c>
      <c r="M427" t="s">
        <v>4</v>
      </c>
      <c r="N427">
        <v>20.787213999999999</v>
      </c>
      <c r="O427">
        <v>0.31101899999999999</v>
      </c>
      <c r="P427" t="s">
        <v>5</v>
      </c>
      <c r="Q427">
        <v>40.746575999999997</v>
      </c>
      <c r="R427">
        <v>0.221803</v>
      </c>
      <c r="S427" t="s">
        <v>6</v>
      </c>
      <c r="T427">
        <v>8.3806980000000006</v>
      </c>
      <c r="U427">
        <v>2.2044000000000001E-2</v>
      </c>
      <c r="V427" t="s">
        <v>7</v>
      </c>
      <c r="W427">
        <v>5.5929120000000001</v>
      </c>
      <c r="X427">
        <v>1.0496999999999999E-2</v>
      </c>
      <c r="Y427" t="s">
        <v>8</v>
      </c>
      <c r="Z427">
        <v>19.420715999999999</v>
      </c>
      <c r="AA427">
        <v>6.6160999999999998E-2</v>
      </c>
      <c r="AB427" t="s">
        <v>9</v>
      </c>
      <c r="AC427">
        <v>740.65913399999999</v>
      </c>
      <c r="AD427">
        <v>30.522849999999998</v>
      </c>
      <c r="AE427" t="s">
        <v>10</v>
      </c>
      <c r="AF427">
        <v>1.9206999999999998E-2</v>
      </c>
      <c r="AG427">
        <v>5.3000000000000001E-5</v>
      </c>
      <c r="AH427" t="s">
        <v>11</v>
      </c>
      <c r="AI427">
        <v>0.98208700000000004</v>
      </c>
      <c r="AJ427">
        <v>1.2999999999999999E-5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1008.826402</v>
      </c>
      <c r="I428">
        <v>77.844652999999994</v>
      </c>
      <c r="J428" t="s">
        <v>3</v>
      </c>
      <c r="K428">
        <v>942.15973799999995</v>
      </c>
      <c r="L428">
        <v>56.277844999999999</v>
      </c>
      <c r="M428" t="s">
        <v>4</v>
      </c>
      <c r="N428">
        <v>24.253077999999999</v>
      </c>
      <c r="O428">
        <v>0.494726</v>
      </c>
      <c r="P428" t="s">
        <v>5</v>
      </c>
      <c r="Q428">
        <v>47.554625999999999</v>
      </c>
      <c r="R428">
        <v>0.31282599999999999</v>
      </c>
      <c r="S428" t="s">
        <v>6</v>
      </c>
      <c r="T428">
        <v>9.7801080000000002</v>
      </c>
      <c r="U428">
        <v>2.6578999999999998E-2</v>
      </c>
      <c r="V428" t="s">
        <v>7</v>
      </c>
      <c r="W428">
        <v>6.5225819999999999</v>
      </c>
      <c r="X428">
        <v>1.1736E-2</v>
      </c>
      <c r="Y428" t="s">
        <v>8</v>
      </c>
      <c r="Z428">
        <v>22.675688000000001</v>
      </c>
      <c r="AA428">
        <v>9.5082E-2</v>
      </c>
      <c r="AB428" t="s">
        <v>9</v>
      </c>
      <c r="AC428">
        <v>864.09268199999997</v>
      </c>
      <c r="AD428">
        <v>44.976357</v>
      </c>
      <c r="AE428" t="s">
        <v>10</v>
      </c>
      <c r="AF428">
        <v>1.8020000000000001E-2</v>
      </c>
      <c r="AG428">
        <v>4.8999999999999998E-5</v>
      </c>
      <c r="AH428" t="s">
        <v>11</v>
      </c>
      <c r="AI428">
        <v>0.98240499999999997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1152.826282</v>
      </c>
      <c r="I429">
        <v>90.155827000000002</v>
      </c>
      <c r="J429" t="s">
        <v>3</v>
      </c>
      <c r="K429">
        <v>1076.5982839999999</v>
      </c>
      <c r="L429">
        <v>65.109059999999999</v>
      </c>
      <c r="M429" t="s">
        <v>4</v>
      </c>
      <c r="N429">
        <v>27.726472000000001</v>
      </c>
      <c r="O429">
        <v>0.57797399999999999</v>
      </c>
      <c r="P429" t="s">
        <v>5</v>
      </c>
      <c r="Q429">
        <v>54.337952000000001</v>
      </c>
      <c r="R429">
        <v>0.335453</v>
      </c>
      <c r="S429" t="s">
        <v>6</v>
      </c>
      <c r="T429">
        <v>11.171644000000001</v>
      </c>
      <c r="U429">
        <v>2.7210999999999999E-2</v>
      </c>
      <c r="V429" t="s">
        <v>7</v>
      </c>
      <c r="W429">
        <v>7.4551740000000004</v>
      </c>
      <c r="X429">
        <v>1.2524E-2</v>
      </c>
      <c r="Y429" t="s">
        <v>8</v>
      </c>
      <c r="Z429">
        <v>25.914581999999999</v>
      </c>
      <c r="AA429">
        <v>0.103438</v>
      </c>
      <c r="AB429" t="s">
        <v>9</v>
      </c>
      <c r="AC429">
        <v>987.38121799999999</v>
      </c>
      <c r="AD429">
        <v>52.327750999999999</v>
      </c>
      <c r="AE429" t="s">
        <v>10</v>
      </c>
      <c r="AF429">
        <v>1.7322000000000001E-2</v>
      </c>
      <c r="AG429">
        <v>4.6E-5</v>
      </c>
      <c r="AH429" t="s">
        <v>11</v>
      </c>
      <c r="AI429">
        <v>0.98244900000000002</v>
      </c>
      <c r="AJ429">
        <v>1.4E-5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1297.0231739999999</v>
      </c>
      <c r="I430">
        <v>106.371808</v>
      </c>
      <c r="J430" t="s">
        <v>3</v>
      </c>
      <c r="K430">
        <v>1211.1687219999999</v>
      </c>
      <c r="L430">
        <v>74.108317999999997</v>
      </c>
      <c r="M430" t="s">
        <v>4</v>
      </c>
      <c r="N430">
        <v>31.257928</v>
      </c>
      <c r="O430">
        <v>0.81289500000000003</v>
      </c>
      <c r="P430" t="s">
        <v>5</v>
      </c>
      <c r="Q430">
        <v>61.167332000000002</v>
      </c>
      <c r="R430">
        <v>0.41297200000000001</v>
      </c>
      <c r="S430" t="s">
        <v>6</v>
      </c>
      <c r="T430">
        <v>12.574198000000001</v>
      </c>
      <c r="U430">
        <v>2.8886999999999999E-2</v>
      </c>
      <c r="V430" t="s">
        <v>7</v>
      </c>
      <c r="W430">
        <v>8.3884179999999997</v>
      </c>
      <c r="X430">
        <v>1.3941E-2</v>
      </c>
      <c r="Y430" t="s">
        <v>8</v>
      </c>
      <c r="Z430">
        <v>29.188359999999999</v>
      </c>
      <c r="AA430">
        <v>0.13747000000000001</v>
      </c>
      <c r="AB430" t="s">
        <v>9</v>
      </c>
      <c r="AC430">
        <v>1110.6939319999999</v>
      </c>
      <c r="AD430">
        <v>58.179181999999997</v>
      </c>
      <c r="AE430" t="s">
        <v>10</v>
      </c>
      <c r="AF430">
        <v>1.7114000000000001E-2</v>
      </c>
      <c r="AG430">
        <v>4.6E-5</v>
      </c>
      <c r="AH430" t="s">
        <v>11</v>
      </c>
      <c r="AI430">
        <v>0.98283500000000001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1440.77575</v>
      </c>
      <c r="I431">
        <v>134.020398</v>
      </c>
      <c r="J431" t="s">
        <v>3</v>
      </c>
      <c r="K431">
        <v>1345.4120640000001</v>
      </c>
      <c r="L431">
        <v>93.572552999999999</v>
      </c>
      <c r="M431" t="s">
        <v>4</v>
      </c>
      <c r="N431">
        <v>34.724837999999998</v>
      </c>
      <c r="O431">
        <v>0.93867299999999998</v>
      </c>
      <c r="P431" t="s">
        <v>5</v>
      </c>
      <c r="Q431">
        <v>67.961879999999994</v>
      </c>
      <c r="R431">
        <v>0.50365499999999996</v>
      </c>
      <c r="S431" t="s">
        <v>6</v>
      </c>
      <c r="T431">
        <v>13.968019999999999</v>
      </c>
      <c r="U431">
        <v>3.1026000000000001E-2</v>
      </c>
      <c r="V431" t="s">
        <v>7</v>
      </c>
      <c r="W431">
        <v>9.3195619999999995</v>
      </c>
      <c r="X431">
        <v>1.7347000000000001E-2</v>
      </c>
      <c r="Y431" t="s">
        <v>8</v>
      </c>
      <c r="Z431">
        <v>32.431536000000001</v>
      </c>
      <c r="AA431">
        <v>0.16505</v>
      </c>
      <c r="AB431" t="s">
        <v>9</v>
      </c>
      <c r="AC431">
        <v>1233.7828959999999</v>
      </c>
      <c r="AD431">
        <v>72.636313999999999</v>
      </c>
      <c r="AE431" t="s">
        <v>10</v>
      </c>
      <c r="AF431">
        <v>1.6768000000000002E-2</v>
      </c>
      <c r="AG431">
        <v>4.3999999999999999E-5</v>
      </c>
      <c r="AH431" t="s">
        <v>11</v>
      </c>
      <c r="AI431">
        <v>0.98283699999999996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1583.986488</v>
      </c>
      <c r="I432">
        <v>151.755391</v>
      </c>
      <c r="J432" t="s">
        <v>3</v>
      </c>
      <c r="K432">
        <v>1479.2425760000001</v>
      </c>
      <c r="L432">
        <v>104.151011</v>
      </c>
      <c r="M432" t="s">
        <v>4</v>
      </c>
      <c r="N432">
        <v>38.148800000000001</v>
      </c>
      <c r="O432">
        <v>1.1122289999999999</v>
      </c>
      <c r="P432" t="s">
        <v>5</v>
      </c>
      <c r="Q432">
        <v>74.713425999999998</v>
      </c>
      <c r="R432">
        <v>0.572349</v>
      </c>
      <c r="S432" t="s">
        <v>6</v>
      </c>
      <c r="T432">
        <v>15.358916000000001</v>
      </c>
      <c r="U432">
        <v>3.2747999999999999E-2</v>
      </c>
      <c r="V432" t="s">
        <v>7</v>
      </c>
      <c r="W432">
        <v>10.248276000000001</v>
      </c>
      <c r="X432">
        <v>1.9154000000000001E-2</v>
      </c>
      <c r="Y432" t="s">
        <v>8</v>
      </c>
      <c r="Z432">
        <v>35.646583999999997</v>
      </c>
      <c r="AA432">
        <v>0.19704199999999999</v>
      </c>
      <c r="AB432" t="s">
        <v>9</v>
      </c>
      <c r="AC432">
        <v>1356.5509199999999</v>
      </c>
      <c r="AD432">
        <v>79.765103999999994</v>
      </c>
      <c r="AE432" t="s">
        <v>10</v>
      </c>
      <c r="AF432">
        <v>1.6556999999999999E-2</v>
      </c>
      <c r="AG432">
        <v>4.5000000000000003E-5</v>
      </c>
      <c r="AH432" t="s">
        <v>11</v>
      </c>
      <c r="AI432">
        <v>0.98285699999999998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1728.2665939999999</v>
      </c>
      <c r="I433">
        <v>167.093695</v>
      </c>
      <c r="J433" t="s">
        <v>3</v>
      </c>
      <c r="K433">
        <v>1613.9563720000001</v>
      </c>
      <c r="L433">
        <v>113.014923</v>
      </c>
      <c r="M433" t="s">
        <v>4</v>
      </c>
      <c r="N433">
        <v>41.633781999999997</v>
      </c>
      <c r="O433">
        <v>1.213903</v>
      </c>
      <c r="P433" t="s">
        <v>5</v>
      </c>
      <c r="Q433">
        <v>81.544787999999997</v>
      </c>
      <c r="R433">
        <v>0.63342600000000004</v>
      </c>
      <c r="S433" t="s">
        <v>6</v>
      </c>
      <c r="T433">
        <v>16.757532000000001</v>
      </c>
      <c r="U433">
        <v>3.3841000000000003E-2</v>
      </c>
      <c r="V433" t="s">
        <v>7</v>
      </c>
      <c r="W433">
        <v>11.184087999999999</v>
      </c>
      <c r="X433">
        <v>2.0511999999999999E-2</v>
      </c>
      <c r="Y433" t="s">
        <v>8</v>
      </c>
      <c r="Z433">
        <v>38.921604000000002</v>
      </c>
      <c r="AA433">
        <v>0.22591800000000001</v>
      </c>
      <c r="AB433" t="s">
        <v>9</v>
      </c>
      <c r="AC433">
        <v>1480.053396</v>
      </c>
      <c r="AD433">
        <v>85.80668</v>
      </c>
      <c r="AE433" t="s">
        <v>10</v>
      </c>
      <c r="AF433">
        <v>1.6476999999999999E-2</v>
      </c>
      <c r="AG433">
        <v>4.3000000000000002E-5</v>
      </c>
      <c r="AH433" t="s">
        <v>11</v>
      </c>
      <c r="AI433">
        <v>0.98288399999999998</v>
      </c>
      <c r="AJ433">
        <v>1.5999999999999999E-5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1873.4412219999999</v>
      </c>
      <c r="I434">
        <v>178.55917700000001</v>
      </c>
      <c r="J434" t="s">
        <v>3</v>
      </c>
      <c r="K434">
        <v>1749.396252</v>
      </c>
      <c r="L434">
        <v>121.255561</v>
      </c>
      <c r="M434" t="s">
        <v>4</v>
      </c>
      <c r="N434">
        <v>45.180427999999999</v>
      </c>
      <c r="O434">
        <v>1.3103819999999999</v>
      </c>
      <c r="P434" t="s">
        <v>5</v>
      </c>
      <c r="Q434">
        <v>88.432102</v>
      </c>
      <c r="R434">
        <v>0.69543600000000005</v>
      </c>
      <c r="S434" t="s">
        <v>6</v>
      </c>
      <c r="T434">
        <v>18.161562</v>
      </c>
      <c r="U434">
        <v>3.5258999999999999E-2</v>
      </c>
      <c r="V434" t="s">
        <v>7</v>
      </c>
      <c r="W434">
        <v>12.133348</v>
      </c>
      <c r="X434">
        <v>2.6363000000000001E-2</v>
      </c>
      <c r="Y434" t="s">
        <v>8</v>
      </c>
      <c r="Z434">
        <v>42.224423999999999</v>
      </c>
      <c r="AA434">
        <v>0.23769799999999999</v>
      </c>
      <c r="AB434" t="s">
        <v>9</v>
      </c>
      <c r="AC434">
        <v>1604.1542019999999</v>
      </c>
      <c r="AD434">
        <v>91.256245000000007</v>
      </c>
      <c r="AE434" t="s">
        <v>10</v>
      </c>
      <c r="AF434">
        <v>1.5786999999999999E-2</v>
      </c>
      <c r="AG434">
        <v>3.6999999999999998E-5</v>
      </c>
      <c r="AH434" t="s">
        <v>11</v>
      </c>
      <c r="AI434">
        <v>0.98289899999999997</v>
      </c>
      <c r="AJ434">
        <v>1.5999999999999999E-5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2017.3475960000001</v>
      </c>
      <c r="I435">
        <v>202.403177</v>
      </c>
      <c r="J435" t="s">
        <v>3</v>
      </c>
      <c r="K435">
        <v>1883.8728180000001</v>
      </c>
      <c r="L435">
        <v>135.89703</v>
      </c>
      <c r="M435" t="s">
        <v>4</v>
      </c>
      <c r="N435">
        <v>48.603192</v>
      </c>
      <c r="O435">
        <v>1.521806</v>
      </c>
      <c r="P435" t="s">
        <v>5</v>
      </c>
      <c r="Q435">
        <v>95.252861999999993</v>
      </c>
      <c r="R435">
        <v>0.78663899999999998</v>
      </c>
      <c r="S435" t="s">
        <v>6</v>
      </c>
      <c r="T435">
        <v>19.563179999999999</v>
      </c>
      <c r="U435">
        <v>4.4559000000000001E-2</v>
      </c>
      <c r="V435" t="s">
        <v>7</v>
      </c>
      <c r="W435">
        <v>13.065186000000001</v>
      </c>
      <c r="X435">
        <v>2.6141000000000001E-2</v>
      </c>
      <c r="Y435" t="s">
        <v>8</v>
      </c>
      <c r="Z435">
        <v>45.480328</v>
      </c>
      <c r="AA435">
        <v>0.270146</v>
      </c>
      <c r="AB435" t="s">
        <v>9</v>
      </c>
      <c r="AC435">
        <v>1727.484792</v>
      </c>
      <c r="AD435">
        <v>100.589552</v>
      </c>
      <c r="AE435" t="s">
        <v>10</v>
      </c>
      <c r="AF435">
        <v>1.4425E-2</v>
      </c>
      <c r="AG435">
        <v>2.5000000000000001E-5</v>
      </c>
      <c r="AH435" t="s">
        <v>11</v>
      </c>
      <c r="AI435">
        <v>0.98314800000000002</v>
      </c>
      <c r="AJ435">
        <v>1.8E-5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2160.8788279999999</v>
      </c>
      <c r="I436">
        <v>218.485961</v>
      </c>
      <c r="J436" t="s">
        <v>3</v>
      </c>
      <c r="K436">
        <v>2017.92877</v>
      </c>
      <c r="L436">
        <v>145.761967</v>
      </c>
      <c r="M436" t="s">
        <v>4</v>
      </c>
      <c r="N436">
        <v>52.045375999999997</v>
      </c>
      <c r="O436">
        <v>1.661921</v>
      </c>
      <c r="P436" t="s">
        <v>5</v>
      </c>
      <c r="Q436">
        <v>102.01361</v>
      </c>
      <c r="R436">
        <v>0.83813199999999999</v>
      </c>
      <c r="S436" t="s">
        <v>6</v>
      </c>
      <c r="T436">
        <v>20.951177999999999</v>
      </c>
      <c r="U436">
        <v>4.5546000000000003E-2</v>
      </c>
      <c r="V436" t="s">
        <v>7</v>
      </c>
      <c r="W436">
        <v>13.993397999999999</v>
      </c>
      <c r="X436">
        <v>2.7962000000000001E-2</v>
      </c>
      <c r="Y436" t="s">
        <v>8</v>
      </c>
      <c r="Z436">
        <v>48.702905999999999</v>
      </c>
      <c r="AA436">
        <v>0.299848</v>
      </c>
      <c r="AB436" t="s">
        <v>9</v>
      </c>
      <c r="AC436">
        <v>1850.442616</v>
      </c>
      <c r="AD436">
        <v>107.396716</v>
      </c>
      <c r="AE436" t="s">
        <v>10</v>
      </c>
      <c r="AF436">
        <v>1.4161999999999999E-2</v>
      </c>
      <c r="AG436">
        <v>2.0000000000000002E-5</v>
      </c>
      <c r="AH436" t="s">
        <v>11</v>
      </c>
      <c r="AI436">
        <v>0.98329999999999995</v>
      </c>
      <c r="AJ436">
        <v>1.9000000000000001E-5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2304.4563760000001</v>
      </c>
      <c r="I437">
        <v>234.240251</v>
      </c>
      <c r="J437" t="s">
        <v>3</v>
      </c>
      <c r="K437">
        <v>2152.080132</v>
      </c>
      <c r="L437">
        <v>154.079533</v>
      </c>
      <c r="M437" t="s">
        <v>4</v>
      </c>
      <c r="N437">
        <v>55.47925</v>
      </c>
      <c r="O437">
        <v>1.773301</v>
      </c>
      <c r="P437" t="s">
        <v>5</v>
      </c>
      <c r="Q437">
        <v>108.78354400000001</v>
      </c>
      <c r="R437">
        <v>0.89766299999999999</v>
      </c>
      <c r="S437" t="s">
        <v>6</v>
      </c>
      <c r="T437">
        <v>22.342656000000002</v>
      </c>
      <c r="U437">
        <v>4.8724000000000003E-2</v>
      </c>
      <c r="V437" t="s">
        <v>7</v>
      </c>
      <c r="W437">
        <v>14.924426</v>
      </c>
      <c r="X437">
        <v>2.9574E-2</v>
      </c>
      <c r="Y437" t="s">
        <v>8</v>
      </c>
      <c r="Z437">
        <v>51.928713999999999</v>
      </c>
      <c r="AA437">
        <v>0.32675799999999999</v>
      </c>
      <c r="AB437" t="s">
        <v>9</v>
      </c>
      <c r="AC437">
        <v>1973.5008339999999</v>
      </c>
      <c r="AD437">
        <v>112.826673</v>
      </c>
      <c r="AE437" t="s">
        <v>10</v>
      </c>
      <c r="AF437">
        <v>1.4078E-2</v>
      </c>
      <c r="AG437">
        <v>2.0000000000000002E-5</v>
      </c>
      <c r="AH437" t="s">
        <v>11</v>
      </c>
      <c r="AI437">
        <v>0.98330700000000004</v>
      </c>
      <c r="AJ437">
        <v>1.8E-5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2447.824458</v>
      </c>
      <c r="I438">
        <v>250.009602</v>
      </c>
      <c r="J438" t="s">
        <v>3</v>
      </c>
      <c r="K438">
        <v>2286.0861279999999</v>
      </c>
      <c r="L438">
        <v>163.72939500000001</v>
      </c>
      <c r="M438" t="s">
        <v>4</v>
      </c>
      <c r="N438">
        <v>58.885601999999999</v>
      </c>
      <c r="O438">
        <v>1.9127149999999999</v>
      </c>
      <c r="P438" t="s">
        <v>5</v>
      </c>
      <c r="Q438">
        <v>115.53306000000001</v>
      </c>
      <c r="R438">
        <v>0.94536799999999999</v>
      </c>
      <c r="S438" t="s">
        <v>6</v>
      </c>
      <c r="T438">
        <v>23.73094</v>
      </c>
      <c r="U438">
        <v>4.9666000000000002E-2</v>
      </c>
      <c r="V438" t="s">
        <v>7</v>
      </c>
      <c r="W438">
        <v>15.854518000000001</v>
      </c>
      <c r="X438">
        <v>3.3110000000000001E-2</v>
      </c>
      <c r="Y438" t="s">
        <v>8</v>
      </c>
      <c r="Z438">
        <v>55.140262</v>
      </c>
      <c r="AA438">
        <v>0.348744</v>
      </c>
      <c r="AB438" t="s">
        <v>9</v>
      </c>
      <c r="AC438">
        <v>2096.4646640000001</v>
      </c>
      <c r="AD438">
        <v>119.55596799999999</v>
      </c>
      <c r="AE438" t="s">
        <v>10</v>
      </c>
      <c r="AF438">
        <v>1.4064E-2</v>
      </c>
      <c r="AG438">
        <v>2.0000000000000002E-5</v>
      </c>
      <c r="AH438" t="s">
        <v>11</v>
      </c>
      <c r="AI438">
        <v>0.98331800000000003</v>
      </c>
      <c r="AJ438">
        <v>1.8E-5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2590.7153400000002</v>
      </c>
      <c r="I439">
        <v>259.74843499999997</v>
      </c>
      <c r="J439" t="s">
        <v>3</v>
      </c>
      <c r="K439">
        <v>2419.7148040000002</v>
      </c>
      <c r="L439">
        <v>170.10724300000001</v>
      </c>
      <c r="M439" t="s">
        <v>4</v>
      </c>
      <c r="N439">
        <v>62.264518000000002</v>
      </c>
      <c r="O439">
        <v>2.0413389999999998</v>
      </c>
      <c r="P439" t="s">
        <v>5</v>
      </c>
      <c r="Q439">
        <v>122.269944</v>
      </c>
      <c r="R439">
        <v>0.97227600000000003</v>
      </c>
      <c r="S439" t="s">
        <v>6</v>
      </c>
      <c r="T439">
        <v>25.122392000000001</v>
      </c>
      <c r="U439">
        <v>5.1910999999999999E-2</v>
      </c>
      <c r="V439" t="s">
        <v>7</v>
      </c>
      <c r="W439">
        <v>16.784744</v>
      </c>
      <c r="X439">
        <v>3.2592999999999997E-2</v>
      </c>
      <c r="Y439" t="s">
        <v>8</v>
      </c>
      <c r="Z439">
        <v>58.336950000000002</v>
      </c>
      <c r="AA439">
        <v>0.36604599999999998</v>
      </c>
      <c r="AB439" t="s">
        <v>9</v>
      </c>
      <c r="AC439">
        <v>2219.09292</v>
      </c>
      <c r="AD439">
        <v>124.52777399999999</v>
      </c>
      <c r="AE439" t="s">
        <v>10</v>
      </c>
      <c r="AF439">
        <v>1.3542999999999999E-2</v>
      </c>
      <c r="AG439">
        <v>1.5999999999999999E-5</v>
      </c>
      <c r="AH439" t="s">
        <v>11</v>
      </c>
      <c r="AI439">
        <v>0.98359399999999997</v>
      </c>
      <c r="AJ439">
        <v>2.0999999999999999E-5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2734.937226</v>
      </c>
      <c r="I440">
        <v>273.92539499999998</v>
      </c>
      <c r="J440" t="s">
        <v>3</v>
      </c>
      <c r="K440">
        <v>2554.335388</v>
      </c>
      <c r="L440">
        <v>177.729356</v>
      </c>
      <c r="M440" t="s">
        <v>4</v>
      </c>
      <c r="N440">
        <v>65.747304</v>
      </c>
      <c r="O440">
        <v>2.2543419999999998</v>
      </c>
      <c r="P440" t="s">
        <v>5</v>
      </c>
      <c r="Q440">
        <v>129.089958</v>
      </c>
      <c r="R440">
        <v>1.0407599999999999</v>
      </c>
      <c r="S440" t="s">
        <v>6</v>
      </c>
      <c r="T440">
        <v>26.517330000000001</v>
      </c>
      <c r="U440">
        <v>5.5440999999999997E-2</v>
      </c>
      <c r="V440" t="s">
        <v>7</v>
      </c>
      <c r="W440">
        <v>17.721935999999999</v>
      </c>
      <c r="X440">
        <v>3.3987000000000003E-2</v>
      </c>
      <c r="Y440" t="s">
        <v>8</v>
      </c>
      <c r="Z440">
        <v>61.591684000000001</v>
      </c>
      <c r="AA440">
        <v>0.38586399999999998</v>
      </c>
      <c r="AB440" t="s">
        <v>9</v>
      </c>
      <c r="AC440">
        <v>2342.5165019999999</v>
      </c>
      <c r="AD440">
        <v>129.16429600000001</v>
      </c>
      <c r="AE440" t="s">
        <v>10</v>
      </c>
      <c r="AF440">
        <v>1.338E-2</v>
      </c>
      <c r="AG440">
        <v>1.5999999999999999E-5</v>
      </c>
      <c r="AH440" t="s">
        <v>11</v>
      </c>
      <c r="AI440">
        <v>0.983877</v>
      </c>
      <c r="AJ440">
        <v>2.3E-5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2880.5071819999998</v>
      </c>
      <c r="I441">
        <v>296.4205</v>
      </c>
      <c r="J441" t="s">
        <v>3</v>
      </c>
      <c r="K441">
        <v>2690.0775079999999</v>
      </c>
      <c r="L441">
        <v>192.92958200000001</v>
      </c>
      <c r="M441" t="s">
        <v>4</v>
      </c>
      <c r="N441">
        <v>69.326263999999995</v>
      </c>
      <c r="O441">
        <v>2.3745630000000002</v>
      </c>
      <c r="P441" t="s">
        <v>5</v>
      </c>
      <c r="Q441">
        <v>135.97360399999999</v>
      </c>
      <c r="R441">
        <v>1.110447</v>
      </c>
      <c r="S441" t="s">
        <v>6</v>
      </c>
      <c r="T441">
        <v>27.920923999999999</v>
      </c>
      <c r="U441">
        <v>5.8193000000000002E-2</v>
      </c>
      <c r="V441" t="s">
        <v>7</v>
      </c>
      <c r="W441">
        <v>18.666048</v>
      </c>
      <c r="X441">
        <v>3.5911999999999999E-2</v>
      </c>
      <c r="Y441" t="s">
        <v>8</v>
      </c>
      <c r="Z441">
        <v>64.898142000000007</v>
      </c>
      <c r="AA441">
        <v>0.40925600000000001</v>
      </c>
      <c r="AB441" t="s">
        <v>9</v>
      </c>
      <c r="AC441">
        <v>2466.8958339999999</v>
      </c>
      <c r="AD441">
        <v>140.45612499999999</v>
      </c>
      <c r="AE441" t="s">
        <v>10</v>
      </c>
      <c r="AF441">
        <v>1.3259999999999999E-2</v>
      </c>
      <c r="AG441">
        <v>1.4E-5</v>
      </c>
      <c r="AH441" t="s">
        <v>11</v>
      </c>
      <c r="AI441">
        <v>0.98408200000000001</v>
      </c>
      <c r="AJ441">
        <v>2.4000000000000001E-5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174.85850600000001</v>
      </c>
      <c r="I462">
        <v>37.533275000000003</v>
      </c>
      <c r="J462" t="s">
        <v>3</v>
      </c>
      <c r="K462">
        <v>165.062972</v>
      </c>
      <c r="L462">
        <v>36.329982999999999</v>
      </c>
      <c r="M462" t="s">
        <v>4</v>
      </c>
      <c r="N462">
        <v>3.6016219999999999</v>
      </c>
      <c r="O462">
        <v>4.6350000000000002E-2</v>
      </c>
      <c r="P462" t="s">
        <v>5</v>
      </c>
      <c r="Q462">
        <v>0</v>
      </c>
      <c r="R462">
        <v>0</v>
      </c>
      <c r="S462" t="s">
        <v>6</v>
      </c>
      <c r="T462">
        <v>1.39293</v>
      </c>
      <c r="U462">
        <v>3.7399999999999998E-4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2.7394999999999999E-2</v>
      </c>
      <c r="AD462">
        <v>3.0000000000000001E-5</v>
      </c>
      <c r="AE462" t="s">
        <v>10</v>
      </c>
      <c r="AF462">
        <v>0</v>
      </c>
      <c r="AG462">
        <v>0</v>
      </c>
      <c r="AH462" t="s">
        <v>11</v>
      </c>
      <c r="AI462">
        <v>0.97343299999999999</v>
      </c>
      <c r="AJ462">
        <v>7.8999999999999996E-5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348.54305199999999</v>
      </c>
      <c r="I463">
        <v>92.286310999999998</v>
      </c>
      <c r="J463" t="s">
        <v>3</v>
      </c>
      <c r="K463">
        <v>329.12049200000001</v>
      </c>
      <c r="L463">
        <v>87.517437999999999</v>
      </c>
      <c r="M463" t="s">
        <v>4</v>
      </c>
      <c r="N463">
        <v>7.1947700000000001</v>
      </c>
      <c r="O463">
        <v>8.7256E-2</v>
      </c>
      <c r="P463" t="s">
        <v>5</v>
      </c>
      <c r="Q463">
        <v>0</v>
      </c>
      <c r="R463">
        <v>0</v>
      </c>
      <c r="S463" t="s">
        <v>6</v>
      </c>
      <c r="T463">
        <v>2.7915679999999998</v>
      </c>
      <c r="U463">
        <v>2.16E-3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2.5100000000000001E-2</v>
      </c>
      <c r="AD463">
        <v>5.0000000000000002E-5</v>
      </c>
      <c r="AE463" t="s">
        <v>10</v>
      </c>
      <c r="AF463">
        <v>0</v>
      </c>
      <c r="AG463">
        <v>0</v>
      </c>
      <c r="AH463" t="s">
        <v>11</v>
      </c>
      <c r="AI463">
        <v>0.97838099999999995</v>
      </c>
      <c r="AJ463">
        <v>2.9E-5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521.22215200000005</v>
      </c>
      <c r="I464">
        <v>160.045906</v>
      </c>
      <c r="J464" t="s">
        <v>3</v>
      </c>
      <c r="K464">
        <v>492.26856199999997</v>
      </c>
      <c r="L464">
        <v>147.43782200000001</v>
      </c>
      <c r="M464" t="s">
        <v>4</v>
      </c>
      <c r="N464">
        <v>10.742445999999999</v>
      </c>
      <c r="O464">
        <v>0.17272499999999999</v>
      </c>
      <c r="P464" t="s">
        <v>5</v>
      </c>
      <c r="Q464">
        <v>0</v>
      </c>
      <c r="R464">
        <v>0</v>
      </c>
      <c r="S464" t="s">
        <v>6</v>
      </c>
      <c r="T464">
        <v>4.1906540000000003</v>
      </c>
      <c r="U464">
        <v>5.9620000000000003E-3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2.1984E-2</v>
      </c>
      <c r="AD464">
        <v>6.3E-5</v>
      </c>
      <c r="AE464" t="s">
        <v>10</v>
      </c>
      <c r="AF464">
        <v>0</v>
      </c>
      <c r="AG464">
        <v>0</v>
      </c>
      <c r="AH464" t="s">
        <v>11</v>
      </c>
      <c r="AI464">
        <v>0.98036100000000004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694.46852000000001</v>
      </c>
      <c r="I465">
        <v>243.74387999999999</v>
      </c>
      <c r="J465" t="s">
        <v>3</v>
      </c>
      <c r="K465">
        <v>655.90355599999998</v>
      </c>
      <c r="L465">
        <v>221.71204</v>
      </c>
      <c r="M465" t="s">
        <v>4</v>
      </c>
      <c r="N465">
        <v>14.320864</v>
      </c>
      <c r="O465">
        <v>0.28360000000000002</v>
      </c>
      <c r="P465" t="s">
        <v>5</v>
      </c>
      <c r="Q465">
        <v>0</v>
      </c>
      <c r="R465">
        <v>0</v>
      </c>
      <c r="S465" t="s">
        <v>6</v>
      </c>
      <c r="T465">
        <v>5.5849780000000004</v>
      </c>
      <c r="U465">
        <v>7.3289999999999996E-3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2.0909000000000001E-2</v>
      </c>
      <c r="AD465">
        <v>6.3E-5</v>
      </c>
      <c r="AE465" t="s">
        <v>10</v>
      </c>
      <c r="AF465">
        <v>0</v>
      </c>
      <c r="AG465">
        <v>0</v>
      </c>
      <c r="AH465" t="s">
        <v>11</v>
      </c>
      <c r="AI465">
        <v>0.98067400000000005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868.25972000000002</v>
      </c>
      <c r="I466">
        <v>306.82482299999998</v>
      </c>
      <c r="J466" t="s">
        <v>3</v>
      </c>
      <c r="K466">
        <v>820.07694800000002</v>
      </c>
      <c r="L466">
        <v>274.76452</v>
      </c>
      <c r="M466" t="s">
        <v>4</v>
      </c>
      <c r="N466">
        <v>17.893775999999999</v>
      </c>
      <c r="O466">
        <v>0.35410199999999997</v>
      </c>
      <c r="P466" t="s">
        <v>5</v>
      </c>
      <c r="Q466">
        <v>0</v>
      </c>
      <c r="R466">
        <v>0</v>
      </c>
      <c r="S466" t="s">
        <v>6</v>
      </c>
      <c r="T466">
        <v>6.9920920000000004</v>
      </c>
      <c r="U466">
        <v>1.4971E-2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1.9812E-2</v>
      </c>
      <c r="AD466">
        <v>6.0999999999999999E-5</v>
      </c>
      <c r="AE466" t="s">
        <v>10</v>
      </c>
      <c r="AF466">
        <v>0</v>
      </c>
      <c r="AG466">
        <v>0</v>
      </c>
      <c r="AH466" t="s">
        <v>11</v>
      </c>
      <c r="AI466">
        <v>0.98088200000000003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1042.112658</v>
      </c>
      <c r="I467">
        <v>363.37140699999998</v>
      </c>
      <c r="J467" t="s">
        <v>3</v>
      </c>
      <c r="K467">
        <v>984.39014399999996</v>
      </c>
      <c r="L467">
        <v>322.862683</v>
      </c>
      <c r="M467" t="s">
        <v>4</v>
      </c>
      <c r="N467">
        <v>21.447340000000001</v>
      </c>
      <c r="O467">
        <v>0.452376</v>
      </c>
      <c r="P467" t="s">
        <v>5</v>
      </c>
      <c r="Q467">
        <v>0</v>
      </c>
      <c r="R467">
        <v>0</v>
      </c>
      <c r="S467" t="s">
        <v>6</v>
      </c>
      <c r="T467">
        <v>8.3895199999999992</v>
      </c>
      <c r="U467">
        <v>1.618E-2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1.8652999999999999E-2</v>
      </c>
      <c r="AD467">
        <v>5.5999999999999999E-5</v>
      </c>
      <c r="AE467" t="s">
        <v>10</v>
      </c>
      <c r="AF467">
        <v>0</v>
      </c>
      <c r="AG467">
        <v>0</v>
      </c>
      <c r="AH467" t="s">
        <v>11</v>
      </c>
      <c r="AI467">
        <v>0.98095699999999997</v>
      </c>
      <c r="AJ467">
        <v>9.9999999999999995E-7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1216.3930319999999</v>
      </c>
      <c r="I468">
        <v>500.764453</v>
      </c>
      <c r="J468" t="s">
        <v>3</v>
      </c>
      <c r="K468">
        <v>1149.026584</v>
      </c>
      <c r="L468">
        <v>445.20498700000002</v>
      </c>
      <c r="M468" t="s">
        <v>4</v>
      </c>
      <c r="N468">
        <v>25.057369999999999</v>
      </c>
      <c r="O468">
        <v>0.60860800000000004</v>
      </c>
      <c r="P468" t="s">
        <v>5</v>
      </c>
      <c r="Q468">
        <v>0</v>
      </c>
      <c r="R468">
        <v>0</v>
      </c>
      <c r="S468" t="s">
        <v>6</v>
      </c>
      <c r="T468">
        <v>9.7882560000000005</v>
      </c>
      <c r="U468">
        <v>1.7606E-2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1.8502000000000001E-2</v>
      </c>
      <c r="AD468">
        <v>5.8E-5</v>
      </c>
      <c r="AE468" t="s">
        <v>10</v>
      </c>
      <c r="AF468">
        <v>0</v>
      </c>
      <c r="AG468">
        <v>0</v>
      </c>
      <c r="AH468" t="s">
        <v>11</v>
      </c>
      <c r="AI468">
        <v>0.98132600000000003</v>
      </c>
      <c r="AJ468">
        <v>5.0000000000000004E-6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1392.277752</v>
      </c>
      <c r="I469">
        <v>624.58302500000002</v>
      </c>
      <c r="J469" t="s">
        <v>3</v>
      </c>
      <c r="K469">
        <v>1315.3313860000001</v>
      </c>
      <c r="L469">
        <v>561.57196799999997</v>
      </c>
      <c r="M469" t="s">
        <v>4</v>
      </c>
      <c r="N469">
        <v>28.654976000000001</v>
      </c>
      <c r="O469">
        <v>0.68311699999999997</v>
      </c>
      <c r="P469" t="s">
        <v>5</v>
      </c>
      <c r="Q469">
        <v>0</v>
      </c>
      <c r="R469">
        <v>0</v>
      </c>
      <c r="S469" t="s">
        <v>6</v>
      </c>
      <c r="T469">
        <v>11.183909999999999</v>
      </c>
      <c r="U469">
        <v>1.9101E-2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1.6723999999999999E-2</v>
      </c>
      <c r="AD469">
        <v>4.6E-5</v>
      </c>
      <c r="AE469" t="s">
        <v>10</v>
      </c>
      <c r="AF469">
        <v>0</v>
      </c>
      <c r="AG469">
        <v>0</v>
      </c>
      <c r="AH469" t="s">
        <v>11</v>
      </c>
      <c r="AI469">
        <v>0.98134999999999994</v>
      </c>
      <c r="AJ469">
        <v>5.0000000000000004E-6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1565.092026</v>
      </c>
      <c r="I470">
        <v>729.36752200000001</v>
      </c>
      <c r="J470" t="s">
        <v>3</v>
      </c>
      <c r="K470">
        <v>1478.6023279999999</v>
      </c>
      <c r="L470">
        <v>649.80580099999997</v>
      </c>
      <c r="M470" t="s">
        <v>4</v>
      </c>
      <c r="N470">
        <v>32.213628</v>
      </c>
      <c r="O470">
        <v>0.80364999999999998</v>
      </c>
      <c r="P470" t="s">
        <v>5</v>
      </c>
      <c r="Q470">
        <v>0</v>
      </c>
      <c r="R470">
        <v>0</v>
      </c>
      <c r="S470" t="s">
        <v>6</v>
      </c>
      <c r="T470">
        <v>12.57342</v>
      </c>
      <c r="U470">
        <v>2.0809000000000001E-2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1.6111E-2</v>
      </c>
      <c r="AD470">
        <v>4.3999999999999999E-5</v>
      </c>
      <c r="AE470" t="s">
        <v>10</v>
      </c>
      <c r="AF470">
        <v>0</v>
      </c>
      <c r="AG470">
        <v>0</v>
      </c>
      <c r="AH470" t="s">
        <v>11</v>
      </c>
      <c r="AI470">
        <v>0.98136199999999996</v>
      </c>
      <c r="AJ470">
        <v>5.0000000000000004E-6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1738.9578799999999</v>
      </c>
      <c r="I471">
        <v>858.00840900000003</v>
      </c>
      <c r="J471" t="s">
        <v>3</v>
      </c>
      <c r="K471">
        <v>1642.841964</v>
      </c>
      <c r="L471">
        <v>766.70724299999995</v>
      </c>
      <c r="M471" t="s">
        <v>4</v>
      </c>
      <c r="N471">
        <v>35.786569999999998</v>
      </c>
      <c r="O471">
        <v>0.88635600000000003</v>
      </c>
      <c r="P471" t="s">
        <v>5</v>
      </c>
      <c r="Q471">
        <v>0</v>
      </c>
      <c r="R471">
        <v>0</v>
      </c>
      <c r="S471" t="s">
        <v>6</v>
      </c>
      <c r="T471">
        <v>13.971028</v>
      </c>
      <c r="U471">
        <v>2.1981000000000001E-2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1.5110999999999999E-2</v>
      </c>
      <c r="AD471">
        <v>3.4E-5</v>
      </c>
      <c r="AE471" t="s">
        <v>10</v>
      </c>
      <c r="AF471">
        <v>0</v>
      </c>
      <c r="AG471">
        <v>0</v>
      </c>
      <c r="AH471" t="s">
        <v>11</v>
      </c>
      <c r="AI471">
        <v>0.981734</v>
      </c>
      <c r="AJ471">
        <v>7.9999999999999996E-6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1912.401916</v>
      </c>
      <c r="I472">
        <v>977.86845300000004</v>
      </c>
      <c r="J472" t="s">
        <v>3</v>
      </c>
      <c r="K472">
        <v>1806.595912</v>
      </c>
      <c r="L472">
        <v>882.65659700000003</v>
      </c>
      <c r="M472" t="s">
        <v>4</v>
      </c>
      <c r="N472">
        <v>39.425612000000001</v>
      </c>
      <c r="O472">
        <v>1.012311</v>
      </c>
      <c r="P472" t="s">
        <v>5</v>
      </c>
      <c r="Q472">
        <v>0</v>
      </c>
      <c r="R472">
        <v>0</v>
      </c>
      <c r="S472" t="s">
        <v>6</v>
      </c>
      <c r="T472">
        <v>15.367442</v>
      </c>
      <c r="U472">
        <v>2.1742000000000001E-2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1.4402999999999999E-2</v>
      </c>
      <c r="AD472">
        <v>2.5999999999999998E-5</v>
      </c>
      <c r="AE472" t="s">
        <v>10</v>
      </c>
      <c r="AF472">
        <v>0</v>
      </c>
      <c r="AG472">
        <v>0</v>
      </c>
      <c r="AH472" t="s">
        <v>11</v>
      </c>
      <c r="AI472">
        <v>0.981742</v>
      </c>
      <c r="AJ472">
        <v>7.9999999999999996E-6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2085.5947740000001</v>
      </c>
      <c r="I473">
        <v>1156.7709729999999</v>
      </c>
      <c r="J473" t="s">
        <v>3</v>
      </c>
      <c r="K473">
        <v>1970.1687099999999</v>
      </c>
      <c r="L473">
        <v>1054.071813</v>
      </c>
      <c r="M473" t="s">
        <v>4</v>
      </c>
      <c r="N473">
        <v>43.003825999999997</v>
      </c>
      <c r="O473">
        <v>1.1493679999999999</v>
      </c>
      <c r="P473" t="s">
        <v>5</v>
      </c>
      <c r="Q473">
        <v>0</v>
      </c>
      <c r="R473">
        <v>0</v>
      </c>
      <c r="S473" t="s">
        <v>6</v>
      </c>
      <c r="T473">
        <v>16.764396000000001</v>
      </c>
      <c r="U473">
        <v>2.3862000000000001E-2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1.4036E-2</v>
      </c>
      <c r="AD473">
        <v>2.3E-5</v>
      </c>
      <c r="AE473" t="s">
        <v>10</v>
      </c>
      <c r="AF473">
        <v>0</v>
      </c>
      <c r="AG473">
        <v>0</v>
      </c>
      <c r="AH473" t="s">
        <v>11</v>
      </c>
      <c r="AI473">
        <v>0.98174600000000001</v>
      </c>
      <c r="AJ473">
        <v>7.9999999999999996E-6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2258.8637659999999</v>
      </c>
      <c r="I474">
        <v>1280.425362</v>
      </c>
      <c r="J474" t="s">
        <v>3</v>
      </c>
      <c r="K474">
        <v>2133.90022</v>
      </c>
      <c r="L474">
        <v>1159.0579029999999</v>
      </c>
      <c r="M474" t="s">
        <v>4</v>
      </c>
      <c r="N474">
        <v>46.600797999999998</v>
      </c>
      <c r="O474">
        <v>1.4384509999999999</v>
      </c>
      <c r="P474" t="s">
        <v>5</v>
      </c>
      <c r="Q474">
        <v>0</v>
      </c>
      <c r="R474">
        <v>0</v>
      </c>
      <c r="S474" t="s">
        <v>6</v>
      </c>
      <c r="T474">
        <v>18.158297999999998</v>
      </c>
      <c r="U474">
        <v>2.6350999999999999E-2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1.3952000000000001E-2</v>
      </c>
      <c r="AD474">
        <v>2.0999999999999999E-5</v>
      </c>
      <c r="AE474" t="s">
        <v>10</v>
      </c>
      <c r="AF474">
        <v>0</v>
      </c>
      <c r="AG474">
        <v>0</v>
      </c>
      <c r="AH474" t="s">
        <v>11</v>
      </c>
      <c r="AI474">
        <v>0.98216000000000003</v>
      </c>
      <c r="AJ474">
        <v>1.1E-5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2432.4010619999999</v>
      </c>
      <c r="I475">
        <v>1311.5808709999999</v>
      </c>
      <c r="J475" t="s">
        <v>3</v>
      </c>
      <c r="K475">
        <v>2297.827624</v>
      </c>
      <c r="L475">
        <v>1185.9707229999999</v>
      </c>
      <c r="M475" t="s">
        <v>4</v>
      </c>
      <c r="N475">
        <v>50.181690000000003</v>
      </c>
      <c r="O475">
        <v>1.600568</v>
      </c>
      <c r="P475" t="s">
        <v>5</v>
      </c>
      <c r="Q475">
        <v>0</v>
      </c>
      <c r="R475">
        <v>0</v>
      </c>
      <c r="S475" t="s">
        <v>6</v>
      </c>
      <c r="T475">
        <v>19.550818</v>
      </c>
      <c r="U475">
        <v>2.7921999999999999E-2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1.345E-2</v>
      </c>
      <c r="AD475">
        <v>1.8E-5</v>
      </c>
      <c r="AE475" t="s">
        <v>10</v>
      </c>
      <c r="AF475">
        <v>0</v>
      </c>
      <c r="AG475">
        <v>0</v>
      </c>
      <c r="AH475" t="s">
        <v>11</v>
      </c>
      <c r="AI475">
        <v>0.98216800000000004</v>
      </c>
      <c r="AJ475">
        <v>1.1E-5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2605.1666019999998</v>
      </c>
      <c r="I476">
        <v>1499.0965040000001</v>
      </c>
      <c r="J476" t="s">
        <v>3</v>
      </c>
      <c r="K476">
        <v>2461.1050700000001</v>
      </c>
      <c r="L476">
        <v>1353.0856140000001</v>
      </c>
      <c r="M476" t="s">
        <v>4</v>
      </c>
      <c r="N476">
        <v>53.757016</v>
      </c>
      <c r="O476">
        <v>1.927206</v>
      </c>
      <c r="P476" t="s">
        <v>5</v>
      </c>
      <c r="Q476">
        <v>0</v>
      </c>
      <c r="R476">
        <v>0</v>
      </c>
      <c r="S476" t="s">
        <v>6</v>
      </c>
      <c r="T476">
        <v>20.943892000000002</v>
      </c>
      <c r="U476">
        <v>3.1396E-2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1.3187000000000001E-2</v>
      </c>
      <c r="AD476">
        <v>1.5E-5</v>
      </c>
      <c r="AE476" t="s">
        <v>10</v>
      </c>
      <c r="AF476">
        <v>0</v>
      </c>
      <c r="AG476">
        <v>0</v>
      </c>
      <c r="AH476" t="s">
        <v>11</v>
      </c>
      <c r="AI476">
        <v>0.98216899999999996</v>
      </c>
      <c r="AJ476">
        <v>1.1E-5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2779.3795879999998</v>
      </c>
      <c r="I477">
        <v>1684.4414670000001</v>
      </c>
      <c r="J477" t="s">
        <v>3</v>
      </c>
      <c r="K477">
        <v>2625.743254</v>
      </c>
      <c r="L477">
        <v>1516.259628</v>
      </c>
      <c r="M477" t="s">
        <v>4</v>
      </c>
      <c r="N477">
        <v>57.345768</v>
      </c>
      <c r="O477">
        <v>2.107199</v>
      </c>
      <c r="P477" t="s">
        <v>5</v>
      </c>
      <c r="Q477">
        <v>0</v>
      </c>
      <c r="R477">
        <v>0</v>
      </c>
      <c r="S477" t="s">
        <v>6</v>
      </c>
      <c r="T477">
        <v>22.349077999999999</v>
      </c>
      <c r="U477">
        <v>3.5506000000000003E-2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1.2978999999999999E-2</v>
      </c>
      <c r="AD477">
        <v>1.4E-5</v>
      </c>
      <c r="AE477" t="s">
        <v>10</v>
      </c>
      <c r="AF477">
        <v>0</v>
      </c>
      <c r="AG477">
        <v>0</v>
      </c>
      <c r="AH477" t="s">
        <v>11</v>
      </c>
      <c r="AI477">
        <v>0.98250300000000002</v>
      </c>
      <c r="AJ477">
        <v>1.2999999999999999E-5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2952.6687780000002</v>
      </c>
      <c r="I478">
        <v>1804.6773439999999</v>
      </c>
      <c r="J478" t="s">
        <v>3</v>
      </c>
      <c r="K478">
        <v>2789.5003499999998</v>
      </c>
      <c r="L478">
        <v>1618.7864219999999</v>
      </c>
      <c r="M478" t="s">
        <v>4</v>
      </c>
      <c r="N478">
        <v>60.905253999999999</v>
      </c>
      <c r="O478">
        <v>2.2722829999999998</v>
      </c>
      <c r="P478" t="s">
        <v>5</v>
      </c>
      <c r="Q478">
        <v>0</v>
      </c>
      <c r="R478">
        <v>0</v>
      </c>
      <c r="S478" t="s">
        <v>6</v>
      </c>
      <c r="T478">
        <v>23.750032000000001</v>
      </c>
      <c r="U478">
        <v>3.9017000000000003E-2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1.2595E-2</v>
      </c>
      <c r="AD478">
        <v>1.1E-5</v>
      </c>
      <c r="AE478" t="s">
        <v>10</v>
      </c>
      <c r="AF478">
        <v>0</v>
      </c>
      <c r="AG478">
        <v>0</v>
      </c>
      <c r="AH478" t="s">
        <v>11</v>
      </c>
      <c r="AI478">
        <v>0.98250599999999999</v>
      </c>
      <c r="AJ478">
        <v>1.2999999999999999E-5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3126.931916</v>
      </c>
      <c r="I479">
        <v>2024.7098860000001</v>
      </c>
      <c r="J479" t="s">
        <v>3</v>
      </c>
      <c r="K479">
        <v>2954.1605399999999</v>
      </c>
      <c r="L479">
        <v>1807.1797019999999</v>
      </c>
      <c r="M479" t="s">
        <v>4</v>
      </c>
      <c r="N479">
        <v>64.489305999999999</v>
      </c>
      <c r="O479">
        <v>2.524527</v>
      </c>
      <c r="P479" t="s">
        <v>5</v>
      </c>
      <c r="Q479">
        <v>0</v>
      </c>
      <c r="R479">
        <v>0</v>
      </c>
      <c r="S479" t="s">
        <v>6</v>
      </c>
      <c r="T479">
        <v>25.145834000000001</v>
      </c>
      <c r="U479">
        <v>4.4548999999999998E-2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1.2534999999999999E-2</v>
      </c>
      <c r="AD479">
        <v>1.0000000000000001E-5</v>
      </c>
      <c r="AE479" t="s">
        <v>10</v>
      </c>
      <c r="AF479">
        <v>0</v>
      </c>
      <c r="AG479">
        <v>0</v>
      </c>
      <c r="AH479" t="s">
        <v>11</v>
      </c>
      <c r="AI479">
        <v>0.98250800000000005</v>
      </c>
      <c r="AJ479">
        <v>1.2999999999999999E-5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3300.6598039999999</v>
      </c>
      <c r="I480">
        <v>2282.6826879999999</v>
      </c>
      <c r="J480" t="s">
        <v>3</v>
      </c>
      <c r="K480">
        <v>3118.1832880000002</v>
      </c>
      <c r="L480">
        <v>2043.138524</v>
      </c>
      <c r="M480" t="s">
        <v>4</v>
      </c>
      <c r="N480">
        <v>68.128991999999997</v>
      </c>
      <c r="O480">
        <v>2.748691</v>
      </c>
      <c r="P480" t="s">
        <v>5</v>
      </c>
      <c r="Q480">
        <v>0</v>
      </c>
      <c r="R480">
        <v>0</v>
      </c>
      <c r="S480" t="s">
        <v>6</v>
      </c>
      <c r="T480">
        <v>26.548608000000002</v>
      </c>
      <c r="U480">
        <v>4.8430000000000001E-2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1.2318000000000001E-2</v>
      </c>
      <c r="AD480">
        <v>9.0000000000000002E-6</v>
      </c>
      <c r="AE480" t="s">
        <v>10</v>
      </c>
      <c r="AF480">
        <v>0</v>
      </c>
      <c r="AG480">
        <v>0</v>
      </c>
      <c r="AH480" t="s">
        <v>11</v>
      </c>
      <c r="AI480">
        <v>0.98275500000000005</v>
      </c>
      <c r="AJ480">
        <v>1.5E-5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3474.4229999999998</v>
      </c>
      <c r="I481">
        <v>2531.7492069999998</v>
      </c>
      <c r="J481" t="s">
        <v>3</v>
      </c>
      <c r="K481">
        <v>3282.4419079999998</v>
      </c>
      <c r="L481">
        <v>2267.7422160000001</v>
      </c>
      <c r="M481" t="s">
        <v>4</v>
      </c>
      <c r="N481">
        <v>71.674065999999996</v>
      </c>
      <c r="O481">
        <v>2.78749</v>
      </c>
      <c r="P481" t="s">
        <v>5</v>
      </c>
      <c r="Q481">
        <v>0</v>
      </c>
      <c r="R481">
        <v>0</v>
      </c>
      <c r="S481" t="s">
        <v>6</v>
      </c>
      <c r="T481">
        <v>27.945163999999998</v>
      </c>
      <c r="U481">
        <v>4.9736000000000002E-2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1.2318000000000001E-2</v>
      </c>
      <c r="AD481">
        <v>9.0000000000000002E-6</v>
      </c>
      <c r="AE481" t="s">
        <v>10</v>
      </c>
      <c r="AF481">
        <v>0</v>
      </c>
      <c r="AG481">
        <v>0</v>
      </c>
      <c r="AH481" t="s">
        <v>11</v>
      </c>
      <c r="AI481">
        <v>0.98275500000000005</v>
      </c>
      <c r="AJ481">
        <v>1.5E-5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168.19038</v>
      </c>
      <c r="I482">
        <v>40.290120999999999</v>
      </c>
      <c r="J482" t="s">
        <v>3</v>
      </c>
      <c r="K482">
        <v>162.15544600000001</v>
      </c>
      <c r="L482">
        <v>40.027569999999997</v>
      </c>
      <c r="M482" t="s">
        <v>4</v>
      </c>
      <c r="N482">
        <v>2.8007499999999999</v>
      </c>
      <c r="O482">
        <v>2.0496E-2</v>
      </c>
      <c r="P482" t="s">
        <v>5</v>
      </c>
      <c r="Q482">
        <v>8.797758</v>
      </c>
      <c r="R482">
        <v>4.9749000000000002E-2</v>
      </c>
      <c r="S482" t="s">
        <v>6</v>
      </c>
      <c r="T482">
        <v>3.2023579999999998</v>
      </c>
      <c r="U482">
        <v>2.1739999999999999E-2</v>
      </c>
      <c r="V482" t="s">
        <v>7</v>
      </c>
      <c r="W482">
        <v>1.045506</v>
      </c>
      <c r="X482">
        <v>1.366E-3</v>
      </c>
      <c r="Y482" t="s">
        <v>8</v>
      </c>
      <c r="Z482">
        <v>3.31074</v>
      </c>
      <c r="AA482">
        <v>1.617E-2</v>
      </c>
      <c r="AB482" t="s">
        <v>9</v>
      </c>
      <c r="AC482">
        <v>149.60436200000001</v>
      </c>
      <c r="AD482">
        <v>39.129362999999998</v>
      </c>
      <c r="AE482" t="s">
        <v>10</v>
      </c>
      <c r="AF482">
        <v>2.7779999999999999E-2</v>
      </c>
      <c r="AG482">
        <v>2.1999999999999999E-5</v>
      </c>
      <c r="AH482" t="s">
        <v>11</v>
      </c>
      <c r="AI482">
        <v>0.97200500000000001</v>
      </c>
      <c r="AJ482">
        <v>8.2999999999999998E-5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333.72848599999998</v>
      </c>
      <c r="I483">
        <v>74.384118000000001</v>
      </c>
      <c r="J483" t="s">
        <v>3</v>
      </c>
      <c r="K483">
        <v>321.71483599999999</v>
      </c>
      <c r="L483">
        <v>73.902869999999993</v>
      </c>
      <c r="M483" t="s">
        <v>4</v>
      </c>
      <c r="N483">
        <v>5.6131960000000003</v>
      </c>
      <c r="O483">
        <v>7.2559999999999999E-2</v>
      </c>
      <c r="P483" t="s">
        <v>5</v>
      </c>
      <c r="Q483">
        <v>17.45825</v>
      </c>
      <c r="R483">
        <v>0.111993</v>
      </c>
      <c r="S483" t="s">
        <v>6</v>
      </c>
      <c r="T483">
        <v>6.3705340000000001</v>
      </c>
      <c r="U483">
        <v>6.5142000000000005E-2</v>
      </c>
      <c r="V483" t="s">
        <v>7</v>
      </c>
      <c r="W483">
        <v>2.0757219999999998</v>
      </c>
      <c r="X483">
        <v>2.0330000000000001E-3</v>
      </c>
      <c r="Y483" t="s">
        <v>8</v>
      </c>
      <c r="Z483">
        <v>6.5362600000000004</v>
      </c>
      <c r="AA483">
        <v>3.4139000000000003E-2</v>
      </c>
      <c r="AB483" t="s">
        <v>9</v>
      </c>
      <c r="AC483">
        <v>296.75583</v>
      </c>
      <c r="AD483">
        <v>72.596523000000005</v>
      </c>
      <c r="AE483" t="s">
        <v>10</v>
      </c>
      <c r="AF483">
        <v>2.4431999999999999E-2</v>
      </c>
      <c r="AG483">
        <v>5.0000000000000002E-5</v>
      </c>
      <c r="AH483" t="s">
        <v>11</v>
      </c>
      <c r="AI483">
        <v>0.97684300000000002</v>
      </c>
      <c r="AJ483">
        <v>4.5000000000000003E-5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499.46079600000002</v>
      </c>
      <c r="I484">
        <v>114.424533</v>
      </c>
      <c r="J484" t="s">
        <v>3</v>
      </c>
      <c r="K484">
        <v>481.45896399999998</v>
      </c>
      <c r="L484">
        <v>113.726271</v>
      </c>
      <c r="M484" t="s">
        <v>4</v>
      </c>
      <c r="N484">
        <v>8.4386779999999995</v>
      </c>
      <c r="O484">
        <v>0.14577699999999999</v>
      </c>
      <c r="P484" t="s">
        <v>5</v>
      </c>
      <c r="Q484">
        <v>26.153842000000001</v>
      </c>
      <c r="R484">
        <v>0.217721</v>
      </c>
      <c r="S484" t="s">
        <v>6</v>
      </c>
      <c r="T484">
        <v>9.5525579999999994</v>
      </c>
      <c r="U484">
        <v>0.14781</v>
      </c>
      <c r="V484" t="s">
        <v>7</v>
      </c>
      <c r="W484">
        <v>3.1064720000000001</v>
      </c>
      <c r="X484">
        <v>2.5639999999999999E-3</v>
      </c>
      <c r="Y484" t="s">
        <v>8</v>
      </c>
      <c r="Z484">
        <v>9.7768700000000006</v>
      </c>
      <c r="AA484">
        <v>6.3975000000000004E-2</v>
      </c>
      <c r="AB484" t="s">
        <v>9</v>
      </c>
      <c r="AC484">
        <v>444.03817800000002</v>
      </c>
      <c r="AD484">
        <v>112.190201</v>
      </c>
      <c r="AE484" t="s">
        <v>10</v>
      </c>
      <c r="AF484">
        <v>2.1561E-2</v>
      </c>
      <c r="AG484">
        <v>5.8E-5</v>
      </c>
      <c r="AH484" t="s">
        <v>11</v>
      </c>
      <c r="AI484">
        <v>0.97901000000000005</v>
      </c>
      <c r="AJ484">
        <v>1.9000000000000001E-5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664.62021200000004</v>
      </c>
      <c r="I485">
        <v>163.166156</v>
      </c>
      <c r="J485" t="s">
        <v>3</v>
      </c>
      <c r="K485">
        <v>640.63312199999996</v>
      </c>
      <c r="L485">
        <v>162.013397</v>
      </c>
      <c r="M485" t="s">
        <v>4</v>
      </c>
      <c r="N485">
        <v>11.240734</v>
      </c>
      <c r="O485">
        <v>0.236346</v>
      </c>
      <c r="P485" t="s">
        <v>5</v>
      </c>
      <c r="Q485">
        <v>34.819327999999999</v>
      </c>
      <c r="R485">
        <v>0.33616200000000002</v>
      </c>
      <c r="S485" t="s">
        <v>6</v>
      </c>
      <c r="T485">
        <v>12.726806</v>
      </c>
      <c r="U485">
        <v>0.23293800000000001</v>
      </c>
      <c r="V485" t="s">
        <v>7</v>
      </c>
      <c r="W485">
        <v>4.1379279999999996</v>
      </c>
      <c r="X485">
        <v>3.2539999999999999E-3</v>
      </c>
      <c r="Y485" t="s">
        <v>8</v>
      </c>
      <c r="Z485">
        <v>12.989485999999999</v>
      </c>
      <c r="AA485">
        <v>0.104646</v>
      </c>
      <c r="AB485" t="s">
        <v>9</v>
      </c>
      <c r="AC485">
        <v>590.81093399999997</v>
      </c>
      <c r="AD485">
        <v>161.02346199999999</v>
      </c>
      <c r="AE485" t="s">
        <v>10</v>
      </c>
      <c r="AF485">
        <v>2.1080999999999999E-2</v>
      </c>
      <c r="AG485">
        <v>5.8E-5</v>
      </c>
      <c r="AH485" t="s">
        <v>11</v>
      </c>
      <c r="AI485">
        <v>0.97980599999999995</v>
      </c>
      <c r="AJ485">
        <v>1.1E-5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830.43935199999999</v>
      </c>
      <c r="I486">
        <v>183.93186600000001</v>
      </c>
      <c r="J486" t="s">
        <v>3</v>
      </c>
      <c r="K486">
        <v>800.47040800000002</v>
      </c>
      <c r="L486">
        <v>182.336365</v>
      </c>
      <c r="M486" t="s">
        <v>4</v>
      </c>
      <c r="N486">
        <v>14.046308</v>
      </c>
      <c r="O486">
        <v>0.33400299999999999</v>
      </c>
      <c r="P486" t="s">
        <v>5</v>
      </c>
      <c r="Q486">
        <v>43.512126000000002</v>
      </c>
      <c r="R486">
        <v>0.54925500000000005</v>
      </c>
      <c r="S486" t="s">
        <v>6</v>
      </c>
      <c r="T486">
        <v>15.89842</v>
      </c>
      <c r="U486">
        <v>0.34699600000000003</v>
      </c>
      <c r="V486" t="s">
        <v>7</v>
      </c>
      <c r="W486">
        <v>5.1754720000000001</v>
      </c>
      <c r="X486">
        <v>5.2139999999999999E-3</v>
      </c>
      <c r="Y486" t="s">
        <v>8</v>
      </c>
      <c r="Z486">
        <v>16.237947999999999</v>
      </c>
      <c r="AA486">
        <v>0.152003</v>
      </c>
      <c r="AB486" t="s">
        <v>9</v>
      </c>
      <c r="AC486">
        <v>738.20605599999999</v>
      </c>
      <c r="AD486">
        <v>179.66269299999999</v>
      </c>
      <c r="AE486" t="s">
        <v>10</v>
      </c>
      <c r="AF486">
        <v>1.9184E-2</v>
      </c>
      <c r="AG486">
        <v>5.3999999999999998E-5</v>
      </c>
      <c r="AH486" t="s">
        <v>11</v>
      </c>
      <c r="AI486">
        <v>0.98053400000000002</v>
      </c>
      <c r="AJ486">
        <v>3.9999999999999998E-6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996.651388</v>
      </c>
      <c r="I487">
        <v>236.68541999999999</v>
      </c>
      <c r="J487" t="s">
        <v>3</v>
      </c>
      <c r="K487">
        <v>960.69157399999995</v>
      </c>
      <c r="L487">
        <v>233.91842600000001</v>
      </c>
      <c r="M487" t="s">
        <v>4</v>
      </c>
      <c r="N487">
        <v>16.858564000000001</v>
      </c>
      <c r="O487">
        <v>0.43895400000000001</v>
      </c>
      <c r="P487" t="s">
        <v>5</v>
      </c>
      <c r="Q487">
        <v>52.206277999999998</v>
      </c>
      <c r="R487">
        <v>0.68993599999999999</v>
      </c>
      <c r="S487" t="s">
        <v>6</v>
      </c>
      <c r="T487">
        <v>19.070784</v>
      </c>
      <c r="U487">
        <v>0.44090499999999999</v>
      </c>
      <c r="V487" t="s">
        <v>7</v>
      </c>
      <c r="W487">
        <v>6.2108100000000004</v>
      </c>
      <c r="X487">
        <v>6.3140000000000002E-3</v>
      </c>
      <c r="Y487" t="s">
        <v>8</v>
      </c>
      <c r="Z487">
        <v>19.485098000000001</v>
      </c>
      <c r="AA487">
        <v>0.205349</v>
      </c>
      <c r="AB487" t="s">
        <v>9</v>
      </c>
      <c r="AC487">
        <v>885.98393799999997</v>
      </c>
      <c r="AD487">
        <v>229.013543</v>
      </c>
      <c r="AE487" t="s">
        <v>10</v>
      </c>
      <c r="AF487">
        <v>1.8225000000000002E-2</v>
      </c>
      <c r="AG487">
        <v>5.3999999999999998E-5</v>
      </c>
      <c r="AH487" t="s">
        <v>11</v>
      </c>
      <c r="AI487">
        <v>0.98089000000000004</v>
      </c>
      <c r="AJ487">
        <v>9.9999999999999995E-7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1162.8390179999999</v>
      </c>
      <c r="I488">
        <v>301.54836799999998</v>
      </c>
      <c r="J488" t="s">
        <v>3</v>
      </c>
      <c r="K488">
        <v>1120.8960959999999</v>
      </c>
      <c r="L488">
        <v>296.81870500000002</v>
      </c>
      <c r="M488" t="s">
        <v>4</v>
      </c>
      <c r="N488">
        <v>19.681134</v>
      </c>
      <c r="O488">
        <v>0.55041200000000001</v>
      </c>
      <c r="P488" t="s">
        <v>5</v>
      </c>
      <c r="Q488">
        <v>60.854534000000001</v>
      </c>
      <c r="R488">
        <v>0.840781</v>
      </c>
      <c r="S488" t="s">
        <v>6</v>
      </c>
      <c r="T488">
        <v>22.211490000000001</v>
      </c>
      <c r="U488">
        <v>0.50068599999999996</v>
      </c>
      <c r="V488" t="s">
        <v>7</v>
      </c>
      <c r="W488">
        <v>7.2392899999999996</v>
      </c>
      <c r="X488">
        <v>6.1580000000000003E-3</v>
      </c>
      <c r="Y488" t="s">
        <v>8</v>
      </c>
      <c r="Z488">
        <v>22.727222000000001</v>
      </c>
      <c r="AA488">
        <v>0.28835899999999998</v>
      </c>
      <c r="AB488" t="s">
        <v>9</v>
      </c>
      <c r="AC488">
        <v>1033.78549</v>
      </c>
      <c r="AD488">
        <v>287.199117</v>
      </c>
      <c r="AE488" t="s">
        <v>10</v>
      </c>
      <c r="AF488">
        <v>1.7516E-2</v>
      </c>
      <c r="AG488">
        <v>5.1E-5</v>
      </c>
      <c r="AH488" t="s">
        <v>11</v>
      </c>
      <c r="AI488">
        <v>0.98129999999999995</v>
      </c>
      <c r="AJ488">
        <v>3.9999999999999998E-6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1328.95912</v>
      </c>
      <c r="I489">
        <v>382.569638</v>
      </c>
      <c r="J489" t="s">
        <v>3</v>
      </c>
      <c r="K489">
        <v>1281.022978</v>
      </c>
      <c r="L489">
        <v>375.70846299999999</v>
      </c>
      <c r="M489" t="s">
        <v>4</v>
      </c>
      <c r="N489">
        <v>22.488939999999999</v>
      </c>
      <c r="O489">
        <v>0.67745599999999995</v>
      </c>
      <c r="P489" t="s">
        <v>5</v>
      </c>
      <c r="Q489">
        <v>69.588526000000002</v>
      </c>
      <c r="R489">
        <v>1.0061359999999999</v>
      </c>
      <c r="S489" t="s">
        <v>6</v>
      </c>
      <c r="T489">
        <v>25.396090000000001</v>
      </c>
      <c r="U489">
        <v>0.59003099999999997</v>
      </c>
      <c r="V489" t="s">
        <v>7</v>
      </c>
      <c r="W489">
        <v>8.2800519999999995</v>
      </c>
      <c r="X489">
        <v>6.9389999999999999E-3</v>
      </c>
      <c r="Y489" t="s">
        <v>8</v>
      </c>
      <c r="Z489">
        <v>25.977356</v>
      </c>
      <c r="AA489">
        <v>0.33667200000000003</v>
      </c>
      <c r="AB489" t="s">
        <v>9</v>
      </c>
      <c r="AC489">
        <v>1181.4370939999999</v>
      </c>
      <c r="AD489">
        <v>367.11660599999999</v>
      </c>
      <c r="AE489" t="s">
        <v>10</v>
      </c>
      <c r="AF489">
        <v>1.5802E-2</v>
      </c>
      <c r="AG489">
        <v>3.3000000000000003E-5</v>
      </c>
      <c r="AH489" t="s">
        <v>11</v>
      </c>
      <c r="AI489">
        <v>0.98158500000000004</v>
      </c>
      <c r="AJ489">
        <v>6.0000000000000002E-6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1494.6820419999999</v>
      </c>
      <c r="I490">
        <v>467.16125899999997</v>
      </c>
      <c r="J490" t="s">
        <v>3</v>
      </c>
      <c r="K490">
        <v>1440.7522280000001</v>
      </c>
      <c r="L490">
        <v>457.50502599999999</v>
      </c>
      <c r="M490" t="s">
        <v>4</v>
      </c>
      <c r="N490">
        <v>25.322393999999999</v>
      </c>
      <c r="O490">
        <v>0.82047999999999999</v>
      </c>
      <c r="P490" t="s">
        <v>5</v>
      </c>
      <c r="Q490">
        <v>78.269357999999997</v>
      </c>
      <c r="R490">
        <v>1.272321</v>
      </c>
      <c r="S490" t="s">
        <v>6</v>
      </c>
      <c r="T490">
        <v>28.571090000000002</v>
      </c>
      <c r="U490">
        <v>0.71983600000000003</v>
      </c>
      <c r="V490" t="s">
        <v>7</v>
      </c>
      <c r="W490">
        <v>9.3143700000000003</v>
      </c>
      <c r="X490">
        <v>8.6099999999999996E-3</v>
      </c>
      <c r="Y490" t="s">
        <v>8</v>
      </c>
      <c r="Z490">
        <v>29.212806</v>
      </c>
      <c r="AA490">
        <v>0.413908</v>
      </c>
      <c r="AB490" t="s">
        <v>9</v>
      </c>
      <c r="AC490">
        <v>1328.713544</v>
      </c>
      <c r="AD490">
        <v>443.27849400000002</v>
      </c>
      <c r="AE490" t="s">
        <v>10</v>
      </c>
      <c r="AF490">
        <v>1.5145E-2</v>
      </c>
      <c r="AG490">
        <v>2.8E-5</v>
      </c>
      <c r="AH490" t="s">
        <v>11</v>
      </c>
      <c r="AI490">
        <v>0.98190900000000003</v>
      </c>
      <c r="AJ490">
        <v>1.0000000000000001E-5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1660.3496339999999</v>
      </c>
      <c r="I491">
        <v>519.95808499999998</v>
      </c>
      <c r="J491" t="s">
        <v>3</v>
      </c>
      <c r="K491">
        <v>1600.41912</v>
      </c>
      <c r="L491">
        <v>509.369259</v>
      </c>
      <c r="M491" t="s">
        <v>4</v>
      </c>
      <c r="N491">
        <v>28.137266</v>
      </c>
      <c r="O491">
        <v>1.0013799999999999</v>
      </c>
      <c r="P491" t="s">
        <v>5</v>
      </c>
      <c r="Q491">
        <v>86.954328000000004</v>
      </c>
      <c r="R491">
        <v>1.5209859999999999</v>
      </c>
      <c r="S491" t="s">
        <v>6</v>
      </c>
      <c r="T491">
        <v>31.750494</v>
      </c>
      <c r="U491">
        <v>0.83223899999999995</v>
      </c>
      <c r="V491" t="s">
        <v>7</v>
      </c>
      <c r="W491">
        <v>10.34778</v>
      </c>
      <c r="X491">
        <v>1.1625999999999999E-2</v>
      </c>
      <c r="Y491" t="s">
        <v>8</v>
      </c>
      <c r="Z491">
        <v>32.447159999999997</v>
      </c>
      <c r="AA491">
        <v>0.49010399999999998</v>
      </c>
      <c r="AB491" t="s">
        <v>9</v>
      </c>
      <c r="AC491">
        <v>1475.947334</v>
      </c>
      <c r="AD491">
        <v>490.77177599999999</v>
      </c>
      <c r="AE491" t="s">
        <v>10</v>
      </c>
      <c r="AF491">
        <v>1.4636E-2</v>
      </c>
      <c r="AG491">
        <v>2.3E-5</v>
      </c>
      <c r="AH491" t="s">
        <v>11</v>
      </c>
      <c r="AI491">
        <v>0.98192199999999996</v>
      </c>
      <c r="AJ491">
        <v>9.0000000000000002E-6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1826.2336</v>
      </c>
      <c r="I492">
        <v>687.63884800000005</v>
      </c>
      <c r="J492" t="s">
        <v>3</v>
      </c>
      <c r="K492">
        <v>1760.32591</v>
      </c>
      <c r="L492">
        <v>675.24439299999995</v>
      </c>
      <c r="M492" t="s">
        <v>4</v>
      </c>
      <c r="N492">
        <v>30.943618000000001</v>
      </c>
      <c r="O492">
        <v>1.1646609999999999</v>
      </c>
      <c r="P492" t="s">
        <v>5</v>
      </c>
      <c r="Q492">
        <v>95.634445999999997</v>
      </c>
      <c r="R492">
        <v>1.8690599999999999</v>
      </c>
      <c r="S492" t="s">
        <v>6</v>
      </c>
      <c r="T492">
        <v>34.914943999999998</v>
      </c>
      <c r="U492">
        <v>1.01725</v>
      </c>
      <c r="V492" t="s">
        <v>7</v>
      </c>
      <c r="W492">
        <v>11.380656</v>
      </c>
      <c r="X492">
        <v>1.2315E-2</v>
      </c>
      <c r="Y492" t="s">
        <v>8</v>
      </c>
      <c r="Z492">
        <v>35.696818</v>
      </c>
      <c r="AA492">
        <v>0.53917300000000001</v>
      </c>
      <c r="AB492" t="s">
        <v>9</v>
      </c>
      <c r="AC492">
        <v>1623.4333099999999</v>
      </c>
      <c r="AD492">
        <v>657.354916</v>
      </c>
      <c r="AE492" t="s">
        <v>10</v>
      </c>
      <c r="AF492">
        <v>1.4137E-2</v>
      </c>
      <c r="AG492">
        <v>1.9000000000000001E-5</v>
      </c>
      <c r="AH492" t="s">
        <v>11</v>
      </c>
      <c r="AI492">
        <v>0.98192999999999997</v>
      </c>
      <c r="AJ492">
        <v>9.0000000000000002E-6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1992.49251</v>
      </c>
      <c r="I493">
        <v>810.63381100000004</v>
      </c>
      <c r="J493" t="s">
        <v>3</v>
      </c>
      <c r="K493">
        <v>1920.587994</v>
      </c>
      <c r="L493">
        <v>798.247658</v>
      </c>
      <c r="M493" t="s">
        <v>4</v>
      </c>
      <c r="N493">
        <v>33.764882</v>
      </c>
      <c r="O493">
        <v>1.3332889999999999</v>
      </c>
      <c r="P493" t="s">
        <v>5</v>
      </c>
      <c r="Q493">
        <v>104.301058</v>
      </c>
      <c r="R493">
        <v>2.0169839999999999</v>
      </c>
      <c r="S493" t="s">
        <v>6</v>
      </c>
      <c r="T493">
        <v>38.067010000000003</v>
      </c>
      <c r="U493">
        <v>1.1351389999999999</v>
      </c>
      <c r="V493" t="s">
        <v>7</v>
      </c>
      <c r="W493">
        <v>12.411184</v>
      </c>
      <c r="X493">
        <v>1.3186E-2</v>
      </c>
      <c r="Y493" t="s">
        <v>8</v>
      </c>
      <c r="Z493">
        <v>38.945433999999999</v>
      </c>
      <c r="AA493">
        <v>0.53500400000000004</v>
      </c>
      <c r="AB493" t="s">
        <v>9</v>
      </c>
      <c r="AC493">
        <v>1771.2635399999999</v>
      </c>
      <c r="AD493">
        <v>779.33954400000005</v>
      </c>
      <c r="AE493" t="s">
        <v>10</v>
      </c>
      <c r="AF493">
        <v>1.3882E-2</v>
      </c>
      <c r="AG493">
        <v>1.9000000000000001E-5</v>
      </c>
      <c r="AH493" t="s">
        <v>11</v>
      </c>
      <c r="AI493">
        <v>0.98230200000000001</v>
      </c>
      <c r="AJ493">
        <v>1.2E-5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2159.0134760000001</v>
      </c>
      <c r="I494">
        <v>889.41222400000004</v>
      </c>
      <c r="J494" t="s">
        <v>3</v>
      </c>
      <c r="K494">
        <v>2081.1045260000001</v>
      </c>
      <c r="L494">
        <v>874.50626699999998</v>
      </c>
      <c r="M494" t="s">
        <v>4</v>
      </c>
      <c r="N494">
        <v>36.574612000000002</v>
      </c>
      <c r="O494">
        <v>1.512588</v>
      </c>
      <c r="P494" t="s">
        <v>5</v>
      </c>
      <c r="Q494">
        <v>112.99393000000001</v>
      </c>
      <c r="R494">
        <v>2.1890559999999999</v>
      </c>
      <c r="S494" t="s">
        <v>6</v>
      </c>
      <c r="T494">
        <v>41.242662000000003</v>
      </c>
      <c r="U494">
        <v>1.2388239999999999</v>
      </c>
      <c r="V494" t="s">
        <v>7</v>
      </c>
      <c r="W494">
        <v>13.450858</v>
      </c>
      <c r="X494">
        <v>1.3854E-2</v>
      </c>
      <c r="Y494" t="s">
        <v>8</v>
      </c>
      <c r="Z494">
        <v>42.182580000000002</v>
      </c>
      <c r="AA494">
        <v>0.608595</v>
      </c>
      <c r="AB494" t="s">
        <v>9</v>
      </c>
      <c r="AC494">
        <v>1919.342778</v>
      </c>
      <c r="AD494">
        <v>850.23108500000001</v>
      </c>
      <c r="AE494" t="s">
        <v>10</v>
      </c>
      <c r="AF494">
        <v>1.3465E-2</v>
      </c>
      <c r="AG494">
        <v>1.5999999999999999E-5</v>
      </c>
      <c r="AH494" t="s">
        <v>11</v>
      </c>
      <c r="AI494">
        <v>0.98258500000000004</v>
      </c>
      <c r="AJ494">
        <v>1.5E-5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2324.4351000000001</v>
      </c>
      <c r="I495">
        <v>959.67814799999996</v>
      </c>
      <c r="J495" t="s">
        <v>3</v>
      </c>
      <c r="K495">
        <v>2240.5444379999999</v>
      </c>
      <c r="L495">
        <v>942.79491299999995</v>
      </c>
      <c r="M495" t="s">
        <v>4</v>
      </c>
      <c r="N495">
        <v>39.362417999999998</v>
      </c>
      <c r="O495">
        <v>1.708566</v>
      </c>
      <c r="P495" t="s">
        <v>5</v>
      </c>
      <c r="Q495">
        <v>121.71511</v>
      </c>
      <c r="R495">
        <v>2.3736419999999998</v>
      </c>
      <c r="S495" t="s">
        <v>6</v>
      </c>
      <c r="T495">
        <v>44.438991999999999</v>
      </c>
      <c r="U495">
        <v>1.3805000000000001</v>
      </c>
      <c r="V495" t="s">
        <v>7</v>
      </c>
      <c r="W495">
        <v>14.490904</v>
      </c>
      <c r="X495">
        <v>1.7554E-2</v>
      </c>
      <c r="Y495" t="s">
        <v>8</v>
      </c>
      <c r="Z495">
        <v>45.429203999999999</v>
      </c>
      <c r="AA495">
        <v>0.63110200000000005</v>
      </c>
      <c r="AB495" t="s">
        <v>9</v>
      </c>
      <c r="AC495">
        <v>2066.332848</v>
      </c>
      <c r="AD495">
        <v>917.12343999999996</v>
      </c>
      <c r="AE495" t="s">
        <v>10</v>
      </c>
      <c r="AF495">
        <v>1.3419E-2</v>
      </c>
      <c r="AG495">
        <v>1.5999999999999999E-5</v>
      </c>
      <c r="AH495" t="s">
        <v>11</v>
      </c>
      <c r="AI495">
        <v>0.98258800000000002</v>
      </c>
      <c r="AJ495">
        <v>1.5E-5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2488.6532440000001</v>
      </c>
      <c r="I496">
        <v>970.89773000000002</v>
      </c>
      <c r="J496" t="s">
        <v>3</v>
      </c>
      <c r="K496">
        <v>2398.765026</v>
      </c>
      <c r="L496">
        <v>953.61994400000003</v>
      </c>
      <c r="M496" t="s">
        <v>4</v>
      </c>
      <c r="N496">
        <v>42.150880000000001</v>
      </c>
      <c r="O496">
        <v>1.9621869999999999</v>
      </c>
      <c r="P496" t="s">
        <v>5</v>
      </c>
      <c r="Q496">
        <v>130.44627</v>
      </c>
      <c r="R496">
        <v>2.7780019999999999</v>
      </c>
      <c r="S496" t="s">
        <v>6</v>
      </c>
      <c r="T496">
        <v>47.649368000000003</v>
      </c>
      <c r="U496">
        <v>1.575224</v>
      </c>
      <c r="V496" t="s">
        <v>7</v>
      </c>
      <c r="W496">
        <v>15.52473</v>
      </c>
      <c r="X496">
        <v>1.7937999999999999E-2</v>
      </c>
      <c r="Y496" t="s">
        <v>8</v>
      </c>
      <c r="Z496">
        <v>48.679566000000001</v>
      </c>
      <c r="AA496">
        <v>0.71439699999999995</v>
      </c>
      <c r="AB496" t="s">
        <v>9</v>
      </c>
      <c r="AC496">
        <v>2212.0963980000001</v>
      </c>
      <c r="AD496">
        <v>924.67019500000004</v>
      </c>
      <c r="AE496" t="s">
        <v>10</v>
      </c>
      <c r="AF496">
        <v>1.3309E-2</v>
      </c>
      <c r="AG496">
        <v>1.5999999999999999E-5</v>
      </c>
      <c r="AH496" t="s">
        <v>11</v>
      </c>
      <c r="AI496">
        <v>0.98287199999999997</v>
      </c>
      <c r="AJ496">
        <v>1.8E-5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2654.0552720000001</v>
      </c>
      <c r="I497">
        <v>1045.731061</v>
      </c>
      <c r="J497" t="s">
        <v>3</v>
      </c>
      <c r="K497">
        <v>2558.2003399999999</v>
      </c>
      <c r="L497">
        <v>1027.16461</v>
      </c>
      <c r="M497" t="s">
        <v>4</v>
      </c>
      <c r="N497">
        <v>44.938423999999998</v>
      </c>
      <c r="O497">
        <v>2.1595900000000001</v>
      </c>
      <c r="P497" t="s">
        <v>5</v>
      </c>
      <c r="Q497">
        <v>139.16261600000001</v>
      </c>
      <c r="R497">
        <v>3.0551360000000001</v>
      </c>
      <c r="S497" t="s">
        <v>6</v>
      </c>
      <c r="T497">
        <v>50.835352</v>
      </c>
      <c r="U497">
        <v>1.712178</v>
      </c>
      <c r="V497" t="s">
        <v>7</v>
      </c>
      <c r="W497">
        <v>16.559329999999999</v>
      </c>
      <c r="X497">
        <v>1.8038999999999999E-2</v>
      </c>
      <c r="Y497" t="s">
        <v>8</v>
      </c>
      <c r="Z497">
        <v>51.935881999999999</v>
      </c>
      <c r="AA497">
        <v>0.75820900000000002</v>
      </c>
      <c r="AB497" t="s">
        <v>9</v>
      </c>
      <c r="AC497">
        <v>2359.086468</v>
      </c>
      <c r="AD497">
        <v>1000.930713</v>
      </c>
      <c r="AE497" t="s">
        <v>10</v>
      </c>
      <c r="AF497">
        <v>1.3088000000000001E-2</v>
      </c>
      <c r="AG497">
        <v>1.5E-5</v>
      </c>
      <c r="AH497" t="s">
        <v>11</v>
      </c>
      <c r="AI497">
        <v>0.98298099999999999</v>
      </c>
      <c r="AJ497">
        <v>2.0000000000000002E-5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2818.3513779999998</v>
      </c>
      <c r="I498">
        <v>1089.4565190000001</v>
      </c>
      <c r="J498" t="s">
        <v>3</v>
      </c>
      <c r="K498">
        <v>2716.5188560000001</v>
      </c>
      <c r="L498">
        <v>1069.930347</v>
      </c>
      <c r="M498" t="s">
        <v>4</v>
      </c>
      <c r="N498">
        <v>47.746318000000002</v>
      </c>
      <c r="O498">
        <v>2.3171020000000002</v>
      </c>
      <c r="P498" t="s">
        <v>5</v>
      </c>
      <c r="Q498">
        <v>147.870968</v>
      </c>
      <c r="R498">
        <v>3.5335920000000001</v>
      </c>
      <c r="S498" t="s">
        <v>6</v>
      </c>
      <c r="T498">
        <v>54.033968000000002</v>
      </c>
      <c r="U498">
        <v>1.8695189999999999</v>
      </c>
      <c r="V498" t="s">
        <v>7</v>
      </c>
      <c r="W498">
        <v>17.595008</v>
      </c>
      <c r="X498">
        <v>1.7569999999999999E-2</v>
      </c>
      <c r="Y498" t="s">
        <v>8</v>
      </c>
      <c r="Z498">
        <v>55.174599999999998</v>
      </c>
      <c r="AA498">
        <v>0.83345000000000002</v>
      </c>
      <c r="AB498" t="s">
        <v>9</v>
      </c>
      <c r="AC498">
        <v>2504.952194</v>
      </c>
      <c r="AD498">
        <v>1044.652826</v>
      </c>
      <c r="AE498" t="s">
        <v>10</v>
      </c>
      <c r="AF498">
        <v>1.2987E-2</v>
      </c>
      <c r="AG498">
        <v>1.4E-5</v>
      </c>
      <c r="AH498" t="s">
        <v>11</v>
      </c>
      <c r="AI498">
        <v>0.98298600000000003</v>
      </c>
      <c r="AJ498">
        <v>2.0000000000000002E-5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2983.7110160000002</v>
      </c>
      <c r="I499">
        <v>1121.676146</v>
      </c>
      <c r="J499" t="s">
        <v>3</v>
      </c>
      <c r="K499">
        <v>2875.883034</v>
      </c>
      <c r="L499">
        <v>1100.7254680000001</v>
      </c>
      <c r="M499" t="s">
        <v>4</v>
      </c>
      <c r="N499">
        <v>50.559336000000002</v>
      </c>
      <c r="O499">
        <v>2.5720019999999999</v>
      </c>
      <c r="P499" t="s">
        <v>5</v>
      </c>
      <c r="Q499">
        <v>156.57303400000001</v>
      </c>
      <c r="R499">
        <v>3.9666290000000002</v>
      </c>
      <c r="S499" t="s">
        <v>6</v>
      </c>
      <c r="T499">
        <v>57.211483999999999</v>
      </c>
      <c r="U499">
        <v>2.0806740000000001</v>
      </c>
      <c r="V499" t="s">
        <v>7</v>
      </c>
      <c r="W499">
        <v>18.628768000000001</v>
      </c>
      <c r="X499">
        <v>1.9907000000000001E-2</v>
      </c>
      <c r="Y499" t="s">
        <v>8</v>
      </c>
      <c r="Z499">
        <v>58.421868000000003</v>
      </c>
      <c r="AA499">
        <v>0.88472200000000001</v>
      </c>
      <c r="AB499" t="s">
        <v>9</v>
      </c>
      <c r="AC499">
        <v>2651.8640700000001</v>
      </c>
      <c r="AD499">
        <v>1075.2159469999999</v>
      </c>
      <c r="AE499" t="s">
        <v>10</v>
      </c>
      <c r="AF499">
        <v>1.2468999999999999E-2</v>
      </c>
      <c r="AG499">
        <v>6.9999999999999999E-6</v>
      </c>
      <c r="AH499" t="s">
        <v>11</v>
      </c>
      <c r="AI499">
        <v>0.98324999999999996</v>
      </c>
      <c r="AJ499">
        <v>2.1999999999999999E-5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3149.314402</v>
      </c>
      <c r="I500">
        <v>1299.6936169999999</v>
      </c>
      <c r="J500" t="s">
        <v>3</v>
      </c>
      <c r="K500">
        <v>3035.5013180000001</v>
      </c>
      <c r="L500">
        <v>1274.032573</v>
      </c>
      <c r="M500" t="s">
        <v>4</v>
      </c>
      <c r="N500">
        <v>53.362656000000001</v>
      </c>
      <c r="O500">
        <v>2.8448609999999999</v>
      </c>
      <c r="P500" t="s">
        <v>5</v>
      </c>
      <c r="Q500">
        <v>165.260514</v>
      </c>
      <c r="R500">
        <v>4.1717040000000001</v>
      </c>
      <c r="S500" t="s">
        <v>6</v>
      </c>
      <c r="T500">
        <v>60.378557999999998</v>
      </c>
      <c r="U500">
        <v>2.2692019999999999</v>
      </c>
      <c r="V500" t="s">
        <v>7</v>
      </c>
      <c r="W500">
        <v>19.665497999999999</v>
      </c>
      <c r="X500">
        <v>2.0608000000000001E-2</v>
      </c>
      <c r="Y500" t="s">
        <v>8</v>
      </c>
      <c r="Z500">
        <v>61.669058</v>
      </c>
      <c r="AA500">
        <v>0.93493300000000001</v>
      </c>
      <c r="AB500" t="s">
        <v>9</v>
      </c>
      <c r="AC500">
        <v>2799.053222</v>
      </c>
      <c r="AD500">
        <v>1241.5139509999999</v>
      </c>
      <c r="AE500" t="s">
        <v>10</v>
      </c>
      <c r="AF500">
        <v>1.2356000000000001E-2</v>
      </c>
      <c r="AG500">
        <v>6.9999999999999999E-6</v>
      </c>
      <c r="AH500" t="s">
        <v>11</v>
      </c>
      <c r="AI500">
        <v>0.98325200000000001</v>
      </c>
      <c r="AJ500">
        <v>2.1999999999999999E-5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3316.0136000000002</v>
      </c>
      <c r="I501">
        <v>1376.6692800000001</v>
      </c>
      <c r="J501" t="s">
        <v>3</v>
      </c>
      <c r="K501">
        <v>3196.2188999999998</v>
      </c>
      <c r="L501">
        <v>1349.068244</v>
      </c>
      <c r="M501" t="s">
        <v>4</v>
      </c>
      <c r="N501">
        <v>56.188549999999999</v>
      </c>
      <c r="O501">
        <v>3.0698560000000001</v>
      </c>
      <c r="P501" t="s">
        <v>5</v>
      </c>
      <c r="Q501">
        <v>173.94444200000001</v>
      </c>
      <c r="R501">
        <v>4.6192679999999999</v>
      </c>
      <c r="S501" t="s">
        <v>6</v>
      </c>
      <c r="T501">
        <v>63.534785999999997</v>
      </c>
      <c r="U501">
        <v>2.4727709999999998</v>
      </c>
      <c r="V501" t="s">
        <v>7</v>
      </c>
      <c r="W501">
        <v>20.702055999999999</v>
      </c>
      <c r="X501">
        <v>2.0648E-2</v>
      </c>
      <c r="Y501" t="s">
        <v>8</v>
      </c>
      <c r="Z501">
        <v>64.923349999999999</v>
      </c>
      <c r="AA501">
        <v>1.0029840000000001</v>
      </c>
      <c r="AB501" t="s">
        <v>9</v>
      </c>
      <c r="AC501">
        <v>2947.325276</v>
      </c>
      <c r="AD501">
        <v>1318.318679</v>
      </c>
      <c r="AE501" t="s">
        <v>10</v>
      </c>
      <c r="AF501">
        <v>1.235E-2</v>
      </c>
      <c r="AG501">
        <v>6.9999999999999999E-6</v>
      </c>
      <c r="AH501" t="s">
        <v>11</v>
      </c>
      <c r="AI501">
        <v>0.983375</v>
      </c>
      <c r="AJ501">
        <v>2.1999999999999999E-5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182.69125</v>
      </c>
      <c r="I522">
        <v>56.524363999999998</v>
      </c>
      <c r="J522" t="s">
        <v>3</v>
      </c>
      <c r="K522">
        <v>176.64206799999999</v>
      </c>
      <c r="L522">
        <v>56.201492000000002</v>
      </c>
      <c r="M522" t="s">
        <v>4</v>
      </c>
      <c r="N522">
        <v>2.807194</v>
      </c>
      <c r="O522">
        <v>2.0782999999999999E-2</v>
      </c>
      <c r="P522" t="s">
        <v>5</v>
      </c>
      <c r="Q522">
        <v>0</v>
      </c>
      <c r="R522">
        <v>0</v>
      </c>
      <c r="S522" t="s">
        <v>6</v>
      </c>
      <c r="T522">
        <v>3.0142180000000001</v>
      </c>
      <c r="U522">
        <v>6.7720000000000002E-3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2.4542000000000001E-2</v>
      </c>
      <c r="AD522">
        <v>5.0000000000000002E-5</v>
      </c>
      <c r="AE522" t="s">
        <v>10</v>
      </c>
      <c r="AF522">
        <v>0</v>
      </c>
      <c r="AG522">
        <v>0</v>
      </c>
      <c r="AH522" t="s">
        <v>11</v>
      </c>
      <c r="AI522">
        <v>0.97429500000000002</v>
      </c>
      <c r="AJ522">
        <v>6.0999999999999999E-5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362.92285600000002</v>
      </c>
      <c r="I523">
        <v>112.764596</v>
      </c>
      <c r="J523" t="s">
        <v>3</v>
      </c>
      <c r="K523">
        <v>350.84464800000001</v>
      </c>
      <c r="L523">
        <v>111.185822</v>
      </c>
      <c r="M523" t="s">
        <v>4</v>
      </c>
      <c r="N523">
        <v>5.6004860000000001</v>
      </c>
      <c r="O523">
        <v>6.3410999999999995E-2</v>
      </c>
      <c r="P523" t="s">
        <v>5</v>
      </c>
      <c r="Q523">
        <v>0</v>
      </c>
      <c r="R523">
        <v>0</v>
      </c>
      <c r="S523" t="s">
        <v>6</v>
      </c>
      <c r="T523">
        <v>6.0259179999999999</v>
      </c>
      <c r="U523">
        <v>2.3448E-2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2.3642E-2</v>
      </c>
      <c r="AD523">
        <v>5.3999999999999998E-5</v>
      </c>
      <c r="AE523" t="s">
        <v>10</v>
      </c>
      <c r="AF523">
        <v>0</v>
      </c>
      <c r="AG523">
        <v>0</v>
      </c>
      <c r="AH523" t="s">
        <v>11</v>
      </c>
      <c r="AI523">
        <v>0.97919</v>
      </c>
      <c r="AJ523">
        <v>7.9999999999999996E-6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542.30258000000003</v>
      </c>
      <c r="I524">
        <v>202.282522</v>
      </c>
      <c r="J524" t="s">
        <v>3</v>
      </c>
      <c r="K524">
        <v>524.22435599999994</v>
      </c>
      <c r="L524">
        <v>199.61205699999999</v>
      </c>
      <c r="M524" t="s">
        <v>4</v>
      </c>
      <c r="N524">
        <v>8.4156619999999993</v>
      </c>
      <c r="O524">
        <v>0.14346999999999999</v>
      </c>
      <c r="P524" t="s">
        <v>5</v>
      </c>
      <c r="Q524">
        <v>0</v>
      </c>
      <c r="R524">
        <v>0</v>
      </c>
      <c r="S524" t="s">
        <v>6</v>
      </c>
      <c r="T524">
        <v>9.0543560000000003</v>
      </c>
      <c r="U524">
        <v>5.9648E-2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2.2596000000000002E-2</v>
      </c>
      <c r="AD524">
        <v>5.8999999999999998E-5</v>
      </c>
      <c r="AE524" t="s">
        <v>10</v>
      </c>
      <c r="AF524">
        <v>0</v>
      </c>
      <c r="AG524">
        <v>0</v>
      </c>
      <c r="AH524" t="s">
        <v>11</v>
      </c>
      <c r="AI524">
        <v>0.98031000000000001</v>
      </c>
      <c r="AJ524">
        <v>9.9999999999999995E-7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722.42680600000006</v>
      </c>
      <c r="I525">
        <v>287.95050600000002</v>
      </c>
      <c r="J525" t="s">
        <v>3</v>
      </c>
      <c r="K525">
        <v>698.33788400000003</v>
      </c>
      <c r="L525">
        <v>283.67726499999998</v>
      </c>
      <c r="M525" t="s">
        <v>4</v>
      </c>
      <c r="N525">
        <v>11.22038</v>
      </c>
      <c r="O525">
        <v>0.253415</v>
      </c>
      <c r="P525" t="s">
        <v>5</v>
      </c>
      <c r="Q525">
        <v>0</v>
      </c>
      <c r="R525">
        <v>0</v>
      </c>
      <c r="S525" t="s">
        <v>6</v>
      </c>
      <c r="T525">
        <v>12.04805</v>
      </c>
      <c r="U525">
        <v>7.4907000000000001E-2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2.0985E-2</v>
      </c>
      <c r="AD525">
        <v>6.0000000000000002E-5</v>
      </c>
      <c r="AE525" t="s">
        <v>10</v>
      </c>
      <c r="AF525">
        <v>0</v>
      </c>
      <c r="AG525">
        <v>0</v>
      </c>
      <c r="AH525" t="s">
        <v>11</v>
      </c>
      <c r="AI525">
        <v>0.98048500000000005</v>
      </c>
      <c r="AJ525">
        <v>9.9999999999999995E-7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904.36972800000001</v>
      </c>
      <c r="I526">
        <v>365.41834499999999</v>
      </c>
      <c r="J526" t="s">
        <v>3</v>
      </c>
      <c r="K526">
        <v>874.266752</v>
      </c>
      <c r="L526">
        <v>360.48553700000002</v>
      </c>
      <c r="M526" t="s">
        <v>4</v>
      </c>
      <c r="N526">
        <v>14.017200000000001</v>
      </c>
      <c r="O526">
        <v>0.38677400000000001</v>
      </c>
      <c r="P526" t="s">
        <v>5</v>
      </c>
      <c r="Q526">
        <v>0</v>
      </c>
      <c r="R526">
        <v>0</v>
      </c>
      <c r="S526" t="s">
        <v>6</v>
      </c>
      <c r="T526">
        <v>15.041183999999999</v>
      </c>
      <c r="U526">
        <v>9.6717999999999998E-2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2.0428999999999999E-2</v>
      </c>
      <c r="AD526">
        <v>5.8E-5</v>
      </c>
      <c r="AE526" t="s">
        <v>10</v>
      </c>
      <c r="AF526">
        <v>0</v>
      </c>
      <c r="AG526">
        <v>0</v>
      </c>
      <c r="AH526" t="s">
        <v>11</v>
      </c>
      <c r="AI526">
        <v>0.98061799999999999</v>
      </c>
      <c r="AJ526">
        <v>9.9999999999999995E-7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1084.8468519999999</v>
      </c>
      <c r="I527">
        <v>513.90571299999999</v>
      </c>
      <c r="J527" t="s">
        <v>3</v>
      </c>
      <c r="K527">
        <v>1048.7258200000001</v>
      </c>
      <c r="L527">
        <v>507.23418800000002</v>
      </c>
      <c r="M527" t="s">
        <v>4</v>
      </c>
      <c r="N527">
        <v>16.80911</v>
      </c>
      <c r="O527">
        <v>0.51267600000000002</v>
      </c>
      <c r="P527" t="s">
        <v>5</v>
      </c>
      <c r="Q527">
        <v>0</v>
      </c>
      <c r="R527">
        <v>0</v>
      </c>
      <c r="S527" t="s">
        <v>6</v>
      </c>
      <c r="T527">
        <v>18.056149999999999</v>
      </c>
      <c r="U527">
        <v>0.112536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1.9709000000000001E-2</v>
      </c>
      <c r="AD527">
        <v>5.7000000000000003E-5</v>
      </c>
      <c r="AE527" t="s">
        <v>10</v>
      </c>
      <c r="AF527">
        <v>0</v>
      </c>
      <c r="AG527">
        <v>0</v>
      </c>
      <c r="AH527" t="s">
        <v>11</v>
      </c>
      <c r="AI527">
        <v>0.98114000000000001</v>
      </c>
      <c r="AJ527">
        <v>5.0000000000000004E-6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1266.1188500000001</v>
      </c>
      <c r="I528">
        <v>600.21290099999999</v>
      </c>
      <c r="J528" t="s">
        <v>3</v>
      </c>
      <c r="K528">
        <v>1223.995842</v>
      </c>
      <c r="L528">
        <v>592.39028399999995</v>
      </c>
      <c r="M528" t="s">
        <v>4</v>
      </c>
      <c r="N528">
        <v>19.605751999999999</v>
      </c>
      <c r="O528">
        <v>0.69212300000000004</v>
      </c>
      <c r="P528" t="s">
        <v>5</v>
      </c>
      <c r="Q528">
        <v>0</v>
      </c>
      <c r="R528">
        <v>0</v>
      </c>
      <c r="S528" t="s">
        <v>6</v>
      </c>
      <c r="T528">
        <v>21.063316</v>
      </c>
      <c r="U528">
        <v>0.13459399999999999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1.8166999999999999E-2</v>
      </c>
      <c r="AD528">
        <v>5.5000000000000002E-5</v>
      </c>
      <c r="AE528" t="s">
        <v>10</v>
      </c>
      <c r="AF528">
        <v>0</v>
      </c>
      <c r="AG528">
        <v>0</v>
      </c>
      <c r="AH528" t="s">
        <v>11</v>
      </c>
      <c r="AI528">
        <v>0.98175900000000005</v>
      </c>
      <c r="AJ528">
        <v>9.0000000000000002E-6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1448.27197</v>
      </c>
      <c r="I529">
        <v>691.63290600000005</v>
      </c>
      <c r="J529" t="s">
        <v>3</v>
      </c>
      <c r="K529">
        <v>1400.1463659999999</v>
      </c>
      <c r="L529">
        <v>681.36501599999997</v>
      </c>
      <c r="M529" t="s">
        <v>4</v>
      </c>
      <c r="N529">
        <v>22.43721</v>
      </c>
      <c r="O529">
        <v>0.893563</v>
      </c>
      <c r="P529" t="s">
        <v>5</v>
      </c>
      <c r="Q529">
        <v>0</v>
      </c>
      <c r="R529">
        <v>0</v>
      </c>
      <c r="S529" t="s">
        <v>6</v>
      </c>
      <c r="T529">
        <v>24.068860000000001</v>
      </c>
      <c r="U529">
        <v>0.14824699999999999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1.7745E-2</v>
      </c>
      <c r="AD529">
        <v>5.3999999999999998E-5</v>
      </c>
      <c r="AE529" t="s">
        <v>10</v>
      </c>
      <c r="AF529">
        <v>0</v>
      </c>
      <c r="AG529">
        <v>0</v>
      </c>
      <c r="AH529" t="s">
        <v>11</v>
      </c>
      <c r="AI529">
        <v>0.98219800000000002</v>
      </c>
      <c r="AJ529">
        <v>1.2E-5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1630.0653359999999</v>
      </c>
      <c r="I530">
        <v>831.49807399999997</v>
      </c>
      <c r="J530" t="s">
        <v>3</v>
      </c>
      <c r="K530">
        <v>1575.92479</v>
      </c>
      <c r="L530">
        <v>819.07900199999995</v>
      </c>
      <c r="M530" t="s">
        <v>4</v>
      </c>
      <c r="N530">
        <v>25.258154000000001</v>
      </c>
      <c r="O530">
        <v>1.029792</v>
      </c>
      <c r="P530" t="s">
        <v>5</v>
      </c>
      <c r="Q530">
        <v>0</v>
      </c>
      <c r="R530">
        <v>0</v>
      </c>
      <c r="S530" t="s">
        <v>6</v>
      </c>
      <c r="T530">
        <v>27.072792</v>
      </c>
      <c r="U530">
        <v>0.16023399999999999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1.636E-2</v>
      </c>
      <c r="AD530">
        <v>4.1999999999999998E-5</v>
      </c>
      <c r="AE530" t="s">
        <v>10</v>
      </c>
      <c r="AF530">
        <v>0</v>
      </c>
      <c r="AG530">
        <v>0</v>
      </c>
      <c r="AH530" t="s">
        <v>11</v>
      </c>
      <c r="AI530">
        <v>0.98221599999999998</v>
      </c>
      <c r="AJ530">
        <v>1.2E-5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1811.335378</v>
      </c>
      <c r="I531">
        <v>914.54429400000004</v>
      </c>
      <c r="J531" t="s">
        <v>3</v>
      </c>
      <c r="K531">
        <v>1751.1842340000001</v>
      </c>
      <c r="L531">
        <v>900.11596899999995</v>
      </c>
      <c r="M531" t="s">
        <v>4</v>
      </c>
      <c r="N531">
        <v>28.079476</v>
      </c>
      <c r="O531">
        <v>1.24617</v>
      </c>
      <c r="P531" t="s">
        <v>5</v>
      </c>
      <c r="Q531">
        <v>0</v>
      </c>
      <c r="R531">
        <v>0</v>
      </c>
      <c r="S531" t="s">
        <v>6</v>
      </c>
      <c r="T531">
        <v>30.079533999999999</v>
      </c>
      <c r="U531">
        <v>0.176061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1.5694E-2</v>
      </c>
      <c r="AD531">
        <v>3.6999999999999998E-5</v>
      </c>
      <c r="AE531" t="s">
        <v>10</v>
      </c>
      <c r="AF531">
        <v>0</v>
      </c>
      <c r="AG531">
        <v>0</v>
      </c>
      <c r="AH531" t="s">
        <v>11</v>
      </c>
      <c r="AI531">
        <v>0.98242799999999997</v>
      </c>
      <c r="AJ531">
        <v>1.4E-5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1992.530168</v>
      </c>
      <c r="I532">
        <v>960.93493699999999</v>
      </c>
      <c r="J532" t="s">
        <v>3</v>
      </c>
      <c r="K532">
        <v>1926.3344440000001</v>
      </c>
      <c r="L532">
        <v>942.78324399999997</v>
      </c>
      <c r="M532" t="s">
        <v>4</v>
      </c>
      <c r="N532">
        <v>30.87106</v>
      </c>
      <c r="O532">
        <v>1.3776919999999999</v>
      </c>
      <c r="P532" t="s">
        <v>5</v>
      </c>
      <c r="Q532">
        <v>0</v>
      </c>
      <c r="R532">
        <v>0</v>
      </c>
      <c r="S532" t="s">
        <v>6</v>
      </c>
      <c r="T532">
        <v>33.082450000000001</v>
      </c>
      <c r="U532">
        <v>0.20009199999999999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1.5309E-2</v>
      </c>
      <c r="AD532">
        <v>3.1999999999999999E-5</v>
      </c>
      <c r="AE532" t="s">
        <v>10</v>
      </c>
      <c r="AF532">
        <v>0</v>
      </c>
      <c r="AG532">
        <v>0</v>
      </c>
      <c r="AH532" t="s">
        <v>11</v>
      </c>
      <c r="AI532">
        <v>0.98243599999999998</v>
      </c>
      <c r="AJ532">
        <v>1.4E-5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2173.4568020000002</v>
      </c>
      <c r="I533">
        <v>997.46058100000005</v>
      </c>
      <c r="J533" t="s">
        <v>3</v>
      </c>
      <c r="K533">
        <v>2101.244526</v>
      </c>
      <c r="L533">
        <v>979.35745899999995</v>
      </c>
      <c r="M533" t="s">
        <v>4</v>
      </c>
      <c r="N533">
        <v>33.670194000000002</v>
      </c>
      <c r="O533">
        <v>1.586943</v>
      </c>
      <c r="P533" t="s">
        <v>5</v>
      </c>
      <c r="Q533">
        <v>0</v>
      </c>
      <c r="R533">
        <v>0</v>
      </c>
      <c r="S533" t="s">
        <v>6</v>
      </c>
      <c r="T533">
        <v>36.084408000000003</v>
      </c>
      <c r="U533">
        <v>0.22503600000000001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1.507E-2</v>
      </c>
      <c r="AD533">
        <v>2.9E-5</v>
      </c>
      <c r="AE533" t="s">
        <v>10</v>
      </c>
      <c r="AF533">
        <v>0</v>
      </c>
      <c r="AG533">
        <v>0</v>
      </c>
      <c r="AH533" t="s">
        <v>11</v>
      </c>
      <c r="AI533">
        <v>0.98243800000000003</v>
      </c>
      <c r="AJ533">
        <v>1.4E-5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2353.9415800000002</v>
      </c>
      <c r="I534">
        <v>1239.638948</v>
      </c>
      <c r="J534" t="s">
        <v>3</v>
      </c>
      <c r="K534">
        <v>2275.7339360000001</v>
      </c>
      <c r="L534">
        <v>1217.974494</v>
      </c>
      <c r="M534" t="s">
        <v>4</v>
      </c>
      <c r="N534">
        <v>36.466918</v>
      </c>
      <c r="O534">
        <v>1.8817630000000001</v>
      </c>
      <c r="P534" t="s">
        <v>5</v>
      </c>
      <c r="Q534">
        <v>0</v>
      </c>
      <c r="R534">
        <v>0</v>
      </c>
      <c r="S534" t="s">
        <v>6</v>
      </c>
      <c r="T534">
        <v>39.082098000000002</v>
      </c>
      <c r="U534">
        <v>0.27572600000000003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1.453E-2</v>
      </c>
      <c r="AD534">
        <v>2.4000000000000001E-5</v>
      </c>
      <c r="AE534" t="s">
        <v>10</v>
      </c>
      <c r="AF534">
        <v>0</v>
      </c>
      <c r="AG534">
        <v>0</v>
      </c>
      <c r="AH534" t="s">
        <v>11</v>
      </c>
      <c r="AI534">
        <v>0.98246900000000004</v>
      </c>
      <c r="AJ534">
        <v>1.4E-5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2535.2119160000002</v>
      </c>
      <c r="I535">
        <v>1415.8688139999999</v>
      </c>
      <c r="J535" t="s">
        <v>3</v>
      </c>
      <c r="K535">
        <v>2450.9630400000001</v>
      </c>
      <c r="L535">
        <v>1390.8080359999999</v>
      </c>
      <c r="M535" t="s">
        <v>4</v>
      </c>
      <c r="N535">
        <v>39.255454</v>
      </c>
      <c r="O535">
        <v>2.1307700000000001</v>
      </c>
      <c r="P535" t="s">
        <v>5</v>
      </c>
      <c r="Q535">
        <v>0</v>
      </c>
      <c r="R535">
        <v>0</v>
      </c>
      <c r="S535" t="s">
        <v>6</v>
      </c>
      <c r="T535">
        <v>42.092188</v>
      </c>
      <c r="U535">
        <v>0.31060500000000002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1.4508999999999999E-2</v>
      </c>
      <c r="AD535">
        <v>2.4000000000000001E-5</v>
      </c>
      <c r="AE535" t="s">
        <v>10</v>
      </c>
      <c r="AF535">
        <v>0</v>
      </c>
      <c r="AG535">
        <v>0</v>
      </c>
      <c r="AH535" t="s">
        <v>11</v>
      </c>
      <c r="AI535">
        <v>0.98248199999999997</v>
      </c>
      <c r="AJ535">
        <v>1.4E-5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2716.0604619999999</v>
      </c>
      <c r="I536">
        <v>1604.3280669999999</v>
      </c>
      <c r="J536" t="s">
        <v>3</v>
      </c>
      <c r="K536">
        <v>2625.7950980000001</v>
      </c>
      <c r="L536">
        <v>1576.869905</v>
      </c>
      <c r="M536" t="s">
        <v>4</v>
      </c>
      <c r="N536">
        <v>42.074862000000003</v>
      </c>
      <c r="O536">
        <v>2.4741240000000002</v>
      </c>
      <c r="P536" t="s">
        <v>5</v>
      </c>
      <c r="Q536">
        <v>0</v>
      </c>
      <c r="R536">
        <v>0</v>
      </c>
      <c r="S536" t="s">
        <v>6</v>
      </c>
      <c r="T536">
        <v>45.08032</v>
      </c>
      <c r="U536">
        <v>0.33291300000000001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1.3766E-2</v>
      </c>
      <c r="AD536">
        <v>2.0000000000000002E-5</v>
      </c>
      <c r="AE536" t="s">
        <v>10</v>
      </c>
      <c r="AF536">
        <v>0</v>
      </c>
      <c r="AG536">
        <v>0</v>
      </c>
      <c r="AH536" t="s">
        <v>11</v>
      </c>
      <c r="AI536">
        <v>0.982483</v>
      </c>
      <c r="AJ536">
        <v>1.4E-5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2897.0911580000002</v>
      </c>
      <c r="I537">
        <v>1902.765725</v>
      </c>
      <c r="J537" t="s">
        <v>3</v>
      </c>
      <c r="K537">
        <v>2800.767276</v>
      </c>
      <c r="L537">
        <v>1870.3181480000001</v>
      </c>
      <c r="M537" t="s">
        <v>4</v>
      </c>
      <c r="N537">
        <v>44.863881999999997</v>
      </c>
      <c r="O537">
        <v>2.717171</v>
      </c>
      <c r="P537" t="s">
        <v>5</v>
      </c>
      <c r="Q537">
        <v>0</v>
      </c>
      <c r="R537">
        <v>0</v>
      </c>
      <c r="S537" t="s">
        <v>6</v>
      </c>
      <c r="T537">
        <v>48.081944</v>
      </c>
      <c r="U537">
        <v>0.362043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1.3698999999999999E-2</v>
      </c>
      <c r="AD537">
        <v>2.0000000000000002E-5</v>
      </c>
      <c r="AE537" t="s">
        <v>10</v>
      </c>
      <c r="AF537">
        <v>0</v>
      </c>
      <c r="AG537">
        <v>0</v>
      </c>
      <c r="AH537" t="s">
        <v>11</v>
      </c>
      <c r="AI537">
        <v>0.98248400000000002</v>
      </c>
      <c r="AJ537">
        <v>1.4E-5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3078.1320959999998</v>
      </c>
      <c r="I538">
        <v>1962.199427</v>
      </c>
      <c r="J538" t="s">
        <v>3</v>
      </c>
      <c r="K538">
        <v>2975.8070200000002</v>
      </c>
      <c r="L538">
        <v>1928.5492119999999</v>
      </c>
      <c r="M538" t="s">
        <v>4</v>
      </c>
      <c r="N538">
        <v>47.662143999999998</v>
      </c>
      <c r="O538">
        <v>2.9910320000000001</v>
      </c>
      <c r="P538" t="s">
        <v>5</v>
      </c>
      <c r="Q538">
        <v>0</v>
      </c>
      <c r="R538">
        <v>0</v>
      </c>
      <c r="S538" t="s">
        <v>6</v>
      </c>
      <c r="T538">
        <v>51.073686000000002</v>
      </c>
      <c r="U538">
        <v>0.38334099999999999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1.3412E-2</v>
      </c>
      <c r="AD538">
        <v>1.5E-5</v>
      </c>
      <c r="AE538" t="s">
        <v>10</v>
      </c>
      <c r="AF538">
        <v>0</v>
      </c>
      <c r="AG538">
        <v>0</v>
      </c>
      <c r="AH538" t="s">
        <v>11</v>
      </c>
      <c r="AI538">
        <v>0.98255599999999998</v>
      </c>
      <c r="AJ538">
        <v>1.4E-5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3259.5848980000001</v>
      </c>
      <c r="I539">
        <v>2230.563885</v>
      </c>
      <c r="J539" t="s">
        <v>3</v>
      </c>
      <c r="K539">
        <v>3151.2039479999999</v>
      </c>
      <c r="L539">
        <v>2192.9696739999999</v>
      </c>
      <c r="M539" t="s">
        <v>4</v>
      </c>
      <c r="N539">
        <v>50.443173999999999</v>
      </c>
      <c r="O539">
        <v>3.301993</v>
      </c>
      <c r="P539" t="s">
        <v>5</v>
      </c>
      <c r="Q539">
        <v>0</v>
      </c>
      <c r="R539">
        <v>0</v>
      </c>
      <c r="S539" t="s">
        <v>6</v>
      </c>
      <c r="T539">
        <v>54.079014000000001</v>
      </c>
      <c r="U539">
        <v>0.410159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1.2881999999999999E-2</v>
      </c>
      <c r="AD539">
        <v>1.2E-5</v>
      </c>
      <c r="AE539" t="s">
        <v>10</v>
      </c>
      <c r="AF539">
        <v>0</v>
      </c>
      <c r="AG539">
        <v>0</v>
      </c>
      <c r="AH539" t="s">
        <v>11</v>
      </c>
      <c r="AI539">
        <v>0.98273699999999997</v>
      </c>
      <c r="AJ539">
        <v>1.5E-5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3439.2949560000002</v>
      </c>
      <c r="I540">
        <v>2438.4473069999999</v>
      </c>
      <c r="J540" t="s">
        <v>3</v>
      </c>
      <c r="K540">
        <v>3324.912836</v>
      </c>
      <c r="L540">
        <v>2399.3440329999999</v>
      </c>
      <c r="M540" t="s">
        <v>4</v>
      </c>
      <c r="N540">
        <v>53.262506000000002</v>
      </c>
      <c r="O540">
        <v>3.6756899999999999</v>
      </c>
      <c r="P540" t="s">
        <v>5</v>
      </c>
      <c r="Q540">
        <v>0</v>
      </c>
      <c r="R540">
        <v>0</v>
      </c>
      <c r="S540" t="s">
        <v>6</v>
      </c>
      <c r="T540">
        <v>57.089258000000001</v>
      </c>
      <c r="U540">
        <v>0.43305900000000003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1.2881999999999999E-2</v>
      </c>
      <c r="AD540">
        <v>1.2E-5</v>
      </c>
      <c r="AE540" t="s">
        <v>10</v>
      </c>
      <c r="AF540">
        <v>0</v>
      </c>
      <c r="AG540">
        <v>0</v>
      </c>
      <c r="AH540" t="s">
        <v>11</v>
      </c>
      <c r="AI540">
        <v>0.98273699999999997</v>
      </c>
      <c r="AJ540">
        <v>1.5E-5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3620.5029880000002</v>
      </c>
      <c r="I541">
        <v>2642.3111479999998</v>
      </c>
      <c r="J541" t="s">
        <v>3</v>
      </c>
      <c r="K541">
        <v>3500.10977</v>
      </c>
      <c r="L541">
        <v>2602.0887809999999</v>
      </c>
      <c r="M541" t="s">
        <v>4</v>
      </c>
      <c r="N541">
        <v>56.065345999999998</v>
      </c>
      <c r="O541">
        <v>3.9843999999999999</v>
      </c>
      <c r="P541" t="s">
        <v>5</v>
      </c>
      <c r="Q541">
        <v>0</v>
      </c>
      <c r="R541">
        <v>0</v>
      </c>
      <c r="S541" t="s">
        <v>6</v>
      </c>
      <c r="T541">
        <v>60.104432000000003</v>
      </c>
      <c r="U541">
        <v>0.46032800000000001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1.2874999999999999E-2</v>
      </c>
      <c r="AD541">
        <v>1.2E-5</v>
      </c>
      <c r="AE541" t="s">
        <v>10</v>
      </c>
      <c r="AF541">
        <v>0</v>
      </c>
      <c r="AG541">
        <v>0</v>
      </c>
      <c r="AH541" t="s">
        <v>11</v>
      </c>
      <c r="AI541">
        <v>0.982738</v>
      </c>
      <c r="AJ541">
        <v>1.5E-5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129.14597599999999</v>
      </c>
      <c r="I542">
        <v>7.2695509999999999</v>
      </c>
      <c r="J542" t="s">
        <v>3</v>
      </c>
      <c r="K542">
        <v>123.095652</v>
      </c>
      <c r="L542">
        <v>7.025633</v>
      </c>
      <c r="M542" t="s">
        <v>4</v>
      </c>
      <c r="N542">
        <v>2.8531439999999999</v>
      </c>
      <c r="O542">
        <v>1.2900999999999999E-2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2.8032000000000001E-2</v>
      </c>
      <c r="AG542">
        <v>2.1999999999999999E-5</v>
      </c>
      <c r="AH542" t="s">
        <v>11</v>
      </c>
      <c r="AI542">
        <v>0.974522</v>
      </c>
      <c r="AJ542">
        <v>6.3999999999999997E-5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257.67621200000002</v>
      </c>
      <c r="I543">
        <v>26.12631</v>
      </c>
      <c r="J543" t="s">
        <v>3</v>
      </c>
      <c r="K543">
        <v>245.59678600000001</v>
      </c>
      <c r="L543">
        <v>25.227601</v>
      </c>
      <c r="M543" t="s">
        <v>4</v>
      </c>
      <c r="N543">
        <v>5.683554</v>
      </c>
      <c r="O543">
        <v>4.0400999999999999E-2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2.5752000000000001E-2</v>
      </c>
      <c r="AG543">
        <v>3.8999999999999999E-5</v>
      </c>
      <c r="AH543" t="s">
        <v>11</v>
      </c>
      <c r="AI543">
        <v>0.97936299999999998</v>
      </c>
      <c r="AJ543">
        <v>1.2999999999999999E-5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386.05835400000001</v>
      </c>
      <c r="I544">
        <v>57.571466999999998</v>
      </c>
      <c r="J544" t="s">
        <v>3</v>
      </c>
      <c r="K544">
        <v>367.96329200000002</v>
      </c>
      <c r="L544">
        <v>55.498409000000002</v>
      </c>
      <c r="M544" t="s">
        <v>4</v>
      </c>
      <c r="N544">
        <v>8.5088860000000004</v>
      </c>
      <c r="O544">
        <v>8.7109000000000006E-2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2.3701E-2</v>
      </c>
      <c r="AG544">
        <v>5.3000000000000001E-5</v>
      </c>
      <c r="AH544" t="s">
        <v>11</v>
      </c>
      <c r="AI544">
        <v>0.98047200000000001</v>
      </c>
      <c r="AJ544">
        <v>1.0000000000000001E-5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515.08493399999998</v>
      </c>
      <c r="I545">
        <v>97.650009999999995</v>
      </c>
      <c r="J545" t="s">
        <v>3</v>
      </c>
      <c r="K545">
        <v>490.96131400000002</v>
      </c>
      <c r="L545">
        <v>94.218293000000003</v>
      </c>
      <c r="M545" t="s">
        <v>4</v>
      </c>
      <c r="N545">
        <v>11.349945999999999</v>
      </c>
      <c r="O545">
        <v>0.14707200000000001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2.2252999999999998E-2</v>
      </c>
      <c r="AG545">
        <v>5.8E-5</v>
      </c>
      <c r="AH545" t="s">
        <v>11</v>
      </c>
      <c r="AI545">
        <v>0.981074</v>
      </c>
      <c r="AJ545">
        <v>1.0000000000000001E-5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643.85961799999995</v>
      </c>
      <c r="I546">
        <v>144.85165699999999</v>
      </c>
      <c r="J546" t="s">
        <v>3</v>
      </c>
      <c r="K546">
        <v>613.72185400000001</v>
      </c>
      <c r="L546">
        <v>139.36666399999999</v>
      </c>
      <c r="M546" t="s">
        <v>4</v>
      </c>
      <c r="N546">
        <v>14.188321999999999</v>
      </c>
      <c r="O546">
        <v>0.21615400000000001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2.1307E-2</v>
      </c>
      <c r="AG546">
        <v>5.7000000000000003E-5</v>
      </c>
      <c r="AH546" t="s">
        <v>11</v>
      </c>
      <c r="AI546">
        <v>0.98141699999999998</v>
      </c>
      <c r="AJ546">
        <v>1.2999999999999999E-5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772.802592</v>
      </c>
      <c r="I547">
        <v>197.55160699999999</v>
      </c>
      <c r="J547" t="s">
        <v>3</v>
      </c>
      <c r="K547">
        <v>736.64187000000004</v>
      </c>
      <c r="L547">
        <v>191.09254000000001</v>
      </c>
      <c r="M547" t="s">
        <v>4</v>
      </c>
      <c r="N547">
        <v>17.045847999999999</v>
      </c>
      <c r="O547">
        <v>0.30165700000000001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1.9474999999999999E-2</v>
      </c>
      <c r="AG547">
        <v>5.7000000000000003E-5</v>
      </c>
      <c r="AH547" t="s">
        <v>11</v>
      </c>
      <c r="AI547">
        <v>0.98152600000000001</v>
      </c>
      <c r="AJ547">
        <v>1.2E-5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901.43484599999999</v>
      </c>
      <c r="I548">
        <v>243.57001600000001</v>
      </c>
      <c r="J548" t="s">
        <v>3</v>
      </c>
      <c r="K548">
        <v>859.25319000000002</v>
      </c>
      <c r="L548">
        <v>235.88924499999999</v>
      </c>
      <c r="M548" t="s">
        <v>4</v>
      </c>
      <c r="N548">
        <v>19.87763</v>
      </c>
      <c r="O548">
        <v>0.372639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1.9185000000000001E-2</v>
      </c>
      <c r="AG548">
        <v>5.5999999999999999E-5</v>
      </c>
      <c r="AH548" t="s">
        <v>11</v>
      </c>
      <c r="AI548">
        <v>0.98188500000000001</v>
      </c>
      <c r="AJ548">
        <v>1.1E-5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1030.200106</v>
      </c>
      <c r="I549">
        <v>290.60258900000002</v>
      </c>
      <c r="J549" t="s">
        <v>3</v>
      </c>
      <c r="K549">
        <v>982.00308800000005</v>
      </c>
      <c r="L549">
        <v>280.42143499999997</v>
      </c>
      <c r="M549" t="s">
        <v>4</v>
      </c>
      <c r="N549">
        <v>22.720241999999999</v>
      </c>
      <c r="O549">
        <v>0.42832300000000001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1.8414E-2</v>
      </c>
      <c r="AG549">
        <v>5.1E-5</v>
      </c>
      <c r="AH549" t="s">
        <v>11</v>
      </c>
      <c r="AI549">
        <v>0.981904</v>
      </c>
      <c r="AJ549">
        <v>1.0000000000000001E-5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1159.3408059999999</v>
      </c>
      <c r="I550">
        <v>335.00195000000002</v>
      </c>
      <c r="J550" t="s">
        <v>3</v>
      </c>
      <c r="K550">
        <v>1105.114658</v>
      </c>
      <c r="L550">
        <v>322.94533300000001</v>
      </c>
      <c r="M550" t="s">
        <v>4</v>
      </c>
      <c r="N550">
        <v>25.570893999999999</v>
      </c>
      <c r="O550">
        <v>0.50362200000000001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1.7306999999999999E-2</v>
      </c>
      <c r="AG550">
        <v>4.1E-5</v>
      </c>
      <c r="AH550" t="s">
        <v>11</v>
      </c>
      <c r="AI550">
        <v>0.982186</v>
      </c>
      <c r="AJ550">
        <v>1.2999999999999999E-5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1288.60736</v>
      </c>
      <c r="I551">
        <v>400.84487899999999</v>
      </c>
      <c r="J551" t="s">
        <v>3</v>
      </c>
      <c r="K551">
        <v>1228.3454360000001</v>
      </c>
      <c r="L551">
        <v>386.32212199999998</v>
      </c>
      <c r="M551" t="s">
        <v>4</v>
      </c>
      <c r="N551">
        <v>28.415928000000001</v>
      </c>
      <c r="O551">
        <v>0.61541800000000002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1.6728E-2</v>
      </c>
      <c r="AG551">
        <v>3.8999999999999999E-5</v>
      </c>
      <c r="AH551" t="s">
        <v>11</v>
      </c>
      <c r="AI551">
        <v>0.98220099999999999</v>
      </c>
      <c r="AJ551">
        <v>1.2999999999999999E-5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1417.257822</v>
      </c>
      <c r="I552">
        <v>474.05734100000001</v>
      </c>
      <c r="J552" t="s">
        <v>3</v>
      </c>
      <c r="K552">
        <v>1350.9531300000001</v>
      </c>
      <c r="L552">
        <v>454.961073</v>
      </c>
      <c r="M552" t="s">
        <v>4</v>
      </c>
      <c r="N552">
        <v>31.246744</v>
      </c>
      <c r="O552">
        <v>0.75061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1.6355999999999999E-2</v>
      </c>
      <c r="AG552">
        <v>3.6000000000000001E-5</v>
      </c>
      <c r="AH552" t="s">
        <v>11</v>
      </c>
      <c r="AI552">
        <v>0.98247399999999996</v>
      </c>
      <c r="AJ552">
        <v>1.5999999999999999E-5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1546.2376400000001</v>
      </c>
      <c r="I553">
        <v>548.54142200000001</v>
      </c>
      <c r="J553" t="s">
        <v>3</v>
      </c>
      <c r="K553">
        <v>1473.8973719999999</v>
      </c>
      <c r="L553">
        <v>528.470866</v>
      </c>
      <c r="M553" t="s">
        <v>4</v>
      </c>
      <c r="N553">
        <v>34.089275999999998</v>
      </c>
      <c r="O553">
        <v>0.86628000000000005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1.5831000000000001E-2</v>
      </c>
      <c r="AG553">
        <v>3.3000000000000003E-5</v>
      </c>
      <c r="AH553" t="s">
        <v>11</v>
      </c>
      <c r="AI553">
        <v>0.98247600000000002</v>
      </c>
      <c r="AJ553">
        <v>1.5999999999999999E-5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1674.898772</v>
      </c>
      <c r="I554">
        <v>626.46198500000003</v>
      </c>
      <c r="J554" t="s">
        <v>3</v>
      </c>
      <c r="K554">
        <v>1596.544392</v>
      </c>
      <c r="L554">
        <v>603.30074999999999</v>
      </c>
      <c r="M554" t="s">
        <v>4</v>
      </c>
      <c r="N554">
        <v>36.921529999999997</v>
      </c>
      <c r="O554">
        <v>0.99972099999999997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1.536E-2</v>
      </c>
      <c r="AG554">
        <v>3.0000000000000001E-5</v>
      </c>
      <c r="AH554" t="s">
        <v>11</v>
      </c>
      <c r="AI554">
        <v>0.98249299999999995</v>
      </c>
      <c r="AJ554">
        <v>1.5999999999999999E-5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1803.5600979999999</v>
      </c>
      <c r="I555">
        <v>723.85781699999995</v>
      </c>
      <c r="J555" t="s">
        <v>3</v>
      </c>
      <c r="K555">
        <v>1719.1801579999999</v>
      </c>
      <c r="L555">
        <v>696.55646100000001</v>
      </c>
      <c r="M555" t="s">
        <v>4</v>
      </c>
      <c r="N555">
        <v>39.764048000000003</v>
      </c>
      <c r="O555">
        <v>1.1791229999999999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1.5105E-2</v>
      </c>
      <c r="AG555">
        <v>2.8E-5</v>
      </c>
      <c r="AH555" t="s">
        <v>11</v>
      </c>
      <c r="AI555">
        <v>0.98249900000000001</v>
      </c>
      <c r="AJ555">
        <v>1.5999999999999999E-5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1932.202006</v>
      </c>
      <c r="I556">
        <v>798.03142300000002</v>
      </c>
      <c r="J556" t="s">
        <v>3</v>
      </c>
      <c r="K556">
        <v>1841.7763500000001</v>
      </c>
      <c r="L556">
        <v>767.82491700000003</v>
      </c>
      <c r="M556" t="s">
        <v>4</v>
      </c>
      <c r="N556">
        <v>42.593953999999997</v>
      </c>
      <c r="O556">
        <v>1.3112109999999999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1.503E-2</v>
      </c>
      <c r="AG556">
        <v>2.8E-5</v>
      </c>
      <c r="AH556" t="s">
        <v>11</v>
      </c>
      <c r="AI556">
        <v>0.98279000000000005</v>
      </c>
      <c r="AJ556">
        <v>1.9000000000000001E-5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2060.7207739999999</v>
      </c>
      <c r="I557">
        <v>894.47561499999995</v>
      </c>
      <c r="J557" t="s">
        <v>3</v>
      </c>
      <c r="K557">
        <v>1964.2971299999999</v>
      </c>
      <c r="L557">
        <v>861.48786299999995</v>
      </c>
      <c r="M557" t="s">
        <v>4</v>
      </c>
      <c r="N557">
        <v>45.415599999999998</v>
      </c>
      <c r="O557">
        <v>1.4435819999999999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1.4840000000000001E-2</v>
      </c>
      <c r="AG557">
        <v>2.6999999999999999E-5</v>
      </c>
      <c r="AH557" t="s">
        <v>11</v>
      </c>
      <c r="AI557">
        <v>0.98280199999999995</v>
      </c>
      <c r="AJ557">
        <v>1.9000000000000001E-5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2189.4153660000002</v>
      </c>
      <c r="I558">
        <v>974.15269899999998</v>
      </c>
      <c r="J558" t="s">
        <v>3</v>
      </c>
      <c r="K558">
        <v>2086.983972</v>
      </c>
      <c r="L558">
        <v>938.58943099999999</v>
      </c>
      <c r="M558" t="s">
        <v>4</v>
      </c>
      <c r="N558">
        <v>48.237076000000002</v>
      </c>
      <c r="O558">
        <v>1.5710379999999999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1.4563E-2</v>
      </c>
      <c r="AG558">
        <v>2.8E-5</v>
      </c>
      <c r="AH558" t="s">
        <v>11</v>
      </c>
      <c r="AI558">
        <v>0.98281799999999997</v>
      </c>
      <c r="AJ558">
        <v>1.9000000000000001E-5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2317.9285880000002</v>
      </c>
      <c r="I559">
        <v>1055.8508629999999</v>
      </c>
      <c r="J559" t="s">
        <v>3</v>
      </c>
      <c r="K559">
        <v>2209.479722</v>
      </c>
      <c r="L559">
        <v>1016.8872249999999</v>
      </c>
      <c r="M559" t="s">
        <v>4</v>
      </c>
      <c r="N559">
        <v>51.088867999999998</v>
      </c>
      <c r="O559">
        <v>1.7096169999999999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1.3964000000000001E-2</v>
      </c>
      <c r="AG559">
        <v>2.0999999999999999E-5</v>
      </c>
      <c r="AH559" t="s">
        <v>11</v>
      </c>
      <c r="AI559">
        <v>0.98303099999999999</v>
      </c>
      <c r="AJ559">
        <v>2.0000000000000002E-5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2446.5185580000002</v>
      </c>
      <c r="I560">
        <v>1141.346955</v>
      </c>
      <c r="J560" t="s">
        <v>3</v>
      </c>
      <c r="K560">
        <v>2332.0289079999998</v>
      </c>
      <c r="L560">
        <v>1098.0307680000001</v>
      </c>
      <c r="M560" t="s">
        <v>4</v>
      </c>
      <c r="N560">
        <v>53.900835999999998</v>
      </c>
      <c r="O560">
        <v>1.8511489999999999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1.3911E-2</v>
      </c>
      <c r="AG560">
        <v>2.0999999999999999E-5</v>
      </c>
      <c r="AH560" t="s">
        <v>11</v>
      </c>
      <c r="AI560">
        <v>0.98309100000000005</v>
      </c>
      <c r="AJ560">
        <v>2.0999999999999999E-5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2575.004418</v>
      </c>
      <c r="I561">
        <v>1208.4633470000001</v>
      </c>
      <c r="J561" t="s">
        <v>3</v>
      </c>
      <c r="K561">
        <v>2454.4954320000002</v>
      </c>
      <c r="L561">
        <v>1163.263107</v>
      </c>
      <c r="M561" t="s">
        <v>4</v>
      </c>
      <c r="N561">
        <v>56.734105999999997</v>
      </c>
      <c r="O561">
        <v>2.0016579999999999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1.3842999999999999E-2</v>
      </c>
      <c r="AG561">
        <v>2.0999999999999999E-5</v>
      </c>
      <c r="AH561" t="s">
        <v>11</v>
      </c>
      <c r="AI561">
        <v>0.98317200000000005</v>
      </c>
      <c r="AJ561">
        <v>2.0999999999999999E-5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126.63867399999999</v>
      </c>
      <c r="I582">
        <v>11.040784</v>
      </c>
      <c r="J582" t="s">
        <v>3</v>
      </c>
      <c r="K582">
        <v>120.61046</v>
      </c>
      <c r="L582">
        <v>10.457665</v>
      </c>
      <c r="M582" t="s">
        <v>4</v>
      </c>
      <c r="N582">
        <v>2.7670759999999999</v>
      </c>
      <c r="O582">
        <v>1.9311999999999999E-2</v>
      </c>
      <c r="P582" t="s">
        <v>5</v>
      </c>
      <c r="Q582">
        <v>0</v>
      </c>
      <c r="R582">
        <v>0</v>
      </c>
      <c r="S582" t="s">
        <v>6</v>
      </c>
      <c r="T582">
        <v>2.9986540000000002</v>
      </c>
      <c r="U582">
        <v>4.7369999999999999E-3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2.7326E-2</v>
      </c>
      <c r="AD582">
        <v>2.9E-5</v>
      </c>
      <c r="AE582" t="s">
        <v>10</v>
      </c>
      <c r="AF582">
        <v>0</v>
      </c>
      <c r="AG582">
        <v>0</v>
      </c>
      <c r="AH582" t="s">
        <v>11</v>
      </c>
      <c r="AI582">
        <v>0.97490100000000002</v>
      </c>
      <c r="AJ582">
        <v>7.2999999999999999E-5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253.4991</v>
      </c>
      <c r="I583">
        <v>34.306725999999998</v>
      </c>
      <c r="J583" t="s">
        <v>3</v>
      </c>
      <c r="K583">
        <v>241.48509999999999</v>
      </c>
      <c r="L583">
        <v>33.058658000000001</v>
      </c>
      <c r="M583" t="s">
        <v>4</v>
      </c>
      <c r="N583">
        <v>5.5378699999999998</v>
      </c>
      <c r="O583">
        <v>6.9969000000000003E-2</v>
      </c>
      <c r="P583" t="s">
        <v>5</v>
      </c>
      <c r="Q583">
        <v>0</v>
      </c>
      <c r="R583">
        <v>0</v>
      </c>
      <c r="S583" t="s">
        <v>6</v>
      </c>
      <c r="T583">
        <v>5.997528</v>
      </c>
      <c r="U583">
        <v>1.4866000000000001E-2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2.4251000000000002E-2</v>
      </c>
      <c r="AD583">
        <v>5.5999999999999999E-5</v>
      </c>
      <c r="AE583" t="s">
        <v>10</v>
      </c>
      <c r="AF583">
        <v>0</v>
      </c>
      <c r="AG583">
        <v>0</v>
      </c>
      <c r="AH583" t="s">
        <v>11</v>
      </c>
      <c r="AI583">
        <v>0.98006400000000005</v>
      </c>
      <c r="AJ583">
        <v>1.8E-5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380.47323599999999</v>
      </c>
      <c r="I584">
        <v>69.519442999999995</v>
      </c>
      <c r="J584" t="s">
        <v>3</v>
      </c>
      <c r="K584">
        <v>362.47638999999998</v>
      </c>
      <c r="L584">
        <v>67.610023999999996</v>
      </c>
      <c r="M584" t="s">
        <v>4</v>
      </c>
      <c r="N584">
        <v>8.3137860000000003</v>
      </c>
      <c r="O584">
        <v>0.14308199999999999</v>
      </c>
      <c r="P584" t="s">
        <v>5</v>
      </c>
      <c r="Q584">
        <v>0</v>
      </c>
      <c r="R584">
        <v>0</v>
      </c>
      <c r="S584" t="s">
        <v>6</v>
      </c>
      <c r="T584">
        <v>9.0315519999999996</v>
      </c>
      <c r="U584">
        <v>5.3080000000000002E-2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2.2674E-2</v>
      </c>
      <c r="AD584">
        <v>5.8E-5</v>
      </c>
      <c r="AE584" t="s">
        <v>10</v>
      </c>
      <c r="AF584">
        <v>0</v>
      </c>
      <c r="AG584">
        <v>0</v>
      </c>
      <c r="AH584" t="s">
        <v>11</v>
      </c>
      <c r="AI584">
        <v>0.98081300000000005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507.17351000000002</v>
      </c>
      <c r="I585">
        <v>105.16985200000001</v>
      </c>
      <c r="J585" t="s">
        <v>3</v>
      </c>
      <c r="K585">
        <v>483.21087199999999</v>
      </c>
      <c r="L585">
        <v>102.234841</v>
      </c>
      <c r="M585" t="s">
        <v>4</v>
      </c>
      <c r="N585">
        <v>11.055954</v>
      </c>
      <c r="O585">
        <v>0.206236</v>
      </c>
      <c r="P585" t="s">
        <v>5</v>
      </c>
      <c r="Q585">
        <v>0</v>
      </c>
      <c r="R585">
        <v>0</v>
      </c>
      <c r="S585" t="s">
        <v>6</v>
      </c>
      <c r="T585">
        <v>12.026002</v>
      </c>
      <c r="U585">
        <v>6.8662000000000001E-2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2.1628999999999999E-2</v>
      </c>
      <c r="AD585">
        <v>6.2000000000000003E-5</v>
      </c>
      <c r="AE585" t="s">
        <v>10</v>
      </c>
      <c r="AF585">
        <v>0</v>
      </c>
      <c r="AG585">
        <v>0</v>
      </c>
      <c r="AH585" t="s">
        <v>11</v>
      </c>
      <c r="AI585">
        <v>0.98097699999999999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634.16464599999995</v>
      </c>
      <c r="I586">
        <v>141.01431700000001</v>
      </c>
      <c r="J586" t="s">
        <v>3</v>
      </c>
      <c r="K586">
        <v>604.23046399999998</v>
      </c>
      <c r="L586">
        <v>137.20836</v>
      </c>
      <c r="M586" t="s">
        <v>4</v>
      </c>
      <c r="N586">
        <v>13.828203999999999</v>
      </c>
      <c r="O586">
        <v>0.27419199999999999</v>
      </c>
      <c r="P586" t="s">
        <v>5</v>
      </c>
      <c r="Q586">
        <v>0</v>
      </c>
      <c r="R586">
        <v>0</v>
      </c>
      <c r="S586" t="s">
        <v>6</v>
      </c>
      <c r="T586">
        <v>15.049034000000001</v>
      </c>
      <c r="U586">
        <v>8.5777999999999993E-2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1.9910000000000001E-2</v>
      </c>
      <c r="AD586">
        <v>6.0000000000000002E-5</v>
      </c>
      <c r="AE586" t="s">
        <v>10</v>
      </c>
      <c r="AF586">
        <v>0</v>
      </c>
      <c r="AG586">
        <v>0</v>
      </c>
      <c r="AH586" t="s">
        <v>11</v>
      </c>
      <c r="AI586">
        <v>0.98131800000000002</v>
      </c>
      <c r="AJ586">
        <v>1.2E-5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761.09053800000004</v>
      </c>
      <c r="I587">
        <v>175.32286199999999</v>
      </c>
      <c r="J587" t="s">
        <v>3</v>
      </c>
      <c r="K587">
        <v>725.17889600000001</v>
      </c>
      <c r="L587">
        <v>170.34005199999999</v>
      </c>
      <c r="M587" t="s">
        <v>4</v>
      </c>
      <c r="N587">
        <v>16.596343999999998</v>
      </c>
      <c r="O587">
        <v>0.35406399999999999</v>
      </c>
      <c r="P587" t="s">
        <v>5</v>
      </c>
      <c r="Q587">
        <v>0</v>
      </c>
      <c r="R587">
        <v>0</v>
      </c>
      <c r="S587" t="s">
        <v>6</v>
      </c>
      <c r="T587">
        <v>18.043534000000001</v>
      </c>
      <c r="U587">
        <v>0.10534300000000001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1.8311999999999998E-2</v>
      </c>
      <c r="AD587">
        <v>5.3000000000000001E-5</v>
      </c>
      <c r="AE587" t="s">
        <v>10</v>
      </c>
      <c r="AF587">
        <v>0</v>
      </c>
      <c r="AG587">
        <v>0</v>
      </c>
      <c r="AH587" t="s">
        <v>11</v>
      </c>
      <c r="AI587">
        <v>0.98194099999999995</v>
      </c>
      <c r="AJ587">
        <v>1.8E-5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888.43952000000002</v>
      </c>
      <c r="I588">
        <v>198.901253</v>
      </c>
      <c r="J588" t="s">
        <v>3</v>
      </c>
      <c r="K588">
        <v>846.53603599999997</v>
      </c>
      <c r="L588">
        <v>193.30642599999999</v>
      </c>
      <c r="M588" t="s">
        <v>4</v>
      </c>
      <c r="N588">
        <v>19.389906</v>
      </c>
      <c r="O588">
        <v>0.38301600000000002</v>
      </c>
      <c r="P588" t="s">
        <v>5</v>
      </c>
      <c r="Q588">
        <v>0</v>
      </c>
      <c r="R588">
        <v>0</v>
      </c>
      <c r="S588" t="s">
        <v>6</v>
      </c>
      <c r="T588">
        <v>21.025566000000001</v>
      </c>
      <c r="U588">
        <v>0.13710700000000001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1.7342E-2</v>
      </c>
      <c r="AD588">
        <v>4.6999999999999997E-5</v>
      </c>
      <c r="AE588" t="s">
        <v>10</v>
      </c>
      <c r="AF588">
        <v>0</v>
      </c>
      <c r="AG588">
        <v>0</v>
      </c>
      <c r="AH588" t="s">
        <v>11</v>
      </c>
      <c r="AI588">
        <v>0.98201799999999995</v>
      </c>
      <c r="AJ588">
        <v>1.8E-5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1015.621272</v>
      </c>
      <c r="I589">
        <v>234.045118</v>
      </c>
      <c r="J589" t="s">
        <v>3</v>
      </c>
      <c r="K589">
        <v>967.70254799999998</v>
      </c>
      <c r="L589">
        <v>227.925648</v>
      </c>
      <c r="M589" t="s">
        <v>4</v>
      </c>
      <c r="N589">
        <v>22.162316000000001</v>
      </c>
      <c r="O589">
        <v>0.43468800000000002</v>
      </c>
      <c r="P589" t="s">
        <v>5</v>
      </c>
      <c r="Q589">
        <v>0</v>
      </c>
      <c r="R589">
        <v>0</v>
      </c>
      <c r="S589" t="s">
        <v>6</v>
      </c>
      <c r="T589">
        <v>24.013660000000002</v>
      </c>
      <c r="U589">
        <v>0.152252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1.6799000000000001E-2</v>
      </c>
      <c r="AD589">
        <v>4.6999999999999997E-5</v>
      </c>
      <c r="AE589" t="s">
        <v>10</v>
      </c>
      <c r="AF589">
        <v>0</v>
      </c>
      <c r="AG589">
        <v>0</v>
      </c>
      <c r="AH589" t="s">
        <v>11</v>
      </c>
      <c r="AI589">
        <v>0.98202199999999995</v>
      </c>
      <c r="AJ589">
        <v>1.8E-5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1142.8169519999999</v>
      </c>
      <c r="I590">
        <v>271.58538600000003</v>
      </c>
      <c r="J590" t="s">
        <v>3</v>
      </c>
      <c r="K590">
        <v>1088.8629820000001</v>
      </c>
      <c r="L590">
        <v>262.66628300000002</v>
      </c>
      <c r="M590" t="s">
        <v>4</v>
      </c>
      <c r="N590">
        <v>24.931688000000001</v>
      </c>
      <c r="O590">
        <v>0.49758999999999998</v>
      </c>
      <c r="P590" t="s">
        <v>5</v>
      </c>
      <c r="Q590">
        <v>0</v>
      </c>
      <c r="R590">
        <v>0</v>
      </c>
      <c r="S590" t="s">
        <v>6</v>
      </c>
      <c r="T590">
        <v>27.003589999999999</v>
      </c>
      <c r="U590">
        <v>0.164908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1.5821000000000002E-2</v>
      </c>
      <c r="AD590">
        <v>3.6999999999999998E-5</v>
      </c>
      <c r="AE590" t="s">
        <v>10</v>
      </c>
      <c r="AF590">
        <v>0</v>
      </c>
      <c r="AG590">
        <v>0</v>
      </c>
      <c r="AH590" t="s">
        <v>11</v>
      </c>
      <c r="AI590">
        <v>0.98205399999999998</v>
      </c>
      <c r="AJ590">
        <v>1.8E-5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1269.7412999999999</v>
      </c>
      <c r="I591">
        <v>316.59668399999998</v>
      </c>
      <c r="J591" t="s">
        <v>3</v>
      </c>
      <c r="K591">
        <v>1209.8264919999999</v>
      </c>
      <c r="L591">
        <v>306.374236</v>
      </c>
      <c r="M591" t="s">
        <v>4</v>
      </c>
      <c r="N591">
        <v>27.686170000000001</v>
      </c>
      <c r="O591">
        <v>0.58158799999999999</v>
      </c>
      <c r="P591" t="s">
        <v>5</v>
      </c>
      <c r="Q591">
        <v>0</v>
      </c>
      <c r="R591">
        <v>0</v>
      </c>
      <c r="S591" t="s">
        <v>6</v>
      </c>
      <c r="T591">
        <v>29.982327999999999</v>
      </c>
      <c r="U591">
        <v>0.171795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1.503E-2</v>
      </c>
      <c r="AD591">
        <v>2.9E-5</v>
      </c>
      <c r="AE591" t="s">
        <v>10</v>
      </c>
      <c r="AF591">
        <v>0</v>
      </c>
      <c r="AG591">
        <v>0</v>
      </c>
      <c r="AH591" t="s">
        <v>11</v>
      </c>
      <c r="AI591">
        <v>0.98224100000000003</v>
      </c>
      <c r="AJ591">
        <v>1.5999999999999999E-5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1396.466864</v>
      </c>
      <c r="I592">
        <v>362.62450200000001</v>
      </c>
      <c r="J592" t="s">
        <v>3</v>
      </c>
      <c r="K592">
        <v>1330.58042</v>
      </c>
      <c r="L592">
        <v>351.50228499999997</v>
      </c>
      <c r="M592" t="s">
        <v>4</v>
      </c>
      <c r="N592">
        <v>30.460290000000001</v>
      </c>
      <c r="O592">
        <v>0.67254999999999998</v>
      </c>
      <c r="P592" t="s">
        <v>5</v>
      </c>
      <c r="Q592">
        <v>0</v>
      </c>
      <c r="R592">
        <v>0</v>
      </c>
      <c r="S592" t="s">
        <v>6</v>
      </c>
      <c r="T592">
        <v>32.985840000000003</v>
      </c>
      <c r="U592">
        <v>0.18779799999999999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1.4848999999999999E-2</v>
      </c>
      <c r="AD592">
        <v>2.8E-5</v>
      </c>
      <c r="AE592" t="s">
        <v>10</v>
      </c>
      <c r="AF592">
        <v>0</v>
      </c>
      <c r="AG592">
        <v>0</v>
      </c>
      <c r="AH592" t="s">
        <v>11</v>
      </c>
      <c r="AI592">
        <v>0.98224699999999998</v>
      </c>
      <c r="AJ592">
        <v>1.5999999999999999E-5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1523.493608</v>
      </c>
      <c r="I593">
        <v>414.31364400000001</v>
      </c>
      <c r="J593" t="s">
        <v>3</v>
      </c>
      <c r="K593">
        <v>1451.6285519999999</v>
      </c>
      <c r="L593">
        <v>401.558581</v>
      </c>
      <c r="M593" t="s">
        <v>4</v>
      </c>
      <c r="N593">
        <v>33.218485999999999</v>
      </c>
      <c r="O593">
        <v>0.78192099999999998</v>
      </c>
      <c r="P593" t="s">
        <v>5</v>
      </c>
      <c r="Q593">
        <v>0</v>
      </c>
      <c r="R593">
        <v>0</v>
      </c>
      <c r="S593" t="s">
        <v>6</v>
      </c>
      <c r="T593">
        <v>35.980412000000001</v>
      </c>
      <c r="U593">
        <v>0.20388200000000001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1.4409999999999999E-2</v>
      </c>
      <c r="AD593">
        <v>2.5000000000000001E-5</v>
      </c>
      <c r="AE593" t="s">
        <v>10</v>
      </c>
      <c r="AF593">
        <v>0</v>
      </c>
      <c r="AG593">
        <v>0</v>
      </c>
      <c r="AH593" t="s">
        <v>11</v>
      </c>
      <c r="AI593">
        <v>0.98236800000000002</v>
      </c>
      <c r="AJ593">
        <v>1.5999999999999999E-5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1650.4405079999999</v>
      </c>
      <c r="I594">
        <v>489.22406000000001</v>
      </c>
      <c r="J594" t="s">
        <v>3</v>
      </c>
      <c r="K594">
        <v>1572.5856940000001</v>
      </c>
      <c r="L594">
        <v>472.89352200000002</v>
      </c>
      <c r="M594" t="s">
        <v>4</v>
      </c>
      <c r="N594">
        <v>35.996881999999999</v>
      </c>
      <c r="O594">
        <v>0.94464999999999999</v>
      </c>
      <c r="P594" t="s">
        <v>5</v>
      </c>
      <c r="Q594">
        <v>0</v>
      </c>
      <c r="R594">
        <v>0</v>
      </c>
      <c r="S594" t="s">
        <v>6</v>
      </c>
      <c r="T594">
        <v>38.967022</v>
      </c>
      <c r="U594">
        <v>0.21231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1.4007E-2</v>
      </c>
      <c r="AD594">
        <v>2.0000000000000002E-5</v>
      </c>
      <c r="AE594" t="s">
        <v>10</v>
      </c>
      <c r="AF594">
        <v>0</v>
      </c>
      <c r="AG594">
        <v>0</v>
      </c>
      <c r="AH594" t="s">
        <v>11</v>
      </c>
      <c r="AI594">
        <v>0.98237200000000002</v>
      </c>
      <c r="AJ594">
        <v>1.5999999999999999E-5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1777.1387480000001</v>
      </c>
      <c r="I595">
        <v>566.49132599999996</v>
      </c>
      <c r="J595" t="s">
        <v>3</v>
      </c>
      <c r="K595">
        <v>1693.2931980000001</v>
      </c>
      <c r="L595">
        <v>546.599964</v>
      </c>
      <c r="M595" t="s">
        <v>4</v>
      </c>
      <c r="N595">
        <v>38.775199999999998</v>
      </c>
      <c r="O595">
        <v>1.117812</v>
      </c>
      <c r="P595" t="s">
        <v>5</v>
      </c>
      <c r="Q595">
        <v>0</v>
      </c>
      <c r="R595">
        <v>0</v>
      </c>
      <c r="S595" t="s">
        <v>6</v>
      </c>
      <c r="T595">
        <v>41.964832000000001</v>
      </c>
      <c r="U595">
        <v>0.232653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1.3632999999999999E-2</v>
      </c>
      <c r="AD595">
        <v>1.8E-5</v>
      </c>
      <c r="AE595" t="s">
        <v>10</v>
      </c>
      <c r="AF595">
        <v>0</v>
      </c>
      <c r="AG595">
        <v>0</v>
      </c>
      <c r="AH595" t="s">
        <v>11</v>
      </c>
      <c r="AI595">
        <v>0.98237300000000005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1904.2716820000001</v>
      </c>
      <c r="I596">
        <v>628.81793500000003</v>
      </c>
      <c r="J596" t="s">
        <v>3</v>
      </c>
      <c r="K596">
        <v>1814.4609519999999</v>
      </c>
      <c r="L596">
        <v>608.13044500000001</v>
      </c>
      <c r="M596" t="s">
        <v>4</v>
      </c>
      <c r="N596">
        <v>41.550038000000001</v>
      </c>
      <c r="O596">
        <v>1.23624</v>
      </c>
      <c r="P596" t="s">
        <v>5</v>
      </c>
      <c r="Q596">
        <v>0</v>
      </c>
      <c r="R596">
        <v>0</v>
      </c>
      <c r="S596" t="s">
        <v>6</v>
      </c>
      <c r="T596">
        <v>44.965801999999996</v>
      </c>
      <c r="U596">
        <v>0.25196800000000003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1.3414000000000001E-2</v>
      </c>
      <c r="AD596">
        <v>1.7E-5</v>
      </c>
      <c r="AE596" t="s">
        <v>10</v>
      </c>
      <c r="AF596">
        <v>0</v>
      </c>
      <c r="AG596">
        <v>0</v>
      </c>
      <c r="AH596" t="s">
        <v>11</v>
      </c>
      <c r="AI596">
        <v>0.98267400000000005</v>
      </c>
      <c r="AJ596">
        <v>1.8E-5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2031.7031280000001</v>
      </c>
      <c r="I597">
        <v>693.21389199999999</v>
      </c>
      <c r="J597" t="s">
        <v>3</v>
      </c>
      <c r="K597">
        <v>1935.8980799999999</v>
      </c>
      <c r="L597">
        <v>670.27640499999995</v>
      </c>
      <c r="M597" t="s">
        <v>4</v>
      </c>
      <c r="N597">
        <v>44.366402000000001</v>
      </c>
      <c r="O597">
        <v>1.5081830000000001</v>
      </c>
      <c r="P597" t="s">
        <v>5</v>
      </c>
      <c r="Q597">
        <v>0</v>
      </c>
      <c r="R597">
        <v>0</v>
      </c>
      <c r="S597" t="s">
        <v>6</v>
      </c>
      <c r="T597">
        <v>47.954300000000003</v>
      </c>
      <c r="U597">
        <v>0.26857300000000001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1.3414000000000001E-2</v>
      </c>
      <c r="AD597">
        <v>1.7E-5</v>
      </c>
      <c r="AE597" t="s">
        <v>10</v>
      </c>
      <c r="AF597">
        <v>0</v>
      </c>
      <c r="AG597">
        <v>0</v>
      </c>
      <c r="AH597" t="s">
        <v>11</v>
      </c>
      <c r="AI597">
        <v>0.98267899999999997</v>
      </c>
      <c r="AJ597">
        <v>1.8E-5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2159.131852</v>
      </c>
      <c r="I598">
        <v>776.01553799999999</v>
      </c>
      <c r="J598" t="s">
        <v>3</v>
      </c>
      <c r="K598">
        <v>2057.2942400000002</v>
      </c>
      <c r="L598">
        <v>750.80744600000003</v>
      </c>
      <c r="M598" t="s">
        <v>4</v>
      </c>
      <c r="N598">
        <v>47.142327999999999</v>
      </c>
      <c r="O598">
        <v>1.692213</v>
      </c>
      <c r="P598" t="s">
        <v>5</v>
      </c>
      <c r="Q598">
        <v>0</v>
      </c>
      <c r="R598">
        <v>0</v>
      </c>
      <c r="S598" t="s">
        <v>6</v>
      </c>
      <c r="T598">
        <v>50.973047999999999</v>
      </c>
      <c r="U598">
        <v>0.30928099999999997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1.3044999999999999E-2</v>
      </c>
      <c r="AD598">
        <v>1.5999999999999999E-5</v>
      </c>
      <c r="AE598" t="s">
        <v>10</v>
      </c>
      <c r="AF598">
        <v>0</v>
      </c>
      <c r="AG598">
        <v>0</v>
      </c>
      <c r="AH598" t="s">
        <v>11</v>
      </c>
      <c r="AI598">
        <v>0.98268</v>
      </c>
      <c r="AJ598">
        <v>1.8E-5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2286.5973119999999</v>
      </c>
      <c r="I599">
        <v>865.48368100000005</v>
      </c>
      <c r="J599" t="s">
        <v>3</v>
      </c>
      <c r="K599">
        <v>2178.7789400000001</v>
      </c>
      <c r="L599">
        <v>838.12972400000001</v>
      </c>
      <c r="M599" t="s">
        <v>4</v>
      </c>
      <c r="N599">
        <v>49.923715999999999</v>
      </c>
      <c r="O599">
        <v>1.8787370000000001</v>
      </c>
      <c r="P599" t="s">
        <v>5</v>
      </c>
      <c r="Q599">
        <v>0</v>
      </c>
      <c r="R599">
        <v>0</v>
      </c>
      <c r="S599" t="s">
        <v>6</v>
      </c>
      <c r="T599">
        <v>53.986193999999998</v>
      </c>
      <c r="U599">
        <v>0.35209600000000002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1.2855E-2</v>
      </c>
      <c r="AD599">
        <v>1.2E-5</v>
      </c>
      <c r="AE599" t="s">
        <v>10</v>
      </c>
      <c r="AF599">
        <v>0</v>
      </c>
      <c r="AG599">
        <v>0</v>
      </c>
      <c r="AH599" t="s">
        <v>11</v>
      </c>
      <c r="AI599">
        <v>0.98287199999999997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2413.9665540000001</v>
      </c>
      <c r="I600">
        <v>922.94079799999997</v>
      </c>
      <c r="J600" t="s">
        <v>3</v>
      </c>
      <c r="K600">
        <v>2300.1604659999998</v>
      </c>
      <c r="L600">
        <v>893.34411599999999</v>
      </c>
      <c r="M600" t="s">
        <v>4</v>
      </c>
      <c r="N600">
        <v>52.706319999999998</v>
      </c>
      <c r="O600">
        <v>2.052943</v>
      </c>
      <c r="P600" t="s">
        <v>5</v>
      </c>
      <c r="Q600">
        <v>0</v>
      </c>
      <c r="R600">
        <v>0</v>
      </c>
      <c r="S600" t="s">
        <v>6</v>
      </c>
      <c r="T600">
        <v>56.990416000000003</v>
      </c>
      <c r="U600">
        <v>0.35360000000000003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1.2577E-2</v>
      </c>
      <c r="AD600">
        <v>7.9999999999999996E-6</v>
      </c>
      <c r="AE600" t="s">
        <v>10</v>
      </c>
      <c r="AF600">
        <v>0</v>
      </c>
      <c r="AG600">
        <v>0</v>
      </c>
      <c r="AH600" t="s">
        <v>11</v>
      </c>
      <c r="AI600">
        <v>0.98287199999999997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2541.1049119999998</v>
      </c>
      <c r="I601">
        <v>985.33161900000005</v>
      </c>
      <c r="J601" t="s">
        <v>3</v>
      </c>
      <c r="K601">
        <v>2421.3062399999999</v>
      </c>
      <c r="L601">
        <v>954.97340499999996</v>
      </c>
      <c r="M601" t="s">
        <v>4</v>
      </c>
      <c r="N601">
        <v>55.470177999999997</v>
      </c>
      <c r="O601">
        <v>2.2294879999999999</v>
      </c>
      <c r="P601" t="s">
        <v>5</v>
      </c>
      <c r="Q601">
        <v>0</v>
      </c>
      <c r="R601">
        <v>0</v>
      </c>
      <c r="S601" t="s">
        <v>6</v>
      </c>
      <c r="T601">
        <v>59.996307999999999</v>
      </c>
      <c r="U601">
        <v>0.37746200000000002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1.2435E-2</v>
      </c>
      <c r="AD601">
        <v>6.9999999999999999E-6</v>
      </c>
      <c r="AE601" t="s">
        <v>10</v>
      </c>
      <c r="AF601">
        <v>0</v>
      </c>
      <c r="AG601">
        <v>0</v>
      </c>
      <c r="AH601" t="s">
        <v>11</v>
      </c>
      <c r="AI601">
        <v>0.98287199999999997</v>
      </c>
      <c r="AJ601">
        <v>2.0000000000000002E-5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285.45174600000001</v>
      </c>
      <c r="I602">
        <v>1.946332</v>
      </c>
      <c r="J602" t="s">
        <v>3</v>
      </c>
      <c r="K602">
        <v>279.30133000000001</v>
      </c>
      <c r="L602">
        <v>1.725935</v>
      </c>
      <c r="M602" t="s">
        <v>4</v>
      </c>
      <c r="N602">
        <v>3.3397320000000001</v>
      </c>
      <c r="O602">
        <v>7.5135999999999994E-2</v>
      </c>
      <c r="P602" t="s">
        <v>5</v>
      </c>
      <c r="Q602">
        <v>6.1923899999999996</v>
      </c>
      <c r="R602">
        <v>5.6374E-2</v>
      </c>
      <c r="S602" t="s">
        <v>6</v>
      </c>
      <c r="T602">
        <v>270.87531999999999</v>
      </c>
      <c r="U602">
        <v>1.4282680000000001</v>
      </c>
      <c r="V602" t="s">
        <v>7</v>
      </c>
      <c r="W602">
        <v>0.27213599999999999</v>
      </c>
      <c r="X602">
        <v>1.2336E-2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2.8160000000000001E-2</v>
      </c>
      <c r="AG602">
        <v>2.3E-5</v>
      </c>
      <c r="AH602" t="s">
        <v>11</v>
      </c>
      <c r="AI602">
        <v>0.97542399999999996</v>
      </c>
      <c r="AJ602">
        <v>5.7000000000000003E-5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569.56656499999997</v>
      </c>
      <c r="I603">
        <v>5.8405870000000002</v>
      </c>
      <c r="J603" t="s">
        <v>3</v>
      </c>
      <c r="K603">
        <v>557.33422700000006</v>
      </c>
      <c r="L603">
        <v>5.4133719999999999</v>
      </c>
      <c r="M603" t="s">
        <v>4</v>
      </c>
      <c r="N603">
        <v>6.6653060000000002</v>
      </c>
      <c r="O603">
        <v>0.16717899999999999</v>
      </c>
      <c r="P603" t="s">
        <v>5</v>
      </c>
      <c r="Q603">
        <v>12.309854</v>
      </c>
      <c r="R603">
        <v>0.110392</v>
      </c>
      <c r="S603" t="s">
        <v>6</v>
      </c>
      <c r="T603">
        <v>540.671694</v>
      </c>
      <c r="U603">
        <v>5.2822370000000003</v>
      </c>
      <c r="V603" t="s">
        <v>7</v>
      </c>
      <c r="W603">
        <v>0.53710599999999997</v>
      </c>
      <c r="X603">
        <v>3.2187E-2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2.4549999999999999E-2</v>
      </c>
      <c r="AG603">
        <v>4.3000000000000002E-5</v>
      </c>
      <c r="AH603" t="s">
        <v>11</v>
      </c>
      <c r="AI603">
        <v>0.97878200000000004</v>
      </c>
      <c r="AJ603">
        <v>2.3E-5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853.78301399999998</v>
      </c>
      <c r="I604">
        <v>12.058824</v>
      </c>
      <c r="J604" t="s">
        <v>3</v>
      </c>
      <c r="K604">
        <v>835.42823199999998</v>
      </c>
      <c r="L604">
        <v>11.516772</v>
      </c>
      <c r="M604" t="s">
        <v>4</v>
      </c>
      <c r="N604">
        <v>10.009122</v>
      </c>
      <c r="O604">
        <v>0.30311500000000002</v>
      </c>
      <c r="P604" t="s">
        <v>5</v>
      </c>
      <c r="Q604">
        <v>18.467618999999999</v>
      </c>
      <c r="R604">
        <v>0.23092299999999999</v>
      </c>
      <c r="S604" t="s">
        <v>6</v>
      </c>
      <c r="T604">
        <v>810.60354600000005</v>
      </c>
      <c r="U604">
        <v>11.838888000000001</v>
      </c>
      <c r="V604" t="s">
        <v>7</v>
      </c>
      <c r="W604">
        <v>0.79534199999999999</v>
      </c>
      <c r="X604">
        <v>6.8354999999999999E-2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2.3084E-2</v>
      </c>
      <c r="AG604">
        <v>5.0000000000000002E-5</v>
      </c>
      <c r="AH604" t="s">
        <v>11</v>
      </c>
      <c r="AI604">
        <v>0.98006300000000002</v>
      </c>
      <c r="AJ604">
        <v>7.9999999999999996E-6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1137.9653370000001</v>
      </c>
      <c r="I605">
        <v>19.345962</v>
      </c>
      <c r="J605" t="s">
        <v>3</v>
      </c>
      <c r="K605">
        <v>1113.5236520000001</v>
      </c>
      <c r="L605">
        <v>18.981172999999998</v>
      </c>
      <c r="M605" t="s">
        <v>4</v>
      </c>
      <c r="N605">
        <v>13.322584000000001</v>
      </c>
      <c r="O605">
        <v>0.434504</v>
      </c>
      <c r="P605" t="s">
        <v>5</v>
      </c>
      <c r="Q605">
        <v>24.596551000000002</v>
      </c>
      <c r="R605">
        <v>0.30571300000000001</v>
      </c>
      <c r="S605" t="s">
        <v>6</v>
      </c>
      <c r="T605">
        <v>1080.52073</v>
      </c>
      <c r="U605">
        <v>20.553446000000001</v>
      </c>
      <c r="V605" t="s">
        <v>7</v>
      </c>
      <c r="W605">
        <v>1.0432859999999999</v>
      </c>
      <c r="X605">
        <v>0.10328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2.2835000000000001E-2</v>
      </c>
      <c r="AG605">
        <v>4.8999999999999998E-5</v>
      </c>
      <c r="AH605" t="s">
        <v>11</v>
      </c>
      <c r="AI605">
        <v>0.980568</v>
      </c>
      <c r="AJ605">
        <v>9.0000000000000002E-6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1422.1328759999999</v>
      </c>
      <c r="I606">
        <v>29.302800999999999</v>
      </c>
      <c r="J606" t="s">
        <v>3</v>
      </c>
      <c r="K606">
        <v>1391.5973140000001</v>
      </c>
      <c r="L606">
        <v>29.043657</v>
      </c>
      <c r="M606" t="s">
        <v>4</v>
      </c>
      <c r="N606">
        <v>16.623570000000001</v>
      </c>
      <c r="O606">
        <v>0.61207900000000004</v>
      </c>
      <c r="P606" t="s">
        <v>5</v>
      </c>
      <c r="Q606">
        <v>30.720518999999999</v>
      </c>
      <c r="R606">
        <v>0.41530899999999998</v>
      </c>
      <c r="S606" t="s">
        <v>6</v>
      </c>
      <c r="T606">
        <v>1350.409592</v>
      </c>
      <c r="U606">
        <v>31.542124000000001</v>
      </c>
      <c r="V606" t="s">
        <v>7</v>
      </c>
      <c r="W606">
        <v>1.294926</v>
      </c>
      <c r="X606">
        <v>0.13997499999999999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1.9061999999999999E-2</v>
      </c>
      <c r="AG606">
        <v>4.6E-5</v>
      </c>
      <c r="AH606" t="s">
        <v>11</v>
      </c>
      <c r="AI606">
        <v>0.98104800000000003</v>
      </c>
      <c r="AJ606">
        <v>6.9999999999999999E-6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1706.335574</v>
      </c>
      <c r="I607">
        <v>42.520296000000002</v>
      </c>
      <c r="J607" t="s">
        <v>3</v>
      </c>
      <c r="K607">
        <v>1669.7185790000001</v>
      </c>
      <c r="L607">
        <v>42.164973000000003</v>
      </c>
      <c r="M607" t="s">
        <v>4</v>
      </c>
      <c r="N607">
        <v>19.949318999999999</v>
      </c>
      <c r="O607">
        <v>0.84191400000000005</v>
      </c>
      <c r="P607" t="s">
        <v>5</v>
      </c>
      <c r="Q607">
        <v>36.838388000000002</v>
      </c>
      <c r="R607">
        <v>0.50941000000000003</v>
      </c>
      <c r="S607" t="s">
        <v>6</v>
      </c>
      <c r="T607">
        <v>1620.3463039999999</v>
      </c>
      <c r="U607">
        <v>46.071466999999998</v>
      </c>
      <c r="V607" t="s">
        <v>7</v>
      </c>
      <c r="W607">
        <v>1.547364</v>
      </c>
      <c r="X607">
        <v>0.184643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1.7925E-2</v>
      </c>
      <c r="AG607">
        <v>4.3999999999999999E-5</v>
      </c>
      <c r="AH607" t="s">
        <v>11</v>
      </c>
      <c r="AI607">
        <v>0.98113600000000001</v>
      </c>
      <c r="AJ607">
        <v>6.9999999999999999E-6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1990.6132150000001</v>
      </c>
      <c r="I608">
        <v>59.032702</v>
      </c>
      <c r="J608" t="s">
        <v>3</v>
      </c>
      <c r="K608">
        <v>1947.8947459999999</v>
      </c>
      <c r="L608">
        <v>58.746738000000001</v>
      </c>
      <c r="M608" t="s">
        <v>4</v>
      </c>
      <c r="N608">
        <v>23.262452</v>
      </c>
      <c r="O608">
        <v>0.973966</v>
      </c>
      <c r="P608" t="s">
        <v>5</v>
      </c>
      <c r="Q608">
        <v>42.971212999999999</v>
      </c>
      <c r="R608">
        <v>0.61765400000000004</v>
      </c>
      <c r="S608" t="s">
        <v>6</v>
      </c>
      <c r="T608">
        <v>1890.224451</v>
      </c>
      <c r="U608">
        <v>63.366906</v>
      </c>
      <c r="V608" t="s">
        <v>7</v>
      </c>
      <c r="W608">
        <v>1.8075060000000001</v>
      </c>
      <c r="X608">
        <v>0.23765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1.7000000000000001E-2</v>
      </c>
      <c r="AG608">
        <v>4.0000000000000003E-5</v>
      </c>
      <c r="AH608" t="s">
        <v>11</v>
      </c>
      <c r="AI608">
        <v>0.98147899999999999</v>
      </c>
      <c r="AJ608">
        <v>7.9999999999999996E-6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2274.8836230000002</v>
      </c>
      <c r="I609">
        <v>79.618134999999995</v>
      </c>
      <c r="J609" t="s">
        <v>3</v>
      </c>
      <c r="K609">
        <v>2226.0173970000001</v>
      </c>
      <c r="L609">
        <v>79.010210000000001</v>
      </c>
      <c r="M609" t="s">
        <v>4</v>
      </c>
      <c r="N609">
        <v>26.577445000000001</v>
      </c>
      <c r="O609">
        <v>1.1398839999999999</v>
      </c>
      <c r="P609" t="s">
        <v>5</v>
      </c>
      <c r="Q609">
        <v>49.143586999999997</v>
      </c>
      <c r="R609">
        <v>0.82963200000000004</v>
      </c>
      <c r="S609" t="s">
        <v>6</v>
      </c>
      <c r="T609">
        <v>2160.0762110000001</v>
      </c>
      <c r="U609">
        <v>83.748695999999995</v>
      </c>
      <c r="V609" t="s">
        <v>7</v>
      </c>
      <c r="W609">
        <v>2.0612159999999999</v>
      </c>
      <c r="X609">
        <v>0.29234399999999999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1.5958E-2</v>
      </c>
      <c r="AG609">
        <v>3.4E-5</v>
      </c>
      <c r="AH609" t="s">
        <v>11</v>
      </c>
      <c r="AI609">
        <v>0.98172300000000001</v>
      </c>
      <c r="AJ609">
        <v>1.1E-5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2559.0639649999998</v>
      </c>
      <c r="I610">
        <v>100.631539</v>
      </c>
      <c r="J610" t="s">
        <v>3</v>
      </c>
      <c r="K610">
        <v>2504.1151810000001</v>
      </c>
      <c r="L610">
        <v>99.672724000000002</v>
      </c>
      <c r="M610" t="s">
        <v>4</v>
      </c>
      <c r="N610">
        <v>29.89892</v>
      </c>
      <c r="O610">
        <v>1.2960560000000001</v>
      </c>
      <c r="P610" t="s">
        <v>5</v>
      </c>
      <c r="Q610">
        <v>55.253981000000003</v>
      </c>
      <c r="R610">
        <v>0.89508799999999999</v>
      </c>
      <c r="S610" t="s">
        <v>6</v>
      </c>
      <c r="T610">
        <v>2429.9016409999999</v>
      </c>
      <c r="U610">
        <v>104.189926</v>
      </c>
      <c r="V610" t="s">
        <v>7</v>
      </c>
      <c r="W610">
        <v>2.3163680000000002</v>
      </c>
      <c r="X610">
        <v>0.346578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1.4624E-2</v>
      </c>
      <c r="AG610">
        <v>2.0999999999999999E-5</v>
      </c>
      <c r="AH610" t="s">
        <v>11</v>
      </c>
      <c r="AI610">
        <v>0.98176099999999999</v>
      </c>
      <c r="AJ610">
        <v>1.1E-5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2843.3093359999998</v>
      </c>
      <c r="I611">
        <v>121.22157199999999</v>
      </c>
      <c r="J611" t="s">
        <v>3</v>
      </c>
      <c r="K611">
        <v>2782.2515530000001</v>
      </c>
      <c r="L611">
        <v>120.212441</v>
      </c>
      <c r="M611" t="s">
        <v>4</v>
      </c>
      <c r="N611">
        <v>33.244495999999998</v>
      </c>
      <c r="O611">
        <v>1.528233</v>
      </c>
      <c r="P611" t="s">
        <v>5</v>
      </c>
      <c r="Q611">
        <v>61.399012999999997</v>
      </c>
      <c r="R611">
        <v>1.0380450000000001</v>
      </c>
      <c r="S611" t="s">
        <v>6</v>
      </c>
      <c r="T611">
        <v>2699.711123</v>
      </c>
      <c r="U611">
        <v>127.828339</v>
      </c>
      <c r="V611" t="s">
        <v>7</v>
      </c>
      <c r="W611">
        <v>2.5839259999999999</v>
      </c>
      <c r="X611">
        <v>0.43712299999999998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1.4215999999999999E-2</v>
      </c>
      <c r="AG611">
        <v>1.9000000000000001E-5</v>
      </c>
      <c r="AH611" t="s">
        <v>11</v>
      </c>
      <c r="AI611">
        <v>0.98182400000000003</v>
      </c>
      <c r="AJ611">
        <v>1.0000000000000001E-5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3127.5571190000001</v>
      </c>
      <c r="I612">
        <v>144.99052900000001</v>
      </c>
      <c r="J612" t="s">
        <v>3</v>
      </c>
      <c r="K612">
        <v>3060.3971879999999</v>
      </c>
      <c r="L612">
        <v>144.16769500000001</v>
      </c>
      <c r="M612" t="s">
        <v>4</v>
      </c>
      <c r="N612">
        <v>36.595103999999999</v>
      </c>
      <c r="O612">
        <v>1.7347520000000001</v>
      </c>
      <c r="P612" t="s">
        <v>5</v>
      </c>
      <c r="Q612">
        <v>67.538646999999997</v>
      </c>
      <c r="R612">
        <v>1.127151</v>
      </c>
      <c r="S612" t="s">
        <v>6</v>
      </c>
      <c r="T612">
        <v>2969.5477000000001</v>
      </c>
      <c r="U612">
        <v>153.771582</v>
      </c>
      <c r="V612" t="s">
        <v>7</v>
      </c>
      <c r="W612">
        <v>2.8434720000000002</v>
      </c>
      <c r="X612">
        <v>0.52013799999999999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1.3823999999999999E-2</v>
      </c>
      <c r="AG612">
        <v>1.8E-5</v>
      </c>
      <c r="AH612" t="s">
        <v>11</v>
      </c>
      <c r="AI612">
        <v>0.98230200000000001</v>
      </c>
      <c r="AJ612">
        <v>1.4E-5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3411.763672</v>
      </c>
      <c r="I613">
        <v>171.983769</v>
      </c>
      <c r="J613" t="s">
        <v>3</v>
      </c>
      <c r="K613">
        <v>3338.5615229999999</v>
      </c>
      <c r="L613">
        <v>170.03501900000001</v>
      </c>
      <c r="M613" t="s">
        <v>4</v>
      </c>
      <c r="N613">
        <v>39.915112999999998</v>
      </c>
      <c r="O613">
        <v>1.940447</v>
      </c>
      <c r="P613" t="s">
        <v>5</v>
      </c>
      <c r="Q613">
        <v>73.647198000000003</v>
      </c>
      <c r="R613">
        <v>1.256928</v>
      </c>
      <c r="S613" t="s">
        <v>6</v>
      </c>
      <c r="T613">
        <v>3239.4597309999999</v>
      </c>
      <c r="U613">
        <v>180.52980299999999</v>
      </c>
      <c r="V613" t="s">
        <v>7</v>
      </c>
      <c r="W613">
        <v>3.0961379999999998</v>
      </c>
      <c r="X613">
        <v>0.59275699999999998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1.3580999999999999E-2</v>
      </c>
      <c r="AG613">
        <v>1.5999999999999999E-5</v>
      </c>
      <c r="AH613" t="s">
        <v>11</v>
      </c>
      <c r="AI613">
        <v>0.98232399999999997</v>
      </c>
      <c r="AJ613">
        <v>1.4E-5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3696.0913529999998</v>
      </c>
      <c r="I614">
        <v>202.43886599999999</v>
      </c>
      <c r="J614" t="s">
        <v>3</v>
      </c>
      <c r="K614">
        <v>3616.7973969999998</v>
      </c>
      <c r="L614">
        <v>199.93280300000001</v>
      </c>
      <c r="M614" t="s">
        <v>4</v>
      </c>
      <c r="N614">
        <v>43.265965999999999</v>
      </c>
      <c r="O614">
        <v>2.3093819999999998</v>
      </c>
      <c r="P614" t="s">
        <v>5</v>
      </c>
      <c r="Q614">
        <v>79.785557999999995</v>
      </c>
      <c r="R614">
        <v>1.432531</v>
      </c>
      <c r="S614" t="s">
        <v>6</v>
      </c>
      <c r="T614">
        <v>3509.4017869999998</v>
      </c>
      <c r="U614">
        <v>210.63187099999999</v>
      </c>
      <c r="V614" t="s">
        <v>7</v>
      </c>
      <c r="W614">
        <v>3.3541799999999999</v>
      </c>
      <c r="X614">
        <v>0.69460299999999997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1.3199000000000001E-2</v>
      </c>
      <c r="AG614">
        <v>1.5E-5</v>
      </c>
      <c r="AH614" t="s">
        <v>11</v>
      </c>
      <c r="AI614">
        <v>0.98233599999999999</v>
      </c>
      <c r="AJ614">
        <v>1.4E-5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3980.396714</v>
      </c>
      <c r="I615">
        <v>238.09256099999999</v>
      </c>
      <c r="J615" t="s">
        <v>3</v>
      </c>
      <c r="K615">
        <v>3895.0041059999999</v>
      </c>
      <c r="L615">
        <v>234.566046</v>
      </c>
      <c r="M615" t="s">
        <v>4</v>
      </c>
      <c r="N615">
        <v>46.590248000000003</v>
      </c>
      <c r="O615">
        <v>2.62175</v>
      </c>
      <c r="P615" t="s">
        <v>5</v>
      </c>
      <c r="Q615">
        <v>85.913201000000001</v>
      </c>
      <c r="R615">
        <v>1.567456</v>
      </c>
      <c r="S615" t="s">
        <v>6</v>
      </c>
      <c r="T615">
        <v>3779.3355860000001</v>
      </c>
      <c r="U615">
        <v>244.75960000000001</v>
      </c>
      <c r="V615" t="s">
        <v>7</v>
      </c>
      <c r="W615">
        <v>3.6131660000000001</v>
      </c>
      <c r="X615">
        <v>0.79160900000000001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1.3183E-2</v>
      </c>
      <c r="AG615">
        <v>1.5E-5</v>
      </c>
      <c r="AH615" t="s">
        <v>11</v>
      </c>
      <c r="AI615">
        <v>0.98233899999999996</v>
      </c>
      <c r="AJ615">
        <v>1.4E-5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4264.6590429999997</v>
      </c>
      <c r="I616">
        <v>270.92196100000001</v>
      </c>
      <c r="J616" t="s">
        <v>3</v>
      </c>
      <c r="K616">
        <v>4173.1495800000002</v>
      </c>
      <c r="L616">
        <v>266.38152000000002</v>
      </c>
      <c r="M616" t="s">
        <v>4</v>
      </c>
      <c r="N616">
        <v>49.94003</v>
      </c>
      <c r="O616">
        <v>2.9945349999999999</v>
      </c>
      <c r="P616" t="s">
        <v>5</v>
      </c>
      <c r="Q616">
        <v>92.065351000000007</v>
      </c>
      <c r="R616">
        <v>1.9021999999999999</v>
      </c>
      <c r="S616" t="s">
        <v>6</v>
      </c>
      <c r="T616">
        <v>4049.2706349999999</v>
      </c>
      <c r="U616">
        <v>277.95683000000002</v>
      </c>
      <c r="V616" t="s">
        <v>7</v>
      </c>
      <c r="W616">
        <v>3.8723860000000001</v>
      </c>
      <c r="X616">
        <v>0.91267200000000004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1.2973999999999999E-2</v>
      </c>
      <c r="AG616">
        <v>1.4E-5</v>
      </c>
      <c r="AH616" t="s">
        <v>11</v>
      </c>
      <c r="AI616">
        <v>0.98239600000000005</v>
      </c>
      <c r="AJ616">
        <v>1.4E-5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4549.0865919999997</v>
      </c>
      <c r="I617">
        <v>301.13181600000001</v>
      </c>
      <c r="J617" t="s">
        <v>3</v>
      </c>
      <c r="K617">
        <v>4451.4252340000003</v>
      </c>
      <c r="L617">
        <v>295.86940499999997</v>
      </c>
      <c r="M617" t="s">
        <v>4</v>
      </c>
      <c r="N617">
        <v>53.279640000000001</v>
      </c>
      <c r="O617">
        <v>3.3689939999999998</v>
      </c>
      <c r="P617" t="s">
        <v>5</v>
      </c>
      <c r="Q617">
        <v>98.228556999999995</v>
      </c>
      <c r="R617">
        <v>2.222788</v>
      </c>
      <c r="S617" t="s">
        <v>6</v>
      </c>
      <c r="T617">
        <v>4319.2475100000001</v>
      </c>
      <c r="U617">
        <v>311.07799399999999</v>
      </c>
      <c r="V617" t="s">
        <v>7</v>
      </c>
      <c r="W617">
        <v>4.133248</v>
      </c>
      <c r="X617">
        <v>1.0503169999999999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1.2970000000000001E-2</v>
      </c>
      <c r="AG617">
        <v>1.4E-5</v>
      </c>
      <c r="AH617" t="s">
        <v>11</v>
      </c>
      <c r="AI617">
        <v>0.98240400000000005</v>
      </c>
      <c r="AJ617">
        <v>1.4E-5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4833.4376759999996</v>
      </c>
      <c r="I618">
        <v>334.90850499999999</v>
      </c>
      <c r="J618" t="s">
        <v>3</v>
      </c>
      <c r="K618">
        <v>4729.6551069999996</v>
      </c>
      <c r="L618">
        <v>330.119505</v>
      </c>
      <c r="M618" t="s">
        <v>4</v>
      </c>
      <c r="N618">
        <v>56.614382999999997</v>
      </c>
      <c r="O618">
        <v>3.8056079999999999</v>
      </c>
      <c r="P618" t="s">
        <v>5</v>
      </c>
      <c r="Q618">
        <v>104.384325</v>
      </c>
      <c r="R618">
        <v>2.3994810000000002</v>
      </c>
      <c r="S618" t="s">
        <v>6</v>
      </c>
      <c r="T618">
        <v>4589.1399119999996</v>
      </c>
      <c r="U618">
        <v>347.03570100000002</v>
      </c>
      <c r="V618" t="s">
        <v>7</v>
      </c>
      <c r="W618">
        <v>4.3890359999999999</v>
      </c>
      <c r="X618">
        <v>1.1604350000000001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1.2824E-2</v>
      </c>
      <c r="AG618">
        <v>1.5E-5</v>
      </c>
      <c r="AH618" t="s">
        <v>11</v>
      </c>
      <c r="AI618">
        <v>0.98265599999999997</v>
      </c>
      <c r="AJ618">
        <v>1.7E-5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5117.7387399999998</v>
      </c>
      <c r="I619">
        <v>369.160821</v>
      </c>
      <c r="J619" t="s">
        <v>3</v>
      </c>
      <c r="K619">
        <v>5007.8449220000002</v>
      </c>
      <c r="L619">
        <v>365.11732599999999</v>
      </c>
      <c r="M619" t="s">
        <v>4</v>
      </c>
      <c r="N619">
        <v>59.919330000000002</v>
      </c>
      <c r="O619">
        <v>4.2228079999999997</v>
      </c>
      <c r="P619" t="s">
        <v>5</v>
      </c>
      <c r="Q619">
        <v>110.536507</v>
      </c>
      <c r="R619">
        <v>2.6799390000000001</v>
      </c>
      <c r="S619" t="s">
        <v>6</v>
      </c>
      <c r="T619">
        <v>4859.0837600000004</v>
      </c>
      <c r="U619">
        <v>388.33665100000002</v>
      </c>
      <c r="V619" t="s">
        <v>7</v>
      </c>
      <c r="W619">
        <v>4.6503160000000001</v>
      </c>
      <c r="X619">
        <v>1.306343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1.2636E-2</v>
      </c>
      <c r="AG619">
        <v>1.5999999999999999E-5</v>
      </c>
      <c r="AH619" t="s">
        <v>11</v>
      </c>
      <c r="AI619">
        <v>0.982657</v>
      </c>
      <c r="AJ619">
        <v>1.7E-5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5402.1998240000003</v>
      </c>
      <c r="I620">
        <v>402.09135500000002</v>
      </c>
      <c r="J620" t="s">
        <v>3</v>
      </c>
      <c r="K620">
        <v>5286.212383</v>
      </c>
      <c r="L620">
        <v>397.99196699999999</v>
      </c>
      <c r="M620" t="s">
        <v>4</v>
      </c>
      <c r="N620">
        <v>63.272863999999998</v>
      </c>
      <c r="O620">
        <v>5.1010980000000004</v>
      </c>
      <c r="P620" t="s">
        <v>5</v>
      </c>
      <c r="Q620">
        <v>116.67405100000001</v>
      </c>
      <c r="R620">
        <v>2.998294</v>
      </c>
      <c r="S620" t="s">
        <v>6</v>
      </c>
      <c r="T620">
        <v>5129.1208109999998</v>
      </c>
      <c r="U620">
        <v>429.99634500000002</v>
      </c>
      <c r="V620" t="s">
        <v>7</v>
      </c>
      <c r="W620">
        <v>4.9167259999999997</v>
      </c>
      <c r="X620">
        <v>1.463929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1.2636E-2</v>
      </c>
      <c r="AG620">
        <v>1.5999999999999999E-5</v>
      </c>
      <c r="AH620" t="s">
        <v>11</v>
      </c>
      <c r="AI620">
        <v>0.98265899999999995</v>
      </c>
      <c r="AJ620">
        <v>1.7E-5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5686.4734570000001</v>
      </c>
      <c r="I621">
        <v>439.83733000000001</v>
      </c>
      <c r="J621" t="s">
        <v>3</v>
      </c>
      <c r="K621">
        <v>5564.3764449999999</v>
      </c>
      <c r="L621">
        <v>435.38927200000001</v>
      </c>
      <c r="M621" t="s">
        <v>4</v>
      </c>
      <c r="N621">
        <v>66.590389999999999</v>
      </c>
      <c r="O621">
        <v>5.949713</v>
      </c>
      <c r="P621" t="s">
        <v>5</v>
      </c>
      <c r="Q621">
        <v>122.818265</v>
      </c>
      <c r="R621">
        <v>3.5090949999999999</v>
      </c>
      <c r="S621" t="s">
        <v>6</v>
      </c>
      <c r="T621">
        <v>5399.039033</v>
      </c>
      <c r="U621">
        <v>473.58658800000001</v>
      </c>
      <c r="V621" t="s">
        <v>7</v>
      </c>
      <c r="W621">
        <v>5.1855799999999999</v>
      </c>
      <c r="X621">
        <v>1.6714389999999999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1.2564000000000001E-2</v>
      </c>
      <c r="AG621">
        <v>1.5999999999999999E-5</v>
      </c>
      <c r="AH621" t="s">
        <v>11</v>
      </c>
      <c r="AI621">
        <v>0.98266399999999998</v>
      </c>
      <c r="AJ621">
        <v>1.7E-5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147.22645199999999</v>
      </c>
      <c r="I622">
        <v>3.3549419999999999</v>
      </c>
      <c r="J622" t="s">
        <v>3</v>
      </c>
      <c r="K622">
        <v>138.23011199999999</v>
      </c>
      <c r="L622">
        <v>2.4473799999999999</v>
      </c>
      <c r="M622" t="s">
        <v>4</v>
      </c>
      <c r="N622">
        <v>3.4808659999999998</v>
      </c>
      <c r="O622">
        <v>4.2129E-2</v>
      </c>
      <c r="P622" t="s">
        <v>5</v>
      </c>
      <c r="Q622">
        <v>8.8552979999999994</v>
      </c>
      <c r="R622">
        <v>2.8865999999999999E-2</v>
      </c>
      <c r="S622" t="s">
        <v>6</v>
      </c>
      <c r="T622">
        <v>3.3741020000000002</v>
      </c>
      <c r="U622">
        <v>2.0348999999999999E-2</v>
      </c>
      <c r="V622" t="s">
        <v>7</v>
      </c>
      <c r="W622">
        <v>0.93612799999999996</v>
      </c>
      <c r="X622">
        <v>2.6699999999999998E-4</v>
      </c>
      <c r="Y622" t="s">
        <v>8</v>
      </c>
      <c r="Z622">
        <v>3.310492</v>
      </c>
      <c r="AA622">
        <v>7.4710000000000002E-3</v>
      </c>
      <c r="AB622" t="s">
        <v>9</v>
      </c>
      <c r="AC622">
        <v>124.97436399999999</v>
      </c>
      <c r="AD622">
        <v>1.8826400000000001</v>
      </c>
      <c r="AE622" t="s">
        <v>10</v>
      </c>
      <c r="AF622">
        <v>2.6218000000000002E-2</v>
      </c>
      <c r="AG622">
        <v>4.8999999999999998E-5</v>
      </c>
      <c r="AH622" t="s">
        <v>11</v>
      </c>
      <c r="AI622">
        <v>0.97635899999999998</v>
      </c>
      <c r="AJ622">
        <v>5.5999999999999999E-5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293.63671199999999</v>
      </c>
      <c r="I623">
        <v>7.7421949999999997</v>
      </c>
      <c r="J623" t="s">
        <v>3</v>
      </c>
      <c r="K623">
        <v>275.96176400000002</v>
      </c>
      <c r="L623">
        <v>6.0427790000000003</v>
      </c>
      <c r="M623" t="s">
        <v>4</v>
      </c>
      <c r="N623">
        <v>6.9449920000000001</v>
      </c>
      <c r="O623">
        <v>0.10293099999999999</v>
      </c>
      <c r="P623" t="s">
        <v>5</v>
      </c>
      <c r="Q623">
        <v>17.676176000000002</v>
      </c>
      <c r="R623">
        <v>9.1937000000000005E-2</v>
      </c>
      <c r="S623" t="s">
        <v>6</v>
      </c>
      <c r="T623">
        <v>6.7439299999999998</v>
      </c>
      <c r="U623">
        <v>6.7354999999999998E-2</v>
      </c>
      <c r="V623" t="s">
        <v>7</v>
      </c>
      <c r="W623">
        <v>1.8729640000000001</v>
      </c>
      <c r="X623">
        <v>5.9900000000000003E-4</v>
      </c>
      <c r="Y623" t="s">
        <v>8</v>
      </c>
      <c r="Z623">
        <v>6.5856139999999996</v>
      </c>
      <c r="AA623">
        <v>1.2449E-2</v>
      </c>
      <c r="AB623" t="s">
        <v>9</v>
      </c>
      <c r="AC623">
        <v>249.51501400000001</v>
      </c>
      <c r="AD623">
        <v>4.6787200000000002</v>
      </c>
      <c r="AE623" t="s">
        <v>10</v>
      </c>
      <c r="AF623">
        <v>2.3706999999999999E-2</v>
      </c>
      <c r="AG623">
        <v>5.5999999999999999E-5</v>
      </c>
      <c r="AH623" t="s">
        <v>11</v>
      </c>
      <c r="AI623">
        <v>0.97863500000000003</v>
      </c>
      <c r="AJ623">
        <v>3.1999999999999999E-5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440.40124800000001</v>
      </c>
      <c r="I624">
        <v>16.115283999999999</v>
      </c>
      <c r="J624" t="s">
        <v>3</v>
      </c>
      <c r="K624">
        <v>413.93050199999999</v>
      </c>
      <c r="L624">
        <v>12.192793999999999</v>
      </c>
      <c r="M624" t="s">
        <v>4</v>
      </c>
      <c r="N624">
        <v>10.461256000000001</v>
      </c>
      <c r="O624">
        <v>0.21006</v>
      </c>
      <c r="P624" t="s">
        <v>5</v>
      </c>
      <c r="Q624">
        <v>26.481933999999999</v>
      </c>
      <c r="R624">
        <v>0.184367</v>
      </c>
      <c r="S624" t="s">
        <v>6</v>
      </c>
      <c r="T624">
        <v>10.097315999999999</v>
      </c>
      <c r="U624">
        <v>0.136851</v>
      </c>
      <c r="V624" t="s">
        <v>7</v>
      </c>
      <c r="W624">
        <v>2.8164899999999999</v>
      </c>
      <c r="X624">
        <v>2.0790000000000001E-3</v>
      </c>
      <c r="Y624" t="s">
        <v>8</v>
      </c>
      <c r="Z624">
        <v>9.8538540000000001</v>
      </c>
      <c r="AA624">
        <v>2.4417000000000001E-2</v>
      </c>
      <c r="AB624" t="s">
        <v>9</v>
      </c>
      <c r="AC624">
        <v>374.24796600000002</v>
      </c>
      <c r="AD624">
        <v>9.2621389999999995</v>
      </c>
      <c r="AE624" t="s">
        <v>10</v>
      </c>
      <c r="AF624">
        <v>2.1510000000000001E-2</v>
      </c>
      <c r="AG624">
        <v>6.4999999999999994E-5</v>
      </c>
      <c r="AH624" t="s">
        <v>11</v>
      </c>
      <c r="AI624">
        <v>0.98131599999999997</v>
      </c>
      <c r="AJ624">
        <v>1.2999999999999999E-5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587.10183600000005</v>
      </c>
      <c r="I625">
        <v>32.831190999999997</v>
      </c>
      <c r="J625" t="s">
        <v>3</v>
      </c>
      <c r="K625">
        <v>551.87804000000006</v>
      </c>
      <c r="L625">
        <v>24.607749999999999</v>
      </c>
      <c r="M625" t="s">
        <v>4</v>
      </c>
      <c r="N625">
        <v>13.940227999999999</v>
      </c>
      <c r="O625">
        <v>0.36720000000000003</v>
      </c>
      <c r="P625" t="s">
        <v>5</v>
      </c>
      <c r="Q625">
        <v>35.314382000000002</v>
      </c>
      <c r="R625">
        <v>0.37215100000000001</v>
      </c>
      <c r="S625" t="s">
        <v>6</v>
      </c>
      <c r="T625">
        <v>13.469198</v>
      </c>
      <c r="U625">
        <v>0.23626</v>
      </c>
      <c r="V625" t="s">
        <v>7</v>
      </c>
      <c r="W625">
        <v>3.755522</v>
      </c>
      <c r="X625">
        <v>3.0630000000000002E-3</v>
      </c>
      <c r="Y625" t="s">
        <v>8</v>
      </c>
      <c r="Z625">
        <v>13.134186</v>
      </c>
      <c r="AA625">
        <v>4.9528000000000003E-2</v>
      </c>
      <c r="AB625" t="s">
        <v>9</v>
      </c>
      <c r="AC625">
        <v>498.97395599999999</v>
      </c>
      <c r="AD625">
        <v>18.059051</v>
      </c>
      <c r="AE625" t="s">
        <v>10</v>
      </c>
      <c r="AF625">
        <v>2.0004999999999998E-2</v>
      </c>
      <c r="AG625">
        <v>6.0999999999999999E-5</v>
      </c>
      <c r="AH625" t="s">
        <v>11</v>
      </c>
      <c r="AI625">
        <v>0.98151500000000003</v>
      </c>
      <c r="AJ625">
        <v>1.2E-5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734.01663799999994</v>
      </c>
      <c r="I626">
        <v>59.898870000000002</v>
      </c>
      <c r="J626" t="s">
        <v>3</v>
      </c>
      <c r="K626">
        <v>690.04533000000004</v>
      </c>
      <c r="L626">
        <v>46.330945999999997</v>
      </c>
      <c r="M626" t="s">
        <v>4</v>
      </c>
      <c r="N626">
        <v>17.426449999999999</v>
      </c>
      <c r="O626">
        <v>0.46017000000000002</v>
      </c>
      <c r="P626" t="s">
        <v>5</v>
      </c>
      <c r="Q626">
        <v>44.132587999999998</v>
      </c>
      <c r="R626">
        <v>0.567631</v>
      </c>
      <c r="S626" t="s">
        <v>6</v>
      </c>
      <c r="T626">
        <v>16.799821999999999</v>
      </c>
      <c r="U626">
        <v>0.36491800000000002</v>
      </c>
      <c r="V626" t="s">
        <v>7</v>
      </c>
      <c r="W626">
        <v>4.7036379999999998</v>
      </c>
      <c r="X626">
        <v>5.215E-3</v>
      </c>
      <c r="Y626" t="s">
        <v>8</v>
      </c>
      <c r="Z626">
        <v>16.435466000000002</v>
      </c>
      <c r="AA626">
        <v>8.1381999999999996E-2</v>
      </c>
      <c r="AB626" t="s">
        <v>9</v>
      </c>
      <c r="AC626">
        <v>623.91176800000005</v>
      </c>
      <c r="AD626">
        <v>35.188415999999997</v>
      </c>
      <c r="AE626" t="s">
        <v>10</v>
      </c>
      <c r="AF626">
        <v>1.8249000000000001E-2</v>
      </c>
      <c r="AG626">
        <v>5.7000000000000003E-5</v>
      </c>
      <c r="AH626" t="s">
        <v>11</v>
      </c>
      <c r="AI626">
        <v>0.98168699999999998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880.51503000000002</v>
      </c>
      <c r="I627">
        <v>106.41476900000001</v>
      </c>
      <c r="J627" t="s">
        <v>3</v>
      </c>
      <c r="K627">
        <v>827.82264999999995</v>
      </c>
      <c r="L627">
        <v>82.068016</v>
      </c>
      <c r="M627" t="s">
        <v>4</v>
      </c>
      <c r="N627">
        <v>20.887362</v>
      </c>
      <c r="O627">
        <v>0.57533999999999996</v>
      </c>
      <c r="P627" t="s">
        <v>5</v>
      </c>
      <c r="Q627">
        <v>52.906896000000003</v>
      </c>
      <c r="R627">
        <v>0.837696</v>
      </c>
      <c r="S627" t="s">
        <v>6</v>
      </c>
      <c r="T627">
        <v>20.131057999999999</v>
      </c>
      <c r="U627">
        <v>0.48028599999999999</v>
      </c>
      <c r="V627" t="s">
        <v>7</v>
      </c>
      <c r="W627">
        <v>5.6481859999999999</v>
      </c>
      <c r="X627">
        <v>1.0215999999999999E-2</v>
      </c>
      <c r="Y627" t="s">
        <v>8</v>
      </c>
      <c r="Z627">
        <v>19.68892</v>
      </c>
      <c r="AA627">
        <v>0.108629</v>
      </c>
      <c r="AB627" t="s">
        <v>9</v>
      </c>
      <c r="AC627">
        <v>748.53769599999998</v>
      </c>
      <c r="AD627">
        <v>61.711182000000001</v>
      </c>
      <c r="AE627" t="s">
        <v>10</v>
      </c>
      <c r="AF627">
        <v>1.7867000000000001E-2</v>
      </c>
      <c r="AG627">
        <v>5.5000000000000002E-5</v>
      </c>
      <c r="AH627" t="s">
        <v>11</v>
      </c>
      <c r="AI627">
        <v>0.98174399999999995</v>
      </c>
      <c r="AJ627">
        <v>1.1E-5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1027.738204</v>
      </c>
      <c r="I628">
        <v>187.28643099999999</v>
      </c>
      <c r="J628" t="s">
        <v>3</v>
      </c>
      <c r="K628">
        <v>966.17524400000002</v>
      </c>
      <c r="L628">
        <v>142.000314</v>
      </c>
      <c r="M628" t="s">
        <v>4</v>
      </c>
      <c r="N628">
        <v>24.409254000000001</v>
      </c>
      <c r="O628">
        <v>0.88698999999999995</v>
      </c>
      <c r="P628" t="s">
        <v>5</v>
      </c>
      <c r="Q628">
        <v>61.787725999999999</v>
      </c>
      <c r="R628">
        <v>1.346924</v>
      </c>
      <c r="S628" t="s">
        <v>6</v>
      </c>
      <c r="T628">
        <v>23.519107999999999</v>
      </c>
      <c r="U628">
        <v>0.67642999999999998</v>
      </c>
      <c r="V628" t="s">
        <v>7</v>
      </c>
      <c r="W628">
        <v>6.5994599999999997</v>
      </c>
      <c r="X628">
        <v>2.2147E-2</v>
      </c>
      <c r="Y628" t="s">
        <v>8</v>
      </c>
      <c r="Z628">
        <v>22.983523999999999</v>
      </c>
      <c r="AA628">
        <v>0.18890399999999999</v>
      </c>
      <c r="AB628" t="s">
        <v>9</v>
      </c>
      <c r="AC628">
        <v>873.57554600000003</v>
      </c>
      <c r="AD628">
        <v>104.737425</v>
      </c>
      <c r="AE628" t="s">
        <v>10</v>
      </c>
      <c r="AF628">
        <v>1.6986999999999999E-2</v>
      </c>
      <c r="AG628">
        <v>4.8000000000000001E-5</v>
      </c>
      <c r="AH628" t="s">
        <v>11</v>
      </c>
      <c r="AI628">
        <v>0.982074</v>
      </c>
      <c r="AJ628">
        <v>1.5E-5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1174.7144539999999</v>
      </c>
      <c r="I629">
        <v>216.59555</v>
      </c>
      <c r="J629" t="s">
        <v>3</v>
      </c>
      <c r="K629">
        <v>1104.41615</v>
      </c>
      <c r="L629">
        <v>160.57422600000001</v>
      </c>
      <c r="M629" t="s">
        <v>4</v>
      </c>
      <c r="N629">
        <v>27.909421999999999</v>
      </c>
      <c r="O629">
        <v>1.122665</v>
      </c>
      <c r="P629" t="s">
        <v>5</v>
      </c>
      <c r="Q629">
        <v>70.639235999999997</v>
      </c>
      <c r="R629">
        <v>1.511056</v>
      </c>
      <c r="S629" t="s">
        <v>6</v>
      </c>
      <c r="T629">
        <v>26.886831999999998</v>
      </c>
      <c r="U629">
        <v>0.77337100000000003</v>
      </c>
      <c r="V629" t="s">
        <v>7</v>
      </c>
      <c r="W629">
        <v>7.5441099999999999</v>
      </c>
      <c r="X629">
        <v>2.3885E-2</v>
      </c>
      <c r="Y629" t="s">
        <v>8</v>
      </c>
      <c r="Z629">
        <v>26.284141999999999</v>
      </c>
      <c r="AA629">
        <v>0.24005399999999999</v>
      </c>
      <c r="AB629" t="s">
        <v>9</v>
      </c>
      <c r="AC629">
        <v>998.55316000000005</v>
      </c>
      <c r="AD629">
        <v>116.939007</v>
      </c>
      <c r="AE629" t="s">
        <v>10</v>
      </c>
      <c r="AF629">
        <v>1.6888E-2</v>
      </c>
      <c r="AG629">
        <v>4.6999999999999997E-5</v>
      </c>
      <c r="AH629" t="s">
        <v>11</v>
      </c>
      <c r="AI629">
        <v>0.98230799999999996</v>
      </c>
      <c r="AJ629">
        <v>1.5E-5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1321.2260779999999</v>
      </c>
      <c r="I630">
        <v>218.88938400000001</v>
      </c>
      <c r="J630" t="s">
        <v>3</v>
      </c>
      <c r="K630">
        <v>1242.2492259999999</v>
      </c>
      <c r="L630">
        <v>160.294355</v>
      </c>
      <c r="M630" t="s">
        <v>4</v>
      </c>
      <c r="N630">
        <v>31.376743999999999</v>
      </c>
      <c r="O630">
        <v>1.177548</v>
      </c>
      <c r="P630" t="s">
        <v>5</v>
      </c>
      <c r="Q630">
        <v>79.430248000000006</v>
      </c>
      <c r="R630">
        <v>1.5076290000000001</v>
      </c>
      <c r="S630" t="s">
        <v>6</v>
      </c>
      <c r="T630">
        <v>30.228960000000001</v>
      </c>
      <c r="U630">
        <v>0.82992999999999995</v>
      </c>
      <c r="V630" t="s">
        <v>7</v>
      </c>
      <c r="W630">
        <v>8.4862380000000002</v>
      </c>
      <c r="X630">
        <v>2.342E-2</v>
      </c>
      <c r="Y630" t="s">
        <v>8</v>
      </c>
      <c r="Z630">
        <v>29.552032000000001</v>
      </c>
      <c r="AA630">
        <v>0.260764</v>
      </c>
      <c r="AB630" t="s">
        <v>9</v>
      </c>
      <c r="AC630">
        <v>1123.220028</v>
      </c>
      <c r="AD630">
        <v>117.143247</v>
      </c>
      <c r="AE630" t="s">
        <v>10</v>
      </c>
      <c r="AF630">
        <v>1.6080000000000001E-2</v>
      </c>
      <c r="AG630">
        <v>3.8999999999999999E-5</v>
      </c>
      <c r="AH630" t="s">
        <v>11</v>
      </c>
      <c r="AI630">
        <v>0.98248000000000002</v>
      </c>
      <c r="AJ630">
        <v>1.5E-5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1468.2644419999999</v>
      </c>
      <c r="I631">
        <v>247.141741</v>
      </c>
      <c r="J631" t="s">
        <v>3</v>
      </c>
      <c r="K631">
        <v>1380.47513</v>
      </c>
      <c r="L631">
        <v>179.603532</v>
      </c>
      <c r="M631" t="s">
        <v>4</v>
      </c>
      <c r="N631">
        <v>34.868637999999997</v>
      </c>
      <c r="O631">
        <v>1.2660659999999999</v>
      </c>
      <c r="P631" t="s">
        <v>5</v>
      </c>
      <c r="Q631">
        <v>88.313872000000003</v>
      </c>
      <c r="R631">
        <v>1.6616569999999999</v>
      </c>
      <c r="S631" t="s">
        <v>6</v>
      </c>
      <c r="T631">
        <v>33.631433999999999</v>
      </c>
      <c r="U631">
        <v>0.94507099999999999</v>
      </c>
      <c r="V631" t="s">
        <v>7</v>
      </c>
      <c r="W631">
        <v>9.4341500000000007</v>
      </c>
      <c r="X631">
        <v>2.7986E-2</v>
      </c>
      <c r="Y631" t="s">
        <v>8</v>
      </c>
      <c r="Z631">
        <v>32.845714000000001</v>
      </c>
      <c r="AA631">
        <v>0.29524499999999998</v>
      </c>
      <c r="AB631" t="s">
        <v>9</v>
      </c>
      <c r="AC631">
        <v>1248.1538720000001</v>
      </c>
      <c r="AD631">
        <v>131.59493000000001</v>
      </c>
      <c r="AE631" t="s">
        <v>10</v>
      </c>
      <c r="AF631">
        <v>1.5022000000000001E-2</v>
      </c>
      <c r="AG631">
        <v>3.1000000000000001E-5</v>
      </c>
      <c r="AH631" t="s">
        <v>11</v>
      </c>
      <c r="AI631">
        <v>0.98248599999999997</v>
      </c>
      <c r="AJ631">
        <v>1.5E-5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1614.98172</v>
      </c>
      <c r="I632">
        <v>266.738677</v>
      </c>
      <c r="J632" t="s">
        <v>3</v>
      </c>
      <c r="K632">
        <v>1518.457954</v>
      </c>
      <c r="L632">
        <v>192.04107400000001</v>
      </c>
      <c r="M632" t="s">
        <v>4</v>
      </c>
      <c r="N632">
        <v>38.314906000000001</v>
      </c>
      <c r="O632">
        <v>1.374841</v>
      </c>
      <c r="P632" t="s">
        <v>5</v>
      </c>
      <c r="Q632">
        <v>97.166002000000006</v>
      </c>
      <c r="R632">
        <v>1.863081</v>
      </c>
      <c r="S632" t="s">
        <v>6</v>
      </c>
      <c r="T632">
        <v>37.015132000000001</v>
      </c>
      <c r="U632">
        <v>1.09579</v>
      </c>
      <c r="V632" t="s">
        <v>7</v>
      </c>
      <c r="W632">
        <v>10.378776</v>
      </c>
      <c r="X632">
        <v>3.1940000000000003E-2</v>
      </c>
      <c r="Y632" t="s">
        <v>8</v>
      </c>
      <c r="Z632">
        <v>36.12585</v>
      </c>
      <c r="AA632">
        <v>0.34259499999999998</v>
      </c>
      <c r="AB632" t="s">
        <v>9</v>
      </c>
      <c r="AC632">
        <v>1372.934186</v>
      </c>
      <c r="AD632">
        <v>140.73475099999999</v>
      </c>
      <c r="AE632" t="s">
        <v>10</v>
      </c>
      <c r="AF632">
        <v>1.4515999999999999E-2</v>
      </c>
      <c r="AG632">
        <v>2.6999999999999999E-5</v>
      </c>
      <c r="AH632" t="s">
        <v>11</v>
      </c>
      <c r="AI632">
        <v>0.98260000000000003</v>
      </c>
      <c r="AJ632">
        <v>1.5999999999999999E-5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1763.4334779999999</v>
      </c>
      <c r="I633">
        <v>451.158434</v>
      </c>
      <c r="J633" t="s">
        <v>3</v>
      </c>
      <c r="K633">
        <v>1658.102678</v>
      </c>
      <c r="L633">
        <v>341.228973</v>
      </c>
      <c r="M633" t="s">
        <v>4</v>
      </c>
      <c r="N633">
        <v>41.844127999999998</v>
      </c>
      <c r="O633">
        <v>1.6218440000000001</v>
      </c>
      <c r="P633" t="s">
        <v>5</v>
      </c>
      <c r="Q633">
        <v>106.10615799999999</v>
      </c>
      <c r="R633">
        <v>2.9535629999999999</v>
      </c>
      <c r="S633" t="s">
        <v>6</v>
      </c>
      <c r="T633">
        <v>40.440626000000002</v>
      </c>
      <c r="U633">
        <v>1.4289540000000001</v>
      </c>
      <c r="V633" t="s">
        <v>7</v>
      </c>
      <c r="W633">
        <v>11.339650000000001</v>
      </c>
      <c r="X633">
        <v>4.8753999999999999E-2</v>
      </c>
      <c r="Y633" t="s">
        <v>8</v>
      </c>
      <c r="Z633">
        <v>39.421574</v>
      </c>
      <c r="AA633">
        <v>0.49079600000000001</v>
      </c>
      <c r="AB633" t="s">
        <v>9</v>
      </c>
      <c r="AC633">
        <v>1499.1783399999999</v>
      </c>
      <c r="AD633">
        <v>253.681107</v>
      </c>
      <c r="AE633" t="s">
        <v>10</v>
      </c>
      <c r="AF633">
        <v>1.4271000000000001E-2</v>
      </c>
      <c r="AG633">
        <v>2.6999999999999999E-5</v>
      </c>
      <c r="AH633" t="s">
        <v>11</v>
      </c>
      <c r="AI633">
        <v>0.98260199999999998</v>
      </c>
      <c r="AJ633">
        <v>1.5999999999999999E-5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1910.638436</v>
      </c>
      <c r="I634">
        <v>578.82772299999999</v>
      </c>
      <c r="J634" t="s">
        <v>3</v>
      </c>
      <c r="K634">
        <v>1796.5542399999999</v>
      </c>
      <c r="L634">
        <v>441.73002700000001</v>
      </c>
      <c r="M634" t="s">
        <v>4</v>
      </c>
      <c r="N634">
        <v>45.325063999999998</v>
      </c>
      <c r="O634">
        <v>1.8564130000000001</v>
      </c>
      <c r="P634" t="s">
        <v>5</v>
      </c>
      <c r="Q634">
        <v>114.939364</v>
      </c>
      <c r="R634">
        <v>3.7483469999999999</v>
      </c>
      <c r="S634" t="s">
        <v>6</v>
      </c>
      <c r="T634">
        <v>43.814106000000002</v>
      </c>
      <c r="U634">
        <v>1.7001390000000001</v>
      </c>
      <c r="V634" t="s">
        <v>7</v>
      </c>
      <c r="W634">
        <v>12.288504</v>
      </c>
      <c r="X634">
        <v>6.0691000000000002E-2</v>
      </c>
      <c r="Y634" t="s">
        <v>8</v>
      </c>
      <c r="Z634">
        <v>42.688090000000003</v>
      </c>
      <c r="AA634">
        <v>0.60501700000000003</v>
      </c>
      <c r="AB634" t="s">
        <v>9</v>
      </c>
      <c r="AC634">
        <v>1624.401474</v>
      </c>
      <c r="AD634">
        <v>328.30244900000002</v>
      </c>
      <c r="AE634" t="s">
        <v>10</v>
      </c>
      <c r="AF634">
        <v>1.3891000000000001E-2</v>
      </c>
      <c r="AG634">
        <v>2.4000000000000001E-5</v>
      </c>
      <c r="AH634" t="s">
        <v>11</v>
      </c>
      <c r="AI634">
        <v>0.98261100000000001</v>
      </c>
      <c r="AJ634">
        <v>1.5999999999999999E-5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2057.5279719999999</v>
      </c>
      <c r="I635">
        <v>624.72224100000005</v>
      </c>
      <c r="J635" t="s">
        <v>3</v>
      </c>
      <c r="K635">
        <v>1934.6577520000001</v>
      </c>
      <c r="L635">
        <v>467.361266</v>
      </c>
      <c r="M635" t="s">
        <v>4</v>
      </c>
      <c r="N635">
        <v>48.824722000000001</v>
      </c>
      <c r="O635">
        <v>2.2363010000000001</v>
      </c>
      <c r="P635" t="s">
        <v>5</v>
      </c>
      <c r="Q635">
        <v>123.748452</v>
      </c>
      <c r="R635">
        <v>4.149076</v>
      </c>
      <c r="S635" t="s">
        <v>6</v>
      </c>
      <c r="T635">
        <v>47.174574</v>
      </c>
      <c r="U635">
        <v>1.963576</v>
      </c>
      <c r="V635" t="s">
        <v>7</v>
      </c>
      <c r="W635">
        <v>13.23235</v>
      </c>
      <c r="X635">
        <v>6.1039999999999997E-2</v>
      </c>
      <c r="Y635" t="s">
        <v>8</v>
      </c>
      <c r="Z635">
        <v>45.952036</v>
      </c>
      <c r="AA635">
        <v>0.63295299999999999</v>
      </c>
      <c r="AB635" t="s">
        <v>9</v>
      </c>
      <c r="AC635">
        <v>1749.286748</v>
      </c>
      <c r="AD635">
        <v>341.98607600000003</v>
      </c>
      <c r="AE635" t="s">
        <v>10</v>
      </c>
      <c r="AF635">
        <v>1.3162E-2</v>
      </c>
      <c r="AG635">
        <v>1.5E-5</v>
      </c>
      <c r="AH635" t="s">
        <v>11</v>
      </c>
      <c r="AI635">
        <v>0.98261399999999999</v>
      </c>
      <c r="AJ635">
        <v>1.5999999999999999E-5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2204.4421699999998</v>
      </c>
      <c r="I636">
        <v>663.25714500000004</v>
      </c>
      <c r="J636" t="s">
        <v>3</v>
      </c>
      <c r="K636">
        <v>2072.7843739999998</v>
      </c>
      <c r="L636">
        <v>483.90167100000002</v>
      </c>
      <c r="M636" t="s">
        <v>4</v>
      </c>
      <c r="N636">
        <v>52.320124</v>
      </c>
      <c r="O636">
        <v>2.5287269999999999</v>
      </c>
      <c r="P636" t="s">
        <v>5</v>
      </c>
      <c r="Q636">
        <v>132.64800199999999</v>
      </c>
      <c r="R636">
        <v>4.9642809999999997</v>
      </c>
      <c r="S636" t="s">
        <v>6</v>
      </c>
      <c r="T636">
        <v>50.608491999999998</v>
      </c>
      <c r="U636">
        <v>2.5214829999999999</v>
      </c>
      <c r="V636" t="s">
        <v>7</v>
      </c>
      <c r="W636">
        <v>14.178998</v>
      </c>
      <c r="X636">
        <v>6.3017000000000004E-2</v>
      </c>
      <c r="Y636" t="s">
        <v>8</v>
      </c>
      <c r="Z636">
        <v>49.238509999999998</v>
      </c>
      <c r="AA636">
        <v>0.68392900000000001</v>
      </c>
      <c r="AB636" t="s">
        <v>9</v>
      </c>
      <c r="AC636">
        <v>1874.1064019999999</v>
      </c>
      <c r="AD636">
        <v>346.45403299999998</v>
      </c>
      <c r="AE636" t="s">
        <v>10</v>
      </c>
      <c r="AF636">
        <v>1.2976E-2</v>
      </c>
      <c r="AG636">
        <v>1.1E-5</v>
      </c>
      <c r="AH636" t="s">
        <v>11</v>
      </c>
      <c r="AI636">
        <v>0.98261900000000002</v>
      </c>
      <c r="AJ636">
        <v>1.5999999999999999E-5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2351.2678559999999</v>
      </c>
      <c r="I637">
        <v>747.18757600000004</v>
      </c>
      <c r="J637" t="s">
        <v>3</v>
      </c>
      <c r="K637">
        <v>2210.8245099999999</v>
      </c>
      <c r="L637">
        <v>530.70966199999998</v>
      </c>
      <c r="M637" t="s">
        <v>4</v>
      </c>
      <c r="N637">
        <v>55.801504000000001</v>
      </c>
      <c r="O637">
        <v>3.0102859999999998</v>
      </c>
      <c r="P637" t="s">
        <v>5</v>
      </c>
      <c r="Q637">
        <v>141.52222</v>
      </c>
      <c r="R637">
        <v>5.7127319999999999</v>
      </c>
      <c r="S637" t="s">
        <v>6</v>
      </c>
      <c r="T637">
        <v>54.007074000000003</v>
      </c>
      <c r="U637">
        <v>2.8229570000000002</v>
      </c>
      <c r="V637" t="s">
        <v>7</v>
      </c>
      <c r="W637">
        <v>15.142374</v>
      </c>
      <c r="X637">
        <v>9.6806000000000003E-2</v>
      </c>
      <c r="Y637" t="s">
        <v>8</v>
      </c>
      <c r="Z637">
        <v>52.518222000000002</v>
      </c>
      <c r="AA637">
        <v>0.74348099999999995</v>
      </c>
      <c r="AB637" t="s">
        <v>9</v>
      </c>
      <c r="AC637">
        <v>1998.8805</v>
      </c>
      <c r="AD637">
        <v>374.61921100000001</v>
      </c>
      <c r="AE637" t="s">
        <v>10</v>
      </c>
      <c r="AF637">
        <v>1.2586E-2</v>
      </c>
      <c r="AG637">
        <v>6.9999999999999999E-6</v>
      </c>
      <c r="AH637" t="s">
        <v>11</v>
      </c>
      <c r="AI637">
        <v>0.98262099999999997</v>
      </c>
      <c r="AJ637">
        <v>1.5999999999999999E-5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2498.1876560000001</v>
      </c>
      <c r="I638">
        <v>788.40504699999997</v>
      </c>
      <c r="J638" t="s">
        <v>3</v>
      </c>
      <c r="K638">
        <v>2348.9558200000001</v>
      </c>
      <c r="L638">
        <v>546.08576800000003</v>
      </c>
      <c r="M638" t="s">
        <v>4</v>
      </c>
      <c r="N638">
        <v>59.317070000000001</v>
      </c>
      <c r="O638">
        <v>3.5227780000000002</v>
      </c>
      <c r="P638" t="s">
        <v>5</v>
      </c>
      <c r="Q638">
        <v>150.36491799999999</v>
      </c>
      <c r="R638">
        <v>5.9806080000000001</v>
      </c>
      <c r="S638" t="s">
        <v>6</v>
      </c>
      <c r="T638">
        <v>57.375174000000001</v>
      </c>
      <c r="U638">
        <v>2.9777969999999998</v>
      </c>
      <c r="V638" t="s">
        <v>7</v>
      </c>
      <c r="W638">
        <v>16.088163999999999</v>
      </c>
      <c r="X638">
        <v>9.9250000000000005E-2</v>
      </c>
      <c r="Y638" t="s">
        <v>8</v>
      </c>
      <c r="Z638">
        <v>55.808945999999999</v>
      </c>
      <c r="AA638">
        <v>0.85242899999999999</v>
      </c>
      <c r="AB638" t="s">
        <v>9</v>
      </c>
      <c r="AC638">
        <v>2123.742506</v>
      </c>
      <c r="AD638">
        <v>381.26941299999999</v>
      </c>
      <c r="AE638" t="s">
        <v>10</v>
      </c>
      <c r="AF638">
        <v>1.2421E-2</v>
      </c>
      <c r="AG638">
        <v>6.0000000000000002E-6</v>
      </c>
      <c r="AH638" t="s">
        <v>11</v>
      </c>
      <c r="AI638">
        <v>0.98272099999999996</v>
      </c>
      <c r="AJ638">
        <v>1.5999999999999999E-5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2645.2967840000001</v>
      </c>
      <c r="I639">
        <v>884.63781900000004</v>
      </c>
      <c r="J639" t="s">
        <v>3</v>
      </c>
      <c r="K639">
        <v>2487.1875220000002</v>
      </c>
      <c r="L639">
        <v>604.80031199999996</v>
      </c>
      <c r="M639" t="s">
        <v>4</v>
      </c>
      <c r="N639">
        <v>62.813459999999999</v>
      </c>
      <c r="O639">
        <v>4.2166329999999999</v>
      </c>
      <c r="P639" t="s">
        <v>5</v>
      </c>
      <c r="Q639">
        <v>159.2029</v>
      </c>
      <c r="R639">
        <v>6.5135529999999999</v>
      </c>
      <c r="S639" t="s">
        <v>6</v>
      </c>
      <c r="T639">
        <v>60.741655999999999</v>
      </c>
      <c r="U639">
        <v>3.2209880000000002</v>
      </c>
      <c r="V639" t="s">
        <v>7</v>
      </c>
      <c r="W639">
        <v>17.037231999999999</v>
      </c>
      <c r="X639">
        <v>0.10341599999999999</v>
      </c>
      <c r="Y639" t="s">
        <v>8</v>
      </c>
      <c r="Z639">
        <v>59.090834000000001</v>
      </c>
      <c r="AA639">
        <v>0.93465299999999996</v>
      </c>
      <c r="AB639" t="s">
        <v>9</v>
      </c>
      <c r="AC639">
        <v>2248.7284920000002</v>
      </c>
      <c r="AD639">
        <v>419.46790499999997</v>
      </c>
      <c r="AE639" t="s">
        <v>10</v>
      </c>
      <c r="AF639">
        <v>1.2122000000000001E-2</v>
      </c>
      <c r="AG639">
        <v>3.9999999999999998E-6</v>
      </c>
      <c r="AH639" t="s">
        <v>11</v>
      </c>
      <c r="AI639">
        <v>0.98275000000000001</v>
      </c>
      <c r="AJ639">
        <v>1.5E-5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2791.7308979999998</v>
      </c>
      <c r="I640">
        <v>944.18335300000001</v>
      </c>
      <c r="J640" t="s">
        <v>3</v>
      </c>
      <c r="K640">
        <v>2624.9145140000001</v>
      </c>
      <c r="L640">
        <v>634.08572600000002</v>
      </c>
      <c r="M640" t="s">
        <v>4</v>
      </c>
      <c r="N640">
        <v>66.271934000000002</v>
      </c>
      <c r="O640">
        <v>4.7432470000000002</v>
      </c>
      <c r="P640" t="s">
        <v>5</v>
      </c>
      <c r="Q640">
        <v>168.02707000000001</v>
      </c>
      <c r="R640">
        <v>6.9311439999999997</v>
      </c>
      <c r="S640" t="s">
        <v>6</v>
      </c>
      <c r="T640">
        <v>64.117351999999997</v>
      </c>
      <c r="U640">
        <v>3.4214600000000002</v>
      </c>
      <c r="V640" t="s">
        <v>7</v>
      </c>
      <c r="W640">
        <v>17.9786</v>
      </c>
      <c r="X640">
        <v>0.103424</v>
      </c>
      <c r="Y640" t="s">
        <v>8</v>
      </c>
      <c r="Z640">
        <v>62.359416000000003</v>
      </c>
      <c r="AA640">
        <v>1.006775</v>
      </c>
      <c r="AB640" t="s">
        <v>9</v>
      </c>
      <c r="AC640">
        <v>2373.26514</v>
      </c>
      <c r="AD640">
        <v>435.41675800000002</v>
      </c>
      <c r="AE640" t="s">
        <v>10</v>
      </c>
      <c r="AF640">
        <v>1.1967E-2</v>
      </c>
      <c r="AG640">
        <v>3.0000000000000001E-6</v>
      </c>
      <c r="AH640" t="s">
        <v>11</v>
      </c>
      <c r="AI640">
        <v>0.98296099999999997</v>
      </c>
      <c r="AJ640">
        <v>1.7E-5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2938.584566</v>
      </c>
      <c r="I641">
        <v>985.80225600000006</v>
      </c>
      <c r="J641" t="s">
        <v>3</v>
      </c>
      <c r="K641">
        <v>2763.0476440000002</v>
      </c>
      <c r="L641">
        <v>657.863383</v>
      </c>
      <c r="M641" t="s">
        <v>4</v>
      </c>
      <c r="N641">
        <v>69.746157999999994</v>
      </c>
      <c r="O641">
        <v>5.1133600000000001</v>
      </c>
      <c r="P641" t="s">
        <v>5</v>
      </c>
      <c r="Q641">
        <v>176.86817600000001</v>
      </c>
      <c r="R641">
        <v>7.153416</v>
      </c>
      <c r="S641" t="s">
        <v>6</v>
      </c>
      <c r="T641">
        <v>67.472402000000002</v>
      </c>
      <c r="U641">
        <v>3.6210209999999998</v>
      </c>
      <c r="V641" t="s">
        <v>7</v>
      </c>
      <c r="W641">
        <v>18.928856</v>
      </c>
      <c r="X641">
        <v>0.100614</v>
      </c>
      <c r="Y641" t="s">
        <v>8</v>
      </c>
      <c r="Z641">
        <v>65.652670000000001</v>
      </c>
      <c r="AA641">
        <v>1.095766</v>
      </c>
      <c r="AB641" t="s">
        <v>9</v>
      </c>
      <c r="AC641">
        <v>2498.1730280000002</v>
      </c>
      <c r="AD641">
        <v>451.75442500000003</v>
      </c>
      <c r="AE641" t="s">
        <v>10</v>
      </c>
      <c r="AF641">
        <v>1.1922E-2</v>
      </c>
      <c r="AG641">
        <v>3.0000000000000001E-6</v>
      </c>
      <c r="AH641" t="s">
        <v>11</v>
      </c>
      <c r="AI641">
        <v>0.98317399999999999</v>
      </c>
      <c r="AJ641">
        <v>1.8E-5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179.22406000000001</v>
      </c>
      <c r="I662">
        <v>40.082985000000001</v>
      </c>
      <c r="J662" t="s">
        <v>3</v>
      </c>
      <c r="K662">
        <v>170.37688600000001</v>
      </c>
      <c r="L662">
        <v>39.160196999999997</v>
      </c>
      <c r="M662" t="s">
        <v>4</v>
      </c>
      <c r="N662">
        <v>3.3909400000000001</v>
      </c>
      <c r="O662">
        <v>3.8758000000000001E-2</v>
      </c>
      <c r="P662" t="s">
        <v>5</v>
      </c>
      <c r="Q662">
        <v>0</v>
      </c>
      <c r="R662">
        <v>0</v>
      </c>
      <c r="S662" t="s">
        <v>6</v>
      </c>
      <c r="T662">
        <v>3.2323200000000001</v>
      </c>
      <c r="U662">
        <v>1.2833000000000001E-2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2.7043999999999999E-2</v>
      </c>
      <c r="AD662">
        <v>3.1999999999999999E-5</v>
      </c>
      <c r="AE662" t="s">
        <v>10</v>
      </c>
      <c r="AF662">
        <v>0</v>
      </c>
      <c r="AG662">
        <v>0</v>
      </c>
      <c r="AH662" t="s">
        <v>11</v>
      </c>
      <c r="AI662">
        <v>0.97438499999999995</v>
      </c>
      <c r="AJ662">
        <v>7.7000000000000001E-5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354.99264799999997</v>
      </c>
      <c r="I663">
        <v>106.87079900000001</v>
      </c>
      <c r="J663" t="s">
        <v>3</v>
      </c>
      <c r="K663">
        <v>337.57076799999999</v>
      </c>
      <c r="L663">
        <v>103.976276</v>
      </c>
      <c r="M663" t="s">
        <v>4</v>
      </c>
      <c r="N663">
        <v>6.7931140000000001</v>
      </c>
      <c r="O663">
        <v>0.119439</v>
      </c>
      <c r="P663" t="s">
        <v>5</v>
      </c>
      <c r="Q663">
        <v>0</v>
      </c>
      <c r="R663">
        <v>0</v>
      </c>
      <c r="S663" t="s">
        <v>6</v>
      </c>
      <c r="T663">
        <v>6.4270779999999998</v>
      </c>
      <c r="U663">
        <v>3.3064000000000003E-2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2.4556999999999999E-2</v>
      </c>
      <c r="AD663">
        <v>4.3000000000000002E-5</v>
      </c>
      <c r="AE663" t="s">
        <v>10</v>
      </c>
      <c r="AF663">
        <v>0</v>
      </c>
      <c r="AG663">
        <v>0</v>
      </c>
      <c r="AH663" t="s">
        <v>11</v>
      </c>
      <c r="AI663">
        <v>0.97784700000000002</v>
      </c>
      <c r="AJ663">
        <v>4.3999999999999999E-5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529.493966</v>
      </c>
      <c r="I664">
        <v>174.14249599999999</v>
      </c>
      <c r="J664" t="s">
        <v>3</v>
      </c>
      <c r="K664">
        <v>503.51887399999998</v>
      </c>
      <c r="L664">
        <v>167.43246300000001</v>
      </c>
      <c r="M664" t="s">
        <v>4</v>
      </c>
      <c r="N664">
        <v>10.215612</v>
      </c>
      <c r="O664">
        <v>0.24108199999999999</v>
      </c>
      <c r="P664" t="s">
        <v>5</v>
      </c>
      <c r="Q664">
        <v>0</v>
      </c>
      <c r="R664">
        <v>0</v>
      </c>
      <c r="S664" t="s">
        <v>6</v>
      </c>
      <c r="T664">
        <v>9.6500380000000003</v>
      </c>
      <c r="U664">
        <v>6.3839000000000007E-2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2.3689999999999999E-2</v>
      </c>
      <c r="AD664">
        <v>4.8000000000000001E-5</v>
      </c>
      <c r="AE664" t="s">
        <v>10</v>
      </c>
      <c r="AF664">
        <v>0</v>
      </c>
      <c r="AG664">
        <v>0</v>
      </c>
      <c r="AH664" t="s">
        <v>11</v>
      </c>
      <c r="AI664">
        <v>0.97966699999999995</v>
      </c>
      <c r="AJ664">
        <v>2.0000000000000002E-5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704.63014399999997</v>
      </c>
      <c r="I665">
        <v>274.606493</v>
      </c>
      <c r="J665" t="s">
        <v>3</v>
      </c>
      <c r="K665">
        <v>670.09792600000003</v>
      </c>
      <c r="L665">
        <v>257.73046399999998</v>
      </c>
      <c r="M665" t="s">
        <v>4</v>
      </c>
      <c r="N665">
        <v>13.652025999999999</v>
      </c>
      <c r="O665">
        <v>0.36052400000000001</v>
      </c>
      <c r="P665" t="s">
        <v>5</v>
      </c>
      <c r="Q665">
        <v>0</v>
      </c>
      <c r="R665">
        <v>0</v>
      </c>
      <c r="S665" t="s">
        <v>6</v>
      </c>
      <c r="T665">
        <v>12.864404</v>
      </c>
      <c r="U665">
        <v>9.3288999999999997E-2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2.1565999999999998E-2</v>
      </c>
      <c r="AD665">
        <v>5.1E-5</v>
      </c>
      <c r="AE665" t="s">
        <v>10</v>
      </c>
      <c r="AF665">
        <v>0</v>
      </c>
      <c r="AG665">
        <v>0</v>
      </c>
      <c r="AH665" t="s">
        <v>11</v>
      </c>
      <c r="AI665">
        <v>0.98042700000000005</v>
      </c>
      <c r="AJ665">
        <v>1.8E-5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879.180924</v>
      </c>
      <c r="I666">
        <v>353.89351299999998</v>
      </c>
      <c r="J666" t="s">
        <v>3</v>
      </c>
      <c r="K666">
        <v>836.02930400000002</v>
      </c>
      <c r="L666">
        <v>326.98578099999997</v>
      </c>
      <c r="M666" t="s">
        <v>4</v>
      </c>
      <c r="N666">
        <v>17.061955999999999</v>
      </c>
      <c r="O666">
        <v>0.49762099999999998</v>
      </c>
      <c r="P666" t="s">
        <v>5</v>
      </c>
      <c r="Q666">
        <v>0</v>
      </c>
      <c r="R666">
        <v>0</v>
      </c>
      <c r="S666" t="s">
        <v>6</v>
      </c>
      <c r="T666">
        <v>16.084114</v>
      </c>
      <c r="U666">
        <v>0.134463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2.0417999999999999E-2</v>
      </c>
      <c r="AD666">
        <v>5.3000000000000001E-5</v>
      </c>
      <c r="AE666" t="s">
        <v>10</v>
      </c>
      <c r="AF666">
        <v>0</v>
      </c>
      <c r="AG666">
        <v>0</v>
      </c>
      <c r="AH666" t="s">
        <v>11</v>
      </c>
      <c r="AI666">
        <v>0.98087299999999999</v>
      </c>
      <c r="AJ666">
        <v>1.0000000000000001E-5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1055.1159680000001</v>
      </c>
      <c r="I667">
        <v>477.58756299999999</v>
      </c>
      <c r="J667" t="s">
        <v>3</v>
      </c>
      <c r="K667">
        <v>1003.3735380000001</v>
      </c>
      <c r="L667">
        <v>441.164739</v>
      </c>
      <c r="M667" t="s">
        <v>4</v>
      </c>
      <c r="N667">
        <v>20.484722000000001</v>
      </c>
      <c r="O667">
        <v>0.81104900000000002</v>
      </c>
      <c r="P667" t="s">
        <v>5</v>
      </c>
      <c r="Q667">
        <v>0</v>
      </c>
      <c r="R667">
        <v>0</v>
      </c>
      <c r="S667" t="s">
        <v>6</v>
      </c>
      <c r="T667">
        <v>19.306124000000001</v>
      </c>
      <c r="U667">
        <v>0.19663800000000001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1.9175000000000001E-2</v>
      </c>
      <c r="AD667">
        <v>5.3000000000000001E-5</v>
      </c>
      <c r="AE667" t="s">
        <v>10</v>
      </c>
      <c r="AF667">
        <v>0</v>
      </c>
      <c r="AG667">
        <v>0</v>
      </c>
      <c r="AH667" t="s">
        <v>11</v>
      </c>
      <c r="AI667">
        <v>0.98102800000000001</v>
      </c>
      <c r="AJ667">
        <v>9.0000000000000002E-6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1231.1857500000001</v>
      </c>
      <c r="I668">
        <v>570.87514999999996</v>
      </c>
      <c r="J668" t="s">
        <v>3</v>
      </c>
      <c r="K668">
        <v>1170.860304</v>
      </c>
      <c r="L668">
        <v>528.28848800000003</v>
      </c>
      <c r="M668" t="s">
        <v>4</v>
      </c>
      <c r="N668">
        <v>23.872067999999999</v>
      </c>
      <c r="O668">
        <v>0.94685699999999995</v>
      </c>
      <c r="P668" t="s">
        <v>5</v>
      </c>
      <c r="Q668">
        <v>0</v>
      </c>
      <c r="R668">
        <v>0</v>
      </c>
      <c r="S668" t="s">
        <v>6</v>
      </c>
      <c r="T668">
        <v>22.513862</v>
      </c>
      <c r="U668">
        <v>0.23677999999999999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1.7767999999999999E-2</v>
      </c>
      <c r="AD668">
        <v>4.6E-5</v>
      </c>
      <c r="AE668" t="s">
        <v>10</v>
      </c>
      <c r="AF668">
        <v>0</v>
      </c>
      <c r="AG668">
        <v>0</v>
      </c>
      <c r="AH668" t="s">
        <v>11</v>
      </c>
      <c r="AI668">
        <v>0.98145499999999997</v>
      </c>
      <c r="AJ668">
        <v>9.0000000000000002E-6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1407.344574</v>
      </c>
      <c r="I669">
        <v>647.91568600000005</v>
      </c>
      <c r="J669" t="s">
        <v>3</v>
      </c>
      <c r="K669">
        <v>1338.3897139999999</v>
      </c>
      <c r="L669">
        <v>600.92469300000005</v>
      </c>
      <c r="M669" t="s">
        <v>4</v>
      </c>
      <c r="N669">
        <v>27.274229999999999</v>
      </c>
      <c r="O669">
        <v>1.119532</v>
      </c>
      <c r="P669" t="s">
        <v>5</v>
      </c>
      <c r="Q669">
        <v>0</v>
      </c>
      <c r="R669">
        <v>0</v>
      </c>
      <c r="S669" t="s">
        <v>6</v>
      </c>
      <c r="T669">
        <v>25.72343</v>
      </c>
      <c r="U669">
        <v>0.28804299999999999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1.6858000000000001E-2</v>
      </c>
      <c r="AD669">
        <v>4.3000000000000002E-5</v>
      </c>
      <c r="AE669" t="s">
        <v>10</v>
      </c>
      <c r="AF669">
        <v>0</v>
      </c>
      <c r="AG669">
        <v>0</v>
      </c>
      <c r="AH669" t="s">
        <v>11</v>
      </c>
      <c r="AI669">
        <v>0.98194300000000001</v>
      </c>
      <c r="AJ669">
        <v>1.1E-5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1584.305912</v>
      </c>
      <c r="I670">
        <v>713.57324900000003</v>
      </c>
      <c r="J670" t="s">
        <v>3</v>
      </c>
      <c r="K670">
        <v>1506.75074</v>
      </c>
      <c r="L670">
        <v>656.19689300000005</v>
      </c>
      <c r="M670" t="s">
        <v>4</v>
      </c>
      <c r="N670">
        <v>30.660204</v>
      </c>
      <c r="O670">
        <v>1.324538</v>
      </c>
      <c r="P670" t="s">
        <v>5</v>
      </c>
      <c r="Q670">
        <v>0</v>
      </c>
      <c r="R670">
        <v>0</v>
      </c>
      <c r="S670" t="s">
        <v>6</v>
      </c>
      <c r="T670">
        <v>28.921322</v>
      </c>
      <c r="U670">
        <v>0.34598600000000002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1.6121E-2</v>
      </c>
      <c r="AD670">
        <v>3.6999999999999998E-5</v>
      </c>
      <c r="AE670" t="s">
        <v>10</v>
      </c>
      <c r="AF670">
        <v>0</v>
      </c>
      <c r="AG670">
        <v>0</v>
      </c>
      <c r="AH670" t="s">
        <v>11</v>
      </c>
      <c r="AI670">
        <v>0.98198300000000005</v>
      </c>
      <c r="AJ670">
        <v>1.1E-5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1760.678326</v>
      </c>
      <c r="I671">
        <v>823.19798400000002</v>
      </c>
      <c r="J671" t="s">
        <v>3</v>
      </c>
      <c r="K671">
        <v>1674.545314</v>
      </c>
      <c r="L671">
        <v>745.50755400000003</v>
      </c>
      <c r="M671" t="s">
        <v>4</v>
      </c>
      <c r="N671">
        <v>34.057079999999999</v>
      </c>
      <c r="O671">
        <v>1.4859389999999999</v>
      </c>
      <c r="P671" t="s">
        <v>5</v>
      </c>
      <c r="Q671">
        <v>0</v>
      </c>
      <c r="R671">
        <v>0</v>
      </c>
      <c r="S671" t="s">
        <v>6</v>
      </c>
      <c r="T671">
        <v>32.139324000000002</v>
      </c>
      <c r="U671">
        <v>0.39063399999999998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1.5545E-2</v>
      </c>
      <c r="AD671">
        <v>3.6000000000000001E-5</v>
      </c>
      <c r="AE671" t="s">
        <v>10</v>
      </c>
      <c r="AF671">
        <v>0</v>
      </c>
      <c r="AG671">
        <v>0</v>
      </c>
      <c r="AH671" t="s">
        <v>11</v>
      </c>
      <c r="AI671">
        <v>0.98200299999999996</v>
      </c>
      <c r="AJ671">
        <v>1.1E-5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1936.3775639999999</v>
      </c>
      <c r="I672">
        <v>919.55977600000006</v>
      </c>
      <c r="J672" t="s">
        <v>3</v>
      </c>
      <c r="K672">
        <v>1841.6688280000001</v>
      </c>
      <c r="L672">
        <v>825.168768</v>
      </c>
      <c r="M672" t="s">
        <v>4</v>
      </c>
      <c r="N672">
        <v>37.432727999999997</v>
      </c>
      <c r="O672">
        <v>1.7824390000000001</v>
      </c>
      <c r="P672" t="s">
        <v>5</v>
      </c>
      <c r="Q672">
        <v>0</v>
      </c>
      <c r="R672">
        <v>0</v>
      </c>
      <c r="S672" t="s">
        <v>6</v>
      </c>
      <c r="T672">
        <v>35.340707999999999</v>
      </c>
      <c r="U672">
        <v>0.44765899999999997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1.5476999999999999E-2</v>
      </c>
      <c r="AD672">
        <v>3.4999999999999997E-5</v>
      </c>
      <c r="AE672" t="s">
        <v>10</v>
      </c>
      <c r="AF672">
        <v>0</v>
      </c>
      <c r="AG672">
        <v>0</v>
      </c>
      <c r="AH672" t="s">
        <v>11</v>
      </c>
      <c r="AI672">
        <v>0.98202299999999998</v>
      </c>
      <c r="AJ672">
        <v>1.1E-5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2113.172024</v>
      </c>
      <c r="I673">
        <v>1036.759051</v>
      </c>
      <c r="J673" t="s">
        <v>3</v>
      </c>
      <c r="K673">
        <v>2009.8987179999999</v>
      </c>
      <c r="L673">
        <v>928.06229599999995</v>
      </c>
      <c r="M673" t="s">
        <v>4</v>
      </c>
      <c r="N673">
        <v>40.789966</v>
      </c>
      <c r="O673">
        <v>2.0437210000000001</v>
      </c>
      <c r="P673" t="s">
        <v>5</v>
      </c>
      <c r="Q673">
        <v>0</v>
      </c>
      <c r="R673">
        <v>0</v>
      </c>
      <c r="S673" t="s">
        <v>6</v>
      </c>
      <c r="T673">
        <v>38.566316</v>
      </c>
      <c r="U673">
        <v>0.484678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1.5351E-2</v>
      </c>
      <c r="AD673">
        <v>3.6000000000000001E-5</v>
      </c>
      <c r="AE673" t="s">
        <v>10</v>
      </c>
      <c r="AF673">
        <v>0</v>
      </c>
      <c r="AG673">
        <v>0</v>
      </c>
      <c r="AH673" t="s">
        <v>11</v>
      </c>
      <c r="AI673">
        <v>0.98214800000000002</v>
      </c>
      <c r="AJ673">
        <v>1.1E-5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2289.2170839999999</v>
      </c>
      <c r="I674">
        <v>1175.8518590000001</v>
      </c>
      <c r="J674" t="s">
        <v>3</v>
      </c>
      <c r="K674">
        <v>2177.3574920000001</v>
      </c>
      <c r="L674">
        <v>1057.0666060000001</v>
      </c>
      <c r="M674" t="s">
        <v>4</v>
      </c>
      <c r="N674">
        <v>44.168492000000001</v>
      </c>
      <c r="O674">
        <v>2.2155670000000001</v>
      </c>
      <c r="P674" t="s">
        <v>5</v>
      </c>
      <c r="Q674">
        <v>0</v>
      </c>
      <c r="R674">
        <v>0</v>
      </c>
      <c r="S674" t="s">
        <v>6</v>
      </c>
      <c r="T674">
        <v>41.795084000000003</v>
      </c>
      <c r="U674">
        <v>0.53726600000000002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1.495E-2</v>
      </c>
      <c r="AD674">
        <v>3.1999999999999999E-5</v>
      </c>
      <c r="AE674" t="s">
        <v>10</v>
      </c>
      <c r="AF674">
        <v>0</v>
      </c>
      <c r="AG674">
        <v>0</v>
      </c>
      <c r="AH674" t="s">
        <v>11</v>
      </c>
      <c r="AI674">
        <v>0.98233400000000004</v>
      </c>
      <c r="AJ674">
        <v>1.2E-5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2465.280796</v>
      </c>
      <c r="I675">
        <v>1306.292792</v>
      </c>
      <c r="J675" t="s">
        <v>3</v>
      </c>
      <c r="K675">
        <v>2344.876816</v>
      </c>
      <c r="L675">
        <v>1176.5261069999999</v>
      </c>
      <c r="M675" t="s">
        <v>4</v>
      </c>
      <c r="N675">
        <v>47.531689999999998</v>
      </c>
      <c r="O675">
        <v>2.5120979999999999</v>
      </c>
      <c r="P675" t="s">
        <v>5</v>
      </c>
      <c r="Q675">
        <v>0</v>
      </c>
      <c r="R675">
        <v>0</v>
      </c>
      <c r="S675" t="s">
        <v>6</v>
      </c>
      <c r="T675">
        <v>45.011816000000003</v>
      </c>
      <c r="U675">
        <v>0.61110100000000001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1.4628E-2</v>
      </c>
      <c r="AD675">
        <v>2.8E-5</v>
      </c>
      <c r="AE675" t="s">
        <v>10</v>
      </c>
      <c r="AF675">
        <v>0</v>
      </c>
      <c r="AG675">
        <v>0</v>
      </c>
      <c r="AH675" t="s">
        <v>11</v>
      </c>
      <c r="AI675">
        <v>0.98266799999999999</v>
      </c>
      <c r="AJ675">
        <v>1.4E-5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2641.1100080000001</v>
      </c>
      <c r="I676">
        <v>1538.796343</v>
      </c>
      <c r="J676" t="s">
        <v>3</v>
      </c>
      <c r="K676">
        <v>2512.1809020000001</v>
      </c>
      <c r="L676">
        <v>1376.219419</v>
      </c>
      <c r="M676" t="s">
        <v>4</v>
      </c>
      <c r="N676">
        <v>50.929634</v>
      </c>
      <c r="O676">
        <v>2.7257229999999999</v>
      </c>
      <c r="P676" t="s">
        <v>5</v>
      </c>
      <c r="Q676">
        <v>0</v>
      </c>
      <c r="R676">
        <v>0</v>
      </c>
      <c r="S676" t="s">
        <v>6</v>
      </c>
      <c r="T676">
        <v>48.220384000000003</v>
      </c>
      <c r="U676">
        <v>0.707094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1.4336E-2</v>
      </c>
      <c r="AD676">
        <v>2.8E-5</v>
      </c>
      <c r="AE676" t="s">
        <v>10</v>
      </c>
      <c r="AF676">
        <v>0</v>
      </c>
      <c r="AG676">
        <v>0</v>
      </c>
      <c r="AH676" t="s">
        <v>11</v>
      </c>
      <c r="AI676">
        <v>0.98283900000000002</v>
      </c>
      <c r="AJ676">
        <v>1.5E-5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2816.9129859999998</v>
      </c>
      <c r="I677">
        <v>1719.0875349999999</v>
      </c>
      <c r="J677" t="s">
        <v>3</v>
      </c>
      <c r="K677">
        <v>2679.3885460000001</v>
      </c>
      <c r="L677">
        <v>1530.6164349999999</v>
      </c>
      <c r="M677" t="s">
        <v>4</v>
      </c>
      <c r="N677">
        <v>54.327100000000002</v>
      </c>
      <c r="O677">
        <v>2.929945</v>
      </c>
      <c r="P677" t="s">
        <v>5</v>
      </c>
      <c r="Q677">
        <v>0</v>
      </c>
      <c r="R677">
        <v>0</v>
      </c>
      <c r="S677" t="s">
        <v>6</v>
      </c>
      <c r="T677">
        <v>51.417870000000001</v>
      </c>
      <c r="U677">
        <v>0.76230500000000001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1.4305999999999999E-2</v>
      </c>
      <c r="AD677">
        <v>2.8E-5</v>
      </c>
      <c r="AE677" t="s">
        <v>10</v>
      </c>
      <c r="AF677">
        <v>0</v>
      </c>
      <c r="AG677">
        <v>0</v>
      </c>
      <c r="AH677" t="s">
        <v>11</v>
      </c>
      <c r="AI677">
        <v>0.98283900000000002</v>
      </c>
      <c r="AJ677">
        <v>1.5E-5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2993.3820599999999</v>
      </c>
      <c r="I678">
        <v>1881.09556</v>
      </c>
      <c r="J678" t="s">
        <v>3</v>
      </c>
      <c r="K678">
        <v>2847.3074019999999</v>
      </c>
      <c r="L678">
        <v>1675.77252</v>
      </c>
      <c r="M678" t="s">
        <v>4</v>
      </c>
      <c r="N678">
        <v>57.717151999999999</v>
      </c>
      <c r="O678">
        <v>3.2900839999999998</v>
      </c>
      <c r="P678" t="s">
        <v>5</v>
      </c>
      <c r="Q678">
        <v>0</v>
      </c>
      <c r="R678">
        <v>0</v>
      </c>
      <c r="S678" t="s">
        <v>6</v>
      </c>
      <c r="T678">
        <v>54.622024000000003</v>
      </c>
      <c r="U678">
        <v>0.82447499999999996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1.3894E-2</v>
      </c>
      <c r="AD678">
        <v>2.5999999999999998E-5</v>
      </c>
      <c r="AE678" t="s">
        <v>10</v>
      </c>
      <c r="AF678">
        <v>0</v>
      </c>
      <c r="AG678">
        <v>0</v>
      </c>
      <c r="AH678" t="s">
        <v>11</v>
      </c>
      <c r="AI678">
        <v>0.98306099999999996</v>
      </c>
      <c r="AJ678">
        <v>1.7E-5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3170.3230520000002</v>
      </c>
      <c r="I679">
        <v>2050.2802409999999</v>
      </c>
      <c r="J679" t="s">
        <v>3</v>
      </c>
      <c r="K679">
        <v>3015.6186259999999</v>
      </c>
      <c r="L679">
        <v>1827.853928</v>
      </c>
      <c r="M679" t="s">
        <v>4</v>
      </c>
      <c r="N679">
        <v>61.126852</v>
      </c>
      <c r="O679">
        <v>3.6858270000000002</v>
      </c>
      <c r="P679" t="s">
        <v>5</v>
      </c>
      <c r="Q679">
        <v>0</v>
      </c>
      <c r="R679">
        <v>0</v>
      </c>
      <c r="S679" t="s">
        <v>6</v>
      </c>
      <c r="T679">
        <v>57.818919999999999</v>
      </c>
      <c r="U679">
        <v>0.89377799999999996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1.3857E-2</v>
      </c>
      <c r="AD679">
        <v>2.5999999999999998E-5</v>
      </c>
      <c r="AE679" t="s">
        <v>10</v>
      </c>
      <c r="AF679">
        <v>0</v>
      </c>
      <c r="AG679">
        <v>0</v>
      </c>
      <c r="AH679" t="s">
        <v>11</v>
      </c>
      <c r="AI679">
        <v>0.98310900000000001</v>
      </c>
      <c r="AJ679">
        <v>1.7E-5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3346.1389519999998</v>
      </c>
      <c r="I680">
        <v>2237.173444</v>
      </c>
      <c r="J680" t="s">
        <v>3</v>
      </c>
      <c r="K680">
        <v>3182.8171219999999</v>
      </c>
      <c r="L680">
        <v>1986.1929190000001</v>
      </c>
      <c r="M680" t="s">
        <v>4</v>
      </c>
      <c r="N680">
        <v>64.560823999999997</v>
      </c>
      <c r="O680">
        <v>4.0971500000000001</v>
      </c>
      <c r="P680" t="s">
        <v>5</v>
      </c>
      <c r="Q680">
        <v>0</v>
      </c>
      <c r="R680">
        <v>0</v>
      </c>
      <c r="S680" t="s">
        <v>6</v>
      </c>
      <c r="T680">
        <v>61.015355999999997</v>
      </c>
      <c r="U680">
        <v>0.98348100000000005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1.3618999999999999E-2</v>
      </c>
      <c r="AD680">
        <v>2.3E-5</v>
      </c>
      <c r="AE680" t="s">
        <v>10</v>
      </c>
      <c r="AF680">
        <v>0</v>
      </c>
      <c r="AG680">
        <v>0</v>
      </c>
      <c r="AH680" t="s">
        <v>11</v>
      </c>
      <c r="AI680">
        <v>0.983236</v>
      </c>
      <c r="AJ680">
        <v>1.7E-5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3521.0730579999999</v>
      </c>
      <c r="I681">
        <v>2336.637193</v>
      </c>
      <c r="J681" t="s">
        <v>3</v>
      </c>
      <c r="K681">
        <v>3349.1843239999998</v>
      </c>
      <c r="L681">
        <v>2067.7067630000001</v>
      </c>
      <c r="M681" t="s">
        <v>4</v>
      </c>
      <c r="N681">
        <v>67.969226000000006</v>
      </c>
      <c r="O681">
        <v>4.4251509999999996</v>
      </c>
      <c r="P681" t="s">
        <v>5</v>
      </c>
      <c r="Q681">
        <v>0</v>
      </c>
      <c r="R681">
        <v>0</v>
      </c>
      <c r="S681" t="s">
        <v>6</v>
      </c>
      <c r="T681">
        <v>64.216145999999995</v>
      </c>
      <c r="U681">
        <v>1.017712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1.3505E-2</v>
      </c>
      <c r="AD681">
        <v>2.3E-5</v>
      </c>
      <c r="AE681" t="s">
        <v>10</v>
      </c>
      <c r="AF681">
        <v>0</v>
      </c>
      <c r="AG681">
        <v>0</v>
      </c>
      <c r="AH681" t="s">
        <v>11</v>
      </c>
      <c r="AI681">
        <v>0.98382700000000001</v>
      </c>
      <c r="AJ681">
        <v>2.0999999999999999E-5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145.73225400000001</v>
      </c>
      <c r="I682">
        <v>1.4909589999999999</v>
      </c>
      <c r="J682" t="s">
        <v>3</v>
      </c>
      <c r="K682">
        <v>137.28223</v>
      </c>
      <c r="L682">
        <v>1.066298</v>
      </c>
      <c r="M682" t="s">
        <v>4</v>
      </c>
      <c r="N682">
        <v>3.417618</v>
      </c>
      <c r="O682">
        <v>3.1713999999999999E-2</v>
      </c>
      <c r="P682" t="s">
        <v>5</v>
      </c>
      <c r="Q682">
        <v>8.8332940000000004</v>
      </c>
      <c r="R682">
        <v>4.1959000000000003E-2</v>
      </c>
      <c r="S682" t="s">
        <v>6</v>
      </c>
      <c r="T682">
        <v>3.3913639999999998</v>
      </c>
      <c r="U682">
        <v>2.4457E-2</v>
      </c>
      <c r="V682" t="s">
        <v>7</v>
      </c>
      <c r="W682">
        <v>0.93019200000000002</v>
      </c>
      <c r="X682">
        <v>4.5199999999999998E-4</v>
      </c>
      <c r="Y682" t="s">
        <v>8</v>
      </c>
      <c r="Z682">
        <v>3.2788620000000002</v>
      </c>
      <c r="AA682">
        <v>1.0637000000000001E-2</v>
      </c>
      <c r="AB682" t="s">
        <v>9</v>
      </c>
      <c r="AC682">
        <v>124.129142</v>
      </c>
      <c r="AD682">
        <v>0.68864700000000001</v>
      </c>
      <c r="AE682" t="s">
        <v>10</v>
      </c>
      <c r="AF682">
        <v>2.6269000000000001E-2</v>
      </c>
      <c r="AG682">
        <v>4.8000000000000001E-5</v>
      </c>
      <c r="AH682" t="s">
        <v>11</v>
      </c>
      <c r="AI682">
        <v>0.97443199999999996</v>
      </c>
      <c r="AJ682">
        <v>5.0000000000000002E-5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290.82228600000002</v>
      </c>
      <c r="I683">
        <v>2.283547</v>
      </c>
      <c r="J683" t="s">
        <v>3</v>
      </c>
      <c r="K683">
        <v>274.22069599999998</v>
      </c>
      <c r="L683">
        <v>1.9160060000000001</v>
      </c>
      <c r="M683" t="s">
        <v>4</v>
      </c>
      <c r="N683">
        <v>6.8002120000000001</v>
      </c>
      <c r="O683">
        <v>5.7997E-2</v>
      </c>
      <c r="P683" t="s">
        <v>5</v>
      </c>
      <c r="Q683">
        <v>17.612216</v>
      </c>
      <c r="R683">
        <v>9.5132999999999995E-2</v>
      </c>
      <c r="S683" t="s">
        <v>6</v>
      </c>
      <c r="T683">
        <v>6.7988299999999997</v>
      </c>
      <c r="U683">
        <v>8.2445000000000004E-2</v>
      </c>
      <c r="V683" t="s">
        <v>7</v>
      </c>
      <c r="W683">
        <v>1.8593360000000001</v>
      </c>
      <c r="X683">
        <v>8.6700000000000004E-4</v>
      </c>
      <c r="Y683" t="s">
        <v>8</v>
      </c>
      <c r="Z683">
        <v>6.4892159999999999</v>
      </c>
      <c r="AA683">
        <v>1.3488E-2</v>
      </c>
      <c r="AB683" t="s">
        <v>9</v>
      </c>
      <c r="AC683">
        <v>248.00611000000001</v>
      </c>
      <c r="AD683">
        <v>1.3930929999999999</v>
      </c>
      <c r="AE683" t="s">
        <v>10</v>
      </c>
      <c r="AF683">
        <v>2.3859000000000002E-2</v>
      </c>
      <c r="AG683">
        <v>5.7000000000000003E-5</v>
      </c>
      <c r="AH683" t="s">
        <v>11</v>
      </c>
      <c r="AI683">
        <v>0.978549</v>
      </c>
      <c r="AJ683">
        <v>1.8E-5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436.33766200000002</v>
      </c>
      <c r="I684">
        <v>4.5063849999999999</v>
      </c>
      <c r="J684" t="s">
        <v>3</v>
      </c>
      <c r="K684">
        <v>411.53122400000001</v>
      </c>
      <c r="L684">
        <v>3.9214000000000002</v>
      </c>
      <c r="M684" t="s">
        <v>4</v>
      </c>
      <c r="N684">
        <v>10.200078</v>
      </c>
      <c r="O684">
        <v>9.9045999999999995E-2</v>
      </c>
      <c r="P684" t="s">
        <v>5</v>
      </c>
      <c r="Q684">
        <v>26.393879999999999</v>
      </c>
      <c r="R684">
        <v>0.183198</v>
      </c>
      <c r="S684" t="s">
        <v>6</v>
      </c>
      <c r="T684">
        <v>10.216492000000001</v>
      </c>
      <c r="U684">
        <v>0.186583</v>
      </c>
      <c r="V684" t="s">
        <v>7</v>
      </c>
      <c r="W684">
        <v>2.7890540000000001</v>
      </c>
      <c r="X684">
        <v>1.1869999999999999E-3</v>
      </c>
      <c r="Y684" t="s">
        <v>8</v>
      </c>
      <c r="Z684">
        <v>9.6881219999999999</v>
      </c>
      <c r="AA684">
        <v>2.9685E-2</v>
      </c>
      <c r="AB684" t="s">
        <v>9</v>
      </c>
      <c r="AC684">
        <v>372.231448</v>
      </c>
      <c r="AD684">
        <v>2.927908</v>
      </c>
      <c r="AE684" t="s">
        <v>10</v>
      </c>
      <c r="AF684">
        <v>2.1035000000000002E-2</v>
      </c>
      <c r="AG684">
        <v>6.4999999999999994E-5</v>
      </c>
      <c r="AH684" t="s">
        <v>11</v>
      </c>
      <c r="AI684">
        <v>0.97993300000000005</v>
      </c>
      <c r="AJ684">
        <v>3.9999999999999998E-6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582.00269000000003</v>
      </c>
      <c r="I685">
        <v>16.276696000000001</v>
      </c>
      <c r="J685" t="s">
        <v>3</v>
      </c>
      <c r="K685">
        <v>549.00854600000002</v>
      </c>
      <c r="L685">
        <v>12.460728</v>
      </c>
      <c r="M685" t="s">
        <v>4</v>
      </c>
      <c r="N685">
        <v>13.598470000000001</v>
      </c>
      <c r="O685">
        <v>0.20501800000000001</v>
      </c>
      <c r="P685" t="s">
        <v>5</v>
      </c>
      <c r="Q685">
        <v>35.217979999999997</v>
      </c>
      <c r="R685">
        <v>0.26264599999999999</v>
      </c>
      <c r="S685" t="s">
        <v>6</v>
      </c>
      <c r="T685">
        <v>13.657804</v>
      </c>
      <c r="U685">
        <v>0.27402199999999999</v>
      </c>
      <c r="V685" t="s">
        <v>7</v>
      </c>
      <c r="W685">
        <v>3.724488</v>
      </c>
      <c r="X685">
        <v>1.923E-3</v>
      </c>
      <c r="Y685" t="s">
        <v>8</v>
      </c>
      <c r="Z685">
        <v>12.9003</v>
      </c>
      <c r="AA685">
        <v>6.0387999999999997E-2</v>
      </c>
      <c r="AB685" t="s">
        <v>9</v>
      </c>
      <c r="AC685">
        <v>496.57970599999999</v>
      </c>
      <c r="AD685">
        <v>9.5524290000000001</v>
      </c>
      <c r="AE685" t="s">
        <v>10</v>
      </c>
      <c r="AF685">
        <v>1.8822999999999999E-2</v>
      </c>
      <c r="AG685">
        <v>6.0999999999999999E-5</v>
      </c>
      <c r="AH685" t="s">
        <v>11</v>
      </c>
      <c r="AI685">
        <v>0.98070500000000005</v>
      </c>
      <c r="AJ685">
        <v>6.0000000000000002E-6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728.14079800000002</v>
      </c>
      <c r="I686">
        <v>43.823627999999999</v>
      </c>
      <c r="J686" t="s">
        <v>3</v>
      </c>
      <c r="K686">
        <v>686.89292999999998</v>
      </c>
      <c r="L686">
        <v>33.833272999999998</v>
      </c>
      <c r="M686" t="s">
        <v>4</v>
      </c>
      <c r="N686">
        <v>17.033580000000001</v>
      </c>
      <c r="O686">
        <v>0.29879899999999998</v>
      </c>
      <c r="P686" t="s">
        <v>5</v>
      </c>
      <c r="Q686">
        <v>44.100665999999997</v>
      </c>
      <c r="R686">
        <v>0.41984900000000003</v>
      </c>
      <c r="S686" t="s">
        <v>6</v>
      </c>
      <c r="T686">
        <v>17.111955999999999</v>
      </c>
      <c r="U686">
        <v>0.42368600000000001</v>
      </c>
      <c r="V686" t="s">
        <v>7</v>
      </c>
      <c r="W686">
        <v>4.6624340000000002</v>
      </c>
      <c r="X686">
        <v>4.1279999999999997E-3</v>
      </c>
      <c r="Y686" t="s">
        <v>8</v>
      </c>
      <c r="Z686">
        <v>16.157378000000001</v>
      </c>
      <c r="AA686">
        <v>6.6666000000000003E-2</v>
      </c>
      <c r="AB686" t="s">
        <v>9</v>
      </c>
      <c r="AC686">
        <v>621.24353799999994</v>
      </c>
      <c r="AD686">
        <v>26.863896</v>
      </c>
      <c r="AE686" t="s">
        <v>10</v>
      </c>
      <c r="AF686">
        <v>1.8371999999999999E-2</v>
      </c>
      <c r="AG686">
        <v>6.0000000000000002E-5</v>
      </c>
      <c r="AH686" t="s">
        <v>11</v>
      </c>
      <c r="AI686">
        <v>0.98094199999999998</v>
      </c>
      <c r="AJ686">
        <v>5.0000000000000004E-6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873.71312399999999</v>
      </c>
      <c r="I687">
        <v>56.588788000000001</v>
      </c>
      <c r="J687" t="s">
        <v>3</v>
      </c>
      <c r="K687">
        <v>824.26233999999999</v>
      </c>
      <c r="L687">
        <v>43.728264000000003</v>
      </c>
      <c r="M687" t="s">
        <v>4</v>
      </c>
      <c r="N687">
        <v>20.413734000000002</v>
      </c>
      <c r="O687">
        <v>0.38008500000000001</v>
      </c>
      <c r="P687" t="s">
        <v>5</v>
      </c>
      <c r="Q687">
        <v>52.94462</v>
      </c>
      <c r="R687">
        <v>0.55480499999999999</v>
      </c>
      <c r="S687" t="s">
        <v>6</v>
      </c>
      <c r="T687">
        <v>20.548255999999999</v>
      </c>
      <c r="U687">
        <v>0.56176000000000004</v>
      </c>
      <c r="V687" t="s">
        <v>7</v>
      </c>
      <c r="W687">
        <v>5.5988220000000002</v>
      </c>
      <c r="X687">
        <v>5.5500000000000002E-3</v>
      </c>
      <c r="Y687" t="s">
        <v>8</v>
      </c>
      <c r="Z687">
        <v>19.389220000000002</v>
      </c>
      <c r="AA687">
        <v>8.1434000000000006E-2</v>
      </c>
      <c r="AB687" t="s">
        <v>9</v>
      </c>
      <c r="AC687">
        <v>745.48733000000004</v>
      </c>
      <c r="AD687">
        <v>34.511389999999999</v>
      </c>
      <c r="AE687" t="s">
        <v>10</v>
      </c>
      <c r="AF687">
        <v>1.7498E-2</v>
      </c>
      <c r="AG687">
        <v>5.8E-5</v>
      </c>
      <c r="AH687" t="s">
        <v>11</v>
      </c>
      <c r="AI687">
        <v>0.981236</v>
      </c>
      <c r="AJ687">
        <v>6.9999999999999999E-6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1019.6106559999999</v>
      </c>
      <c r="I688">
        <v>77.262067000000002</v>
      </c>
      <c r="J688" t="s">
        <v>3</v>
      </c>
      <c r="K688">
        <v>961.91155800000001</v>
      </c>
      <c r="L688">
        <v>59.828761</v>
      </c>
      <c r="M688" t="s">
        <v>4</v>
      </c>
      <c r="N688">
        <v>23.819868</v>
      </c>
      <c r="O688">
        <v>0.47303400000000001</v>
      </c>
      <c r="P688" t="s">
        <v>5</v>
      </c>
      <c r="Q688">
        <v>61.810547999999997</v>
      </c>
      <c r="R688">
        <v>0.76625900000000002</v>
      </c>
      <c r="S688" t="s">
        <v>6</v>
      </c>
      <c r="T688">
        <v>24.005274</v>
      </c>
      <c r="U688">
        <v>0.69272400000000001</v>
      </c>
      <c r="V688" t="s">
        <v>7</v>
      </c>
      <c r="W688">
        <v>6.5330459999999997</v>
      </c>
      <c r="X688">
        <v>7.6920000000000001E-3</v>
      </c>
      <c r="Y688" t="s">
        <v>8</v>
      </c>
      <c r="Z688">
        <v>22.625889999999998</v>
      </c>
      <c r="AA688">
        <v>0.149226</v>
      </c>
      <c r="AB688" t="s">
        <v>9</v>
      </c>
      <c r="AC688">
        <v>869.961906</v>
      </c>
      <c r="AD688">
        <v>46.303915000000003</v>
      </c>
      <c r="AE688" t="s">
        <v>10</v>
      </c>
      <c r="AF688">
        <v>1.6816999999999999E-2</v>
      </c>
      <c r="AG688">
        <v>5.1E-5</v>
      </c>
      <c r="AH688" t="s">
        <v>11</v>
      </c>
      <c r="AI688">
        <v>0.98154600000000003</v>
      </c>
      <c r="AJ688">
        <v>7.9999999999999996E-6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1165.4533039999999</v>
      </c>
      <c r="I689">
        <v>95.045140000000004</v>
      </c>
      <c r="J689" t="s">
        <v>3</v>
      </c>
      <c r="K689">
        <v>1099.474232</v>
      </c>
      <c r="L689">
        <v>75.766604999999998</v>
      </c>
      <c r="M689" t="s">
        <v>4</v>
      </c>
      <c r="N689">
        <v>27.229649999999999</v>
      </c>
      <c r="O689">
        <v>0.51695400000000002</v>
      </c>
      <c r="P689" t="s">
        <v>5</v>
      </c>
      <c r="Q689">
        <v>70.680616000000001</v>
      </c>
      <c r="R689">
        <v>0.96976499999999999</v>
      </c>
      <c r="S689" t="s">
        <v>6</v>
      </c>
      <c r="T689">
        <v>27.427562000000002</v>
      </c>
      <c r="U689">
        <v>0.81425199999999998</v>
      </c>
      <c r="V689" t="s">
        <v>7</v>
      </c>
      <c r="W689">
        <v>7.4691200000000002</v>
      </c>
      <c r="X689">
        <v>1.0765E-2</v>
      </c>
      <c r="Y689" t="s">
        <v>8</v>
      </c>
      <c r="Z689">
        <v>25.904526000000001</v>
      </c>
      <c r="AA689">
        <v>0.158336</v>
      </c>
      <c r="AB689" t="s">
        <v>9</v>
      </c>
      <c r="AC689">
        <v>994.33950600000003</v>
      </c>
      <c r="AD689">
        <v>58.916654000000001</v>
      </c>
      <c r="AE689" t="s">
        <v>10</v>
      </c>
      <c r="AF689">
        <v>1.6537E-2</v>
      </c>
      <c r="AG689">
        <v>4.8999999999999998E-5</v>
      </c>
      <c r="AH689" t="s">
        <v>11</v>
      </c>
      <c r="AI689">
        <v>0.98155700000000001</v>
      </c>
      <c r="AJ689">
        <v>7.9999999999999996E-6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1310.820526</v>
      </c>
      <c r="I690">
        <v>121.223427</v>
      </c>
      <c r="J690" t="s">
        <v>3</v>
      </c>
      <c r="K690">
        <v>1236.664822</v>
      </c>
      <c r="L690">
        <v>99.003078000000002</v>
      </c>
      <c r="M690" t="s">
        <v>4</v>
      </c>
      <c r="N690">
        <v>30.620913999999999</v>
      </c>
      <c r="O690">
        <v>0.59114599999999995</v>
      </c>
      <c r="P690" t="s">
        <v>5</v>
      </c>
      <c r="Q690">
        <v>79.507599999999996</v>
      </c>
      <c r="R690">
        <v>1.2376780000000001</v>
      </c>
      <c r="S690" t="s">
        <v>6</v>
      </c>
      <c r="T690">
        <v>30.855058</v>
      </c>
      <c r="U690">
        <v>0.964754</v>
      </c>
      <c r="V690" t="s">
        <v>7</v>
      </c>
      <c r="W690">
        <v>8.4046000000000003</v>
      </c>
      <c r="X690">
        <v>1.451E-2</v>
      </c>
      <c r="Y690" t="s">
        <v>8</v>
      </c>
      <c r="Z690">
        <v>29.127867999999999</v>
      </c>
      <c r="AA690">
        <v>0.18280099999999999</v>
      </c>
      <c r="AB690" t="s">
        <v>9</v>
      </c>
      <c r="AC690">
        <v>1118.4080300000001</v>
      </c>
      <c r="AD690">
        <v>77.219356000000005</v>
      </c>
      <c r="AE690" t="s">
        <v>10</v>
      </c>
      <c r="AF690">
        <v>1.5221999999999999E-2</v>
      </c>
      <c r="AG690">
        <v>3.6999999999999998E-5</v>
      </c>
      <c r="AH690" t="s">
        <v>11</v>
      </c>
      <c r="AI690">
        <v>0.98184199999999999</v>
      </c>
      <c r="AJ690">
        <v>1.0000000000000001E-5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1456.5318319999999</v>
      </c>
      <c r="I691">
        <v>128.57403600000001</v>
      </c>
      <c r="J691" t="s">
        <v>3</v>
      </c>
      <c r="K691">
        <v>1374.0735979999999</v>
      </c>
      <c r="L691">
        <v>104.355081</v>
      </c>
      <c r="M691" t="s">
        <v>4</v>
      </c>
      <c r="N691">
        <v>34.060568000000004</v>
      </c>
      <c r="O691">
        <v>0.64091900000000002</v>
      </c>
      <c r="P691" t="s">
        <v>5</v>
      </c>
      <c r="Q691">
        <v>88.334574000000003</v>
      </c>
      <c r="R691">
        <v>1.4320900000000001</v>
      </c>
      <c r="S691" t="s">
        <v>6</v>
      </c>
      <c r="T691">
        <v>34.291727999999999</v>
      </c>
      <c r="U691">
        <v>1.105998</v>
      </c>
      <c r="V691" t="s">
        <v>7</v>
      </c>
      <c r="W691">
        <v>9.3397760000000005</v>
      </c>
      <c r="X691">
        <v>1.6139000000000001E-2</v>
      </c>
      <c r="Y691" t="s">
        <v>8</v>
      </c>
      <c r="Z691">
        <v>32.349150000000002</v>
      </c>
      <c r="AA691">
        <v>0.24604999999999999</v>
      </c>
      <c r="AB691" t="s">
        <v>9</v>
      </c>
      <c r="AC691">
        <v>1242.6486560000001</v>
      </c>
      <c r="AD691">
        <v>81.240949000000001</v>
      </c>
      <c r="AE691" t="s">
        <v>10</v>
      </c>
      <c r="AF691">
        <v>1.4832E-2</v>
      </c>
      <c r="AG691">
        <v>3.4E-5</v>
      </c>
      <c r="AH691" t="s">
        <v>11</v>
      </c>
      <c r="AI691">
        <v>0.98242399999999996</v>
      </c>
      <c r="AJ691">
        <v>1.5E-5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1602.2472379999999</v>
      </c>
      <c r="I692">
        <v>135.233867</v>
      </c>
      <c r="J692" t="s">
        <v>3</v>
      </c>
      <c r="K692">
        <v>1511.5643480000001</v>
      </c>
      <c r="L692">
        <v>107.929346</v>
      </c>
      <c r="M692" t="s">
        <v>4</v>
      </c>
      <c r="N692">
        <v>37.484065999999999</v>
      </c>
      <c r="O692">
        <v>0.74707599999999996</v>
      </c>
      <c r="P692" t="s">
        <v>5</v>
      </c>
      <c r="Q692">
        <v>97.162616</v>
      </c>
      <c r="R692">
        <v>1.4786250000000001</v>
      </c>
      <c r="S692" t="s">
        <v>6</v>
      </c>
      <c r="T692">
        <v>37.731524</v>
      </c>
      <c r="U692">
        <v>1.1698820000000001</v>
      </c>
      <c r="V692" t="s">
        <v>7</v>
      </c>
      <c r="W692">
        <v>10.277526</v>
      </c>
      <c r="X692">
        <v>1.6032000000000001E-2</v>
      </c>
      <c r="Y692" t="s">
        <v>8</v>
      </c>
      <c r="Z692">
        <v>35.56682</v>
      </c>
      <c r="AA692">
        <v>0.28747800000000001</v>
      </c>
      <c r="AB692" t="s">
        <v>9</v>
      </c>
      <c r="AC692">
        <v>1366.9845419999999</v>
      </c>
      <c r="AD692">
        <v>83.987551999999994</v>
      </c>
      <c r="AE692" t="s">
        <v>10</v>
      </c>
      <c r="AF692">
        <v>1.4244E-2</v>
      </c>
      <c r="AG692">
        <v>2.5999999999999998E-5</v>
      </c>
      <c r="AH692" t="s">
        <v>11</v>
      </c>
      <c r="AI692">
        <v>0.98243400000000003</v>
      </c>
      <c r="AJ692">
        <v>1.5E-5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1747.8676539999999</v>
      </c>
      <c r="I693">
        <v>136.09683699999999</v>
      </c>
      <c r="J693" t="s">
        <v>3</v>
      </c>
      <c r="K693">
        <v>1648.9123219999999</v>
      </c>
      <c r="L693">
        <v>107.734568</v>
      </c>
      <c r="M693" t="s">
        <v>4</v>
      </c>
      <c r="N693">
        <v>40.911985999999999</v>
      </c>
      <c r="O693">
        <v>0.80038699999999996</v>
      </c>
      <c r="P693" t="s">
        <v>5</v>
      </c>
      <c r="Q693">
        <v>105.995378</v>
      </c>
      <c r="R693">
        <v>1.559223</v>
      </c>
      <c r="S693" t="s">
        <v>6</v>
      </c>
      <c r="T693">
        <v>41.152596000000003</v>
      </c>
      <c r="U693">
        <v>1.2978339999999999</v>
      </c>
      <c r="V693" t="s">
        <v>7</v>
      </c>
      <c r="W693">
        <v>11.209224000000001</v>
      </c>
      <c r="X693">
        <v>1.6087000000000001E-2</v>
      </c>
      <c r="Y693" t="s">
        <v>8</v>
      </c>
      <c r="Z693">
        <v>38.813386000000001</v>
      </c>
      <c r="AA693">
        <v>0.30298799999999998</v>
      </c>
      <c r="AB693" t="s">
        <v>9</v>
      </c>
      <c r="AC693">
        <v>1491.168936</v>
      </c>
      <c r="AD693">
        <v>83.924667999999997</v>
      </c>
      <c r="AE693" t="s">
        <v>10</v>
      </c>
      <c r="AF693">
        <v>1.4161E-2</v>
      </c>
      <c r="AG693">
        <v>2.4000000000000001E-5</v>
      </c>
      <c r="AH693" t="s">
        <v>11</v>
      </c>
      <c r="AI693">
        <v>0.98271699999999995</v>
      </c>
      <c r="AJ693">
        <v>1.8E-5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1893.874016</v>
      </c>
      <c r="I694">
        <v>147.56190100000001</v>
      </c>
      <c r="J694" t="s">
        <v>3</v>
      </c>
      <c r="K694">
        <v>1786.6310699999999</v>
      </c>
      <c r="L694">
        <v>115.39409999999999</v>
      </c>
      <c r="M694" t="s">
        <v>4</v>
      </c>
      <c r="N694">
        <v>44.336275999999998</v>
      </c>
      <c r="O694">
        <v>0.91251599999999999</v>
      </c>
      <c r="P694" t="s">
        <v>5</v>
      </c>
      <c r="Q694">
        <v>114.84316800000001</v>
      </c>
      <c r="R694">
        <v>1.7971010000000001</v>
      </c>
      <c r="S694" t="s">
        <v>6</v>
      </c>
      <c r="T694">
        <v>44.578949999999999</v>
      </c>
      <c r="U694">
        <v>1.4406490000000001</v>
      </c>
      <c r="V694" t="s">
        <v>7</v>
      </c>
      <c r="W694">
        <v>12.151166</v>
      </c>
      <c r="X694">
        <v>1.6504999999999999E-2</v>
      </c>
      <c r="Y694" t="s">
        <v>8</v>
      </c>
      <c r="Z694">
        <v>42.059074000000003</v>
      </c>
      <c r="AA694">
        <v>0.38497399999999998</v>
      </c>
      <c r="AB694" t="s">
        <v>9</v>
      </c>
      <c r="AC694">
        <v>1615.7093219999999</v>
      </c>
      <c r="AD694">
        <v>89.405207000000004</v>
      </c>
      <c r="AE694" t="s">
        <v>10</v>
      </c>
      <c r="AF694">
        <v>1.4028000000000001E-2</v>
      </c>
      <c r="AG694">
        <v>2.3E-5</v>
      </c>
      <c r="AH694" t="s">
        <v>11</v>
      </c>
      <c r="AI694">
        <v>0.98299499999999995</v>
      </c>
      <c r="AJ694">
        <v>2.0000000000000002E-5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2040.040904</v>
      </c>
      <c r="I695">
        <v>164.482992</v>
      </c>
      <c r="J695" t="s">
        <v>3</v>
      </c>
      <c r="K695">
        <v>1924.470812</v>
      </c>
      <c r="L695">
        <v>126.726119</v>
      </c>
      <c r="M695" t="s">
        <v>4</v>
      </c>
      <c r="N695">
        <v>47.761792</v>
      </c>
      <c r="O695">
        <v>1.0457510000000001</v>
      </c>
      <c r="P695" t="s">
        <v>5</v>
      </c>
      <c r="Q695">
        <v>123.72275999999999</v>
      </c>
      <c r="R695">
        <v>2.1493229999999999</v>
      </c>
      <c r="S695" t="s">
        <v>6</v>
      </c>
      <c r="T695">
        <v>48.022970000000001</v>
      </c>
      <c r="U695">
        <v>1.6223719999999999</v>
      </c>
      <c r="V695" t="s">
        <v>7</v>
      </c>
      <c r="W695">
        <v>13.09286</v>
      </c>
      <c r="X695">
        <v>1.9056E-2</v>
      </c>
      <c r="Y695" t="s">
        <v>8</v>
      </c>
      <c r="Z695">
        <v>45.313194000000003</v>
      </c>
      <c r="AA695">
        <v>0.494977</v>
      </c>
      <c r="AB695" t="s">
        <v>9</v>
      </c>
      <c r="AC695">
        <v>1740.340434</v>
      </c>
      <c r="AD695">
        <v>96.675658999999996</v>
      </c>
      <c r="AE695" t="s">
        <v>10</v>
      </c>
      <c r="AF695">
        <v>1.3897E-2</v>
      </c>
      <c r="AG695">
        <v>2.1999999999999999E-5</v>
      </c>
      <c r="AH695" t="s">
        <v>11</v>
      </c>
      <c r="AI695">
        <v>0.98345400000000005</v>
      </c>
      <c r="AJ695">
        <v>2.3E-5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2185.7840900000001</v>
      </c>
      <c r="I696">
        <v>164.25446500000001</v>
      </c>
      <c r="J696" t="s">
        <v>3</v>
      </c>
      <c r="K696">
        <v>2061.9340820000002</v>
      </c>
      <c r="L696">
        <v>124.765123</v>
      </c>
      <c r="M696" t="s">
        <v>4</v>
      </c>
      <c r="N696">
        <v>51.171014</v>
      </c>
      <c r="O696">
        <v>1.173003</v>
      </c>
      <c r="P696" t="s">
        <v>5</v>
      </c>
      <c r="Q696">
        <v>132.60503399999999</v>
      </c>
      <c r="R696">
        <v>2.2921360000000002</v>
      </c>
      <c r="S696" t="s">
        <v>6</v>
      </c>
      <c r="T696">
        <v>51.465401999999997</v>
      </c>
      <c r="U696">
        <v>1.807391</v>
      </c>
      <c r="V696" t="s">
        <v>7</v>
      </c>
      <c r="W696">
        <v>14.027758</v>
      </c>
      <c r="X696">
        <v>1.9928000000000001E-2</v>
      </c>
      <c r="Y696" t="s">
        <v>8</v>
      </c>
      <c r="Z696">
        <v>48.582861999999999</v>
      </c>
      <c r="AA696">
        <v>0.54010899999999995</v>
      </c>
      <c r="AB696" t="s">
        <v>9</v>
      </c>
      <c r="AC696">
        <v>1864.5983120000001</v>
      </c>
      <c r="AD696">
        <v>95.070369999999997</v>
      </c>
      <c r="AE696" t="s">
        <v>10</v>
      </c>
      <c r="AF696">
        <v>1.3511E-2</v>
      </c>
      <c r="AG696">
        <v>1.8E-5</v>
      </c>
      <c r="AH696" t="s">
        <v>11</v>
      </c>
      <c r="AI696">
        <v>0.98355099999999995</v>
      </c>
      <c r="AJ696">
        <v>2.3E-5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2331.120848</v>
      </c>
      <c r="I697">
        <v>160.23786000000001</v>
      </c>
      <c r="J697" t="s">
        <v>3</v>
      </c>
      <c r="K697">
        <v>2199.1048460000002</v>
      </c>
      <c r="L697">
        <v>121.14819300000001</v>
      </c>
      <c r="M697" t="s">
        <v>4</v>
      </c>
      <c r="N697">
        <v>54.546675999999998</v>
      </c>
      <c r="O697">
        <v>1.3543080000000001</v>
      </c>
      <c r="P697" t="s">
        <v>5</v>
      </c>
      <c r="Q697">
        <v>141.42621800000001</v>
      </c>
      <c r="R697">
        <v>2.393713</v>
      </c>
      <c r="S697" t="s">
        <v>6</v>
      </c>
      <c r="T697">
        <v>54.897365999999998</v>
      </c>
      <c r="U697">
        <v>1.9789950000000001</v>
      </c>
      <c r="V697" t="s">
        <v>7</v>
      </c>
      <c r="W697">
        <v>14.962958</v>
      </c>
      <c r="X697">
        <v>1.9906E-2</v>
      </c>
      <c r="Y697" t="s">
        <v>8</v>
      </c>
      <c r="Z697">
        <v>51.799574</v>
      </c>
      <c r="AA697">
        <v>0.57727600000000001</v>
      </c>
      <c r="AB697" t="s">
        <v>9</v>
      </c>
      <c r="AC697">
        <v>1988.672182</v>
      </c>
      <c r="AD697">
        <v>92.511869000000004</v>
      </c>
      <c r="AE697" t="s">
        <v>10</v>
      </c>
      <c r="AF697">
        <v>1.3278E-2</v>
      </c>
      <c r="AG697">
        <v>1.5999999999999999E-5</v>
      </c>
      <c r="AH697" t="s">
        <v>11</v>
      </c>
      <c r="AI697">
        <v>0.98375299999999999</v>
      </c>
      <c r="AJ697">
        <v>2.4000000000000001E-5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2476.6591680000001</v>
      </c>
      <c r="I698">
        <v>156.62732500000001</v>
      </c>
      <c r="J698" t="s">
        <v>3</v>
      </c>
      <c r="K698">
        <v>2336.4233899999999</v>
      </c>
      <c r="L698">
        <v>115.09041999999999</v>
      </c>
      <c r="M698" t="s">
        <v>4</v>
      </c>
      <c r="N698">
        <v>57.950952000000001</v>
      </c>
      <c r="O698">
        <v>1.4486410000000001</v>
      </c>
      <c r="P698" t="s">
        <v>5</v>
      </c>
      <c r="Q698">
        <v>150.25365600000001</v>
      </c>
      <c r="R698">
        <v>2.3946160000000001</v>
      </c>
      <c r="S698" t="s">
        <v>6</v>
      </c>
      <c r="T698">
        <v>58.333663999999999</v>
      </c>
      <c r="U698">
        <v>2.0202840000000002</v>
      </c>
      <c r="V698" t="s">
        <v>7</v>
      </c>
      <c r="W698">
        <v>15.898082</v>
      </c>
      <c r="X698">
        <v>1.8992999999999999E-2</v>
      </c>
      <c r="Y698" t="s">
        <v>8</v>
      </c>
      <c r="Z698">
        <v>55.018532</v>
      </c>
      <c r="AA698">
        <v>0.65928799999999999</v>
      </c>
      <c r="AB698" t="s">
        <v>9</v>
      </c>
      <c r="AC698">
        <v>2112.8570300000001</v>
      </c>
      <c r="AD698">
        <v>87.769259000000005</v>
      </c>
      <c r="AE698" t="s">
        <v>10</v>
      </c>
      <c r="AF698">
        <v>1.2978999999999999E-2</v>
      </c>
      <c r="AG698">
        <v>1.2999999999999999E-5</v>
      </c>
      <c r="AH698" t="s">
        <v>11</v>
      </c>
      <c r="AI698">
        <v>0.98391399999999996</v>
      </c>
      <c r="AJ698">
        <v>2.4000000000000001E-5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2622.2509399999999</v>
      </c>
      <c r="I699">
        <v>165.51795999999999</v>
      </c>
      <c r="J699" t="s">
        <v>3</v>
      </c>
      <c r="K699">
        <v>2473.7417</v>
      </c>
      <c r="L699">
        <v>118.549041</v>
      </c>
      <c r="M699" t="s">
        <v>4</v>
      </c>
      <c r="N699">
        <v>61.37171</v>
      </c>
      <c r="O699">
        <v>1.64598</v>
      </c>
      <c r="P699" t="s">
        <v>5</v>
      </c>
      <c r="Q699">
        <v>159.09050400000001</v>
      </c>
      <c r="R699">
        <v>2.4773990000000001</v>
      </c>
      <c r="S699" t="s">
        <v>6</v>
      </c>
      <c r="T699">
        <v>61.771937999999999</v>
      </c>
      <c r="U699">
        <v>2.1262500000000002</v>
      </c>
      <c r="V699" t="s">
        <v>7</v>
      </c>
      <c r="W699">
        <v>16.832304000000001</v>
      </c>
      <c r="X699">
        <v>1.8606000000000001E-2</v>
      </c>
      <c r="Y699" t="s">
        <v>8</v>
      </c>
      <c r="Z699">
        <v>58.250695999999998</v>
      </c>
      <c r="AA699">
        <v>0.72594999999999998</v>
      </c>
      <c r="AB699" t="s">
        <v>9</v>
      </c>
      <c r="AC699">
        <v>2237.0159800000001</v>
      </c>
      <c r="AD699">
        <v>90.107269000000002</v>
      </c>
      <c r="AE699" t="s">
        <v>10</v>
      </c>
      <c r="AF699">
        <v>1.2758E-2</v>
      </c>
      <c r="AG699">
        <v>1.2999999999999999E-5</v>
      </c>
      <c r="AH699" t="s">
        <v>11</v>
      </c>
      <c r="AI699">
        <v>0.98399400000000004</v>
      </c>
      <c r="AJ699">
        <v>2.4000000000000001E-5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2767.6490640000002</v>
      </c>
      <c r="I700">
        <v>161.088729</v>
      </c>
      <c r="J700" t="s">
        <v>3</v>
      </c>
      <c r="K700">
        <v>2610.9831960000001</v>
      </c>
      <c r="L700">
        <v>114.01637100000001</v>
      </c>
      <c r="M700" t="s">
        <v>4</v>
      </c>
      <c r="N700">
        <v>64.738246000000004</v>
      </c>
      <c r="O700">
        <v>1.72665</v>
      </c>
      <c r="P700" t="s">
        <v>5</v>
      </c>
      <c r="Q700">
        <v>167.93308400000001</v>
      </c>
      <c r="R700">
        <v>2.472181</v>
      </c>
      <c r="S700" t="s">
        <v>6</v>
      </c>
      <c r="T700">
        <v>65.216251999999997</v>
      </c>
      <c r="U700">
        <v>2.3346420000000001</v>
      </c>
      <c r="V700" t="s">
        <v>7</v>
      </c>
      <c r="W700">
        <v>17.777602000000002</v>
      </c>
      <c r="X700">
        <v>2.1697999999999999E-2</v>
      </c>
      <c r="Y700" t="s">
        <v>8</v>
      </c>
      <c r="Z700">
        <v>61.474766000000002</v>
      </c>
      <c r="AA700">
        <v>0.71878500000000001</v>
      </c>
      <c r="AB700" t="s">
        <v>9</v>
      </c>
      <c r="AC700">
        <v>2361.1480240000001</v>
      </c>
      <c r="AD700">
        <v>87.157031000000003</v>
      </c>
      <c r="AE700" t="s">
        <v>10</v>
      </c>
      <c r="AF700">
        <v>1.2369E-2</v>
      </c>
      <c r="AG700">
        <v>6.9999999999999999E-6</v>
      </c>
      <c r="AH700" t="s">
        <v>11</v>
      </c>
      <c r="AI700">
        <v>0.98400299999999996</v>
      </c>
      <c r="AJ700">
        <v>2.4000000000000001E-5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2913.0694079999998</v>
      </c>
      <c r="I701">
        <v>173.484419</v>
      </c>
      <c r="J701" t="s">
        <v>3</v>
      </c>
      <c r="K701">
        <v>2748.2265120000002</v>
      </c>
      <c r="L701">
        <v>121.924785</v>
      </c>
      <c r="M701" t="s">
        <v>4</v>
      </c>
      <c r="N701">
        <v>68.122805999999997</v>
      </c>
      <c r="O701">
        <v>1.880244</v>
      </c>
      <c r="P701" t="s">
        <v>5</v>
      </c>
      <c r="Q701">
        <v>176.766772</v>
      </c>
      <c r="R701">
        <v>2.7183389999999998</v>
      </c>
      <c r="S701" t="s">
        <v>6</v>
      </c>
      <c r="T701">
        <v>68.659047999999999</v>
      </c>
      <c r="U701">
        <v>2.574532</v>
      </c>
      <c r="V701" t="s">
        <v>7</v>
      </c>
      <c r="W701">
        <v>18.716495999999999</v>
      </c>
      <c r="X701">
        <v>2.4406000000000001E-2</v>
      </c>
      <c r="Y701" t="s">
        <v>8</v>
      </c>
      <c r="Z701">
        <v>64.695685999999995</v>
      </c>
      <c r="AA701">
        <v>0.77867399999999998</v>
      </c>
      <c r="AB701" t="s">
        <v>9</v>
      </c>
      <c r="AC701">
        <v>2485.2715739999999</v>
      </c>
      <c r="AD701">
        <v>92.488933000000003</v>
      </c>
      <c r="AE701" t="s">
        <v>10</v>
      </c>
      <c r="AF701">
        <v>1.2319999999999999E-2</v>
      </c>
      <c r="AG701">
        <v>6.9999999999999999E-6</v>
      </c>
      <c r="AH701" t="s">
        <v>11</v>
      </c>
      <c r="AI701">
        <v>0.98400299999999996</v>
      </c>
      <c r="AJ701">
        <v>2.4000000000000001E-5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178.15312399999999</v>
      </c>
      <c r="I722">
        <v>61.464334999999998</v>
      </c>
      <c r="J722" t="s">
        <v>3</v>
      </c>
      <c r="K722">
        <v>169.66480200000001</v>
      </c>
      <c r="L722">
        <v>58.653799999999997</v>
      </c>
      <c r="M722" t="s">
        <v>4</v>
      </c>
      <c r="N722">
        <v>3.3592900000000001</v>
      </c>
      <c r="O722">
        <v>3.3669999999999999E-2</v>
      </c>
      <c r="P722" t="s">
        <v>5</v>
      </c>
      <c r="Q722">
        <v>0</v>
      </c>
      <c r="R722">
        <v>0</v>
      </c>
      <c r="S722" t="s">
        <v>6</v>
      </c>
      <c r="T722">
        <v>3.2395420000000001</v>
      </c>
      <c r="U722">
        <v>6.2690000000000003E-3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2.6924E-2</v>
      </c>
      <c r="AD722">
        <v>3.4E-5</v>
      </c>
      <c r="AE722" t="s">
        <v>10</v>
      </c>
      <c r="AF722">
        <v>0</v>
      </c>
      <c r="AG722">
        <v>0</v>
      </c>
      <c r="AH722" t="s">
        <v>11</v>
      </c>
      <c r="AI722">
        <v>0.97522200000000003</v>
      </c>
      <c r="AJ722">
        <v>5.1999999999999997E-5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353.42653999999999</v>
      </c>
      <c r="I723">
        <v>123.72477600000001</v>
      </c>
      <c r="J723" t="s">
        <v>3</v>
      </c>
      <c r="K723">
        <v>336.68797799999999</v>
      </c>
      <c r="L723">
        <v>118.79633800000001</v>
      </c>
      <c r="M723" t="s">
        <v>4</v>
      </c>
      <c r="N723">
        <v>6.7335779999999996</v>
      </c>
      <c r="O723">
        <v>8.7484999999999993E-2</v>
      </c>
      <c r="P723" t="s">
        <v>5</v>
      </c>
      <c r="Q723">
        <v>0</v>
      </c>
      <c r="R723">
        <v>0</v>
      </c>
      <c r="S723" t="s">
        <v>6</v>
      </c>
      <c r="T723">
        <v>6.478186</v>
      </c>
      <c r="U723">
        <v>2.5753999999999999E-2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2.3602999999999999E-2</v>
      </c>
      <c r="AD723">
        <v>5.8E-5</v>
      </c>
      <c r="AE723" t="s">
        <v>10</v>
      </c>
      <c r="AF723">
        <v>0</v>
      </c>
      <c r="AG723">
        <v>0</v>
      </c>
      <c r="AH723" t="s">
        <v>11</v>
      </c>
      <c r="AI723">
        <v>0.97864499999999999</v>
      </c>
      <c r="AJ723">
        <v>1.5999999999999999E-5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527.56214</v>
      </c>
      <c r="I724">
        <v>188.24116000000001</v>
      </c>
      <c r="J724" t="s">
        <v>3</v>
      </c>
      <c r="K724">
        <v>502.57783799999999</v>
      </c>
      <c r="L724">
        <v>179.689345</v>
      </c>
      <c r="M724" t="s">
        <v>4</v>
      </c>
      <c r="N724">
        <v>10.134209999999999</v>
      </c>
      <c r="O724">
        <v>0.186139</v>
      </c>
      <c r="P724" t="s">
        <v>5</v>
      </c>
      <c r="Q724">
        <v>0</v>
      </c>
      <c r="R724">
        <v>0</v>
      </c>
      <c r="S724" t="s">
        <v>6</v>
      </c>
      <c r="T724">
        <v>9.7107419999999998</v>
      </c>
      <c r="U724">
        <v>6.1209E-2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2.129E-2</v>
      </c>
      <c r="AD724">
        <v>6.7000000000000002E-5</v>
      </c>
      <c r="AE724" t="s">
        <v>10</v>
      </c>
      <c r="AF724">
        <v>0</v>
      </c>
      <c r="AG724">
        <v>0</v>
      </c>
      <c r="AH724" t="s">
        <v>11</v>
      </c>
      <c r="AI724">
        <v>0.980383</v>
      </c>
      <c r="AJ724">
        <v>1.1E-5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702.83343200000002</v>
      </c>
      <c r="I725">
        <v>227.77085099999999</v>
      </c>
      <c r="J725" t="s">
        <v>3</v>
      </c>
      <c r="K725">
        <v>669.48046999999997</v>
      </c>
      <c r="L725">
        <v>211.52964299999999</v>
      </c>
      <c r="M725" t="s">
        <v>4</v>
      </c>
      <c r="N725">
        <v>13.543488</v>
      </c>
      <c r="O725">
        <v>0.285914</v>
      </c>
      <c r="P725" t="s">
        <v>5</v>
      </c>
      <c r="Q725">
        <v>0</v>
      </c>
      <c r="R725">
        <v>0</v>
      </c>
      <c r="S725" t="s">
        <v>6</v>
      </c>
      <c r="T725">
        <v>12.951822</v>
      </c>
      <c r="U725">
        <v>8.9732000000000006E-2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1.9532000000000001E-2</v>
      </c>
      <c r="AD725">
        <v>6.4999999999999994E-5</v>
      </c>
      <c r="AE725" t="s">
        <v>10</v>
      </c>
      <c r="AF725">
        <v>0</v>
      </c>
      <c r="AG725">
        <v>0</v>
      </c>
      <c r="AH725" t="s">
        <v>11</v>
      </c>
      <c r="AI725">
        <v>0.98103200000000002</v>
      </c>
      <c r="AJ725">
        <v>1.2999999999999999E-5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877.76025800000002</v>
      </c>
      <c r="I726">
        <v>321.45070299999998</v>
      </c>
      <c r="J726" t="s">
        <v>3</v>
      </c>
      <c r="K726">
        <v>836.02525400000002</v>
      </c>
      <c r="L726">
        <v>291.29762899999997</v>
      </c>
      <c r="M726" t="s">
        <v>4</v>
      </c>
      <c r="N726">
        <v>16.964193999999999</v>
      </c>
      <c r="O726">
        <v>0.48579800000000001</v>
      </c>
      <c r="P726" t="s">
        <v>5</v>
      </c>
      <c r="Q726">
        <v>0</v>
      </c>
      <c r="R726">
        <v>0</v>
      </c>
      <c r="S726" t="s">
        <v>6</v>
      </c>
      <c r="T726">
        <v>16.163062</v>
      </c>
      <c r="U726">
        <v>0.11314200000000001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1.9022000000000001E-2</v>
      </c>
      <c r="AD726">
        <v>6.0999999999999999E-5</v>
      </c>
      <c r="AE726" t="s">
        <v>10</v>
      </c>
      <c r="AF726">
        <v>0</v>
      </c>
      <c r="AG726">
        <v>0</v>
      </c>
      <c r="AH726" t="s">
        <v>11</v>
      </c>
      <c r="AI726">
        <v>0.98145099999999996</v>
      </c>
      <c r="AJ726">
        <v>1.0000000000000001E-5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1053.023884</v>
      </c>
      <c r="I727">
        <v>438.24784299999999</v>
      </c>
      <c r="J727" t="s">
        <v>3</v>
      </c>
      <c r="K727">
        <v>1002.901346</v>
      </c>
      <c r="L727">
        <v>399.29190999999997</v>
      </c>
      <c r="M727" t="s">
        <v>4</v>
      </c>
      <c r="N727">
        <v>20.387751999999999</v>
      </c>
      <c r="O727">
        <v>0.673593</v>
      </c>
      <c r="P727" t="s">
        <v>5</v>
      </c>
      <c r="Q727">
        <v>0</v>
      </c>
      <c r="R727">
        <v>0</v>
      </c>
      <c r="S727" t="s">
        <v>6</v>
      </c>
      <c r="T727">
        <v>19.385126</v>
      </c>
      <c r="U727">
        <v>0.13819699999999999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1.8634999999999999E-2</v>
      </c>
      <c r="AD727">
        <v>6.0000000000000002E-5</v>
      </c>
      <c r="AE727" t="s">
        <v>10</v>
      </c>
      <c r="AF727">
        <v>0</v>
      </c>
      <c r="AG727">
        <v>0</v>
      </c>
      <c r="AH727" t="s">
        <v>11</v>
      </c>
      <c r="AI727">
        <v>0.98153699999999999</v>
      </c>
      <c r="AJ727">
        <v>1.0000000000000001E-5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1228.688496</v>
      </c>
      <c r="I728">
        <v>537.11236499999995</v>
      </c>
      <c r="J728" t="s">
        <v>3</v>
      </c>
      <c r="K728">
        <v>1170.2452519999999</v>
      </c>
      <c r="L728">
        <v>487.934504</v>
      </c>
      <c r="M728" t="s">
        <v>4</v>
      </c>
      <c r="N728">
        <v>23.771287999999998</v>
      </c>
      <c r="O728">
        <v>0.77410400000000001</v>
      </c>
      <c r="P728" t="s">
        <v>5</v>
      </c>
      <c r="Q728">
        <v>0</v>
      </c>
      <c r="R728">
        <v>0</v>
      </c>
      <c r="S728" t="s">
        <v>6</v>
      </c>
      <c r="T728">
        <v>22.593170000000001</v>
      </c>
      <c r="U728">
        <v>0.177065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1.6761999999999999E-2</v>
      </c>
      <c r="AD728">
        <v>5.1999999999999997E-5</v>
      </c>
      <c r="AE728" t="s">
        <v>10</v>
      </c>
      <c r="AF728">
        <v>0</v>
      </c>
      <c r="AG728">
        <v>0</v>
      </c>
      <c r="AH728" t="s">
        <v>11</v>
      </c>
      <c r="AI728">
        <v>0.98171399999999998</v>
      </c>
      <c r="AJ728">
        <v>1.2E-5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1404.593122</v>
      </c>
      <c r="I729">
        <v>667.37334999999996</v>
      </c>
      <c r="J729" t="s">
        <v>3</v>
      </c>
      <c r="K729">
        <v>1337.9527840000001</v>
      </c>
      <c r="L729">
        <v>601.35649699999999</v>
      </c>
      <c r="M729" t="s">
        <v>4</v>
      </c>
      <c r="N729">
        <v>27.124552000000001</v>
      </c>
      <c r="O729">
        <v>0.90782600000000002</v>
      </c>
      <c r="P729" t="s">
        <v>5</v>
      </c>
      <c r="Q729">
        <v>0</v>
      </c>
      <c r="R729">
        <v>0</v>
      </c>
      <c r="S729" t="s">
        <v>6</v>
      </c>
      <c r="T729">
        <v>25.815168</v>
      </c>
      <c r="U729">
        <v>0.211977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1.6705999999999999E-2</v>
      </c>
      <c r="AD729">
        <v>5.3000000000000001E-5</v>
      </c>
      <c r="AE729" t="s">
        <v>10</v>
      </c>
      <c r="AF729">
        <v>0</v>
      </c>
      <c r="AG729">
        <v>0</v>
      </c>
      <c r="AH729" t="s">
        <v>11</v>
      </c>
      <c r="AI729">
        <v>0.98173500000000002</v>
      </c>
      <c r="AJ729">
        <v>1.2E-5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1578.9227699999999</v>
      </c>
      <c r="I730">
        <v>718.92931299999998</v>
      </c>
      <c r="J730" t="s">
        <v>3</v>
      </c>
      <c r="K730">
        <v>1503.92182</v>
      </c>
      <c r="L730">
        <v>649.79998000000001</v>
      </c>
      <c r="M730" t="s">
        <v>4</v>
      </c>
      <c r="N730">
        <v>30.519901999999998</v>
      </c>
      <c r="O730">
        <v>1.202526</v>
      </c>
      <c r="P730" t="s">
        <v>5</v>
      </c>
      <c r="Q730">
        <v>0</v>
      </c>
      <c r="R730">
        <v>0</v>
      </c>
      <c r="S730" t="s">
        <v>6</v>
      </c>
      <c r="T730">
        <v>29.041896000000001</v>
      </c>
      <c r="U730">
        <v>0.25311800000000001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1.5202E-2</v>
      </c>
      <c r="AD730">
        <v>4.1999999999999998E-5</v>
      </c>
      <c r="AE730" t="s">
        <v>10</v>
      </c>
      <c r="AF730">
        <v>0</v>
      </c>
      <c r="AG730">
        <v>0</v>
      </c>
      <c r="AH730" t="s">
        <v>11</v>
      </c>
      <c r="AI730">
        <v>0.98220399999999997</v>
      </c>
      <c r="AJ730">
        <v>1.5999999999999999E-5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1753.626626</v>
      </c>
      <c r="I731">
        <v>950.349153</v>
      </c>
      <c r="J731" t="s">
        <v>3</v>
      </c>
      <c r="K731">
        <v>1670.3537960000001</v>
      </c>
      <c r="L731">
        <v>864.58727299999998</v>
      </c>
      <c r="M731" t="s">
        <v>4</v>
      </c>
      <c r="N731">
        <v>33.913373999999997</v>
      </c>
      <c r="O731">
        <v>1.4011340000000001</v>
      </c>
      <c r="P731" t="s">
        <v>5</v>
      </c>
      <c r="Q731">
        <v>0</v>
      </c>
      <c r="R731">
        <v>0</v>
      </c>
      <c r="S731" t="s">
        <v>6</v>
      </c>
      <c r="T731">
        <v>32.285801999999997</v>
      </c>
      <c r="U731">
        <v>0.30507000000000001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1.4855E-2</v>
      </c>
      <c r="AD731">
        <v>3.8000000000000002E-5</v>
      </c>
      <c r="AE731" t="s">
        <v>10</v>
      </c>
      <c r="AF731">
        <v>0</v>
      </c>
      <c r="AG731">
        <v>0</v>
      </c>
      <c r="AH731" t="s">
        <v>11</v>
      </c>
      <c r="AI731">
        <v>0.98228199999999999</v>
      </c>
      <c r="AJ731">
        <v>1.5999999999999999E-5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1928.106084</v>
      </c>
      <c r="I732">
        <v>1110.921292</v>
      </c>
      <c r="J732" t="s">
        <v>3</v>
      </c>
      <c r="K732">
        <v>1836.6092120000001</v>
      </c>
      <c r="L732">
        <v>1007.264596</v>
      </c>
      <c r="M732" t="s">
        <v>4</v>
      </c>
      <c r="N732">
        <v>37.281675999999997</v>
      </c>
      <c r="O732">
        <v>1.700275</v>
      </c>
      <c r="P732" t="s">
        <v>5</v>
      </c>
      <c r="Q732">
        <v>0</v>
      </c>
      <c r="R732">
        <v>0</v>
      </c>
      <c r="S732" t="s">
        <v>6</v>
      </c>
      <c r="T732">
        <v>35.519061999999998</v>
      </c>
      <c r="U732">
        <v>0.36680699999999999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1.4855E-2</v>
      </c>
      <c r="AD732">
        <v>3.8000000000000002E-5</v>
      </c>
      <c r="AE732" t="s">
        <v>10</v>
      </c>
      <c r="AF732">
        <v>0</v>
      </c>
      <c r="AG732">
        <v>0</v>
      </c>
      <c r="AH732" t="s">
        <v>11</v>
      </c>
      <c r="AI732">
        <v>0.98255999999999999</v>
      </c>
      <c r="AJ732">
        <v>1.9000000000000001E-5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2103.2403279999999</v>
      </c>
      <c r="I733">
        <v>1338.626029</v>
      </c>
      <c r="J733" t="s">
        <v>3</v>
      </c>
      <c r="K733">
        <v>2003.462266</v>
      </c>
      <c r="L733">
        <v>1225.533807</v>
      </c>
      <c r="M733" t="s">
        <v>4</v>
      </c>
      <c r="N733">
        <v>40.653320000000001</v>
      </c>
      <c r="O733">
        <v>1.828519</v>
      </c>
      <c r="P733" t="s">
        <v>5</v>
      </c>
      <c r="Q733">
        <v>0</v>
      </c>
      <c r="R733">
        <v>0</v>
      </c>
      <c r="S733" t="s">
        <v>6</v>
      </c>
      <c r="T733">
        <v>38.741779999999999</v>
      </c>
      <c r="U733">
        <v>0.418402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1.4257000000000001E-2</v>
      </c>
      <c r="AD733">
        <v>3.1000000000000001E-5</v>
      </c>
      <c r="AE733" t="s">
        <v>10</v>
      </c>
      <c r="AF733">
        <v>0</v>
      </c>
      <c r="AG733">
        <v>0</v>
      </c>
      <c r="AH733" t="s">
        <v>11</v>
      </c>
      <c r="AI733">
        <v>0.98257399999999995</v>
      </c>
      <c r="AJ733">
        <v>1.8E-5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2278.7036680000001</v>
      </c>
      <c r="I734">
        <v>1611.422521</v>
      </c>
      <c r="J734" t="s">
        <v>3</v>
      </c>
      <c r="K734">
        <v>2170.5944979999999</v>
      </c>
      <c r="L734">
        <v>1477.671562</v>
      </c>
      <c r="M734" t="s">
        <v>4</v>
      </c>
      <c r="N734">
        <v>44.050345999999998</v>
      </c>
      <c r="O734">
        <v>2.1639930000000001</v>
      </c>
      <c r="P734" t="s">
        <v>5</v>
      </c>
      <c r="Q734">
        <v>0</v>
      </c>
      <c r="R734">
        <v>0</v>
      </c>
      <c r="S734" t="s">
        <v>6</v>
      </c>
      <c r="T734">
        <v>41.977614000000003</v>
      </c>
      <c r="U734">
        <v>0.47700500000000001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1.3651E-2</v>
      </c>
      <c r="AD734">
        <v>2.1999999999999999E-5</v>
      </c>
      <c r="AE734" t="s">
        <v>10</v>
      </c>
      <c r="AF734">
        <v>0</v>
      </c>
      <c r="AG734">
        <v>0</v>
      </c>
      <c r="AH734" t="s">
        <v>11</v>
      </c>
      <c r="AI734">
        <v>0.98262499999999997</v>
      </c>
      <c r="AJ734">
        <v>1.8E-5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2454.28991</v>
      </c>
      <c r="I735">
        <v>1970.60412</v>
      </c>
      <c r="J735" t="s">
        <v>3</v>
      </c>
      <c r="K735">
        <v>2337.8734260000001</v>
      </c>
      <c r="L735">
        <v>1802.6544180000001</v>
      </c>
      <c r="M735" t="s">
        <v>4</v>
      </c>
      <c r="N735">
        <v>47.440179999999998</v>
      </c>
      <c r="O735">
        <v>2.4081830000000002</v>
      </c>
      <c r="P735" t="s">
        <v>5</v>
      </c>
      <c r="Q735">
        <v>0</v>
      </c>
      <c r="R735">
        <v>0</v>
      </c>
      <c r="S735" t="s">
        <v>6</v>
      </c>
      <c r="T735">
        <v>45.231490000000001</v>
      </c>
      <c r="U735">
        <v>0.53634599999999999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1.3644E-2</v>
      </c>
      <c r="AD735">
        <v>2.1999999999999999E-5</v>
      </c>
      <c r="AE735" t="s">
        <v>10</v>
      </c>
      <c r="AF735">
        <v>0</v>
      </c>
      <c r="AG735">
        <v>0</v>
      </c>
      <c r="AH735" t="s">
        <v>11</v>
      </c>
      <c r="AI735">
        <v>0.98289700000000002</v>
      </c>
      <c r="AJ735">
        <v>2.0000000000000002E-5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2630.9842979999999</v>
      </c>
      <c r="I736">
        <v>2218.0989690000001</v>
      </c>
      <c r="J736" t="s">
        <v>3</v>
      </c>
      <c r="K736">
        <v>2506.2289780000001</v>
      </c>
      <c r="L736">
        <v>2017.488085</v>
      </c>
      <c r="M736" t="s">
        <v>4</v>
      </c>
      <c r="N736">
        <v>50.844327999999997</v>
      </c>
      <c r="O736">
        <v>2.6953130000000001</v>
      </c>
      <c r="P736" t="s">
        <v>5</v>
      </c>
      <c r="Q736">
        <v>0</v>
      </c>
      <c r="R736">
        <v>0</v>
      </c>
      <c r="S736" t="s">
        <v>6</v>
      </c>
      <c r="T736">
        <v>48.478194000000002</v>
      </c>
      <c r="U736">
        <v>0.62699700000000003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1.3598000000000001E-2</v>
      </c>
      <c r="AD736">
        <v>2.1999999999999999E-5</v>
      </c>
      <c r="AE736" t="s">
        <v>10</v>
      </c>
      <c r="AF736">
        <v>0</v>
      </c>
      <c r="AG736">
        <v>0</v>
      </c>
      <c r="AH736" t="s">
        <v>11</v>
      </c>
      <c r="AI736">
        <v>0.98290200000000005</v>
      </c>
      <c r="AJ736">
        <v>2.0000000000000002E-5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2807.1001019999999</v>
      </c>
      <c r="I737">
        <v>2384.780499</v>
      </c>
      <c r="J737" t="s">
        <v>3</v>
      </c>
      <c r="K737">
        <v>2673.9752400000002</v>
      </c>
      <c r="L737">
        <v>2157.5256690000001</v>
      </c>
      <c r="M737" t="s">
        <v>4</v>
      </c>
      <c r="N737">
        <v>54.240366000000002</v>
      </c>
      <c r="O737">
        <v>3.0681419999999999</v>
      </c>
      <c r="P737" t="s">
        <v>5</v>
      </c>
      <c r="Q737">
        <v>0</v>
      </c>
      <c r="R737">
        <v>0</v>
      </c>
      <c r="S737" t="s">
        <v>6</v>
      </c>
      <c r="T737">
        <v>51.696317999999998</v>
      </c>
      <c r="U737">
        <v>0.66268099999999996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1.3350000000000001E-2</v>
      </c>
      <c r="AD737">
        <v>2.0999999999999999E-5</v>
      </c>
      <c r="AE737" t="s">
        <v>10</v>
      </c>
      <c r="AF737">
        <v>0</v>
      </c>
      <c r="AG737">
        <v>0</v>
      </c>
      <c r="AH737" t="s">
        <v>11</v>
      </c>
      <c r="AI737">
        <v>0.98290200000000005</v>
      </c>
      <c r="AJ737">
        <v>2.0000000000000002E-5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2982.4353919999999</v>
      </c>
      <c r="I738">
        <v>2730.9907939999998</v>
      </c>
      <c r="J738" t="s">
        <v>3</v>
      </c>
      <c r="K738">
        <v>2840.903104</v>
      </c>
      <c r="L738">
        <v>2464.4360109999998</v>
      </c>
      <c r="M738" t="s">
        <v>4</v>
      </c>
      <c r="N738">
        <v>57.694581999999997</v>
      </c>
      <c r="O738">
        <v>3.73685</v>
      </c>
      <c r="P738" t="s">
        <v>5</v>
      </c>
      <c r="Q738">
        <v>0</v>
      </c>
      <c r="R738">
        <v>0</v>
      </c>
      <c r="S738" t="s">
        <v>6</v>
      </c>
      <c r="T738">
        <v>54.922736</v>
      </c>
      <c r="U738">
        <v>0.69165100000000002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1.294E-2</v>
      </c>
      <c r="AD738">
        <v>1.5999999999999999E-5</v>
      </c>
      <c r="AE738" t="s">
        <v>10</v>
      </c>
      <c r="AF738">
        <v>0</v>
      </c>
      <c r="AG738">
        <v>0</v>
      </c>
      <c r="AH738" t="s">
        <v>11</v>
      </c>
      <c r="AI738">
        <v>0.98290699999999998</v>
      </c>
      <c r="AJ738">
        <v>2.0000000000000002E-5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3158.376456</v>
      </c>
      <c r="I739">
        <v>3099.2413620000002</v>
      </c>
      <c r="J739" t="s">
        <v>3</v>
      </c>
      <c r="K739">
        <v>3008.4323599999998</v>
      </c>
      <c r="L739">
        <v>2803.3337860000001</v>
      </c>
      <c r="M739" t="s">
        <v>4</v>
      </c>
      <c r="N739">
        <v>61.127581999999997</v>
      </c>
      <c r="O739">
        <v>3.9782359999999999</v>
      </c>
      <c r="P739" t="s">
        <v>5</v>
      </c>
      <c r="Q739">
        <v>0</v>
      </c>
      <c r="R739">
        <v>0</v>
      </c>
      <c r="S739" t="s">
        <v>6</v>
      </c>
      <c r="T739">
        <v>58.149695999999999</v>
      </c>
      <c r="U739">
        <v>0.75391300000000006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1.2666999999999999E-2</v>
      </c>
      <c r="AD739">
        <v>1.1E-5</v>
      </c>
      <c r="AE739" t="s">
        <v>10</v>
      </c>
      <c r="AF739">
        <v>0</v>
      </c>
      <c r="AG739">
        <v>0</v>
      </c>
      <c r="AH739" t="s">
        <v>11</v>
      </c>
      <c r="AI739">
        <v>0.982908</v>
      </c>
      <c r="AJ739">
        <v>2.0000000000000002E-5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3334.461084</v>
      </c>
      <c r="I740">
        <v>3527.0992959999999</v>
      </c>
      <c r="J740" t="s">
        <v>3</v>
      </c>
      <c r="K740">
        <v>3176.2100719999999</v>
      </c>
      <c r="L740">
        <v>3198.134955</v>
      </c>
      <c r="M740" t="s">
        <v>4</v>
      </c>
      <c r="N740">
        <v>64.522602000000006</v>
      </c>
      <c r="O740">
        <v>4.367534</v>
      </c>
      <c r="P740" t="s">
        <v>5</v>
      </c>
      <c r="Q740">
        <v>0</v>
      </c>
      <c r="R740">
        <v>0</v>
      </c>
      <c r="S740" t="s">
        <v>6</v>
      </c>
      <c r="T740">
        <v>61.366357999999998</v>
      </c>
      <c r="U740">
        <v>0.84594100000000005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1.2364E-2</v>
      </c>
      <c r="AD740">
        <v>6.0000000000000002E-6</v>
      </c>
      <c r="AE740" t="s">
        <v>10</v>
      </c>
      <c r="AF740">
        <v>0</v>
      </c>
      <c r="AG740">
        <v>0</v>
      </c>
      <c r="AH740" t="s">
        <v>11</v>
      </c>
      <c r="AI740">
        <v>0.98346900000000004</v>
      </c>
      <c r="AJ740">
        <v>2.5000000000000001E-5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3511.0742620000001</v>
      </c>
      <c r="I741">
        <v>3710.8523030000001</v>
      </c>
      <c r="J741" t="s">
        <v>3</v>
      </c>
      <c r="K741">
        <v>3344.4856220000001</v>
      </c>
      <c r="L741">
        <v>3354.1051080000002</v>
      </c>
      <c r="M741" t="s">
        <v>4</v>
      </c>
      <c r="N741">
        <v>67.920401999999996</v>
      </c>
      <c r="O741">
        <v>4.8217109999999996</v>
      </c>
      <c r="P741" t="s">
        <v>5</v>
      </c>
      <c r="Q741">
        <v>0</v>
      </c>
      <c r="R741">
        <v>0</v>
      </c>
      <c r="S741" t="s">
        <v>6</v>
      </c>
      <c r="T741">
        <v>64.579239999999999</v>
      </c>
      <c r="U741">
        <v>0.940168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1.2277E-2</v>
      </c>
      <c r="AD741">
        <v>5.0000000000000004E-6</v>
      </c>
      <c r="AE741" t="s">
        <v>10</v>
      </c>
      <c r="AF741">
        <v>0</v>
      </c>
      <c r="AG741">
        <v>0</v>
      </c>
      <c r="AH741" t="s">
        <v>202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527.88310999999999</v>
      </c>
      <c r="I742">
        <v>0.390349</v>
      </c>
      <c r="J742" t="s">
        <v>3</v>
      </c>
      <c r="K742">
        <v>301.88541099999998</v>
      </c>
      <c r="L742">
        <v>0.111628</v>
      </c>
      <c r="M742" t="s">
        <v>4</v>
      </c>
      <c r="N742">
        <v>37.702427999999998</v>
      </c>
      <c r="O742">
        <v>2.392E-3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1055.6667749999999</v>
      </c>
      <c r="I743">
        <v>1.488475</v>
      </c>
      <c r="J743" t="s">
        <v>3</v>
      </c>
      <c r="K743">
        <v>603.74205700000005</v>
      </c>
      <c r="L743">
        <v>0.43739699999999998</v>
      </c>
      <c r="M743" t="s">
        <v>4</v>
      </c>
      <c r="N743">
        <v>75.398173</v>
      </c>
      <c r="O743">
        <v>7.5680000000000001E-3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1583.4399020000001</v>
      </c>
      <c r="I744">
        <v>3.3533919999999999</v>
      </c>
      <c r="J744" t="s">
        <v>3</v>
      </c>
      <c r="K744">
        <v>905.60179600000004</v>
      </c>
      <c r="L744">
        <v>0.97952099999999998</v>
      </c>
      <c r="M744" t="s">
        <v>4</v>
      </c>
      <c r="N744">
        <v>113.098084</v>
      </c>
      <c r="O744">
        <v>1.6378E-2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2111.208799</v>
      </c>
      <c r="I745">
        <v>5.9872800000000002</v>
      </c>
      <c r="J745" t="s">
        <v>3</v>
      </c>
      <c r="K745">
        <v>1207.4623140000001</v>
      </c>
      <c r="L745">
        <v>1.7462519999999999</v>
      </c>
      <c r="M745" t="s">
        <v>4</v>
      </c>
      <c r="N745">
        <v>150.799049</v>
      </c>
      <c r="O745">
        <v>2.9852E-2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2638.9641889999998</v>
      </c>
      <c r="I746">
        <v>9.1759039999999992</v>
      </c>
      <c r="J746" t="s">
        <v>3</v>
      </c>
      <c r="K746">
        <v>1509.3190669999999</v>
      </c>
      <c r="L746">
        <v>2.727382</v>
      </c>
      <c r="M746" t="s">
        <v>4</v>
      </c>
      <c r="N746">
        <v>188.49297799999999</v>
      </c>
      <c r="O746">
        <v>4.6384000000000002E-2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3166.721274</v>
      </c>
      <c r="I747">
        <v>13.221887000000001</v>
      </c>
      <c r="J747" t="s">
        <v>3</v>
      </c>
      <c r="K747">
        <v>1811.184563</v>
      </c>
      <c r="L747">
        <v>3.9217970000000002</v>
      </c>
      <c r="M747" t="s">
        <v>4</v>
      </c>
      <c r="N747">
        <v>226.184843</v>
      </c>
      <c r="O747">
        <v>6.5659999999999996E-2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3694.5313179999998</v>
      </c>
      <c r="I748">
        <v>17.066879</v>
      </c>
      <c r="J748" t="s">
        <v>3</v>
      </c>
      <c r="K748">
        <v>2113.0694039999998</v>
      </c>
      <c r="L748">
        <v>5.1187069999999997</v>
      </c>
      <c r="M748" t="s">
        <v>4</v>
      </c>
      <c r="N748">
        <v>263.88308499999999</v>
      </c>
      <c r="O748">
        <v>8.5450999999999999E-2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4222.3308200000001</v>
      </c>
      <c r="I749">
        <v>21.214182000000001</v>
      </c>
      <c r="J749" t="s">
        <v>3</v>
      </c>
      <c r="K749">
        <v>2414.9696479999998</v>
      </c>
      <c r="L749">
        <v>6.4126240000000001</v>
      </c>
      <c r="M749" t="s">
        <v>4</v>
      </c>
      <c r="N749">
        <v>301.58205299999997</v>
      </c>
      <c r="O749">
        <v>0.105757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4750.1085160000002</v>
      </c>
      <c r="I750">
        <v>26.148847</v>
      </c>
      <c r="J750" t="s">
        <v>3</v>
      </c>
      <c r="K750">
        <v>2716.857524</v>
      </c>
      <c r="L750">
        <v>7.9343779999999997</v>
      </c>
      <c r="M750" t="s">
        <v>4</v>
      </c>
      <c r="N750">
        <v>339.28092199999998</v>
      </c>
      <c r="O750">
        <v>0.13153300000000001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5277.908848</v>
      </c>
      <c r="I751">
        <v>31.570563</v>
      </c>
      <c r="J751" t="s">
        <v>3</v>
      </c>
      <c r="K751">
        <v>3018.7471879999998</v>
      </c>
      <c r="L751">
        <v>9.5554199999999998</v>
      </c>
      <c r="M751" t="s">
        <v>4</v>
      </c>
      <c r="N751">
        <v>376.97801500000003</v>
      </c>
      <c r="O751">
        <v>0.15804199999999999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5805.7268459999996</v>
      </c>
      <c r="I752">
        <v>37.835085999999997</v>
      </c>
      <c r="J752" t="s">
        <v>3</v>
      </c>
      <c r="K752">
        <v>3320.6453999999999</v>
      </c>
      <c r="L752">
        <v>11.361117999999999</v>
      </c>
      <c r="M752" t="s">
        <v>4</v>
      </c>
      <c r="N752">
        <v>414.67570599999999</v>
      </c>
      <c r="O752">
        <v>0.18595100000000001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6333.5350490000001</v>
      </c>
      <c r="I753">
        <v>44.425655999999996</v>
      </c>
      <c r="J753" t="s">
        <v>3</v>
      </c>
      <c r="K753">
        <v>3622.5423190000001</v>
      </c>
      <c r="L753">
        <v>13.305982999999999</v>
      </c>
      <c r="M753" t="s">
        <v>4</v>
      </c>
      <c r="N753">
        <v>452.37445400000001</v>
      </c>
      <c r="O753">
        <v>0.21727399999999999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6861.3565630000003</v>
      </c>
      <c r="I754">
        <v>51.968842000000002</v>
      </c>
      <c r="J754" t="s">
        <v>3</v>
      </c>
      <c r="K754">
        <v>3924.4377199999999</v>
      </c>
      <c r="L754">
        <v>15.479832999999999</v>
      </c>
      <c r="M754" t="s">
        <v>4</v>
      </c>
      <c r="N754">
        <v>490.07076999999998</v>
      </c>
      <c r="O754">
        <v>0.2525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7389.1609179999996</v>
      </c>
      <c r="I755">
        <v>60.527217999999998</v>
      </c>
      <c r="J755" t="s">
        <v>3</v>
      </c>
      <c r="K755">
        <v>4226.3490229999998</v>
      </c>
      <c r="L755">
        <v>17.972019</v>
      </c>
      <c r="M755" t="s">
        <v>4</v>
      </c>
      <c r="N755">
        <v>527.77058799999998</v>
      </c>
      <c r="O755">
        <v>0.29390899999999998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7916.9712790000003</v>
      </c>
      <c r="I756">
        <v>69.680301</v>
      </c>
      <c r="J756" t="s">
        <v>3</v>
      </c>
      <c r="K756">
        <v>4528.252246</v>
      </c>
      <c r="L756">
        <v>20.572320999999999</v>
      </c>
      <c r="M756" t="s">
        <v>4</v>
      </c>
      <c r="N756">
        <v>565.47161700000004</v>
      </c>
      <c r="O756">
        <v>0.33656999999999998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8444.794785</v>
      </c>
      <c r="I757">
        <v>79.481801000000004</v>
      </c>
      <c r="J757" t="s">
        <v>3</v>
      </c>
      <c r="K757">
        <v>4830.1521780000003</v>
      </c>
      <c r="L757">
        <v>23.324054</v>
      </c>
      <c r="M757" t="s">
        <v>4</v>
      </c>
      <c r="N757">
        <v>603.170885</v>
      </c>
      <c r="O757">
        <v>0.37732199999999999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8972.5626560000001</v>
      </c>
      <c r="I758">
        <v>89.726979999999998</v>
      </c>
      <c r="J758" t="s">
        <v>3</v>
      </c>
      <c r="K758">
        <v>5132.0435450000004</v>
      </c>
      <c r="L758">
        <v>26.271818</v>
      </c>
      <c r="M758" t="s">
        <v>4</v>
      </c>
      <c r="N758">
        <v>640.87237900000002</v>
      </c>
      <c r="O758">
        <v>0.42453400000000002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9500.3734569999997</v>
      </c>
      <c r="I759">
        <v>100.931282</v>
      </c>
      <c r="J759" t="s">
        <v>3</v>
      </c>
      <c r="K759">
        <v>5433.9455859999998</v>
      </c>
      <c r="L759">
        <v>29.465878</v>
      </c>
      <c r="M759" t="s">
        <v>4</v>
      </c>
      <c r="N759">
        <v>678.57138099999997</v>
      </c>
      <c r="O759">
        <v>0.47408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10028.185215</v>
      </c>
      <c r="I760">
        <v>113.15496400000001</v>
      </c>
      <c r="J760" t="s">
        <v>3</v>
      </c>
      <c r="K760">
        <v>5735.843965</v>
      </c>
      <c r="L760">
        <v>32.854308000000003</v>
      </c>
      <c r="M760" t="s">
        <v>4</v>
      </c>
      <c r="N760">
        <v>716.26868400000001</v>
      </c>
      <c r="O760">
        <v>0.52298699999999998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10556.023612999999</v>
      </c>
      <c r="I761">
        <v>125.954987</v>
      </c>
      <c r="J761" t="s">
        <v>3</v>
      </c>
      <c r="K761">
        <v>6037.7494820000002</v>
      </c>
      <c r="L761">
        <v>36.458669999999998</v>
      </c>
      <c r="M761" t="s">
        <v>4</v>
      </c>
      <c r="N761">
        <v>753.97004800000002</v>
      </c>
      <c r="O761">
        <v>0.57934600000000003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289.09885600000001</v>
      </c>
      <c r="I762">
        <v>2.3416380000000001</v>
      </c>
      <c r="J762" t="s">
        <v>3</v>
      </c>
      <c r="K762">
        <v>281.49609700000002</v>
      </c>
      <c r="L762">
        <v>1.179119</v>
      </c>
      <c r="M762" t="s">
        <v>4</v>
      </c>
      <c r="N762">
        <v>3.426498</v>
      </c>
      <c r="O762">
        <v>4.4824999999999997E-2</v>
      </c>
      <c r="P762" t="s">
        <v>5</v>
      </c>
      <c r="Q762">
        <v>7.6171819999999997</v>
      </c>
      <c r="R762">
        <v>0.25134800000000002</v>
      </c>
      <c r="S762" t="s">
        <v>6</v>
      </c>
      <c r="T762">
        <v>272.73123399999997</v>
      </c>
      <c r="U762">
        <v>0.15218200000000001</v>
      </c>
      <c r="V762" t="s">
        <v>7</v>
      </c>
      <c r="W762">
        <v>0.28711199999999998</v>
      </c>
      <c r="X762">
        <v>2.0500000000000002E-3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2.7587E-2</v>
      </c>
      <c r="AG762">
        <v>2.4000000000000001E-5</v>
      </c>
      <c r="AH762" t="s">
        <v>11</v>
      </c>
      <c r="AI762">
        <v>0.97313000000000005</v>
      </c>
      <c r="AJ762">
        <v>6.8999999999999997E-5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577.37646500000005</v>
      </c>
      <c r="I763">
        <v>3.0352700000000001</v>
      </c>
      <c r="J763" t="s">
        <v>3</v>
      </c>
      <c r="K763">
        <v>562.17461500000002</v>
      </c>
      <c r="L763">
        <v>1.652352</v>
      </c>
      <c r="M763" t="s">
        <v>4</v>
      </c>
      <c r="N763">
        <v>6.8984059999999996</v>
      </c>
      <c r="O763">
        <v>0.165934</v>
      </c>
      <c r="P763" t="s">
        <v>5</v>
      </c>
      <c r="Q763">
        <v>15.228975</v>
      </c>
      <c r="R763">
        <v>0.39662399999999998</v>
      </c>
      <c r="S763" t="s">
        <v>6</v>
      </c>
      <c r="T763">
        <v>544.62825399999997</v>
      </c>
      <c r="U763">
        <v>0.461231</v>
      </c>
      <c r="V763" t="s">
        <v>7</v>
      </c>
      <c r="W763">
        <v>0.57477999999999996</v>
      </c>
      <c r="X763">
        <v>8.4580000000000002E-3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2.4962999999999999E-2</v>
      </c>
      <c r="AG763">
        <v>4.1999999999999998E-5</v>
      </c>
      <c r="AH763" t="s">
        <v>11</v>
      </c>
      <c r="AI763">
        <v>0.97822200000000004</v>
      </c>
      <c r="AJ763">
        <v>3.0000000000000001E-5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865.55591300000003</v>
      </c>
      <c r="I764">
        <v>3.1508159999999998</v>
      </c>
      <c r="J764" t="s">
        <v>3</v>
      </c>
      <c r="K764">
        <v>842.79584399999999</v>
      </c>
      <c r="L764">
        <v>1.9916609999999999</v>
      </c>
      <c r="M764" t="s">
        <v>4</v>
      </c>
      <c r="N764">
        <v>10.306571999999999</v>
      </c>
      <c r="O764">
        <v>0.19306499999999999</v>
      </c>
      <c r="P764" t="s">
        <v>5</v>
      </c>
      <c r="Q764">
        <v>22.798565</v>
      </c>
      <c r="R764">
        <v>0.44301400000000002</v>
      </c>
      <c r="S764" t="s">
        <v>6</v>
      </c>
      <c r="T764">
        <v>816.53429200000005</v>
      </c>
      <c r="U764">
        <v>0.58013400000000004</v>
      </c>
      <c r="V764" t="s">
        <v>7</v>
      </c>
      <c r="W764">
        <v>0.86358199999999996</v>
      </c>
      <c r="X764">
        <v>1.9831999999999999E-2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2.3081000000000001E-2</v>
      </c>
      <c r="AG764">
        <v>5.3000000000000001E-5</v>
      </c>
      <c r="AH764" t="s">
        <v>11</v>
      </c>
      <c r="AI764">
        <v>0.98003799999999996</v>
      </c>
      <c r="AJ764">
        <v>1.1E-5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1153.774707</v>
      </c>
      <c r="I765">
        <v>4.1275940000000002</v>
      </c>
      <c r="J765" t="s">
        <v>3</v>
      </c>
      <c r="K765">
        <v>1123.458079</v>
      </c>
      <c r="L765">
        <v>2.6728990000000001</v>
      </c>
      <c r="M765" t="s">
        <v>4</v>
      </c>
      <c r="N765">
        <v>13.774808</v>
      </c>
      <c r="O765">
        <v>0.260326</v>
      </c>
      <c r="P765" t="s">
        <v>5</v>
      </c>
      <c r="Q765">
        <v>30.372713999999998</v>
      </c>
      <c r="R765">
        <v>0.48850300000000002</v>
      </c>
      <c r="S765" t="s">
        <v>6</v>
      </c>
      <c r="T765">
        <v>1088.4121190000001</v>
      </c>
      <c r="U765">
        <v>1.0080100000000001</v>
      </c>
      <c r="V765" t="s">
        <v>7</v>
      </c>
      <c r="W765">
        <v>1.157116</v>
      </c>
      <c r="X765">
        <v>3.1040999999999999E-2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2.2492999999999999E-2</v>
      </c>
      <c r="AG765">
        <v>5.7000000000000003E-5</v>
      </c>
      <c r="AH765" t="s">
        <v>11</v>
      </c>
      <c r="AI765">
        <v>0.98049699999999995</v>
      </c>
      <c r="AJ765">
        <v>9.0000000000000002E-6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1442.0435030000001</v>
      </c>
      <c r="I766">
        <v>5.3282910000000001</v>
      </c>
      <c r="J766" t="s">
        <v>3</v>
      </c>
      <c r="K766">
        <v>1404.1424</v>
      </c>
      <c r="L766">
        <v>3.688374</v>
      </c>
      <c r="M766" t="s">
        <v>4</v>
      </c>
      <c r="N766">
        <v>17.229064000000001</v>
      </c>
      <c r="O766">
        <v>0.35028900000000002</v>
      </c>
      <c r="P766" t="s">
        <v>5</v>
      </c>
      <c r="Q766">
        <v>37.980350999999999</v>
      </c>
      <c r="R766">
        <v>0.54874800000000001</v>
      </c>
      <c r="S766" t="s">
        <v>6</v>
      </c>
      <c r="T766">
        <v>1360.2112010000001</v>
      </c>
      <c r="U766">
        <v>1.1320589999999999</v>
      </c>
      <c r="V766" t="s">
        <v>7</v>
      </c>
      <c r="W766">
        <v>1.451416</v>
      </c>
      <c r="X766">
        <v>5.0625999999999997E-2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2.0355000000000002E-2</v>
      </c>
      <c r="AG766">
        <v>5.8E-5</v>
      </c>
      <c r="AH766" t="s">
        <v>11</v>
      </c>
      <c r="AI766">
        <v>0.98076700000000006</v>
      </c>
      <c r="AJ766">
        <v>7.9999999999999996E-6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1730.317239</v>
      </c>
      <c r="I767">
        <v>6.1445959999999999</v>
      </c>
      <c r="J767" t="s">
        <v>3</v>
      </c>
      <c r="K767">
        <v>1684.827419</v>
      </c>
      <c r="L767">
        <v>4.155799</v>
      </c>
      <c r="M767" t="s">
        <v>4</v>
      </c>
      <c r="N767">
        <v>20.660623000000001</v>
      </c>
      <c r="O767">
        <v>0.42233799999999999</v>
      </c>
      <c r="P767" t="s">
        <v>5</v>
      </c>
      <c r="Q767">
        <v>45.581169000000003</v>
      </c>
      <c r="R767">
        <v>0.72635899999999998</v>
      </c>
      <c r="S767" t="s">
        <v>6</v>
      </c>
      <c r="T767">
        <v>1632.0524370000001</v>
      </c>
      <c r="U767">
        <v>1.543674</v>
      </c>
      <c r="V767" t="s">
        <v>7</v>
      </c>
      <c r="W767">
        <v>1.743444</v>
      </c>
      <c r="X767">
        <v>6.9792000000000007E-2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1.9311999999999999E-2</v>
      </c>
      <c r="AG767">
        <v>5.8E-5</v>
      </c>
      <c r="AH767" t="s">
        <v>11</v>
      </c>
      <c r="AI767">
        <v>0.98133499999999996</v>
      </c>
      <c r="AJ767">
        <v>6.9999999999999999E-6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2018.476594</v>
      </c>
      <c r="I768">
        <v>7.6652889999999996</v>
      </c>
      <c r="J768" t="s">
        <v>3</v>
      </c>
      <c r="K768">
        <v>1965.4148970000001</v>
      </c>
      <c r="L768">
        <v>5.2452589999999999</v>
      </c>
      <c r="M768" t="s">
        <v>4</v>
      </c>
      <c r="N768">
        <v>24.090546</v>
      </c>
      <c r="O768">
        <v>0.45878999999999998</v>
      </c>
      <c r="P768" t="s">
        <v>5</v>
      </c>
      <c r="Q768">
        <v>53.161864999999999</v>
      </c>
      <c r="R768">
        <v>1.052827</v>
      </c>
      <c r="S768" t="s">
        <v>6</v>
      </c>
      <c r="T768">
        <v>1903.975862</v>
      </c>
      <c r="U768">
        <v>1.5732839999999999</v>
      </c>
      <c r="V768" t="s">
        <v>7</v>
      </c>
      <c r="W768">
        <v>2.023266</v>
      </c>
      <c r="X768">
        <v>9.4755000000000006E-2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1.8287999999999999E-2</v>
      </c>
      <c r="AG768">
        <v>5.3999999999999998E-5</v>
      </c>
      <c r="AH768" t="s">
        <v>11</v>
      </c>
      <c r="AI768">
        <v>0.98141500000000004</v>
      </c>
      <c r="AJ768">
        <v>6.9999999999999999E-6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2306.552095</v>
      </c>
      <c r="I769">
        <v>8.3156060000000007</v>
      </c>
      <c r="J769" t="s">
        <v>3</v>
      </c>
      <c r="K769">
        <v>2245.9791359999999</v>
      </c>
      <c r="L769">
        <v>5.9050659999999997</v>
      </c>
      <c r="M769" t="s">
        <v>4</v>
      </c>
      <c r="N769">
        <v>27.480022999999999</v>
      </c>
      <c r="O769">
        <v>0.51458099999999996</v>
      </c>
      <c r="P769" t="s">
        <v>5</v>
      </c>
      <c r="Q769">
        <v>60.682749000000001</v>
      </c>
      <c r="R769">
        <v>1.1267309999999999</v>
      </c>
      <c r="S769" t="s">
        <v>6</v>
      </c>
      <c r="T769">
        <v>2175.9193209999999</v>
      </c>
      <c r="U769">
        <v>1.863658</v>
      </c>
      <c r="V769" t="s">
        <v>7</v>
      </c>
      <c r="W769">
        <v>2.315544</v>
      </c>
      <c r="X769">
        <v>0.12523699999999999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1.7958999999999999E-2</v>
      </c>
      <c r="AG769">
        <v>5.1999999999999997E-5</v>
      </c>
      <c r="AH769" t="s">
        <v>11</v>
      </c>
      <c r="AI769">
        <v>0.98179400000000006</v>
      </c>
      <c r="AJ769">
        <v>1.0000000000000001E-5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2594.864834</v>
      </c>
      <c r="I770">
        <v>8.8907290000000003</v>
      </c>
      <c r="J770" t="s">
        <v>3</v>
      </c>
      <c r="K770">
        <v>2526.7312740000002</v>
      </c>
      <c r="L770">
        <v>6.1800220000000001</v>
      </c>
      <c r="M770" t="s">
        <v>4</v>
      </c>
      <c r="N770">
        <v>30.877963999999999</v>
      </c>
      <c r="O770">
        <v>0.57895399999999997</v>
      </c>
      <c r="P770" t="s">
        <v>5</v>
      </c>
      <c r="Q770">
        <v>68.260125000000002</v>
      </c>
      <c r="R770">
        <v>1.327563</v>
      </c>
      <c r="S770" t="s">
        <v>6</v>
      </c>
      <c r="T770">
        <v>2447.8823539999999</v>
      </c>
      <c r="U770">
        <v>2.151106</v>
      </c>
      <c r="V770" t="s">
        <v>7</v>
      </c>
      <c r="W770">
        <v>2.6355420000000001</v>
      </c>
      <c r="X770">
        <v>0.175788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1.661E-2</v>
      </c>
      <c r="AG770">
        <v>4.3999999999999999E-5</v>
      </c>
      <c r="AH770" t="s">
        <v>11</v>
      </c>
      <c r="AI770">
        <v>0.98181600000000002</v>
      </c>
      <c r="AJ770">
        <v>1.0000000000000001E-5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2883.0247119999999</v>
      </c>
      <c r="I771">
        <v>10.668312999999999</v>
      </c>
      <c r="J771" t="s">
        <v>3</v>
      </c>
      <c r="K771">
        <v>2807.2682319999999</v>
      </c>
      <c r="L771">
        <v>7.0264119999999997</v>
      </c>
      <c r="M771" t="s">
        <v>4</v>
      </c>
      <c r="N771">
        <v>34.272649999999999</v>
      </c>
      <c r="O771">
        <v>0.64147200000000004</v>
      </c>
      <c r="P771" t="s">
        <v>5</v>
      </c>
      <c r="Q771">
        <v>75.895951999999994</v>
      </c>
      <c r="R771">
        <v>1.9779389999999999</v>
      </c>
      <c r="S771" t="s">
        <v>6</v>
      </c>
      <c r="T771">
        <v>2719.6889649999998</v>
      </c>
      <c r="U771">
        <v>2.4371239999999998</v>
      </c>
      <c r="V771" t="s">
        <v>7</v>
      </c>
      <c r="W771">
        <v>2.9168780000000001</v>
      </c>
      <c r="X771">
        <v>0.21254500000000001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1.5938999999999998E-2</v>
      </c>
      <c r="AG771">
        <v>4.1999999999999998E-5</v>
      </c>
      <c r="AH771" t="s">
        <v>11</v>
      </c>
      <c r="AI771">
        <v>0.98210399999999998</v>
      </c>
      <c r="AJ771">
        <v>1.2999999999999999E-5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3171.3522509999998</v>
      </c>
      <c r="I772">
        <v>13.588779000000001</v>
      </c>
      <c r="J772" t="s">
        <v>3</v>
      </c>
      <c r="K772">
        <v>3087.9543020000001</v>
      </c>
      <c r="L772">
        <v>8.6576400000000007</v>
      </c>
      <c r="M772" t="s">
        <v>4</v>
      </c>
      <c r="N772">
        <v>37.719335999999998</v>
      </c>
      <c r="O772">
        <v>0.79341200000000001</v>
      </c>
      <c r="P772" t="s">
        <v>5</v>
      </c>
      <c r="Q772">
        <v>83.554614999999998</v>
      </c>
      <c r="R772">
        <v>2.3291089999999999</v>
      </c>
      <c r="S772" t="s">
        <v>6</v>
      </c>
      <c r="T772">
        <v>2991.645708</v>
      </c>
      <c r="U772">
        <v>2.808468</v>
      </c>
      <c r="V772" t="s">
        <v>7</v>
      </c>
      <c r="W772">
        <v>3.2436980000000002</v>
      </c>
      <c r="X772">
        <v>0.32885199999999998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1.5730999999999998E-2</v>
      </c>
      <c r="AG772">
        <v>4.1E-5</v>
      </c>
      <c r="AH772" t="s">
        <v>11</v>
      </c>
      <c r="AI772">
        <v>0.98214599999999996</v>
      </c>
      <c r="AJ772">
        <v>1.2999999999999999E-5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3459.7294729999999</v>
      </c>
      <c r="I773">
        <v>14.830840999999999</v>
      </c>
      <c r="J773" t="s">
        <v>3</v>
      </c>
      <c r="K773">
        <v>3368.7061279999998</v>
      </c>
      <c r="L773">
        <v>9.4759229999999999</v>
      </c>
      <c r="M773" t="s">
        <v>4</v>
      </c>
      <c r="N773">
        <v>41.179340000000003</v>
      </c>
      <c r="O773">
        <v>0.86479700000000004</v>
      </c>
      <c r="P773" t="s">
        <v>5</v>
      </c>
      <c r="Q773">
        <v>91.195297999999994</v>
      </c>
      <c r="R773">
        <v>2.4832740000000002</v>
      </c>
      <c r="S773" t="s">
        <v>6</v>
      </c>
      <c r="T773">
        <v>3263.5389500000001</v>
      </c>
      <c r="U773">
        <v>2.8423259999999999</v>
      </c>
      <c r="V773" t="s">
        <v>7</v>
      </c>
      <c r="W773">
        <v>3.5330659999999998</v>
      </c>
      <c r="X773">
        <v>0.37207899999999999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1.5298000000000001E-2</v>
      </c>
      <c r="AG773">
        <v>3.8999999999999999E-5</v>
      </c>
      <c r="AH773" t="s">
        <v>11</v>
      </c>
      <c r="AI773">
        <v>0.98214699999999999</v>
      </c>
      <c r="AJ773">
        <v>1.2999999999999999E-5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3747.9250200000001</v>
      </c>
      <c r="I774">
        <v>17.114877</v>
      </c>
      <c r="J774" t="s">
        <v>3</v>
      </c>
      <c r="K774">
        <v>3649.3242289999998</v>
      </c>
      <c r="L774">
        <v>11.225002999999999</v>
      </c>
      <c r="M774" t="s">
        <v>4</v>
      </c>
      <c r="N774">
        <v>44.638646999999999</v>
      </c>
      <c r="O774">
        <v>0.98023899999999997</v>
      </c>
      <c r="P774" t="s">
        <v>5</v>
      </c>
      <c r="Q774">
        <v>98.786170999999996</v>
      </c>
      <c r="R774">
        <v>2.7183259999999998</v>
      </c>
      <c r="S774" t="s">
        <v>6</v>
      </c>
      <c r="T774">
        <v>3535.4673189999999</v>
      </c>
      <c r="U774">
        <v>3.3916740000000001</v>
      </c>
      <c r="V774" t="s">
        <v>7</v>
      </c>
      <c r="W774">
        <v>3.8262160000000001</v>
      </c>
      <c r="X774">
        <v>0.43761299999999997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1.4622E-2</v>
      </c>
      <c r="AG774">
        <v>2.9E-5</v>
      </c>
      <c r="AH774" t="s">
        <v>11</v>
      </c>
      <c r="AI774">
        <v>0.98240700000000003</v>
      </c>
      <c r="AJ774">
        <v>1.5999999999999999E-5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4036.0440629999998</v>
      </c>
      <c r="I775">
        <v>20.132102</v>
      </c>
      <c r="J775" t="s">
        <v>3</v>
      </c>
      <c r="K775">
        <v>3929.897144</v>
      </c>
      <c r="L775">
        <v>13.120718999999999</v>
      </c>
      <c r="M775" t="s">
        <v>4</v>
      </c>
      <c r="N775">
        <v>48.056368999999997</v>
      </c>
      <c r="O775">
        <v>1.128387</v>
      </c>
      <c r="P775" t="s">
        <v>5</v>
      </c>
      <c r="Q775">
        <v>106.35951</v>
      </c>
      <c r="R775">
        <v>3.1039089999999998</v>
      </c>
      <c r="S775" t="s">
        <v>6</v>
      </c>
      <c r="T775">
        <v>3807.352163</v>
      </c>
      <c r="U775">
        <v>3.4845069999999998</v>
      </c>
      <c r="V775" t="s">
        <v>7</v>
      </c>
      <c r="W775">
        <v>4.1144170000000004</v>
      </c>
      <c r="X775">
        <v>0.51190000000000002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1.4578000000000001E-2</v>
      </c>
      <c r="AG775">
        <v>2.9E-5</v>
      </c>
      <c r="AH775" t="s">
        <v>11</v>
      </c>
      <c r="AI775">
        <v>0.98255000000000003</v>
      </c>
      <c r="AJ775">
        <v>1.5999999999999999E-5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4324.1958500000001</v>
      </c>
      <c r="I776">
        <v>21.413065</v>
      </c>
      <c r="J776" t="s">
        <v>3</v>
      </c>
      <c r="K776">
        <v>4210.4495310000002</v>
      </c>
      <c r="L776">
        <v>13.734728</v>
      </c>
      <c r="M776" t="s">
        <v>4</v>
      </c>
      <c r="N776">
        <v>51.548983999999997</v>
      </c>
      <c r="O776">
        <v>1.2031339999999999</v>
      </c>
      <c r="P776" t="s">
        <v>5</v>
      </c>
      <c r="Q776">
        <v>113.960194</v>
      </c>
      <c r="R776">
        <v>3.3589359999999999</v>
      </c>
      <c r="S776" t="s">
        <v>6</v>
      </c>
      <c r="T776">
        <v>4079.2466989999998</v>
      </c>
      <c r="U776">
        <v>3.7216849999999999</v>
      </c>
      <c r="V776" t="s">
        <v>7</v>
      </c>
      <c r="W776">
        <v>4.4000130000000004</v>
      </c>
      <c r="X776">
        <v>0.57611699999999999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1.4293E-2</v>
      </c>
      <c r="AG776">
        <v>2.5000000000000001E-5</v>
      </c>
      <c r="AH776" t="s">
        <v>11</v>
      </c>
      <c r="AI776">
        <v>0.98257000000000005</v>
      </c>
      <c r="AJ776">
        <v>1.5999999999999999E-5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4612.2388959999998</v>
      </c>
      <c r="I777">
        <v>22.594301000000002</v>
      </c>
      <c r="J777" t="s">
        <v>3</v>
      </c>
      <c r="K777">
        <v>4490.963428</v>
      </c>
      <c r="L777">
        <v>14.274217</v>
      </c>
      <c r="M777" t="s">
        <v>4</v>
      </c>
      <c r="N777">
        <v>54.975599000000003</v>
      </c>
      <c r="O777">
        <v>1.28087</v>
      </c>
      <c r="P777" t="s">
        <v>5</v>
      </c>
      <c r="Q777">
        <v>121.498698</v>
      </c>
      <c r="R777">
        <v>3.5147080000000002</v>
      </c>
      <c r="S777" t="s">
        <v>6</v>
      </c>
      <c r="T777">
        <v>4351.062422</v>
      </c>
      <c r="U777">
        <v>3.9275470000000001</v>
      </c>
      <c r="V777" t="s">
        <v>7</v>
      </c>
      <c r="W777">
        <v>4.6861829999999998</v>
      </c>
      <c r="X777">
        <v>0.63974200000000003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1.4148000000000001E-2</v>
      </c>
      <c r="AG777">
        <v>2.3E-5</v>
      </c>
      <c r="AH777" t="s">
        <v>11</v>
      </c>
      <c r="AI777">
        <v>0.982846</v>
      </c>
      <c r="AJ777">
        <v>1.9000000000000001E-5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4900.5922950000004</v>
      </c>
      <c r="I778">
        <v>23.814328</v>
      </c>
      <c r="J778" t="s">
        <v>3</v>
      </c>
      <c r="K778">
        <v>4771.7271389999996</v>
      </c>
      <c r="L778">
        <v>15.001037999999999</v>
      </c>
      <c r="M778" t="s">
        <v>4</v>
      </c>
      <c r="N778">
        <v>58.429901000000001</v>
      </c>
      <c r="O778">
        <v>1.446931</v>
      </c>
      <c r="P778" t="s">
        <v>5</v>
      </c>
      <c r="Q778">
        <v>129.095617</v>
      </c>
      <c r="R778">
        <v>3.7717429999999998</v>
      </c>
      <c r="S778" t="s">
        <v>6</v>
      </c>
      <c r="T778">
        <v>4623.0104789999996</v>
      </c>
      <c r="U778">
        <v>4.6001570000000003</v>
      </c>
      <c r="V778" t="s">
        <v>7</v>
      </c>
      <c r="W778">
        <v>4.972461</v>
      </c>
      <c r="X778">
        <v>0.70253699999999997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1.2656000000000001E-2</v>
      </c>
      <c r="AG778">
        <v>6.9999999999999999E-6</v>
      </c>
      <c r="AH778" t="s">
        <v>11</v>
      </c>
      <c r="AI778">
        <v>0.98285</v>
      </c>
      <c r="AJ778">
        <v>1.9000000000000001E-5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5188.7231540000002</v>
      </c>
      <c r="I779">
        <v>26.204906000000001</v>
      </c>
      <c r="J779" t="s">
        <v>3</v>
      </c>
      <c r="K779">
        <v>5052.3138280000003</v>
      </c>
      <c r="L779">
        <v>16.732125</v>
      </c>
      <c r="M779" t="s">
        <v>4</v>
      </c>
      <c r="N779">
        <v>61.842483000000001</v>
      </c>
      <c r="O779">
        <v>1.5499510000000001</v>
      </c>
      <c r="P779" t="s">
        <v>5</v>
      </c>
      <c r="Q779">
        <v>136.65193099999999</v>
      </c>
      <c r="R779">
        <v>3.8998439999999999</v>
      </c>
      <c r="S779" t="s">
        <v>6</v>
      </c>
      <c r="T779">
        <v>4894.8699509999997</v>
      </c>
      <c r="U779">
        <v>5.1779109999999999</v>
      </c>
      <c r="V779" t="s">
        <v>7</v>
      </c>
      <c r="W779">
        <v>5.2640190000000002</v>
      </c>
      <c r="X779">
        <v>0.76943899999999998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1.2520999999999999E-2</v>
      </c>
      <c r="AG779">
        <v>6.9999999999999999E-6</v>
      </c>
      <c r="AH779" t="s">
        <v>11</v>
      </c>
      <c r="AI779">
        <v>0.98285699999999998</v>
      </c>
      <c r="AJ779">
        <v>1.9000000000000001E-5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5476.9563280000002</v>
      </c>
      <c r="I780">
        <v>28.721444999999999</v>
      </c>
      <c r="J780" t="s">
        <v>3</v>
      </c>
      <c r="K780">
        <v>5333.0222270000004</v>
      </c>
      <c r="L780">
        <v>18.690946</v>
      </c>
      <c r="M780" t="s">
        <v>4</v>
      </c>
      <c r="N780">
        <v>65.309944999999999</v>
      </c>
      <c r="O780">
        <v>2.0694620000000001</v>
      </c>
      <c r="P780" t="s">
        <v>5</v>
      </c>
      <c r="Q780">
        <v>144.17969099999999</v>
      </c>
      <c r="R780">
        <v>3.9627910000000002</v>
      </c>
      <c r="S780" t="s">
        <v>6</v>
      </c>
      <c r="T780">
        <v>5166.7730659999997</v>
      </c>
      <c r="U780">
        <v>5.7532019999999999</v>
      </c>
      <c r="V780" t="s">
        <v>7</v>
      </c>
      <c r="W780">
        <v>5.5472970000000004</v>
      </c>
      <c r="X780">
        <v>0.82803099999999996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1.2487E-2</v>
      </c>
      <c r="AG780">
        <v>6.9999999999999999E-6</v>
      </c>
      <c r="AH780" t="s">
        <v>11</v>
      </c>
      <c r="AI780">
        <v>0.98317100000000002</v>
      </c>
      <c r="AJ780">
        <v>2.0000000000000002E-5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5765.23207</v>
      </c>
      <c r="I781">
        <v>30.715526000000001</v>
      </c>
      <c r="J781" t="s">
        <v>3</v>
      </c>
      <c r="K781">
        <v>5613.7321389999997</v>
      </c>
      <c r="L781">
        <v>20.494358999999999</v>
      </c>
      <c r="M781" t="s">
        <v>4</v>
      </c>
      <c r="N781">
        <v>68.718041999999997</v>
      </c>
      <c r="O781">
        <v>2.1926700000000001</v>
      </c>
      <c r="P781" t="s">
        <v>5</v>
      </c>
      <c r="Q781">
        <v>151.75944899999999</v>
      </c>
      <c r="R781">
        <v>4.0267379999999999</v>
      </c>
      <c r="S781" t="s">
        <v>6</v>
      </c>
      <c r="T781">
        <v>5438.6134080000002</v>
      </c>
      <c r="U781">
        <v>5.8761359999999998</v>
      </c>
      <c r="V781" t="s">
        <v>7</v>
      </c>
      <c r="W781">
        <v>5.8321009999999998</v>
      </c>
      <c r="X781">
        <v>0.89558400000000005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1.2446E-2</v>
      </c>
      <c r="AG781">
        <v>6.9999999999999999E-6</v>
      </c>
      <c r="AH781" t="s">
        <v>11</v>
      </c>
      <c r="AI781">
        <v>0.98328300000000002</v>
      </c>
      <c r="AJ781">
        <v>2.1999999999999999E-5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289.18374899999998</v>
      </c>
      <c r="I782">
        <v>0.33587499999999998</v>
      </c>
      <c r="J782" t="s">
        <v>3</v>
      </c>
      <c r="K782">
        <v>281.65805499999999</v>
      </c>
      <c r="L782">
        <v>0.26914700000000003</v>
      </c>
      <c r="M782" t="s">
        <v>4</v>
      </c>
      <c r="N782">
        <v>3.3805800000000001</v>
      </c>
      <c r="O782">
        <v>2.1589000000000001E-2</v>
      </c>
      <c r="P782" t="s">
        <v>5</v>
      </c>
      <c r="Q782">
        <v>7.5249139999999999</v>
      </c>
      <c r="R782">
        <v>2.7356999999999999E-2</v>
      </c>
      <c r="S782" t="s">
        <v>6</v>
      </c>
      <c r="T782">
        <v>272.93598800000001</v>
      </c>
      <c r="U782">
        <v>0.18229799999999999</v>
      </c>
      <c r="V782" t="s">
        <v>7</v>
      </c>
      <c r="W782">
        <v>0.27165400000000001</v>
      </c>
      <c r="X782">
        <v>1.2099999999999999E-3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2.6984000000000001E-2</v>
      </c>
      <c r="AG782">
        <v>3.4999999999999997E-5</v>
      </c>
      <c r="AH782" t="s">
        <v>11</v>
      </c>
      <c r="AI782">
        <v>0.97363900000000003</v>
      </c>
      <c r="AJ782">
        <v>7.2000000000000002E-5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577.44613600000002</v>
      </c>
      <c r="I783">
        <v>1.0161340000000001</v>
      </c>
      <c r="J783" t="s">
        <v>3</v>
      </c>
      <c r="K783">
        <v>562.42534699999999</v>
      </c>
      <c r="L783">
        <v>0.73116700000000001</v>
      </c>
      <c r="M783" t="s">
        <v>4</v>
      </c>
      <c r="N783">
        <v>6.7658940000000003</v>
      </c>
      <c r="O783">
        <v>3.3538999999999999E-2</v>
      </c>
      <c r="P783" t="s">
        <v>5</v>
      </c>
      <c r="Q783">
        <v>15.032546</v>
      </c>
      <c r="R783">
        <v>6.9322999999999996E-2</v>
      </c>
      <c r="S783" t="s">
        <v>6</v>
      </c>
      <c r="T783">
        <v>545.00764400000003</v>
      </c>
      <c r="U783">
        <v>0.31466</v>
      </c>
      <c r="V783" t="s">
        <v>7</v>
      </c>
      <c r="W783">
        <v>0.53817400000000004</v>
      </c>
      <c r="X783">
        <v>4.7359999999999998E-3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2.3552E-2</v>
      </c>
      <c r="AG783">
        <v>5.3999999999999998E-5</v>
      </c>
      <c r="AH783" t="s">
        <v>11</v>
      </c>
      <c r="AI783">
        <v>0.97865599999999997</v>
      </c>
      <c r="AJ783">
        <v>2.5000000000000001E-5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865.94384500000001</v>
      </c>
      <c r="I784">
        <v>1.50787</v>
      </c>
      <c r="J784" t="s">
        <v>3</v>
      </c>
      <c r="K784">
        <v>843.337264</v>
      </c>
      <c r="L784">
        <v>1.1566540000000001</v>
      </c>
      <c r="M784" t="s">
        <v>4</v>
      </c>
      <c r="N784">
        <v>10.141923999999999</v>
      </c>
      <c r="O784">
        <v>5.0055000000000002E-2</v>
      </c>
      <c r="P784" t="s">
        <v>5</v>
      </c>
      <c r="Q784">
        <v>22.624067</v>
      </c>
      <c r="R784">
        <v>0.23314000000000001</v>
      </c>
      <c r="S784" t="s">
        <v>6</v>
      </c>
      <c r="T784">
        <v>817.15481599999998</v>
      </c>
      <c r="U784">
        <v>0.36569800000000002</v>
      </c>
      <c r="V784" t="s">
        <v>7</v>
      </c>
      <c r="W784">
        <v>0.80321799999999999</v>
      </c>
      <c r="X784">
        <v>9.7479999999999997E-3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2.2525E-2</v>
      </c>
      <c r="AG784">
        <v>5.5999999999999999E-5</v>
      </c>
      <c r="AH784" t="s">
        <v>11</v>
      </c>
      <c r="AI784">
        <v>0.97968699999999997</v>
      </c>
      <c r="AJ784">
        <v>1.2999999999999999E-5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1154.4777369999999</v>
      </c>
      <c r="I785">
        <v>2.8355269999999999</v>
      </c>
      <c r="J785" t="s">
        <v>3</v>
      </c>
      <c r="K785">
        <v>1124.341289</v>
      </c>
      <c r="L785">
        <v>2.132501</v>
      </c>
      <c r="M785" t="s">
        <v>4</v>
      </c>
      <c r="N785">
        <v>13.595046</v>
      </c>
      <c r="O785">
        <v>0.179122</v>
      </c>
      <c r="P785" t="s">
        <v>5</v>
      </c>
      <c r="Q785">
        <v>30.15456</v>
      </c>
      <c r="R785">
        <v>0.29143400000000003</v>
      </c>
      <c r="S785" t="s">
        <v>6</v>
      </c>
      <c r="T785">
        <v>1089.3375169999999</v>
      </c>
      <c r="U785">
        <v>0.43266399999999999</v>
      </c>
      <c r="V785" t="s">
        <v>7</v>
      </c>
      <c r="W785">
        <v>1.0726720000000001</v>
      </c>
      <c r="X785">
        <v>1.8291000000000002E-2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2.1877000000000001E-2</v>
      </c>
      <c r="AG785">
        <v>5.8E-5</v>
      </c>
      <c r="AH785" t="s">
        <v>11</v>
      </c>
      <c r="AI785">
        <v>0.98019900000000004</v>
      </c>
      <c r="AJ785">
        <v>6.0000000000000002E-6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1442.7374930000001</v>
      </c>
      <c r="I786">
        <v>3.2278820000000001</v>
      </c>
      <c r="J786" t="s">
        <v>3</v>
      </c>
      <c r="K786">
        <v>1405.0883670000001</v>
      </c>
      <c r="L786">
        <v>2.561677</v>
      </c>
      <c r="M786" t="s">
        <v>4</v>
      </c>
      <c r="N786">
        <v>17.007701999999998</v>
      </c>
      <c r="O786">
        <v>0.18662599999999999</v>
      </c>
      <c r="P786" t="s">
        <v>5</v>
      </c>
      <c r="Q786">
        <v>37.688546000000002</v>
      </c>
      <c r="R786">
        <v>0.30913000000000002</v>
      </c>
      <c r="S786" t="s">
        <v>6</v>
      </c>
      <c r="T786">
        <v>1361.3273099999999</v>
      </c>
      <c r="U786">
        <v>0.799979</v>
      </c>
      <c r="V786" t="s">
        <v>7</v>
      </c>
      <c r="W786">
        <v>1.3405579999999999</v>
      </c>
      <c r="X786">
        <v>2.8636999999999999E-2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2.0032000000000001E-2</v>
      </c>
      <c r="AG786">
        <v>5.3000000000000001E-5</v>
      </c>
      <c r="AH786" t="s">
        <v>11</v>
      </c>
      <c r="AI786">
        <v>0.98048000000000002</v>
      </c>
      <c r="AJ786">
        <v>5.0000000000000004E-6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1731.1489750000001</v>
      </c>
      <c r="I787">
        <v>3.625302</v>
      </c>
      <c r="J787" t="s">
        <v>3</v>
      </c>
      <c r="K787">
        <v>1685.960356</v>
      </c>
      <c r="L787">
        <v>2.7603970000000002</v>
      </c>
      <c r="M787" t="s">
        <v>4</v>
      </c>
      <c r="N787">
        <v>20.408874999999998</v>
      </c>
      <c r="O787">
        <v>0.215279</v>
      </c>
      <c r="P787" t="s">
        <v>5</v>
      </c>
      <c r="Q787">
        <v>45.236581000000001</v>
      </c>
      <c r="R787">
        <v>0.43206499999999998</v>
      </c>
      <c r="S787" t="s">
        <v>6</v>
      </c>
      <c r="T787">
        <v>1633.4653080000001</v>
      </c>
      <c r="U787">
        <v>0.99364799999999998</v>
      </c>
      <c r="V787" t="s">
        <v>7</v>
      </c>
      <c r="W787">
        <v>1.6050120000000001</v>
      </c>
      <c r="X787">
        <v>4.2915000000000002E-2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1.9181E-2</v>
      </c>
      <c r="AG787">
        <v>5.5999999999999999E-5</v>
      </c>
      <c r="AH787" t="s">
        <v>11</v>
      </c>
      <c r="AI787">
        <v>0.98108499999999998</v>
      </c>
      <c r="AJ787">
        <v>5.0000000000000004E-6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2019.6471289999999</v>
      </c>
      <c r="I788">
        <v>3.755293</v>
      </c>
      <c r="J788" t="s">
        <v>3</v>
      </c>
      <c r="K788">
        <v>1966.94822</v>
      </c>
      <c r="L788">
        <v>2.9453170000000002</v>
      </c>
      <c r="M788" t="s">
        <v>4</v>
      </c>
      <c r="N788">
        <v>23.818152000000001</v>
      </c>
      <c r="O788">
        <v>0.237317</v>
      </c>
      <c r="P788" t="s">
        <v>5</v>
      </c>
      <c r="Q788">
        <v>52.754798999999998</v>
      </c>
      <c r="R788">
        <v>0.43677199999999999</v>
      </c>
      <c r="S788" t="s">
        <v>6</v>
      </c>
      <c r="T788">
        <v>1905.7597800000001</v>
      </c>
      <c r="U788">
        <v>1.3329139999999999</v>
      </c>
      <c r="V788" t="s">
        <v>7</v>
      </c>
      <c r="W788">
        <v>1.872536</v>
      </c>
      <c r="X788">
        <v>6.0271999999999999E-2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1.8683999999999999E-2</v>
      </c>
      <c r="AG788">
        <v>5.3999999999999998E-5</v>
      </c>
      <c r="AH788" t="s">
        <v>11</v>
      </c>
      <c r="AI788">
        <v>0.981209</v>
      </c>
      <c r="AJ788">
        <v>5.0000000000000004E-6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2308.249922</v>
      </c>
      <c r="I789">
        <v>4.4735440000000004</v>
      </c>
      <c r="J789" t="s">
        <v>3</v>
      </c>
      <c r="K789">
        <v>2248.0199849999999</v>
      </c>
      <c r="L789">
        <v>3.62378</v>
      </c>
      <c r="M789" t="s">
        <v>4</v>
      </c>
      <c r="N789">
        <v>27.297032000000002</v>
      </c>
      <c r="O789">
        <v>0.34226899999999999</v>
      </c>
      <c r="P789" t="s">
        <v>5</v>
      </c>
      <c r="Q789">
        <v>60.302864999999997</v>
      </c>
      <c r="R789">
        <v>0.49306699999999998</v>
      </c>
      <c r="S789" t="s">
        <v>6</v>
      </c>
      <c r="T789">
        <v>2177.831079</v>
      </c>
      <c r="U789">
        <v>1.725238</v>
      </c>
      <c r="V789" t="s">
        <v>7</v>
      </c>
      <c r="W789">
        <v>2.1557179999999998</v>
      </c>
      <c r="X789">
        <v>7.9140000000000002E-2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1.7784000000000001E-2</v>
      </c>
      <c r="AG789">
        <v>5.1999999999999997E-5</v>
      </c>
      <c r="AH789" t="s">
        <v>11</v>
      </c>
      <c r="AI789">
        <v>0.98132799999999998</v>
      </c>
      <c r="AJ789">
        <v>5.0000000000000004E-6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2596.6503520000001</v>
      </c>
      <c r="I790">
        <v>5.3358980000000003</v>
      </c>
      <c r="J790" t="s">
        <v>3</v>
      </c>
      <c r="K790">
        <v>2528.817959</v>
      </c>
      <c r="L790">
        <v>4.4122729999999999</v>
      </c>
      <c r="M790" t="s">
        <v>4</v>
      </c>
      <c r="N790">
        <v>30.695819</v>
      </c>
      <c r="O790">
        <v>0.37104399999999998</v>
      </c>
      <c r="P790" t="s">
        <v>5</v>
      </c>
      <c r="Q790">
        <v>67.908173000000005</v>
      </c>
      <c r="R790">
        <v>0.628409</v>
      </c>
      <c r="S790" t="s">
        <v>6</v>
      </c>
      <c r="T790">
        <v>2449.859731</v>
      </c>
      <c r="U790">
        <v>2.0923400000000001</v>
      </c>
      <c r="V790" t="s">
        <v>7</v>
      </c>
      <c r="W790">
        <v>2.4339840000000001</v>
      </c>
      <c r="X790">
        <v>9.9879999999999997E-2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1.6969000000000001E-2</v>
      </c>
      <c r="AG790">
        <v>4.5000000000000003E-5</v>
      </c>
      <c r="AH790" t="s">
        <v>11</v>
      </c>
      <c r="AI790">
        <v>0.98134399999999999</v>
      </c>
      <c r="AJ790">
        <v>5.0000000000000004E-6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2884.9467140000002</v>
      </c>
      <c r="I791">
        <v>6.3011499999999998</v>
      </c>
      <c r="J791" t="s">
        <v>3</v>
      </c>
      <c r="K791">
        <v>2809.5823190000001</v>
      </c>
      <c r="L791">
        <v>5.1543349999999997</v>
      </c>
      <c r="M791" t="s">
        <v>4</v>
      </c>
      <c r="N791">
        <v>34.073044000000003</v>
      </c>
      <c r="O791">
        <v>0.40185799999999999</v>
      </c>
      <c r="P791" t="s">
        <v>5</v>
      </c>
      <c r="Q791">
        <v>75.441654</v>
      </c>
      <c r="R791">
        <v>0.67822000000000005</v>
      </c>
      <c r="S791" t="s">
        <v>6</v>
      </c>
      <c r="T791">
        <v>2721.9044920000001</v>
      </c>
      <c r="U791">
        <v>2.6054849999999998</v>
      </c>
      <c r="V791" t="s">
        <v>7</v>
      </c>
      <c r="W791">
        <v>2.7056480000000001</v>
      </c>
      <c r="X791">
        <v>0.12080299999999999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1.5695000000000001E-2</v>
      </c>
      <c r="AG791">
        <v>3.4999999999999997E-5</v>
      </c>
      <c r="AH791" t="s">
        <v>11</v>
      </c>
      <c r="AI791">
        <v>0.98151900000000003</v>
      </c>
      <c r="AJ791">
        <v>6.0000000000000002E-6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3173.3833589999999</v>
      </c>
      <c r="I792">
        <v>6.736764</v>
      </c>
      <c r="J792" t="s">
        <v>3</v>
      </c>
      <c r="K792">
        <v>3090.4704299999999</v>
      </c>
      <c r="L792">
        <v>5.4686570000000003</v>
      </c>
      <c r="M792" t="s">
        <v>4</v>
      </c>
      <c r="N792">
        <v>37.480111000000001</v>
      </c>
      <c r="O792">
        <v>0.48028500000000002</v>
      </c>
      <c r="P792" t="s">
        <v>5</v>
      </c>
      <c r="Q792">
        <v>82.987430000000003</v>
      </c>
      <c r="R792">
        <v>0.69035500000000005</v>
      </c>
      <c r="S792" t="s">
        <v>6</v>
      </c>
      <c r="T792">
        <v>2993.940435</v>
      </c>
      <c r="U792">
        <v>2.8014329999999998</v>
      </c>
      <c r="V792" t="s">
        <v>7</v>
      </c>
      <c r="W792">
        <v>2.9821819999999999</v>
      </c>
      <c r="X792">
        <v>0.146258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1.5459000000000001E-2</v>
      </c>
      <c r="AG792">
        <v>3.4999999999999997E-5</v>
      </c>
      <c r="AH792" t="s">
        <v>11</v>
      </c>
      <c r="AI792">
        <v>0.98179099999999997</v>
      </c>
      <c r="AJ792">
        <v>7.9999999999999996E-6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3462.0286719999999</v>
      </c>
      <c r="I793">
        <v>9.1377020000000009</v>
      </c>
      <c r="J793" t="s">
        <v>3</v>
      </c>
      <c r="K793">
        <v>3371.5368020000001</v>
      </c>
      <c r="L793">
        <v>7.5976699999999999</v>
      </c>
      <c r="M793" t="s">
        <v>4</v>
      </c>
      <c r="N793">
        <v>40.954545000000003</v>
      </c>
      <c r="O793">
        <v>0.80713100000000004</v>
      </c>
      <c r="P793" t="s">
        <v>5</v>
      </c>
      <c r="Q793">
        <v>90.570182000000003</v>
      </c>
      <c r="R793">
        <v>0.75138099999999997</v>
      </c>
      <c r="S793" t="s">
        <v>6</v>
      </c>
      <c r="T793">
        <v>3266.053496</v>
      </c>
      <c r="U793">
        <v>2.8353950000000001</v>
      </c>
      <c r="V793" t="s">
        <v>7</v>
      </c>
      <c r="W793">
        <v>3.2539539999999998</v>
      </c>
      <c r="X793">
        <v>0.16537199999999999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1.5219999999999999E-2</v>
      </c>
      <c r="AG793">
        <v>3.4999999999999997E-5</v>
      </c>
      <c r="AH793" t="s">
        <v>11</v>
      </c>
      <c r="AI793">
        <v>0.98231299999999999</v>
      </c>
      <c r="AJ793">
        <v>1.2999999999999999E-5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3750.598262</v>
      </c>
      <c r="I794">
        <v>11.284984</v>
      </c>
      <c r="J794" t="s">
        <v>3</v>
      </c>
      <c r="K794">
        <v>3652.5722270000001</v>
      </c>
      <c r="L794">
        <v>9.2825860000000002</v>
      </c>
      <c r="M794" t="s">
        <v>4</v>
      </c>
      <c r="N794">
        <v>44.357045999999997</v>
      </c>
      <c r="O794">
        <v>0.85788200000000003</v>
      </c>
      <c r="P794" t="s">
        <v>5</v>
      </c>
      <c r="Q794">
        <v>98.098338999999996</v>
      </c>
      <c r="R794">
        <v>0.83544499999999999</v>
      </c>
      <c r="S794" t="s">
        <v>6</v>
      </c>
      <c r="T794">
        <v>3538.319673</v>
      </c>
      <c r="U794">
        <v>3.4337330000000001</v>
      </c>
      <c r="V794" t="s">
        <v>7</v>
      </c>
      <c r="W794">
        <v>3.5213239999999999</v>
      </c>
      <c r="X794">
        <v>0.191219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1.4996000000000001E-2</v>
      </c>
      <c r="AG794">
        <v>3.1000000000000001E-5</v>
      </c>
      <c r="AH794" t="s">
        <v>11</v>
      </c>
      <c r="AI794">
        <v>0.98231999999999997</v>
      </c>
      <c r="AJ794">
        <v>1.2999999999999999E-5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4039.202734</v>
      </c>
      <c r="I795">
        <v>12.429346000000001</v>
      </c>
      <c r="J795" t="s">
        <v>3</v>
      </c>
      <c r="K795">
        <v>3933.5686040000001</v>
      </c>
      <c r="L795">
        <v>10.137255</v>
      </c>
      <c r="M795" t="s">
        <v>4</v>
      </c>
      <c r="N795">
        <v>47.753151000000003</v>
      </c>
      <c r="O795">
        <v>0.92701</v>
      </c>
      <c r="P795" t="s">
        <v>5</v>
      </c>
      <c r="Q795">
        <v>105.70719699999999</v>
      </c>
      <c r="R795">
        <v>0.951156</v>
      </c>
      <c r="S795" t="s">
        <v>6</v>
      </c>
      <c r="T795">
        <v>3810.4462990000002</v>
      </c>
      <c r="U795">
        <v>3.6890779999999999</v>
      </c>
      <c r="V795" t="s">
        <v>7</v>
      </c>
      <c r="W795">
        <v>3.791426</v>
      </c>
      <c r="X795">
        <v>0.21976100000000001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1.4234E-2</v>
      </c>
      <c r="AG795">
        <v>2.3E-5</v>
      </c>
      <c r="AH795" t="s">
        <v>11</v>
      </c>
      <c r="AI795">
        <v>0.98232600000000003</v>
      </c>
      <c r="AJ795">
        <v>1.2999999999999999E-5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4327.5536229999998</v>
      </c>
      <c r="I796">
        <v>13.837896000000001</v>
      </c>
      <c r="J796" t="s">
        <v>3</v>
      </c>
      <c r="K796">
        <v>4214.3992969999999</v>
      </c>
      <c r="L796">
        <v>11.446688</v>
      </c>
      <c r="M796" t="s">
        <v>4</v>
      </c>
      <c r="N796">
        <v>51.157398000000001</v>
      </c>
      <c r="O796">
        <v>0.99141400000000002</v>
      </c>
      <c r="P796" t="s">
        <v>5</v>
      </c>
      <c r="Q796">
        <v>113.236931</v>
      </c>
      <c r="R796">
        <v>0.96053500000000003</v>
      </c>
      <c r="S796" t="s">
        <v>6</v>
      </c>
      <c r="T796">
        <v>4082.5260640000001</v>
      </c>
      <c r="U796">
        <v>4.3496079999999999</v>
      </c>
      <c r="V796" t="s">
        <v>7</v>
      </c>
      <c r="W796">
        <v>4.0597320000000003</v>
      </c>
      <c r="X796">
        <v>0.25416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1.3923E-2</v>
      </c>
      <c r="AG796">
        <v>2.1999999999999999E-5</v>
      </c>
      <c r="AH796" t="s">
        <v>11</v>
      </c>
      <c r="AI796">
        <v>0.98251200000000005</v>
      </c>
      <c r="AJ796">
        <v>1.4E-5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4616.0290429999995</v>
      </c>
      <c r="I797">
        <v>14.702855</v>
      </c>
      <c r="J797" t="s">
        <v>3</v>
      </c>
      <c r="K797">
        <v>4495.3233890000001</v>
      </c>
      <c r="L797">
        <v>11.761958</v>
      </c>
      <c r="M797" t="s">
        <v>4</v>
      </c>
      <c r="N797">
        <v>54.587052</v>
      </c>
      <c r="O797">
        <v>1.0609919999999999</v>
      </c>
      <c r="P797" t="s">
        <v>5</v>
      </c>
      <c r="Q797">
        <v>120.793237</v>
      </c>
      <c r="R797">
        <v>1.103761</v>
      </c>
      <c r="S797" t="s">
        <v>6</v>
      </c>
      <c r="T797">
        <v>4354.6069340000004</v>
      </c>
      <c r="U797">
        <v>4.8207839999999997</v>
      </c>
      <c r="V797" t="s">
        <v>7</v>
      </c>
      <c r="W797">
        <v>4.3286670000000003</v>
      </c>
      <c r="X797">
        <v>0.28547800000000001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1.3854E-2</v>
      </c>
      <c r="AG797">
        <v>2.1999999999999999E-5</v>
      </c>
      <c r="AH797" t="s">
        <v>11</v>
      </c>
      <c r="AI797">
        <v>0.98278600000000005</v>
      </c>
      <c r="AJ797">
        <v>1.7E-5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4904.5428609999999</v>
      </c>
      <c r="I798">
        <v>16.286527</v>
      </c>
      <c r="J798" t="s">
        <v>3</v>
      </c>
      <c r="K798">
        <v>4776.2308789999997</v>
      </c>
      <c r="L798">
        <v>12.679899000000001</v>
      </c>
      <c r="M798" t="s">
        <v>4</v>
      </c>
      <c r="N798">
        <v>57.997256</v>
      </c>
      <c r="O798">
        <v>1.1844129999999999</v>
      </c>
      <c r="P798" t="s">
        <v>5</v>
      </c>
      <c r="Q798">
        <v>128.40567100000001</v>
      </c>
      <c r="R798">
        <v>1.1969350000000001</v>
      </c>
      <c r="S798" t="s">
        <v>6</v>
      </c>
      <c r="T798">
        <v>4626.6955859999998</v>
      </c>
      <c r="U798">
        <v>5.5629309999999998</v>
      </c>
      <c r="V798" t="s">
        <v>7</v>
      </c>
      <c r="W798">
        <v>4.5958370000000004</v>
      </c>
      <c r="X798">
        <v>0.32195099999999999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1.3426E-2</v>
      </c>
      <c r="AG798">
        <v>1.8E-5</v>
      </c>
      <c r="AH798" t="s">
        <v>11</v>
      </c>
      <c r="AI798">
        <v>0.98280199999999995</v>
      </c>
      <c r="AJ798">
        <v>1.7E-5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5193.1125199999997</v>
      </c>
      <c r="I799">
        <v>20.762371999999999</v>
      </c>
      <c r="J799" t="s">
        <v>3</v>
      </c>
      <c r="K799">
        <v>5057.231914</v>
      </c>
      <c r="L799">
        <v>16.102146999999999</v>
      </c>
      <c r="M799" t="s">
        <v>4</v>
      </c>
      <c r="N799">
        <v>61.420720000000003</v>
      </c>
      <c r="O799">
        <v>1.2420720000000001</v>
      </c>
      <c r="P799" t="s">
        <v>5</v>
      </c>
      <c r="Q799">
        <v>135.97923700000001</v>
      </c>
      <c r="R799">
        <v>1.287118</v>
      </c>
      <c r="S799" t="s">
        <v>6</v>
      </c>
      <c r="T799">
        <v>4898.7502340000001</v>
      </c>
      <c r="U799">
        <v>6.236224</v>
      </c>
      <c r="V799" t="s">
        <v>7</v>
      </c>
      <c r="W799">
        <v>4.8650070000000003</v>
      </c>
      <c r="X799">
        <v>0.35799300000000001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1.3374E-2</v>
      </c>
      <c r="AG799">
        <v>1.8E-5</v>
      </c>
      <c r="AH799" t="s">
        <v>11</v>
      </c>
      <c r="AI799">
        <v>0.98280299999999998</v>
      </c>
      <c r="AJ799">
        <v>1.7E-5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5481.5881149999996</v>
      </c>
      <c r="I800">
        <v>22.380006000000002</v>
      </c>
      <c r="J800" t="s">
        <v>3</v>
      </c>
      <c r="K800">
        <v>5338.127246</v>
      </c>
      <c r="L800">
        <v>17.204077000000002</v>
      </c>
      <c r="M800" t="s">
        <v>4</v>
      </c>
      <c r="N800">
        <v>64.809397000000004</v>
      </c>
      <c r="O800">
        <v>1.2946299999999999</v>
      </c>
      <c r="P800" t="s">
        <v>5</v>
      </c>
      <c r="Q800">
        <v>143.55880500000001</v>
      </c>
      <c r="R800">
        <v>1.53057</v>
      </c>
      <c r="S800" t="s">
        <v>6</v>
      </c>
      <c r="T800">
        <v>5170.8456349999997</v>
      </c>
      <c r="U800">
        <v>6.6276770000000003</v>
      </c>
      <c r="V800" t="s">
        <v>7</v>
      </c>
      <c r="W800">
        <v>5.1316350000000002</v>
      </c>
      <c r="X800">
        <v>0.38891700000000001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1.3207E-2</v>
      </c>
      <c r="AG800">
        <v>1.5999999999999999E-5</v>
      </c>
      <c r="AH800" t="s">
        <v>11</v>
      </c>
      <c r="AI800">
        <v>0.98309100000000005</v>
      </c>
      <c r="AJ800">
        <v>2.0000000000000002E-5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5770.0981449999999</v>
      </c>
      <c r="I801">
        <v>22.133527999999998</v>
      </c>
      <c r="J801" t="s">
        <v>3</v>
      </c>
      <c r="K801">
        <v>5619.1220409999996</v>
      </c>
      <c r="L801">
        <v>16.516456000000002</v>
      </c>
      <c r="M801" t="s">
        <v>4</v>
      </c>
      <c r="N801">
        <v>68.231779000000003</v>
      </c>
      <c r="O801">
        <v>1.247295</v>
      </c>
      <c r="P801" t="s">
        <v>5</v>
      </c>
      <c r="Q801">
        <v>151.076516</v>
      </c>
      <c r="R801">
        <v>1.6530039999999999</v>
      </c>
      <c r="S801" t="s">
        <v>6</v>
      </c>
      <c r="T801">
        <v>5442.963213</v>
      </c>
      <c r="U801">
        <v>7.4255370000000003</v>
      </c>
      <c r="V801" t="s">
        <v>7</v>
      </c>
      <c r="W801">
        <v>5.4025230000000004</v>
      </c>
      <c r="X801">
        <v>0.42943900000000002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1.3187000000000001E-2</v>
      </c>
      <c r="AG801">
        <v>1.5999999999999999E-5</v>
      </c>
      <c r="AH801" t="s">
        <v>11</v>
      </c>
      <c r="AI801">
        <v>0.98338000000000003</v>
      </c>
      <c r="AJ801">
        <v>2.1999999999999999E-5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278.85668299999998</v>
      </c>
      <c r="I822">
        <v>0.72536999999999996</v>
      </c>
      <c r="J822" t="s">
        <v>3</v>
      </c>
      <c r="K822">
        <v>271.33751799999999</v>
      </c>
      <c r="L822">
        <v>0.41465600000000002</v>
      </c>
      <c r="M822" t="s">
        <v>4</v>
      </c>
      <c r="N822">
        <v>3.3237719999999999</v>
      </c>
      <c r="O822">
        <v>2.0566000000000001E-2</v>
      </c>
      <c r="P822" t="s">
        <v>5</v>
      </c>
      <c r="Q822">
        <v>7.515466</v>
      </c>
      <c r="R822">
        <v>5.6689999999999997E-2</v>
      </c>
      <c r="S822" t="s">
        <v>6</v>
      </c>
      <c r="T822">
        <v>262.724783</v>
      </c>
      <c r="U822">
        <v>7.7815999999999996E-2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2.5805000000000002E-2</v>
      </c>
      <c r="AG822">
        <v>4.6999999999999997E-5</v>
      </c>
      <c r="AH822" t="s">
        <v>11</v>
      </c>
      <c r="AI822">
        <v>0.97363699999999997</v>
      </c>
      <c r="AJ822">
        <v>6.2000000000000003E-5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557.99350700000002</v>
      </c>
      <c r="I823">
        <v>2.19536</v>
      </c>
      <c r="J823" t="s">
        <v>3</v>
      </c>
      <c r="K823">
        <v>542.82471799999996</v>
      </c>
      <c r="L823">
        <v>0.97403099999999998</v>
      </c>
      <c r="M823" t="s">
        <v>4</v>
      </c>
      <c r="N823">
        <v>6.6114199999999999</v>
      </c>
      <c r="O823">
        <v>5.2823000000000002E-2</v>
      </c>
      <c r="P823" t="s">
        <v>5</v>
      </c>
      <c r="Q823">
        <v>15.162307999999999</v>
      </c>
      <c r="R823">
        <v>0.58316599999999996</v>
      </c>
      <c r="S823" t="s">
        <v>6</v>
      </c>
      <c r="T823">
        <v>525.59162100000003</v>
      </c>
      <c r="U823">
        <v>0.33746999999999999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2.4291E-2</v>
      </c>
      <c r="AG823">
        <v>5.1E-5</v>
      </c>
      <c r="AH823" t="s">
        <v>11</v>
      </c>
      <c r="AI823">
        <v>0.978244</v>
      </c>
      <c r="AJ823">
        <v>1.7E-5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837.07312999999999</v>
      </c>
      <c r="I824">
        <v>2.9518080000000002</v>
      </c>
      <c r="J824" t="s">
        <v>3</v>
      </c>
      <c r="K824">
        <v>814.42514800000004</v>
      </c>
      <c r="L824">
        <v>1.568457</v>
      </c>
      <c r="M824" t="s">
        <v>4</v>
      </c>
      <c r="N824">
        <v>9.9504800000000007</v>
      </c>
      <c r="O824">
        <v>0.18228900000000001</v>
      </c>
      <c r="P824" t="s">
        <v>5</v>
      </c>
      <c r="Q824">
        <v>22.645883000000001</v>
      </c>
      <c r="R824">
        <v>0.62629100000000004</v>
      </c>
      <c r="S824" t="s">
        <v>6</v>
      </c>
      <c r="T824">
        <v>788.56650400000001</v>
      </c>
      <c r="U824">
        <v>0.58914599999999995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2.2228999999999999E-2</v>
      </c>
      <c r="AG824">
        <v>5.5000000000000002E-5</v>
      </c>
      <c r="AH824" t="s">
        <v>11</v>
      </c>
      <c r="AI824">
        <v>0.97964899999999999</v>
      </c>
      <c r="AJ824">
        <v>3.9999999999999998E-6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1116.322705</v>
      </c>
      <c r="I825">
        <v>3.118881</v>
      </c>
      <c r="J825" t="s">
        <v>3</v>
      </c>
      <c r="K825">
        <v>1086.15291</v>
      </c>
      <c r="L825">
        <v>1.8211379999999999</v>
      </c>
      <c r="M825" t="s">
        <v>4</v>
      </c>
      <c r="N825">
        <v>13.304686</v>
      </c>
      <c r="O825">
        <v>0.27434399999999998</v>
      </c>
      <c r="P825" t="s">
        <v>5</v>
      </c>
      <c r="Q825">
        <v>30.163038</v>
      </c>
      <c r="R825">
        <v>0.67393700000000001</v>
      </c>
      <c r="S825" t="s">
        <v>6</v>
      </c>
      <c r="T825">
        <v>1051.8434769999999</v>
      </c>
      <c r="U825">
        <v>0.942832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2.0677000000000001E-2</v>
      </c>
      <c r="AG825">
        <v>6.0000000000000002E-5</v>
      </c>
      <c r="AH825" t="s">
        <v>11</v>
      </c>
      <c r="AI825">
        <v>0.980124</v>
      </c>
      <c r="AJ825">
        <v>1.9999999999999999E-6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1395.6707100000001</v>
      </c>
      <c r="I826">
        <v>4.1070390000000003</v>
      </c>
      <c r="J826" t="s">
        <v>3</v>
      </c>
      <c r="K826">
        <v>1358.0486470000001</v>
      </c>
      <c r="L826">
        <v>2.6376119999999998</v>
      </c>
      <c r="M826" t="s">
        <v>4</v>
      </c>
      <c r="N826">
        <v>16.619088000000001</v>
      </c>
      <c r="O826">
        <v>0.32863900000000001</v>
      </c>
      <c r="P826" t="s">
        <v>5</v>
      </c>
      <c r="Q826">
        <v>37.621459000000002</v>
      </c>
      <c r="R826">
        <v>0.73895</v>
      </c>
      <c r="S826" t="s">
        <v>6</v>
      </c>
      <c r="T826">
        <v>1315.192241</v>
      </c>
      <c r="U826">
        <v>1.332444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1.9864E-2</v>
      </c>
      <c r="AG826">
        <v>6.0000000000000002E-5</v>
      </c>
      <c r="AH826" t="s">
        <v>11</v>
      </c>
      <c r="AI826">
        <v>0.98052899999999998</v>
      </c>
      <c r="AJ826">
        <v>1.9999999999999999E-6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1675.1762719999999</v>
      </c>
      <c r="I827">
        <v>5.8558320000000004</v>
      </c>
      <c r="J827" t="s">
        <v>3</v>
      </c>
      <c r="K827">
        <v>1630.0335379999999</v>
      </c>
      <c r="L827">
        <v>3.577998</v>
      </c>
      <c r="M827" t="s">
        <v>4</v>
      </c>
      <c r="N827">
        <v>19.969766</v>
      </c>
      <c r="O827">
        <v>0.43693399999999999</v>
      </c>
      <c r="P827" t="s">
        <v>5</v>
      </c>
      <c r="Q827">
        <v>45.141806000000003</v>
      </c>
      <c r="R827">
        <v>0.85039399999999998</v>
      </c>
      <c r="S827" t="s">
        <v>6</v>
      </c>
      <c r="T827">
        <v>1578.5879789999999</v>
      </c>
      <c r="U827">
        <v>1.910898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1.9798E-2</v>
      </c>
      <c r="AG827">
        <v>5.8999999999999998E-5</v>
      </c>
      <c r="AH827" t="s">
        <v>11</v>
      </c>
      <c r="AI827">
        <v>0.98092000000000001</v>
      </c>
      <c r="AJ827">
        <v>5.0000000000000004E-6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1954.776562</v>
      </c>
      <c r="I828">
        <v>6.5042010000000001</v>
      </c>
      <c r="J828" t="s">
        <v>3</v>
      </c>
      <c r="K828">
        <v>1902.0437300000001</v>
      </c>
      <c r="L828">
        <v>4.0490950000000003</v>
      </c>
      <c r="M828" t="s">
        <v>4</v>
      </c>
      <c r="N828">
        <v>23.288312999999999</v>
      </c>
      <c r="O828">
        <v>0.51999200000000001</v>
      </c>
      <c r="P828" t="s">
        <v>5</v>
      </c>
      <c r="Q828">
        <v>52.718027999999997</v>
      </c>
      <c r="R828">
        <v>0.94584100000000004</v>
      </c>
      <c r="S828" t="s">
        <v>6</v>
      </c>
      <c r="T828">
        <v>1842.049524</v>
      </c>
      <c r="U828">
        <v>2.7019790000000001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1.8905999999999999E-2</v>
      </c>
      <c r="AG828">
        <v>5.5000000000000002E-5</v>
      </c>
      <c r="AH828" t="s">
        <v>11</v>
      </c>
      <c r="AI828">
        <v>0.98228199999999999</v>
      </c>
      <c r="AJ828">
        <v>1.7E-5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2234.4254350000001</v>
      </c>
      <c r="I829">
        <v>7.6582999999999997</v>
      </c>
      <c r="J829" t="s">
        <v>3</v>
      </c>
      <c r="K829">
        <v>2174.142085</v>
      </c>
      <c r="L829">
        <v>4.7740299999999998</v>
      </c>
      <c r="M829" t="s">
        <v>4</v>
      </c>
      <c r="N829">
        <v>26.601049</v>
      </c>
      <c r="O829">
        <v>0.61027399999999998</v>
      </c>
      <c r="P829" t="s">
        <v>5</v>
      </c>
      <c r="Q829">
        <v>60.267014000000003</v>
      </c>
      <c r="R829">
        <v>1.083369</v>
      </c>
      <c r="S829" t="s">
        <v>6</v>
      </c>
      <c r="T829">
        <v>2105.63085</v>
      </c>
      <c r="U829">
        <v>3.4856560000000001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1.7843999999999999E-2</v>
      </c>
      <c r="AG829">
        <v>5.1999999999999997E-5</v>
      </c>
      <c r="AH829" t="s">
        <v>11</v>
      </c>
      <c r="AI829">
        <v>0.98235499999999998</v>
      </c>
      <c r="AJ829">
        <v>1.7E-5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2514.0445260000001</v>
      </c>
      <c r="I830">
        <v>8.554316</v>
      </c>
      <c r="J830" t="s">
        <v>3</v>
      </c>
      <c r="K830">
        <v>2446.2513429999999</v>
      </c>
      <c r="L830">
        <v>5.5257329999999998</v>
      </c>
      <c r="M830" t="s">
        <v>4</v>
      </c>
      <c r="N830">
        <v>29.895875</v>
      </c>
      <c r="O830">
        <v>0.72743199999999997</v>
      </c>
      <c r="P830" t="s">
        <v>5</v>
      </c>
      <c r="Q830">
        <v>67.772170000000003</v>
      </c>
      <c r="R830">
        <v>1.1335869999999999</v>
      </c>
      <c r="S830" t="s">
        <v>6</v>
      </c>
      <c r="T830">
        <v>2369.2788380000002</v>
      </c>
      <c r="U830">
        <v>4.4573650000000002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1.6808E-2</v>
      </c>
      <c r="AG830">
        <v>4.5000000000000003E-5</v>
      </c>
      <c r="AH830" t="s">
        <v>11</v>
      </c>
      <c r="AI830">
        <v>0.98238999999999999</v>
      </c>
      <c r="AJ830">
        <v>1.5999999999999999E-5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2793.848203</v>
      </c>
      <c r="I831">
        <v>9.9091459999999998</v>
      </c>
      <c r="J831" t="s">
        <v>3</v>
      </c>
      <c r="K831">
        <v>2718.5705859999998</v>
      </c>
      <c r="L831">
        <v>6.8262219999999996</v>
      </c>
      <c r="M831" t="s">
        <v>4</v>
      </c>
      <c r="N831">
        <v>33.213859999999997</v>
      </c>
      <c r="O831">
        <v>0.88360799999999995</v>
      </c>
      <c r="P831" t="s">
        <v>5</v>
      </c>
      <c r="Q831">
        <v>75.260852</v>
      </c>
      <c r="R831">
        <v>1.1284270000000001</v>
      </c>
      <c r="S831" t="s">
        <v>6</v>
      </c>
      <c r="T831">
        <v>2633.0286080000001</v>
      </c>
      <c r="U831">
        <v>5.7887320000000004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1.6121E-2</v>
      </c>
      <c r="AG831">
        <v>4.0000000000000003E-5</v>
      </c>
      <c r="AH831" t="s">
        <v>11</v>
      </c>
      <c r="AI831">
        <v>0.98243899999999995</v>
      </c>
      <c r="AJ831">
        <v>1.5999999999999999E-5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3073.7009419999999</v>
      </c>
      <c r="I832">
        <v>12.265297</v>
      </c>
      <c r="J832" t="s">
        <v>3</v>
      </c>
      <c r="K832">
        <v>2990.909146</v>
      </c>
      <c r="L832">
        <v>8.3036279999999998</v>
      </c>
      <c r="M832" t="s">
        <v>4</v>
      </c>
      <c r="N832">
        <v>36.512037999999997</v>
      </c>
      <c r="O832">
        <v>0.97650199999999998</v>
      </c>
      <c r="P832" t="s">
        <v>5</v>
      </c>
      <c r="Q832">
        <v>82.779334000000006</v>
      </c>
      <c r="R832">
        <v>1.3085709999999999</v>
      </c>
      <c r="S832" t="s">
        <v>6</v>
      </c>
      <c r="T832">
        <v>2896.8169630000002</v>
      </c>
      <c r="U832">
        <v>7.7132250000000004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1.4638E-2</v>
      </c>
      <c r="AG832">
        <v>2.9E-5</v>
      </c>
      <c r="AH832" t="s">
        <v>11</v>
      </c>
      <c r="AI832">
        <v>0.98301000000000005</v>
      </c>
      <c r="AJ832">
        <v>2.1999999999999999E-5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3353.5967380000002</v>
      </c>
      <c r="I833">
        <v>13.466070999999999</v>
      </c>
      <c r="J833" t="s">
        <v>3</v>
      </c>
      <c r="K833">
        <v>3263.32251</v>
      </c>
      <c r="L833">
        <v>9.0517190000000003</v>
      </c>
      <c r="M833" t="s">
        <v>4</v>
      </c>
      <c r="N833">
        <v>39.837274999999998</v>
      </c>
      <c r="O833">
        <v>1.119518</v>
      </c>
      <c r="P833" t="s">
        <v>5</v>
      </c>
      <c r="Q833">
        <v>90.255967999999996</v>
      </c>
      <c r="R833">
        <v>1.4419759999999999</v>
      </c>
      <c r="S833" t="s">
        <v>6</v>
      </c>
      <c r="T833">
        <v>3160.6728560000001</v>
      </c>
      <c r="U833">
        <v>9.4370250000000002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1.4513E-2</v>
      </c>
      <c r="AG833">
        <v>2.9E-5</v>
      </c>
      <c r="AH833" t="s">
        <v>11</v>
      </c>
      <c r="AI833">
        <v>0.98311899999999997</v>
      </c>
      <c r="AJ833">
        <v>2.0999999999999999E-5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3633.4388920000001</v>
      </c>
      <c r="I834">
        <v>15.041883</v>
      </c>
      <c r="J834" t="s">
        <v>3</v>
      </c>
      <c r="K834">
        <v>3535.6844190000002</v>
      </c>
      <c r="L834">
        <v>10.716184999999999</v>
      </c>
      <c r="M834" t="s">
        <v>4</v>
      </c>
      <c r="N834">
        <v>43.126033999999997</v>
      </c>
      <c r="O834">
        <v>1.2357260000000001</v>
      </c>
      <c r="P834" t="s">
        <v>5</v>
      </c>
      <c r="Q834">
        <v>97.737599000000003</v>
      </c>
      <c r="R834">
        <v>1.5321629999999999</v>
      </c>
      <c r="S834" t="s">
        <v>6</v>
      </c>
      <c r="T834">
        <v>3424.5266019999999</v>
      </c>
      <c r="U834">
        <v>11.036171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1.3993E-2</v>
      </c>
      <c r="AG834">
        <v>2.4000000000000001E-5</v>
      </c>
      <c r="AH834" t="s">
        <v>11</v>
      </c>
      <c r="AI834">
        <v>0.98337600000000003</v>
      </c>
      <c r="AJ834">
        <v>2.3E-5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3913.5841059999998</v>
      </c>
      <c r="I835">
        <v>16.722259999999999</v>
      </c>
      <c r="J835" t="s">
        <v>3</v>
      </c>
      <c r="K835">
        <v>3808.2512059999999</v>
      </c>
      <c r="L835">
        <v>11.623303</v>
      </c>
      <c r="M835" t="s">
        <v>4</v>
      </c>
      <c r="N835">
        <v>46.478208000000002</v>
      </c>
      <c r="O835">
        <v>1.4786520000000001</v>
      </c>
      <c r="P835" t="s">
        <v>5</v>
      </c>
      <c r="Q835">
        <v>105.302272</v>
      </c>
      <c r="R835">
        <v>1.7897639999999999</v>
      </c>
      <c r="S835" t="s">
        <v>6</v>
      </c>
      <c r="T835">
        <v>3688.4681639999999</v>
      </c>
      <c r="U835">
        <v>13.213215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1.3516E-2</v>
      </c>
      <c r="AG835">
        <v>1.9000000000000001E-5</v>
      </c>
      <c r="AH835" t="s">
        <v>11</v>
      </c>
      <c r="AI835">
        <v>0.98363999999999996</v>
      </c>
      <c r="AJ835">
        <v>2.5000000000000001E-5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4193.7085550000002</v>
      </c>
      <c r="I836">
        <v>19.119067000000001</v>
      </c>
      <c r="J836" t="s">
        <v>3</v>
      </c>
      <c r="K836">
        <v>4080.8552639999998</v>
      </c>
      <c r="L836">
        <v>12.766505</v>
      </c>
      <c r="M836" t="s">
        <v>4</v>
      </c>
      <c r="N836">
        <v>49.795323000000003</v>
      </c>
      <c r="O836">
        <v>1.710493</v>
      </c>
      <c r="P836" t="s">
        <v>5</v>
      </c>
      <c r="Q836">
        <v>112.825754</v>
      </c>
      <c r="R836">
        <v>2.190534</v>
      </c>
      <c r="S836" t="s">
        <v>6</v>
      </c>
      <c r="T836">
        <v>3952.5033790000002</v>
      </c>
      <c r="U836">
        <v>15.805702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1.3016E-2</v>
      </c>
      <c r="AG836">
        <v>1.4E-5</v>
      </c>
      <c r="AH836" t="s">
        <v>11</v>
      </c>
      <c r="AI836">
        <v>0.983649</v>
      </c>
      <c r="AJ836">
        <v>2.5000000000000001E-5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4473.8413570000002</v>
      </c>
      <c r="I837">
        <v>21.115023000000001</v>
      </c>
      <c r="J837" t="s">
        <v>3</v>
      </c>
      <c r="K837">
        <v>4353.4438959999998</v>
      </c>
      <c r="L837">
        <v>14.224348000000001</v>
      </c>
      <c r="M837" t="s">
        <v>4</v>
      </c>
      <c r="N837">
        <v>53.141399</v>
      </c>
      <c r="O837">
        <v>1.9263980000000001</v>
      </c>
      <c r="P837" t="s">
        <v>5</v>
      </c>
      <c r="Q837">
        <v>120.370507</v>
      </c>
      <c r="R837">
        <v>2.5819800000000002</v>
      </c>
      <c r="S837" t="s">
        <v>6</v>
      </c>
      <c r="T837">
        <v>4216.608604</v>
      </c>
      <c r="U837">
        <v>17.595548000000001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1.2970000000000001E-2</v>
      </c>
      <c r="AG837">
        <v>1.5E-5</v>
      </c>
      <c r="AH837" t="s">
        <v>11</v>
      </c>
      <c r="AI837">
        <v>0.98365800000000003</v>
      </c>
      <c r="AJ837">
        <v>2.5000000000000001E-5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4754.2878810000002</v>
      </c>
      <c r="I838">
        <v>24.311052</v>
      </c>
      <c r="J838" t="s">
        <v>3</v>
      </c>
      <c r="K838">
        <v>4626.3851370000002</v>
      </c>
      <c r="L838">
        <v>16.376999000000001</v>
      </c>
      <c r="M838" t="s">
        <v>4</v>
      </c>
      <c r="N838">
        <v>56.508454999999998</v>
      </c>
      <c r="O838">
        <v>2.5021330000000002</v>
      </c>
      <c r="P838" t="s">
        <v>5</v>
      </c>
      <c r="Q838">
        <v>127.87228899999999</v>
      </c>
      <c r="R838">
        <v>2.6853129999999998</v>
      </c>
      <c r="S838" t="s">
        <v>6</v>
      </c>
      <c r="T838">
        <v>4480.7942480000002</v>
      </c>
      <c r="U838">
        <v>19.357303999999999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1.2633999999999999E-2</v>
      </c>
      <c r="AG838">
        <v>9.0000000000000002E-6</v>
      </c>
      <c r="AH838" t="s">
        <v>11</v>
      </c>
      <c r="AI838">
        <v>0.98366600000000004</v>
      </c>
      <c r="AJ838">
        <v>2.5000000000000001E-5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5034.6873240000004</v>
      </c>
      <c r="I839">
        <v>25.600238999999998</v>
      </c>
      <c r="J839" t="s">
        <v>3</v>
      </c>
      <c r="K839">
        <v>4899.2563479999999</v>
      </c>
      <c r="L839">
        <v>17.148651000000001</v>
      </c>
      <c r="M839" t="s">
        <v>4</v>
      </c>
      <c r="N839">
        <v>59.814202999999999</v>
      </c>
      <c r="O839">
        <v>2.6775549999999999</v>
      </c>
      <c r="P839" t="s">
        <v>5</v>
      </c>
      <c r="Q839">
        <v>135.404889</v>
      </c>
      <c r="R839">
        <v>2.8389959999999999</v>
      </c>
      <c r="S839" t="s">
        <v>6</v>
      </c>
      <c r="T839">
        <v>4745.0662110000003</v>
      </c>
      <c r="U839">
        <v>21.288958000000001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1.2591E-2</v>
      </c>
      <c r="AG839">
        <v>9.0000000000000002E-6</v>
      </c>
      <c r="AH839" t="s">
        <v>11</v>
      </c>
      <c r="AI839">
        <v>0.98366799999999999</v>
      </c>
      <c r="AJ839">
        <v>2.5000000000000001E-5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5315.3309769999996</v>
      </c>
      <c r="I840">
        <v>27.801822999999999</v>
      </c>
      <c r="J840" t="s">
        <v>3</v>
      </c>
      <c r="K840">
        <v>5172.27376</v>
      </c>
      <c r="L840">
        <v>18.924408</v>
      </c>
      <c r="M840" t="s">
        <v>4</v>
      </c>
      <c r="N840">
        <v>63.129980000000003</v>
      </c>
      <c r="O840">
        <v>2.866314</v>
      </c>
      <c r="P840" t="s">
        <v>5</v>
      </c>
      <c r="Q840">
        <v>143.03048799999999</v>
      </c>
      <c r="R840">
        <v>3.2057440000000001</v>
      </c>
      <c r="S840" t="s">
        <v>6</v>
      </c>
      <c r="T840">
        <v>5009.3598339999999</v>
      </c>
      <c r="U840">
        <v>23.401897999999999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1.2503999999999999E-2</v>
      </c>
      <c r="AG840">
        <v>9.0000000000000002E-6</v>
      </c>
      <c r="AH840" t="s">
        <v>11</v>
      </c>
      <c r="AI840">
        <v>0.98366799999999999</v>
      </c>
      <c r="AJ840">
        <v>2.5000000000000001E-5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5595.7659379999996</v>
      </c>
      <c r="I841">
        <v>30.927875</v>
      </c>
      <c r="J841" t="s">
        <v>3</v>
      </c>
      <c r="K841">
        <v>5445.1005960000002</v>
      </c>
      <c r="L841">
        <v>20.472750999999999</v>
      </c>
      <c r="M841" t="s">
        <v>4</v>
      </c>
      <c r="N841">
        <v>66.466776999999993</v>
      </c>
      <c r="O841">
        <v>3.1446160000000001</v>
      </c>
      <c r="P841" t="s">
        <v>5</v>
      </c>
      <c r="Q841">
        <v>150.636459</v>
      </c>
      <c r="R841">
        <v>3.8143060000000002</v>
      </c>
      <c r="S841" t="s">
        <v>6</v>
      </c>
      <c r="T841">
        <v>5273.5950590000002</v>
      </c>
      <c r="U841">
        <v>24.734366999999999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1.2114E-2</v>
      </c>
      <c r="AG841">
        <v>3.0000000000000001E-6</v>
      </c>
      <c r="AH841" t="s">
        <v>11</v>
      </c>
      <c r="AI841">
        <v>0.98395900000000003</v>
      </c>
      <c r="AJ841">
        <v>2.6999999999999999E-5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527.59551899999997</v>
      </c>
      <c r="I842">
        <v>1.9595000000000001E-2</v>
      </c>
      <c r="J842" t="s">
        <v>3</v>
      </c>
      <c r="K842">
        <v>264.24709000000001</v>
      </c>
      <c r="L842">
        <v>1.552E-3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1055.4079099999999</v>
      </c>
      <c r="I843">
        <v>5.2217E-2</v>
      </c>
      <c r="J843" t="s">
        <v>3</v>
      </c>
      <c r="K843">
        <v>528.48221599999999</v>
      </c>
      <c r="L843">
        <v>5.4190000000000002E-3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1583.2170779999999</v>
      </c>
      <c r="I844">
        <v>9.2976000000000003E-2</v>
      </c>
      <c r="J844" t="s">
        <v>3</v>
      </c>
      <c r="K844">
        <v>792.72478599999999</v>
      </c>
      <c r="L844">
        <v>1.0814000000000001E-2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2111.0278170000001</v>
      </c>
      <c r="I845">
        <v>0.16653100000000001</v>
      </c>
      <c r="J845" t="s">
        <v>3</v>
      </c>
      <c r="K845">
        <v>1056.9699390000001</v>
      </c>
      <c r="L845">
        <v>1.8245000000000001E-2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2638.838882</v>
      </c>
      <c r="I846">
        <v>0.268123</v>
      </c>
      <c r="J846" t="s">
        <v>3</v>
      </c>
      <c r="K846">
        <v>1321.2203199999999</v>
      </c>
      <c r="L846">
        <v>2.7441E-2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3166.6676459999999</v>
      </c>
      <c r="I847">
        <v>0.322876</v>
      </c>
      <c r="J847" t="s">
        <v>3</v>
      </c>
      <c r="K847">
        <v>1585.4822710000001</v>
      </c>
      <c r="L847">
        <v>3.6101000000000001E-2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3694.4932079999999</v>
      </c>
      <c r="I848">
        <v>0.46045000000000003</v>
      </c>
      <c r="J848" t="s">
        <v>3</v>
      </c>
      <c r="K848">
        <v>1849.749583</v>
      </c>
      <c r="L848">
        <v>4.7282999999999999E-2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4222.3158590000003</v>
      </c>
      <c r="I849">
        <v>0.58287500000000003</v>
      </c>
      <c r="J849" t="s">
        <v>3</v>
      </c>
      <c r="K849">
        <v>2114.0091360000001</v>
      </c>
      <c r="L849">
        <v>5.9757999999999999E-2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4750.1280470000002</v>
      </c>
      <c r="I850">
        <v>0.66474100000000003</v>
      </c>
      <c r="J850" t="s">
        <v>3</v>
      </c>
      <c r="K850">
        <v>2378.2703369999999</v>
      </c>
      <c r="L850">
        <v>7.8047000000000005E-2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5277.9445610000002</v>
      </c>
      <c r="I851">
        <v>0.82066700000000004</v>
      </c>
      <c r="J851" t="s">
        <v>3</v>
      </c>
      <c r="K851">
        <v>2642.5350290000001</v>
      </c>
      <c r="L851">
        <v>9.3978999999999993E-2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5805.7674319999996</v>
      </c>
      <c r="I852">
        <v>1.0010870000000001</v>
      </c>
      <c r="J852" t="s">
        <v>3</v>
      </c>
      <c r="K852">
        <v>2906.802095</v>
      </c>
      <c r="L852">
        <v>0.112007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6333.6030659999997</v>
      </c>
      <c r="I853">
        <v>1.1853389999999999</v>
      </c>
      <c r="J853" t="s">
        <v>3</v>
      </c>
      <c r="K853">
        <v>3171.0725389999998</v>
      </c>
      <c r="L853">
        <v>0.12980700000000001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6861.4397170000002</v>
      </c>
      <c r="I854">
        <v>1.3530850000000001</v>
      </c>
      <c r="J854" t="s">
        <v>3</v>
      </c>
      <c r="K854">
        <v>3435.339731</v>
      </c>
      <c r="L854">
        <v>0.14799799999999999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7389.273115</v>
      </c>
      <c r="I855">
        <v>1.489608</v>
      </c>
      <c r="J855" t="s">
        <v>3</v>
      </c>
      <c r="K855">
        <v>3699.6166750000002</v>
      </c>
      <c r="L855">
        <v>0.16839699999999999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7917.1323730000004</v>
      </c>
      <c r="I856">
        <v>1.6860999999999999</v>
      </c>
      <c r="J856" t="s">
        <v>3</v>
      </c>
      <c r="K856">
        <v>3963.8965579999999</v>
      </c>
      <c r="L856">
        <v>0.19155700000000001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8444.9639260000004</v>
      </c>
      <c r="I857">
        <v>1.91181</v>
      </c>
      <c r="J857" t="s">
        <v>3</v>
      </c>
      <c r="K857">
        <v>4228.1671969999998</v>
      </c>
      <c r="L857">
        <v>0.21371499999999999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8972.7850390000003</v>
      </c>
      <c r="I858">
        <v>2.1630769999999999</v>
      </c>
      <c r="J858" t="s">
        <v>3</v>
      </c>
      <c r="K858">
        <v>4492.4318160000003</v>
      </c>
      <c r="L858">
        <v>0.24044599999999999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9500.6130470000007</v>
      </c>
      <c r="I859">
        <v>2.4964400000000002</v>
      </c>
      <c r="J859" t="s">
        <v>3</v>
      </c>
      <c r="K859">
        <v>4756.7008299999998</v>
      </c>
      <c r="L859">
        <v>0.263409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10028.428711</v>
      </c>
      <c r="I860">
        <v>2.6791339999999999</v>
      </c>
      <c r="J860" t="s">
        <v>3</v>
      </c>
      <c r="K860">
        <v>5020.9746880000002</v>
      </c>
      <c r="L860">
        <v>0.28753699999999999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10556.241133</v>
      </c>
      <c r="I861">
        <v>2.8627940000000001</v>
      </c>
      <c r="J861" t="s">
        <v>3</v>
      </c>
      <c r="K861">
        <v>5285.2512210000004</v>
      </c>
      <c r="L861">
        <v>0.313303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287.52509900000001</v>
      </c>
      <c r="I862">
        <v>0.49682700000000002</v>
      </c>
      <c r="J862" t="s">
        <v>3</v>
      </c>
      <c r="K862">
        <v>281.21608600000002</v>
      </c>
      <c r="L862">
        <v>0.42405300000000001</v>
      </c>
      <c r="M862" t="s">
        <v>4</v>
      </c>
      <c r="N862">
        <v>3.3752939999999998</v>
      </c>
      <c r="O862">
        <v>1.6046999999999999E-2</v>
      </c>
      <c r="P862" t="s">
        <v>5</v>
      </c>
      <c r="Q862">
        <v>6.3360580000000004</v>
      </c>
      <c r="R862">
        <v>3.8258E-2</v>
      </c>
      <c r="S862" t="s">
        <v>6</v>
      </c>
      <c r="T862">
        <v>272.41222499999998</v>
      </c>
      <c r="U862">
        <v>8.0106999999999998E-2</v>
      </c>
      <c r="V862" t="s">
        <v>7</v>
      </c>
      <c r="W862">
        <v>0.28865000000000002</v>
      </c>
      <c r="X862">
        <v>1.415E-3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2.6662999999999999E-2</v>
      </c>
      <c r="AG862">
        <v>3.3000000000000003E-5</v>
      </c>
      <c r="AH862" t="s">
        <v>11</v>
      </c>
      <c r="AI862">
        <v>0.97501700000000002</v>
      </c>
      <c r="AJ862">
        <v>6.9999999999999994E-5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574.04854899999998</v>
      </c>
      <c r="I863">
        <v>1.091437</v>
      </c>
      <c r="J863" t="s">
        <v>3</v>
      </c>
      <c r="K863">
        <v>561.48439099999996</v>
      </c>
      <c r="L863">
        <v>0.85685</v>
      </c>
      <c r="M863" t="s">
        <v>4</v>
      </c>
      <c r="N863">
        <v>6.7761440000000004</v>
      </c>
      <c r="O863">
        <v>0.04</v>
      </c>
      <c r="P863" t="s">
        <v>5</v>
      </c>
      <c r="Q863">
        <v>12.619975999999999</v>
      </c>
      <c r="R863">
        <v>7.4762999999999996E-2</v>
      </c>
      <c r="S863" t="s">
        <v>6</v>
      </c>
      <c r="T863">
        <v>543.94707500000004</v>
      </c>
      <c r="U863">
        <v>0.22164700000000001</v>
      </c>
      <c r="V863" t="s">
        <v>7</v>
      </c>
      <c r="W863">
        <v>0.59113800000000005</v>
      </c>
      <c r="X863">
        <v>1.0978999999999999E-2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2.4721E-2</v>
      </c>
      <c r="AG863">
        <v>4.1999999999999998E-5</v>
      </c>
      <c r="AH863" t="s">
        <v>11</v>
      </c>
      <c r="AI863">
        <v>0.97787599999999997</v>
      </c>
      <c r="AJ863">
        <v>4.3000000000000002E-5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860.75386800000001</v>
      </c>
      <c r="I864">
        <v>1.7573719999999999</v>
      </c>
      <c r="J864" t="s">
        <v>3</v>
      </c>
      <c r="K864">
        <v>841.93085699999995</v>
      </c>
      <c r="L864">
        <v>1.4379569999999999</v>
      </c>
      <c r="M864" t="s">
        <v>4</v>
      </c>
      <c r="N864">
        <v>10.228258</v>
      </c>
      <c r="O864">
        <v>0.158058</v>
      </c>
      <c r="P864" t="s">
        <v>5</v>
      </c>
      <c r="Q864">
        <v>18.912624000000001</v>
      </c>
      <c r="R864">
        <v>0.104894</v>
      </c>
      <c r="S864" t="s">
        <v>6</v>
      </c>
      <c r="T864">
        <v>815.52600099999995</v>
      </c>
      <c r="U864">
        <v>0.348632</v>
      </c>
      <c r="V864" t="s">
        <v>7</v>
      </c>
      <c r="W864">
        <v>0.88442399999999999</v>
      </c>
      <c r="X864">
        <v>1.8582000000000001E-2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2.2629E-2</v>
      </c>
      <c r="AG864">
        <v>5.1E-5</v>
      </c>
      <c r="AH864" t="s">
        <v>11</v>
      </c>
      <c r="AI864">
        <v>0.97925300000000004</v>
      </c>
      <c r="AJ864">
        <v>1.9000000000000001E-5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1147.3141720000001</v>
      </c>
      <c r="I865">
        <v>1.9465790000000001</v>
      </c>
      <c r="J865" t="s">
        <v>3</v>
      </c>
      <c r="K865">
        <v>1122.2613260000001</v>
      </c>
      <c r="L865">
        <v>1.507236</v>
      </c>
      <c r="M865" t="s">
        <v>4</v>
      </c>
      <c r="N865">
        <v>13.669952</v>
      </c>
      <c r="O865">
        <v>0.19944100000000001</v>
      </c>
      <c r="P865" t="s">
        <v>5</v>
      </c>
      <c r="Q865">
        <v>25.176196999999998</v>
      </c>
      <c r="R865">
        <v>0.14643300000000001</v>
      </c>
      <c r="S865" t="s">
        <v>6</v>
      </c>
      <c r="T865">
        <v>1087.0736669999999</v>
      </c>
      <c r="U865">
        <v>0.48364000000000001</v>
      </c>
      <c r="V865" t="s">
        <v>7</v>
      </c>
      <c r="W865">
        <v>1.1772100000000001</v>
      </c>
      <c r="X865">
        <v>3.2578999999999997E-2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2.0157000000000001E-2</v>
      </c>
      <c r="AG865">
        <v>5.0000000000000002E-5</v>
      </c>
      <c r="AH865" t="s">
        <v>11</v>
      </c>
      <c r="AI865">
        <v>0.98026400000000002</v>
      </c>
      <c r="AJ865">
        <v>5.0000000000000004E-6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1434.041802</v>
      </c>
      <c r="I866">
        <v>2.8562720000000001</v>
      </c>
      <c r="J866" t="s">
        <v>3</v>
      </c>
      <c r="K866">
        <v>1402.737903</v>
      </c>
      <c r="L866">
        <v>2.1769699999999998</v>
      </c>
      <c r="M866" t="s">
        <v>4</v>
      </c>
      <c r="N866">
        <v>17.122038</v>
      </c>
      <c r="O866">
        <v>0.221445</v>
      </c>
      <c r="P866" t="s">
        <v>5</v>
      </c>
      <c r="Q866">
        <v>31.460771000000001</v>
      </c>
      <c r="R866">
        <v>0.233019</v>
      </c>
      <c r="S866" t="s">
        <v>6</v>
      </c>
      <c r="T866">
        <v>1358.653462</v>
      </c>
      <c r="U866">
        <v>0.64686399999999999</v>
      </c>
      <c r="V866" t="s">
        <v>7</v>
      </c>
      <c r="W866">
        <v>1.478378</v>
      </c>
      <c r="X866">
        <v>5.2436000000000003E-2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1.9120999999999999E-2</v>
      </c>
      <c r="AG866">
        <v>5.1E-5</v>
      </c>
      <c r="AH866" t="s">
        <v>11</v>
      </c>
      <c r="AI866">
        <v>0.98096000000000005</v>
      </c>
      <c r="AJ866">
        <v>1.0000000000000001E-5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1720.648164</v>
      </c>
      <c r="I867">
        <v>3.3146819999999999</v>
      </c>
      <c r="J867" t="s">
        <v>3</v>
      </c>
      <c r="K867">
        <v>1683.0914789999999</v>
      </c>
      <c r="L867">
        <v>2.3788619999999998</v>
      </c>
      <c r="M867" t="s">
        <v>4</v>
      </c>
      <c r="N867">
        <v>20.558935000000002</v>
      </c>
      <c r="O867">
        <v>0.237178</v>
      </c>
      <c r="P867" t="s">
        <v>5</v>
      </c>
      <c r="Q867">
        <v>37.746470000000002</v>
      </c>
      <c r="R867">
        <v>0.285827</v>
      </c>
      <c r="S867" t="s">
        <v>6</v>
      </c>
      <c r="T867">
        <v>1630.1803030000001</v>
      </c>
      <c r="U867">
        <v>0.88496799999999998</v>
      </c>
      <c r="V867" t="s">
        <v>7</v>
      </c>
      <c r="W867">
        <v>1.7646200000000001</v>
      </c>
      <c r="X867">
        <v>6.4153000000000002E-2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1.8398000000000001E-2</v>
      </c>
      <c r="AG867">
        <v>5.3000000000000001E-5</v>
      </c>
      <c r="AH867" t="s">
        <v>11</v>
      </c>
      <c r="AI867">
        <v>0.98114500000000004</v>
      </c>
      <c r="AJ867">
        <v>7.9999999999999996E-6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2007.129565</v>
      </c>
      <c r="I868">
        <v>3.69197</v>
      </c>
      <c r="J868" t="s">
        <v>3</v>
      </c>
      <c r="K868">
        <v>1963.3494169999999</v>
      </c>
      <c r="L868">
        <v>2.7252730000000001</v>
      </c>
      <c r="M868" t="s">
        <v>4</v>
      </c>
      <c r="N868">
        <v>23.977433999999999</v>
      </c>
      <c r="O868">
        <v>0.26031300000000002</v>
      </c>
      <c r="P868" t="s">
        <v>5</v>
      </c>
      <c r="Q868">
        <v>44.003048</v>
      </c>
      <c r="R868">
        <v>0.31900099999999998</v>
      </c>
      <c r="S868" t="s">
        <v>6</v>
      </c>
      <c r="T868">
        <v>1901.7655</v>
      </c>
      <c r="U868">
        <v>0.99159600000000003</v>
      </c>
      <c r="V868" t="s">
        <v>7</v>
      </c>
      <c r="W868">
        <v>2.0503019999999998</v>
      </c>
      <c r="X868">
        <v>8.2614000000000007E-2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1.7724E-2</v>
      </c>
      <c r="AG868">
        <v>5.5000000000000002E-5</v>
      </c>
      <c r="AH868" t="s">
        <v>11</v>
      </c>
      <c r="AI868">
        <v>0.98132799999999998</v>
      </c>
      <c r="AJ868">
        <v>9.0000000000000002E-6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2293.9726070000002</v>
      </c>
      <c r="I869">
        <v>7.507282</v>
      </c>
      <c r="J869" t="s">
        <v>3</v>
      </c>
      <c r="K869">
        <v>2243.9000980000001</v>
      </c>
      <c r="L869">
        <v>5.25753</v>
      </c>
      <c r="M869" t="s">
        <v>4</v>
      </c>
      <c r="N869">
        <v>27.394337</v>
      </c>
      <c r="O869">
        <v>0.296684</v>
      </c>
      <c r="P869" t="s">
        <v>5</v>
      </c>
      <c r="Q869">
        <v>50.328482999999999</v>
      </c>
      <c r="R869">
        <v>0.587669</v>
      </c>
      <c r="S869" t="s">
        <v>6</v>
      </c>
      <c r="T869">
        <v>2173.388281</v>
      </c>
      <c r="U869">
        <v>1.005701</v>
      </c>
      <c r="V869" t="s">
        <v>7</v>
      </c>
      <c r="W869">
        <v>2.3541400000000001</v>
      </c>
      <c r="X869">
        <v>0.109529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1.7694999999999999E-2</v>
      </c>
      <c r="AG869">
        <v>5.5000000000000002E-5</v>
      </c>
      <c r="AH869" t="s">
        <v>11</v>
      </c>
      <c r="AI869">
        <v>0.98177599999999998</v>
      </c>
      <c r="AJ869">
        <v>9.0000000000000002E-6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2580.644902</v>
      </c>
      <c r="I870">
        <v>9.6358300000000003</v>
      </c>
      <c r="J870" t="s">
        <v>3</v>
      </c>
      <c r="K870">
        <v>2524.343081</v>
      </c>
      <c r="L870">
        <v>6.822298</v>
      </c>
      <c r="M870" t="s">
        <v>4</v>
      </c>
      <c r="N870">
        <v>30.89348</v>
      </c>
      <c r="O870">
        <v>0.49351899999999999</v>
      </c>
      <c r="P870" t="s">
        <v>5</v>
      </c>
      <c r="Q870">
        <v>56.596147000000002</v>
      </c>
      <c r="R870">
        <v>0.67333799999999999</v>
      </c>
      <c r="S870" t="s">
        <v>6</v>
      </c>
      <c r="T870">
        <v>2445.0009279999999</v>
      </c>
      <c r="U870">
        <v>1.2106060000000001</v>
      </c>
      <c r="V870" t="s">
        <v>7</v>
      </c>
      <c r="W870">
        <v>2.655386</v>
      </c>
      <c r="X870">
        <v>0.12865699999999999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1.7278000000000002E-2</v>
      </c>
      <c r="AG870">
        <v>5.3999999999999998E-5</v>
      </c>
      <c r="AH870" t="s">
        <v>11</v>
      </c>
      <c r="AI870">
        <v>0.98177700000000001</v>
      </c>
      <c r="AJ870">
        <v>9.0000000000000002E-6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2867.2005960000001</v>
      </c>
      <c r="I871">
        <v>11.324036</v>
      </c>
      <c r="J871" t="s">
        <v>3</v>
      </c>
      <c r="K871">
        <v>2804.6646879999998</v>
      </c>
      <c r="L871">
        <v>8.073912</v>
      </c>
      <c r="M871" t="s">
        <v>4</v>
      </c>
      <c r="N871">
        <v>34.310023000000001</v>
      </c>
      <c r="O871">
        <v>0.52354599999999996</v>
      </c>
      <c r="P871" t="s">
        <v>5</v>
      </c>
      <c r="Q871">
        <v>62.863959000000001</v>
      </c>
      <c r="R871">
        <v>0.73790599999999995</v>
      </c>
      <c r="S871" t="s">
        <v>6</v>
      </c>
      <c r="T871">
        <v>2716.5819040000001</v>
      </c>
      <c r="U871">
        <v>1.366366</v>
      </c>
      <c r="V871" t="s">
        <v>7</v>
      </c>
      <c r="W871">
        <v>2.9462959999999998</v>
      </c>
      <c r="X871">
        <v>0.15934100000000001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1.6277E-2</v>
      </c>
      <c r="AG871">
        <v>4.6E-5</v>
      </c>
      <c r="AH871" t="s">
        <v>11</v>
      </c>
      <c r="AI871">
        <v>0.98189199999999999</v>
      </c>
      <c r="AJ871">
        <v>9.0000000000000002E-6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3153.772524</v>
      </c>
      <c r="I872">
        <v>12.199741</v>
      </c>
      <c r="J872" t="s">
        <v>3</v>
      </c>
      <c r="K872">
        <v>3085.0097949999999</v>
      </c>
      <c r="L872">
        <v>8.5412649999999992</v>
      </c>
      <c r="M872" t="s">
        <v>4</v>
      </c>
      <c r="N872">
        <v>37.735830999999997</v>
      </c>
      <c r="O872">
        <v>0.58719900000000003</v>
      </c>
      <c r="P872" t="s">
        <v>5</v>
      </c>
      <c r="Q872">
        <v>69.123399000000006</v>
      </c>
      <c r="R872">
        <v>0.75953899999999996</v>
      </c>
      <c r="S872" t="s">
        <v>6</v>
      </c>
      <c r="T872">
        <v>2988.097749</v>
      </c>
      <c r="U872">
        <v>1.646612</v>
      </c>
      <c r="V872" t="s">
        <v>7</v>
      </c>
      <c r="W872">
        <v>3.2544659999999999</v>
      </c>
      <c r="X872">
        <v>0.198604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1.6247999999999999E-2</v>
      </c>
      <c r="AG872">
        <v>4.6999999999999997E-5</v>
      </c>
      <c r="AH872" t="s">
        <v>11</v>
      </c>
      <c r="AI872">
        <v>0.98192599999999997</v>
      </c>
      <c r="AJ872">
        <v>7.9999999999999996E-6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3440.343633</v>
      </c>
      <c r="I873">
        <v>13.152971000000001</v>
      </c>
      <c r="J873" t="s">
        <v>3</v>
      </c>
      <c r="K873">
        <v>3365.3323439999999</v>
      </c>
      <c r="L873">
        <v>9.3405729999999991</v>
      </c>
      <c r="M873" t="s">
        <v>4</v>
      </c>
      <c r="N873">
        <v>41.177604000000002</v>
      </c>
      <c r="O873">
        <v>0.60659799999999997</v>
      </c>
      <c r="P873" t="s">
        <v>5</v>
      </c>
      <c r="Q873">
        <v>75.401291000000001</v>
      </c>
      <c r="R873">
        <v>0.80117700000000003</v>
      </c>
      <c r="S873" t="s">
        <v>6</v>
      </c>
      <c r="T873">
        <v>3259.6683739999999</v>
      </c>
      <c r="U873">
        <v>1.899788</v>
      </c>
      <c r="V873" t="s">
        <v>7</v>
      </c>
      <c r="W873">
        <v>3.5488219999999999</v>
      </c>
      <c r="X873">
        <v>0.22997899999999999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1.6056000000000001E-2</v>
      </c>
      <c r="AG873">
        <v>4.8000000000000001E-5</v>
      </c>
      <c r="AH873" t="s">
        <v>11</v>
      </c>
      <c r="AI873">
        <v>0.98193600000000003</v>
      </c>
      <c r="AJ873">
        <v>7.9999999999999996E-6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3726.8999509999999</v>
      </c>
      <c r="I874">
        <v>14.626626</v>
      </c>
      <c r="J874" t="s">
        <v>3</v>
      </c>
      <c r="K874">
        <v>3645.657236</v>
      </c>
      <c r="L874">
        <v>10.438905999999999</v>
      </c>
      <c r="M874" t="s">
        <v>4</v>
      </c>
      <c r="N874">
        <v>44.600368000000003</v>
      </c>
      <c r="O874">
        <v>0.64118799999999998</v>
      </c>
      <c r="P874" t="s">
        <v>5</v>
      </c>
      <c r="Q874">
        <v>81.660041000000007</v>
      </c>
      <c r="R874">
        <v>0.84685699999999997</v>
      </c>
      <c r="S874" t="s">
        <v>6</v>
      </c>
      <c r="T874">
        <v>3531.1892039999998</v>
      </c>
      <c r="U874">
        <v>2.187182</v>
      </c>
      <c r="V874" t="s">
        <v>7</v>
      </c>
      <c r="W874">
        <v>3.832414</v>
      </c>
      <c r="X874">
        <v>0.25909100000000002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1.5521E-2</v>
      </c>
      <c r="AG874">
        <v>4.1E-5</v>
      </c>
      <c r="AH874" t="s">
        <v>11</v>
      </c>
      <c r="AI874">
        <v>0.98196799999999995</v>
      </c>
      <c r="AJ874">
        <v>7.9999999999999996E-6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4013.76395</v>
      </c>
      <c r="I875">
        <v>15.127993</v>
      </c>
      <c r="J875" t="s">
        <v>3</v>
      </c>
      <c r="K875">
        <v>3926.213784</v>
      </c>
      <c r="L875">
        <v>10.656991</v>
      </c>
      <c r="M875" t="s">
        <v>4</v>
      </c>
      <c r="N875">
        <v>48.047564999999999</v>
      </c>
      <c r="O875">
        <v>0.63960399999999995</v>
      </c>
      <c r="P875" t="s">
        <v>5</v>
      </c>
      <c r="Q875">
        <v>87.990387999999996</v>
      </c>
      <c r="R875">
        <v>0.86869099999999999</v>
      </c>
      <c r="S875" t="s">
        <v>6</v>
      </c>
      <c r="T875">
        <v>3802.815615</v>
      </c>
      <c r="U875">
        <v>2.2839999999999998</v>
      </c>
      <c r="V875" t="s">
        <v>7</v>
      </c>
      <c r="W875">
        <v>4.1185989999999997</v>
      </c>
      <c r="X875">
        <v>0.28648099999999999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1.4985E-2</v>
      </c>
      <c r="AG875">
        <v>3.8999999999999999E-5</v>
      </c>
      <c r="AH875" t="s">
        <v>11</v>
      </c>
      <c r="AI875">
        <v>0.98197800000000002</v>
      </c>
      <c r="AJ875">
        <v>7.9999999999999996E-6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4300.3023830000002</v>
      </c>
      <c r="I876">
        <v>17.199069000000001</v>
      </c>
      <c r="J876" t="s">
        <v>3</v>
      </c>
      <c r="K876">
        <v>4206.4738180000004</v>
      </c>
      <c r="L876">
        <v>12.439245</v>
      </c>
      <c r="M876" t="s">
        <v>4</v>
      </c>
      <c r="N876">
        <v>51.493158000000001</v>
      </c>
      <c r="O876">
        <v>0.67164800000000002</v>
      </c>
      <c r="P876" t="s">
        <v>5</v>
      </c>
      <c r="Q876">
        <v>94.303780000000003</v>
      </c>
      <c r="R876">
        <v>0.830376</v>
      </c>
      <c r="S876" t="s">
        <v>6</v>
      </c>
      <c r="T876">
        <v>4074.288223</v>
      </c>
      <c r="U876">
        <v>2.5817649999999999</v>
      </c>
      <c r="V876" t="s">
        <v>7</v>
      </c>
      <c r="W876">
        <v>4.4132670000000003</v>
      </c>
      <c r="X876">
        <v>0.31551299999999999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1.4985E-2</v>
      </c>
      <c r="AG876">
        <v>3.8999999999999999E-5</v>
      </c>
      <c r="AH876" t="s">
        <v>11</v>
      </c>
      <c r="AI876">
        <v>0.982298</v>
      </c>
      <c r="AJ876">
        <v>1.2E-5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4587.0433789999997</v>
      </c>
      <c r="I877">
        <v>18.826588999999998</v>
      </c>
      <c r="J877" t="s">
        <v>3</v>
      </c>
      <c r="K877">
        <v>4486.916416</v>
      </c>
      <c r="L877">
        <v>13.327431000000001</v>
      </c>
      <c r="M877" t="s">
        <v>4</v>
      </c>
      <c r="N877">
        <v>54.895372999999999</v>
      </c>
      <c r="O877">
        <v>0.72146200000000005</v>
      </c>
      <c r="P877" t="s">
        <v>5</v>
      </c>
      <c r="Q877">
        <v>100.633516</v>
      </c>
      <c r="R877">
        <v>0.99575800000000003</v>
      </c>
      <c r="S877" t="s">
        <v>6</v>
      </c>
      <c r="T877">
        <v>4345.9101460000002</v>
      </c>
      <c r="U877">
        <v>2.839245</v>
      </c>
      <c r="V877" t="s">
        <v>7</v>
      </c>
      <c r="W877">
        <v>4.7207949999999999</v>
      </c>
      <c r="X877">
        <v>0.363008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1.3854E-2</v>
      </c>
      <c r="AG877">
        <v>2.5999999999999998E-5</v>
      </c>
      <c r="AH877" t="s">
        <v>11</v>
      </c>
      <c r="AI877">
        <v>0.98229900000000003</v>
      </c>
      <c r="AJ877">
        <v>1.2E-5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4873.8390330000002</v>
      </c>
      <c r="I878">
        <v>21.586970999999998</v>
      </c>
      <c r="J878" t="s">
        <v>3</v>
      </c>
      <c r="K878">
        <v>4767.4227540000002</v>
      </c>
      <c r="L878">
        <v>15.29562</v>
      </c>
      <c r="M878" t="s">
        <v>4</v>
      </c>
      <c r="N878">
        <v>58.364294999999998</v>
      </c>
      <c r="O878">
        <v>0.71066499999999999</v>
      </c>
      <c r="P878" t="s">
        <v>5</v>
      </c>
      <c r="Q878">
        <v>106.96048399999999</v>
      </c>
      <c r="R878">
        <v>1.0433060000000001</v>
      </c>
      <c r="S878" t="s">
        <v>6</v>
      </c>
      <c r="T878">
        <v>4617.4840819999999</v>
      </c>
      <c r="U878">
        <v>3.0236000000000001</v>
      </c>
      <c r="V878" t="s">
        <v>7</v>
      </c>
      <c r="W878">
        <v>5.0210970000000001</v>
      </c>
      <c r="X878">
        <v>0.42117199999999999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1.3774E-2</v>
      </c>
      <c r="AG878">
        <v>2.6999999999999999E-5</v>
      </c>
      <c r="AH878" t="s">
        <v>11</v>
      </c>
      <c r="AI878">
        <v>0.98230300000000004</v>
      </c>
      <c r="AJ878">
        <v>1.2E-5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5160.3948049999999</v>
      </c>
      <c r="I879">
        <v>24.102373</v>
      </c>
      <c r="J879" t="s">
        <v>3</v>
      </c>
      <c r="K879">
        <v>5047.7178910000002</v>
      </c>
      <c r="L879">
        <v>16.904491</v>
      </c>
      <c r="M879" t="s">
        <v>4</v>
      </c>
      <c r="N879">
        <v>61.831907999999999</v>
      </c>
      <c r="O879">
        <v>0.76394499999999999</v>
      </c>
      <c r="P879" t="s">
        <v>5</v>
      </c>
      <c r="Q879">
        <v>113.247998</v>
      </c>
      <c r="R879">
        <v>1.1714819999999999</v>
      </c>
      <c r="S879" t="s">
        <v>6</v>
      </c>
      <c r="T879">
        <v>4889.0396579999997</v>
      </c>
      <c r="U879">
        <v>3.253241</v>
      </c>
      <c r="V879" t="s">
        <v>7</v>
      </c>
      <c r="W879">
        <v>5.3060330000000002</v>
      </c>
      <c r="X879">
        <v>0.46566999999999997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1.3518000000000001E-2</v>
      </c>
      <c r="AG879">
        <v>2.5000000000000001E-5</v>
      </c>
      <c r="AH879" t="s">
        <v>11</v>
      </c>
      <c r="AI879">
        <v>0.98296600000000001</v>
      </c>
      <c r="AJ879">
        <v>1.7E-5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5446.9356349999998</v>
      </c>
      <c r="I880">
        <v>25.686833</v>
      </c>
      <c r="J880" t="s">
        <v>3</v>
      </c>
      <c r="K880">
        <v>5327.9876860000004</v>
      </c>
      <c r="L880">
        <v>18.333808999999999</v>
      </c>
      <c r="M880" t="s">
        <v>4</v>
      </c>
      <c r="N880">
        <v>65.253282999999996</v>
      </c>
      <c r="O880">
        <v>0.77181500000000003</v>
      </c>
      <c r="P880" t="s">
        <v>5</v>
      </c>
      <c r="Q880">
        <v>119.549132</v>
      </c>
      <c r="R880">
        <v>1.1944969999999999</v>
      </c>
      <c r="S880" t="s">
        <v>6</v>
      </c>
      <c r="T880">
        <v>5160.5996679999998</v>
      </c>
      <c r="U880">
        <v>3.4673349999999998</v>
      </c>
      <c r="V880" t="s">
        <v>7</v>
      </c>
      <c r="W880">
        <v>5.6016810000000001</v>
      </c>
      <c r="X880">
        <v>0.52127699999999999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1.3209E-2</v>
      </c>
      <c r="AG880">
        <v>2.0000000000000002E-5</v>
      </c>
      <c r="AH880" t="s">
        <v>11</v>
      </c>
      <c r="AI880">
        <v>0.98300699999999996</v>
      </c>
      <c r="AJ880">
        <v>1.7E-5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5733.5005860000001</v>
      </c>
      <c r="I881">
        <v>27.126591000000001</v>
      </c>
      <c r="J881" t="s">
        <v>3</v>
      </c>
      <c r="K881">
        <v>5608.3089259999997</v>
      </c>
      <c r="L881">
        <v>19.358326999999999</v>
      </c>
      <c r="M881" t="s">
        <v>4</v>
      </c>
      <c r="N881">
        <v>68.663120000000006</v>
      </c>
      <c r="O881">
        <v>0.83167599999999997</v>
      </c>
      <c r="P881" t="s">
        <v>5</v>
      </c>
      <c r="Q881">
        <v>125.819658</v>
      </c>
      <c r="R881">
        <v>1.3090409999999999</v>
      </c>
      <c r="S881" t="s">
        <v>6</v>
      </c>
      <c r="T881">
        <v>5432.2199410000003</v>
      </c>
      <c r="U881">
        <v>3.5715379999999999</v>
      </c>
      <c r="V881" t="s">
        <v>7</v>
      </c>
      <c r="W881">
        <v>5.9044930000000004</v>
      </c>
      <c r="X881">
        <v>0.58601199999999998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1.2617E-2</v>
      </c>
      <c r="AG881">
        <v>1.0000000000000001E-5</v>
      </c>
      <c r="AH881" t="s">
        <v>11</v>
      </c>
      <c r="AI881">
        <v>0.98300699999999996</v>
      </c>
      <c r="AJ881">
        <v>1.7E-5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277.55489</v>
      </c>
      <c r="I902">
        <v>0.64668800000000004</v>
      </c>
      <c r="J902" t="s">
        <v>3</v>
      </c>
      <c r="K902">
        <v>271.28295400000002</v>
      </c>
      <c r="L902">
        <v>0.50202800000000003</v>
      </c>
      <c r="M902" t="s">
        <v>4</v>
      </c>
      <c r="N902">
        <v>3.3905880000000002</v>
      </c>
      <c r="O902">
        <v>6.5458000000000002E-2</v>
      </c>
      <c r="P902" t="s">
        <v>5</v>
      </c>
      <c r="Q902">
        <v>6.3018840000000003</v>
      </c>
      <c r="R902">
        <v>4.0292000000000001E-2</v>
      </c>
      <c r="S902" t="s">
        <v>6</v>
      </c>
      <c r="T902">
        <v>262.45252599999998</v>
      </c>
      <c r="U902">
        <v>4.9966999999999998E-2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2.6762999999999999E-2</v>
      </c>
      <c r="AG902">
        <v>3.8999999999999999E-5</v>
      </c>
      <c r="AH902" t="s">
        <v>11</v>
      </c>
      <c r="AI902">
        <v>0.97692100000000004</v>
      </c>
      <c r="AJ902">
        <v>4.1E-5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555.06381699999997</v>
      </c>
      <c r="I903">
        <v>1.6641870000000001</v>
      </c>
      <c r="J903" t="s">
        <v>3</v>
      </c>
      <c r="K903">
        <v>542.50822900000003</v>
      </c>
      <c r="L903">
        <v>1.109615</v>
      </c>
      <c r="M903" t="s">
        <v>4</v>
      </c>
      <c r="N903">
        <v>6.7795820000000004</v>
      </c>
      <c r="O903">
        <v>0.112904</v>
      </c>
      <c r="P903" t="s">
        <v>5</v>
      </c>
      <c r="Q903">
        <v>12.613954</v>
      </c>
      <c r="R903">
        <v>0.135462</v>
      </c>
      <c r="S903" t="s">
        <v>6</v>
      </c>
      <c r="T903">
        <v>524.95459200000005</v>
      </c>
      <c r="U903">
        <v>0.10406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2.3255000000000001E-2</v>
      </c>
      <c r="AG903">
        <v>5.5999999999999999E-5</v>
      </c>
      <c r="AH903" t="s">
        <v>11</v>
      </c>
      <c r="AI903">
        <v>0.97861299999999996</v>
      </c>
      <c r="AJ903">
        <v>3.6000000000000001E-5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832.66768999999999</v>
      </c>
      <c r="I904">
        <v>2.3302260000000001</v>
      </c>
      <c r="J904" t="s">
        <v>3</v>
      </c>
      <c r="K904">
        <v>813.90322900000001</v>
      </c>
      <c r="L904">
        <v>1.648847</v>
      </c>
      <c r="M904" t="s">
        <v>4</v>
      </c>
      <c r="N904">
        <v>10.216334</v>
      </c>
      <c r="O904">
        <v>0.25332199999999999</v>
      </c>
      <c r="P904" t="s">
        <v>5</v>
      </c>
      <c r="Q904">
        <v>18.856565</v>
      </c>
      <c r="R904">
        <v>0.20230500000000001</v>
      </c>
      <c r="S904" t="s">
        <v>6</v>
      </c>
      <c r="T904">
        <v>787.63252899999998</v>
      </c>
      <c r="U904">
        <v>0.21388299999999999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2.2782E-2</v>
      </c>
      <c r="AG904">
        <v>5.7000000000000003E-5</v>
      </c>
      <c r="AH904" t="s">
        <v>11</v>
      </c>
      <c r="AI904">
        <v>0.98087000000000002</v>
      </c>
      <c r="AJ904">
        <v>1.4E-5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1110.5925</v>
      </c>
      <c r="I905">
        <v>3.2456719999999999</v>
      </c>
      <c r="J905" t="s">
        <v>3</v>
      </c>
      <c r="K905">
        <v>1085.625425</v>
      </c>
      <c r="L905">
        <v>2.3145950000000002</v>
      </c>
      <c r="M905" t="s">
        <v>4</v>
      </c>
      <c r="N905">
        <v>13.62345</v>
      </c>
      <c r="O905">
        <v>0.25408399999999998</v>
      </c>
      <c r="P905" t="s">
        <v>5</v>
      </c>
      <c r="Q905">
        <v>25.096869000000002</v>
      </c>
      <c r="R905">
        <v>0.27437499999999998</v>
      </c>
      <c r="S905" t="s">
        <v>6</v>
      </c>
      <c r="T905">
        <v>1050.573218</v>
      </c>
      <c r="U905">
        <v>0.34849400000000003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2.0701000000000001E-2</v>
      </c>
      <c r="AG905">
        <v>5.7000000000000003E-5</v>
      </c>
      <c r="AH905" t="s">
        <v>11</v>
      </c>
      <c r="AI905">
        <v>0.98138999999999998</v>
      </c>
      <c r="AJ905">
        <v>1.0000000000000001E-5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1388.660789</v>
      </c>
      <c r="I906">
        <v>4.9132309999999997</v>
      </c>
      <c r="J906" t="s">
        <v>3</v>
      </c>
      <c r="K906">
        <v>1357.4754350000001</v>
      </c>
      <c r="L906">
        <v>3.5712120000000001</v>
      </c>
      <c r="M906" t="s">
        <v>4</v>
      </c>
      <c r="N906">
        <v>17.033619000000002</v>
      </c>
      <c r="O906">
        <v>0.27284599999999998</v>
      </c>
      <c r="P906" t="s">
        <v>5</v>
      </c>
      <c r="Q906">
        <v>31.350231000000001</v>
      </c>
      <c r="R906">
        <v>0.32189499999999999</v>
      </c>
      <c r="S906" t="s">
        <v>6</v>
      </c>
      <c r="T906">
        <v>1313.6027079999999</v>
      </c>
      <c r="U906">
        <v>0.55328999999999995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1.9349999999999999E-2</v>
      </c>
      <c r="AG906">
        <v>5.8E-5</v>
      </c>
      <c r="AH906" t="s">
        <v>11</v>
      </c>
      <c r="AI906">
        <v>0.98160499999999995</v>
      </c>
      <c r="AJ906">
        <v>9.0000000000000002E-6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1666.743469</v>
      </c>
      <c r="I907">
        <v>6.7017319999999998</v>
      </c>
      <c r="J907" t="s">
        <v>3</v>
      </c>
      <c r="K907">
        <v>1629.3000099999999</v>
      </c>
      <c r="L907">
        <v>4.7204449999999998</v>
      </c>
      <c r="M907" t="s">
        <v>4</v>
      </c>
      <c r="N907">
        <v>20.459371000000001</v>
      </c>
      <c r="O907">
        <v>0.29643799999999998</v>
      </c>
      <c r="P907" t="s">
        <v>5</v>
      </c>
      <c r="Q907">
        <v>37.637000999999998</v>
      </c>
      <c r="R907">
        <v>0.39093699999999998</v>
      </c>
      <c r="S907" t="s">
        <v>6</v>
      </c>
      <c r="T907">
        <v>1576.6727490000001</v>
      </c>
      <c r="U907">
        <v>0.87920600000000004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1.8279E-2</v>
      </c>
      <c r="AG907">
        <v>5.1999999999999997E-5</v>
      </c>
      <c r="AH907" t="s">
        <v>11</v>
      </c>
      <c r="AI907">
        <v>0.98167400000000005</v>
      </c>
      <c r="AJ907">
        <v>9.0000000000000002E-6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1944.760203</v>
      </c>
      <c r="I908">
        <v>8.925751</v>
      </c>
      <c r="J908" t="s">
        <v>3</v>
      </c>
      <c r="K908">
        <v>1901.129565</v>
      </c>
      <c r="L908">
        <v>6.1156519999999999</v>
      </c>
      <c r="M908" t="s">
        <v>4</v>
      </c>
      <c r="N908">
        <v>23.867709000000001</v>
      </c>
      <c r="O908">
        <v>0.39389800000000003</v>
      </c>
      <c r="P908" t="s">
        <v>5</v>
      </c>
      <c r="Q908">
        <v>43.852722999999997</v>
      </c>
      <c r="R908">
        <v>0.51344000000000001</v>
      </c>
      <c r="S908" t="s">
        <v>6</v>
      </c>
      <c r="T908">
        <v>1839.779092</v>
      </c>
      <c r="U908">
        <v>1.261018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1.7819000000000002E-2</v>
      </c>
      <c r="AG908">
        <v>5.1E-5</v>
      </c>
      <c r="AH908" t="s">
        <v>11</v>
      </c>
      <c r="AI908">
        <v>0.98181499999999999</v>
      </c>
      <c r="AJ908">
        <v>9.0000000000000002E-6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2223.1564840000001</v>
      </c>
      <c r="I909">
        <v>12.569300999999999</v>
      </c>
      <c r="J909" t="s">
        <v>3</v>
      </c>
      <c r="K909">
        <v>2173.2655420000001</v>
      </c>
      <c r="L909">
        <v>9.0339379999999991</v>
      </c>
      <c r="M909" t="s">
        <v>4</v>
      </c>
      <c r="N909">
        <v>27.408904</v>
      </c>
      <c r="O909">
        <v>0.77965899999999999</v>
      </c>
      <c r="P909" t="s">
        <v>5</v>
      </c>
      <c r="Q909">
        <v>50.145631999999999</v>
      </c>
      <c r="R909">
        <v>0.56980200000000003</v>
      </c>
      <c r="S909" t="s">
        <v>6</v>
      </c>
      <c r="T909">
        <v>2103.032471</v>
      </c>
      <c r="U909">
        <v>1.810789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1.7052000000000001E-2</v>
      </c>
      <c r="AG909">
        <v>4.8000000000000001E-5</v>
      </c>
      <c r="AH909" t="s">
        <v>11</v>
      </c>
      <c r="AI909">
        <v>0.98202999999999996</v>
      </c>
      <c r="AJ909">
        <v>1.1E-5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2501.5767329999999</v>
      </c>
      <c r="I910">
        <v>15.823278</v>
      </c>
      <c r="J910" t="s">
        <v>3</v>
      </c>
      <c r="K910">
        <v>2445.3401319999998</v>
      </c>
      <c r="L910">
        <v>11.505283</v>
      </c>
      <c r="M910" t="s">
        <v>4</v>
      </c>
      <c r="N910">
        <v>30.833575</v>
      </c>
      <c r="O910">
        <v>0.81685700000000006</v>
      </c>
      <c r="P910" t="s">
        <v>5</v>
      </c>
      <c r="Q910">
        <v>56.508392000000001</v>
      </c>
      <c r="R910">
        <v>0.74465700000000001</v>
      </c>
      <c r="S910" t="s">
        <v>6</v>
      </c>
      <c r="T910">
        <v>2366.3362259999999</v>
      </c>
      <c r="U910">
        <v>2.4746079999999999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1.6471E-2</v>
      </c>
      <c r="AG910">
        <v>4.6E-5</v>
      </c>
      <c r="AH910" t="s">
        <v>11</v>
      </c>
      <c r="AI910">
        <v>0.98250700000000002</v>
      </c>
      <c r="AJ910">
        <v>1.5E-5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2780.0124559999999</v>
      </c>
      <c r="I911">
        <v>20.491067999999999</v>
      </c>
      <c r="J911" t="s">
        <v>3</v>
      </c>
      <c r="K911">
        <v>2717.5221580000002</v>
      </c>
      <c r="L911">
        <v>15.756975000000001</v>
      </c>
      <c r="M911" t="s">
        <v>4</v>
      </c>
      <c r="N911">
        <v>34.290593000000001</v>
      </c>
      <c r="O911">
        <v>0.95</v>
      </c>
      <c r="P911" t="s">
        <v>5</v>
      </c>
      <c r="Q911">
        <v>62.775815000000001</v>
      </c>
      <c r="R911">
        <v>0.80779000000000001</v>
      </c>
      <c r="S911" t="s">
        <v>6</v>
      </c>
      <c r="T911">
        <v>2629.7145650000002</v>
      </c>
      <c r="U911">
        <v>3.3483589999999999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1.5789000000000001E-2</v>
      </c>
      <c r="AG911">
        <v>4.3000000000000002E-5</v>
      </c>
      <c r="AH911" t="s">
        <v>11</v>
      </c>
      <c r="AI911">
        <v>0.98252499999999998</v>
      </c>
      <c r="AJ911">
        <v>1.5E-5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3058.4832080000001</v>
      </c>
      <c r="I912">
        <v>24.872378000000001</v>
      </c>
      <c r="J912" t="s">
        <v>3</v>
      </c>
      <c r="K912">
        <v>2989.7420849999999</v>
      </c>
      <c r="L912">
        <v>18.992145000000001</v>
      </c>
      <c r="M912" t="s">
        <v>4</v>
      </c>
      <c r="N912">
        <v>37.692802</v>
      </c>
      <c r="O912">
        <v>0.99044200000000004</v>
      </c>
      <c r="P912" t="s">
        <v>5</v>
      </c>
      <c r="Q912">
        <v>69.055417000000006</v>
      </c>
      <c r="R912">
        <v>0.97302599999999995</v>
      </c>
      <c r="S912" t="s">
        <v>6</v>
      </c>
      <c r="T912">
        <v>2893.1265920000001</v>
      </c>
      <c r="U912">
        <v>4.4324260000000004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1.5143E-2</v>
      </c>
      <c r="AG912">
        <v>3.8000000000000002E-5</v>
      </c>
      <c r="AH912" t="s">
        <v>11</v>
      </c>
      <c r="AI912">
        <v>0.98252899999999999</v>
      </c>
      <c r="AJ912">
        <v>1.5E-5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3337.1532179999999</v>
      </c>
      <c r="I913">
        <v>28.850155000000001</v>
      </c>
      <c r="J913" t="s">
        <v>3</v>
      </c>
      <c r="K913">
        <v>3262.1076509999998</v>
      </c>
      <c r="L913">
        <v>22.209354999999999</v>
      </c>
      <c r="M913" t="s">
        <v>4</v>
      </c>
      <c r="N913">
        <v>41.088557000000002</v>
      </c>
      <c r="O913">
        <v>1.0074129999999999</v>
      </c>
      <c r="P913" t="s">
        <v>5</v>
      </c>
      <c r="Q913">
        <v>75.397632999999999</v>
      </c>
      <c r="R913">
        <v>1.139864</v>
      </c>
      <c r="S913" t="s">
        <v>6</v>
      </c>
      <c r="T913">
        <v>3156.6668410000002</v>
      </c>
      <c r="U913">
        <v>5.7083630000000003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1.4881999999999999E-2</v>
      </c>
      <c r="AG913">
        <v>3.8000000000000002E-5</v>
      </c>
      <c r="AH913" t="s">
        <v>11</v>
      </c>
      <c r="AI913">
        <v>0.983128</v>
      </c>
      <c r="AJ913">
        <v>2.0999999999999999E-5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3615.7435399999999</v>
      </c>
      <c r="I914">
        <v>32.892032999999998</v>
      </c>
      <c r="J914" t="s">
        <v>3</v>
      </c>
      <c r="K914">
        <v>3534.4760350000001</v>
      </c>
      <c r="L914">
        <v>26.039518000000001</v>
      </c>
      <c r="M914" t="s">
        <v>4</v>
      </c>
      <c r="N914">
        <v>44.489547999999999</v>
      </c>
      <c r="O914">
        <v>1.0408729999999999</v>
      </c>
      <c r="P914" t="s">
        <v>5</v>
      </c>
      <c r="Q914">
        <v>81.647435999999999</v>
      </c>
      <c r="R914">
        <v>1.1691879999999999</v>
      </c>
      <c r="S914" t="s">
        <v>6</v>
      </c>
      <c r="T914">
        <v>3420.2436229999998</v>
      </c>
      <c r="U914">
        <v>6.7324310000000001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1.4812000000000001E-2</v>
      </c>
      <c r="AG914">
        <v>3.8999999999999999E-5</v>
      </c>
      <c r="AH914" t="s">
        <v>11</v>
      </c>
      <c r="AI914">
        <v>0.98342099999999999</v>
      </c>
      <c r="AJ914">
        <v>2.3E-5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3894.4212990000001</v>
      </c>
      <c r="I915">
        <v>36.714696000000004</v>
      </c>
      <c r="J915" t="s">
        <v>3</v>
      </c>
      <c r="K915">
        <v>3806.9080180000001</v>
      </c>
      <c r="L915">
        <v>29.664763000000001</v>
      </c>
      <c r="M915" t="s">
        <v>4</v>
      </c>
      <c r="N915">
        <v>47.886108</v>
      </c>
      <c r="O915">
        <v>1.076249</v>
      </c>
      <c r="P915" t="s">
        <v>5</v>
      </c>
      <c r="Q915">
        <v>87.933954</v>
      </c>
      <c r="R915">
        <v>1.2310380000000001</v>
      </c>
      <c r="S915" t="s">
        <v>6</v>
      </c>
      <c r="T915">
        <v>3683.9223489999999</v>
      </c>
      <c r="U915">
        <v>7.912242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1.4784E-2</v>
      </c>
      <c r="AG915">
        <v>3.8999999999999999E-5</v>
      </c>
      <c r="AH915" t="s">
        <v>11</v>
      </c>
      <c r="AI915">
        <v>0.98342499999999999</v>
      </c>
      <c r="AJ915">
        <v>2.3E-5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4173.1742969999996</v>
      </c>
      <c r="I916">
        <v>41.953716</v>
      </c>
      <c r="J916" t="s">
        <v>3</v>
      </c>
      <c r="K916">
        <v>4079.4264600000001</v>
      </c>
      <c r="L916">
        <v>34.119607999999999</v>
      </c>
      <c r="M916" t="s">
        <v>4</v>
      </c>
      <c r="N916">
        <v>51.314841000000001</v>
      </c>
      <c r="O916">
        <v>1.0806039999999999</v>
      </c>
      <c r="P916" t="s">
        <v>5</v>
      </c>
      <c r="Q916">
        <v>94.205870000000004</v>
      </c>
      <c r="R916">
        <v>1.3665510000000001</v>
      </c>
      <c r="S916" t="s">
        <v>6</v>
      </c>
      <c r="T916">
        <v>3947.653057</v>
      </c>
      <c r="U916">
        <v>9.4446399999999997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1.4388E-2</v>
      </c>
      <c r="AG916">
        <v>3.6000000000000001E-5</v>
      </c>
      <c r="AH916" t="s">
        <v>11</v>
      </c>
      <c r="AI916">
        <v>0.98343100000000006</v>
      </c>
      <c r="AJ916">
        <v>2.3E-5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4451.93127</v>
      </c>
      <c r="I917">
        <v>47.502091999999998</v>
      </c>
      <c r="J917" t="s">
        <v>3</v>
      </c>
      <c r="K917">
        <v>4351.9613570000001</v>
      </c>
      <c r="L917">
        <v>38.610568999999998</v>
      </c>
      <c r="M917" t="s">
        <v>4</v>
      </c>
      <c r="N917">
        <v>54.733279000000003</v>
      </c>
      <c r="O917">
        <v>1.1040749999999999</v>
      </c>
      <c r="P917" t="s">
        <v>5</v>
      </c>
      <c r="Q917">
        <v>100.462242</v>
      </c>
      <c r="R917">
        <v>1.5106040000000001</v>
      </c>
      <c r="S917" t="s">
        <v>6</v>
      </c>
      <c r="T917">
        <v>4211.4951170000004</v>
      </c>
      <c r="U917">
        <v>11.269600000000001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1.3703E-2</v>
      </c>
      <c r="AG917">
        <v>2.5999999999999998E-5</v>
      </c>
      <c r="AH917" t="s">
        <v>11</v>
      </c>
      <c r="AI917">
        <v>0.98343199999999997</v>
      </c>
      <c r="AJ917">
        <v>2.3E-5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4730.7579100000003</v>
      </c>
      <c r="I918">
        <v>52.701847000000001</v>
      </c>
      <c r="J918" t="s">
        <v>3</v>
      </c>
      <c r="K918">
        <v>4624.57665</v>
      </c>
      <c r="L918">
        <v>42.733826000000001</v>
      </c>
      <c r="M918" t="s">
        <v>4</v>
      </c>
      <c r="N918">
        <v>58.110979999999998</v>
      </c>
      <c r="O918">
        <v>1.1145830000000001</v>
      </c>
      <c r="P918" t="s">
        <v>5</v>
      </c>
      <c r="Q918">
        <v>106.714321</v>
      </c>
      <c r="R918">
        <v>1.625294</v>
      </c>
      <c r="S918" t="s">
        <v>6</v>
      </c>
      <c r="T918">
        <v>4475.387549</v>
      </c>
      <c r="U918">
        <v>12.874900999999999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1.2792E-2</v>
      </c>
      <c r="AG918">
        <v>1.4E-5</v>
      </c>
      <c r="AH918" t="s">
        <v>11</v>
      </c>
      <c r="AI918">
        <v>0.98343400000000003</v>
      </c>
      <c r="AJ918">
        <v>2.3E-5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5009.7258499999998</v>
      </c>
      <c r="I919">
        <v>57.202798999999999</v>
      </c>
      <c r="J919" t="s">
        <v>3</v>
      </c>
      <c r="K919">
        <v>4897.309424</v>
      </c>
      <c r="L919">
        <v>46.634363999999998</v>
      </c>
      <c r="M919" t="s">
        <v>4</v>
      </c>
      <c r="N919">
        <v>61.530276000000001</v>
      </c>
      <c r="O919">
        <v>1.1914659999999999</v>
      </c>
      <c r="P919" t="s">
        <v>5</v>
      </c>
      <c r="Q919">
        <v>112.981257</v>
      </c>
      <c r="R919">
        <v>1.560767</v>
      </c>
      <c r="S919" t="s">
        <v>6</v>
      </c>
      <c r="T919">
        <v>4739.3848239999998</v>
      </c>
      <c r="U919">
        <v>14.880693000000001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1.2775E-2</v>
      </c>
      <c r="AG919">
        <v>1.4E-5</v>
      </c>
      <c r="AH919" t="s">
        <v>11</v>
      </c>
      <c r="AI919">
        <v>0.98344100000000001</v>
      </c>
      <c r="AJ919">
        <v>2.3E-5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5288.6525590000001</v>
      </c>
      <c r="I920">
        <v>65.759421000000003</v>
      </c>
      <c r="J920" t="s">
        <v>3</v>
      </c>
      <c r="K920">
        <v>5170.0004689999996</v>
      </c>
      <c r="L920">
        <v>53.771104999999999</v>
      </c>
      <c r="M920" t="s">
        <v>4</v>
      </c>
      <c r="N920">
        <v>64.961855999999997</v>
      </c>
      <c r="O920">
        <v>1.3121430000000001</v>
      </c>
      <c r="P920" t="s">
        <v>5</v>
      </c>
      <c r="Q920">
        <v>119.25012</v>
      </c>
      <c r="R920">
        <v>1.7476910000000001</v>
      </c>
      <c r="S920" t="s">
        <v>6</v>
      </c>
      <c r="T920">
        <v>5003.4029979999996</v>
      </c>
      <c r="U920">
        <v>16.950278999999998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1.2459E-2</v>
      </c>
      <c r="AG920">
        <v>1.1E-5</v>
      </c>
      <c r="AH920" t="s">
        <v>11</v>
      </c>
      <c r="AI920">
        <v>0.98344100000000001</v>
      </c>
      <c r="AJ920">
        <v>2.3E-5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5567.6916309999997</v>
      </c>
      <c r="I921">
        <v>74.278459999999995</v>
      </c>
      <c r="J921" t="s">
        <v>3</v>
      </c>
      <c r="K921">
        <v>5442.7720410000002</v>
      </c>
      <c r="L921">
        <v>61.183337999999999</v>
      </c>
      <c r="M921" t="s">
        <v>4</v>
      </c>
      <c r="N921">
        <v>68.384405999999998</v>
      </c>
      <c r="O921">
        <v>1.3652519999999999</v>
      </c>
      <c r="P921" t="s">
        <v>5</v>
      </c>
      <c r="Q921">
        <v>125.553799</v>
      </c>
      <c r="R921">
        <v>1.9248419999999999</v>
      </c>
      <c r="S921" t="s">
        <v>6</v>
      </c>
      <c r="T921">
        <v>5267.4284180000004</v>
      </c>
      <c r="U921">
        <v>19.001431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1.2411999999999999E-2</v>
      </c>
      <c r="AG921">
        <v>1.1E-5</v>
      </c>
      <c r="AH921" t="s">
        <v>11</v>
      </c>
      <c r="AI921">
        <v>0.98344100000000001</v>
      </c>
      <c r="AJ921">
        <v>2.3E-5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327.13474600000001</v>
      </c>
      <c r="I922">
        <v>1.3277429999999999</v>
      </c>
      <c r="J922" t="s">
        <v>3</v>
      </c>
      <c r="K922">
        <v>319.60846199999997</v>
      </c>
      <c r="L922">
        <v>1.0764320000000001</v>
      </c>
      <c r="M922" t="s">
        <v>4</v>
      </c>
      <c r="N922">
        <v>4.5845479999999998</v>
      </c>
      <c r="O922">
        <v>0.14586499999999999</v>
      </c>
      <c r="P922" t="s">
        <v>5</v>
      </c>
      <c r="Q922">
        <v>7.5758020000000004</v>
      </c>
      <c r="R922">
        <v>0.12542400000000001</v>
      </c>
      <c r="S922" t="s">
        <v>6</v>
      </c>
      <c r="T922">
        <v>308.901723</v>
      </c>
      <c r="U922">
        <v>1.1046419999999999</v>
      </c>
      <c r="V922" t="s">
        <v>7</v>
      </c>
      <c r="W922">
        <v>0.411576</v>
      </c>
      <c r="X922">
        <v>6.0759999999999998E-3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2.6710000000000001E-2</v>
      </c>
      <c r="AG922">
        <v>3.8999999999999999E-5</v>
      </c>
      <c r="AH922" t="s">
        <v>11</v>
      </c>
      <c r="AI922">
        <v>0.97408499999999998</v>
      </c>
      <c r="AJ922">
        <v>6.7999999999999999E-5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652.46694100000002</v>
      </c>
      <c r="I923">
        <v>6.2786670000000004</v>
      </c>
      <c r="J923" t="s">
        <v>3</v>
      </c>
      <c r="K923">
        <v>637.65370099999996</v>
      </c>
      <c r="L923">
        <v>5.1193980000000003</v>
      </c>
      <c r="M923" t="s">
        <v>4</v>
      </c>
      <c r="N923">
        <v>9.1808099999999992</v>
      </c>
      <c r="O923">
        <v>0.55337199999999998</v>
      </c>
      <c r="P923" t="s">
        <v>5</v>
      </c>
      <c r="Q923">
        <v>14.913084</v>
      </c>
      <c r="R923">
        <v>0.499635</v>
      </c>
      <c r="S923" t="s">
        <v>6</v>
      </c>
      <c r="T923">
        <v>616.31841799999995</v>
      </c>
      <c r="U923">
        <v>5.2065770000000002</v>
      </c>
      <c r="V923" t="s">
        <v>7</v>
      </c>
      <c r="W923">
        <v>0.82609399999999999</v>
      </c>
      <c r="X923">
        <v>2.0516E-2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2.4201E-2</v>
      </c>
      <c r="AG923">
        <v>5.0000000000000002E-5</v>
      </c>
      <c r="AH923" t="s">
        <v>11</v>
      </c>
      <c r="AI923">
        <v>0.97827399999999998</v>
      </c>
      <c r="AJ923">
        <v>2.0999999999999999E-5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977.71535800000004</v>
      </c>
      <c r="I924">
        <v>12.385889000000001</v>
      </c>
      <c r="J924" t="s">
        <v>3</v>
      </c>
      <c r="K924">
        <v>955.57662500000004</v>
      </c>
      <c r="L924">
        <v>10.136498</v>
      </c>
      <c r="M924" t="s">
        <v>4</v>
      </c>
      <c r="N924">
        <v>13.743396000000001</v>
      </c>
      <c r="O924">
        <v>1.2102919999999999</v>
      </c>
      <c r="P924" t="s">
        <v>5</v>
      </c>
      <c r="Q924">
        <v>22.277438</v>
      </c>
      <c r="R924">
        <v>0.98493900000000001</v>
      </c>
      <c r="S924" t="s">
        <v>6</v>
      </c>
      <c r="T924">
        <v>923.65254900000002</v>
      </c>
      <c r="U924">
        <v>10.847345000000001</v>
      </c>
      <c r="V924" t="s">
        <v>7</v>
      </c>
      <c r="W924">
        <v>1.2211399999999999</v>
      </c>
      <c r="X924">
        <v>3.7597999999999999E-2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2.215E-2</v>
      </c>
      <c r="AG924">
        <v>6.0999999999999999E-5</v>
      </c>
      <c r="AH924" t="s">
        <v>11</v>
      </c>
      <c r="AI924">
        <v>0.98011400000000004</v>
      </c>
      <c r="AJ924">
        <v>5.0000000000000004E-6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1303.198281</v>
      </c>
      <c r="I925">
        <v>30.472427</v>
      </c>
      <c r="J925" t="s">
        <v>3</v>
      </c>
      <c r="K925">
        <v>1273.865063</v>
      </c>
      <c r="L925">
        <v>28.417383999999998</v>
      </c>
      <c r="M925" t="s">
        <v>4</v>
      </c>
      <c r="N925">
        <v>18.233029999999999</v>
      </c>
      <c r="O925">
        <v>1.700914</v>
      </c>
      <c r="P925" t="s">
        <v>5</v>
      </c>
      <c r="Q925">
        <v>29.524604</v>
      </c>
      <c r="R925">
        <v>1.5080169999999999</v>
      </c>
      <c r="S925" t="s">
        <v>6</v>
      </c>
      <c r="T925">
        <v>1230.9672089999999</v>
      </c>
      <c r="U925">
        <v>19.732423000000001</v>
      </c>
      <c r="V925" t="s">
        <v>7</v>
      </c>
      <c r="W925">
        <v>1.615988</v>
      </c>
      <c r="X925">
        <v>6.2912999999999997E-2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1.9692000000000001E-2</v>
      </c>
      <c r="AG925">
        <v>5.8E-5</v>
      </c>
      <c r="AH925" t="s">
        <v>11</v>
      </c>
      <c r="AI925">
        <v>0.98055899999999996</v>
      </c>
      <c r="AJ925">
        <v>3.9999999999999998E-6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1628.399819</v>
      </c>
      <c r="I926">
        <v>39.683743</v>
      </c>
      <c r="J926" t="s">
        <v>3</v>
      </c>
      <c r="K926">
        <v>1591.779861</v>
      </c>
      <c r="L926">
        <v>36.729773999999999</v>
      </c>
      <c r="M926" t="s">
        <v>4</v>
      </c>
      <c r="N926">
        <v>22.825175999999999</v>
      </c>
      <c r="O926">
        <v>2.7205689999999998</v>
      </c>
      <c r="P926" t="s">
        <v>5</v>
      </c>
      <c r="Q926">
        <v>36.852271999999999</v>
      </c>
      <c r="R926">
        <v>2.4891749999999999</v>
      </c>
      <c r="S926" t="s">
        <v>6</v>
      </c>
      <c r="T926">
        <v>1538.2203709999999</v>
      </c>
      <c r="U926">
        <v>31.044518</v>
      </c>
      <c r="V926" t="s">
        <v>7</v>
      </c>
      <c r="W926">
        <v>2.0416539999999999</v>
      </c>
      <c r="X926">
        <v>0.12153799999999999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1.8346000000000001E-2</v>
      </c>
      <c r="AG926">
        <v>5.3000000000000001E-5</v>
      </c>
      <c r="AH926" t="s">
        <v>11</v>
      </c>
      <c r="AI926">
        <v>0.98083100000000001</v>
      </c>
      <c r="AJ926">
        <v>3.0000000000000001E-6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1953.647952</v>
      </c>
      <c r="I927">
        <v>60.565506999999997</v>
      </c>
      <c r="J927" t="s">
        <v>3</v>
      </c>
      <c r="K927">
        <v>1909.823259</v>
      </c>
      <c r="L927">
        <v>54.588804000000003</v>
      </c>
      <c r="M927" t="s">
        <v>4</v>
      </c>
      <c r="N927">
        <v>27.327323</v>
      </c>
      <c r="O927">
        <v>3.9466230000000002</v>
      </c>
      <c r="P927" t="s">
        <v>5</v>
      </c>
      <c r="Q927">
        <v>44.116087</v>
      </c>
      <c r="R927">
        <v>3.5697070000000002</v>
      </c>
      <c r="S927" t="s">
        <v>6</v>
      </c>
      <c r="T927">
        <v>1845.731738</v>
      </c>
      <c r="U927">
        <v>44.756554000000001</v>
      </c>
      <c r="V927" t="s">
        <v>7</v>
      </c>
      <c r="W927">
        <v>2.469592</v>
      </c>
      <c r="X927">
        <v>0.19239600000000001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1.6664000000000002E-2</v>
      </c>
      <c r="AG927">
        <v>4.6999999999999997E-5</v>
      </c>
      <c r="AH927" t="s">
        <v>11</v>
      </c>
      <c r="AI927">
        <v>0.980931</v>
      </c>
      <c r="AJ927">
        <v>1.9999999999999999E-6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2278.7503660000002</v>
      </c>
      <c r="I928">
        <v>78.144979000000006</v>
      </c>
      <c r="J928" t="s">
        <v>3</v>
      </c>
      <c r="K928">
        <v>2227.6424849999999</v>
      </c>
      <c r="L928">
        <v>69.915454999999994</v>
      </c>
      <c r="M928" t="s">
        <v>4</v>
      </c>
      <c r="N928">
        <v>31.877668</v>
      </c>
      <c r="O928">
        <v>5.9179069999999996</v>
      </c>
      <c r="P928" t="s">
        <v>5</v>
      </c>
      <c r="Q928">
        <v>51.470965</v>
      </c>
      <c r="R928">
        <v>5.0055779999999999</v>
      </c>
      <c r="S928" t="s">
        <v>6</v>
      </c>
      <c r="T928">
        <v>2153.0263960000002</v>
      </c>
      <c r="U928">
        <v>60.332467000000001</v>
      </c>
      <c r="V928" t="s">
        <v>7</v>
      </c>
      <c r="W928">
        <v>2.864004</v>
      </c>
      <c r="X928">
        <v>0.25600499999999998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1.5436999999999999E-2</v>
      </c>
      <c r="AG928">
        <v>3.1999999999999999E-5</v>
      </c>
      <c r="AH928" t="s">
        <v>11</v>
      </c>
      <c r="AI928">
        <v>0.98102699999999998</v>
      </c>
      <c r="AJ928">
        <v>1.9999999999999999E-6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2604.0806149999999</v>
      </c>
      <c r="I929">
        <v>93.541756000000007</v>
      </c>
      <c r="J929" t="s">
        <v>3</v>
      </c>
      <c r="K929">
        <v>2545.6361670000001</v>
      </c>
      <c r="L929">
        <v>83.394952000000004</v>
      </c>
      <c r="M929" t="s">
        <v>4</v>
      </c>
      <c r="N929">
        <v>36.474887000000003</v>
      </c>
      <c r="O929">
        <v>7.273752</v>
      </c>
      <c r="P929" t="s">
        <v>5</v>
      </c>
      <c r="Q929">
        <v>58.859361</v>
      </c>
      <c r="R929">
        <v>6.1482619999999999</v>
      </c>
      <c r="S929" t="s">
        <v>6</v>
      </c>
      <c r="T929">
        <v>2460.3311619999999</v>
      </c>
      <c r="U929">
        <v>80.038936000000007</v>
      </c>
      <c r="V929" t="s">
        <v>7</v>
      </c>
      <c r="W929">
        <v>3.271636</v>
      </c>
      <c r="X929">
        <v>0.32715699999999998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1.5002E-2</v>
      </c>
      <c r="AG929">
        <v>3.1000000000000001E-5</v>
      </c>
      <c r="AH929" t="s">
        <v>11</v>
      </c>
      <c r="AI929">
        <v>0.98136400000000001</v>
      </c>
      <c r="AJ929">
        <v>5.0000000000000004E-6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2929.4481489999998</v>
      </c>
      <c r="I930">
        <v>111.888266</v>
      </c>
      <c r="J930" t="s">
        <v>3</v>
      </c>
      <c r="K930">
        <v>2863.7014789999998</v>
      </c>
      <c r="L930">
        <v>100.383912</v>
      </c>
      <c r="M930" t="s">
        <v>4</v>
      </c>
      <c r="N930">
        <v>41.04365</v>
      </c>
      <c r="O930">
        <v>8.9719239999999996</v>
      </c>
      <c r="P930" t="s">
        <v>5</v>
      </c>
      <c r="Q930">
        <v>66.222885000000005</v>
      </c>
      <c r="R930">
        <v>7.4217560000000002</v>
      </c>
      <c r="S930" t="s">
        <v>6</v>
      </c>
      <c r="T930">
        <v>2767.7714839999999</v>
      </c>
      <c r="U930">
        <v>99.292580999999998</v>
      </c>
      <c r="V930" t="s">
        <v>7</v>
      </c>
      <c r="W930">
        <v>3.6918220000000002</v>
      </c>
      <c r="X930">
        <v>0.42064600000000002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1.4638E-2</v>
      </c>
      <c r="AG930">
        <v>2.6999999999999999E-5</v>
      </c>
      <c r="AH930" t="s">
        <v>11</v>
      </c>
      <c r="AI930">
        <v>0.98169099999999998</v>
      </c>
      <c r="AJ930">
        <v>9.0000000000000002E-6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3254.5783740000002</v>
      </c>
      <c r="I931">
        <v>131.87028799999999</v>
      </c>
      <c r="J931" t="s">
        <v>3</v>
      </c>
      <c r="K931">
        <v>3181.6140919999998</v>
      </c>
      <c r="L931">
        <v>118.68237499999999</v>
      </c>
      <c r="M931" t="s">
        <v>4</v>
      </c>
      <c r="N931">
        <v>45.574725000000001</v>
      </c>
      <c r="O931">
        <v>10.559253999999999</v>
      </c>
      <c r="P931" t="s">
        <v>5</v>
      </c>
      <c r="Q931">
        <v>73.498240999999993</v>
      </c>
      <c r="R931">
        <v>8.9772280000000002</v>
      </c>
      <c r="S931" t="s">
        <v>6</v>
      </c>
      <c r="T931">
        <v>3075.2591499999999</v>
      </c>
      <c r="U931">
        <v>120.82483000000001</v>
      </c>
      <c r="V931" t="s">
        <v>7</v>
      </c>
      <c r="W931">
        <v>4.1437860000000004</v>
      </c>
      <c r="X931">
        <v>0.61555400000000005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1.448E-2</v>
      </c>
      <c r="AG931">
        <v>2.6999999999999999E-5</v>
      </c>
      <c r="AH931" t="s">
        <v>11</v>
      </c>
      <c r="AI931">
        <v>0.98189499999999996</v>
      </c>
      <c r="AJ931">
        <v>1.0000000000000001E-5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3579.7831639999999</v>
      </c>
      <c r="I932">
        <v>154.75297599999999</v>
      </c>
      <c r="J932" t="s">
        <v>3</v>
      </c>
      <c r="K932">
        <v>3499.504312</v>
      </c>
      <c r="L932">
        <v>141.530404</v>
      </c>
      <c r="M932" t="s">
        <v>4</v>
      </c>
      <c r="N932">
        <v>50.163061999999996</v>
      </c>
      <c r="O932">
        <v>13.108427000000001</v>
      </c>
      <c r="P932" t="s">
        <v>5</v>
      </c>
      <c r="Q932">
        <v>80.881174000000001</v>
      </c>
      <c r="R932">
        <v>10.232256</v>
      </c>
      <c r="S932" t="s">
        <v>6</v>
      </c>
      <c r="T932">
        <v>3382.5694039999998</v>
      </c>
      <c r="U932">
        <v>146.81288599999999</v>
      </c>
      <c r="V932" t="s">
        <v>7</v>
      </c>
      <c r="W932">
        <v>4.5464779999999996</v>
      </c>
      <c r="X932">
        <v>0.67182799999999998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1.3694E-2</v>
      </c>
      <c r="AG932">
        <v>1.8E-5</v>
      </c>
      <c r="AH932" t="s">
        <v>11</v>
      </c>
      <c r="AI932">
        <v>0.98216800000000004</v>
      </c>
      <c r="AJ932">
        <v>1.2999999999999999E-5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3905.113057</v>
      </c>
      <c r="I933">
        <v>174.24535499999999</v>
      </c>
      <c r="J933" t="s">
        <v>3</v>
      </c>
      <c r="K933">
        <v>3817.554932</v>
      </c>
      <c r="L933">
        <v>161.43901199999999</v>
      </c>
      <c r="M933" t="s">
        <v>4</v>
      </c>
      <c r="N933">
        <v>54.751505000000002</v>
      </c>
      <c r="O933">
        <v>14.228318</v>
      </c>
      <c r="P933" t="s">
        <v>5</v>
      </c>
      <c r="Q933">
        <v>88.228600999999998</v>
      </c>
      <c r="R933">
        <v>11.06704</v>
      </c>
      <c r="S933" t="s">
        <v>6</v>
      </c>
      <c r="T933">
        <v>3689.9651370000001</v>
      </c>
      <c r="U933">
        <v>173.49147500000001</v>
      </c>
      <c r="V933" t="s">
        <v>7</v>
      </c>
      <c r="W933">
        <v>4.9423240000000002</v>
      </c>
      <c r="X933">
        <v>0.762876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1.3636000000000001E-2</v>
      </c>
      <c r="AG933">
        <v>1.8E-5</v>
      </c>
      <c r="AH933" t="s">
        <v>11</v>
      </c>
      <c r="AI933">
        <v>0.98268999999999995</v>
      </c>
      <c r="AJ933">
        <v>1.8E-5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4230.0181050000001</v>
      </c>
      <c r="I934">
        <v>201.10750899999999</v>
      </c>
      <c r="J934" t="s">
        <v>3</v>
      </c>
      <c r="K934">
        <v>4135.1811129999996</v>
      </c>
      <c r="L934">
        <v>187.77503300000001</v>
      </c>
      <c r="M934" t="s">
        <v>4</v>
      </c>
      <c r="N934">
        <v>59.189188000000001</v>
      </c>
      <c r="O934">
        <v>15.866854999999999</v>
      </c>
      <c r="P934" t="s">
        <v>5</v>
      </c>
      <c r="Q934">
        <v>95.566227999999995</v>
      </c>
      <c r="R934">
        <v>12.993097000000001</v>
      </c>
      <c r="S934" t="s">
        <v>6</v>
      </c>
      <c r="T934">
        <v>3997.255005</v>
      </c>
      <c r="U934">
        <v>205.34753699999999</v>
      </c>
      <c r="V934" t="s">
        <v>7</v>
      </c>
      <c r="W934">
        <v>5.329866</v>
      </c>
      <c r="X934">
        <v>0.83801899999999996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1.3636000000000001E-2</v>
      </c>
      <c r="AG934">
        <v>1.8E-5</v>
      </c>
      <c r="AH934" t="s">
        <v>11</v>
      </c>
      <c r="AI934">
        <v>0.98271299999999995</v>
      </c>
      <c r="AJ934">
        <v>1.8E-5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4555.0609469999999</v>
      </c>
      <c r="I935">
        <v>234.50739200000001</v>
      </c>
      <c r="J935" t="s">
        <v>3</v>
      </c>
      <c r="K935">
        <v>4453.037139</v>
      </c>
      <c r="L935">
        <v>218.177807</v>
      </c>
      <c r="M935" t="s">
        <v>4</v>
      </c>
      <c r="N935">
        <v>63.686692000000001</v>
      </c>
      <c r="O935">
        <v>17.406915000000001</v>
      </c>
      <c r="P935" t="s">
        <v>5</v>
      </c>
      <c r="Q935">
        <v>102.813687</v>
      </c>
      <c r="R935">
        <v>14.536083</v>
      </c>
      <c r="S935" t="s">
        <v>6</v>
      </c>
      <c r="T935">
        <v>4304.7225879999996</v>
      </c>
      <c r="U935">
        <v>237.796739</v>
      </c>
      <c r="V935" t="s">
        <v>7</v>
      </c>
      <c r="W935">
        <v>5.7238740000000004</v>
      </c>
      <c r="X935">
        <v>0.91995000000000005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1.3386E-2</v>
      </c>
      <c r="AG935">
        <v>1.8E-5</v>
      </c>
      <c r="AH935" t="s">
        <v>11</v>
      </c>
      <c r="AI935">
        <v>0.98294300000000001</v>
      </c>
      <c r="AJ935">
        <v>1.9000000000000001E-5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4880.0986039999998</v>
      </c>
      <c r="I936">
        <v>268.59387800000002</v>
      </c>
      <c r="J936" t="s">
        <v>3</v>
      </c>
      <c r="K936">
        <v>4770.7536040000005</v>
      </c>
      <c r="L936">
        <v>249.72682900000001</v>
      </c>
      <c r="M936" t="s">
        <v>4</v>
      </c>
      <c r="N936">
        <v>68.184966000000003</v>
      </c>
      <c r="O936">
        <v>19.163404</v>
      </c>
      <c r="P936" t="s">
        <v>5</v>
      </c>
      <c r="Q936">
        <v>110.207474</v>
      </c>
      <c r="R936">
        <v>17.166333999999999</v>
      </c>
      <c r="S936" t="s">
        <v>6</v>
      </c>
      <c r="T936">
        <v>4612.1063480000003</v>
      </c>
      <c r="U936">
        <v>274.927952</v>
      </c>
      <c r="V936" t="s">
        <v>7</v>
      </c>
      <c r="W936">
        <v>6.124994</v>
      </c>
      <c r="X936">
        <v>1.0437179999999999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1.3377999999999999E-2</v>
      </c>
      <c r="AG936">
        <v>1.8E-5</v>
      </c>
      <c r="AH936" t="s">
        <v>11</v>
      </c>
      <c r="AI936">
        <v>0.98294300000000001</v>
      </c>
      <c r="AJ936">
        <v>1.9000000000000001E-5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5205.516963</v>
      </c>
      <c r="I937">
        <v>296.57328999999999</v>
      </c>
      <c r="J937" t="s">
        <v>3</v>
      </c>
      <c r="K937">
        <v>5088.8595409999998</v>
      </c>
      <c r="L937">
        <v>275.62315799999999</v>
      </c>
      <c r="M937" t="s">
        <v>4</v>
      </c>
      <c r="N937">
        <v>72.819913999999997</v>
      </c>
      <c r="O937">
        <v>21.302994000000002</v>
      </c>
      <c r="P937" t="s">
        <v>5</v>
      </c>
      <c r="Q937">
        <v>117.591088</v>
      </c>
      <c r="R937">
        <v>18.965274999999998</v>
      </c>
      <c r="S937" t="s">
        <v>6</v>
      </c>
      <c r="T937">
        <v>4919.5351559999999</v>
      </c>
      <c r="U937">
        <v>307.68081999999998</v>
      </c>
      <c r="V937" t="s">
        <v>7</v>
      </c>
      <c r="W937">
        <v>6.5377619999999999</v>
      </c>
      <c r="X937">
        <v>1.1920029999999999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1.3173000000000001E-2</v>
      </c>
      <c r="AG937">
        <v>1.4E-5</v>
      </c>
      <c r="AH937" t="s">
        <v>11</v>
      </c>
      <c r="AI937">
        <v>0.98294899999999996</v>
      </c>
      <c r="AJ937">
        <v>1.9000000000000001E-5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5530.7046289999998</v>
      </c>
      <c r="I938">
        <v>335.69923399999999</v>
      </c>
      <c r="J938" t="s">
        <v>3</v>
      </c>
      <c r="K938">
        <v>5406.8050590000003</v>
      </c>
      <c r="L938">
        <v>309.518731</v>
      </c>
      <c r="M938" t="s">
        <v>4</v>
      </c>
      <c r="N938">
        <v>77.422104000000004</v>
      </c>
      <c r="O938">
        <v>24.711504000000001</v>
      </c>
      <c r="P938" t="s">
        <v>5</v>
      </c>
      <c r="Q938">
        <v>124.906885</v>
      </c>
      <c r="R938">
        <v>21.507204000000002</v>
      </c>
      <c r="S938" t="s">
        <v>6</v>
      </c>
      <c r="T938">
        <v>5226.9406049999998</v>
      </c>
      <c r="U938">
        <v>348.42362300000002</v>
      </c>
      <c r="V938" t="s">
        <v>7</v>
      </c>
      <c r="W938">
        <v>6.9442880000000002</v>
      </c>
      <c r="X938">
        <v>1.313647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1.3107000000000001E-2</v>
      </c>
      <c r="AG938">
        <v>1.2999999999999999E-5</v>
      </c>
      <c r="AH938" t="s">
        <v>11</v>
      </c>
      <c r="AI938">
        <v>0.98294899999999996</v>
      </c>
      <c r="AJ938">
        <v>1.9000000000000001E-5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5855.9914550000003</v>
      </c>
      <c r="I939">
        <v>373.58106199999997</v>
      </c>
      <c r="J939" t="s">
        <v>3</v>
      </c>
      <c r="K939">
        <v>5724.8270700000003</v>
      </c>
      <c r="L939">
        <v>343.37361900000002</v>
      </c>
      <c r="M939" t="s">
        <v>4</v>
      </c>
      <c r="N939">
        <v>82.014279000000002</v>
      </c>
      <c r="O939">
        <v>27.675954999999998</v>
      </c>
      <c r="P939" t="s">
        <v>5</v>
      </c>
      <c r="Q939">
        <v>132.24531999999999</v>
      </c>
      <c r="R939">
        <v>24.390070999999999</v>
      </c>
      <c r="S939" t="s">
        <v>6</v>
      </c>
      <c r="T939">
        <v>5534.2666499999996</v>
      </c>
      <c r="U939">
        <v>391.86247400000002</v>
      </c>
      <c r="V939" t="s">
        <v>7</v>
      </c>
      <c r="W939">
        <v>7.347912</v>
      </c>
      <c r="X939">
        <v>1.470974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1.3034E-2</v>
      </c>
      <c r="AG939">
        <v>1.2999999999999999E-5</v>
      </c>
      <c r="AH939" t="s">
        <v>11</v>
      </c>
      <c r="AI939">
        <v>0.98295100000000002</v>
      </c>
      <c r="AJ939">
        <v>1.9000000000000001E-5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6181.2096389999997</v>
      </c>
      <c r="I940">
        <v>405.16849200000001</v>
      </c>
      <c r="J940" t="s">
        <v>3</v>
      </c>
      <c r="K940">
        <v>6042.7711330000002</v>
      </c>
      <c r="L940">
        <v>372.56622900000002</v>
      </c>
      <c r="M940" t="s">
        <v>4</v>
      </c>
      <c r="N940">
        <v>86.622929999999997</v>
      </c>
      <c r="O940">
        <v>29.981525000000001</v>
      </c>
      <c r="P940" t="s">
        <v>5</v>
      </c>
      <c r="Q940">
        <v>139.58435900000001</v>
      </c>
      <c r="R940">
        <v>26.631167000000001</v>
      </c>
      <c r="S940" t="s">
        <v>6</v>
      </c>
      <c r="T940">
        <v>5841.6420019999996</v>
      </c>
      <c r="U940">
        <v>435.71176100000002</v>
      </c>
      <c r="V940" t="s">
        <v>7</v>
      </c>
      <c r="W940">
        <v>7.7546999999999997</v>
      </c>
      <c r="X940">
        <v>1.6287970000000001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1.2728E-2</v>
      </c>
      <c r="AG940">
        <v>9.0000000000000002E-6</v>
      </c>
      <c r="AH940" t="s">
        <v>11</v>
      </c>
      <c r="AI940">
        <v>0.98295500000000002</v>
      </c>
      <c r="AJ940">
        <v>1.9000000000000001E-5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6506.3154299999997</v>
      </c>
      <c r="I941">
        <v>449.03587599999997</v>
      </c>
      <c r="J941" t="s">
        <v>3</v>
      </c>
      <c r="K941">
        <v>6360.6803120000004</v>
      </c>
      <c r="L941">
        <v>413.608159</v>
      </c>
      <c r="M941" t="s">
        <v>4</v>
      </c>
      <c r="N941">
        <v>91.186442</v>
      </c>
      <c r="O941">
        <v>32.339793999999998</v>
      </c>
      <c r="P941" t="s">
        <v>5</v>
      </c>
      <c r="Q941">
        <v>146.85192699999999</v>
      </c>
      <c r="R941">
        <v>29.251615999999999</v>
      </c>
      <c r="S941" t="s">
        <v>6</v>
      </c>
      <c r="T941">
        <v>6149.0500389999997</v>
      </c>
      <c r="U941">
        <v>475.566484</v>
      </c>
      <c r="V941" t="s">
        <v>7</v>
      </c>
      <c r="W941">
        <v>8.1581399999999995</v>
      </c>
      <c r="X941">
        <v>1.764456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1.2644000000000001E-2</v>
      </c>
      <c r="AG941">
        <v>9.0000000000000002E-6</v>
      </c>
      <c r="AH941" t="s">
        <v>11</v>
      </c>
      <c r="AI941">
        <v>0.98315300000000005</v>
      </c>
      <c r="AJ941">
        <v>2.0000000000000002E-5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319.17496199999999</v>
      </c>
      <c r="I962">
        <v>1.975131</v>
      </c>
      <c r="J962" t="s">
        <v>3</v>
      </c>
      <c r="K962">
        <v>311.45428299999998</v>
      </c>
      <c r="L962">
        <v>1.1565810000000001</v>
      </c>
      <c r="M962" t="s">
        <v>4</v>
      </c>
      <c r="N962">
        <v>4.3962120000000002</v>
      </c>
      <c r="O962">
        <v>0.115644</v>
      </c>
      <c r="P962" t="s">
        <v>5</v>
      </c>
      <c r="Q962">
        <v>7.7103219999999997</v>
      </c>
      <c r="R962">
        <v>0.21632199999999999</v>
      </c>
      <c r="S962" t="s">
        <v>6</v>
      </c>
      <c r="T962">
        <v>301.014432</v>
      </c>
      <c r="U962">
        <v>4.4277999999999998E-2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2.7030999999999999E-2</v>
      </c>
      <c r="AG962">
        <v>3.0000000000000001E-5</v>
      </c>
      <c r="AH962" t="s">
        <v>11</v>
      </c>
      <c r="AI962">
        <v>0.97354799999999997</v>
      </c>
      <c r="AJ962">
        <v>8.2999999999999998E-5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638.45556399999998</v>
      </c>
      <c r="I963">
        <v>6.9416799999999999</v>
      </c>
      <c r="J963" t="s">
        <v>3</v>
      </c>
      <c r="K963">
        <v>623.11431500000003</v>
      </c>
      <c r="L963">
        <v>3.4277869999999999</v>
      </c>
      <c r="M963" t="s">
        <v>4</v>
      </c>
      <c r="N963">
        <v>8.9512459999999994</v>
      </c>
      <c r="O963">
        <v>0.63595500000000005</v>
      </c>
      <c r="P963" t="s">
        <v>5</v>
      </c>
      <c r="Q963">
        <v>15.318514</v>
      </c>
      <c r="R963">
        <v>0.80833299999999997</v>
      </c>
      <c r="S963" t="s">
        <v>6</v>
      </c>
      <c r="T963">
        <v>602.13144199999999</v>
      </c>
      <c r="U963">
        <v>0.13365199999999999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2.4978E-2</v>
      </c>
      <c r="AG963">
        <v>4.8000000000000001E-5</v>
      </c>
      <c r="AH963" t="s">
        <v>11</v>
      </c>
      <c r="AI963">
        <v>0.97818499999999997</v>
      </c>
      <c r="AJ963">
        <v>2.5000000000000001E-5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957.75315699999999</v>
      </c>
      <c r="I964">
        <v>10.619794000000001</v>
      </c>
      <c r="J964" t="s">
        <v>3</v>
      </c>
      <c r="K964">
        <v>934.82416899999998</v>
      </c>
      <c r="L964">
        <v>4.8293160000000004</v>
      </c>
      <c r="M964" t="s">
        <v>4</v>
      </c>
      <c r="N964">
        <v>13.418647999999999</v>
      </c>
      <c r="O964">
        <v>1.1652149999999999</v>
      </c>
      <c r="P964" t="s">
        <v>5</v>
      </c>
      <c r="Q964">
        <v>22.911359999999998</v>
      </c>
      <c r="R964">
        <v>1.4421999999999999</v>
      </c>
      <c r="S964" t="s">
        <v>6</v>
      </c>
      <c r="T964">
        <v>903.41965900000002</v>
      </c>
      <c r="U964">
        <v>0.27182499999999998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2.2187999999999999E-2</v>
      </c>
      <c r="AG964">
        <v>5.8E-5</v>
      </c>
      <c r="AH964" t="s">
        <v>11</v>
      </c>
      <c r="AI964">
        <v>0.97904400000000003</v>
      </c>
      <c r="AJ964">
        <v>1.8E-5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1277.1544409999999</v>
      </c>
      <c r="I965">
        <v>14.721278999999999</v>
      </c>
      <c r="J965" t="s">
        <v>3</v>
      </c>
      <c r="K965">
        <v>1246.6257909999999</v>
      </c>
      <c r="L965">
        <v>7.0849380000000002</v>
      </c>
      <c r="M965" t="s">
        <v>4</v>
      </c>
      <c r="N965">
        <v>17.914415999999999</v>
      </c>
      <c r="O965">
        <v>1.722926</v>
      </c>
      <c r="P965" t="s">
        <v>5</v>
      </c>
      <c r="Q965">
        <v>30.496421999999999</v>
      </c>
      <c r="R965">
        <v>1.7757210000000001</v>
      </c>
      <c r="S965" t="s">
        <v>6</v>
      </c>
      <c r="T965">
        <v>1204.6865330000001</v>
      </c>
      <c r="U965">
        <v>0.42979899999999999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1.9406E-2</v>
      </c>
      <c r="AG965">
        <v>6.0000000000000002E-5</v>
      </c>
      <c r="AH965" t="s">
        <v>11</v>
      </c>
      <c r="AI965">
        <v>0.98049600000000003</v>
      </c>
      <c r="AJ965">
        <v>1.2E-5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1596.8372340000001</v>
      </c>
      <c r="I966">
        <v>25.784554</v>
      </c>
      <c r="J966" t="s">
        <v>3</v>
      </c>
      <c r="K966">
        <v>1558.704712</v>
      </c>
      <c r="L966">
        <v>12.810784999999999</v>
      </c>
      <c r="M966" t="s">
        <v>4</v>
      </c>
      <c r="N966">
        <v>22.461950000000002</v>
      </c>
      <c r="O966">
        <v>2.9432610000000001</v>
      </c>
      <c r="P966" t="s">
        <v>5</v>
      </c>
      <c r="Q966">
        <v>38.054640999999997</v>
      </c>
      <c r="R966">
        <v>2.5976940000000002</v>
      </c>
      <c r="S966" t="s">
        <v>6</v>
      </c>
      <c r="T966">
        <v>1506.085818</v>
      </c>
      <c r="U966">
        <v>0.64449999999999996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1.8168E-2</v>
      </c>
      <c r="AG966">
        <v>5.5000000000000002E-5</v>
      </c>
      <c r="AH966" t="s">
        <v>11</v>
      </c>
      <c r="AI966">
        <v>0.98133300000000001</v>
      </c>
      <c r="AJ966">
        <v>7.9999999999999996E-6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1916.2648630000001</v>
      </c>
      <c r="I967">
        <v>32.766916999999999</v>
      </c>
      <c r="J967" t="s">
        <v>3</v>
      </c>
      <c r="K967">
        <v>1870.598176</v>
      </c>
      <c r="L967">
        <v>16.106622999999999</v>
      </c>
      <c r="M967" t="s">
        <v>4</v>
      </c>
      <c r="N967">
        <v>26.948384000000001</v>
      </c>
      <c r="O967">
        <v>3.9304169999999998</v>
      </c>
      <c r="P967" t="s">
        <v>5</v>
      </c>
      <c r="Q967">
        <v>45.584167000000001</v>
      </c>
      <c r="R967">
        <v>3.239379</v>
      </c>
      <c r="S967" t="s">
        <v>6</v>
      </c>
      <c r="T967">
        <v>1807.461157</v>
      </c>
      <c r="U967">
        <v>0.93687100000000001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1.7724E-2</v>
      </c>
      <c r="AG967">
        <v>5.1999999999999997E-5</v>
      </c>
      <c r="AH967" t="s">
        <v>11</v>
      </c>
      <c r="AI967">
        <v>0.98170400000000002</v>
      </c>
      <c r="AJ967">
        <v>1.1E-5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2235.7913130000002</v>
      </c>
      <c r="I968">
        <v>43.540474000000003</v>
      </c>
      <c r="J968" t="s">
        <v>3</v>
      </c>
      <c r="K968">
        <v>2182.5093510000002</v>
      </c>
      <c r="L968">
        <v>21.296115</v>
      </c>
      <c r="M968" t="s">
        <v>4</v>
      </c>
      <c r="N968">
        <v>31.459451000000001</v>
      </c>
      <c r="O968">
        <v>5.0666549999999999</v>
      </c>
      <c r="P968" t="s">
        <v>5</v>
      </c>
      <c r="Q968">
        <v>53.192045</v>
      </c>
      <c r="R968">
        <v>4.5116420000000002</v>
      </c>
      <c r="S968" t="s">
        <v>6</v>
      </c>
      <c r="T968">
        <v>2108.8936330000001</v>
      </c>
      <c r="U968">
        <v>1.235368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1.7398E-2</v>
      </c>
      <c r="AG968">
        <v>5.0000000000000002E-5</v>
      </c>
      <c r="AH968" t="s">
        <v>11</v>
      </c>
      <c r="AI968">
        <v>0.98181499999999999</v>
      </c>
      <c r="AJ968">
        <v>1.1E-5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2555.761094</v>
      </c>
      <c r="I969">
        <v>59.268630000000002</v>
      </c>
      <c r="J969" t="s">
        <v>3</v>
      </c>
      <c r="K969">
        <v>2494.6448099999998</v>
      </c>
      <c r="L969">
        <v>28.803633000000001</v>
      </c>
      <c r="M969" t="s">
        <v>4</v>
      </c>
      <c r="N969">
        <v>36.037188</v>
      </c>
      <c r="O969">
        <v>7.0781749999999999</v>
      </c>
      <c r="P969" t="s">
        <v>5</v>
      </c>
      <c r="Q969">
        <v>61.019053999999997</v>
      </c>
      <c r="R969">
        <v>6.4877580000000004</v>
      </c>
      <c r="S969" t="s">
        <v>6</v>
      </c>
      <c r="T969">
        <v>2410.381934</v>
      </c>
      <c r="U969">
        <v>1.633993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1.6337999999999998E-2</v>
      </c>
      <c r="AG969">
        <v>3.8999999999999999E-5</v>
      </c>
      <c r="AH969" t="s">
        <v>11</v>
      </c>
      <c r="AI969">
        <v>0.98183799999999999</v>
      </c>
      <c r="AJ969">
        <v>1.1E-5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2875.4947999999999</v>
      </c>
      <c r="I970">
        <v>72.194529000000003</v>
      </c>
      <c r="J970" t="s">
        <v>3</v>
      </c>
      <c r="K970">
        <v>2806.7987990000001</v>
      </c>
      <c r="L970">
        <v>35.136429999999997</v>
      </c>
      <c r="M970" t="s">
        <v>4</v>
      </c>
      <c r="N970">
        <v>40.625304999999997</v>
      </c>
      <c r="O970">
        <v>8.6833709999999993</v>
      </c>
      <c r="P970" t="s">
        <v>5</v>
      </c>
      <c r="Q970">
        <v>68.587216999999995</v>
      </c>
      <c r="R970">
        <v>7.8876499999999998</v>
      </c>
      <c r="S970" t="s">
        <v>6</v>
      </c>
      <c r="T970">
        <v>2711.93021</v>
      </c>
      <c r="U970">
        <v>2.089499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1.6097E-2</v>
      </c>
      <c r="AG970">
        <v>3.6000000000000001E-5</v>
      </c>
      <c r="AH970" t="s">
        <v>11</v>
      </c>
      <c r="AI970">
        <v>0.981873</v>
      </c>
      <c r="AJ970">
        <v>1.1E-5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3195.0647309999999</v>
      </c>
      <c r="I971">
        <v>84.695509999999999</v>
      </c>
      <c r="J971" t="s">
        <v>3</v>
      </c>
      <c r="K971">
        <v>3118.8018310000002</v>
      </c>
      <c r="L971">
        <v>40.788704000000003</v>
      </c>
      <c r="M971" t="s">
        <v>4</v>
      </c>
      <c r="N971">
        <v>45.077984000000001</v>
      </c>
      <c r="O971">
        <v>10.132904999999999</v>
      </c>
      <c r="P971" t="s">
        <v>5</v>
      </c>
      <c r="Q971">
        <v>76.150341999999995</v>
      </c>
      <c r="R971">
        <v>9.4596359999999997</v>
      </c>
      <c r="S971" t="s">
        <v>6</v>
      </c>
      <c r="T971">
        <v>3013.5050930000002</v>
      </c>
      <c r="U971">
        <v>2.6180479999999999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1.507E-2</v>
      </c>
      <c r="AG971">
        <v>3.0000000000000001E-5</v>
      </c>
      <c r="AH971" t="s">
        <v>11</v>
      </c>
      <c r="AI971">
        <v>0.98217100000000002</v>
      </c>
      <c r="AJ971">
        <v>1.2999999999999999E-5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3514.9378959999999</v>
      </c>
      <c r="I972">
        <v>104.459446</v>
      </c>
      <c r="J972" t="s">
        <v>3</v>
      </c>
      <c r="K972">
        <v>3431.0880419999999</v>
      </c>
      <c r="L972">
        <v>50.073616000000001</v>
      </c>
      <c r="M972" t="s">
        <v>4</v>
      </c>
      <c r="N972">
        <v>49.742713000000002</v>
      </c>
      <c r="O972">
        <v>12.93521</v>
      </c>
      <c r="P972" t="s">
        <v>5</v>
      </c>
      <c r="Q972">
        <v>83.748099999999994</v>
      </c>
      <c r="R972">
        <v>11.450116</v>
      </c>
      <c r="S972" t="s">
        <v>6</v>
      </c>
      <c r="T972">
        <v>3315.1771389999999</v>
      </c>
      <c r="U972">
        <v>3.3296350000000001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1.4363000000000001E-2</v>
      </c>
      <c r="AG972">
        <v>2.4000000000000001E-5</v>
      </c>
      <c r="AH972" t="s">
        <v>11</v>
      </c>
      <c r="AI972">
        <v>0.98224299999999998</v>
      </c>
      <c r="AJ972">
        <v>1.2999999999999999E-5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3835.0627490000002</v>
      </c>
      <c r="I973">
        <v>120.41345699999999</v>
      </c>
      <c r="J973" t="s">
        <v>3</v>
      </c>
      <c r="K973">
        <v>3743.4007959999999</v>
      </c>
      <c r="L973">
        <v>57.386116000000001</v>
      </c>
      <c r="M973" t="s">
        <v>4</v>
      </c>
      <c r="N973">
        <v>54.352400000000003</v>
      </c>
      <c r="O973">
        <v>15.163055</v>
      </c>
      <c r="P973" t="s">
        <v>5</v>
      </c>
      <c r="Q973">
        <v>91.555385000000001</v>
      </c>
      <c r="R973">
        <v>13.365247999999999</v>
      </c>
      <c r="S973" t="s">
        <v>6</v>
      </c>
      <c r="T973">
        <v>3616.8390429999999</v>
      </c>
      <c r="U973">
        <v>3.835944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1.4003E-2</v>
      </c>
      <c r="AG973">
        <v>2.1999999999999999E-5</v>
      </c>
      <c r="AH973" t="s">
        <v>11</v>
      </c>
      <c r="AI973">
        <v>0.98224999999999996</v>
      </c>
      <c r="AJ973">
        <v>1.2999999999999999E-5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4155.1306450000002</v>
      </c>
      <c r="I974">
        <v>134.40107399999999</v>
      </c>
      <c r="J974" t="s">
        <v>3</v>
      </c>
      <c r="K974">
        <v>4055.8003079999999</v>
      </c>
      <c r="L974">
        <v>64.991107999999997</v>
      </c>
      <c r="M974" t="s">
        <v>4</v>
      </c>
      <c r="N974">
        <v>58.881100000000004</v>
      </c>
      <c r="O974">
        <v>17.109083999999999</v>
      </c>
      <c r="P974" t="s">
        <v>5</v>
      </c>
      <c r="Q974">
        <v>99.192036000000002</v>
      </c>
      <c r="R974">
        <v>14.573131</v>
      </c>
      <c r="S974" t="s">
        <v>6</v>
      </c>
      <c r="T974">
        <v>3918.6423580000001</v>
      </c>
      <c r="U974">
        <v>4.6188750000000001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1.3679E-2</v>
      </c>
      <c r="AG974">
        <v>2.0999999999999999E-5</v>
      </c>
      <c r="AH974" t="s">
        <v>11</v>
      </c>
      <c r="AI974">
        <v>0.98253100000000004</v>
      </c>
      <c r="AJ974">
        <v>1.5999999999999999E-5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4475.2916599999999</v>
      </c>
      <c r="I975">
        <v>148.86795900000001</v>
      </c>
      <c r="J975" t="s">
        <v>3</v>
      </c>
      <c r="K975">
        <v>4368.2294629999997</v>
      </c>
      <c r="L975">
        <v>72.523573999999996</v>
      </c>
      <c r="M975" t="s">
        <v>4</v>
      </c>
      <c r="N975">
        <v>63.482866000000001</v>
      </c>
      <c r="O975">
        <v>19.515999999999998</v>
      </c>
      <c r="P975" t="s">
        <v>5</v>
      </c>
      <c r="Q975">
        <v>106.90638</v>
      </c>
      <c r="R975">
        <v>16.192605</v>
      </c>
      <c r="S975" t="s">
        <v>6</v>
      </c>
      <c r="T975">
        <v>4220.419629</v>
      </c>
      <c r="U975">
        <v>4.788564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1.3316E-2</v>
      </c>
      <c r="AG975">
        <v>1.7E-5</v>
      </c>
      <c r="AH975" t="s">
        <v>11</v>
      </c>
      <c r="AI975">
        <v>0.98335399999999995</v>
      </c>
      <c r="AJ975">
        <v>2.4000000000000001E-5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4795.4083110000001</v>
      </c>
      <c r="I976">
        <v>170.814773</v>
      </c>
      <c r="J976" t="s">
        <v>3</v>
      </c>
      <c r="K976">
        <v>4680.747061</v>
      </c>
      <c r="L976">
        <v>83.395724999999999</v>
      </c>
      <c r="M976" t="s">
        <v>4</v>
      </c>
      <c r="N976">
        <v>68.119490999999996</v>
      </c>
      <c r="O976">
        <v>22.863105999999998</v>
      </c>
      <c r="P976" t="s">
        <v>5</v>
      </c>
      <c r="Q976">
        <v>114.514027</v>
      </c>
      <c r="R976">
        <v>18.15662</v>
      </c>
      <c r="S976" t="s">
        <v>6</v>
      </c>
      <c r="T976">
        <v>4522.261152</v>
      </c>
      <c r="U976">
        <v>4.8199040000000002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1.3313999999999999E-2</v>
      </c>
      <c r="AG976">
        <v>1.7E-5</v>
      </c>
      <c r="AH976" t="s">
        <v>11</v>
      </c>
      <c r="AI976">
        <v>0.98359799999999997</v>
      </c>
      <c r="AJ976">
        <v>2.5000000000000001E-5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5115.540352</v>
      </c>
      <c r="I977">
        <v>182.85025999999999</v>
      </c>
      <c r="J977" t="s">
        <v>3</v>
      </c>
      <c r="K977">
        <v>4993.1894039999997</v>
      </c>
      <c r="L977">
        <v>88.678139000000002</v>
      </c>
      <c r="M977" t="s">
        <v>4</v>
      </c>
      <c r="N977">
        <v>72.636132000000003</v>
      </c>
      <c r="O977">
        <v>25.109442999999999</v>
      </c>
      <c r="P977" t="s">
        <v>5</v>
      </c>
      <c r="Q977">
        <v>122.199613</v>
      </c>
      <c r="R977">
        <v>19.868698999999999</v>
      </c>
      <c r="S977" t="s">
        <v>6</v>
      </c>
      <c r="T977">
        <v>4824.1461330000002</v>
      </c>
      <c r="U977">
        <v>5.0368729999999999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1.3207999999999999E-2</v>
      </c>
      <c r="AG977">
        <v>1.5999999999999999E-5</v>
      </c>
      <c r="AH977" t="s">
        <v>11</v>
      </c>
      <c r="AI977">
        <v>0.98360300000000001</v>
      </c>
      <c r="AJ977">
        <v>2.5000000000000001E-5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5435.9195900000004</v>
      </c>
      <c r="I978">
        <v>203.26673</v>
      </c>
      <c r="J978" t="s">
        <v>3</v>
      </c>
      <c r="K978">
        <v>5305.7850490000001</v>
      </c>
      <c r="L978">
        <v>99.621483999999995</v>
      </c>
      <c r="M978" t="s">
        <v>4</v>
      </c>
      <c r="N978">
        <v>77.276707999999999</v>
      </c>
      <c r="O978">
        <v>28.179506</v>
      </c>
      <c r="P978" t="s">
        <v>5</v>
      </c>
      <c r="Q978">
        <v>129.98772299999999</v>
      </c>
      <c r="R978">
        <v>21.940653999999999</v>
      </c>
      <c r="S978" t="s">
        <v>6</v>
      </c>
      <c r="T978">
        <v>5126.0565139999999</v>
      </c>
      <c r="U978">
        <v>5.3868119999999999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1.3065999999999999E-2</v>
      </c>
      <c r="AG978">
        <v>1.5E-5</v>
      </c>
      <c r="AH978" t="s">
        <v>11</v>
      </c>
      <c r="AI978">
        <v>0.98383600000000004</v>
      </c>
      <c r="AJ978">
        <v>2.6999999999999999E-5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5756.1910349999998</v>
      </c>
      <c r="I979">
        <v>211.819255</v>
      </c>
      <c r="J979" t="s">
        <v>3</v>
      </c>
      <c r="K979">
        <v>5618.4740039999997</v>
      </c>
      <c r="L979">
        <v>105.42600299999999</v>
      </c>
      <c r="M979" t="s">
        <v>4</v>
      </c>
      <c r="N979">
        <v>81.903608000000006</v>
      </c>
      <c r="O979">
        <v>31.037312</v>
      </c>
      <c r="P979" t="s">
        <v>5</v>
      </c>
      <c r="Q979">
        <v>137.57507200000001</v>
      </c>
      <c r="R979">
        <v>23.422421</v>
      </c>
      <c r="S979" t="s">
        <v>6</v>
      </c>
      <c r="T979">
        <v>5427.9704000000002</v>
      </c>
      <c r="U979">
        <v>5.6484430000000003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1.2692E-2</v>
      </c>
      <c r="AG979">
        <v>1.0000000000000001E-5</v>
      </c>
      <c r="AH979" t="s">
        <v>11</v>
      </c>
      <c r="AI979">
        <v>0.98384400000000005</v>
      </c>
      <c r="AJ979">
        <v>2.6999999999999999E-5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6076.4872070000001</v>
      </c>
      <c r="I980">
        <v>221.07141799999999</v>
      </c>
      <c r="J980" t="s">
        <v>3</v>
      </c>
      <c r="K980">
        <v>5931.0644430000002</v>
      </c>
      <c r="L980">
        <v>110.448066</v>
      </c>
      <c r="M980" t="s">
        <v>4</v>
      </c>
      <c r="N980">
        <v>86.424228999999997</v>
      </c>
      <c r="O980">
        <v>32.853408999999999</v>
      </c>
      <c r="P980" t="s">
        <v>5</v>
      </c>
      <c r="Q980">
        <v>145.28983500000001</v>
      </c>
      <c r="R980">
        <v>25.092732000000002</v>
      </c>
      <c r="S980" t="s">
        <v>6</v>
      </c>
      <c r="T980">
        <v>5729.8859080000002</v>
      </c>
      <c r="U980">
        <v>6.1400889999999997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1.2251E-2</v>
      </c>
      <c r="AG980">
        <v>6.0000000000000002E-6</v>
      </c>
      <c r="AH980" t="s">
        <v>11</v>
      </c>
      <c r="AI980">
        <v>0.98384899999999997</v>
      </c>
      <c r="AJ980">
        <v>2.6999999999999999E-5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6396.7275490000002</v>
      </c>
      <c r="I981">
        <v>236.20204100000001</v>
      </c>
      <c r="J981" t="s">
        <v>3</v>
      </c>
      <c r="K981">
        <v>6243.6742969999996</v>
      </c>
      <c r="L981">
        <v>120.059141</v>
      </c>
      <c r="M981" t="s">
        <v>4</v>
      </c>
      <c r="N981">
        <v>90.962262999999993</v>
      </c>
      <c r="O981">
        <v>34.589858</v>
      </c>
      <c r="P981" t="s">
        <v>5</v>
      </c>
      <c r="Q981">
        <v>152.95845399999999</v>
      </c>
      <c r="R981">
        <v>27.084402000000001</v>
      </c>
      <c r="S981" t="s">
        <v>6</v>
      </c>
      <c r="T981">
        <v>6031.8428809999996</v>
      </c>
      <c r="U981">
        <v>6.6125280000000002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1.2074E-2</v>
      </c>
      <c r="AG981">
        <v>3.9999999999999998E-6</v>
      </c>
      <c r="AH981" t="s">
        <v>11</v>
      </c>
      <c r="AI981">
        <v>0.98384899999999997</v>
      </c>
      <c r="AJ981">
        <v>2.6999999999999999E-5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04"/>
  <sheetViews>
    <sheetView topLeftCell="A2055" workbookViewId="0">
      <selection activeCell="R2055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200</v>
      </c>
      <c r="F1" t="s">
        <v>194</v>
      </c>
      <c r="G1" t="s">
        <v>201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6692.46</v>
      </c>
      <c r="C2">
        <v>6119.34</v>
      </c>
      <c r="D2">
        <v>6049.05</v>
      </c>
      <c r="E2">
        <v>1502.31</v>
      </c>
      <c r="F2">
        <v>688.81399999999996</v>
      </c>
      <c r="G2">
        <v>0</v>
      </c>
      <c r="H2">
        <v>688.81399999999996</v>
      </c>
      <c r="I2">
        <v>8.0569400000000003E-3</v>
      </c>
      <c r="J2">
        <v>1</v>
      </c>
      <c r="K2">
        <v>0</v>
      </c>
    </row>
    <row r="3" spans="1:17" x14ac:dyDescent="0.25">
      <c r="A3" t="s">
        <v>34</v>
      </c>
      <c r="B3">
        <v>6124.88</v>
      </c>
      <c r="C3">
        <v>6059.32</v>
      </c>
      <c r="D3">
        <v>5999.16</v>
      </c>
      <c r="E3">
        <v>1497.37</v>
      </c>
      <c r="F3">
        <v>685.7</v>
      </c>
      <c r="G3">
        <v>0</v>
      </c>
      <c r="H3">
        <v>685.7</v>
      </c>
      <c r="I3">
        <v>1.0906600000000001E-2</v>
      </c>
      <c r="J3">
        <v>1</v>
      </c>
      <c r="K3">
        <v>0</v>
      </c>
    </row>
    <row r="4" spans="1:17" x14ac:dyDescent="0.25">
      <c r="A4" t="s">
        <v>34</v>
      </c>
      <c r="B4">
        <v>6121.51</v>
      </c>
      <c r="C4">
        <v>6056.22</v>
      </c>
      <c r="D4">
        <v>5997.09</v>
      </c>
      <c r="E4">
        <v>1497.37</v>
      </c>
      <c r="F4">
        <v>685.72299999999996</v>
      </c>
      <c r="G4">
        <v>0</v>
      </c>
      <c r="H4">
        <v>685.72299999999996</v>
      </c>
      <c r="I4">
        <v>5.4083100000000002E-2</v>
      </c>
      <c r="J4">
        <v>1</v>
      </c>
      <c r="K4">
        <v>0</v>
      </c>
    </row>
    <row r="5" spans="1:17" x14ac:dyDescent="0.25">
      <c r="A5" t="s">
        <v>34</v>
      </c>
      <c r="B5">
        <v>6055.47</v>
      </c>
      <c r="C5">
        <v>5991.06</v>
      </c>
      <c r="D5">
        <v>5932.07</v>
      </c>
      <c r="E5">
        <v>1483.08</v>
      </c>
      <c r="F5">
        <v>679.87699999999995</v>
      </c>
      <c r="G5">
        <v>0</v>
      </c>
      <c r="H5">
        <v>679.87699999999995</v>
      </c>
      <c r="I5">
        <v>1.2332199999999999E-3</v>
      </c>
      <c r="J5">
        <v>1</v>
      </c>
      <c r="K5">
        <v>0</v>
      </c>
    </row>
    <row r="6" spans="1:17" x14ac:dyDescent="0.25">
      <c r="A6" t="s">
        <v>34</v>
      </c>
      <c r="B6">
        <v>6060.32</v>
      </c>
      <c r="C6">
        <v>5994.98</v>
      </c>
      <c r="D6">
        <v>5931.66</v>
      </c>
      <c r="E6">
        <v>1483.01</v>
      </c>
      <c r="F6">
        <v>679.88599999999997</v>
      </c>
      <c r="G6">
        <v>0</v>
      </c>
      <c r="H6">
        <v>679.88599999999997</v>
      </c>
      <c r="I6">
        <v>5.1226099999999997E-3</v>
      </c>
      <c r="J6">
        <v>1</v>
      </c>
      <c r="K6">
        <v>0</v>
      </c>
    </row>
    <row r="7" spans="1:17" x14ac:dyDescent="0.25">
      <c r="A7" t="s">
        <v>34</v>
      </c>
      <c r="B7">
        <v>6068.45</v>
      </c>
      <c r="C7">
        <v>6001.2</v>
      </c>
      <c r="D7">
        <v>5932.72</v>
      </c>
      <c r="E7">
        <v>1482.58</v>
      </c>
      <c r="F7">
        <v>679.76300000000003</v>
      </c>
      <c r="G7">
        <v>0</v>
      </c>
      <c r="H7">
        <v>679.76300000000003</v>
      </c>
      <c r="I7">
        <v>1.8675199999999999E-2</v>
      </c>
      <c r="J7">
        <v>1</v>
      </c>
      <c r="K7">
        <v>0</v>
      </c>
    </row>
    <row r="8" spans="1:17" x14ac:dyDescent="0.25">
      <c r="A8" t="s">
        <v>34</v>
      </c>
      <c r="B8">
        <v>6068.1</v>
      </c>
      <c r="C8">
        <v>6002.88</v>
      </c>
      <c r="D8">
        <v>5931.6</v>
      </c>
      <c r="E8">
        <v>1482.22</v>
      </c>
      <c r="F8">
        <v>679.44299999999998</v>
      </c>
      <c r="G8">
        <v>0</v>
      </c>
      <c r="H8">
        <v>679.44299999999998</v>
      </c>
      <c r="I8">
        <v>1.8851600000000001E-3</v>
      </c>
      <c r="J8">
        <v>1</v>
      </c>
      <c r="K8">
        <v>0</v>
      </c>
    </row>
    <row r="9" spans="1:17" x14ac:dyDescent="0.25">
      <c r="A9" t="s">
        <v>34</v>
      </c>
      <c r="B9">
        <v>6075.12</v>
      </c>
      <c r="C9">
        <v>6009.39</v>
      </c>
      <c r="D9">
        <v>5938.08</v>
      </c>
      <c r="E9">
        <v>1482.32</v>
      </c>
      <c r="F9">
        <v>679.5</v>
      </c>
      <c r="G9">
        <v>0</v>
      </c>
      <c r="H9">
        <v>679.5</v>
      </c>
      <c r="I9">
        <v>2.3170399999999998E-3</v>
      </c>
      <c r="J9">
        <v>1</v>
      </c>
      <c r="K9">
        <v>0</v>
      </c>
    </row>
    <row r="10" spans="1:17" x14ac:dyDescent="0.25">
      <c r="A10" t="s">
        <v>34</v>
      </c>
      <c r="B10">
        <v>6058.61</v>
      </c>
      <c r="C10">
        <v>5994.25</v>
      </c>
      <c r="D10">
        <v>5930.37</v>
      </c>
      <c r="E10">
        <v>1482.12</v>
      </c>
      <c r="F10">
        <v>679.56600000000003</v>
      </c>
      <c r="G10">
        <v>0</v>
      </c>
      <c r="H10">
        <v>679.56600000000003</v>
      </c>
      <c r="I10">
        <v>2.4590999999999998E-2</v>
      </c>
      <c r="J10">
        <v>1</v>
      </c>
      <c r="K10">
        <v>0</v>
      </c>
    </row>
    <row r="11" spans="1:17" x14ac:dyDescent="0.25">
      <c r="A11" t="s">
        <v>34</v>
      </c>
      <c r="B11">
        <v>6057.7</v>
      </c>
      <c r="C11">
        <v>5993.31</v>
      </c>
      <c r="D11">
        <v>5930.41</v>
      </c>
      <c r="E11">
        <v>1482.42</v>
      </c>
      <c r="F11">
        <v>679.81200000000001</v>
      </c>
      <c r="G11">
        <v>0</v>
      </c>
      <c r="H11">
        <v>679.81200000000001</v>
      </c>
      <c r="I11">
        <v>6.6308699999999998E-2</v>
      </c>
      <c r="J11">
        <v>1</v>
      </c>
      <c r="K11">
        <v>0</v>
      </c>
    </row>
    <row r="12" spans="1:17" x14ac:dyDescent="0.25">
      <c r="A12" t="s">
        <v>34</v>
      </c>
      <c r="B12">
        <v>6073.05</v>
      </c>
      <c r="C12">
        <v>6009.1</v>
      </c>
      <c r="D12">
        <v>5946.32</v>
      </c>
      <c r="E12">
        <v>1485.33</v>
      </c>
      <c r="F12">
        <v>680.70399999999995</v>
      </c>
      <c r="G12">
        <v>0</v>
      </c>
      <c r="H12">
        <v>680.70399999999995</v>
      </c>
      <c r="I12">
        <v>2.6736400000000001E-3</v>
      </c>
      <c r="J12">
        <v>1</v>
      </c>
      <c r="K12">
        <v>0</v>
      </c>
    </row>
    <row r="13" spans="1:17" x14ac:dyDescent="0.25">
      <c r="A13" t="s">
        <v>34</v>
      </c>
      <c r="B13">
        <v>6099.4</v>
      </c>
      <c r="C13">
        <v>6035.3</v>
      </c>
      <c r="D13">
        <v>5971.83</v>
      </c>
      <c r="E13">
        <v>1491.62</v>
      </c>
      <c r="F13">
        <v>682.77700000000004</v>
      </c>
      <c r="G13">
        <v>0</v>
      </c>
      <c r="H13">
        <v>682.77700000000004</v>
      </c>
      <c r="I13">
        <v>2.1966800000000002E-2</v>
      </c>
      <c r="J13">
        <v>1</v>
      </c>
      <c r="K13">
        <v>0</v>
      </c>
    </row>
    <row r="14" spans="1:17" x14ac:dyDescent="0.25">
      <c r="A14" t="s">
        <v>34</v>
      </c>
      <c r="B14">
        <v>6099.01</v>
      </c>
      <c r="C14">
        <v>6034.21</v>
      </c>
      <c r="D14">
        <v>5971.17</v>
      </c>
      <c r="E14">
        <v>1490.97</v>
      </c>
      <c r="F14">
        <v>682.79600000000005</v>
      </c>
      <c r="G14">
        <v>0</v>
      </c>
      <c r="H14">
        <v>682.79600000000005</v>
      </c>
      <c r="I14">
        <v>1.3594E-2</v>
      </c>
      <c r="J14">
        <v>1</v>
      </c>
      <c r="K14">
        <v>0</v>
      </c>
    </row>
    <row r="15" spans="1:17" x14ac:dyDescent="0.25">
      <c r="A15" t="s">
        <v>34</v>
      </c>
      <c r="B15">
        <v>6097.75</v>
      </c>
      <c r="C15">
        <v>6033.24</v>
      </c>
      <c r="D15">
        <v>5970.22</v>
      </c>
      <c r="E15">
        <v>1491.26</v>
      </c>
      <c r="F15">
        <v>682.73500000000001</v>
      </c>
      <c r="G15">
        <v>0</v>
      </c>
      <c r="H15">
        <v>682.73500000000001</v>
      </c>
      <c r="I15">
        <v>1.2354E-3</v>
      </c>
      <c r="J15">
        <v>1</v>
      </c>
      <c r="K15">
        <v>0</v>
      </c>
    </row>
    <row r="16" spans="1:17" x14ac:dyDescent="0.25">
      <c r="A16" t="s">
        <v>34</v>
      </c>
      <c r="B16">
        <v>6098.37</v>
      </c>
      <c r="C16">
        <v>6034.49</v>
      </c>
      <c r="D16">
        <v>5970.7</v>
      </c>
      <c r="E16">
        <v>1491.46</v>
      </c>
      <c r="F16">
        <v>682.65700000000004</v>
      </c>
      <c r="G16">
        <v>0</v>
      </c>
      <c r="H16">
        <v>682.65700000000004</v>
      </c>
      <c r="I16">
        <v>1.4174600000000001E-2</v>
      </c>
      <c r="J16">
        <v>1</v>
      </c>
      <c r="K16">
        <v>0</v>
      </c>
    </row>
    <row r="17" spans="1:11" x14ac:dyDescent="0.25">
      <c r="A17" t="s">
        <v>34</v>
      </c>
      <c r="B17">
        <v>6097.91</v>
      </c>
      <c r="C17">
        <v>6032.9</v>
      </c>
      <c r="D17">
        <v>5970.79</v>
      </c>
      <c r="E17">
        <v>1491.63</v>
      </c>
      <c r="F17">
        <v>682.98699999999997</v>
      </c>
      <c r="G17">
        <v>0</v>
      </c>
      <c r="H17">
        <v>682.98699999999997</v>
      </c>
      <c r="I17">
        <v>5.2038899999999999E-2</v>
      </c>
      <c r="J17">
        <v>1</v>
      </c>
      <c r="K17">
        <v>0</v>
      </c>
    </row>
    <row r="18" spans="1:11" x14ac:dyDescent="0.25">
      <c r="A18" t="s">
        <v>34</v>
      </c>
      <c r="B18">
        <v>6098.87</v>
      </c>
      <c r="C18">
        <v>6034.09</v>
      </c>
      <c r="D18">
        <v>5971.38</v>
      </c>
      <c r="E18">
        <v>1491.56</v>
      </c>
      <c r="F18">
        <v>682.78800000000001</v>
      </c>
      <c r="G18">
        <v>0</v>
      </c>
      <c r="H18">
        <v>682.78800000000001</v>
      </c>
      <c r="I18">
        <v>1.2331600000000001E-3</v>
      </c>
      <c r="J18">
        <v>1</v>
      </c>
      <c r="K18">
        <v>0</v>
      </c>
    </row>
    <row r="19" spans="1:11" x14ac:dyDescent="0.25">
      <c r="A19" t="s">
        <v>34</v>
      </c>
      <c r="B19">
        <v>6099.07</v>
      </c>
      <c r="C19">
        <v>6033.78</v>
      </c>
      <c r="D19">
        <v>5970.48</v>
      </c>
      <c r="E19">
        <v>1491.22</v>
      </c>
      <c r="F19">
        <v>682.69</v>
      </c>
      <c r="G19">
        <v>0</v>
      </c>
      <c r="H19">
        <v>682.69</v>
      </c>
      <c r="I19">
        <v>1.1222899999999999E-2</v>
      </c>
      <c r="J19">
        <v>1</v>
      </c>
      <c r="K19">
        <v>0</v>
      </c>
    </row>
    <row r="20" spans="1:11" x14ac:dyDescent="0.25">
      <c r="A20" t="s">
        <v>34</v>
      </c>
      <c r="B20">
        <v>6098.55</v>
      </c>
      <c r="C20">
        <v>6033.88</v>
      </c>
      <c r="D20">
        <v>5970.38</v>
      </c>
      <c r="E20">
        <v>1491.25</v>
      </c>
      <c r="F20">
        <v>682.601</v>
      </c>
      <c r="G20">
        <v>0</v>
      </c>
      <c r="H20">
        <v>682.601</v>
      </c>
      <c r="I20">
        <v>1.0082600000000001E-2</v>
      </c>
      <c r="J20">
        <v>1</v>
      </c>
      <c r="K20">
        <v>0</v>
      </c>
    </row>
    <row r="21" spans="1:11" x14ac:dyDescent="0.25">
      <c r="A21" t="s">
        <v>34</v>
      </c>
      <c r="B21">
        <v>6110.23</v>
      </c>
      <c r="C21">
        <v>6045.54</v>
      </c>
      <c r="D21">
        <v>5974.07</v>
      </c>
      <c r="E21">
        <v>1491.18</v>
      </c>
      <c r="F21">
        <v>682.95500000000004</v>
      </c>
      <c r="G21">
        <v>0</v>
      </c>
      <c r="H21">
        <v>682.95500000000004</v>
      </c>
      <c r="I21">
        <v>9.5132600000000008E-3</v>
      </c>
      <c r="J21">
        <v>1</v>
      </c>
      <c r="K21">
        <v>0</v>
      </c>
    </row>
    <row r="22" spans="1:11" x14ac:dyDescent="0.25">
      <c r="A22" t="s">
        <v>34</v>
      </c>
      <c r="B22">
        <v>6109.08</v>
      </c>
      <c r="C22">
        <v>6044.07</v>
      </c>
      <c r="D22">
        <v>5972.96</v>
      </c>
      <c r="E22">
        <v>1491.11</v>
      </c>
      <c r="F22">
        <v>682.66099999999994</v>
      </c>
      <c r="G22">
        <v>0</v>
      </c>
      <c r="H22">
        <v>682.66099999999994</v>
      </c>
      <c r="I22">
        <v>1.36645E-3</v>
      </c>
      <c r="J22">
        <v>1</v>
      </c>
      <c r="K22">
        <v>0</v>
      </c>
    </row>
    <row r="23" spans="1:11" x14ac:dyDescent="0.25">
      <c r="A23" t="s">
        <v>34</v>
      </c>
      <c r="B23">
        <v>6107.87</v>
      </c>
      <c r="C23">
        <v>6041.12</v>
      </c>
      <c r="D23">
        <v>5972.63</v>
      </c>
      <c r="E23">
        <v>1491.39</v>
      </c>
      <c r="F23">
        <v>682.91600000000005</v>
      </c>
      <c r="G23">
        <v>0</v>
      </c>
      <c r="H23">
        <v>682.91600000000005</v>
      </c>
      <c r="I23">
        <v>2.2334500000000001E-3</v>
      </c>
      <c r="J23">
        <v>1</v>
      </c>
      <c r="K23">
        <v>0</v>
      </c>
    </row>
    <row r="24" spans="1:11" x14ac:dyDescent="0.25">
      <c r="A24" t="s">
        <v>34</v>
      </c>
      <c r="B24">
        <v>6111.51</v>
      </c>
      <c r="C24">
        <v>6047.44</v>
      </c>
      <c r="D24">
        <v>5973.97</v>
      </c>
      <c r="E24">
        <v>1491.45</v>
      </c>
      <c r="F24">
        <v>682.89700000000005</v>
      </c>
      <c r="G24">
        <v>0</v>
      </c>
      <c r="H24">
        <v>682.89700000000005</v>
      </c>
      <c r="I24">
        <v>1.73722E-3</v>
      </c>
      <c r="J24">
        <v>1</v>
      </c>
      <c r="K24">
        <v>0</v>
      </c>
    </row>
    <row r="25" spans="1:11" x14ac:dyDescent="0.25">
      <c r="A25" t="s">
        <v>34</v>
      </c>
      <c r="B25">
        <v>6107.79</v>
      </c>
      <c r="C25">
        <v>6042.28</v>
      </c>
      <c r="D25">
        <v>5972.53</v>
      </c>
      <c r="E25">
        <v>1491.4</v>
      </c>
      <c r="F25">
        <v>682.90099999999995</v>
      </c>
      <c r="G25">
        <v>0</v>
      </c>
      <c r="H25">
        <v>682.90099999999995</v>
      </c>
      <c r="I25">
        <v>1.4243E-2</v>
      </c>
      <c r="J25">
        <v>1</v>
      </c>
      <c r="K25">
        <v>0</v>
      </c>
    </row>
    <row r="26" spans="1:11" x14ac:dyDescent="0.25">
      <c r="A26" t="s">
        <v>34</v>
      </c>
      <c r="B26">
        <v>6102.86</v>
      </c>
      <c r="C26">
        <v>6038.03</v>
      </c>
      <c r="D26">
        <v>5970.92</v>
      </c>
      <c r="E26">
        <v>1491.32</v>
      </c>
      <c r="F26">
        <v>682.71199999999999</v>
      </c>
      <c r="G26">
        <v>0</v>
      </c>
      <c r="H26">
        <v>682.71199999999999</v>
      </c>
      <c r="I26">
        <v>2.3945699999999999E-3</v>
      </c>
      <c r="J26">
        <v>1</v>
      </c>
      <c r="K26">
        <v>0</v>
      </c>
    </row>
    <row r="27" spans="1:11" x14ac:dyDescent="0.25">
      <c r="A27" t="s">
        <v>34</v>
      </c>
      <c r="B27">
        <v>6105.17</v>
      </c>
      <c r="C27">
        <v>6040.71</v>
      </c>
      <c r="D27">
        <v>5971.98</v>
      </c>
      <c r="E27">
        <v>1491.23</v>
      </c>
      <c r="F27">
        <v>682.79200000000003</v>
      </c>
      <c r="G27">
        <v>0</v>
      </c>
      <c r="H27">
        <v>682.79200000000003</v>
      </c>
      <c r="I27">
        <v>4.2215400000000002E-3</v>
      </c>
      <c r="J27">
        <v>1</v>
      </c>
      <c r="K27">
        <v>0</v>
      </c>
    </row>
    <row r="28" spans="1:11" x14ac:dyDescent="0.25">
      <c r="A28" t="s">
        <v>34</v>
      </c>
      <c r="B28">
        <v>6103.84</v>
      </c>
      <c r="C28">
        <v>6039.64</v>
      </c>
      <c r="D28">
        <v>5971.96</v>
      </c>
      <c r="E28">
        <v>1491.1</v>
      </c>
      <c r="F28">
        <v>682.55200000000002</v>
      </c>
      <c r="G28">
        <v>0</v>
      </c>
      <c r="H28">
        <v>682.55200000000002</v>
      </c>
      <c r="I28">
        <v>3.7394500000000001E-3</v>
      </c>
      <c r="J28">
        <v>1</v>
      </c>
      <c r="K28">
        <v>0</v>
      </c>
    </row>
    <row r="29" spans="1:11" x14ac:dyDescent="0.25">
      <c r="A29" t="s">
        <v>34</v>
      </c>
      <c r="B29">
        <v>6103.76</v>
      </c>
      <c r="C29">
        <v>6037.19</v>
      </c>
      <c r="D29">
        <v>5971.44</v>
      </c>
      <c r="E29">
        <v>1491.13</v>
      </c>
      <c r="F29">
        <v>682.78499999999997</v>
      </c>
      <c r="G29">
        <v>0</v>
      </c>
      <c r="H29">
        <v>682.78499999999997</v>
      </c>
      <c r="I29">
        <v>1.3202299999999999E-3</v>
      </c>
      <c r="J29">
        <v>1</v>
      </c>
      <c r="K29">
        <v>0</v>
      </c>
    </row>
    <row r="30" spans="1:11" x14ac:dyDescent="0.25">
      <c r="A30" t="s">
        <v>34</v>
      </c>
      <c r="B30">
        <v>6113.52</v>
      </c>
      <c r="C30">
        <v>6048.53</v>
      </c>
      <c r="D30">
        <v>5975.83</v>
      </c>
      <c r="E30">
        <v>1491.13</v>
      </c>
      <c r="F30">
        <v>682.71699999999998</v>
      </c>
      <c r="G30">
        <v>0</v>
      </c>
      <c r="H30">
        <v>682.71699999999998</v>
      </c>
      <c r="I30">
        <v>1.6446499999999999E-2</v>
      </c>
      <c r="J30">
        <v>1</v>
      </c>
      <c r="K30">
        <v>0</v>
      </c>
    </row>
    <row r="31" spans="1:11" x14ac:dyDescent="0.25">
      <c r="A31" t="s">
        <v>34</v>
      </c>
      <c r="B31">
        <v>6110.92</v>
      </c>
      <c r="C31">
        <v>6046.45</v>
      </c>
      <c r="D31">
        <v>5975.97</v>
      </c>
      <c r="E31">
        <v>1491.4</v>
      </c>
      <c r="F31">
        <v>682.779</v>
      </c>
      <c r="G31">
        <v>0</v>
      </c>
      <c r="H31">
        <v>682.779</v>
      </c>
      <c r="I31">
        <v>3.28203E-3</v>
      </c>
      <c r="J31">
        <v>1</v>
      </c>
      <c r="K31">
        <v>0</v>
      </c>
    </row>
    <row r="32" spans="1:11" x14ac:dyDescent="0.25">
      <c r="A32" t="s">
        <v>34</v>
      </c>
      <c r="B32">
        <v>6110.27</v>
      </c>
      <c r="C32">
        <v>6046.16</v>
      </c>
      <c r="D32">
        <v>5974.88</v>
      </c>
      <c r="E32">
        <v>1490.92</v>
      </c>
      <c r="F32">
        <v>682.45100000000002</v>
      </c>
      <c r="G32">
        <v>0</v>
      </c>
      <c r="H32">
        <v>682.45100000000002</v>
      </c>
      <c r="I32">
        <v>1.2334900000000001E-3</v>
      </c>
      <c r="J32">
        <v>1</v>
      </c>
      <c r="K32">
        <v>0</v>
      </c>
    </row>
    <row r="33" spans="1:11" x14ac:dyDescent="0.25">
      <c r="A33" t="s">
        <v>34</v>
      </c>
      <c r="B33">
        <v>6114.41</v>
      </c>
      <c r="C33">
        <v>6049.35</v>
      </c>
      <c r="D33">
        <v>5975.44</v>
      </c>
      <c r="E33">
        <v>1491.22</v>
      </c>
      <c r="F33">
        <v>682.75199999999995</v>
      </c>
      <c r="G33">
        <v>0</v>
      </c>
      <c r="H33">
        <v>682.75199999999995</v>
      </c>
      <c r="I33">
        <v>3.0766399999999998E-3</v>
      </c>
      <c r="J33">
        <v>1</v>
      </c>
      <c r="K33">
        <v>0</v>
      </c>
    </row>
    <row r="34" spans="1:11" x14ac:dyDescent="0.25">
      <c r="A34" t="s">
        <v>34</v>
      </c>
      <c r="B34">
        <v>6111.72</v>
      </c>
      <c r="C34">
        <v>6047.28</v>
      </c>
      <c r="D34">
        <v>5975.29</v>
      </c>
      <c r="E34">
        <v>1491.16</v>
      </c>
      <c r="F34">
        <v>682.553</v>
      </c>
      <c r="G34">
        <v>0</v>
      </c>
      <c r="H34">
        <v>682.553</v>
      </c>
      <c r="I34">
        <v>2.2193999999999998E-3</v>
      </c>
      <c r="J34">
        <v>1</v>
      </c>
      <c r="K34">
        <v>0</v>
      </c>
    </row>
    <row r="35" spans="1:11" x14ac:dyDescent="0.25">
      <c r="A35" t="s">
        <v>34</v>
      </c>
      <c r="B35">
        <v>6115.44</v>
      </c>
      <c r="C35">
        <v>6050.57</v>
      </c>
      <c r="D35">
        <v>5975.86</v>
      </c>
      <c r="E35">
        <v>1491.01</v>
      </c>
      <c r="F35">
        <v>682.43799999999999</v>
      </c>
      <c r="G35">
        <v>0</v>
      </c>
      <c r="H35">
        <v>682.43799999999999</v>
      </c>
      <c r="I35">
        <v>2.4881E-3</v>
      </c>
      <c r="J35">
        <v>1</v>
      </c>
      <c r="K35">
        <v>0</v>
      </c>
    </row>
    <row r="36" spans="1:11" x14ac:dyDescent="0.25">
      <c r="A36" t="s">
        <v>34</v>
      </c>
      <c r="B36">
        <v>6109.79</v>
      </c>
      <c r="C36">
        <v>6044.58</v>
      </c>
      <c r="D36">
        <v>5974.54</v>
      </c>
      <c r="E36">
        <v>1490.87</v>
      </c>
      <c r="F36">
        <v>682.69100000000003</v>
      </c>
      <c r="G36">
        <v>0</v>
      </c>
      <c r="H36">
        <v>682.69100000000003</v>
      </c>
      <c r="I36">
        <v>1.28801E-3</v>
      </c>
      <c r="J36">
        <v>1</v>
      </c>
      <c r="K36">
        <v>0</v>
      </c>
    </row>
    <row r="37" spans="1:11" x14ac:dyDescent="0.25">
      <c r="A37" t="s">
        <v>34</v>
      </c>
      <c r="B37">
        <v>6149.73</v>
      </c>
      <c r="C37">
        <v>6082.55</v>
      </c>
      <c r="D37">
        <v>6007.76</v>
      </c>
      <c r="E37">
        <v>1498.22</v>
      </c>
      <c r="F37">
        <v>685.86800000000005</v>
      </c>
      <c r="G37">
        <v>0</v>
      </c>
      <c r="H37">
        <v>685.86800000000005</v>
      </c>
      <c r="I37">
        <v>1.2732E-2</v>
      </c>
      <c r="J37">
        <v>1</v>
      </c>
      <c r="K37">
        <v>0</v>
      </c>
    </row>
    <row r="38" spans="1:11" x14ac:dyDescent="0.25">
      <c r="A38" t="s">
        <v>34</v>
      </c>
      <c r="B38">
        <v>6160.81</v>
      </c>
      <c r="C38">
        <v>6096.2</v>
      </c>
      <c r="D38">
        <v>6021.46</v>
      </c>
      <c r="E38">
        <v>1500.57</v>
      </c>
      <c r="F38">
        <v>687.13800000000003</v>
      </c>
      <c r="G38">
        <v>0</v>
      </c>
      <c r="H38">
        <v>687.13800000000003</v>
      </c>
      <c r="I38">
        <v>2.4086699999999999E-3</v>
      </c>
      <c r="J38">
        <v>1</v>
      </c>
      <c r="K38">
        <v>0</v>
      </c>
    </row>
    <row r="39" spans="1:11" x14ac:dyDescent="0.25">
      <c r="A39" t="s">
        <v>34</v>
      </c>
      <c r="B39">
        <v>6156.09</v>
      </c>
      <c r="C39">
        <v>6091.06</v>
      </c>
      <c r="D39">
        <v>6020.77</v>
      </c>
      <c r="E39">
        <v>1500.57</v>
      </c>
      <c r="F39">
        <v>687.44200000000001</v>
      </c>
      <c r="G39">
        <v>0</v>
      </c>
      <c r="H39">
        <v>687.44200000000001</v>
      </c>
      <c r="I39">
        <v>2.5246700000000001E-3</v>
      </c>
      <c r="J39">
        <v>1</v>
      </c>
      <c r="K39">
        <v>0</v>
      </c>
    </row>
    <row r="40" spans="1:11" x14ac:dyDescent="0.25">
      <c r="A40" t="s">
        <v>34</v>
      </c>
      <c r="B40">
        <v>6164.25</v>
      </c>
      <c r="C40">
        <v>6098.34</v>
      </c>
      <c r="D40">
        <v>6022.47</v>
      </c>
      <c r="E40">
        <v>1500.75</v>
      </c>
      <c r="F40">
        <v>687.26099999999997</v>
      </c>
      <c r="G40">
        <v>0</v>
      </c>
      <c r="H40">
        <v>687.26099999999997</v>
      </c>
      <c r="I40">
        <v>1.9063900000000002E-2</v>
      </c>
      <c r="J40">
        <v>1</v>
      </c>
      <c r="K40">
        <v>0</v>
      </c>
    </row>
    <row r="41" spans="1:11" x14ac:dyDescent="0.25">
      <c r="A41" t="s">
        <v>34</v>
      </c>
      <c r="B41">
        <v>6157.26</v>
      </c>
      <c r="C41">
        <v>6091.88</v>
      </c>
      <c r="D41">
        <v>6021.95</v>
      </c>
      <c r="E41">
        <v>1500.5</v>
      </c>
      <c r="F41">
        <v>687.46199999999999</v>
      </c>
      <c r="G41">
        <v>0</v>
      </c>
      <c r="H41">
        <v>687.46199999999999</v>
      </c>
      <c r="I41">
        <v>1.30018E-3</v>
      </c>
      <c r="J41">
        <v>1</v>
      </c>
      <c r="K41">
        <v>0</v>
      </c>
    </row>
    <row r="42" spans="1:11" x14ac:dyDescent="0.25">
      <c r="A42" t="s">
        <v>34</v>
      </c>
      <c r="B42">
        <v>6158.31</v>
      </c>
      <c r="C42">
        <v>6093.77</v>
      </c>
      <c r="D42">
        <v>6021.8</v>
      </c>
      <c r="E42">
        <v>1500.82</v>
      </c>
      <c r="F42">
        <v>687.18799999999999</v>
      </c>
      <c r="G42">
        <v>0</v>
      </c>
      <c r="H42">
        <v>687.18799999999999</v>
      </c>
      <c r="I42">
        <v>5.5815300000000003E-3</v>
      </c>
      <c r="J42">
        <v>1</v>
      </c>
      <c r="K42">
        <v>0</v>
      </c>
    </row>
    <row r="43" spans="1:11" x14ac:dyDescent="0.25">
      <c r="A43" t="s">
        <v>34</v>
      </c>
      <c r="B43">
        <v>6157.54</v>
      </c>
      <c r="C43">
        <v>6093.24</v>
      </c>
      <c r="D43">
        <v>6023.49</v>
      </c>
      <c r="E43">
        <v>1501.13</v>
      </c>
      <c r="F43">
        <v>687.46199999999999</v>
      </c>
      <c r="G43">
        <v>0</v>
      </c>
      <c r="H43">
        <v>687.46199999999999</v>
      </c>
      <c r="I43">
        <v>7.2124499999999996E-3</v>
      </c>
      <c r="J43">
        <v>1</v>
      </c>
      <c r="K43">
        <v>0</v>
      </c>
    </row>
    <row r="44" spans="1:11" x14ac:dyDescent="0.25">
      <c r="A44" t="s">
        <v>34</v>
      </c>
      <c r="B44">
        <v>6156.65</v>
      </c>
      <c r="C44">
        <v>6090.84</v>
      </c>
      <c r="D44">
        <v>6022.42</v>
      </c>
      <c r="E44">
        <v>1500.38</v>
      </c>
      <c r="F44">
        <v>687.18100000000004</v>
      </c>
      <c r="G44">
        <v>0</v>
      </c>
      <c r="H44">
        <v>687.18100000000004</v>
      </c>
      <c r="I44">
        <v>4.6611300000000003E-3</v>
      </c>
      <c r="J44">
        <v>1</v>
      </c>
      <c r="K44">
        <v>0</v>
      </c>
    </row>
    <row r="45" spans="1:11" x14ac:dyDescent="0.25">
      <c r="A45" t="s">
        <v>34</v>
      </c>
      <c r="B45">
        <v>6156.34</v>
      </c>
      <c r="C45">
        <v>6090.26</v>
      </c>
      <c r="D45">
        <v>6022.63</v>
      </c>
      <c r="E45">
        <v>1500.89</v>
      </c>
      <c r="F45">
        <v>687.24</v>
      </c>
      <c r="G45">
        <v>0</v>
      </c>
      <c r="H45">
        <v>687.24</v>
      </c>
      <c r="I45">
        <v>1.01298E-2</v>
      </c>
      <c r="J45">
        <v>1</v>
      </c>
      <c r="K45">
        <v>0</v>
      </c>
    </row>
    <row r="46" spans="1:11" x14ac:dyDescent="0.25">
      <c r="A46" t="s">
        <v>34</v>
      </c>
      <c r="B46">
        <v>6156.44</v>
      </c>
      <c r="C46">
        <v>6091.97</v>
      </c>
      <c r="D46">
        <v>6022.73</v>
      </c>
      <c r="E46">
        <v>1500.46</v>
      </c>
      <c r="F46">
        <v>687.19799999999998</v>
      </c>
      <c r="G46">
        <v>0</v>
      </c>
      <c r="H46">
        <v>687.19799999999998</v>
      </c>
      <c r="I46">
        <v>1.3321E-2</v>
      </c>
      <c r="J46">
        <v>1</v>
      </c>
      <c r="K46">
        <v>0</v>
      </c>
    </row>
    <row r="47" spans="1:11" x14ac:dyDescent="0.25">
      <c r="A47" t="s">
        <v>34</v>
      </c>
      <c r="B47">
        <v>6156.33</v>
      </c>
      <c r="C47">
        <v>6091.92</v>
      </c>
      <c r="D47">
        <v>6022.52</v>
      </c>
      <c r="E47">
        <v>1500.87</v>
      </c>
      <c r="F47">
        <v>687.32</v>
      </c>
      <c r="G47">
        <v>0</v>
      </c>
      <c r="H47">
        <v>687.32</v>
      </c>
      <c r="I47">
        <v>2.53827E-3</v>
      </c>
      <c r="J47">
        <v>1</v>
      </c>
      <c r="K47">
        <v>0</v>
      </c>
    </row>
    <row r="48" spans="1:11" x14ac:dyDescent="0.25">
      <c r="A48" t="s">
        <v>34</v>
      </c>
      <c r="B48">
        <v>6156.24</v>
      </c>
      <c r="C48">
        <v>6091.41</v>
      </c>
      <c r="D48">
        <v>6022.41</v>
      </c>
      <c r="E48">
        <v>1500.93</v>
      </c>
      <c r="F48">
        <v>687.20799999999997</v>
      </c>
      <c r="G48">
        <v>0</v>
      </c>
      <c r="H48">
        <v>687.20799999999997</v>
      </c>
      <c r="I48">
        <v>8.0259200000000006E-3</v>
      </c>
      <c r="J48">
        <v>1</v>
      </c>
      <c r="K48">
        <v>0</v>
      </c>
    </row>
    <row r="49" spans="1:25" x14ac:dyDescent="0.25">
      <c r="A49" t="s">
        <v>34</v>
      </c>
      <c r="B49">
        <v>6147.11</v>
      </c>
      <c r="C49">
        <v>6081.72</v>
      </c>
      <c r="D49">
        <v>6017.5</v>
      </c>
      <c r="E49">
        <v>1501.32</v>
      </c>
      <c r="F49">
        <v>687.53499999999997</v>
      </c>
      <c r="G49">
        <v>0</v>
      </c>
      <c r="H49">
        <v>687.53499999999997</v>
      </c>
      <c r="I49">
        <v>3.7796000000000001E-3</v>
      </c>
      <c r="J49">
        <v>1</v>
      </c>
      <c r="K49">
        <v>0</v>
      </c>
    </row>
    <row r="50" spans="1:25" x14ac:dyDescent="0.25">
      <c r="A50" t="s">
        <v>34</v>
      </c>
      <c r="B50">
        <v>6144.38</v>
      </c>
      <c r="C50">
        <v>6077.71</v>
      </c>
      <c r="D50">
        <v>6015.19</v>
      </c>
      <c r="E50">
        <v>1501.05</v>
      </c>
      <c r="F50">
        <v>687.471</v>
      </c>
      <c r="G50">
        <v>0</v>
      </c>
      <c r="H50">
        <v>687.471</v>
      </c>
      <c r="I50">
        <v>4.6301099999999998E-3</v>
      </c>
      <c r="J50">
        <v>1</v>
      </c>
      <c r="K50">
        <v>0</v>
      </c>
    </row>
    <row r="51" spans="1:25" x14ac:dyDescent="0.25">
      <c r="A51" t="s">
        <v>34</v>
      </c>
      <c r="B51">
        <v>6142.35</v>
      </c>
      <c r="C51">
        <v>6076.67</v>
      </c>
      <c r="D51">
        <v>6014.84</v>
      </c>
      <c r="E51">
        <v>1500.5</v>
      </c>
      <c r="F51">
        <v>687.17399999999998</v>
      </c>
      <c r="G51">
        <v>0</v>
      </c>
      <c r="H51">
        <v>687.17399999999998</v>
      </c>
      <c r="I51">
        <v>2.5203900000000001E-2</v>
      </c>
      <c r="J51">
        <v>1</v>
      </c>
      <c r="K51">
        <v>0</v>
      </c>
    </row>
    <row r="52" spans="1:25" x14ac:dyDescent="0.25">
      <c r="A52" t="s">
        <v>34</v>
      </c>
      <c r="B52">
        <v>6143.14</v>
      </c>
      <c r="C52">
        <v>6077.83</v>
      </c>
      <c r="D52">
        <v>6014.83</v>
      </c>
      <c r="E52">
        <v>1500.85</v>
      </c>
      <c r="F52">
        <v>687.41</v>
      </c>
      <c r="G52">
        <v>0</v>
      </c>
      <c r="H52">
        <v>687.41</v>
      </c>
      <c r="I52">
        <v>1.9687900000000002E-3</v>
      </c>
      <c r="J52">
        <v>1</v>
      </c>
      <c r="K52">
        <v>0</v>
      </c>
    </row>
    <row r="53" spans="1:25" x14ac:dyDescent="0.25">
      <c r="A53" t="s">
        <v>34</v>
      </c>
      <c r="B53">
        <v>6143.19</v>
      </c>
      <c r="C53">
        <v>6077.47</v>
      </c>
      <c r="D53">
        <v>6014.91</v>
      </c>
      <c r="E53">
        <v>1500.84</v>
      </c>
      <c r="F53">
        <v>687.42499999999995</v>
      </c>
      <c r="G53">
        <v>0</v>
      </c>
      <c r="H53">
        <v>687.42499999999995</v>
      </c>
      <c r="I53">
        <v>1.43876E-2</v>
      </c>
      <c r="J53">
        <v>1</v>
      </c>
      <c r="K53">
        <v>0</v>
      </c>
    </row>
    <row r="54" spans="1:25" x14ac:dyDescent="0.25">
      <c r="A54" t="s">
        <v>34</v>
      </c>
      <c r="B54">
        <v>6142.62</v>
      </c>
      <c r="C54">
        <v>6077.41</v>
      </c>
      <c r="D54">
        <v>6014.99</v>
      </c>
      <c r="E54">
        <v>1500.61</v>
      </c>
      <c r="F54">
        <v>687.20600000000002</v>
      </c>
      <c r="G54">
        <v>0</v>
      </c>
      <c r="H54">
        <v>687.20600000000002</v>
      </c>
      <c r="I54">
        <v>1.16591E-2</v>
      </c>
      <c r="J54">
        <v>1</v>
      </c>
      <c r="K54">
        <v>0</v>
      </c>
    </row>
    <row r="55" spans="1:25" x14ac:dyDescent="0.25">
      <c r="A55" t="s">
        <v>34</v>
      </c>
      <c r="B55">
        <v>6142.38</v>
      </c>
      <c r="C55">
        <v>6077.38</v>
      </c>
      <c r="D55">
        <v>6014.66</v>
      </c>
      <c r="E55">
        <v>1500.59</v>
      </c>
      <c r="F55">
        <v>687.43299999999999</v>
      </c>
      <c r="G55">
        <v>0</v>
      </c>
      <c r="H55">
        <v>687.43299999999999</v>
      </c>
      <c r="I55">
        <v>1.33147E-3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6145.72</v>
      </c>
      <c r="C56">
        <v>6079.22</v>
      </c>
      <c r="D56">
        <v>6014.55</v>
      </c>
      <c r="E56">
        <v>1500.53</v>
      </c>
      <c r="F56">
        <v>687.14499999999998</v>
      </c>
      <c r="G56">
        <v>0</v>
      </c>
      <c r="H56">
        <v>687.14499999999998</v>
      </c>
      <c r="I56">
        <v>3.5008499999999998E-3</v>
      </c>
      <c r="J56">
        <v>1</v>
      </c>
      <c r="K56">
        <v>0</v>
      </c>
      <c r="R56">
        <f>AVERAGE(B7:B56)</f>
        <v>6119.500399999999</v>
      </c>
      <c r="S56">
        <f>AVERAGE(C7:C56)</f>
        <v>6054.3961999999992</v>
      </c>
      <c r="U56">
        <f>_xlfn.VAR.P(B7:B56)</f>
        <v>884.18448784000111</v>
      </c>
      <c r="V56">
        <f>_xlfn.VAR.P(C7:C56)</f>
        <v>875.0048235600018</v>
      </c>
      <c r="X56">
        <f>1.96*SQRT(U56)/50</f>
        <v>1.165621401396894</v>
      </c>
      <c r="Y56">
        <f>1.96*SQRT(V56)/50</f>
        <v>1.1595548335784907</v>
      </c>
    </row>
    <row r="57" spans="1:25" x14ac:dyDescent="0.25">
      <c r="A57" t="s">
        <v>102</v>
      </c>
      <c r="B57">
        <v>306037.5711</v>
      </c>
      <c r="C57" t="s">
        <v>36</v>
      </c>
    </row>
    <row r="58" spans="1:25" x14ac:dyDescent="0.25">
      <c r="A58" t="s">
        <v>35</v>
      </c>
      <c r="B58">
        <v>6145.98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7.6531000000000004E-3</v>
      </c>
      <c r="J58">
        <v>1</v>
      </c>
      <c r="K58">
        <v>0</v>
      </c>
    </row>
    <row r="59" spans="1:25" x14ac:dyDescent="0.25">
      <c r="A59" t="s">
        <v>35</v>
      </c>
      <c r="B59">
        <v>6142.55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1.5474499999999999E-3</v>
      </c>
      <c r="J59">
        <v>1</v>
      </c>
      <c r="K59">
        <v>0</v>
      </c>
    </row>
    <row r="60" spans="1:25" x14ac:dyDescent="0.25">
      <c r="A60" t="s">
        <v>35</v>
      </c>
      <c r="B60">
        <v>6144.28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7.1862200000000001E-3</v>
      </c>
      <c r="J60">
        <v>1</v>
      </c>
      <c r="K60">
        <v>0</v>
      </c>
    </row>
    <row r="61" spans="1:25" x14ac:dyDescent="0.25">
      <c r="A61" t="s">
        <v>35</v>
      </c>
      <c r="B61">
        <v>6142.06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3.5296799999999999E-3</v>
      </c>
      <c r="J61">
        <v>1</v>
      </c>
      <c r="K61">
        <v>0</v>
      </c>
    </row>
    <row r="62" spans="1:25" x14ac:dyDescent="0.25">
      <c r="A62" t="s">
        <v>35</v>
      </c>
      <c r="B62">
        <v>6140.69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1.431E-3</v>
      </c>
      <c r="J62">
        <v>1</v>
      </c>
      <c r="K62">
        <v>0</v>
      </c>
    </row>
    <row r="63" spans="1:25" x14ac:dyDescent="0.25">
      <c r="A63" t="s">
        <v>35</v>
      </c>
      <c r="B63">
        <v>6141.06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3.9839400000000001E-3</v>
      </c>
      <c r="J63">
        <v>1</v>
      </c>
      <c r="K63">
        <v>0</v>
      </c>
    </row>
    <row r="64" spans="1:25" x14ac:dyDescent="0.25">
      <c r="A64" t="s">
        <v>35</v>
      </c>
      <c r="B64">
        <v>6142.75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2.2374399999999999E-2</v>
      </c>
      <c r="J64">
        <v>1</v>
      </c>
      <c r="K64">
        <v>0</v>
      </c>
    </row>
    <row r="65" spans="1:11" x14ac:dyDescent="0.25">
      <c r="A65" t="s">
        <v>35</v>
      </c>
      <c r="B65">
        <v>6143.47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1.91037E-3</v>
      </c>
      <c r="J65">
        <v>1</v>
      </c>
      <c r="K65">
        <v>0</v>
      </c>
    </row>
    <row r="66" spans="1:11" x14ac:dyDescent="0.25">
      <c r="A66" t="s">
        <v>35</v>
      </c>
      <c r="B66">
        <v>6147.12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1.45381E-3</v>
      </c>
      <c r="J66">
        <v>1</v>
      </c>
      <c r="K66">
        <v>0</v>
      </c>
    </row>
    <row r="67" spans="1:11" x14ac:dyDescent="0.25">
      <c r="A67" t="s">
        <v>35</v>
      </c>
      <c r="B67">
        <v>6141.56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2.5607700000000001E-2</v>
      </c>
      <c r="J67">
        <v>1</v>
      </c>
      <c r="K67">
        <v>0</v>
      </c>
    </row>
    <row r="68" spans="1:11" x14ac:dyDescent="0.25">
      <c r="A68" t="s">
        <v>35</v>
      </c>
      <c r="B68">
        <v>6142.01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2.1287599999999999E-3</v>
      </c>
      <c r="J68">
        <v>1</v>
      </c>
      <c r="K68">
        <v>0</v>
      </c>
    </row>
    <row r="69" spans="1:11" x14ac:dyDescent="0.25">
      <c r="A69" t="s">
        <v>35</v>
      </c>
      <c r="B69">
        <v>6145.57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1.2427600000000001E-3</v>
      </c>
      <c r="J69">
        <v>1</v>
      </c>
      <c r="K69">
        <v>0</v>
      </c>
    </row>
    <row r="70" spans="1:11" x14ac:dyDescent="0.25">
      <c r="A70" t="s">
        <v>35</v>
      </c>
      <c r="B70">
        <v>6151.07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2.1265699999999998E-2</v>
      </c>
      <c r="J70">
        <v>1</v>
      </c>
      <c r="K70">
        <v>0</v>
      </c>
    </row>
    <row r="71" spans="1:11" x14ac:dyDescent="0.25">
      <c r="A71" t="s">
        <v>35</v>
      </c>
      <c r="B71">
        <v>6149.12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2.2221900000000002E-3</v>
      </c>
      <c r="J71">
        <v>1</v>
      </c>
      <c r="K71">
        <v>0</v>
      </c>
    </row>
    <row r="72" spans="1:11" x14ac:dyDescent="0.25">
      <c r="A72" t="s">
        <v>35</v>
      </c>
      <c r="B72">
        <v>6151.5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1.77169E-3</v>
      </c>
      <c r="J72">
        <v>1</v>
      </c>
      <c r="K72">
        <v>0</v>
      </c>
    </row>
    <row r="73" spans="1:11" x14ac:dyDescent="0.25">
      <c r="A73" t="s">
        <v>35</v>
      </c>
      <c r="B73">
        <v>6153.34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3.8533299999999999E-2</v>
      </c>
      <c r="J73">
        <v>1</v>
      </c>
      <c r="K73">
        <v>0</v>
      </c>
    </row>
    <row r="74" spans="1:11" x14ac:dyDescent="0.25">
      <c r="A74" t="s">
        <v>35</v>
      </c>
      <c r="B74">
        <v>6149.66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2.3823999999999998E-3</v>
      </c>
      <c r="J74">
        <v>1</v>
      </c>
      <c r="K74">
        <v>0</v>
      </c>
    </row>
    <row r="75" spans="1:11" x14ac:dyDescent="0.25">
      <c r="A75" t="s">
        <v>35</v>
      </c>
      <c r="B75">
        <v>6149.11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1.74518E-3</v>
      </c>
      <c r="J75">
        <v>1</v>
      </c>
      <c r="K75">
        <v>0</v>
      </c>
    </row>
    <row r="76" spans="1:11" x14ac:dyDescent="0.25">
      <c r="A76" t="s">
        <v>35</v>
      </c>
      <c r="B76">
        <v>6148.52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1.24248E-3</v>
      </c>
      <c r="J76">
        <v>1</v>
      </c>
      <c r="K76">
        <v>0</v>
      </c>
    </row>
    <row r="77" spans="1:11" x14ac:dyDescent="0.25">
      <c r="A77" t="s">
        <v>35</v>
      </c>
      <c r="B77">
        <v>6152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1.51661E-2</v>
      </c>
      <c r="J77">
        <v>1</v>
      </c>
      <c r="K77">
        <v>0</v>
      </c>
    </row>
    <row r="78" spans="1:11" x14ac:dyDescent="0.25">
      <c r="A78" t="s">
        <v>35</v>
      </c>
      <c r="B78">
        <v>6151.05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1.43019E-3</v>
      </c>
      <c r="J78">
        <v>1</v>
      </c>
      <c r="K78">
        <v>0</v>
      </c>
    </row>
    <row r="79" spans="1:11" x14ac:dyDescent="0.25">
      <c r="A79" t="s">
        <v>35</v>
      </c>
      <c r="B79">
        <v>6150.69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4.0691599999999996E-3</v>
      </c>
      <c r="J79">
        <v>1</v>
      </c>
      <c r="K79">
        <v>0</v>
      </c>
    </row>
    <row r="80" spans="1:11" x14ac:dyDescent="0.25">
      <c r="A80" t="s">
        <v>35</v>
      </c>
      <c r="B80">
        <v>6151.2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2.8901999999999999E-3</v>
      </c>
      <c r="J80">
        <v>1</v>
      </c>
      <c r="K80">
        <v>0</v>
      </c>
    </row>
    <row r="81" spans="1:11" x14ac:dyDescent="0.25">
      <c r="A81" t="s">
        <v>35</v>
      </c>
      <c r="B81">
        <v>6148.15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7.1055600000000003E-3</v>
      </c>
      <c r="J81">
        <v>1</v>
      </c>
      <c r="K81">
        <v>0</v>
      </c>
    </row>
    <row r="82" spans="1:11" x14ac:dyDescent="0.25">
      <c r="A82" t="s">
        <v>35</v>
      </c>
      <c r="B82">
        <v>6147.36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1.9651500000000001E-3</v>
      </c>
      <c r="J82">
        <v>1</v>
      </c>
      <c r="K82">
        <v>0</v>
      </c>
    </row>
    <row r="83" spans="1:11" x14ac:dyDescent="0.25">
      <c r="A83" t="s">
        <v>35</v>
      </c>
      <c r="B83">
        <v>6148.31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2.00395E-3</v>
      </c>
      <c r="J83">
        <v>1</v>
      </c>
      <c r="K83">
        <v>0</v>
      </c>
    </row>
    <row r="84" spans="1:11" x14ac:dyDescent="0.25">
      <c r="A84" t="s">
        <v>35</v>
      </c>
      <c r="B84">
        <v>6150.48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1.3236599999999999E-3</v>
      </c>
      <c r="J84">
        <v>1</v>
      </c>
      <c r="K84">
        <v>0</v>
      </c>
    </row>
    <row r="85" spans="1:11" x14ac:dyDescent="0.25">
      <c r="A85" t="s">
        <v>35</v>
      </c>
      <c r="B85">
        <v>6150.78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2.94897E-3</v>
      </c>
      <c r="J85">
        <v>1</v>
      </c>
      <c r="K85">
        <v>0</v>
      </c>
    </row>
    <row r="86" spans="1:11" x14ac:dyDescent="0.25">
      <c r="A86" t="s">
        <v>35</v>
      </c>
      <c r="B86">
        <v>6150.64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5.5459399999999999E-2</v>
      </c>
      <c r="J86">
        <v>1</v>
      </c>
      <c r="K86">
        <v>0</v>
      </c>
    </row>
    <row r="87" spans="1:11" x14ac:dyDescent="0.25">
      <c r="A87" t="s">
        <v>35</v>
      </c>
      <c r="B87">
        <v>6149.33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2.8838599999999998E-3</v>
      </c>
      <c r="J87">
        <v>1</v>
      </c>
      <c r="K87">
        <v>0</v>
      </c>
    </row>
    <row r="88" spans="1:11" x14ac:dyDescent="0.25">
      <c r="A88" t="s">
        <v>35</v>
      </c>
      <c r="B88">
        <v>6150.82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1.18564E-2</v>
      </c>
      <c r="J88">
        <v>1</v>
      </c>
      <c r="K88">
        <v>0</v>
      </c>
    </row>
    <row r="89" spans="1:11" x14ac:dyDescent="0.25">
      <c r="A89" t="s">
        <v>35</v>
      </c>
      <c r="B89">
        <v>6142.82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1.10846E-2</v>
      </c>
      <c r="J89">
        <v>1</v>
      </c>
      <c r="K89">
        <v>0</v>
      </c>
    </row>
    <row r="90" spans="1:11" x14ac:dyDescent="0.25">
      <c r="A90" t="s">
        <v>35</v>
      </c>
      <c r="B90">
        <v>6139.18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3.6210399999999998E-3</v>
      </c>
      <c r="J90">
        <v>1</v>
      </c>
      <c r="K90">
        <v>0</v>
      </c>
    </row>
    <row r="91" spans="1:11" x14ac:dyDescent="0.25">
      <c r="A91" t="s">
        <v>35</v>
      </c>
      <c r="B91">
        <v>6140.91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1.8064299999999999E-3</v>
      </c>
      <c r="J91">
        <v>1</v>
      </c>
      <c r="K91">
        <v>0</v>
      </c>
    </row>
    <row r="92" spans="1:11" x14ac:dyDescent="0.25">
      <c r="A92" t="s">
        <v>35</v>
      </c>
      <c r="B92">
        <v>6141.5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1.3214800000000001E-3</v>
      </c>
      <c r="J92">
        <v>1</v>
      </c>
      <c r="K92">
        <v>0</v>
      </c>
    </row>
    <row r="93" spans="1:11" x14ac:dyDescent="0.25">
      <c r="A93" t="s">
        <v>35</v>
      </c>
      <c r="B93">
        <v>6141.66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1.21917E-2</v>
      </c>
      <c r="J93">
        <v>1</v>
      </c>
      <c r="K93">
        <v>0</v>
      </c>
    </row>
    <row r="94" spans="1:11" x14ac:dyDescent="0.25">
      <c r="A94" t="s">
        <v>35</v>
      </c>
      <c r="B94">
        <v>6141.47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3.7316900000000002E-3</v>
      </c>
      <c r="J94">
        <v>1</v>
      </c>
      <c r="K94">
        <v>0</v>
      </c>
    </row>
    <row r="95" spans="1:11" x14ac:dyDescent="0.25">
      <c r="A95" t="s">
        <v>35</v>
      </c>
      <c r="B95">
        <v>6139.65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1.23621E-3</v>
      </c>
      <c r="J95">
        <v>1</v>
      </c>
      <c r="K95">
        <v>0</v>
      </c>
    </row>
    <row r="96" spans="1:11" x14ac:dyDescent="0.25">
      <c r="A96" t="s">
        <v>35</v>
      </c>
      <c r="B96">
        <v>6140.39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6.01959E-3</v>
      </c>
      <c r="J96">
        <v>1</v>
      </c>
      <c r="K96">
        <v>0</v>
      </c>
    </row>
    <row r="97" spans="1:25" x14ac:dyDescent="0.25">
      <c r="A97" t="s">
        <v>35</v>
      </c>
      <c r="B97">
        <v>6142.23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1.6366499999999999E-2</v>
      </c>
      <c r="J97">
        <v>1</v>
      </c>
      <c r="K97">
        <v>0</v>
      </c>
    </row>
    <row r="98" spans="1:25" x14ac:dyDescent="0.25">
      <c r="A98" t="s">
        <v>35</v>
      </c>
      <c r="B98">
        <v>6138.61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2.0241399999999998E-3</v>
      </c>
      <c r="J98">
        <v>1</v>
      </c>
      <c r="K98">
        <v>0</v>
      </c>
    </row>
    <row r="99" spans="1:25" x14ac:dyDescent="0.25">
      <c r="A99" t="s">
        <v>35</v>
      </c>
      <c r="B99">
        <v>6141.28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1.13165E-2</v>
      </c>
      <c r="J99">
        <v>1</v>
      </c>
      <c r="K99">
        <v>0</v>
      </c>
    </row>
    <row r="100" spans="1:25" x14ac:dyDescent="0.25">
      <c r="A100" t="s">
        <v>35</v>
      </c>
      <c r="B100">
        <v>6140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2.4697999999999999E-3</v>
      </c>
      <c r="J100">
        <v>1</v>
      </c>
      <c r="K100">
        <v>0</v>
      </c>
    </row>
    <row r="101" spans="1:25" x14ac:dyDescent="0.25">
      <c r="A101" t="s">
        <v>35</v>
      </c>
      <c r="B101">
        <v>6143.23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1.09058E-2</v>
      </c>
      <c r="J101">
        <v>1</v>
      </c>
      <c r="K101">
        <v>0</v>
      </c>
    </row>
    <row r="102" spans="1:25" x14ac:dyDescent="0.25">
      <c r="A102" t="s">
        <v>35</v>
      </c>
      <c r="B102">
        <v>6142.67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8.5653599999999993E-3</v>
      </c>
      <c r="J102">
        <v>1</v>
      </c>
      <c r="K102">
        <v>0</v>
      </c>
    </row>
    <row r="103" spans="1:25" x14ac:dyDescent="0.25">
      <c r="A103" t="s">
        <v>35</v>
      </c>
      <c r="B103">
        <v>6141.6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2.4289000000000002E-2</v>
      </c>
      <c r="J103">
        <v>1</v>
      </c>
      <c r="K103">
        <v>0</v>
      </c>
    </row>
    <row r="104" spans="1:25" x14ac:dyDescent="0.25">
      <c r="A104" t="s">
        <v>35</v>
      </c>
      <c r="B104">
        <v>6141.83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1.40051E-3</v>
      </c>
      <c r="J104">
        <v>1</v>
      </c>
      <c r="K104">
        <v>0</v>
      </c>
    </row>
    <row r="105" spans="1:25" x14ac:dyDescent="0.25">
      <c r="A105" t="s">
        <v>35</v>
      </c>
      <c r="B105">
        <v>6142.82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1.0908599999999999E-2</v>
      </c>
      <c r="J105">
        <v>1</v>
      </c>
      <c r="K105">
        <v>0</v>
      </c>
    </row>
    <row r="106" spans="1:25" x14ac:dyDescent="0.25">
      <c r="A106" t="s">
        <v>35</v>
      </c>
      <c r="B106">
        <v>6146.23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4.2743900000000003E-3</v>
      </c>
      <c r="J106">
        <v>1</v>
      </c>
      <c r="K106">
        <v>0</v>
      </c>
    </row>
    <row r="107" spans="1:25" x14ac:dyDescent="0.25">
      <c r="A107" t="s">
        <v>35</v>
      </c>
      <c r="B107">
        <v>6145.47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2.9254499999999999E-2</v>
      </c>
      <c r="J107">
        <v>1</v>
      </c>
      <c r="K107">
        <v>0</v>
      </c>
    </row>
    <row r="108" spans="1:25" x14ac:dyDescent="0.25">
      <c r="A108" t="s">
        <v>35</v>
      </c>
      <c r="B108">
        <v>6144.54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1.30189E-2</v>
      </c>
      <c r="J108">
        <v>1</v>
      </c>
      <c r="K108">
        <v>0</v>
      </c>
    </row>
    <row r="109" spans="1:25" x14ac:dyDescent="0.25">
      <c r="A109" t="s">
        <v>35</v>
      </c>
      <c r="B109">
        <v>6146.31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1.5999599999999999E-2</v>
      </c>
      <c r="J109">
        <v>1</v>
      </c>
      <c r="K109">
        <v>0</v>
      </c>
    </row>
    <row r="110" spans="1:25" x14ac:dyDescent="0.25">
      <c r="A110" t="s">
        <v>35</v>
      </c>
      <c r="B110">
        <v>6149.01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3.41106E-3</v>
      </c>
      <c r="J110">
        <v>1</v>
      </c>
      <c r="K110">
        <v>0</v>
      </c>
    </row>
    <row r="111" spans="1:25" x14ac:dyDescent="0.25">
      <c r="A111" t="s">
        <v>35</v>
      </c>
      <c r="B111">
        <v>6149.54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1.51939E-3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6151.17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5.2449200000000001E-3</v>
      </c>
      <c r="J112">
        <v>1</v>
      </c>
      <c r="K112">
        <v>0</v>
      </c>
      <c r="R112">
        <f>AVERAGE(B63:B112)</f>
        <v>6145.8157999999985</v>
      </c>
      <c r="S112">
        <f>AVERAGE(C63:C112)</f>
        <v>0</v>
      </c>
      <c r="U112">
        <f>_xlfn.VAR.P(B63:B112)</f>
        <v>18.08771235999976</v>
      </c>
      <c r="V112">
        <f>_xlfn.VAR.P(C63:C112)</f>
        <v>0</v>
      </c>
      <c r="X112">
        <f>1.96*SQRT(U112)/50</f>
        <v>0.16671623292550136</v>
      </c>
      <c r="Y112">
        <f>1.96*SQRT(V112)/50</f>
        <v>0</v>
      </c>
    </row>
    <row r="113" spans="1:9" x14ac:dyDescent="0.25">
      <c r="A113" t="s">
        <v>35</v>
      </c>
      <c r="B113">
        <v>307359.9191</v>
      </c>
      <c r="C113" t="s">
        <v>36</v>
      </c>
    </row>
    <row r="114" spans="1:9" x14ac:dyDescent="0.25">
      <c r="A114" t="s">
        <v>37</v>
      </c>
      <c r="B114">
        <v>5854.25</v>
      </c>
      <c r="C114">
        <v>5794.15</v>
      </c>
      <c r="D114">
        <v>5746.29</v>
      </c>
      <c r="E114">
        <v>1227.57</v>
      </c>
      <c r="F114">
        <v>690.89599999999996</v>
      </c>
      <c r="G114">
        <v>1.5201900000000001E-2</v>
      </c>
      <c r="H114">
        <v>1</v>
      </c>
      <c r="I114">
        <v>0</v>
      </c>
    </row>
    <row r="115" spans="1:9" x14ac:dyDescent="0.25">
      <c r="A115" t="s">
        <v>37</v>
      </c>
      <c r="B115">
        <v>5848.91</v>
      </c>
      <c r="C115">
        <v>5789.29</v>
      </c>
      <c r="D115">
        <v>5740.94</v>
      </c>
      <c r="E115">
        <v>1221.6500000000001</v>
      </c>
      <c r="F115">
        <v>690.90899999999999</v>
      </c>
      <c r="G115">
        <v>1.54933E-3</v>
      </c>
      <c r="H115">
        <v>1</v>
      </c>
      <c r="I115">
        <v>0</v>
      </c>
    </row>
    <row r="116" spans="1:9" x14ac:dyDescent="0.25">
      <c r="A116" t="s">
        <v>37</v>
      </c>
      <c r="B116">
        <v>5855.21</v>
      </c>
      <c r="C116">
        <v>5795.76</v>
      </c>
      <c r="D116">
        <v>5746.07</v>
      </c>
      <c r="E116">
        <v>1226.32</v>
      </c>
      <c r="F116">
        <v>690.83799999999997</v>
      </c>
      <c r="G116">
        <v>8.1335599999999997E-3</v>
      </c>
      <c r="H116">
        <v>1</v>
      </c>
      <c r="I116">
        <v>0</v>
      </c>
    </row>
    <row r="117" spans="1:9" x14ac:dyDescent="0.25">
      <c r="A117" t="s">
        <v>37</v>
      </c>
      <c r="B117">
        <v>5852.55</v>
      </c>
      <c r="C117">
        <v>5793.45</v>
      </c>
      <c r="D117">
        <v>5744.32</v>
      </c>
      <c r="E117">
        <v>1225.03</v>
      </c>
      <c r="F117">
        <v>691.00400000000002</v>
      </c>
      <c r="G117">
        <v>1.9122500000000001E-3</v>
      </c>
      <c r="H117">
        <v>1</v>
      </c>
      <c r="I117">
        <v>0</v>
      </c>
    </row>
    <row r="118" spans="1:9" x14ac:dyDescent="0.25">
      <c r="A118" t="s">
        <v>37</v>
      </c>
      <c r="B118">
        <v>5851.25</v>
      </c>
      <c r="C118">
        <v>5791.7</v>
      </c>
      <c r="D118">
        <v>5742.96</v>
      </c>
      <c r="E118">
        <v>1223.6600000000001</v>
      </c>
      <c r="F118">
        <v>691.19100000000003</v>
      </c>
      <c r="G118">
        <v>2.5120799999999999E-3</v>
      </c>
      <c r="H118">
        <v>1</v>
      </c>
      <c r="I118">
        <v>0</v>
      </c>
    </row>
    <row r="119" spans="1:9" x14ac:dyDescent="0.25">
      <c r="A119" t="s">
        <v>37</v>
      </c>
      <c r="B119">
        <v>5852.2</v>
      </c>
      <c r="C119">
        <v>5792.72</v>
      </c>
      <c r="D119">
        <v>5744.29</v>
      </c>
      <c r="E119">
        <v>1225.28</v>
      </c>
      <c r="F119">
        <v>691.12800000000004</v>
      </c>
      <c r="G119">
        <v>1.04256E-2</v>
      </c>
      <c r="H119">
        <v>1</v>
      </c>
      <c r="I119">
        <v>0</v>
      </c>
    </row>
    <row r="120" spans="1:9" x14ac:dyDescent="0.25">
      <c r="A120" t="s">
        <v>37</v>
      </c>
      <c r="B120">
        <v>5854.81</v>
      </c>
      <c r="C120">
        <v>5793.91</v>
      </c>
      <c r="D120">
        <v>5736.94</v>
      </c>
      <c r="E120">
        <v>1215.3800000000001</v>
      </c>
      <c r="F120">
        <v>690.86699999999996</v>
      </c>
      <c r="G120">
        <v>1.0899900000000001E-2</v>
      </c>
      <c r="H120">
        <v>1</v>
      </c>
      <c r="I120">
        <v>0</v>
      </c>
    </row>
    <row r="121" spans="1:9" x14ac:dyDescent="0.25">
      <c r="A121" t="s">
        <v>37</v>
      </c>
      <c r="B121">
        <v>5850.9</v>
      </c>
      <c r="C121">
        <v>5791.55</v>
      </c>
      <c r="D121">
        <v>5738.14</v>
      </c>
      <c r="E121">
        <v>1217.51</v>
      </c>
      <c r="F121">
        <v>690.83100000000002</v>
      </c>
      <c r="G121">
        <v>1.2720100000000001E-3</v>
      </c>
      <c r="H121">
        <v>1</v>
      </c>
      <c r="I121">
        <v>0</v>
      </c>
    </row>
    <row r="122" spans="1:9" x14ac:dyDescent="0.25">
      <c r="A122" t="s">
        <v>37</v>
      </c>
      <c r="B122">
        <v>5851.13</v>
      </c>
      <c r="C122">
        <v>5789.89</v>
      </c>
      <c r="D122">
        <v>5734.26</v>
      </c>
      <c r="E122">
        <v>1213.04</v>
      </c>
      <c r="F122">
        <v>690.89599999999996</v>
      </c>
      <c r="G122">
        <v>1.17687E-2</v>
      </c>
      <c r="H122">
        <v>1</v>
      </c>
      <c r="I122">
        <v>0</v>
      </c>
    </row>
    <row r="123" spans="1:9" x14ac:dyDescent="0.25">
      <c r="A123" t="s">
        <v>37</v>
      </c>
      <c r="B123">
        <v>5853.81</v>
      </c>
      <c r="C123">
        <v>5794.12</v>
      </c>
      <c r="D123">
        <v>5739.27</v>
      </c>
      <c r="E123">
        <v>1218.3499999999999</v>
      </c>
      <c r="F123">
        <v>691.12800000000004</v>
      </c>
      <c r="G123">
        <v>9.3990600000000007E-3</v>
      </c>
      <c r="H123">
        <v>1</v>
      </c>
      <c r="I123">
        <v>0</v>
      </c>
    </row>
    <row r="124" spans="1:9" x14ac:dyDescent="0.25">
      <c r="A124" t="s">
        <v>37</v>
      </c>
      <c r="B124">
        <v>5855.81</v>
      </c>
      <c r="C124">
        <v>5796.15</v>
      </c>
      <c r="D124">
        <v>5751.52</v>
      </c>
      <c r="E124">
        <v>1233.6600000000001</v>
      </c>
      <c r="F124">
        <v>690.96699999999998</v>
      </c>
      <c r="G124">
        <v>5.6492299999999999E-3</v>
      </c>
      <c r="H124">
        <v>1</v>
      </c>
      <c r="I124">
        <v>0</v>
      </c>
    </row>
    <row r="125" spans="1:9" x14ac:dyDescent="0.25">
      <c r="A125" t="s">
        <v>37</v>
      </c>
      <c r="B125">
        <v>5854.51</v>
      </c>
      <c r="C125">
        <v>5794.45</v>
      </c>
      <c r="D125">
        <v>5742.1</v>
      </c>
      <c r="E125">
        <v>1221.9000000000001</v>
      </c>
      <c r="F125">
        <v>691.096</v>
      </c>
      <c r="G125">
        <v>1.7431899999999999E-3</v>
      </c>
      <c r="H125">
        <v>1</v>
      </c>
      <c r="I125">
        <v>0</v>
      </c>
    </row>
    <row r="126" spans="1:9" x14ac:dyDescent="0.25">
      <c r="A126" t="s">
        <v>37</v>
      </c>
      <c r="B126">
        <v>5853.45</v>
      </c>
      <c r="C126">
        <v>5793.88</v>
      </c>
      <c r="D126">
        <v>5735.86</v>
      </c>
      <c r="E126">
        <v>1214.1199999999999</v>
      </c>
      <c r="F126">
        <v>690.85799999999995</v>
      </c>
      <c r="G126">
        <v>1.7857000000000001E-3</v>
      </c>
      <c r="H126">
        <v>1</v>
      </c>
      <c r="I126">
        <v>0</v>
      </c>
    </row>
    <row r="127" spans="1:9" x14ac:dyDescent="0.25">
      <c r="A127" t="s">
        <v>37</v>
      </c>
      <c r="B127">
        <v>5852.04</v>
      </c>
      <c r="C127">
        <v>5792.44</v>
      </c>
      <c r="D127">
        <v>5736.7</v>
      </c>
      <c r="E127">
        <v>1215.5899999999999</v>
      </c>
      <c r="F127">
        <v>691.12199999999996</v>
      </c>
      <c r="G127">
        <v>5.0819699999999999E-3</v>
      </c>
      <c r="H127">
        <v>1</v>
      </c>
      <c r="I127">
        <v>0</v>
      </c>
    </row>
    <row r="128" spans="1:9" x14ac:dyDescent="0.25">
      <c r="A128" t="s">
        <v>37</v>
      </c>
      <c r="B128">
        <v>5859.16</v>
      </c>
      <c r="C128">
        <v>5798.5</v>
      </c>
      <c r="D128">
        <v>5766.29</v>
      </c>
      <c r="E128">
        <v>1251.8900000000001</v>
      </c>
      <c r="F128">
        <v>690.88699999999994</v>
      </c>
      <c r="G128">
        <v>2.39573E-3</v>
      </c>
      <c r="H128">
        <v>1</v>
      </c>
      <c r="I128">
        <v>0</v>
      </c>
    </row>
    <row r="129" spans="1:9" x14ac:dyDescent="0.25">
      <c r="A129" t="s">
        <v>37</v>
      </c>
      <c r="B129">
        <v>5855.15</v>
      </c>
      <c r="C129">
        <v>5794</v>
      </c>
      <c r="D129">
        <v>5739.8</v>
      </c>
      <c r="E129">
        <v>1218.8800000000001</v>
      </c>
      <c r="F129">
        <v>691.18399999999997</v>
      </c>
      <c r="G129">
        <v>7.6777599999999996E-3</v>
      </c>
      <c r="H129">
        <v>1</v>
      </c>
      <c r="I129">
        <v>0</v>
      </c>
    </row>
    <row r="130" spans="1:9" x14ac:dyDescent="0.25">
      <c r="A130" t="s">
        <v>37</v>
      </c>
      <c r="B130">
        <v>5852.67</v>
      </c>
      <c r="C130">
        <v>5793.37</v>
      </c>
      <c r="D130">
        <v>5764.09</v>
      </c>
      <c r="E130">
        <v>1249.71</v>
      </c>
      <c r="F130">
        <v>691.12699999999995</v>
      </c>
      <c r="G130">
        <v>7.75992E-3</v>
      </c>
      <c r="H130">
        <v>1</v>
      </c>
      <c r="I130">
        <v>0</v>
      </c>
    </row>
    <row r="131" spans="1:9" x14ac:dyDescent="0.25">
      <c r="A131" t="s">
        <v>37</v>
      </c>
      <c r="B131">
        <v>5850.89</v>
      </c>
      <c r="C131">
        <v>5789.69</v>
      </c>
      <c r="D131">
        <v>5763.22</v>
      </c>
      <c r="E131">
        <v>1249.67</v>
      </c>
      <c r="F131">
        <v>690.822</v>
      </c>
      <c r="G131">
        <v>2.4621600000000001E-3</v>
      </c>
      <c r="H131">
        <v>1</v>
      </c>
      <c r="I131">
        <v>0</v>
      </c>
    </row>
    <row r="132" spans="1:9" x14ac:dyDescent="0.25">
      <c r="A132" t="s">
        <v>37</v>
      </c>
      <c r="B132">
        <v>5852.09</v>
      </c>
      <c r="C132">
        <v>5791.84</v>
      </c>
      <c r="D132">
        <v>5765.42</v>
      </c>
      <c r="E132">
        <v>1251.76</v>
      </c>
      <c r="F132">
        <v>691.16899999999998</v>
      </c>
      <c r="G132">
        <v>1.62487E-3</v>
      </c>
      <c r="H132">
        <v>1</v>
      </c>
      <c r="I132">
        <v>0</v>
      </c>
    </row>
    <row r="133" spans="1:9" x14ac:dyDescent="0.25">
      <c r="A133" t="s">
        <v>37</v>
      </c>
      <c r="B133">
        <v>5854.05</v>
      </c>
      <c r="C133">
        <v>5793.51</v>
      </c>
      <c r="D133">
        <v>5766.58</v>
      </c>
      <c r="E133">
        <v>1253</v>
      </c>
      <c r="F133">
        <v>691.14499999999998</v>
      </c>
      <c r="G133">
        <v>1.1044699999999999E-2</v>
      </c>
      <c r="H133">
        <v>1</v>
      </c>
      <c r="I133">
        <v>0</v>
      </c>
    </row>
    <row r="134" spans="1:9" x14ac:dyDescent="0.25">
      <c r="A134" t="s">
        <v>37</v>
      </c>
      <c r="B134">
        <v>5851.68</v>
      </c>
      <c r="C134">
        <v>5790.67</v>
      </c>
      <c r="D134">
        <v>5764.23</v>
      </c>
      <c r="E134">
        <v>1250.6199999999999</v>
      </c>
      <c r="F134">
        <v>690.92700000000002</v>
      </c>
      <c r="G134">
        <v>1.2331600000000001E-3</v>
      </c>
      <c r="H134">
        <v>1</v>
      </c>
      <c r="I134">
        <v>0</v>
      </c>
    </row>
    <row r="135" spans="1:9" x14ac:dyDescent="0.25">
      <c r="A135" t="s">
        <v>37</v>
      </c>
      <c r="B135">
        <v>5852.32</v>
      </c>
      <c r="C135">
        <v>5792.08</v>
      </c>
      <c r="D135">
        <v>5765.53</v>
      </c>
      <c r="E135">
        <v>1251.92</v>
      </c>
      <c r="F135">
        <v>691.10799999999995</v>
      </c>
      <c r="G135">
        <v>1.10647E-2</v>
      </c>
      <c r="H135">
        <v>1</v>
      </c>
      <c r="I135">
        <v>0</v>
      </c>
    </row>
    <row r="136" spans="1:9" x14ac:dyDescent="0.25">
      <c r="A136" t="s">
        <v>37</v>
      </c>
      <c r="B136">
        <v>5851.42</v>
      </c>
      <c r="C136">
        <v>5791.95</v>
      </c>
      <c r="D136">
        <v>5765.96</v>
      </c>
      <c r="E136">
        <v>1252.47</v>
      </c>
      <c r="F136">
        <v>690.81</v>
      </c>
      <c r="G136">
        <v>5.07728E-3</v>
      </c>
      <c r="H136">
        <v>1</v>
      </c>
      <c r="I136">
        <v>0</v>
      </c>
    </row>
    <row r="137" spans="1:9" x14ac:dyDescent="0.25">
      <c r="A137" t="s">
        <v>37</v>
      </c>
      <c r="B137">
        <v>5854.51</v>
      </c>
      <c r="C137">
        <v>5793.35</v>
      </c>
      <c r="D137">
        <v>5765.86</v>
      </c>
      <c r="E137">
        <v>1252.18</v>
      </c>
      <c r="F137">
        <v>691.14599999999996</v>
      </c>
      <c r="G137">
        <v>1.2472500000000001E-3</v>
      </c>
      <c r="H137">
        <v>1</v>
      </c>
      <c r="I137">
        <v>0</v>
      </c>
    </row>
    <row r="138" spans="1:9" x14ac:dyDescent="0.25">
      <c r="A138" t="s">
        <v>37</v>
      </c>
      <c r="B138">
        <v>5850.61</v>
      </c>
      <c r="C138">
        <v>5790.63</v>
      </c>
      <c r="D138">
        <v>5764.5</v>
      </c>
      <c r="E138">
        <v>1250.99</v>
      </c>
      <c r="F138">
        <v>690.77300000000002</v>
      </c>
      <c r="G138">
        <v>2.2331899999999998E-2</v>
      </c>
      <c r="H138">
        <v>1</v>
      </c>
      <c r="I138">
        <v>0</v>
      </c>
    </row>
    <row r="139" spans="1:9" x14ac:dyDescent="0.25">
      <c r="A139" t="s">
        <v>37</v>
      </c>
      <c r="B139">
        <v>5848.49</v>
      </c>
      <c r="C139">
        <v>5787.82</v>
      </c>
      <c r="D139">
        <v>5757.02</v>
      </c>
      <c r="E139">
        <v>1242.27</v>
      </c>
      <c r="F139">
        <v>690.89</v>
      </c>
      <c r="G139">
        <v>2.2137400000000002E-2</v>
      </c>
      <c r="H139">
        <v>1</v>
      </c>
      <c r="I139">
        <v>0</v>
      </c>
    </row>
    <row r="140" spans="1:9" x14ac:dyDescent="0.25">
      <c r="A140" t="s">
        <v>37</v>
      </c>
      <c r="B140">
        <v>5854.3</v>
      </c>
      <c r="C140">
        <v>5794.14</v>
      </c>
      <c r="D140">
        <v>5766.09</v>
      </c>
      <c r="E140">
        <v>1252.1300000000001</v>
      </c>
      <c r="F140">
        <v>691.04700000000003</v>
      </c>
      <c r="G140">
        <v>2.9454099999999999E-3</v>
      </c>
      <c r="H140">
        <v>1</v>
      </c>
      <c r="I140">
        <v>0</v>
      </c>
    </row>
    <row r="141" spans="1:9" x14ac:dyDescent="0.25">
      <c r="A141" t="s">
        <v>37</v>
      </c>
      <c r="B141">
        <v>5854.15</v>
      </c>
      <c r="C141">
        <v>5794.33</v>
      </c>
      <c r="D141">
        <v>5766.11</v>
      </c>
      <c r="E141">
        <v>1252.26</v>
      </c>
      <c r="F141">
        <v>691.08500000000004</v>
      </c>
      <c r="G141">
        <v>3.5999199999999999E-3</v>
      </c>
      <c r="H141">
        <v>1</v>
      </c>
      <c r="I141">
        <v>0</v>
      </c>
    </row>
    <row r="142" spans="1:9" x14ac:dyDescent="0.25">
      <c r="A142" t="s">
        <v>37</v>
      </c>
      <c r="B142">
        <v>5854.63</v>
      </c>
      <c r="C142">
        <v>5793.59</v>
      </c>
      <c r="D142">
        <v>5765.36</v>
      </c>
      <c r="E142">
        <v>1251.54</v>
      </c>
      <c r="F142">
        <v>690.90800000000002</v>
      </c>
      <c r="G142">
        <v>1.38455E-3</v>
      </c>
      <c r="H142">
        <v>1</v>
      </c>
      <c r="I142">
        <v>0</v>
      </c>
    </row>
    <row r="143" spans="1:9" x14ac:dyDescent="0.25">
      <c r="A143" t="s">
        <v>37</v>
      </c>
      <c r="B143">
        <v>5852.76</v>
      </c>
      <c r="C143">
        <v>5793.57</v>
      </c>
      <c r="D143">
        <v>5764.13</v>
      </c>
      <c r="E143">
        <v>1249.9000000000001</v>
      </c>
      <c r="F143">
        <v>691.04899999999998</v>
      </c>
      <c r="G143">
        <v>3.68331E-3</v>
      </c>
      <c r="H143">
        <v>1</v>
      </c>
      <c r="I143">
        <v>0</v>
      </c>
    </row>
    <row r="144" spans="1:9" x14ac:dyDescent="0.25">
      <c r="A144" t="s">
        <v>37</v>
      </c>
      <c r="B144">
        <v>5854.86</v>
      </c>
      <c r="C144">
        <v>5793.95</v>
      </c>
      <c r="D144">
        <v>5765.39</v>
      </c>
      <c r="E144">
        <v>1251.24</v>
      </c>
      <c r="F144">
        <v>690.87699999999995</v>
      </c>
      <c r="G144">
        <v>4.4900199999999999E-3</v>
      </c>
      <c r="H144">
        <v>1</v>
      </c>
      <c r="I144">
        <v>0</v>
      </c>
    </row>
    <row r="145" spans="1:9" x14ac:dyDescent="0.25">
      <c r="A145" t="s">
        <v>37</v>
      </c>
      <c r="B145">
        <v>5853.1</v>
      </c>
      <c r="C145">
        <v>5794.29</v>
      </c>
      <c r="D145">
        <v>5765.3</v>
      </c>
      <c r="E145">
        <v>1250.97</v>
      </c>
      <c r="F145">
        <v>691.12900000000002</v>
      </c>
      <c r="G145">
        <v>1.9794700000000001E-3</v>
      </c>
      <c r="H145">
        <v>1</v>
      </c>
      <c r="I145">
        <v>0</v>
      </c>
    </row>
    <row r="146" spans="1:9" x14ac:dyDescent="0.25">
      <c r="A146" t="s">
        <v>37</v>
      </c>
      <c r="B146">
        <v>5847.72</v>
      </c>
      <c r="C146">
        <v>5788.17</v>
      </c>
      <c r="D146">
        <v>5759.24</v>
      </c>
      <c r="E146">
        <v>1245.07</v>
      </c>
      <c r="F146">
        <v>691.07399999999996</v>
      </c>
      <c r="G146">
        <v>4.19689E-3</v>
      </c>
      <c r="H146">
        <v>1</v>
      </c>
      <c r="I146">
        <v>0</v>
      </c>
    </row>
    <row r="147" spans="1:9" x14ac:dyDescent="0.25">
      <c r="A147" t="s">
        <v>37</v>
      </c>
      <c r="B147">
        <v>5850.91</v>
      </c>
      <c r="C147">
        <v>5791.79</v>
      </c>
      <c r="D147">
        <v>5764.39</v>
      </c>
      <c r="E147">
        <v>1250.71</v>
      </c>
      <c r="F147">
        <v>691.16099999999994</v>
      </c>
      <c r="G147">
        <v>1.73014E-3</v>
      </c>
      <c r="H147">
        <v>1</v>
      </c>
      <c r="I147">
        <v>0</v>
      </c>
    </row>
    <row r="148" spans="1:9" x14ac:dyDescent="0.25">
      <c r="A148" t="s">
        <v>37</v>
      </c>
      <c r="B148">
        <v>5852.39</v>
      </c>
      <c r="C148">
        <v>5793.2</v>
      </c>
      <c r="D148">
        <v>5766.71</v>
      </c>
      <c r="E148">
        <v>1253.24</v>
      </c>
      <c r="F148">
        <v>690.84500000000003</v>
      </c>
      <c r="G148">
        <v>2.1158599999999998E-3</v>
      </c>
      <c r="H148">
        <v>1</v>
      </c>
      <c r="I148">
        <v>0</v>
      </c>
    </row>
    <row r="149" spans="1:9" x14ac:dyDescent="0.25">
      <c r="A149" t="s">
        <v>37</v>
      </c>
      <c r="B149">
        <v>5853.12</v>
      </c>
      <c r="C149">
        <v>5791.06</v>
      </c>
      <c r="D149">
        <v>5762.14</v>
      </c>
      <c r="E149">
        <v>1247.95</v>
      </c>
      <c r="F149">
        <v>691.20699999999999</v>
      </c>
      <c r="G149">
        <v>2.3620799999999999E-3</v>
      </c>
      <c r="H149">
        <v>1</v>
      </c>
      <c r="I149">
        <v>0</v>
      </c>
    </row>
    <row r="150" spans="1:9" x14ac:dyDescent="0.25">
      <c r="A150" t="s">
        <v>37</v>
      </c>
      <c r="B150">
        <v>5855.33</v>
      </c>
      <c r="C150">
        <v>5795.71</v>
      </c>
      <c r="D150">
        <v>5757.83</v>
      </c>
      <c r="E150">
        <v>1241.53</v>
      </c>
      <c r="F150">
        <v>691.17700000000002</v>
      </c>
      <c r="G150">
        <v>1.5614100000000001E-3</v>
      </c>
      <c r="H150">
        <v>1</v>
      </c>
      <c r="I150">
        <v>0</v>
      </c>
    </row>
    <row r="151" spans="1:9" x14ac:dyDescent="0.25">
      <c r="A151" t="s">
        <v>37</v>
      </c>
      <c r="B151">
        <v>5852.36</v>
      </c>
      <c r="C151">
        <v>5792.8</v>
      </c>
      <c r="D151">
        <v>5740.54</v>
      </c>
      <c r="E151">
        <v>1220.67</v>
      </c>
      <c r="F151">
        <v>690.91899999999998</v>
      </c>
      <c r="G151">
        <v>5.0329900000000002E-3</v>
      </c>
      <c r="H151">
        <v>1</v>
      </c>
      <c r="I151">
        <v>0</v>
      </c>
    </row>
    <row r="152" spans="1:9" x14ac:dyDescent="0.25">
      <c r="A152" t="s">
        <v>37</v>
      </c>
      <c r="B152">
        <v>5853.64</v>
      </c>
      <c r="C152">
        <v>5794.37</v>
      </c>
      <c r="D152">
        <v>5744.4</v>
      </c>
      <c r="E152">
        <v>1225.29</v>
      </c>
      <c r="F152">
        <v>690.88900000000001</v>
      </c>
      <c r="G152">
        <v>2.06965E-2</v>
      </c>
      <c r="H152">
        <v>1</v>
      </c>
      <c r="I152">
        <v>0</v>
      </c>
    </row>
    <row r="153" spans="1:9" x14ac:dyDescent="0.25">
      <c r="A153" t="s">
        <v>37</v>
      </c>
      <c r="B153">
        <v>5853.87</v>
      </c>
      <c r="C153">
        <v>5794.93</v>
      </c>
      <c r="D153">
        <v>5745.07</v>
      </c>
      <c r="E153">
        <v>1225.58</v>
      </c>
      <c r="F153">
        <v>690.93600000000004</v>
      </c>
      <c r="G153">
        <v>1.79155E-3</v>
      </c>
      <c r="H153">
        <v>1</v>
      </c>
      <c r="I153">
        <v>0</v>
      </c>
    </row>
    <row r="154" spans="1:9" x14ac:dyDescent="0.25">
      <c r="A154" t="s">
        <v>37</v>
      </c>
      <c r="B154">
        <v>5850.99</v>
      </c>
      <c r="C154">
        <v>5791.85</v>
      </c>
      <c r="D154">
        <v>5743.9</v>
      </c>
      <c r="E154">
        <v>1225.1300000000001</v>
      </c>
      <c r="F154">
        <v>691.12699999999995</v>
      </c>
      <c r="G154">
        <v>1.1370399999999999E-2</v>
      </c>
      <c r="H154">
        <v>1</v>
      </c>
      <c r="I154">
        <v>0</v>
      </c>
    </row>
    <row r="155" spans="1:9" x14ac:dyDescent="0.25">
      <c r="A155" t="s">
        <v>37</v>
      </c>
      <c r="B155">
        <v>5853.18</v>
      </c>
      <c r="C155">
        <v>5793.26</v>
      </c>
      <c r="D155">
        <v>5743.85</v>
      </c>
      <c r="E155">
        <v>1224.53</v>
      </c>
      <c r="F155">
        <v>690.93299999999999</v>
      </c>
      <c r="G155">
        <v>3.8164700000000002E-3</v>
      </c>
      <c r="H155">
        <v>1</v>
      </c>
      <c r="I155">
        <v>0</v>
      </c>
    </row>
    <row r="156" spans="1:9" x14ac:dyDescent="0.25">
      <c r="A156" t="s">
        <v>37</v>
      </c>
      <c r="B156">
        <v>5853.1</v>
      </c>
      <c r="C156">
        <v>5792.67</v>
      </c>
      <c r="D156">
        <v>5744.49</v>
      </c>
      <c r="E156">
        <v>1225.3699999999999</v>
      </c>
      <c r="F156">
        <v>691.08699999999999</v>
      </c>
      <c r="G156">
        <v>6.8245500000000001E-2</v>
      </c>
      <c r="H156">
        <v>1</v>
      </c>
      <c r="I156">
        <v>0</v>
      </c>
    </row>
    <row r="157" spans="1:9" x14ac:dyDescent="0.25">
      <c r="A157" t="s">
        <v>37</v>
      </c>
      <c r="B157">
        <v>5849.07</v>
      </c>
      <c r="C157">
        <v>5789.85</v>
      </c>
      <c r="D157">
        <v>5740.83</v>
      </c>
      <c r="E157">
        <v>1221.42</v>
      </c>
      <c r="F157">
        <v>690.87400000000002</v>
      </c>
      <c r="G157">
        <v>2.7812900000000002E-2</v>
      </c>
      <c r="H157">
        <v>1</v>
      </c>
      <c r="I157">
        <v>0</v>
      </c>
    </row>
    <row r="158" spans="1:9" x14ac:dyDescent="0.25">
      <c r="A158" t="s">
        <v>37</v>
      </c>
      <c r="B158">
        <v>5850.91</v>
      </c>
      <c r="C158">
        <v>5791.28</v>
      </c>
      <c r="D158">
        <v>5741.13</v>
      </c>
      <c r="E158">
        <v>1221.23</v>
      </c>
      <c r="F158">
        <v>690.99400000000003</v>
      </c>
      <c r="G158">
        <v>1.36546E-3</v>
      </c>
      <c r="H158">
        <v>1</v>
      </c>
      <c r="I158">
        <v>0</v>
      </c>
    </row>
    <row r="159" spans="1:9" x14ac:dyDescent="0.25">
      <c r="A159" t="s">
        <v>37</v>
      </c>
      <c r="B159">
        <v>5853.43</v>
      </c>
      <c r="C159">
        <v>5793.13</v>
      </c>
      <c r="D159">
        <v>5744.98</v>
      </c>
      <c r="E159">
        <v>1225.77</v>
      </c>
      <c r="F159">
        <v>691.12199999999996</v>
      </c>
      <c r="G159">
        <v>2.0251700000000001E-2</v>
      </c>
      <c r="H159">
        <v>1</v>
      </c>
      <c r="I159">
        <v>0</v>
      </c>
    </row>
    <row r="160" spans="1:9" x14ac:dyDescent="0.25">
      <c r="A160" t="s">
        <v>37</v>
      </c>
      <c r="B160">
        <v>5854.37</v>
      </c>
      <c r="C160">
        <v>5795.46</v>
      </c>
      <c r="D160">
        <v>5744.63</v>
      </c>
      <c r="E160">
        <v>1224.8599999999999</v>
      </c>
      <c r="F160">
        <v>691.101</v>
      </c>
      <c r="G160">
        <v>1.2143599999999999E-2</v>
      </c>
      <c r="H160">
        <v>1</v>
      </c>
      <c r="I160">
        <v>0</v>
      </c>
    </row>
    <row r="161" spans="1:25" x14ac:dyDescent="0.25">
      <c r="A161" t="s">
        <v>37</v>
      </c>
      <c r="B161">
        <v>5855.67</v>
      </c>
      <c r="C161">
        <v>5795.4</v>
      </c>
      <c r="D161">
        <v>5744.25</v>
      </c>
      <c r="E161">
        <v>1224.1600000000001</v>
      </c>
      <c r="F161">
        <v>691.06600000000003</v>
      </c>
      <c r="G161">
        <v>1.47196E-3</v>
      </c>
      <c r="H161">
        <v>1</v>
      </c>
      <c r="I161">
        <v>0</v>
      </c>
    </row>
    <row r="162" spans="1:25" x14ac:dyDescent="0.25">
      <c r="A162" t="s">
        <v>37</v>
      </c>
      <c r="B162">
        <v>5853.21</v>
      </c>
      <c r="C162">
        <v>5793.24</v>
      </c>
      <c r="D162">
        <v>5736.67</v>
      </c>
      <c r="E162">
        <v>1215.49</v>
      </c>
      <c r="F162">
        <v>690.88499999999999</v>
      </c>
      <c r="G162">
        <v>3.7561500000000002E-3</v>
      </c>
      <c r="H162">
        <v>1</v>
      </c>
      <c r="I162">
        <v>0</v>
      </c>
    </row>
    <row r="163" spans="1:25" x14ac:dyDescent="0.25">
      <c r="A163" t="s">
        <v>37</v>
      </c>
      <c r="B163">
        <v>5851.25</v>
      </c>
      <c r="C163">
        <v>5791.19</v>
      </c>
      <c r="D163">
        <v>5735.64</v>
      </c>
      <c r="E163">
        <v>1214.55</v>
      </c>
      <c r="F163">
        <v>690.82299999999998</v>
      </c>
      <c r="G163">
        <v>6.8712000000000001E-3</v>
      </c>
      <c r="H163">
        <v>1</v>
      </c>
      <c r="I163">
        <v>0</v>
      </c>
    </row>
    <row r="164" spans="1:25" x14ac:dyDescent="0.25">
      <c r="A164" t="s">
        <v>37</v>
      </c>
      <c r="B164">
        <v>5851.62</v>
      </c>
      <c r="C164">
        <v>5792.08</v>
      </c>
      <c r="D164">
        <v>5737.09</v>
      </c>
      <c r="E164">
        <v>1215.99</v>
      </c>
      <c r="F164">
        <v>691.12599999999998</v>
      </c>
      <c r="G164">
        <v>2.81979E-3</v>
      </c>
      <c r="H164">
        <v>1</v>
      </c>
      <c r="I164">
        <v>0</v>
      </c>
    </row>
    <row r="165" spans="1:25" x14ac:dyDescent="0.25">
      <c r="A165" t="s">
        <v>37</v>
      </c>
      <c r="B165">
        <v>5853.84</v>
      </c>
      <c r="C165">
        <v>5794.57</v>
      </c>
      <c r="D165">
        <v>5740.05</v>
      </c>
      <c r="E165">
        <v>1219.69</v>
      </c>
      <c r="F165">
        <v>691.12199999999996</v>
      </c>
      <c r="G165">
        <v>1.6781000000000001E-3</v>
      </c>
      <c r="H165">
        <v>1</v>
      </c>
      <c r="I165">
        <v>0</v>
      </c>
    </row>
    <row r="166" spans="1:25" x14ac:dyDescent="0.25">
      <c r="A166" t="s">
        <v>37</v>
      </c>
      <c r="B166">
        <v>5852.67</v>
      </c>
      <c r="C166">
        <v>5793.43</v>
      </c>
      <c r="D166">
        <v>5739.25</v>
      </c>
      <c r="E166">
        <v>1218.4000000000001</v>
      </c>
      <c r="F166">
        <v>690.77300000000002</v>
      </c>
      <c r="G166">
        <v>3.5190399999999997E-2</v>
      </c>
      <c r="H166">
        <v>1</v>
      </c>
      <c r="I166">
        <v>0</v>
      </c>
    </row>
    <row r="167" spans="1:25" x14ac:dyDescent="0.25">
      <c r="A167" t="s">
        <v>37</v>
      </c>
      <c r="B167">
        <v>5853.04</v>
      </c>
      <c r="C167">
        <v>5793.51</v>
      </c>
      <c r="D167">
        <v>5736.52</v>
      </c>
      <c r="E167">
        <v>1215.0899999999999</v>
      </c>
      <c r="F167">
        <v>691.13300000000004</v>
      </c>
      <c r="G167">
        <v>1.34498E-2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5850.82</v>
      </c>
      <c r="C168">
        <v>5791.08</v>
      </c>
      <c r="D168">
        <v>5737.68</v>
      </c>
      <c r="E168">
        <v>1217.01</v>
      </c>
      <c r="F168">
        <v>690.90099999999995</v>
      </c>
      <c r="G168">
        <v>1.7341500000000001E-3</v>
      </c>
      <c r="H168">
        <v>1</v>
      </c>
      <c r="I168">
        <v>0</v>
      </c>
      <c r="R168">
        <f>AVERAGE(B119:B168)</f>
        <v>5852.8402000000006</v>
      </c>
      <c r="S168">
        <f>AVERAGE(C119:C168)</f>
        <v>5792.8884000000007</v>
      </c>
      <c r="U168">
        <f>_xlfn.VAR.P(B119:B168)</f>
        <v>3.9419219600001623</v>
      </c>
      <c r="V168">
        <f>_xlfn.VAR.P(C119:C168)</f>
        <v>3.9039894399999251</v>
      </c>
      <c r="X168">
        <f>1.96*SQRT(U168)/50</f>
        <v>7.7828754073379913E-2</v>
      </c>
      <c r="Y168">
        <f>1.96*SQRT(V168)/50</f>
        <v>7.7453381676215308E-2</v>
      </c>
    </row>
    <row r="169" spans="1:25" x14ac:dyDescent="0.25">
      <c r="A169" t="s">
        <v>37</v>
      </c>
      <c r="B169">
        <v>292735.16210000002</v>
      </c>
      <c r="C169" t="s">
        <v>36</v>
      </c>
    </row>
    <row r="170" spans="1:25" x14ac:dyDescent="0.25">
      <c r="A170" t="s">
        <v>87</v>
      </c>
      <c r="B170">
        <v>10816.6</v>
      </c>
      <c r="C170">
        <v>10751.1</v>
      </c>
      <c r="D170">
        <v>10670.1</v>
      </c>
      <c r="E170">
        <v>6473.56</v>
      </c>
      <c r="F170">
        <v>724.43799999999999</v>
      </c>
      <c r="G170">
        <v>1.0860399999999999E-2</v>
      </c>
      <c r="H170">
        <v>0.98087500000000005</v>
      </c>
      <c r="I170">
        <v>0</v>
      </c>
    </row>
    <row r="171" spans="1:25" x14ac:dyDescent="0.25">
      <c r="A171" t="s">
        <v>87</v>
      </c>
      <c r="B171">
        <v>10812.6</v>
      </c>
      <c r="C171">
        <v>10746.5</v>
      </c>
      <c r="D171">
        <v>10666.7</v>
      </c>
      <c r="E171">
        <v>6474.69</v>
      </c>
      <c r="F171">
        <v>724.31399999999996</v>
      </c>
      <c r="G171">
        <v>1.1439599999999999E-2</v>
      </c>
      <c r="H171">
        <v>0.98096099999999997</v>
      </c>
      <c r="I171">
        <v>0</v>
      </c>
    </row>
    <row r="172" spans="1:25" x14ac:dyDescent="0.25">
      <c r="A172" t="s">
        <v>87</v>
      </c>
      <c r="B172">
        <v>10804.8</v>
      </c>
      <c r="C172">
        <v>10738.6</v>
      </c>
      <c r="D172">
        <v>10656.9</v>
      </c>
      <c r="E172">
        <v>6465.67</v>
      </c>
      <c r="F172">
        <v>724.32899999999995</v>
      </c>
      <c r="G172">
        <v>1.08968E-2</v>
      </c>
      <c r="H172">
        <v>0.99485199999999996</v>
      </c>
      <c r="I172">
        <v>0</v>
      </c>
    </row>
    <row r="173" spans="1:25" x14ac:dyDescent="0.25">
      <c r="A173" t="s">
        <v>87</v>
      </c>
      <c r="B173">
        <v>10804.4</v>
      </c>
      <c r="C173">
        <v>10739.2</v>
      </c>
      <c r="D173">
        <v>10659.4</v>
      </c>
      <c r="E173">
        <v>6468.45</v>
      </c>
      <c r="F173">
        <v>724.31799999999998</v>
      </c>
      <c r="G173">
        <v>1.1151299999999999E-2</v>
      </c>
      <c r="H173">
        <v>0.98101899999999997</v>
      </c>
      <c r="I173">
        <v>0</v>
      </c>
    </row>
    <row r="174" spans="1:25" x14ac:dyDescent="0.25">
      <c r="A174" t="s">
        <v>87</v>
      </c>
      <c r="B174">
        <v>10804.2</v>
      </c>
      <c r="C174">
        <v>10738.8</v>
      </c>
      <c r="D174">
        <v>10658.4</v>
      </c>
      <c r="E174">
        <v>6467.79</v>
      </c>
      <c r="F174">
        <v>724.35799999999995</v>
      </c>
      <c r="G174">
        <v>1.08781E-2</v>
      </c>
      <c r="H174">
        <v>0.99460499999999996</v>
      </c>
      <c r="I174">
        <v>0</v>
      </c>
    </row>
    <row r="175" spans="1:25" x14ac:dyDescent="0.25">
      <c r="A175" t="s">
        <v>87</v>
      </c>
      <c r="B175">
        <v>10810.7</v>
      </c>
      <c r="C175">
        <v>10745.4</v>
      </c>
      <c r="D175">
        <v>10665.5</v>
      </c>
      <c r="E175">
        <v>6474.67</v>
      </c>
      <c r="F175">
        <v>724.327</v>
      </c>
      <c r="G175">
        <v>1.15236E-2</v>
      </c>
      <c r="H175">
        <v>0.98099599999999998</v>
      </c>
      <c r="I175">
        <v>0</v>
      </c>
    </row>
    <row r="176" spans="1:25" x14ac:dyDescent="0.25">
      <c r="A176" t="s">
        <v>87</v>
      </c>
      <c r="B176">
        <v>10809.6</v>
      </c>
      <c r="C176">
        <v>10743.9</v>
      </c>
      <c r="D176">
        <v>10663.7</v>
      </c>
      <c r="E176">
        <v>6472.55</v>
      </c>
      <c r="F176">
        <v>724.34299999999996</v>
      </c>
      <c r="G176">
        <v>1.2560699999999999E-2</v>
      </c>
      <c r="H176">
        <v>0.98163100000000003</v>
      </c>
      <c r="I176">
        <v>0</v>
      </c>
    </row>
    <row r="177" spans="1:9" x14ac:dyDescent="0.25">
      <c r="A177" t="s">
        <v>87</v>
      </c>
      <c r="B177">
        <v>10808.9</v>
      </c>
      <c r="C177">
        <v>10744.1</v>
      </c>
      <c r="D177">
        <v>10664.6</v>
      </c>
      <c r="E177">
        <v>6473.37</v>
      </c>
      <c r="F177">
        <v>724.34199999999998</v>
      </c>
      <c r="G177">
        <v>1.2752599999999999E-2</v>
      </c>
      <c r="H177">
        <v>0.98649299999999995</v>
      </c>
      <c r="I177">
        <v>0</v>
      </c>
    </row>
    <row r="178" spans="1:9" x14ac:dyDescent="0.25">
      <c r="A178" t="s">
        <v>87</v>
      </c>
      <c r="B178">
        <v>10807.8</v>
      </c>
      <c r="C178">
        <v>10742.8</v>
      </c>
      <c r="D178">
        <v>10662.3</v>
      </c>
      <c r="E178">
        <v>6471.2</v>
      </c>
      <c r="F178">
        <v>724.34100000000001</v>
      </c>
      <c r="G178">
        <v>1.14097E-2</v>
      </c>
      <c r="H178">
        <v>0.98969099999999999</v>
      </c>
      <c r="I178">
        <v>0</v>
      </c>
    </row>
    <row r="179" spans="1:9" x14ac:dyDescent="0.25">
      <c r="A179" t="s">
        <v>87</v>
      </c>
      <c r="B179">
        <v>10807.5</v>
      </c>
      <c r="C179">
        <v>10742.8</v>
      </c>
      <c r="D179">
        <v>10663.3</v>
      </c>
      <c r="E179">
        <v>6472.21</v>
      </c>
      <c r="F179">
        <v>724.37300000000005</v>
      </c>
      <c r="G179">
        <v>1.1291000000000001E-2</v>
      </c>
      <c r="H179">
        <v>0.98094999999999999</v>
      </c>
      <c r="I179">
        <v>0</v>
      </c>
    </row>
    <row r="180" spans="1:9" x14ac:dyDescent="0.25">
      <c r="A180" t="s">
        <v>87</v>
      </c>
      <c r="B180">
        <v>10809.8</v>
      </c>
      <c r="C180">
        <v>10745.1</v>
      </c>
      <c r="D180">
        <v>10666</v>
      </c>
      <c r="E180">
        <v>6475.23</v>
      </c>
      <c r="F180">
        <v>724.327</v>
      </c>
      <c r="G180">
        <v>1.08845E-2</v>
      </c>
      <c r="H180">
        <v>0.98098700000000005</v>
      </c>
      <c r="I180">
        <v>0</v>
      </c>
    </row>
    <row r="181" spans="1:9" x14ac:dyDescent="0.25">
      <c r="A181" t="s">
        <v>87</v>
      </c>
      <c r="B181">
        <v>10813.3</v>
      </c>
      <c r="C181">
        <v>10745.7</v>
      </c>
      <c r="D181">
        <v>10667</v>
      </c>
      <c r="E181">
        <v>6475.5</v>
      </c>
      <c r="F181">
        <v>724.32299999999998</v>
      </c>
      <c r="G181">
        <v>1.1146400000000001E-2</v>
      </c>
      <c r="H181">
        <v>0.98101899999999997</v>
      </c>
      <c r="I181">
        <v>0</v>
      </c>
    </row>
    <row r="182" spans="1:9" x14ac:dyDescent="0.25">
      <c r="A182" t="s">
        <v>87</v>
      </c>
      <c r="B182">
        <v>10821.9</v>
      </c>
      <c r="C182">
        <v>10757.2</v>
      </c>
      <c r="D182">
        <v>10675.2</v>
      </c>
      <c r="E182">
        <v>6478.75</v>
      </c>
      <c r="F182">
        <v>724.34199999999998</v>
      </c>
      <c r="G182">
        <v>1.08574E-2</v>
      </c>
      <c r="H182">
        <v>0.98696399999999995</v>
      </c>
      <c r="I182">
        <v>0</v>
      </c>
    </row>
    <row r="183" spans="1:9" x14ac:dyDescent="0.25">
      <c r="A183" t="s">
        <v>87</v>
      </c>
      <c r="B183">
        <v>10823.9</v>
      </c>
      <c r="C183">
        <v>10759.2</v>
      </c>
      <c r="D183">
        <v>10675.4</v>
      </c>
      <c r="E183">
        <v>6476.7</v>
      </c>
      <c r="F183">
        <v>724.30600000000004</v>
      </c>
      <c r="G183">
        <v>1.2774000000000001E-2</v>
      </c>
      <c r="H183">
        <v>0.980958</v>
      </c>
      <c r="I183">
        <v>0</v>
      </c>
    </row>
    <row r="184" spans="1:9" x14ac:dyDescent="0.25">
      <c r="A184" t="s">
        <v>87</v>
      </c>
      <c r="B184">
        <v>10823.1</v>
      </c>
      <c r="C184">
        <v>10758.5</v>
      </c>
      <c r="D184">
        <v>10674.3</v>
      </c>
      <c r="E184">
        <v>6477.7</v>
      </c>
      <c r="F184">
        <v>724.31399999999996</v>
      </c>
      <c r="G184">
        <v>1.23345E-2</v>
      </c>
      <c r="H184">
        <v>0.98101700000000003</v>
      </c>
      <c r="I184">
        <v>0</v>
      </c>
    </row>
    <row r="185" spans="1:9" x14ac:dyDescent="0.25">
      <c r="A185" t="s">
        <v>87</v>
      </c>
      <c r="B185">
        <v>10822.5</v>
      </c>
      <c r="C185">
        <v>10756.5</v>
      </c>
      <c r="D185">
        <v>10672.3</v>
      </c>
      <c r="E185">
        <v>6475.42</v>
      </c>
      <c r="F185">
        <v>724.27499999999998</v>
      </c>
      <c r="G185">
        <v>1.3008E-2</v>
      </c>
      <c r="H185">
        <v>0.98101000000000005</v>
      </c>
      <c r="I185">
        <v>0</v>
      </c>
    </row>
    <row r="186" spans="1:9" x14ac:dyDescent="0.25">
      <c r="A186" t="s">
        <v>87</v>
      </c>
      <c r="B186">
        <v>10823.2</v>
      </c>
      <c r="C186">
        <v>10756.5</v>
      </c>
      <c r="D186">
        <v>10671.1</v>
      </c>
      <c r="E186">
        <v>6474.42</v>
      </c>
      <c r="F186">
        <v>724.34699999999998</v>
      </c>
      <c r="G186">
        <v>1.09163E-2</v>
      </c>
      <c r="H186">
        <v>0.98097900000000005</v>
      </c>
      <c r="I186">
        <v>0</v>
      </c>
    </row>
    <row r="187" spans="1:9" x14ac:dyDescent="0.25">
      <c r="A187" t="s">
        <v>87</v>
      </c>
      <c r="B187">
        <v>10816.2</v>
      </c>
      <c r="C187">
        <v>10750.7</v>
      </c>
      <c r="D187">
        <v>10667.5</v>
      </c>
      <c r="E187">
        <v>6470.57</v>
      </c>
      <c r="F187">
        <v>724.322</v>
      </c>
      <c r="G187">
        <v>1.31938E-2</v>
      </c>
      <c r="H187">
        <v>0.98101499999999997</v>
      </c>
      <c r="I187">
        <v>0</v>
      </c>
    </row>
    <row r="188" spans="1:9" x14ac:dyDescent="0.25">
      <c r="A188" t="s">
        <v>87</v>
      </c>
      <c r="B188">
        <v>10811.2</v>
      </c>
      <c r="C188">
        <v>10746.1</v>
      </c>
      <c r="D188">
        <v>10668.3</v>
      </c>
      <c r="E188">
        <v>6469.69</v>
      </c>
      <c r="F188">
        <v>724.322</v>
      </c>
      <c r="G188">
        <v>1.1097900000000001E-2</v>
      </c>
      <c r="H188">
        <v>0.98101000000000005</v>
      </c>
      <c r="I188">
        <v>0</v>
      </c>
    </row>
    <row r="189" spans="1:9" x14ac:dyDescent="0.25">
      <c r="A189" t="s">
        <v>87</v>
      </c>
      <c r="B189">
        <v>10816.4</v>
      </c>
      <c r="C189">
        <v>10751</v>
      </c>
      <c r="D189">
        <v>10663.7</v>
      </c>
      <c r="E189">
        <v>6469.28</v>
      </c>
      <c r="F189">
        <v>724.30600000000004</v>
      </c>
      <c r="G189">
        <v>1.28731E-2</v>
      </c>
      <c r="H189">
        <v>0.98101799999999995</v>
      </c>
      <c r="I189">
        <v>0</v>
      </c>
    </row>
    <row r="190" spans="1:9" x14ac:dyDescent="0.25">
      <c r="A190" t="s">
        <v>87</v>
      </c>
      <c r="B190">
        <v>10822.8</v>
      </c>
      <c r="C190">
        <v>10756.8</v>
      </c>
      <c r="D190">
        <v>10676.5</v>
      </c>
      <c r="E190">
        <v>6476.96</v>
      </c>
      <c r="F190">
        <v>724.30899999999997</v>
      </c>
      <c r="G190">
        <v>1.21362E-2</v>
      </c>
      <c r="H190">
        <v>0.98099899999999995</v>
      </c>
      <c r="I190">
        <v>0</v>
      </c>
    </row>
    <row r="191" spans="1:9" x14ac:dyDescent="0.25">
      <c r="A191" t="s">
        <v>87</v>
      </c>
      <c r="B191">
        <v>10819.7</v>
      </c>
      <c r="C191">
        <v>10752.6</v>
      </c>
      <c r="D191">
        <v>10673.3</v>
      </c>
      <c r="E191">
        <v>6474.16</v>
      </c>
      <c r="F191">
        <v>724.31500000000005</v>
      </c>
      <c r="G191">
        <v>1.0857E-2</v>
      </c>
      <c r="H191">
        <v>0.980989</v>
      </c>
      <c r="I191">
        <v>0</v>
      </c>
    </row>
    <row r="192" spans="1:9" x14ac:dyDescent="0.25">
      <c r="A192" t="s">
        <v>87</v>
      </c>
      <c r="B192">
        <v>10823.1</v>
      </c>
      <c r="C192">
        <v>10755.1</v>
      </c>
      <c r="D192">
        <v>10672</v>
      </c>
      <c r="E192">
        <v>6473.48</v>
      </c>
      <c r="F192">
        <v>724.33199999999999</v>
      </c>
      <c r="G192">
        <v>1.23004E-2</v>
      </c>
      <c r="H192">
        <v>0.981016</v>
      </c>
      <c r="I192">
        <v>0</v>
      </c>
    </row>
    <row r="193" spans="1:9" x14ac:dyDescent="0.25">
      <c r="A193" t="s">
        <v>87</v>
      </c>
      <c r="B193">
        <v>10814.5</v>
      </c>
      <c r="C193">
        <v>10748.1</v>
      </c>
      <c r="D193">
        <v>10669.1</v>
      </c>
      <c r="E193">
        <v>6475.46</v>
      </c>
      <c r="F193">
        <v>724.35199999999998</v>
      </c>
      <c r="G193">
        <v>1.1084200000000001E-2</v>
      </c>
      <c r="H193">
        <v>0.98099499999999995</v>
      </c>
      <c r="I193">
        <v>0</v>
      </c>
    </row>
    <row r="194" spans="1:9" x14ac:dyDescent="0.25">
      <c r="A194" t="s">
        <v>87</v>
      </c>
      <c r="B194">
        <v>10816.5</v>
      </c>
      <c r="C194">
        <v>10750.2</v>
      </c>
      <c r="D194">
        <v>10670.1</v>
      </c>
      <c r="E194">
        <v>6479.34</v>
      </c>
      <c r="F194">
        <v>724.41200000000003</v>
      </c>
      <c r="G194">
        <v>1.0860699999999999E-2</v>
      </c>
      <c r="H194">
        <v>0.981012</v>
      </c>
      <c r="I194">
        <v>0</v>
      </c>
    </row>
    <row r="195" spans="1:9" x14ac:dyDescent="0.25">
      <c r="A195" t="s">
        <v>87</v>
      </c>
      <c r="B195">
        <v>10812.5</v>
      </c>
      <c r="C195">
        <v>10746.4</v>
      </c>
      <c r="D195">
        <v>10665.5</v>
      </c>
      <c r="E195">
        <v>6474.7</v>
      </c>
      <c r="F195">
        <v>724.33399999999995</v>
      </c>
      <c r="G195">
        <v>1.13921E-2</v>
      </c>
      <c r="H195">
        <v>0.98086099999999998</v>
      </c>
      <c r="I195">
        <v>0</v>
      </c>
    </row>
    <row r="196" spans="1:9" x14ac:dyDescent="0.25">
      <c r="A196" t="s">
        <v>87</v>
      </c>
      <c r="B196">
        <v>10812.6</v>
      </c>
      <c r="C196">
        <v>10747.5</v>
      </c>
      <c r="D196">
        <v>10668.5</v>
      </c>
      <c r="E196">
        <v>6477.57</v>
      </c>
      <c r="F196">
        <v>724.327</v>
      </c>
      <c r="G196">
        <v>2.6638100000000001E-2</v>
      </c>
      <c r="H196">
        <v>0.98097599999999996</v>
      </c>
      <c r="I196">
        <v>0</v>
      </c>
    </row>
    <row r="197" spans="1:9" x14ac:dyDescent="0.25">
      <c r="A197" t="s">
        <v>87</v>
      </c>
      <c r="B197">
        <v>10808</v>
      </c>
      <c r="C197">
        <v>10741.9</v>
      </c>
      <c r="D197">
        <v>10662.5</v>
      </c>
      <c r="E197">
        <v>6471.61</v>
      </c>
      <c r="F197">
        <v>724.31</v>
      </c>
      <c r="G197">
        <v>1.1194900000000001E-2</v>
      </c>
      <c r="H197">
        <v>0.98101400000000005</v>
      </c>
      <c r="I197">
        <v>0</v>
      </c>
    </row>
    <row r="198" spans="1:9" x14ac:dyDescent="0.25">
      <c r="A198" t="s">
        <v>87</v>
      </c>
      <c r="B198">
        <v>10808.2</v>
      </c>
      <c r="C198">
        <v>10742</v>
      </c>
      <c r="D198">
        <v>10661.7</v>
      </c>
      <c r="E198">
        <v>6469.88</v>
      </c>
      <c r="F198">
        <v>724.31799999999998</v>
      </c>
      <c r="G198">
        <v>1.24189E-2</v>
      </c>
      <c r="H198">
        <v>0.99448800000000004</v>
      </c>
      <c r="I198">
        <v>0</v>
      </c>
    </row>
    <row r="199" spans="1:9" x14ac:dyDescent="0.25">
      <c r="A199" t="s">
        <v>87</v>
      </c>
      <c r="B199">
        <v>10814.7</v>
      </c>
      <c r="C199">
        <v>10749.5</v>
      </c>
      <c r="D199">
        <v>10666.9</v>
      </c>
      <c r="E199">
        <v>6475.32</v>
      </c>
      <c r="F199">
        <v>724.36199999999997</v>
      </c>
      <c r="G199">
        <v>1.2160199999999999E-2</v>
      </c>
      <c r="H199">
        <v>0.98101799999999995</v>
      </c>
      <c r="I199">
        <v>0</v>
      </c>
    </row>
    <row r="200" spans="1:9" x14ac:dyDescent="0.25">
      <c r="A200" t="s">
        <v>87</v>
      </c>
      <c r="B200">
        <v>10819.8</v>
      </c>
      <c r="C200">
        <v>10754.4</v>
      </c>
      <c r="D200">
        <v>10673.1</v>
      </c>
      <c r="E200">
        <v>6481.66</v>
      </c>
      <c r="F200">
        <v>724.32399999999996</v>
      </c>
      <c r="G200">
        <v>1.08588E-2</v>
      </c>
      <c r="H200">
        <v>0.98484799999999995</v>
      </c>
      <c r="I200">
        <v>0</v>
      </c>
    </row>
    <row r="201" spans="1:9" x14ac:dyDescent="0.25">
      <c r="A201" t="s">
        <v>87</v>
      </c>
      <c r="B201">
        <v>10816.2</v>
      </c>
      <c r="C201">
        <v>10750.4</v>
      </c>
      <c r="D201">
        <v>10669.7</v>
      </c>
      <c r="E201">
        <v>6478.19</v>
      </c>
      <c r="F201">
        <v>724.29200000000003</v>
      </c>
      <c r="G201">
        <v>1.1098E-2</v>
      </c>
      <c r="H201">
        <v>0.981016</v>
      </c>
      <c r="I201">
        <v>0</v>
      </c>
    </row>
    <row r="202" spans="1:9" x14ac:dyDescent="0.25">
      <c r="A202" t="s">
        <v>87</v>
      </c>
      <c r="B202">
        <v>10813.2</v>
      </c>
      <c r="C202">
        <v>10747.8</v>
      </c>
      <c r="D202">
        <v>10667.7</v>
      </c>
      <c r="E202">
        <v>6476.84</v>
      </c>
      <c r="F202">
        <v>724.30799999999999</v>
      </c>
      <c r="G202">
        <v>1.19144E-2</v>
      </c>
      <c r="H202">
        <v>0.98091600000000001</v>
      </c>
      <c r="I202">
        <v>0</v>
      </c>
    </row>
    <row r="203" spans="1:9" x14ac:dyDescent="0.25">
      <c r="A203" t="s">
        <v>87</v>
      </c>
      <c r="B203">
        <v>10815.7</v>
      </c>
      <c r="C203">
        <v>10748</v>
      </c>
      <c r="D203">
        <v>10667.3</v>
      </c>
      <c r="E203">
        <v>6475.3</v>
      </c>
      <c r="F203">
        <v>724.34799999999996</v>
      </c>
      <c r="G203">
        <v>1.09964E-2</v>
      </c>
      <c r="H203">
        <v>0.98946000000000001</v>
      </c>
      <c r="I203">
        <v>0</v>
      </c>
    </row>
    <row r="204" spans="1:9" x14ac:dyDescent="0.25">
      <c r="A204" t="s">
        <v>87</v>
      </c>
      <c r="B204">
        <v>10819</v>
      </c>
      <c r="C204">
        <v>10752.5</v>
      </c>
      <c r="D204">
        <v>10669.5</v>
      </c>
      <c r="E204">
        <v>6474.89</v>
      </c>
      <c r="F204">
        <v>724.33600000000001</v>
      </c>
      <c r="G204">
        <v>1.0879399999999999E-2</v>
      </c>
      <c r="H204">
        <v>0.98101799999999995</v>
      </c>
      <c r="I204">
        <v>0</v>
      </c>
    </row>
    <row r="205" spans="1:9" x14ac:dyDescent="0.25">
      <c r="A205" t="s">
        <v>87</v>
      </c>
      <c r="B205">
        <v>10812.4</v>
      </c>
      <c r="C205">
        <v>10747.5</v>
      </c>
      <c r="D205">
        <v>10666.4</v>
      </c>
      <c r="E205">
        <v>6469.94</v>
      </c>
      <c r="F205">
        <v>724.34400000000005</v>
      </c>
      <c r="G205">
        <v>1.09471E-2</v>
      </c>
      <c r="H205">
        <v>0.98090999999999995</v>
      </c>
      <c r="I205">
        <v>0</v>
      </c>
    </row>
    <row r="206" spans="1:9" x14ac:dyDescent="0.25">
      <c r="A206" t="s">
        <v>87</v>
      </c>
      <c r="B206">
        <v>10818.1</v>
      </c>
      <c r="C206">
        <v>10753.1</v>
      </c>
      <c r="D206">
        <v>10666.7</v>
      </c>
      <c r="E206">
        <v>6469.8</v>
      </c>
      <c r="F206">
        <v>724.32399999999996</v>
      </c>
      <c r="G206">
        <v>1.1547399999999999E-2</v>
      </c>
      <c r="H206">
        <v>0.98100200000000004</v>
      </c>
      <c r="I206">
        <v>0</v>
      </c>
    </row>
    <row r="207" spans="1:9" x14ac:dyDescent="0.25">
      <c r="A207" t="s">
        <v>87</v>
      </c>
      <c r="B207">
        <v>10819.8</v>
      </c>
      <c r="C207">
        <v>10754.9</v>
      </c>
      <c r="D207">
        <v>10670.3</v>
      </c>
      <c r="E207">
        <v>6472.86</v>
      </c>
      <c r="F207">
        <v>724.30799999999999</v>
      </c>
      <c r="G207">
        <v>1.1197500000000001E-2</v>
      </c>
      <c r="H207">
        <v>0.98101799999999995</v>
      </c>
      <c r="I207">
        <v>0</v>
      </c>
    </row>
    <row r="208" spans="1:9" x14ac:dyDescent="0.25">
      <c r="A208" t="s">
        <v>87</v>
      </c>
      <c r="B208">
        <v>10826.6</v>
      </c>
      <c r="C208">
        <v>10760.4</v>
      </c>
      <c r="D208">
        <v>10674.5</v>
      </c>
      <c r="E208">
        <v>6478.34</v>
      </c>
      <c r="F208">
        <v>724.28099999999995</v>
      </c>
      <c r="G208">
        <v>1.1004999999999999E-2</v>
      </c>
      <c r="H208">
        <v>0.98101700000000003</v>
      </c>
      <c r="I208">
        <v>0</v>
      </c>
    </row>
    <row r="209" spans="1:25" x14ac:dyDescent="0.25">
      <c r="A209" t="s">
        <v>87</v>
      </c>
      <c r="B209">
        <v>10823.9</v>
      </c>
      <c r="C209">
        <v>10759</v>
      </c>
      <c r="D209">
        <v>10675.6</v>
      </c>
      <c r="E209">
        <v>6478.39</v>
      </c>
      <c r="F209">
        <v>724.32500000000005</v>
      </c>
      <c r="G209">
        <v>1.08579E-2</v>
      </c>
      <c r="H209">
        <v>0.98101000000000005</v>
      </c>
      <c r="I209">
        <v>0</v>
      </c>
    </row>
    <row r="210" spans="1:25" x14ac:dyDescent="0.25">
      <c r="A210" t="s">
        <v>87</v>
      </c>
      <c r="B210">
        <v>10819.1</v>
      </c>
      <c r="C210">
        <v>10753.6</v>
      </c>
      <c r="D210">
        <v>10677</v>
      </c>
      <c r="E210">
        <v>6478.3</v>
      </c>
      <c r="F210">
        <v>724.33699999999999</v>
      </c>
      <c r="G210">
        <v>1.1191100000000001E-2</v>
      </c>
      <c r="H210">
        <v>0.98101700000000003</v>
      </c>
      <c r="I210">
        <v>0</v>
      </c>
    </row>
    <row r="211" spans="1:25" x14ac:dyDescent="0.25">
      <c r="A211" t="s">
        <v>87</v>
      </c>
      <c r="B211">
        <v>10819.3</v>
      </c>
      <c r="C211">
        <v>10754.1</v>
      </c>
      <c r="D211">
        <v>10674.5</v>
      </c>
      <c r="E211">
        <v>6476.59</v>
      </c>
      <c r="F211">
        <v>724.34199999999998</v>
      </c>
      <c r="G211">
        <v>1.09617E-2</v>
      </c>
      <c r="H211">
        <v>0.98447499999999999</v>
      </c>
      <c r="I211">
        <v>0</v>
      </c>
    </row>
    <row r="212" spans="1:25" x14ac:dyDescent="0.25">
      <c r="A212" t="s">
        <v>87</v>
      </c>
      <c r="B212">
        <v>10820.3</v>
      </c>
      <c r="C212">
        <v>10755.1</v>
      </c>
      <c r="D212">
        <v>10676.5</v>
      </c>
      <c r="E212">
        <v>6477.4</v>
      </c>
      <c r="F212">
        <v>724.33100000000002</v>
      </c>
      <c r="G212">
        <v>1.1108700000000001E-2</v>
      </c>
      <c r="H212">
        <v>0.98101899999999997</v>
      </c>
      <c r="I212">
        <v>0</v>
      </c>
    </row>
    <row r="213" spans="1:25" x14ac:dyDescent="0.25">
      <c r="A213" t="s">
        <v>87</v>
      </c>
      <c r="B213">
        <v>10821.7</v>
      </c>
      <c r="C213">
        <v>10757.2</v>
      </c>
      <c r="D213">
        <v>10676.4</v>
      </c>
      <c r="E213">
        <v>6477.3</v>
      </c>
      <c r="F213">
        <v>724.30499999999995</v>
      </c>
      <c r="G213">
        <v>1.20882E-2</v>
      </c>
      <c r="H213">
        <v>0.98101899999999997</v>
      </c>
      <c r="I213">
        <v>0</v>
      </c>
    </row>
    <row r="214" spans="1:25" x14ac:dyDescent="0.25">
      <c r="A214" t="s">
        <v>87</v>
      </c>
      <c r="B214">
        <v>10821.5</v>
      </c>
      <c r="C214">
        <v>10755.2</v>
      </c>
      <c r="D214">
        <v>10666.7</v>
      </c>
      <c r="E214">
        <v>6474.7</v>
      </c>
      <c r="F214">
        <v>724.29700000000003</v>
      </c>
      <c r="G214">
        <v>1.1169500000000001E-2</v>
      </c>
      <c r="H214">
        <v>0.98101899999999997</v>
      </c>
      <c r="I214">
        <v>0</v>
      </c>
    </row>
    <row r="215" spans="1:25" x14ac:dyDescent="0.25">
      <c r="A215" t="s">
        <v>87</v>
      </c>
      <c r="B215">
        <v>10809.4</v>
      </c>
      <c r="C215">
        <v>10744.7</v>
      </c>
      <c r="D215">
        <v>10666.3</v>
      </c>
      <c r="E215">
        <v>6471.43</v>
      </c>
      <c r="F215">
        <v>724.27499999999998</v>
      </c>
      <c r="G215">
        <v>1.0991600000000001E-2</v>
      </c>
      <c r="H215">
        <v>0.98095399999999999</v>
      </c>
      <c r="I215">
        <v>0</v>
      </c>
    </row>
    <row r="216" spans="1:25" x14ac:dyDescent="0.25">
      <c r="A216" t="s">
        <v>87</v>
      </c>
      <c r="B216">
        <v>10811.1</v>
      </c>
      <c r="C216">
        <v>10744.1</v>
      </c>
      <c r="D216">
        <v>10664.4</v>
      </c>
      <c r="E216">
        <v>6473.03</v>
      </c>
      <c r="F216">
        <v>724.32500000000005</v>
      </c>
      <c r="G216">
        <v>1.13077E-2</v>
      </c>
      <c r="H216">
        <v>0.98769399999999996</v>
      </c>
      <c r="I216">
        <v>0</v>
      </c>
    </row>
    <row r="217" spans="1:25" x14ac:dyDescent="0.25">
      <c r="A217" t="s">
        <v>87</v>
      </c>
      <c r="B217">
        <v>10814.7</v>
      </c>
      <c r="C217">
        <v>10749</v>
      </c>
      <c r="D217">
        <v>10669.7</v>
      </c>
      <c r="E217">
        <v>6478.99</v>
      </c>
      <c r="F217">
        <v>724.35400000000004</v>
      </c>
      <c r="G217">
        <v>1.7899000000000002E-2</v>
      </c>
      <c r="H217">
        <v>0.98100399999999999</v>
      </c>
      <c r="I217">
        <v>0</v>
      </c>
    </row>
    <row r="218" spans="1:25" x14ac:dyDescent="0.25">
      <c r="A218" t="s">
        <v>87</v>
      </c>
      <c r="B218">
        <v>10811.2</v>
      </c>
      <c r="C218">
        <v>10744.6</v>
      </c>
      <c r="D218">
        <v>10664.7</v>
      </c>
      <c r="E218">
        <v>6473.65</v>
      </c>
      <c r="F218">
        <v>724.30700000000002</v>
      </c>
      <c r="G218">
        <v>1.0862200000000001E-2</v>
      </c>
      <c r="H218">
        <v>0.98101499999999997</v>
      </c>
      <c r="I218">
        <v>0</v>
      </c>
    </row>
    <row r="219" spans="1:25" x14ac:dyDescent="0.25">
      <c r="A219" t="s">
        <v>87</v>
      </c>
      <c r="B219">
        <v>10813.8</v>
      </c>
      <c r="C219">
        <v>10747.8</v>
      </c>
      <c r="D219">
        <v>10664.7</v>
      </c>
      <c r="E219">
        <v>6472.88</v>
      </c>
      <c r="F219">
        <v>724.34199999999998</v>
      </c>
      <c r="G219">
        <v>1.1376000000000001E-2</v>
      </c>
      <c r="H219">
        <v>0.98097500000000004</v>
      </c>
      <c r="I219">
        <v>0</v>
      </c>
    </row>
    <row r="220" spans="1:25" x14ac:dyDescent="0.25">
      <c r="A220" t="s">
        <v>87</v>
      </c>
      <c r="B220">
        <v>10808</v>
      </c>
      <c r="C220">
        <v>10743.2</v>
      </c>
      <c r="D220">
        <v>10662.9</v>
      </c>
      <c r="E220">
        <v>6471.83</v>
      </c>
      <c r="F220">
        <v>724.36</v>
      </c>
      <c r="G220">
        <v>1.08702E-2</v>
      </c>
      <c r="H220">
        <v>0.98084499999999997</v>
      </c>
      <c r="I220">
        <v>0</v>
      </c>
    </row>
    <row r="221" spans="1:25" x14ac:dyDescent="0.25">
      <c r="A221" t="s">
        <v>87</v>
      </c>
      <c r="B221">
        <v>10812.8</v>
      </c>
      <c r="C221">
        <v>10747.4</v>
      </c>
      <c r="D221">
        <v>10667.9</v>
      </c>
      <c r="E221">
        <v>6477.09</v>
      </c>
      <c r="F221">
        <v>724.33</v>
      </c>
      <c r="G221">
        <v>1.18382E-2</v>
      </c>
      <c r="H221">
        <v>0.98101899999999997</v>
      </c>
      <c r="I221">
        <v>0</v>
      </c>
    </row>
    <row r="222" spans="1:25" x14ac:dyDescent="0.25">
      <c r="A222" t="s">
        <v>87</v>
      </c>
      <c r="B222">
        <v>10816.4</v>
      </c>
      <c r="C222">
        <v>10750</v>
      </c>
      <c r="D222">
        <v>10668.4</v>
      </c>
      <c r="E222">
        <v>6477.06</v>
      </c>
      <c r="F222">
        <v>724.28700000000003</v>
      </c>
      <c r="G222">
        <v>1.1207E-2</v>
      </c>
      <c r="H222">
        <v>0.995116</v>
      </c>
      <c r="I222">
        <v>0</v>
      </c>
    </row>
    <row r="223" spans="1:25" x14ac:dyDescent="0.25">
      <c r="A223" t="s">
        <v>87</v>
      </c>
      <c r="B223">
        <v>10813.4</v>
      </c>
      <c r="C223">
        <v>10748.4</v>
      </c>
      <c r="D223">
        <v>10665.9</v>
      </c>
      <c r="E223">
        <v>6474.17</v>
      </c>
      <c r="F223">
        <v>724.322</v>
      </c>
      <c r="G223">
        <v>1.49181E-2</v>
      </c>
      <c r="H223">
        <v>0.98205200000000004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10808.1</v>
      </c>
      <c r="C224">
        <v>10741.8</v>
      </c>
      <c r="D224">
        <v>10662</v>
      </c>
      <c r="E224">
        <v>6471.28</v>
      </c>
      <c r="F224">
        <v>724.36900000000003</v>
      </c>
      <c r="G224">
        <v>1.1180499999999999E-2</v>
      </c>
      <c r="H224">
        <v>0.98084499999999997</v>
      </c>
      <c r="I224">
        <v>0</v>
      </c>
      <c r="R224">
        <f>AVERAGE(B175:B224)</f>
        <v>10815.681999999999</v>
      </c>
      <c r="S224">
        <f>AVERAGE(C175:C224)</f>
        <v>10749.996000000001</v>
      </c>
      <c r="U224">
        <f>_xlfn.VAR.P(B175:B224)</f>
        <v>28.163875999999785</v>
      </c>
      <c r="V224">
        <f>_xlfn.VAR.P(C175:C224)</f>
        <v>28.000384000001013</v>
      </c>
      <c r="X224">
        <f>1.96*SQRT(U224)/50</f>
        <v>0.20803302241865274</v>
      </c>
      <c r="Y224">
        <f>1.96*SQRT(V224)/50</f>
        <v>0.20742832513849585</v>
      </c>
    </row>
    <row r="225" spans="1:9" x14ac:dyDescent="0.25">
      <c r="A225" t="s">
        <v>87</v>
      </c>
      <c r="B225">
        <v>540865.70990000002</v>
      </c>
      <c r="C225" t="s">
        <v>36</v>
      </c>
    </row>
    <row r="226" spans="1:9" x14ac:dyDescent="0.25">
      <c r="A226" t="s">
        <v>103</v>
      </c>
      <c r="B226">
        <v>10684.8</v>
      </c>
      <c r="C226">
        <v>10616.8</v>
      </c>
      <c r="D226">
        <v>10536.5</v>
      </c>
      <c r="E226">
        <v>6028.22</v>
      </c>
      <c r="F226">
        <v>749.22500000000002</v>
      </c>
      <c r="G226">
        <v>1.1613500000000001E-2</v>
      </c>
      <c r="H226">
        <v>0.98101899999999997</v>
      </c>
      <c r="I226">
        <v>0</v>
      </c>
    </row>
    <row r="227" spans="1:9" x14ac:dyDescent="0.25">
      <c r="A227" t="s">
        <v>103</v>
      </c>
      <c r="B227">
        <v>10686.8</v>
      </c>
      <c r="C227">
        <v>10621.2</v>
      </c>
      <c r="D227">
        <v>10539</v>
      </c>
      <c r="E227">
        <v>6028.17</v>
      </c>
      <c r="F227">
        <v>749.04499999999996</v>
      </c>
      <c r="G227">
        <v>1.1003499999999999E-2</v>
      </c>
      <c r="H227">
        <v>0.98101499999999997</v>
      </c>
      <c r="I227">
        <v>0</v>
      </c>
    </row>
    <row r="228" spans="1:9" x14ac:dyDescent="0.25">
      <c r="A228" t="s">
        <v>103</v>
      </c>
      <c r="B228">
        <v>10690.9</v>
      </c>
      <c r="C228">
        <v>10625.9</v>
      </c>
      <c r="D228">
        <v>10543.1</v>
      </c>
      <c r="E228">
        <v>6028.18</v>
      </c>
      <c r="F228">
        <v>749.01800000000003</v>
      </c>
      <c r="G228">
        <v>1.2674899999999999E-2</v>
      </c>
      <c r="H228">
        <v>0.98101899999999997</v>
      </c>
      <c r="I228">
        <v>0</v>
      </c>
    </row>
    <row r="229" spans="1:9" x14ac:dyDescent="0.25">
      <c r="A229" t="s">
        <v>103</v>
      </c>
      <c r="B229">
        <v>10694.3</v>
      </c>
      <c r="C229">
        <v>10628.2</v>
      </c>
      <c r="D229">
        <v>10542.2</v>
      </c>
      <c r="E229">
        <v>6028.08</v>
      </c>
      <c r="F229">
        <v>749.01400000000001</v>
      </c>
      <c r="G229">
        <v>1.1266699999999999E-2</v>
      </c>
      <c r="H229">
        <v>0.98099000000000003</v>
      </c>
      <c r="I229">
        <v>0</v>
      </c>
    </row>
    <row r="230" spans="1:9" x14ac:dyDescent="0.25">
      <c r="A230" t="s">
        <v>103</v>
      </c>
      <c r="B230">
        <v>10690.8</v>
      </c>
      <c r="C230">
        <v>10625.8</v>
      </c>
      <c r="D230">
        <v>10541</v>
      </c>
      <c r="E230">
        <v>6028.13</v>
      </c>
      <c r="F230">
        <v>749.01099999999997</v>
      </c>
      <c r="G230">
        <v>1.12503E-2</v>
      </c>
      <c r="H230">
        <v>0.98101700000000003</v>
      </c>
      <c r="I230">
        <v>0</v>
      </c>
    </row>
    <row r="231" spans="1:9" x14ac:dyDescent="0.25">
      <c r="A231" t="s">
        <v>103</v>
      </c>
      <c r="B231">
        <v>10689.6</v>
      </c>
      <c r="C231">
        <v>10625.2</v>
      </c>
      <c r="D231">
        <v>10541.9</v>
      </c>
      <c r="E231">
        <v>6028.06</v>
      </c>
      <c r="F231">
        <v>748.97900000000004</v>
      </c>
      <c r="G231">
        <v>1.1372699999999999E-2</v>
      </c>
      <c r="H231">
        <v>0.98099199999999998</v>
      </c>
      <c r="I231">
        <v>0</v>
      </c>
    </row>
    <row r="232" spans="1:9" x14ac:dyDescent="0.25">
      <c r="A232" t="s">
        <v>103</v>
      </c>
      <c r="B232">
        <v>10691.8</v>
      </c>
      <c r="C232">
        <v>10626.6</v>
      </c>
      <c r="D232">
        <v>10542.1</v>
      </c>
      <c r="E232">
        <v>6028.1</v>
      </c>
      <c r="F232">
        <v>749.04200000000003</v>
      </c>
      <c r="G232">
        <v>1.1022799999999999E-2</v>
      </c>
      <c r="H232">
        <v>0.98033400000000004</v>
      </c>
      <c r="I232">
        <v>0</v>
      </c>
    </row>
    <row r="233" spans="1:9" x14ac:dyDescent="0.25">
      <c r="A233" t="s">
        <v>103</v>
      </c>
      <c r="B233">
        <v>10691.1</v>
      </c>
      <c r="C233">
        <v>10624.4</v>
      </c>
      <c r="D233">
        <v>10543.7</v>
      </c>
      <c r="E233">
        <v>6028.16</v>
      </c>
      <c r="F233">
        <v>749.02800000000002</v>
      </c>
      <c r="G233">
        <v>1.26357E-2</v>
      </c>
      <c r="H233">
        <v>0.98100399999999999</v>
      </c>
      <c r="I233">
        <v>0</v>
      </c>
    </row>
    <row r="234" spans="1:9" x14ac:dyDescent="0.25">
      <c r="A234" t="s">
        <v>103</v>
      </c>
      <c r="B234">
        <v>10687.4</v>
      </c>
      <c r="C234">
        <v>10621.7</v>
      </c>
      <c r="D234">
        <v>10543.8</v>
      </c>
      <c r="E234">
        <v>6028.22</v>
      </c>
      <c r="F234">
        <v>749.04399999999998</v>
      </c>
      <c r="G234">
        <v>1.1139700000000001E-2</v>
      </c>
      <c r="H234">
        <v>0.980989</v>
      </c>
      <c r="I234">
        <v>0</v>
      </c>
    </row>
    <row r="235" spans="1:9" x14ac:dyDescent="0.25">
      <c r="A235" t="s">
        <v>103</v>
      </c>
      <c r="B235">
        <v>10690.1</v>
      </c>
      <c r="C235">
        <v>10622.8</v>
      </c>
      <c r="D235">
        <v>10544.3</v>
      </c>
      <c r="E235">
        <v>6028.29</v>
      </c>
      <c r="F235">
        <v>749.29</v>
      </c>
      <c r="G235">
        <v>1.3111599999999999E-2</v>
      </c>
      <c r="H235">
        <v>0.98101799999999995</v>
      </c>
      <c r="I235">
        <v>0</v>
      </c>
    </row>
    <row r="236" spans="1:9" x14ac:dyDescent="0.25">
      <c r="A236" t="s">
        <v>103</v>
      </c>
      <c r="B236">
        <v>10689.9</v>
      </c>
      <c r="C236">
        <v>10623.6</v>
      </c>
      <c r="D236">
        <v>10544.4</v>
      </c>
      <c r="E236">
        <v>6028.52</v>
      </c>
      <c r="F236">
        <v>749.13</v>
      </c>
      <c r="G236">
        <v>1.15499E-2</v>
      </c>
      <c r="H236">
        <v>0.98303099999999999</v>
      </c>
      <c r="I236">
        <v>0</v>
      </c>
    </row>
    <row r="237" spans="1:9" x14ac:dyDescent="0.25">
      <c r="A237" t="s">
        <v>103</v>
      </c>
      <c r="B237">
        <v>10687.4</v>
      </c>
      <c r="C237">
        <v>10622.3</v>
      </c>
      <c r="D237">
        <v>10543.9</v>
      </c>
      <c r="E237">
        <v>6028.06</v>
      </c>
      <c r="F237">
        <v>749.08100000000002</v>
      </c>
      <c r="G237">
        <v>1.1684999999999999E-2</v>
      </c>
      <c r="H237">
        <v>0.98100600000000004</v>
      </c>
      <c r="I237">
        <v>0</v>
      </c>
    </row>
    <row r="238" spans="1:9" x14ac:dyDescent="0.25">
      <c r="A238" t="s">
        <v>103</v>
      </c>
      <c r="B238">
        <v>10689.7</v>
      </c>
      <c r="C238">
        <v>10624.5</v>
      </c>
      <c r="D238">
        <v>10542</v>
      </c>
      <c r="E238">
        <v>6028.27</v>
      </c>
      <c r="F238">
        <v>749.08</v>
      </c>
      <c r="G238">
        <v>1.13799E-2</v>
      </c>
      <c r="H238">
        <v>0.98094300000000001</v>
      </c>
      <c r="I238">
        <v>0</v>
      </c>
    </row>
    <row r="239" spans="1:9" x14ac:dyDescent="0.25">
      <c r="A239" t="s">
        <v>103</v>
      </c>
      <c r="B239">
        <v>10681.4</v>
      </c>
      <c r="C239">
        <v>10613.1</v>
      </c>
      <c r="D239">
        <v>10535.3</v>
      </c>
      <c r="E239">
        <v>6028.02</v>
      </c>
      <c r="F239">
        <v>749.02599999999995</v>
      </c>
      <c r="G239">
        <v>1.1590100000000001E-2</v>
      </c>
      <c r="H239">
        <v>0.98487100000000005</v>
      </c>
      <c r="I239">
        <v>0</v>
      </c>
    </row>
    <row r="240" spans="1:9" x14ac:dyDescent="0.25">
      <c r="A240" t="s">
        <v>103</v>
      </c>
      <c r="B240">
        <v>10688.1</v>
      </c>
      <c r="C240">
        <v>10622.7</v>
      </c>
      <c r="D240">
        <v>10537.3</v>
      </c>
      <c r="E240">
        <v>6028.26</v>
      </c>
      <c r="F240">
        <v>749.02099999999996</v>
      </c>
      <c r="G240">
        <v>1.3281599999999999E-2</v>
      </c>
      <c r="H240">
        <v>0.99470000000000003</v>
      </c>
      <c r="I240">
        <v>0</v>
      </c>
    </row>
    <row r="241" spans="1:9" x14ac:dyDescent="0.25">
      <c r="A241" t="s">
        <v>103</v>
      </c>
      <c r="B241">
        <v>10681.3</v>
      </c>
      <c r="C241">
        <v>10615.1</v>
      </c>
      <c r="D241">
        <v>10535.5</v>
      </c>
      <c r="E241">
        <v>6028.02</v>
      </c>
      <c r="F241">
        <v>749.01199999999994</v>
      </c>
      <c r="G241">
        <v>1.20847E-2</v>
      </c>
      <c r="H241">
        <v>0.98073500000000002</v>
      </c>
      <c r="I241">
        <v>0</v>
      </c>
    </row>
    <row r="242" spans="1:9" x14ac:dyDescent="0.25">
      <c r="A242" t="s">
        <v>103</v>
      </c>
      <c r="B242">
        <v>10680.7</v>
      </c>
      <c r="C242">
        <v>10615.5</v>
      </c>
      <c r="D242">
        <v>10536.2</v>
      </c>
      <c r="E242">
        <v>6028.83</v>
      </c>
      <c r="F242">
        <v>749.09900000000005</v>
      </c>
      <c r="G242">
        <v>1.2661800000000001E-2</v>
      </c>
      <c r="H242">
        <v>0.98101899999999997</v>
      </c>
      <c r="I242">
        <v>0</v>
      </c>
    </row>
    <row r="243" spans="1:9" x14ac:dyDescent="0.25">
      <c r="A243" t="s">
        <v>103</v>
      </c>
      <c r="B243">
        <v>10679.9</v>
      </c>
      <c r="C243">
        <v>10614.6</v>
      </c>
      <c r="D243">
        <v>10536.4</v>
      </c>
      <c r="E243">
        <v>6028.06</v>
      </c>
      <c r="F243">
        <v>749.03899999999999</v>
      </c>
      <c r="G243">
        <v>1.38607E-2</v>
      </c>
      <c r="H243">
        <v>0.98096300000000003</v>
      </c>
      <c r="I243">
        <v>0</v>
      </c>
    </row>
    <row r="244" spans="1:9" x14ac:dyDescent="0.25">
      <c r="A244" t="s">
        <v>103</v>
      </c>
      <c r="B244">
        <v>10683.5</v>
      </c>
      <c r="C244">
        <v>10618.2</v>
      </c>
      <c r="D244">
        <v>10536.5</v>
      </c>
      <c r="E244">
        <v>6027.89</v>
      </c>
      <c r="F244">
        <v>748.99900000000002</v>
      </c>
      <c r="G244">
        <v>1.0929599999999999E-2</v>
      </c>
      <c r="H244">
        <v>0.98099700000000001</v>
      </c>
      <c r="I244">
        <v>0</v>
      </c>
    </row>
    <row r="245" spans="1:9" x14ac:dyDescent="0.25">
      <c r="A245" t="s">
        <v>103</v>
      </c>
      <c r="B245">
        <v>10677.4</v>
      </c>
      <c r="C245">
        <v>10611.9</v>
      </c>
      <c r="D245">
        <v>10537.1</v>
      </c>
      <c r="E245">
        <v>6028.09</v>
      </c>
      <c r="F245">
        <v>749.09100000000001</v>
      </c>
      <c r="G245">
        <v>1.09283E-2</v>
      </c>
      <c r="H245">
        <v>0.98101799999999995</v>
      </c>
      <c r="I245">
        <v>0</v>
      </c>
    </row>
    <row r="246" spans="1:9" x14ac:dyDescent="0.25">
      <c r="A246" t="s">
        <v>103</v>
      </c>
      <c r="B246">
        <v>10690.9</v>
      </c>
      <c r="C246">
        <v>10622.7</v>
      </c>
      <c r="D246">
        <v>10538.8</v>
      </c>
      <c r="E246">
        <v>6028.34</v>
      </c>
      <c r="F246">
        <v>749.15300000000002</v>
      </c>
      <c r="G246">
        <v>1.0872E-2</v>
      </c>
      <c r="H246">
        <v>0.98238800000000004</v>
      </c>
      <c r="I246">
        <v>0</v>
      </c>
    </row>
    <row r="247" spans="1:9" x14ac:dyDescent="0.25">
      <c r="A247" t="s">
        <v>103</v>
      </c>
      <c r="B247">
        <v>10684.8</v>
      </c>
      <c r="C247">
        <v>10620.1</v>
      </c>
      <c r="D247">
        <v>10537.2</v>
      </c>
      <c r="E247">
        <v>6028.39</v>
      </c>
      <c r="F247">
        <v>749.19899999999996</v>
      </c>
      <c r="G247">
        <v>1.08944E-2</v>
      </c>
      <c r="H247">
        <v>0.98100699999999996</v>
      </c>
      <c r="I247">
        <v>0</v>
      </c>
    </row>
    <row r="248" spans="1:9" x14ac:dyDescent="0.25">
      <c r="A248" t="s">
        <v>103</v>
      </c>
      <c r="B248">
        <v>10681.2</v>
      </c>
      <c r="C248">
        <v>10616.3</v>
      </c>
      <c r="D248">
        <v>10536.2</v>
      </c>
      <c r="E248">
        <v>6028.05</v>
      </c>
      <c r="F248">
        <v>749.09699999999998</v>
      </c>
      <c r="G248">
        <v>1.60596E-2</v>
      </c>
      <c r="H248">
        <v>0.98101899999999997</v>
      </c>
      <c r="I248">
        <v>0</v>
      </c>
    </row>
    <row r="249" spans="1:9" x14ac:dyDescent="0.25">
      <c r="A249" t="s">
        <v>103</v>
      </c>
      <c r="B249">
        <v>10685.2</v>
      </c>
      <c r="C249">
        <v>10620.1</v>
      </c>
      <c r="D249">
        <v>10537.4</v>
      </c>
      <c r="E249">
        <v>6028.03</v>
      </c>
      <c r="F249">
        <v>748.92399999999998</v>
      </c>
      <c r="G249">
        <v>1.15487E-2</v>
      </c>
      <c r="H249">
        <v>0.98101700000000003</v>
      </c>
      <c r="I249">
        <v>0</v>
      </c>
    </row>
    <row r="250" spans="1:9" x14ac:dyDescent="0.25">
      <c r="A250" t="s">
        <v>103</v>
      </c>
      <c r="B250">
        <v>10688.4</v>
      </c>
      <c r="C250">
        <v>10622.9</v>
      </c>
      <c r="D250">
        <v>10541.7</v>
      </c>
      <c r="E250">
        <v>6027.84</v>
      </c>
      <c r="F250">
        <v>748.98900000000003</v>
      </c>
      <c r="G250">
        <v>1.1996100000000001E-2</v>
      </c>
      <c r="H250">
        <v>0.98100100000000001</v>
      </c>
      <c r="I250">
        <v>0</v>
      </c>
    </row>
    <row r="251" spans="1:9" x14ac:dyDescent="0.25">
      <c r="A251" t="s">
        <v>103</v>
      </c>
      <c r="B251">
        <v>10693.4</v>
      </c>
      <c r="C251">
        <v>10626.7</v>
      </c>
      <c r="D251">
        <v>10542.2</v>
      </c>
      <c r="E251">
        <v>6027.97</v>
      </c>
      <c r="F251">
        <v>749.01800000000003</v>
      </c>
      <c r="G251">
        <v>1.2774799999999999E-2</v>
      </c>
      <c r="H251">
        <v>0.99418700000000004</v>
      </c>
      <c r="I251">
        <v>0</v>
      </c>
    </row>
    <row r="252" spans="1:9" x14ac:dyDescent="0.25">
      <c r="A252" t="s">
        <v>103</v>
      </c>
      <c r="B252">
        <v>10691.8</v>
      </c>
      <c r="C252">
        <v>10626.9</v>
      </c>
      <c r="D252">
        <v>10542.1</v>
      </c>
      <c r="E252">
        <v>6028</v>
      </c>
      <c r="F252">
        <v>748.98299999999995</v>
      </c>
      <c r="G252">
        <v>1.0866499999999999E-2</v>
      </c>
      <c r="H252">
        <v>0.98101899999999997</v>
      </c>
      <c r="I252">
        <v>0</v>
      </c>
    </row>
    <row r="253" spans="1:9" x14ac:dyDescent="0.25">
      <c r="A253" t="s">
        <v>103</v>
      </c>
      <c r="B253">
        <v>10691.1</v>
      </c>
      <c r="C253">
        <v>10626.3</v>
      </c>
      <c r="D253">
        <v>10542.5</v>
      </c>
      <c r="E253">
        <v>6027.98</v>
      </c>
      <c r="F253">
        <v>749.04</v>
      </c>
      <c r="G253">
        <v>1.0888800000000001E-2</v>
      </c>
      <c r="H253">
        <v>0.98101899999999997</v>
      </c>
      <c r="I253">
        <v>0</v>
      </c>
    </row>
    <row r="254" spans="1:9" x14ac:dyDescent="0.25">
      <c r="A254" t="s">
        <v>103</v>
      </c>
      <c r="B254">
        <v>10688.8</v>
      </c>
      <c r="C254">
        <v>10623.8</v>
      </c>
      <c r="D254">
        <v>10542.9</v>
      </c>
      <c r="E254">
        <v>6028.52</v>
      </c>
      <c r="F254">
        <v>749.06500000000005</v>
      </c>
      <c r="G254">
        <v>1.20023E-2</v>
      </c>
      <c r="H254">
        <v>0.98101000000000005</v>
      </c>
      <c r="I254">
        <v>0</v>
      </c>
    </row>
    <row r="255" spans="1:9" x14ac:dyDescent="0.25">
      <c r="A255" t="s">
        <v>103</v>
      </c>
      <c r="B255">
        <v>10695.2</v>
      </c>
      <c r="C255">
        <v>10624.7</v>
      </c>
      <c r="D255">
        <v>10542.2</v>
      </c>
      <c r="E255">
        <v>6028.1</v>
      </c>
      <c r="F255">
        <v>749.12</v>
      </c>
      <c r="G255">
        <v>1.0962599999999999E-2</v>
      </c>
      <c r="H255">
        <v>0.98101899999999997</v>
      </c>
      <c r="I255">
        <v>0</v>
      </c>
    </row>
    <row r="256" spans="1:9" x14ac:dyDescent="0.25">
      <c r="A256" t="s">
        <v>103</v>
      </c>
      <c r="B256">
        <v>10684.6</v>
      </c>
      <c r="C256">
        <v>10619.4</v>
      </c>
      <c r="D256">
        <v>10543.9</v>
      </c>
      <c r="E256">
        <v>6027.98</v>
      </c>
      <c r="F256">
        <v>749.00699999999995</v>
      </c>
      <c r="G256">
        <v>1.12084E-2</v>
      </c>
      <c r="H256">
        <v>0.98101799999999995</v>
      </c>
      <c r="I256">
        <v>0</v>
      </c>
    </row>
    <row r="257" spans="1:9" x14ac:dyDescent="0.25">
      <c r="A257" t="s">
        <v>103</v>
      </c>
      <c r="B257">
        <v>10688.3</v>
      </c>
      <c r="C257">
        <v>10621.7</v>
      </c>
      <c r="D257">
        <v>10543.6</v>
      </c>
      <c r="E257">
        <v>6027.99</v>
      </c>
      <c r="F257">
        <v>749.00800000000004</v>
      </c>
      <c r="G257">
        <v>1.15336E-2</v>
      </c>
      <c r="H257">
        <v>0.99427399999999999</v>
      </c>
      <c r="I257">
        <v>0</v>
      </c>
    </row>
    <row r="258" spans="1:9" x14ac:dyDescent="0.25">
      <c r="A258" t="s">
        <v>103</v>
      </c>
      <c r="B258">
        <v>10687.3</v>
      </c>
      <c r="C258">
        <v>10622</v>
      </c>
      <c r="D258">
        <v>10544.4</v>
      </c>
      <c r="E258">
        <v>6027.85</v>
      </c>
      <c r="F258">
        <v>748.9</v>
      </c>
      <c r="G258">
        <v>1.40514E-2</v>
      </c>
      <c r="H258">
        <v>0.980989</v>
      </c>
      <c r="I258">
        <v>0</v>
      </c>
    </row>
    <row r="259" spans="1:9" x14ac:dyDescent="0.25">
      <c r="A259" t="s">
        <v>103</v>
      </c>
      <c r="B259">
        <v>10684.7</v>
      </c>
      <c r="C259">
        <v>10619.1</v>
      </c>
      <c r="D259">
        <v>10543.1</v>
      </c>
      <c r="E259">
        <v>6028.13</v>
      </c>
      <c r="F259">
        <v>749.07600000000002</v>
      </c>
      <c r="G259">
        <v>1.0860699999999999E-2</v>
      </c>
      <c r="H259">
        <v>0.98086200000000001</v>
      </c>
      <c r="I259">
        <v>0</v>
      </c>
    </row>
    <row r="260" spans="1:9" x14ac:dyDescent="0.25">
      <c r="A260" t="s">
        <v>103</v>
      </c>
      <c r="B260">
        <v>10688</v>
      </c>
      <c r="C260">
        <v>10622.8</v>
      </c>
      <c r="D260">
        <v>10543.3</v>
      </c>
      <c r="E260">
        <v>6028.01</v>
      </c>
      <c r="F260">
        <v>749.07500000000005</v>
      </c>
      <c r="G260">
        <v>1.4248E-2</v>
      </c>
      <c r="H260">
        <v>0.98419800000000002</v>
      </c>
      <c r="I260">
        <v>0</v>
      </c>
    </row>
    <row r="261" spans="1:9" x14ac:dyDescent="0.25">
      <c r="A261" t="s">
        <v>103</v>
      </c>
      <c r="B261">
        <v>10684.4</v>
      </c>
      <c r="C261">
        <v>10619.7</v>
      </c>
      <c r="D261">
        <v>10538.1</v>
      </c>
      <c r="E261">
        <v>6028.04</v>
      </c>
      <c r="F261">
        <v>749.05</v>
      </c>
      <c r="G261">
        <v>1.70616E-2</v>
      </c>
      <c r="H261">
        <v>0.98099000000000003</v>
      </c>
      <c r="I261">
        <v>0</v>
      </c>
    </row>
    <row r="262" spans="1:9" x14ac:dyDescent="0.25">
      <c r="A262" t="s">
        <v>103</v>
      </c>
      <c r="B262">
        <v>10682.9</v>
      </c>
      <c r="C262">
        <v>10615.3</v>
      </c>
      <c r="D262">
        <v>10535.9</v>
      </c>
      <c r="E262">
        <v>6027.99</v>
      </c>
      <c r="F262">
        <v>748.899</v>
      </c>
      <c r="G262">
        <v>1.4323499999999999E-2</v>
      </c>
      <c r="H262">
        <v>0.98099999999999998</v>
      </c>
      <c r="I262">
        <v>0</v>
      </c>
    </row>
    <row r="263" spans="1:9" x14ac:dyDescent="0.25">
      <c r="A263" t="s">
        <v>103</v>
      </c>
      <c r="B263">
        <v>10682.2</v>
      </c>
      <c r="C263">
        <v>10617</v>
      </c>
      <c r="D263">
        <v>10535.9</v>
      </c>
      <c r="E263">
        <v>6028.11</v>
      </c>
      <c r="F263">
        <v>749.05700000000002</v>
      </c>
      <c r="G263">
        <v>1.21031E-2</v>
      </c>
      <c r="H263">
        <v>0.98101899999999997</v>
      </c>
      <c r="I263">
        <v>0</v>
      </c>
    </row>
    <row r="264" spans="1:9" x14ac:dyDescent="0.25">
      <c r="A264" t="s">
        <v>103</v>
      </c>
      <c r="B264">
        <v>10682.1</v>
      </c>
      <c r="C264">
        <v>10616.4</v>
      </c>
      <c r="D264">
        <v>10535.9</v>
      </c>
      <c r="E264">
        <v>6028.08</v>
      </c>
      <c r="F264">
        <v>749.09</v>
      </c>
      <c r="G264">
        <v>1.12271E-2</v>
      </c>
      <c r="H264">
        <v>0.98101400000000005</v>
      </c>
      <c r="I264">
        <v>0</v>
      </c>
    </row>
    <row r="265" spans="1:9" x14ac:dyDescent="0.25">
      <c r="A265" t="s">
        <v>103</v>
      </c>
      <c r="B265">
        <v>10689.2</v>
      </c>
      <c r="C265">
        <v>10622.2</v>
      </c>
      <c r="D265">
        <v>10536.7</v>
      </c>
      <c r="E265">
        <v>6028.08</v>
      </c>
      <c r="F265">
        <v>749.01400000000001</v>
      </c>
      <c r="G265">
        <v>1.1465100000000001E-2</v>
      </c>
      <c r="H265">
        <v>0.98101499999999997</v>
      </c>
      <c r="I265">
        <v>0</v>
      </c>
    </row>
    <row r="266" spans="1:9" x14ac:dyDescent="0.25">
      <c r="A266" t="s">
        <v>103</v>
      </c>
      <c r="B266">
        <v>10678.6</v>
      </c>
      <c r="C266">
        <v>10612.7</v>
      </c>
      <c r="D266">
        <v>10535.6</v>
      </c>
      <c r="E266">
        <v>6027.97</v>
      </c>
      <c r="F266">
        <v>748.93399999999997</v>
      </c>
      <c r="G266">
        <v>1.0857199999999999E-2</v>
      </c>
      <c r="H266">
        <v>0.98101899999999997</v>
      </c>
      <c r="I266">
        <v>0</v>
      </c>
    </row>
    <row r="267" spans="1:9" x14ac:dyDescent="0.25">
      <c r="A267" t="s">
        <v>103</v>
      </c>
      <c r="B267">
        <v>10682.6</v>
      </c>
      <c r="C267">
        <v>10617.2</v>
      </c>
      <c r="D267">
        <v>10536.1</v>
      </c>
      <c r="E267">
        <v>6028.05</v>
      </c>
      <c r="F267">
        <v>749.01800000000003</v>
      </c>
      <c r="G267">
        <v>1.0857500000000001E-2</v>
      </c>
      <c r="H267">
        <v>0.981012</v>
      </c>
      <c r="I267">
        <v>0</v>
      </c>
    </row>
    <row r="268" spans="1:9" x14ac:dyDescent="0.25">
      <c r="A268" t="s">
        <v>103</v>
      </c>
      <c r="B268">
        <v>10681.7</v>
      </c>
      <c r="C268">
        <v>10616.8</v>
      </c>
      <c r="D268">
        <v>10536.1</v>
      </c>
      <c r="E268">
        <v>6027.99</v>
      </c>
      <c r="F268">
        <v>749.02599999999995</v>
      </c>
      <c r="G268">
        <v>1.107E-2</v>
      </c>
      <c r="H268">
        <v>0.98094000000000003</v>
      </c>
      <c r="I268">
        <v>0</v>
      </c>
    </row>
    <row r="269" spans="1:9" x14ac:dyDescent="0.25">
      <c r="A269" t="s">
        <v>103</v>
      </c>
      <c r="B269">
        <v>10683.7</v>
      </c>
      <c r="C269">
        <v>10617.7</v>
      </c>
      <c r="D269">
        <v>10536.4</v>
      </c>
      <c r="E269">
        <v>6028.08</v>
      </c>
      <c r="F269">
        <v>748.94600000000003</v>
      </c>
      <c r="G269">
        <v>1.12967E-2</v>
      </c>
      <c r="H269">
        <v>0.98099800000000004</v>
      </c>
      <c r="I269">
        <v>0</v>
      </c>
    </row>
    <row r="270" spans="1:9" x14ac:dyDescent="0.25">
      <c r="A270" t="s">
        <v>103</v>
      </c>
      <c r="B270">
        <v>10681.8</v>
      </c>
      <c r="C270">
        <v>10616.2</v>
      </c>
      <c r="D270">
        <v>10535.7</v>
      </c>
      <c r="E270">
        <v>6028.15</v>
      </c>
      <c r="F270">
        <v>749.02700000000004</v>
      </c>
      <c r="G270">
        <v>1.0861300000000001E-2</v>
      </c>
      <c r="H270">
        <v>0.98101899999999997</v>
      </c>
      <c r="I270">
        <v>0</v>
      </c>
    </row>
    <row r="271" spans="1:9" x14ac:dyDescent="0.25">
      <c r="A271" t="s">
        <v>103</v>
      </c>
      <c r="B271">
        <v>10683.2</v>
      </c>
      <c r="C271">
        <v>10616.3</v>
      </c>
      <c r="D271">
        <v>10536.3</v>
      </c>
      <c r="E271">
        <v>6027.98</v>
      </c>
      <c r="F271">
        <v>748.97699999999998</v>
      </c>
      <c r="G271">
        <v>1.10478E-2</v>
      </c>
      <c r="H271">
        <v>0.98091399999999995</v>
      </c>
      <c r="I271">
        <v>0</v>
      </c>
    </row>
    <row r="272" spans="1:9" x14ac:dyDescent="0.25">
      <c r="A272" t="s">
        <v>103</v>
      </c>
      <c r="B272">
        <v>10686.1</v>
      </c>
      <c r="C272">
        <v>10620.5</v>
      </c>
      <c r="D272">
        <v>10539.5</v>
      </c>
      <c r="E272">
        <v>6027.97</v>
      </c>
      <c r="F272">
        <v>748.97500000000002</v>
      </c>
      <c r="G272">
        <v>2.90377E-2</v>
      </c>
      <c r="H272">
        <v>0.98098399999999997</v>
      </c>
      <c r="I272">
        <v>0</v>
      </c>
    </row>
    <row r="273" spans="1:25" x14ac:dyDescent="0.25">
      <c r="A273" t="s">
        <v>103</v>
      </c>
      <c r="B273">
        <v>10688.9</v>
      </c>
      <c r="C273">
        <v>10624.4</v>
      </c>
      <c r="D273">
        <v>10541.8</v>
      </c>
      <c r="E273">
        <v>6027.96</v>
      </c>
      <c r="F273">
        <v>748.98699999999997</v>
      </c>
      <c r="G273">
        <v>1.0976E-2</v>
      </c>
      <c r="H273">
        <v>0.98101700000000003</v>
      </c>
      <c r="I273">
        <v>0</v>
      </c>
    </row>
    <row r="274" spans="1:25" x14ac:dyDescent="0.25">
      <c r="A274" t="s">
        <v>103</v>
      </c>
      <c r="B274">
        <v>10694.4</v>
      </c>
      <c r="C274">
        <v>10628.4</v>
      </c>
      <c r="D274">
        <v>10543.1</v>
      </c>
      <c r="E274">
        <v>6028.27</v>
      </c>
      <c r="F274">
        <v>749.12900000000002</v>
      </c>
      <c r="G274">
        <v>1.0881699999999999E-2</v>
      </c>
      <c r="H274">
        <v>0.98101899999999997</v>
      </c>
      <c r="I274">
        <v>0</v>
      </c>
    </row>
    <row r="275" spans="1:25" x14ac:dyDescent="0.25">
      <c r="A275" t="s">
        <v>103</v>
      </c>
      <c r="B275">
        <v>10693.2</v>
      </c>
      <c r="C275">
        <v>10627.3</v>
      </c>
      <c r="D275">
        <v>10542.1</v>
      </c>
      <c r="E275">
        <v>6028.14</v>
      </c>
      <c r="F275">
        <v>749.10400000000004</v>
      </c>
      <c r="G275">
        <v>2.0140399999999999E-2</v>
      </c>
      <c r="H275">
        <v>0.981012</v>
      </c>
      <c r="I275">
        <v>0</v>
      </c>
    </row>
    <row r="276" spans="1:25" x14ac:dyDescent="0.25">
      <c r="A276" t="s">
        <v>103</v>
      </c>
      <c r="B276">
        <v>10690.5</v>
      </c>
      <c r="C276">
        <v>10626.2</v>
      </c>
      <c r="D276">
        <v>10542.2</v>
      </c>
      <c r="E276">
        <v>6028.11</v>
      </c>
      <c r="F276">
        <v>749.12699999999995</v>
      </c>
      <c r="G276">
        <v>1.08676E-2</v>
      </c>
      <c r="H276">
        <v>0.98100900000000002</v>
      </c>
      <c r="I276">
        <v>0</v>
      </c>
    </row>
    <row r="277" spans="1:25" x14ac:dyDescent="0.25">
      <c r="A277" t="s">
        <v>103</v>
      </c>
      <c r="B277">
        <v>10692.2</v>
      </c>
      <c r="C277">
        <v>10627</v>
      </c>
      <c r="D277">
        <v>10541.5</v>
      </c>
      <c r="E277">
        <v>6027.95</v>
      </c>
      <c r="F277">
        <v>749.072</v>
      </c>
      <c r="G277">
        <v>1.64796E-2</v>
      </c>
      <c r="H277">
        <v>0.98099000000000003</v>
      </c>
      <c r="I277">
        <v>0</v>
      </c>
    </row>
    <row r="278" spans="1:25" x14ac:dyDescent="0.25">
      <c r="A278" t="s">
        <v>103</v>
      </c>
      <c r="B278">
        <v>10693</v>
      </c>
      <c r="C278">
        <v>10628.1</v>
      </c>
      <c r="D278">
        <v>10544.4</v>
      </c>
      <c r="E278">
        <v>6028.08</v>
      </c>
      <c r="F278">
        <v>749.02700000000004</v>
      </c>
      <c r="G278">
        <v>1.1084800000000001E-2</v>
      </c>
      <c r="H278">
        <v>0.98100600000000004</v>
      </c>
      <c r="I278">
        <v>0</v>
      </c>
    </row>
    <row r="279" spans="1:25" x14ac:dyDescent="0.25">
      <c r="A279" t="s">
        <v>103</v>
      </c>
      <c r="B279">
        <v>10689.4</v>
      </c>
      <c r="C279">
        <v>10624.6</v>
      </c>
      <c r="D279">
        <v>10544.4</v>
      </c>
      <c r="E279">
        <v>6027.93</v>
      </c>
      <c r="F279">
        <v>749.07100000000003</v>
      </c>
      <c r="G279">
        <v>1.3493399999999999E-2</v>
      </c>
      <c r="H279">
        <v>0.98099899999999995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10688.9</v>
      </c>
      <c r="C280">
        <v>10622.4</v>
      </c>
      <c r="D280">
        <v>10543.9</v>
      </c>
      <c r="E280">
        <v>6028.05</v>
      </c>
      <c r="F280">
        <v>749.04300000000001</v>
      </c>
      <c r="G280">
        <v>1.55955E-2</v>
      </c>
      <c r="H280">
        <v>0.98098600000000002</v>
      </c>
      <c r="I280">
        <v>0</v>
      </c>
      <c r="R280">
        <f>AVERAGE(B231:B280)</f>
        <v>10686.84</v>
      </c>
      <c r="S280">
        <f>AVERAGE(C231:C280)</f>
        <v>10621.082000000002</v>
      </c>
      <c r="U280">
        <f>_xlfn.VAR.P(B231:B280)</f>
        <v>19.653199999999661</v>
      </c>
      <c r="V280">
        <f>_xlfn.VAR.P(C231:C280)</f>
        <v>19.381075999999808</v>
      </c>
      <c r="X280">
        <f>1.96*SQRT(U280)/50</f>
        <v>0.17378116482518891</v>
      </c>
      <c r="Y280">
        <f>1.96*SQRT(V280)/50</f>
        <v>0.17257385846251366</v>
      </c>
    </row>
    <row r="281" spans="1:25" x14ac:dyDescent="0.25">
      <c r="A281" t="s">
        <v>103</v>
      </c>
      <c r="B281">
        <v>534427.72019999998</v>
      </c>
      <c r="C281" t="s">
        <v>36</v>
      </c>
    </row>
    <row r="282" spans="1:25" x14ac:dyDescent="0.25">
      <c r="A282" t="s">
        <v>88</v>
      </c>
      <c r="B282">
        <v>10767.2</v>
      </c>
      <c r="C282">
        <v>10707.2</v>
      </c>
      <c r="D282">
        <v>10629.4</v>
      </c>
      <c r="E282">
        <v>6429.65</v>
      </c>
      <c r="F282">
        <v>724.25300000000004</v>
      </c>
      <c r="G282">
        <v>1.1088499999999999E-2</v>
      </c>
      <c r="H282">
        <v>0.98100600000000004</v>
      </c>
      <c r="I282">
        <v>0</v>
      </c>
    </row>
    <row r="283" spans="1:25" x14ac:dyDescent="0.25">
      <c r="A283" t="s">
        <v>88</v>
      </c>
      <c r="B283">
        <v>10764.9</v>
      </c>
      <c r="C283">
        <v>10705.8</v>
      </c>
      <c r="D283">
        <v>10628.6</v>
      </c>
      <c r="E283">
        <v>6429.55</v>
      </c>
      <c r="F283">
        <v>724.23800000000006</v>
      </c>
      <c r="G283">
        <v>1.0958000000000001E-2</v>
      </c>
      <c r="H283">
        <v>0.98105299999999995</v>
      </c>
      <c r="I283">
        <v>0</v>
      </c>
    </row>
    <row r="284" spans="1:25" x14ac:dyDescent="0.25">
      <c r="A284" t="s">
        <v>88</v>
      </c>
      <c r="B284">
        <v>10772.7</v>
      </c>
      <c r="C284">
        <v>10710.2</v>
      </c>
      <c r="D284">
        <v>10626.2</v>
      </c>
      <c r="E284">
        <v>6429.44</v>
      </c>
      <c r="F284">
        <v>724.197</v>
      </c>
      <c r="G284">
        <v>1.0879099999999999E-2</v>
      </c>
      <c r="H284">
        <v>0.99498799999999998</v>
      </c>
      <c r="I284">
        <v>0</v>
      </c>
    </row>
    <row r="285" spans="1:25" x14ac:dyDescent="0.25">
      <c r="A285" t="s">
        <v>88</v>
      </c>
      <c r="B285">
        <v>10761.1</v>
      </c>
      <c r="C285">
        <v>10701</v>
      </c>
      <c r="D285">
        <v>10620.8</v>
      </c>
      <c r="E285">
        <v>6429.59</v>
      </c>
      <c r="F285">
        <v>724.21500000000003</v>
      </c>
      <c r="G285">
        <v>1.3795E-2</v>
      </c>
      <c r="H285">
        <v>0.98101899999999997</v>
      </c>
      <c r="I285">
        <v>0</v>
      </c>
    </row>
    <row r="286" spans="1:25" x14ac:dyDescent="0.25">
      <c r="A286" t="s">
        <v>88</v>
      </c>
      <c r="B286">
        <v>10762.4</v>
      </c>
      <c r="C286">
        <v>10700.5</v>
      </c>
      <c r="D286">
        <v>10620.7</v>
      </c>
      <c r="E286">
        <v>6429.83</v>
      </c>
      <c r="F286">
        <v>724.23199999999997</v>
      </c>
      <c r="G286">
        <v>1.1952600000000001E-2</v>
      </c>
      <c r="H286">
        <v>0.98101899999999997</v>
      </c>
      <c r="I286">
        <v>0</v>
      </c>
    </row>
    <row r="287" spans="1:25" x14ac:dyDescent="0.25">
      <c r="A287" t="s">
        <v>88</v>
      </c>
      <c r="B287">
        <v>10759.9</v>
      </c>
      <c r="C287">
        <v>10700.5</v>
      </c>
      <c r="D287">
        <v>10620.4</v>
      </c>
      <c r="E287">
        <v>6429.41</v>
      </c>
      <c r="F287">
        <v>724.23</v>
      </c>
      <c r="G287">
        <v>1.7665500000000001E-2</v>
      </c>
      <c r="H287">
        <v>0.98757300000000003</v>
      </c>
      <c r="I287">
        <v>0</v>
      </c>
    </row>
    <row r="288" spans="1:25" x14ac:dyDescent="0.25">
      <c r="A288" t="s">
        <v>88</v>
      </c>
      <c r="B288">
        <v>10760.8</v>
      </c>
      <c r="C288">
        <v>10699.8</v>
      </c>
      <c r="D288">
        <v>10619.9</v>
      </c>
      <c r="E288">
        <v>6429.37</v>
      </c>
      <c r="F288">
        <v>724.17899999999997</v>
      </c>
      <c r="G288">
        <v>1.08644E-2</v>
      </c>
      <c r="H288">
        <v>0.98101700000000003</v>
      </c>
      <c r="I288">
        <v>0</v>
      </c>
    </row>
    <row r="289" spans="1:9" x14ac:dyDescent="0.25">
      <c r="A289" t="s">
        <v>88</v>
      </c>
      <c r="B289">
        <v>10759.3</v>
      </c>
      <c r="C289">
        <v>10699.8</v>
      </c>
      <c r="D289">
        <v>10620.6</v>
      </c>
      <c r="E289">
        <v>6429.39</v>
      </c>
      <c r="F289">
        <v>724.22699999999998</v>
      </c>
      <c r="G289">
        <v>1.12689E-2</v>
      </c>
      <c r="H289">
        <v>0.981012</v>
      </c>
      <c r="I289">
        <v>0</v>
      </c>
    </row>
    <row r="290" spans="1:9" x14ac:dyDescent="0.25">
      <c r="A290" t="s">
        <v>88</v>
      </c>
      <c r="B290">
        <v>10763.5</v>
      </c>
      <c r="C290">
        <v>10701.7</v>
      </c>
      <c r="D290">
        <v>10621.5</v>
      </c>
      <c r="E290">
        <v>6429.62</v>
      </c>
      <c r="F290">
        <v>724.21799999999996</v>
      </c>
      <c r="G290">
        <v>1.1008E-2</v>
      </c>
      <c r="H290">
        <v>0.98099899999999995</v>
      </c>
      <c r="I290">
        <v>0</v>
      </c>
    </row>
    <row r="291" spans="1:9" x14ac:dyDescent="0.25">
      <c r="A291" t="s">
        <v>88</v>
      </c>
      <c r="B291">
        <v>10763.1</v>
      </c>
      <c r="C291">
        <v>10703</v>
      </c>
      <c r="D291">
        <v>10621.6</v>
      </c>
      <c r="E291">
        <v>6429.67</v>
      </c>
      <c r="F291">
        <v>724.21199999999999</v>
      </c>
      <c r="G291">
        <v>1.1336300000000001E-2</v>
      </c>
      <c r="H291">
        <v>0.99198600000000003</v>
      </c>
      <c r="I291">
        <v>0</v>
      </c>
    </row>
    <row r="292" spans="1:9" x14ac:dyDescent="0.25">
      <c r="A292" t="s">
        <v>88</v>
      </c>
      <c r="B292">
        <v>10760.6</v>
      </c>
      <c r="C292">
        <v>10700.9</v>
      </c>
      <c r="D292">
        <v>10620.3</v>
      </c>
      <c r="E292">
        <v>6429.39</v>
      </c>
      <c r="F292">
        <v>724.17499999999995</v>
      </c>
      <c r="G292">
        <v>1.11009E-2</v>
      </c>
      <c r="H292">
        <v>0.98100900000000002</v>
      </c>
      <c r="I292">
        <v>0</v>
      </c>
    </row>
    <row r="293" spans="1:9" x14ac:dyDescent="0.25">
      <c r="A293" t="s">
        <v>88</v>
      </c>
      <c r="B293">
        <v>10761.9</v>
      </c>
      <c r="C293">
        <v>10702.4</v>
      </c>
      <c r="D293">
        <v>10620.4</v>
      </c>
      <c r="E293">
        <v>6429.37</v>
      </c>
      <c r="F293">
        <v>724.17700000000002</v>
      </c>
      <c r="G293">
        <v>1.1086E-2</v>
      </c>
      <c r="H293">
        <v>0.98873900000000003</v>
      </c>
      <c r="I293">
        <v>0</v>
      </c>
    </row>
    <row r="294" spans="1:9" x14ac:dyDescent="0.25">
      <c r="A294" t="s">
        <v>88</v>
      </c>
      <c r="B294">
        <v>10761.3</v>
      </c>
      <c r="C294">
        <v>10701.6</v>
      </c>
      <c r="D294">
        <v>10620.3</v>
      </c>
      <c r="E294">
        <v>6429.29</v>
      </c>
      <c r="F294">
        <v>724.19200000000001</v>
      </c>
      <c r="G294">
        <v>1.3983499999999999E-2</v>
      </c>
      <c r="H294">
        <v>0.980985</v>
      </c>
      <c r="I294">
        <v>0</v>
      </c>
    </row>
    <row r="295" spans="1:9" x14ac:dyDescent="0.25">
      <c r="A295" t="s">
        <v>88</v>
      </c>
      <c r="B295">
        <v>10762.7</v>
      </c>
      <c r="C295">
        <v>10703.5</v>
      </c>
      <c r="D295">
        <v>10621.8</v>
      </c>
      <c r="E295">
        <v>6429.46</v>
      </c>
      <c r="F295">
        <v>724.19899999999996</v>
      </c>
      <c r="G295">
        <v>1.13055E-2</v>
      </c>
      <c r="H295">
        <v>0.98099899999999995</v>
      </c>
      <c r="I295">
        <v>0</v>
      </c>
    </row>
    <row r="296" spans="1:9" x14ac:dyDescent="0.25">
      <c r="A296" t="s">
        <v>88</v>
      </c>
      <c r="B296">
        <v>10770.3</v>
      </c>
      <c r="C296">
        <v>10710.9</v>
      </c>
      <c r="D296">
        <v>10626.2</v>
      </c>
      <c r="E296">
        <v>6429.32</v>
      </c>
      <c r="F296">
        <v>724.221</v>
      </c>
      <c r="G296">
        <v>1.18359E-2</v>
      </c>
      <c r="H296">
        <v>0.981016</v>
      </c>
      <c r="I296">
        <v>0</v>
      </c>
    </row>
    <row r="297" spans="1:9" x14ac:dyDescent="0.25">
      <c r="A297" t="s">
        <v>88</v>
      </c>
      <c r="B297">
        <v>10769.8</v>
      </c>
      <c r="C297">
        <v>10710.6</v>
      </c>
      <c r="D297">
        <v>10625.8</v>
      </c>
      <c r="E297">
        <v>6429.31</v>
      </c>
      <c r="F297">
        <v>724.21</v>
      </c>
      <c r="G297">
        <v>1.09797E-2</v>
      </c>
      <c r="H297">
        <v>0.98138800000000004</v>
      </c>
      <c r="I297">
        <v>0</v>
      </c>
    </row>
    <row r="298" spans="1:9" x14ac:dyDescent="0.25">
      <c r="A298" t="s">
        <v>88</v>
      </c>
      <c r="B298">
        <v>10772.4</v>
      </c>
      <c r="C298">
        <v>10712.5</v>
      </c>
      <c r="D298">
        <v>10626.7</v>
      </c>
      <c r="E298">
        <v>6429.64</v>
      </c>
      <c r="F298">
        <v>724.21900000000005</v>
      </c>
      <c r="G298">
        <v>1.08571E-2</v>
      </c>
      <c r="H298">
        <v>0.98101700000000003</v>
      </c>
      <c r="I298">
        <v>0</v>
      </c>
    </row>
    <row r="299" spans="1:9" x14ac:dyDescent="0.25">
      <c r="A299" t="s">
        <v>88</v>
      </c>
      <c r="B299">
        <v>10770.3</v>
      </c>
      <c r="C299">
        <v>10711.3</v>
      </c>
      <c r="D299">
        <v>10626.3</v>
      </c>
      <c r="E299">
        <v>6429.44</v>
      </c>
      <c r="F299">
        <v>724.22</v>
      </c>
      <c r="G299">
        <v>1.40083E-2</v>
      </c>
      <c r="H299">
        <v>0.981016</v>
      </c>
      <c r="I299">
        <v>0</v>
      </c>
    </row>
    <row r="300" spans="1:9" x14ac:dyDescent="0.25">
      <c r="A300" t="s">
        <v>88</v>
      </c>
      <c r="B300">
        <v>10772.4</v>
      </c>
      <c r="C300">
        <v>10713</v>
      </c>
      <c r="D300">
        <v>10625.2</v>
      </c>
      <c r="E300">
        <v>6429.26</v>
      </c>
      <c r="F300">
        <v>724.21</v>
      </c>
      <c r="G300">
        <v>1.37517E-2</v>
      </c>
      <c r="H300">
        <v>0.98099000000000003</v>
      </c>
      <c r="I300">
        <v>0</v>
      </c>
    </row>
    <row r="301" spans="1:9" x14ac:dyDescent="0.25">
      <c r="A301" t="s">
        <v>88</v>
      </c>
      <c r="B301">
        <v>10767.1</v>
      </c>
      <c r="C301">
        <v>10708.1</v>
      </c>
      <c r="D301">
        <v>10627.9</v>
      </c>
      <c r="E301">
        <v>6429.7</v>
      </c>
      <c r="F301">
        <v>724.18700000000001</v>
      </c>
      <c r="G301">
        <v>1.24919E-2</v>
      </c>
      <c r="H301">
        <v>0.98073699999999997</v>
      </c>
      <c r="I301">
        <v>0</v>
      </c>
    </row>
    <row r="302" spans="1:9" x14ac:dyDescent="0.25">
      <c r="A302" t="s">
        <v>88</v>
      </c>
      <c r="B302">
        <v>10767.5</v>
      </c>
      <c r="C302">
        <v>10706.8</v>
      </c>
      <c r="D302">
        <v>10628.9</v>
      </c>
      <c r="E302">
        <v>6429.7</v>
      </c>
      <c r="F302">
        <v>724.20899999999995</v>
      </c>
      <c r="G302">
        <v>1.0972900000000001E-2</v>
      </c>
      <c r="H302">
        <v>0.98672000000000004</v>
      </c>
      <c r="I302">
        <v>0</v>
      </c>
    </row>
    <row r="303" spans="1:9" x14ac:dyDescent="0.25">
      <c r="A303" t="s">
        <v>88</v>
      </c>
      <c r="B303">
        <v>10771.3</v>
      </c>
      <c r="C303">
        <v>10706.1</v>
      </c>
      <c r="D303">
        <v>10628.5</v>
      </c>
      <c r="E303">
        <v>6429.38</v>
      </c>
      <c r="F303">
        <v>724.14200000000005</v>
      </c>
      <c r="G303">
        <v>1.51191E-2</v>
      </c>
      <c r="H303">
        <v>0.980985</v>
      </c>
      <c r="I303">
        <v>0</v>
      </c>
    </row>
    <row r="304" spans="1:9" x14ac:dyDescent="0.25">
      <c r="A304" t="s">
        <v>88</v>
      </c>
      <c r="B304">
        <v>10768.4</v>
      </c>
      <c r="C304">
        <v>10708.1</v>
      </c>
      <c r="D304">
        <v>10628.7</v>
      </c>
      <c r="E304">
        <v>6429.61</v>
      </c>
      <c r="F304">
        <v>724.16300000000001</v>
      </c>
      <c r="G304">
        <v>1.7633099999999999E-2</v>
      </c>
      <c r="H304">
        <v>0.98101899999999997</v>
      </c>
      <c r="I304">
        <v>0</v>
      </c>
    </row>
    <row r="305" spans="1:9" x14ac:dyDescent="0.25">
      <c r="A305" t="s">
        <v>88</v>
      </c>
      <c r="B305">
        <v>10769.6</v>
      </c>
      <c r="C305">
        <v>10709.1</v>
      </c>
      <c r="D305">
        <v>10628.7</v>
      </c>
      <c r="E305">
        <v>6429.27</v>
      </c>
      <c r="F305">
        <v>724.19500000000005</v>
      </c>
      <c r="G305">
        <v>1.14641E-2</v>
      </c>
      <c r="H305">
        <v>0.99506700000000003</v>
      </c>
      <c r="I305">
        <v>0</v>
      </c>
    </row>
    <row r="306" spans="1:9" x14ac:dyDescent="0.25">
      <c r="A306" t="s">
        <v>88</v>
      </c>
      <c r="B306">
        <v>10768.1</v>
      </c>
      <c r="C306">
        <v>10708.7</v>
      </c>
      <c r="D306">
        <v>10628.8</v>
      </c>
      <c r="E306">
        <v>6429.63</v>
      </c>
      <c r="F306">
        <v>724.20600000000002</v>
      </c>
      <c r="G306">
        <v>1.10983E-2</v>
      </c>
      <c r="H306">
        <v>0.98101799999999995</v>
      </c>
      <c r="I306">
        <v>0</v>
      </c>
    </row>
    <row r="307" spans="1:9" x14ac:dyDescent="0.25">
      <c r="A307" t="s">
        <v>88</v>
      </c>
      <c r="B307">
        <v>10760.8</v>
      </c>
      <c r="C307">
        <v>10700.8</v>
      </c>
      <c r="D307">
        <v>10620.4</v>
      </c>
      <c r="E307">
        <v>6429.5</v>
      </c>
      <c r="F307">
        <v>724.22400000000005</v>
      </c>
      <c r="G307">
        <v>1.08571E-2</v>
      </c>
      <c r="H307">
        <v>0.98101499999999997</v>
      </c>
      <c r="I307">
        <v>0</v>
      </c>
    </row>
    <row r="308" spans="1:9" x14ac:dyDescent="0.25">
      <c r="A308" t="s">
        <v>88</v>
      </c>
      <c r="B308">
        <v>10763.2</v>
      </c>
      <c r="C308">
        <v>10701.4</v>
      </c>
      <c r="D308">
        <v>10621</v>
      </c>
      <c r="E308">
        <v>6429.56</v>
      </c>
      <c r="F308">
        <v>724.21600000000001</v>
      </c>
      <c r="G308">
        <v>1.0907200000000001E-2</v>
      </c>
      <c r="H308">
        <v>0.98100100000000001</v>
      </c>
      <c r="I308">
        <v>0</v>
      </c>
    </row>
    <row r="309" spans="1:9" x14ac:dyDescent="0.25">
      <c r="A309" t="s">
        <v>88</v>
      </c>
      <c r="B309">
        <v>10761.5</v>
      </c>
      <c r="C309">
        <v>10702.6</v>
      </c>
      <c r="D309">
        <v>10620.5</v>
      </c>
      <c r="E309">
        <v>6429.49</v>
      </c>
      <c r="F309">
        <v>724.23500000000001</v>
      </c>
      <c r="G309">
        <v>1.19489E-2</v>
      </c>
      <c r="H309">
        <v>0.98100500000000002</v>
      </c>
      <c r="I309">
        <v>0</v>
      </c>
    </row>
    <row r="310" spans="1:9" x14ac:dyDescent="0.25">
      <c r="A310" t="s">
        <v>88</v>
      </c>
      <c r="B310">
        <v>10761</v>
      </c>
      <c r="C310">
        <v>10701.5</v>
      </c>
      <c r="D310">
        <v>10620.8</v>
      </c>
      <c r="E310">
        <v>6429.53</v>
      </c>
      <c r="F310">
        <v>724.226</v>
      </c>
      <c r="G310">
        <v>1.68576E-2</v>
      </c>
      <c r="H310">
        <v>0.99504700000000001</v>
      </c>
      <c r="I310">
        <v>0</v>
      </c>
    </row>
    <row r="311" spans="1:9" x14ac:dyDescent="0.25">
      <c r="A311" t="s">
        <v>88</v>
      </c>
      <c r="B311">
        <v>10760.5</v>
      </c>
      <c r="C311">
        <v>10701.4</v>
      </c>
      <c r="D311">
        <v>10620.3</v>
      </c>
      <c r="E311">
        <v>6429.39</v>
      </c>
      <c r="F311">
        <v>724.21500000000003</v>
      </c>
      <c r="G311">
        <v>1.0936700000000001E-2</v>
      </c>
      <c r="H311">
        <v>0.99080100000000004</v>
      </c>
      <c r="I311">
        <v>0</v>
      </c>
    </row>
    <row r="312" spans="1:9" x14ac:dyDescent="0.25">
      <c r="A312" t="s">
        <v>88</v>
      </c>
      <c r="B312">
        <v>10763.7</v>
      </c>
      <c r="C312">
        <v>10704</v>
      </c>
      <c r="D312">
        <v>10620.8</v>
      </c>
      <c r="E312">
        <v>6429.54</v>
      </c>
      <c r="F312">
        <v>724.23400000000004</v>
      </c>
      <c r="G312">
        <v>1.09227E-2</v>
      </c>
      <c r="H312">
        <v>0.98098300000000005</v>
      </c>
      <c r="I312">
        <v>0</v>
      </c>
    </row>
    <row r="313" spans="1:9" x14ac:dyDescent="0.25">
      <c r="A313" t="s">
        <v>88</v>
      </c>
      <c r="B313">
        <v>10764</v>
      </c>
      <c r="C313">
        <v>10703.4</v>
      </c>
      <c r="D313">
        <v>10620.8</v>
      </c>
      <c r="E313">
        <v>6429.53</v>
      </c>
      <c r="F313">
        <v>724.21600000000001</v>
      </c>
      <c r="G313">
        <v>1.13315E-2</v>
      </c>
      <c r="H313">
        <v>0.98101099999999997</v>
      </c>
      <c r="I313">
        <v>0</v>
      </c>
    </row>
    <row r="314" spans="1:9" x14ac:dyDescent="0.25">
      <c r="A314" t="s">
        <v>88</v>
      </c>
      <c r="B314">
        <v>10762.7</v>
      </c>
      <c r="C314">
        <v>10703</v>
      </c>
      <c r="D314">
        <v>10620.3</v>
      </c>
      <c r="E314">
        <v>6429.29</v>
      </c>
      <c r="F314">
        <v>724.16700000000003</v>
      </c>
      <c r="G314">
        <v>1.1208900000000001E-2</v>
      </c>
      <c r="H314">
        <v>0.981012</v>
      </c>
      <c r="I314">
        <v>0</v>
      </c>
    </row>
    <row r="315" spans="1:9" x14ac:dyDescent="0.25">
      <c r="A315" t="s">
        <v>88</v>
      </c>
      <c r="B315">
        <v>10765.1</v>
      </c>
      <c r="C315">
        <v>10704.8</v>
      </c>
      <c r="D315">
        <v>10621.3</v>
      </c>
      <c r="E315">
        <v>6429.45</v>
      </c>
      <c r="F315">
        <v>724.20899999999995</v>
      </c>
      <c r="G315">
        <v>1.0908299999999999E-2</v>
      </c>
      <c r="H315">
        <v>0.981012</v>
      </c>
      <c r="I315">
        <v>0</v>
      </c>
    </row>
    <row r="316" spans="1:9" x14ac:dyDescent="0.25">
      <c r="A316" t="s">
        <v>88</v>
      </c>
      <c r="B316">
        <v>10763.7</v>
      </c>
      <c r="C316">
        <v>10703.2</v>
      </c>
      <c r="D316">
        <v>10620.8</v>
      </c>
      <c r="E316">
        <v>6429.44</v>
      </c>
      <c r="F316">
        <v>724.21500000000003</v>
      </c>
      <c r="G316">
        <v>1.0857800000000001E-2</v>
      </c>
      <c r="H316">
        <v>0.981016</v>
      </c>
      <c r="I316">
        <v>0</v>
      </c>
    </row>
    <row r="317" spans="1:9" x14ac:dyDescent="0.25">
      <c r="A317" t="s">
        <v>88</v>
      </c>
      <c r="B317">
        <v>10768.2</v>
      </c>
      <c r="C317">
        <v>10708.4</v>
      </c>
      <c r="D317">
        <v>10622.1</v>
      </c>
      <c r="E317">
        <v>6429.56</v>
      </c>
      <c r="F317">
        <v>724.202</v>
      </c>
      <c r="G317">
        <v>1.2662400000000001E-2</v>
      </c>
      <c r="H317">
        <v>0.98100399999999999</v>
      </c>
      <c r="I317">
        <v>0</v>
      </c>
    </row>
    <row r="318" spans="1:9" x14ac:dyDescent="0.25">
      <c r="A318" t="s">
        <v>88</v>
      </c>
      <c r="B318">
        <v>10770.6</v>
      </c>
      <c r="C318">
        <v>10710.1</v>
      </c>
      <c r="D318">
        <v>10625.6</v>
      </c>
      <c r="E318">
        <v>6429.6</v>
      </c>
      <c r="F318">
        <v>724.202</v>
      </c>
      <c r="G318">
        <v>1.2863899999999999E-2</v>
      </c>
      <c r="H318">
        <v>0.98099499999999995</v>
      </c>
      <c r="I318">
        <v>0</v>
      </c>
    </row>
    <row r="319" spans="1:9" x14ac:dyDescent="0.25">
      <c r="A319" t="s">
        <v>88</v>
      </c>
      <c r="B319">
        <v>10770.1</v>
      </c>
      <c r="C319">
        <v>10710.4</v>
      </c>
      <c r="D319">
        <v>10624.9</v>
      </c>
      <c r="E319">
        <v>6429.28</v>
      </c>
      <c r="F319">
        <v>724.20799999999997</v>
      </c>
      <c r="G319">
        <v>1.12891E-2</v>
      </c>
      <c r="H319">
        <v>0.98443700000000001</v>
      </c>
      <c r="I319">
        <v>0</v>
      </c>
    </row>
    <row r="320" spans="1:9" x14ac:dyDescent="0.25">
      <c r="A320" t="s">
        <v>88</v>
      </c>
      <c r="B320">
        <v>10773</v>
      </c>
      <c r="C320">
        <v>10712.3</v>
      </c>
      <c r="D320">
        <v>10626.3</v>
      </c>
      <c r="E320">
        <v>6429.54</v>
      </c>
      <c r="F320">
        <v>724.26700000000005</v>
      </c>
      <c r="G320">
        <v>1.20838E-2</v>
      </c>
      <c r="H320">
        <v>0.99298299999999995</v>
      </c>
      <c r="I320">
        <v>0</v>
      </c>
    </row>
    <row r="321" spans="1:25" x14ac:dyDescent="0.25">
      <c r="A321" t="s">
        <v>88</v>
      </c>
      <c r="B321">
        <v>10769.9</v>
      </c>
      <c r="C321">
        <v>10710.7</v>
      </c>
      <c r="D321">
        <v>10626.4</v>
      </c>
      <c r="E321">
        <v>6430.3</v>
      </c>
      <c r="F321">
        <v>724.25800000000004</v>
      </c>
      <c r="G321">
        <v>1.09064E-2</v>
      </c>
      <c r="H321">
        <v>0.98607800000000001</v>
      </c>
      <c r="I321">
        <v>0</v>
      </c>
    </row>
    <row r="322" spans="1:25" x14ac:dyDescent="0.25">
      <c r="A322" t="s">
        <v>88</v>
      </c>
      <c r="B322">
        <v>10770.2</v>
      </c>
      <c r="C322">
        <v>10710.9</v>
      </c>
      <c r="D322">
        <v>10625.4</v>
      </c>
      <c r="E322">
        <v>6428.98</v>
      </c>
      <c r="F322">
        <v>724.19100000000003</v>
      </c>
      <c r="G322">
        <v>1.1377699999999999E-2</v>
      </c>
      <c r="H322">
        <v>0.98098399999999997</v>
      </c>
      <c r="I322">
        <v>0</v>
      </c>
    </row>
    <row r="323" spans="1:25" x14ac:dyDescent="0.25">
      <c r="A323" t="s">
        <v>88</v>
      </c>
      <c r="B323">
        <v>10776.3</v>
      </c>
      <c r="C323">
        <v>10712.9</v>
      </c>
      <c r="D323">
        <v>10627.1</v>
      </c>
      <c r="E323">
        <v>6429.61</v>
      </c>
      <c r="F323">
        <v>724.22299999999996</v>
      </c>
      <c r="G323">
        <v>1.0984900000000001E-2</v>
      </c>
      <c r="H323">
        <v>0.98101000000000005</v>
      </c>
      <c r="I323">
        <v>0</v>
      </c>
    </row>
    <row r="324" spans="1:25" x14ac:dyDescent="0.25">
      <c r="A324" t="s">
        <v>88</v>
      </c>
      <c r="B324">
        <v>10766.2</v>
      </c>
      <c r="C324">
        <v>10706.2</v>
      </c>
      <c r="D324">
        <v>10629.3</v>
      </c>
      <c r="E324">
        <v>6429.4</v>
      </c>
      <c r="F324">
        <v>724.21299999999997</v>
      </c>
      <c r="G324">
        <v>1.5737500000000001E-2</v>
      </c>
      <c r="H324">
        <v>0.98492800000000003</v>
      </c>
      <c r="I324">
        <v>0</v>
      </c>
    </row>
    <row r="325" spans="1:25" x14ac:dyDescent="0.25">
      <c r="A325" t="s">
        <v>88</v>
      </c>
      <c r="B325">
        <v>10769.1</v>
      </c>
      <c r="C325">
        <v>10708.9</v>
      </c>
      <c r="D325">
        <v>10629</v>
      </c>
      <c r="E325">
        <v>6429.35</v>
      </c>
      <c r="F325">
        <v>724.21199999999999</v>
      </c>
      <c r="G325">
        <v>1.3436999999999999E-2</v>
      </c>
      <c r="H325">
        <v>0.98101899999999997</v>
      </c>
      <c r="I325">
        <v>0</v>
      </c>
    </row>
    <row r="326" spans="1:25" x14ac:dyDescent="0.25">
      <c r="A326" t="s">
        <v>88</v>
      </c>
      <c r="B326">
        <v>10766.4</v>
      </c>
      <c r="C326">
        <v>10707.3</v>
      </c>
      <c r="D326">
        <v>10628.6</v>
      </c>
      <c r="E326">
        <v>6429.34</v>
      </c>
      <c r="F326">
        <v>724.15200000000004</v>
      </c>
      <c r="G326">
        <v>1.1373899999999999E-2</v>
      </c>
      <c r="H326">
        <v>0.98099899999999995</v>
      </c>
      <c r="I326">
        <v>0</v>
      </c>
    </row>
    <row r="327" spans="1:25" x14ac:dyDescent="0.25">
      <c r="A327" t="s">
        <v>88</v>
      </c>
      <c r="B327">
        <v>10764</v>
      </c>
      <c r="C327">
        <v>10704.8</v>
      </c>
      <c r="D327">
        <v>10628.5</v>
      </c>
      <c r="E327">
        <v>6429.59</v>
      </c>
      <c r="F327">
        <v>724.21</v>
      </c>
      <c r="G327">
        <v>1.0936100000000001E-2</v>
      </c>
      <c r="H327">
        <v>0.981016</v>
      </c>
      <c r="I327">
        <v>0</v>
      </c>
    </row>
    <row r="328" spans="1:25" x14ac:dyDescent="0.25">
      <c r="A328" t="s">
        <v>88</v>
      </c>
      <c r="B328">
        <v>10768.9</v>
      </c>
      <c r="C328">
        <v>10707.7</v>
      </c>
      <c r="D328">
        <v>10629.2</v>
      </c>
      <c r="E328">
        <v>6430.1</v>
      </c>
      <c r="F328">
        <v>724.19299999999998</v>
      </c>
      <c r="G328">
        <v>1.12157E-2</v>
      </c>
      <c r="H328">
        <v>0.98101899999999997</v>
      </c>
      <c r="I328">
        <v>0</v>
      </c>
    </row>
    <row r="329" spans="1:25" x14ac:dyDescent="0.25">
      <c r="A329" t="s">
        <v>88</v>
      </c>
      <c r="B329">
        <v>10763.4</v>
      </c>
      <c r="C329">
        <v>10703.4</v>
      </c>
      <c r="D329">
        <v>10623.2</v>
      </c>
      <c r="E329">
        <v>6429.67</v>
      </c>
      <c r="F329">
        <v>724.16399999999999</v>
      </c>
      <c r="G329">
        <v>1.08623E-2</v>
      </c>
      <c r="H329">
        <v>0.98677800000000004</v>
      </c>
      <c r="I329">
        <v>0</v>
      </c>
    </row>
    <row r="330" spans="1:25" x14ac:dyDescent="0.25">
      <c r="A330" t="s">
        <v>88</v>
      </c>
      <c r="B330">
        <v>10764</v>
      </c>
      <c r="C330">
        <v>10701.6</v>
      </c>
      <c r="D330">
        <v>10620.3</v>
      </c>
      <c r="E330">
        <v>6429.54</v>
      </c>
      <c r="F330">
        <v>724.24099999999999</v>
      </c>
      <c r="G330">
        <v>1.0858100000000001E-2</v>
      </c>
      <c r="H330">
        <v>0.98101700000000003</v>
      </c>
      <c r="I330">
        <v>0</v>
      </c>
    </row>
    <row r="331" spans="1:25" x14ac:dyDescent="0.25">
      <c r="A331" t="s">
        <v>88</v>
      </c>
      <c r="B331">
        <v>10761.1</v>
      </c>
      <c r="C331">
        <v>10701.1</v>
      </c>
      <c r="D331">
        <v>10620.2</v>
      </c>
      <c r="E331">
        <v>6429.41</v>
      </c>
      <c r="F331">
        <v>724.23099999999999</v>
      </c>
      <c r="G331">
        <v>1.08752E-2</v>
      </c>
      <c r="H331">
        <v>0.981012</v>
      </c>
      <c r="I331">
        <v>0</v>
      </c>
    </row>
    <row r="332" spans="1:25" x14ac:dyDescent="0.25">
      <c r="A332" t="s">
        <v>88</v>
      </c>
      <c r="B332">
        <v>10760</v>
      </c>
      <c r="C332">
        <v>10701</v>
      </c>
      <c r="D332">
        <v>10620</v>
      </c>
      <c r="E332">
        <v>6429.34</v>
      </c>
      <c r="F332">
        <v>724.19899999999996</v>
      </c>
      <c r="G332">
        <v>1.10668E-2</v>
      </c>
      <c r="H332">
        <v>0.98101700000000003</v>
      </c>
      <c r="I332">
        <v>0</v>
      </c>
    </row>
    <row r="333" spans="1:25" x14ac:dyDescent="0.25">
      <c r="A333" t="s">
        <v>88</v>
      </c>
      <c r="B333">
        <v>10760.7</v>
      </c>
      <c r="C333">
        <v>10700.4</v>
      </c>
      <c r="D333">
        <v>10620.2</v>
      </c>
      <c r="E333">
        <v>6429.39</v>
      </c>
      <c r="F333">
        <v>724.21600000000001</v>
      </c>
      <c r="G333">
        <v>2.90383E-2</v>
      </c>
      <c r="H333">
        <v>0.98100900000000002</v>
      </c>
      <c r="I333">
        <v>0</v>
      </c>
    </row>
    <row r="334" spans="1:25" x14ac:dyDescent="0.25">
      <c r="A334" t="s">
        <v>88</v>
      </c>
      <c r="B334">
        <v>10762.5</v>
      </c>
      <c r="C334">
        <v>10703.2</v>
      </c>
      <c r="D334">
        <v>10621</v>
      </c>
      <c r="E334">
        <v>6429.6</v>
      </c>
      <c r="F334">
        <v>724.22500000000002</v>
      </c>
      <c r="G334">
        <v>1.08606E-2</v>
      </c>
      <c r="H334">
        <v>0.98101899999999997</v>
      </c>
      <c r="I334">
        <v>0</v>
      </c>
    </row>
    <row r="335" spans="1:25" x14ac:dyDescent="0.25">
      <c r="A335" t="s">
        <v>88</v>
      </c>
      <c r="B335">
        <v>10764.3</v>
      </c>
      <c r="C335">
        <v>10704.7</v>
      </c>
      <c r="D335">
        <v>10621</v>
      </c>
      <c r="E335">
        <v>6429.78</v>
      </c>
      <c r="F335">
        <v>724.23900000000003</v>
      </c>
      <c r="G335">
        <v>1.09436E-2</v>
      </c>
      <c r="H335">
        <v>0.98088500000000001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10762.2</v>
      </c>
      <c r="C336">
        <v>10702.9</v>
      </c>
      <c r="D336">
        <v>10621</v>
      </c>
      <c r="E336">
        <v>6429.58</v>
      </c>
      <c r="F336">
        <v>724.19399999999996</v>
      </c>
      <c r="G336">
        <v>1.15637E-2</v>
      </c>
      <c r="H336">
        <v>0.98094099999999995</v>
      </c>
      <c r="I336">
        <v>0</v>
      </c>
      <c r="R336">
        <f>AVERAGE(B287:B336)</f>
        <v>10765.552</v>
      </c>
      <c r="S336">
        <f>AVERAGE(C287:C336)</f>
        <v>10705.468000000003</v>
      </c>
      <c r="U336">
        <f>_xlfn.VAR.P(B287:B336)</f>
        <v>17.976095999999316</v>
      </c>
      <c r="V336">
        <f>_xlfn.VAR.P(C287:C336)</f>
        <v>16.431376000000149</v>
      </c>
      <c r="X336">
        <f>1.96*SQRT(U336)/50</f>
        <v>0.1662010474017506</v>
      </c>
      <c r="Y336">
        <f>1.96*SQRT(V336)/50</f>
        <v>0.15889968413008324</v>
      </c>
    </row>
    <row r="337" spans="1:9" x14ac:dyDescent="0.25">
      <c r="A337" t="s">
        <v>88</v>
      </c>
      <c r="B337">
        <v>538373.76639999996</v>
      </c>
      <c r="C337" t="s">
        <v>36</v>
      </c>
    </row>
    <row r="338" spans="1:9" x14ac:dyDescent="0.25">
      <c r="A338" t="s">
        <v>104</v>
      </c>
      <c r="B338">
        <v>5797.63</v>
      </c>
      <c r="C338">
        <v>5732.62</v>
      </c>
      <c r="D338">
        <v>5715.42</v>
      </c>
      <c r="E338">
        <v>5570.2</v>
      </c>
      <c r="F338">
        <v>61.717599999999997</v>
      </c>
      <c r="G338">
        <v>1.1518799999999999E-2</v>
      </c>
      <c r="H338">
        <v>0.98985000000000001</v>
      </c>
      <c r="I338">
        <v>0</v>
      </c>
    </row>
    <row r="339" spans="1:9" x14ac:dyDescent="0.25">
      <c r="A339" t="s">
        <v>104</v>
      </c>
      <c r="B339">
        <v>5804.87</v>
      </c>
      <c r="C339">
        <v>5738.57</v>
      </c>
      <c r="D339">
        <v>5719.09</v>
      </c>
      <c r="E339">
        <v>5573.35</v>
      </c>
      <c r="F339">
        <v>62.218000000000004</v>
      </c>
      <c r="G339">
        <v>1.28375E-2</v>
      </c>
      <c r="H339">
        <v>0.981012</v>
      </c>
      <c r="I339">
        <v>0</v>
      </c>
    </row>
    <row r="340" spans="1:9" x14ac:dyDescent="0.25">
      <c r="A340" t="s">
        <v>104</v>
      </c>
      <c r="B340">
        <v>5800.04</v>
      </c>
      <c r="C340">
        <v>5734.29</v>
      </c>
      <c r="D340">
        <v>5716.43</v>
      </c>
      <c r="E340">
        <v>5571.43</v>
      </c>
      <c r="F340">
        <v>61.869100000000003</v>
      </c>
      <c r="G340">
        <v>1.316E-2</v>
      </c>
      <c r="H340">
        <v>0.981012</v>
      </c>
      <c r="I340">
        <v>0</v>
      </c>
    </row>
    <row r="341" spans="1:9" x14ac:dyDescent="0.25">
      <c r="A341" t="s">
        <v>104</v>
      </c>
      <c r="B341">
        <v>5798.39</v>
      </c>
      <c r="C341">
        <v>5732.42</v>
      </c>
      <c r="D341">
        <v>5715.74</v>
      </c>
      <c r="E341">
        <v>5570.87</v>
      </c>
      <c r="F341">
        <v>61.201900000000002</v>
      </c>
      <c r="G341">
        <v>1.10223E-2</v>
      </c>
      <c r="H341">
        <v>0.98092100000000004</v>
      </c>
      <c r="I341">
        <v>0</v>
      </c>
    </row>
    <row r="342" spans="1:9" x14ac:dyDescent="0.25">
      <c r="A342" t="s">
        <v>104</v>
      </c>
      <c r="B342">
        <v>5797.28</v>
      </c>
      <c r="C342">
        <v>5731.67</v>
      </c>
      <c r="D342">
        <v>5714.84</v>
      </c>
      <c r="E342">
        <v>5569.85</v>
      </c>
      <c r="F342">
        <v>61.818100000000001</v>
      </c>
      <c r="G342">
        <v>1.2788799999999999E-2</v>
      </c>
      <c r="H342">
        <v>0.98096300000000003</v>
      </c>
      <c r="I342">
        <v>0</v>
      </c>
    </row>
    <row r="343" spans="1:9" x14ac:dyDescent="0.25">
      <c r="A343" t="s">
        <v>104</v>
      </c>
      <c r="B343">
        <v>5801.29</v>
      </c>
      <c r="C343">
        <v>5736.56</v>
      </c>
      <c r="D343">
        <v>5718.66</v>
      </c>
      <c r="E343">
        <v>5572.96</v>
      </c>
      <c r="F343">
        <v>62.497300000000003</v>
      </c>
      <c r="G343">
        <v>1.6754100000000001E-2</v>
      </c>
      <c r="H343">
        <v>0.98101899999999997</v>
      </c>
      <c r="I343">
        <v>0</v>
      </c>
    </row>
    <row r="344" spans="1:9" x14ac:dyDescent="0.25">
      <c r="A344" t="s">
        <v>104</v>
      </c>
      <c r="B344">
        <v>5813.69</v>
      </c>
      <c r="C344">
        <v>5749.32</v>
      </c>
      <c r="D344">
        <v>5723.32</v>
      </c>
      <c r="E344">
        <v>5576.89</v>
      </c>
      <c r="F344">
        <v>63.058799999999998</v>
      </c>
      <c r="G344">
        <v>1.2021E-2</v>
      </c>
      <c r="H344">
        <v>0.99439699999999998</v>
      </c>
      <c r="I344">
        <v>0</v>
      </c>
    </row>
    <row r="345" spans="1:9" x14ac:dyDescent="0.25">
      <c r="A345" t="s">
        <v>104</v>
      </c>
      <c r="B345">
        <v>5823.9</v>
      </c>
      <c r="C345">
        <v>5758.25</v>
      </c>
      <c r="D345">
        <v>5732.89</v>
      </c>
      <c r="E345">
        <v>5584</v>
      </c>
      <c r="F345">
        <v>65.346299999999999</v>
      </c>
      <c r="G345">
        <v>1.44686E-2</v>
      </c>
      <c r="H345">
        <v>0.99362600000000001</v>
      </c>
      <c r="I345">
        <v>0</v>
      </c>
    </row>
    <row r="346" spans="1:9" x14ac:dyDescent="0.25">
      <c r="A346" t="s">
        <v>104</v>
      </c>
      <c r="B346">
        <v>5828.51</v>
      </c>
      <c r="C346">
        <v>5763.39</v>
      </c>
      <c r="D346">
        <v>5730.94</v>
      </c>
      <c r="E346">
        <v>5581.72</v>
      </c>
      <c r="F346">
        <v>65.066199999999995</v>
      </c>
      <c r="G346">
        <v>1.42293E-2</v>
      </c>
      <c r="H346">
        <v>0.98095399999999999</v>
      </c>
      <c r="I346">
        <v>0</v>
      </c>
    </row>
    <row r="347" spans="1:9" x14ac:dyDescent="0.25">
      <c r="A347" t="s">
        <v>104</v>
      </c>
      <c r="B347">
        <v>5825.04</v>
      </c>
      <c r="C347">
        <v>5759.26</v>
      </c>
      <c r="D347">
        <v>5730.85</v>
      </c>
      <c r="E347">
        <v>5582.37</v>
      </c>
      <c r="F347">
        <v>65.64</v>
      </c>
      <c r="G347">
        <v>1.4275100000000001E-2</v>
      </c>
      <c r="H347">
        <v>0.98725700000000005</v>
      </c>
      <c r="I347">
        <v>0</v>
      </c>
    </row>
    <row r="348" spans="1:9" x14ac:dyDescent="0.25">
      <c r="A348" t="s">
        <v>104</v>
      </c>
      <c r="B348">
        <v>5825.98</v>
      </c>
      <c r="C348">
        <v>5761.52</v>
      </c>
      <c r="D348">
        <v>5726.88</v>
      </c>
      <c r="E348">
        <v>5577.72</v>
      </c>
      <c r="F348">
        <v>63.830199999999998</v>
      </c>
      <c r="G348">
        <v>1.40193E-2</v>
      </c>
      <c r="H348">
        <v>0.98100799999999999</v>
      </c>
      <c r="I348">
        <v>0</v>
      </c>
    </row>
    <row r="349" spans="1:9" x14ac:dyDescent="0.25">
      <c r="A349" t="s">
        <v>104</v>
      </c>
      <c r="B349">
        <v>5827.63</v>
      </c>
      <c r="C349">
        <v>5759.59</v>
      </c>
      <c r="D349">
        <v>5728.32</v>
      </c>
      <c r="E349">
        <v>5581.32</v>
      </c>
      <c r="F349">
        <v>63.415900000000001</v>
      </c>
      <c r="G349">
        <v>1.8660199999999998E-2</v>
      </c>
      <c r="H349">
        <v>0.99119000000000002</v>
      </c>
      <c r="I349">
        <v>0</v>
      </c>
    </row>
    <row r="350" spans="1:9" x14ac:dyDescent="0.25">
      <c r="A350" t="s">
        <v>104</v>
      </c>
      <c r="B350">
        <v>5821.52</v>
      </c>
      <c r="C350">
        <v>5755.98</v>
      </c>
      <c r="D350">
        <v>5733.56</v>
      </c>
      <c r="E350">
        <v>5585.53</v>
      </c>
      <c r="F350">
        <v>66.594099999999997</v>
      </c>
      <c r="G350">
        <v>2.5263799999999999E-2</v>
      </c>
      <c r="H350">
        <v>0.98101400000000005</v>
      </c>
      <c r="I350">
        <v>0</v>
      </c>
    </row>
    <row r="351" spans="1:9" x14ac:dyDescent="0.25">
      <c r="A351" t="s">
        <v>104</v>
      </c>
      <c r="B351">
        <v>5822.08</v>
      </c>
      <c r="C351">
        <v>5756.96</v>
      </c>
      <c r="D351">
        <v>5728.19</v>
      </c>
      <c r="E351">
        <v>5580.12</v>
      </c>
      <c r="F351">
        <v>63.867199999999997</v>
      </c>
      <c r="G351">
        <v>1.37766E-2</v>
      </c>
      <c r="H351">
        <v>0.98480900000000005</v>
      </c>
      <c r="I351">
        <v>0</v>
      </c>
    </row>
    <row r="352" spans="1:9" x14ac:dyDescent="0.25">
      <c r="A352" t="s">
        <v>104</v>
      </c>
      <c r="B352">
        <v>5819.31</v>
      </c>
      <c r="C352">
        <v>5754.53</v>
      </c>
      <c r="D352">
        <v>5724.31</v>
      </c>
      <c r="E352">
        <v>5576.11</v>
      </c>
      <c r="F352">
        <v>62.177900000000001</v>
      </c>
      <c r="G352">
        <v>1.11579E-2</v>
      </c>
      <c r="H352">
        <v>0.98089599999999999</v>
      </c>
      <c r="I352">
        <v>0</v>
      </c>
    </row>
    <row r="353" spans="1:9" x14ac:dyDescent="0.25">
      <c r="A353" t="s">
        <v>104</v>
      </c>
      <c r="B353">
        <v>5825.09</v>
      </c>
      <c r="C353">
        <v>5760.17</v>
      </c>
      <c r="D353">
        <v>5730.98</v>
      </c>
      <c r="E353">
        <v>5580.81</v>
      </c>
      <c r="F353">
        <v>64.719300000000004</v>
      </c>
      <c r="G353">
        <v>1.2684600000000001E-2</v>
      </c>
      <c r="H353">
        <v>0.98101799999999995</v>
      </c>
      <c r="I353">
        <v>0</v>
      </c>
    </row>
    <row r="354" spans="1:9" x14ac:dyDescent="0.25">
      <c r="A354" t="s">
        <v>104</v>
      </c>
      <c r="B354">
        <v>5830.23</v>
      </c>
      <c r="C354">
        <v>5764.98</v>
      </c>
      <c r="D354">
        <v>5728.11</v>
      </c>
      <c r="E354">
        <v>5579.62</v>
      </c>
      <c r="F354">
        <v>62.896500000000003</v>
      </c>
      <c r="G354">
        <v>1.82709E-2</v>
      </c>
      <c r="H354">
        <v>0.98098099999999999</v>
      </c>
      <c r="I354">
        <v>0</v>
      </c>
    </row>
    <row r="355" spans="1:9" x14ac:dyDescent="0.25">
      <c r="A355" t="s">
        <v>104</v>
      </c>
      <c r="B355">
        <v>5829.36</v>
      </c>
      <c r="C355">
        <v>5763.96</v>
      </c>
      <c r="D355">
        <v>5723.14</v>
      </c>
      <c r="E355">
        <v>5575.02</v>
      </c>
      <c r="F355">
        <v>63.955500000000001</v>
      </c>
      <c r="G355">
        <v>1.2419299999999999E-2</v>
      </c>
      <c r="H355">
        <v>0.98096000000000005</v>
      </c>
      <c r="I355">
        <v>0</v>
      </c>
    </row>
    <row r="356" spans="1:9" x14ac:dyDescent="0.25">
      <c r="A356" t="s">
        <v>104</v>
      </c>
      <c r="B356">
        <v>5830.44</v>
      </c>
      <c r="C356">
        <v>5765.36</v>
      </c>
      <c r="D356">
        <v>5721.38</v>
      </c>
      <c r="E356">
        <v>5573.55</v>
      </c>
      <c r="F356">
        <v>62.820799999999998</v>
      </c>
      <c r="G356">
        <v>1.10008E-2</v>
      </c>
      <c r="H356">
        <v>0.98101000000000005</v>
      </c>
      <c r="I356">
        <v>0</v>
      </c>
    </row>
    <row r="357" spans="1:9" x14ac:dyDescent="0.25">
      <c r="A357" t="s">
        <v>104</v>
      </c>
      <c r="B357">
        <v>5828.86</v>
      </c>
      <c r="C357">
        <v>5763.37</v>
      </c>
      <c r="D357">
        <v>5720.91</v>
      </c>
      <c r="E357">
        <v>5573.65</v>
      </c>
      <c r="F357">
        <v>63.127899999999997</v>
      </c>
      <c r="G357">
        <v>2.0491800000000001E-2</v>
      </c>
      <c r="H357">
        <v>0.98099800000000004</v>
      </c>
      <c r="I357">
        <v>0</v>
      </c>
    </row>
    <row r="358" spans="1:9" x14ac:dyDescent="0.25">
      <c r="A358" t="s">
        <v>104</v>
      </c>
      <c r="B358">
        <v>5831.97</v>
      </c>
      <c r="C358">
        <v>5766.35</v>
      </c>
      <c r="D358">
        <v>5723.07</v>
      </c>
      <c r="E358">
        <v>5576.1</v>
      </c>
      <c r="F358">
        <v>62.860399999999998</v>
      </c>
      <c r="G358">
        <v>1.13823E-2</v>
      </c>
      <c r="H358">
        <v>0.98100399999999999</v>
      </c>
      <c r="I358">
        <v>0</v>
      </c>
    </row>
    <row r="359" spans="1:9" x14ac:dyDescent="0.25">
      <c r="A359" t="s">
        <v>104</v>
      </c>
      <c r="B359">
        <v>5832.42</v>
      </c>
      <c r="C359">
        <v>5766.79</v>
      </c>
      <c r="D359">
        <v>5725.43</v>
      </c>
      <c r="E359">
        <v>5577.72</v>
      </c>
      <c r="F359">
        <v>63.6843</v>
      </c>
      <c r="G359">
        <v>1.12885E-2</v>
      </c>
      <c r="H359">
        <v>0.98101899999999997</v>
      </c>
      <c r="I359">
        <v>0</v>
      </c>
    </row>
    <row r="360" spans="1:9" x14ac:dyDescent="0.25">
      <c r="A360" t="s">
        <v>104</v>
      </c>
      <c r="B360">
        <v>5837.35</v>
      </c>
      <c r="C360">
        <v>5771.46</v>
      </c>
      <c r="D360">
        <v>5728</v>
      </c>
      <c r="E360">
        <v>5580.11</v>
      </c>
      <c r="F360">
        <v>64.024199999999993</v>
      </c>
      <c r="G360">
        <v>1.0856899999999999E-2</v>
      </c>
      <c r="H360">
        <v>0.98080199999999995</v>
      </c>
      <c r="I360">
        <v>0</v>
      </c>
    </row>
    <row r="361" spans="1:9" x14ac:dyDescent="0.25">
      <c r="A361" t="s">
        <v>104</v>
      </c>
      <c r="B361">
        <v>5829.41</v>
      </c>
      <c r="C361">
        <v>5763.02</v>
      </c>
      <c r="D361">
        <v>5721.4</v>
      </c>
      <c r="E361">
        <v>5573.4</v>
      </c>
      <c r="F361">
        <v>63.418300000000002</v>
      </c>
      <c r="G361">
        <v>2.1977500000000001E-2</v>
      </c>
      <c r="H361">
        <v>0.98096099999999997</v>
      </c>
      <c r="I361">
        <v>0</v>
      </c>
    </row>
    <row r="362" spans="1:9" x14ac:dyDescent="0.25">
      <c r="A362" t="s">
        <v>104</v>
      </c>
      <c r="B362">
        <v>5831.56</v>
      </c>
      <c r="C362">
        <v>5766.32</v>
      </c>
      <c r="D362">
        <v>5723.78</v>
      </c>
      <c r="E362">
        <v>5576.13</v>
      </c>
      <c r="F362">
        <v>62.220100000000002</v>
      </c>
      <c r="G362">
        <v>1.1133499999999999E-2</v>
      </c>
      <c r="H362">
        <v>0.99509899999999996</v>
      </c>
      <c r="I362">
        <v>0</v>
      </c>
    </row>
    <row r="363" spans="1:9" x14ac:dyDescent="0.25">
      <c r="A363" t="s">
        <v>104</v>
      </c>
      <c r="B363">
        <v>5835.14</v>
      </c>
      <c r="C363">
        <v>5770.23</v>
      </c>
      <c r="D363">
        <v>5727.38</v>
      </c>
      <c r="E363">
        <v>5578.44</v>
      </c>
      <c r="F363">
        <v>64.290899999999993</v>
      </c>
      <c r="G363">
        <v>1.3537499999999999E-2</v>
      </c>
      <c r="H363">
        <v>0.98471500000000001</v>
      </c>
      <c r="I363">
        <v>0</v>
      </c>
    </row>
    <row r="364" spans="1:9" x14ac:dyDescent="0.25">
      <c r="A364" t="s">
        <v>104</v>
      </c>
      <c r="B364">
        <v>5822.33</v>
      </c>
      <c r="C364">
        <v>5756.53</v>
      </c>
      <c r="D364">
        <v>5718.65</v>
      </c>
      <c r="E364">
        <v>5572.1</v>
      </c>
      <c r="F364">
        <v>63.227800000000002</v>
      </c>
      <c r="G364">
        <v>1.10571E-2</v>
      </c>
      <c r="H364">
        <v>0.98101899999999997</v>
      </c>
      <c r="I364">
        <v>0</v>
      </c>
    </row>
    <row r="365" spans="1:9" x14ac:dyDescent="0.25">
      <c r="A365" t="s">
        <v>104</v>
      </c>
      <c r="B365">
        <v>5793.63</v>
      </c>
      <c r="C365">
        <v>5727.57</v>
      </c>
      <c r="D365">
        <v>5709.8</v>
      </c>
      <c r="E365">
        <v>5565.01</v>
      </c>
      <c r="F365">
        <v>61.167400000000001</v>
      </c>
      <c r="G365">
        <v>1.26208E-2</v>
      </c>
      <c r="H365">
        <v>0.98100299999999996</v>
      </c>
      <c r="I365">
        <v>0</v>
      </c>
    </row>
    <row r="366" spans="1:9" x14ac:dyDescent="0.25">
      <c r="A366" t="s">
        <v>104</v>
      </c>
      <c r="B366">
        <v>5793.94</v>
      </c>
      <c r="C366">
        <v>5727.42</v>
      </c>
      <c r="D366">
        <v>5711.59</v>
      </c>
      <c r="E366">
        <v>5566.83</v>
      </c>
      <c r="F366">
        <v>62.073999999999998</v>
      </c>
      <c r="G366">
        <v>1.0934599999999999E-2</v>
      </c>
      <c r="H366">
        <v>0.98101899999999997</v>
      </c>
      <c r="I366">
        <v>0</v>
      </c>
    </row>
    <row r="367" spans="1:9" x14ac:dyDescent="0.25">
      <c r="A367" t="s">
        <v>104</v>
      </c>
      <c r="B367">
        <v>5797.06</v>
      </c>
      <c r="C367">
        <v>5729.47</v>
      </c>
      <c r="D367">
        <v>5711.42</v>
      </c>
      <c r="E367">
        <v>5566.41</v>
      </c>
      <c r="F367">
        <v>61.968200000000003</v>
      </c>
      <c r="G367">
        <v>1.5587200000000001E-2</v>
      </c>
      <c r="H367">
        <v>0.98099099999999995</v>
      </c>
      <c r="I367">
        <v>0</v>
      </c>
    </row>
    <row r="368" spans="1:9" x14ac:dyDescent="0.25">
      <c r="A368" t="s">
        <v>104</v>
      </c>
      <c r="B368">
        <v>5795.74</v>
      </c>
      <c r="C368">
        <v>5731.14</v>
      </c>
      <c r="D368">
        <v>5715.03</v>
      </c>
      <c r="E368">
        <v>5570.08</v>
      </c>
      <c r="F368">
        <v>62.609299999999998</v>
      </c>
      <c r="G368">
        <v>1.2890799999999999E-2</v>
      </c>
      <c r="H368">
        <v>0.98077700000000001</v>
      </c>
      <c r="I368">
        <v>0</v>
      </c>
    </row>
    <row r="369" spans="1:9" x14ac:dyDescent="0.25">
      <c r="A369" t="s">
        <v>104</v>
      </c>
      <c r="B369">
        <v>5797.1</v>
      </c>
      <c r="C369">
        <v>5731.28</v>
      </c>
      <c r="D369">
        <v>5714.94</v>
      </c>
      <c r="E369">
        <v>5570.08</v>
      </c>
      <c r="F369">
        <v>62.620699999999999</v>
      </c>
      <c r="G369">
        <v>1.09853E-2</v>
      </c>
      <c r="H369">
        <v>0.981016</v>
      </c>
      <c r="I369">
        <v>0</v>
      </c>
    </row>
    <row r="370" spans="1:9" x14ac:dyDescent="0.25">
      <c r="A370" t="s">
        <v>104</v>
      </c>
      <c r="B370">
        <v>5800.65</v>
      </c>
      <c r="C370">
        <v>5735.16</v>
      </c>
      <c r="D370">
        <v>5718.09</v>
      </c>
      <c r="E370">
        <v>5572.41</v>
      </c>
      <c r="F370">
        <v>63.180300000000003</v>
      </c>
      <c r="G370">
        <v>1.15573E-2</v>
      </c>
      <c r="H370">
        <v>0.99420699999999995</v>
      </c>
      <c r="I370">
        <v>0</v>
      </c>
    </row>
    <row r="371" spans="1:9" x14ac:dyDescent="0.25">
      <c r="A371" t="s">
        <v>104</v>
      </c>
      <c r="B371">
        <v>5793.24</v>
      </c>
      <c r="C371">
        <v>5727.33</v>
      </c>
      <c r="D371">
        <v>5711.4</v>
      </c>
      <c r="E371">
        <v>5566.06</v>
      </c>
      <c r="F371">
        <v>62.305599999999998</v>
      </c>
      <c r="G371">
        <v>1.3324300000000001E-2</v>
      </c>
      <c r="H371">
        <v>0.98101700000000003</v>
      </c>
      <c r="I371">
        <v>0</v>
      </c>
    </row>
    <row r="372" spans="1:9" x14ac:dyDescent="0.25">
      <c r="A372" t="s">
        <v>104</v>
      </c>
      <c r="B372">
        <v>5792.01</v>
      </c>
      <c r="C372">
        <v>5725.89</v>
      </c>
      <c r="D372">
        <v>5709.74</v>
      </c>
      <c r="E372">
        <v>5565.13</v>
      </c>
      <c r="F372">
        <v>61.447099999999999</v>
      </c>
      <c r="G372">
        <v>2.30022E-2</v>
      </c>
      <c r="H372">
        <v>0.98100900000000002</v>
      </c>
      <c r="I372">
        <v>0</v>
      </c>
    </row>
    <row r="373" spans="1:9" x14ac:dyDescent="0.25">
      <c r="A373" t="s">
        <v>104</v>
      </c>
      <c r="B373">
        <v>5795.16</v>
      </c>
      <c r="C373">
        <v>5729.31</v>
      </c>
      <c r="D373">
        <v>5713.08</v>
      </c>
      <c r="E373">
        <v>5567.89</v>
      </c>
      <c r="F373">
        <v>63.4377</v>
      </c>
      <c r="G373">
        <v>1.1812400000000001E-2</v>
      </c>
      <c r="H373">
        <v>0.98101899999999997</v>
      </c>
      <c r="I373">
        <v>0</v>
      </c>
    </row>
    <row r="374" spans="1:9" x14ac:dyDescent="0.25">
      <c r="A374" t="s">
        <v>104</v>
      </c>
      <c r="B374">
        <v>5803.79</v>
      </c>
      <c r="C374">
        <v>5735.87</v>
      </c>
      <c r="D374">
        <v>5718.16</v>
      </c>
      <c r="E374">
        <v>5568.67</v>
      </c>
      <c r="F374">
        <v>63.368400000000001</v>
      </c>
      <c r="G374">
        <v>1.08726E-2</v>
      </c>
      <c r="H374">
        <v>0.99501300000000004</v>
      </c>
      <c r="I374">
        <v>0</v>
      </c>
    </row>
    <row r="375" spans="1:9" x14ac:dyDescent="0.25">
      <c r="A375" t="s">
        <v>104</v>
      </c>
      <c r="B375">
        <v>5795.35</v>
      </c>
      <c r="C375">
        <v>5729.26</v>
      </c>
      <c r="D375">
        <v>5711.97</v>
      </c>
      <c r="E375">
        <v>5566.84</v>
      </c>
      <c r="F375">
        <v>60.968600000000002</v>
      </c>
      <c r="G375">
        <v>1.15047E-2</v>
      </c>
      <c r="H375">
        <v>0.98100799999999999</v>
      </c>
      <c r="I375">
        <v>0</v>
      </c>
    </row>
    <row r="376" spans="1:9" x14ac:dyDescent="0.25">
      <c r="A376" t="s">
        <v>104</v>
      </c>
      <c r="B376">
        <v>5795.77</v>
      </c>
      <c r="C376">
        <v>5729.18</v>
      </c>
      <c r="D376">
        <v>5712.08</v>
      </c>
      <c r="E376">
        <v>5567.61</v>
      </c>
      <c r="F376">
        <v>61.052300000000002</v>
      </c>
      <c r="G376">
        <v>1.08659E-2</v>
      </c>
      <c r="H376">
        <v>0.98100900000000002</v>
      </c>
      <c r="I376">
        <v>0</v>
      </c>
    </row>
    <row r="377" spans="1:9" x14ac:dyDescent="0.25">
      <c r="A377" t="s">
        <v>104</v>
      </c>
      <c r="B377">
        <v>5796.06</v>
      </c>
      <c r="C377">
        <v>5731.15</v>
      </c>
      <c r="D377">
        <v>5713.89</v>
      </c>
      <c r="E377">
        <v>5569.06</v>
      </c>
      <c r="F377">
        <v>61.418300000000002</v>
      </c>
      <c r="G377">
        <v>1.0979300000000001E-2</v>
      </c>
      <c r="H377">
        <v>0.99374300000000004</v>
      </c>
      <c r="I377">
        <v>0</v>
      </c>
    </row>
    <row r="378" spans="1:9" x14ac:dyDescent="0.25">
      <c r="A378" t="s">
        <v>104</v>
      </c>
      <c r="B378">
        <v>5802.77</v>
      </c>
      <c r="C378">
        <v>5737.7</v>
      </c>
      <c r="D378">
        <v>5719.02</v>
      </c>
      <c r="E378">
        <v>5574.01</v>
      </c>
      <c r="F378">
        <v>61.910400000000003</v>
      </c>
      <c r="G378">
        <v>2.2846000000000002E-2</v>
      </c>
      <c r="H378">
        <v>0.98097299999999998</v>
      </c>
      <c r="I378">
        <v>0</v>
      </c>
    </row>
    <row r="379" spans="1:9" x14ac:dyDescent="0.25">
      <c r="A379" t="s">
        <v>104</v>
      </c>
      <c r="B379">
        <v>5796.97</v>
      </c>
      <c r="C379">
        <v>5732.53</v>
      </c>
      <c r="D379">
        <v>5714.41</v>
      </c>
      <c r="E379">
        <v>5569.54</v>
      </c>
      <c r="F379">
        <v>61.436199999999999</v>
      </c>
      <c r="G379">
        <v>1.1164200000000001E-2</v>
      </c>
      <c r="H379">
        <v>0.981016</v>
      </c>
      <c r="I379">
        <v>0</v>
      </c>
    </row>
    <row r="380" spans="1:9" x14ac:dyDescent="0.25">
      <c r="A380" t="s">
        <v>104</v>
      </c>
      <c r="B380">
        <v>5801.78</v>
      </c>
      <c r="C380">
        <v>5736.98</v>
      </c>
      <c r="D380">
        <v>5718.35</v>
      </c>
      <c r="E380">
        <v>5573.14</v>
      </c>
      <c r="F380">
        <v>61.635399999999997</v>
      </c>
      <c r="G380">
        <v>1.10156E-2</v>
      </c>
      <c r="H380">
        <v>0.980993</v>
      </c>
      <c r="I380">
        <v>0</v>
      </c>
    </row>
    <row r="381" spans="1:9" x14ac:dyDescent="0.25">
      <c r="A381" t="s">
        <v>104</v>
      </c>
      <c r="B381">
        <v>5795.84</v>
      </c>
      <c r="C381">
        <v>5730.37</v>
      </c>
      <c r="D381">
        <v>5712.83</v>
      </c>
      <c r="E381">
        <v>5568.5</v>
      </c>
      <c r="F381">
        <v>60.624600000000001</v>
      </c>
      <c r="G381">
        <v>1.0864499999999999E-2</v>
      </c>
      <c r="H381">
        <v>0.98101799999999995</v>
      </c>
      <c r="I381">
        <v>0</v>
      </c>
    </row>
    <row r="382" spans="1:9" x14ac:dyDescent="0.25">
      <c r="A382" t="s">
        <v>104</v>
      </c>
      <c r="B382">
        <v>5791.71</v>
      </c>
      <c r="C382">
        <v>5726.39</v>
      </c>
      <c r="D382">
        <v>5709.77</v>
      </c>
      <c r="E382">
        <v>5565.69</v>
      </c>
      <c r="F382">
        <v>60.380200000000002</v>
      </c>
      <c r="G382">
        <v>1.0959200000000001E-2</v>
      </c>
      <c r="H382">
        <v>0.98087899999999995</v>
      </c>
      <c r="I382">
        <v>0</v>
      </c>
    </row>
    <row r="383" spans="1:9" x14ac:dyDescent="0.25">
      <c r="A383" t="s">
        <v>104</v>
      </c>
      <c r="B383">
        <v>5800.93</v>
      </c>
      <c r="C383">
        <v>5736.27</v>
      </c>
      <c r="D383">
        <v>5717.5</v>
      </c>
      <c r="E383">
        <v>5571.57</v>
      </c>
      <c r="F383">
        <v>63.3748</v>
      </c>
      <c r="G383">
        <v>2.3619999999999999E-2</v>
      </c>
      <c r="H383">
        <v>0.98101899999999997</v>
      </c>
      <c r="I383">
        <v>0</v>
      </c>
    </row>
    <row r="384" spans="1:9" x14ac:dyDescent="0.25">
      <c r="A384" t="s">
        <v>104</v>
      </c>
      <c r="B384">
        <v>5801.03</v>
      </c>
      <c r="C384">
        <v>5736.26</v>
      </c>
      <c r="D384">
        <v>5718.04</v>
      </c>
      <c r="E384">
        <v>5571.49</v>
      </c>
      <c r="F384">
        <v>62.634099999999997</v>
      </c>
      <c r="G384">
        <v>1.5714700000000002E-2</v>
      </c>
      <c r="H384">
        <v>0.98101499999999997</v>
      </c>
      <c r="I384">
        <v>0</v>
      </c>
    </row>
    <row r="385" spans="1:25" x14ac:dyDescent="0.25">
      <c r="A385" t="s">
        <v>104</v>
      </c>
      <c r="B385">
        <v>5803.88</v>
      </c>
      <c r="C385">
        <v>5738.98</v>
      </c>
      <c r="D385">
        <v>5717.42</v>
      </c>
      <c r="E385">
        <v>5571.86</v>
      </c>
      <c r="F385">
        <v>62.432200000000002</v>
      </c>
      <c r="G385">
        <v>1.4797299999999999E-2</v>
      </c>
      <c r="H385">
        <v>0.98101899999999997</v>
      </c>
      <c r="I385">
        <v>0</v>
      </c>
    </row>
    <row r="386" spans="1:25" x14ac:dyDescent="0.25">
      <c r="A386" t="s">
        <v>104</v>
      </c>
      <c r="B386">
        <v>5822.95</v>
      </c>
      <c r="C386">
        <v>5756.59</v>
      </c>
      <c r="D386">
        <v>5726.9</v>
      </c>
      <c r="E386">
        <v>5578.9</v>
      </c>
      <c r="F386">
        <v>63.859299999999998</v>
      </c>
      <c r="G386">
        <v>1.08801E-2</v>
      </c>
      <c r="H386">
        <v>0.98100699999999996</v>
      </c>
      <c r="I386">
        <v>0</v>
      </c>
    </row>
    <row r="387" spans="1:25" x14ac:dyDescent="0.25">
      <c r="A387" t="s">
        <v>104</v>
      </c>
      <c r="B387">
        <v>5821.6</v>
      </c>
      <c r="C387">
        <v>5756.91</v>
      </c>
      <c r="D387">
        <v>5725.76</v>
      </c>
      <c r="E387">
        <v>5577.89</v>
      </c>
      <c r="F387">
        <v>63.910499999999999</v>
      </c>
      <c r="G387">
        <v>1.2681E-2</v>
      </c>
      <c r="H387">
        <v>0.98076399999999997</v>
      </c>
      <c r="I387">
        <v>0</v>
      </c>
    </row>
    <row r="388" spans="1:25" x14ac:dyDescent="0.25">
      <c r="A388" t="s">
        <v>104</v>
      </c>
      <c r="B388">
        <v>5822.34</v>
      </c>
      <c r="C388">
        <v>5757.6</v>
      </c>
      <c r="D388">
        <v>5725.35</v>
      </c>
      <c r="E388">
        <v>5577.22</v>
      </c>
      <c r="F388">
        <v>64.365300000000005</v>
      </c>
      <c r="G388">
        <v>1.1009400000000001E-2</v>
      </c>
      <c r="H388">
        <v>0.981012</v>
      </c>
      <c r="I388">
        <v>0</v>
      </c>
    </row>
    <row r="389" spans="1:25" x14ac:dyDescent="0.25">
      <c r="A389" t="s">
        <v>104</v>
      </c>
      <c r="B389">
        <v>5826.34</v>
      </c>
      <c r="C389">
        <v>5761.33</v>
      </c>
      <c r="D389">
        <v>5726.68</v>
      </c>
      <c r="E389">
        <v>5577.44</v>
      </c>
      <c r="F389">
        <v>64.307100000000005</v>
      </c>
      <c r="G389">
        <v>2.7688899999999999E-2</v>
      </c>
      <c r="H389">
        <v>0.981012</v>
      </c>
      <c r="I389">
        <v>0</v>
      </c>
    </row>
    <row r="390" spans="1:25" x14ac:dyDescent="0.25">
      <c r="A390" t="s">
        <v>104</v>
      </c>
      <c r="B390">
        <v>5825.62</v>
      </c>
      <c r="C390">
        <v>5760.96</v>
      </c>
      <c r="D390">
        <v>5728.92</v>
      </c>
      <c r="E390">
        <v>5580.88</v>
      </c>
      <c r="F390">
        <v>64.086100000000002</v>
      </c>
      <c r="G390">
        <v>1.44662E-2</v>
      </c>
      <c r="H390">
        <v>0.99453599999999998</v>
      </c>
      <c r="I390">
        <v>0</v>
      </c>
    </row>
    <row r="391" spans="1:25" x14ac:dyDescent="0.25">
      <c r="A391" t="s">
        <v>104</v>
      </c>
      <c r="B391">
        <v>5820</v>
      </c>
      <c r="C391">
        <v>5754.34</v>
      </c>
      <c r="D391">
        <v>5730.32</v>
      </c>
      <c r="E391">
        <v>5582</v>
      </c>
      <c r="F391">
        <v>65.082499999999996</v>
      </c>
      <c r="G391">
        <v>1.16141E-2</v>
      </c>
      <c r="H391">
        <v>0.980993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5823.35</v>
      </c>
      <c r="C392">
        <v>5757.51</v>
      </c>
      <c r="D392">
        <v>5725.3</v>
      </c>
      <c r="E392">
        <v>5576.88</v>
      </c>
      <c r="F392">
        <v>62.085599999999999</v>
      </c>
      <c r="G392">
        <v>1.4160900000000001E-2</v>
      </c>
      <c r="H392">
        <v>0.98098200000000002</v>
      </c>
      <c r="I392">
        <v>0</v>
      </c>
      <c r="R392">
        <f>AVERAGE(B343:B392)</f>
        <v>5813.594399999999</v>
      </c>
      <c r="S392">
        <f>AVERAGE(C343:C392)</f>
        <v>5748.0930000000026</v>
      </c>
      <c r="U392">
        <f>_xlfn.VAR.P(B343:B392)</f>
        <v>223.50267263999933</v>
      </c>
      <c r="V392">
        <f>_xlfn.VAR.P(C343:C392)</f>
        <v>226.79130499999926</v>
      </c>
      <c r="X392">
        <f>1.96*SQRT(U392)/50</f>
        <v>0.58604022633734676</v>
      </c>
      <c r="Y392">
        <f>1.96*SQRT(V392)/50</f>
        <v>0.59033599832231032</v>
      </c>
    </row>
    <row r="393" spans="1:25" x14ac:dyDescent="0.25">
      <c r="A393" t="s">
        <v>104</v>
      </c>
      <c r="B393">
        <v>290764.67729999998</v>
      </c>
      <c r="C393" t="s">
        <v>36</v>
      </c>
    </row>
    <row r="394" spans="1:25" x14ac:dyDescent="0.25">
      <c r="A394" t="s">
        <v>107</v>
      </c>
      <c r="B394">
        <v>7921.3</v>
      </c>
      <c r="C394">
        <v>7819.08</v>
      </c>
      <c r="D394">
        <v>7811.62</v>
      </c>
      <c r="E394">
        <v>3321.47</v>
      </c>
      <c r="F394">
        <v>744.67499999999995</v>
      </c>
      <c r="G394">
        <v>1.11491E-2</v>
      </c>
      <c r="H394">
        <v>0.98101799999999995</v>
      </c>
      <c r="I394">
        <v>0</v>
      </c>
    </row>
    <row r="395" spans="1:25" x14ac:dyDescent="0.25">
      <c r="A395" t="s">
        <v>107</v>
      </c>
      <c r="B395">
        <v>7925.48</v>
      </c>
      <c r="C395">
        <v>7811.98</v>
      </c>
      <c r="D395">
        <v>7798.94</v>
      </c>
      <c r="E395">
        <v>3306.71</v>
      </c>
      <c r="F395">
        <v>744.79200000000003</v>
      </c>
      <c r="G395">
        <v>1.5999099999999999E-2</v>
      </c>
      <c r="H395">
        <v>0.99321400000000004</v>
      </c>
      <c r="I395">
        <v>0</v>
      </c>
    </row>
    <row r="396" spans="1:25" x14ac:dyDescent="0.25">
      <c r="A396" t="s">
        <v>107</v>
      </c>
      <c r="B396">
        <v>7903.28</v>
      </c>
      <c r="C396">
        <v>7800.15</v>
      </c>
      <c r="D396">
        <v>7788.63</v>
      </c>
      <c r="E396">
        <v>3294.97</v>
      </c>
      <c r="F396">
        <v>747.09699999999998</v>
      </c>
      <c r="G396">
        <v>1.58447E-2</v>
      </c>
      <c r="H396">
        <v>0.98101899999999997</v>
      </c>
      <c r="I396">
        <v>0</v>
      </c>
    </row>
    <row r="397" spans="1:25" x14ac:dyDescent="0.25">
      <c r="A397" t="s">
        <v>107</v>
      </c>
      <c r="B397">
        <v>7949.27</v>
      </c>
      <c r="C397">
        <v>7816.81</v>
      </c>
      <c r="D397">
        <v>7804.7</v>
      </c>
      <c r="E397">
        <v>3310.69</v>
      </c>
      <c r="F397">
        <v>746.38699999999994</v>
      </c>
      <c r="G397">
        <v>1.0988299999999999E-2</v>
      </c>
      <c r="H397">
        <v>0.98101700000000003</v>
      </c>
      <c r="I397">
        <v>0</v>
      </c>
    </row>
    <row r="398" spans="1:25" x14ac:dyDescent="0.25">
      <c r="A398" t="s">
        <v>107</v>
      </c>
      <c r="B398">
        <v>7973.95</v>
      </c>
      <c r="C398">
        <v>7805.17</v>
      </c>
      <c r="D398">
        <v>7792.69</v>
      </c>
      <c r="E398">
        <v>3298.74</v>
      </c>
      <c r="F398">
        <v>748.02599999999995</v>
      </c>
      <c r="G398">
        <v>1.10364E-2</v>
      </c>
      <c r="H398">
        <v>0.98101499999999997</v>
      </c>
      <c r="I398">
        <v>0</v>
      </c>
    </row>
    <row r="399" spans="1:25" x14ac:dyDescent="0.25">
      <c r="A399" t="s">
        <v>107</v>
      </c>
      <c r="B399">
        <v>7975.09</v>
      </c>
      <c r="C399">
        <v>7809.24</v>
      </c>
      <c r="D399">
        <v>7796.64</v>
      </c>
      <c r="E399">
        <v>3301.94</v>
      </c>
      <c r="F399">
        <v>749.14300000000003</v>
      </c>
      <c r="G399">
        <v>1.33814E-2</v>
      </c>
      <c r="H399">
        <v>0.98100299999999996</v>
      </c>
      <c r="I399">
        <v>0</v>
      </c>
    </row>
    <row r="400" spans="1:25" x14ac:dyDescent="0.25">
      <c r="A400" t="s">
        <v>107</v>
      </c>
      <c r="B400">
        <v>7906.96</v>
      </c>
      <c r="C400">
        <v>7801.79</v>
      </c>
      <c r="D400">
        <v>7790.1</v>
      </c>
      <c r="E400">
        <v>3295.94</v>
      </c>
      <c r="F400">
        <v>749.49099999999999</v>
      </c>
      <c r="G400">
        <v>1.10499E-2</v>
      </c>
      <c r="H400">
        <v>0.98101899999999997</v>
      </c>
      <c r="I400">
        <v>0</v>
      </c>
    </row>
    <row r="401" spans="1:9" x14ac:dyDescent="0.25">
      <c r="A401" t="s">
        <v>107</v>
      </c>
      <c r="B401">
        <v>7919.22</v>
      </c>
      <c r="C401">
        <v>7815.84</v>
      </c>
      <c r="D401">
        <v>7804.6</v>
      </c>
      <c r="E401">
        <v>3310.96</v>
      </c>
      <c r="F401">
        <v>748.93</v>
      </c>
      <c r="G401">
        <v>1.1027800000000001E-2</v>
      </c>
      <c r="H401">
        <v>0.98094899999999996</v>
      </c>
      <c r="I401">
        <v>0</v>
      </c>
    </row>
    <row r="402" spans="1:9" x14ac:dyDescent="0.25">
      <c r="A402" t="s">
        <v>107</v>
      </c>
      <c r="B402">
        <v>7929.75</v>
      </c>
      <c r="C402">
        <v>7827.04</v>
      </c>
      <c r="D402">
        <v>7815.21</v>
      </c>
      <c r="E402">
        <v>3321.88</v>
      </c>
      <c r="F402">
        <v>747.25</v>
      </c>
      <c r="G402">
        <v>1.08751E-2</v>
      </c>
      <c r="H402">
        <v>0.98099700000000001</v>
      </c>
      <c r="I402">
        <v>0</v>
      </c>
    </row>
    <row r="403" spans="1:9" x14ac:dyDescent="0.25">
      <c r="A403" t="s">
        <v>107</v>
      </c>
      <c r="B403">
        <v>7892.8</v>
      </c>
      <c r="C403">
        <v>7789.3</v>
      </c>
      <c r="D403">
        <v>7779.45</v>
      </c>
      <c r="E403">
        <v>3287.58</v>
      </c>
      <c r="F403">
        <v>747.38800000000003</v>
      </c>
      <c r="G403">
        <v>1.1010600000000001E-2</v>
      </c>
      <c r="H403">
        <v>0.98100900000000002</v>
      </c>
      <c r="I403">
        <v>0</v>
      </c>
    </row>
    <row r="404" spans="1:9" x14ac:dyDescent="0.25">
      <c r="A404" t="s">
        <v>107</v>
      </c>
      <c r="B404">
        <v>7871.72</v>
      </c>
      <c r="C404">
        <v>7770.72</v>
      </c>
      <c r="D404">
        <v>7765.82</v>
      </c>
      <c r="E404">
        <v>3279.38</v>
      </c>
      <c r="F404">
        <v>741.77499999999998</v>
      </c>
      <c r="G404">
        <v>1.1225199999999999E-2</v>
      </c>
      <c r="H404">
        <v>0.98096799999999995</v>
      </c>
      <c r="I404">
        <v>0</v>
      </c>
    </row>
    <row r="405" spans="1:9" x14ac:dyDescent="0.25">
      <c r="A405" t="s">
        <v>107</v>
      </c>
      <c r="B405">
        <v>7862.77</v>
      </c>
      <c r="C405">
        <v>7761.52</v>
      </c>
      <c r="D405">
        <v>7756.76</v>
      </c>
      <c r="E405">
        <v>3270.45</v>
      </c>
      <c r="F405">
        <v>741.50300000000004</v>
      </c>
      <c r="G405">
        <v>1.30758E-2</v>
      </c>
      <c r="H405">
        <v>0.98083900000000002</v>
      </c>
      <c r="I405">
        <v>0</v>
      </c>
    </row>
    <row r="406" spans="1:9" x14ac:dyDescent="0.25">
      <c r="A406" t="s">
        <v>107</v>
      </c>
      <c r="B406">
        <v>7873.52</v>
      </c>
      <c r="C406">
        <v>7771.83</v>
      </c>
      <c r="D406">
        <v>7766.86</v>
      </c>
      <c r="E406">
        <v>3280.37</v>
      </c>
      <c r="F406">
        <v>742.34199999999998</v>
      </c>
      <c r="G406">
        <v>1.0966699999999999E-2</v>
      </c>
      <c r="H406">
        <v>0.98101400000000005</v>
      </c>
      <c r="I406">
        <v>0</v>
      </c>
    </row>
    <row r="407" spans="1:9" x14ac:dyDescent="0.25">
      <c r="A407" t="s">
        <v>107</v>
      </c>
      <c r="B407">
        <v>7872.01</v>
      </c>
      <c r="C407">
        <v>7769.17</v>
      </c>
      <c r="D407">
        <v>7763.84</v>
      </c>
      <c r="E407">
        <v>3277.13</v>
      </c>
      <c r="F407">
        <v>742.33900000000006</v>
      </c>
      <c r="G407">
        <v>1.12535E-2</v>
      </c>
      <c r="H407">
        <v>0.98101799999999995</v>
      </c>
      <c r="I407">
        <v>0</v>
      </c>
    </row>
    <row r="408" spans="1:9" x14ac:dyDescent="0.25">
      <c r="A408" t="s">
        <v>107</v>
      </c>
      <c r="B408">
        <v>7858.84</v>
      </c>
      <c r="C408">
        <v>7752.47</v>
      </c>
      <c r="D408">
        <v>7747.54</v>
      </c>
      <c r="E408">
        <v>3261.15</v>
      </c>
      <c r="F408">
        <v>741.65700000000004</v>
      </c>
      <c r="G408">
        <v>1.42203E-2</v>
      </c>
      <c r="H408">
        <v>0.98100699999999996</v>
      </c>
      <c r="I408">
        <v>0</v>
      </c>
    </row>
    <row r="409" spans="1:9" x14ac:dyDescent="0.25">
      <c r="A409" t="s">
        <v>107</v>
      </c>
      <c r="B409">
        <v>7863.34</v>
      </c>
      <c r="C409">
        <v>7761.39</v>
      </c>
      <c r="D409">
        <v>7755.89</v>
      </c>
      <c r="E409">
        <v>3269.11</v>
      </c>
      <c r="F409">
        <v>742.36300000000006</v>
      </c>
      <c r="G409">
        <v>1.09052E-2</v>
      </c>
      <c r="H409">
        <v>0.98101700000000003</v>
      </c>
      <c r="I409">
        <v>0</v>
      </c>
    </row>
    <row r="410" spans="1:9" x14ac:dyDescent="0.25">
      <c r="A410" t="s">
        <v>107</v>
      </c>
      <c r="B410">
        <v>7883.96</v>
      </c>
      <c r="C410">
        <v>7782.23</v>
      </c>
      <c r="D410">
        <v>7776.71</v>
      </c>
      <c r="E410">
        <v>3289.74</v>
      </c>
      <c r="F410">
        <v>742.21500000000003</v>
      </c>
      <c r="G410">
        <v>1.1010300000000001E-2</v>
      </c>
      <c r="H410">
        <v>0.98101899999999997</v>
      </c>
      <c r="I410">
        <v>0</v>
      </c>
    </row>
    <row r="411" spans="1:9" x14ac:dyDescent="0.25">
      <c r="A411" t="s">
        <v>107</v>
      </c>
      <c r="B411">
        <v>7872.95</v>
      </c>
      <c r="C411">
        <v>7768.44</v>
      </c>
      <c r="D411">
        <v>7762.88</v>
      </c>
      <c r="E411">
        <v>3276.04</v>
      </c>
      <c r="F411">
        <v>742.22699999999998</v>
      </c>
      <c r="G411">
        <v>1.09093E-2</v>
      </c>
      <c r="H411">
        <v>0.98101899999999997</v>
      </c>
      <c r="I411">
        <v>0</v>
      </c>
    </row>
    <row r="412" spans="1:9" x14ac:dyDescent="0.25">
      <c r="A412" t="s">
        <v>107</v>
      </c>
      <c r="B412">
        <v>7842.73</v>
      </c>
      <c r="C412">
        <v>7738.18</v>
      </c>
      <c r="D412">
        <v>7732.48</v>
      </c>
      <c r="E412">
        <v>3245.54</v>
      </c>
      <c r="F412">
        <v>741.98800000000006</v>
      </c>
      <c r="G412">
        <v>1.08988E-2</v>
      </c>
      <c r="H412">
        <v>0.981016</v>
      </c>
      <c r="I412">
        <v>0</v>
      </c>
    </row>
    <row r="413" spans="1:9" x14ac:dyDescent="0.25">
      <c r="A413" t="s">
        <v>107</v>
      </c>
      <c r="B413">
        <v>7871.99</v>
      </c>
      <c r="C413">
        <v>7767.6</v>
      </c>
      <c r="D413">
        <v>7761.26</v>
      </c>
      <c r="E413">
        <v>3273.83</v>
      </c>
      <c r="F413">
        <v>743.18299999999999</v>
      </c>
      <c r="G413">
        <v>1.17763E-2</v>
      </c>
      <c r="H413">
        <v>0.98058800000000002</v>
      </c>
      <c r="I413">
        <v>0</v>
      </c>
    </row>
    <row r="414" spans="1:9" x14ac:dyDescent="0.25">
      <c r="A414" t="s">
        <v>107</v>
      </c>
      <c r="B414">
        <v>7855.75</v>
      </c>
      <c r="C414">
        <v>7754.42</v>
      </c>
      <c r="D414">
        <v>7749.21</v>
      </c>
      <c r="E414">
        <v>3262.56</v>
      </c>
      <c r="F414">
        <v>741.68700000000001</v>
      </c>
      <c r="G414">
        <v>1.26076E-2</v>
      </c>
      <c r="H414">
        <v>0.98100100000000001</v>
      </c>
      <c r="I414">
        <v>0</v>
      </c>
    </row>
    <row r="415" spans="1:9" x14ac:dyDescent="0.25">
      <c r="A415" t="s">
        <v>107</v>
      </c>
      <c r="B415">
        <v>7861.23</v>
      </c>
      <c r="C415">
        <v>7758.3</v>
      </c>
      <c r="D415">
        <v>7752.55</v>
      </c>
      <c r="E415">
        <v>3265.47</v>
      </c>
      <c r="F415">
        <v>742.68700000000001</v>
      </c>
      <c r="G415">
        <v>1.1430299999999999E-2</v>
      </c>
      <c r="H415">
        <v>0.98101499999999997</v>
      </c>
      <c r="I415">
        <v>0</v>
      </c>
    </row>
    <row r="416" spans="1:9" x14ac:dyDescent="0.25">
      <c r="A416" t="s">
        <v>107</v>
      </c>
      <c r="B416">
        <v>7861.38</v>
      </c>
      <c r="C416">
        <v>7759.49</v>
      </c>
      <c r="D416">
        <v>7754.35</v>
      </c>
      <c r="E416">
        <v>3267.62</v>
      </c>
      <c r="F416">
        <v>741.976</v>
      </c>
      <c r="G416">
        <v>1.0863299999999999E-2</v>
      </c>
      <c r="H416">
        <v>0.99498200000000003</v>
      </c>
      <c r="I416">
        <v>0</v>
      </c>
    </row>
    <row r="417" spans="1:9" x14ac:dyDescent="0.25">
      <c r="A417" t="s">
        <v>107</v>
      </c>
      <c r="B417">
        <v>7864.32</v>
      </c>
      <c r="C417">
        <v>7762.9</v>
      </c>
      <c r="D417">
        <v>7757.37</v>
      </c>
      <c r="E417">
        <v>3270.46</v>
      </c>
      <c r="F417">
        <v>742.38099999999997</v>
      </c>
      <c r="G417">
        <v>1.12465E-2</v>
      </c>
      <c r="H417">
        <v>0.98101899999999997</v>
      </c>
      <c r="I417">
        <v>0</v>
      </c>
    </row>
    <row r="418" spans="1:9" x14ac:dyDescent="0.25">
      <c r="A418" t="s">
        <v>107</v>
      </c>
      <c r="B418">
        <v>7858.72</v>
      </c>
      <c r="C418">
        <v>7755.32</v>
      </c>
      <c r="D418">
        <v>7749.5</v>
      </c>
      <c r="E418">
        <v>3262.36</v>
      </c>
      <c r="F418">
        <v>742.10400000000004</v>
      </c>
      <c r="G418">
        <v>1.38003E-2</v>
      </c>
      <c r="H418">
        <v>0.98092699999999999</v>
      </c>
      <c r="I418">
        <v>0</v>
      </c>
    </row>
    <row r="419" spans="1:9" x14ac:dyDescent="0.25">
      <c r="A419" t="s">
        <v>107</v>
      </c>
      <c r="B419">
        <v>7911.05</v>
      </c>
      <c r="C419">
        <v>7808.97</v>
      </c>
      <c r="D419">
        <v>7797.86</v>
      </c>
      <c r="E419">
        <v>3305.1</v>
      </c>
      <c r="F419">
        <v>748.9</v>
      </c>
      <c r="G419">
        <v>1.34225E-2</v>
      </c>
      <c r="H419">
        <v>0.98099400000000003</v>
      </c>
      <c r="I419">
        <v>0</v>
      </c>
    </row>
    <row r="420" spans="1:9" x14ac:dyDescent="0.25">
      <c r="A420" t="s">
        <v>107</v>
      </c>
      <c r="B420">
        <v>7921.19</v>
      </c>
      <c r="C420">
        <v>7814.35</v>
      </c>
      <c r="D420">
        <v>7803.89</v>
      </c>
      <c r="E420">
        <v>3311.35</v>
      </c>
      <c r="F420">
        <v>747.60199999999998</v>
      </c>
      <c r="G420">
        <v>1.13764E-2</v>
      </c>
      <c r="H420">
        <v>0.99231599999999998</v>
      </c>
      <c r="I420">
        <v>0</v>
      </c>
    </row>
    <row r="421" spans="1:9" x14ac:dyDescent="0.25">
      <c r="A421" t="s">
        <v>107</v>
      </c>
      <c r="B421">
        <v>7932.79</v>
      </c>
      <c r="C421">
        <v>7825.14</v>
      </c>
      <c r="D421">
        <v>7815.03</v>
      </c>
      <c r="E421">
        <v>3323.12</v>
      </c>
      <c r="F421">
        <v>747.80600000000004</v>
      </c>
      <c r="G421">
        <v>1.1732100000000001E-2</v>
      </c>
      <c r="H421">
        <v>0.99511000000000005</v>
      </c>
      <c r="I421">
        <v>0</v>
      </c>
    </row>
    <row r="422" spans="1:9" x14ac:dyDescent="0.25">
      <c r="A422" t="s">
        <v>107</v>
      </c>
      <c r="B422">
        <v>7916.61</v>
      </c>
      <c r="C422">
        <v>7810.42</v>
      </c>
      <c r="D422">
        <v>7799.27</v>
      </c>
      <c r="E422">
        <v>3306.66</v>
      </c>
      <c r="F422">
        <v>747.56299999999999</v>
      </c>
      <c r="G422">
        <v>1.7308E-2</v>
      </c>
      <c r="H422">
        <v>0.98101700000000003</v>
      </c>
      <c r="I422">
        <v>0</v>
      </c>
    </row>
    <row r="423" spans="1:9" x14ac:dyDescent="0.25">
      <c r="A423" t="s">
        <v>107</v>
      </c>
      <c r="B423">
        <v>7922.1</v>
      </c>
      <c r="C423">
        <v>7814.24</v>
      </c>
      <c r="D423">
        <v>7803.85</v>
      </c>
      <c r="E423">
        <v>3311.97</v>
      </c>
      <c r="F423">
        <v>748.74199999999996</v>
      </c>
      <c r="G423">
        <v>1.0913600000000001E-2</v>
      </c>
      <c r="H423">
        <v>0.99213600000000002</v>
      </c>
      <c r="I423">
        <v>0</v>
      </c>
    </row>
    <row r="424" spans="1:9" x14ac:dyDescent="0.25">
      <c r="A424" t="s">
        <v>107</v>
      </c>
      <c r="B424">
        <v>7918.35</v>
      </c>
      <c r="C424">
        <v>7813.06</v>
      </c>
      <c r="D424">
        <v>7801.95</v>
      </c>
      <c r="E424">
        <v>3308.91</v>
      </c>
      <c r="F424">
        <v>749.56299999999999</v>
      </c>
      <c r="G424">
        <v>1.8736099999999999E-2</v>
      </c>
      <c r="H424">
        <v>0.98101700000000003</v>
      </c>
      <c r="I424">
        <v>0</v>
      </c>
    </row>
    <row r="425" spans="1:9" x14ac:dyDescent="0.25">
      <c r="A425" t="s">
        <v>107</v>
      </c>
      <c r="B425">
        <v>7993.07</v>
      </c>
      <c r="C425">
        <v>7888.22</v>
      </c>
      <c r="D425">
        <v>7877.51</v>
      </c>
      <c r="E425">
        <v>3385.85</v>
      </c>
      <c r="F425">
        <v>748.06899999999996</v>
      </c>
      <c r="G425">
        <v>1.2323499999999999E-2</v>
      </c>
      <c r="H425">
        <v>0.98101799999999995</v>
      </c>
      <c r="I425">
        <v>0</v>
      </c>
    </row>
    <row r="426" spans="1:9" x14ac:dyDescent="0.25">
      <c r="A426" t="s">
        <v>107</v>
      </c>
      <c r="B426">
        <v>7929.28</v>
      </c>
      <c r="C426">
        <v>7823.18</v>
      </c>
      <c r="D426">
        <v>7814.02</v>
      </c>
      <c r="E426">
        <v>3323.06</v>
      </c>
      <c r="F426">
        <v>747.88300000000004</v>
      </c>
      <c r="G426">
        <v>1.0929299999999999E-2</v>
      </c>
      <c r="H426">
        <v>0.98099000000000003</v>
      </c>
      <c r="I426">
        <v>0</v>
      </c>
    </row>
    <row r="427" spans="1:9" x14ac:dyDescent="0.25">
      <c r="A427" t="s">
        <v>107</v>
      </c>
      <c r="B427">
        <v>7956.65</v>
      </c>
      <c r="C427">
        <v>7830.83</v>
      </c>
      <c r="D427">
        <v>7817.15</v>
      </c>
      <c r="E427">
        <v>3322.21</v>
      </c>
      <c r="F427">
        <v>749.59799999999996</v>
      </c>
      <c r="G427">
        <v>1.6084899999999999E-2</v>
      </c>
      <c r="H427">
        <v>0.98094800000000004</v>
      </c>
      <c r="I427">
        <v>0</v>
      </c>
    </row>
    <row r="428" spans="1:9" x14ac:dyDescent="0.25">
      <c r="A428" t="s">
        <v>107</v>
      </c>
      <c r="B428">
        <v>7924.24</v>
      </c>
      <c r="C428">
        <v>7820.51</v>
      </c>
      <c r="D428">
        <v>7807.83</v>
      </c>
      <c r="E428">
        <v>3313.99</v>
      </c>
      <c r="F428">
        <v>748.78499999999997</v>
      </c>
      <c r="G428">
        <v>1.1076000000000001E-2</v>
      </c>
      <c r="H428">
        <v>0.98101700000000003</v>
      </c>
      <c r="I428">
        <v>0</v>
      </c>
    </row>
    <row r="429" spans="1:9" x14ac:dyDescent="0.25">
      <c r="A429" t="s">
        <v>107</v>
      </c>
      <c r="B429">
        <v>7907.37</v>
      </c>
      <c r="C429">
        <v>7797.95</v>
      </c>
      <c r="D429">
        <v>7785.96</v>
      </c>
      <c r="E429">
        <v>3292.05</v>
      </c>
      <c r="F429">
        <v>749.93100000000004</v>
      </c>
      <c r="G429">
        <v>1.2259600000000001E-2</v>
      </c>
      <c r="H429">
        <v>0.98682700000000001</v>
      </c>
      <c r="I429">
        <v>0</v>
      </c>
    </row>
    <row r="430" spans="1:9" x14ac:dyDescent="0.25">
      <c r="A430" t="s">
        <v>107</v>
      </c>
      <c r="B430">
        <v>7951.62</v>
      </c>
      <c r="C430">
        <v>7821.1</v>
      </c>
      <c r="D430">
        <v>7809.4</v>
      </c>
      <c r="E430">
        <v>3315.98</v>
      </c>
      <c r="F430">
        <v>749.41499999999996</v>
      </c>
      <c r="G430">
        <v>1.9876499999999998E-2</v>
      </c>
      <c r="H430">
        <v>0.98101899999999997</v>
      </c>
      <c r="I430">
        <v>0</v>
      </c>
    </row>
    <row r="431" spans="1:9" x14ac:dyDescent="0.25">
      <c r="A431" t="s">
        <v>107</v>
      </c>
      <c r="B431">
        <v>7896.29</v>
      </c>
      <c r="C431">
        <v>7792.16</v>
      </c>
      <c r="D431">
        <v>7779.97</v>
      </c>
      <c r="E431">
        <v>3285.43</v>
      </c>
      <c r="F431">
        <v>747.11599999999999</v>
      </c>
      <c r="G431">
        <v>1.10099E-2</v>
      </c>
      <c r="H431">
        <v>0.98069099999999998</v>
      </c>
      <c r="I431">
        <v>0</v>
      </c>
    </row>
    <row r="432" spans="1:9" x14ac:dyDescent="0.25">
      <c r="A432" t="s">
        <v>107</v>
      </c>
      <c r="B432">
        <v>7938.74</v>
      </c>
      <c r="C432">
        <v>7835.54</v>
      </c>
      <c r="D432">
        <v>7822.93</v>
      </c>
      <c r="E432">
        <v>3329.07</v>
      </c>
      <c r="F432">
        <v>749.255</v>
      </c>
      <c r="G432">
        <v>1.4549100000000001E-2</v>
      </c>
      <c r="H432">
        <v>0.98101899999999997</v>
      </c>
      <c r="I432">
        <v>0</v>
      </c>
    </row>
    <row r="433" spans="1:25" x14ac:dyDescent="0.25">
      <c r="A433" t="s">
        <v>107</v>
      </c>
      <c r="B433">
        <v>7942.58</v>
      </c>
      <c r="C433">
        <v>7837.47</v>
      </c>
      <c r="D433">
        <v>7825.46</v>
      </c>
      <c r="E433">
        <v>3332.85</v>
      </c>
      <c r="F433">
        <v>748.673</v>
      </c>
      <c r="G433">
        <v>1.1218499999999999E-2</v>
      </c>
      <c r="H433">
        <v>0.98816599999999999</v>
      </c>
      <c r="I433">
        <v>0</v>
      </c>
    </row>
    <row r="434" spans="1:25" x14ac:dyDescent="0.25">
      <c r="A434" t="s">
        <v>107</v>
      </c>
      <c r="B434">
        <v>7885.36</v>
      </c>
      <c r="C434">
        <v>7780.55</v>
      </c>
      <c r="D434">
        <v>7774.76</v>
      </c>
      <c r="E434">
        <v>3287.32</v>
      </c>
      <c r="F434">
        <v>742.99099999999999</v>
      </c>
      <c r="G434">
        <v>1.1034800000000001E-2</v>
      </c>
      <c r="H434">
        <v>0.98101899999999997</v>
      </c>
      <c r="I434">
        <v>0</v>
      </c>
    </row>
    <row r="435" spans="1:25" x14ac:dyDescent="0.25">
      <c r="A435" t="s">
        <v>107</v>
      </c>
      <c r="B435">
        <v>7894.46</v>
      </c>
      <c r="C435">
        <v>7777.68</v>
      </c>
      <c r="D435">
        <v>7772.3</v>
      </c>
      <c r="E435">
        <v>3285.55</v>
      </c>
      <c r="F435">
        <v>742.57600000000002</v>
      </c>
      <c r="G435">
        <v>1.32094E-2</v>
      </c>
      <c r="H435">
        <v>0.98099400000000003</v>
      </c>
      <c r="I435">
        <v>0</v>
      </c>
    </row>
    <row r="436" spans="1:25" x14ac:dyDescent="0.25">
      <c r="A436" t="s">
        <v>107</v>
      </c>
      <c r="B436">
        <v>7932.05</v>
      </c>
      <c r="C436">
        <v>7799.85</v>
      </c>
      <c r="D436">
        <v>7794.44</v>
      </c>
      <c r="E436">
        <v>3307.5</v>
      </c>
      <c r="F436">
        <v>742.90200000000004</v>
      </c>
      <c r="G436">
        <v>1.08573E-2</v>
      </c>
      <c r="H436">
        <v>0.98101799999999995</v>
      </c>
      <c r="I436">
        <v>0</v>
      </c>
    </row>
    <row r="437" spans="1:25" x14ac:dyDescent="0.25">
      <c r="A437" t="s">
        <v>107</v>
      </c>
      <c r="B437">
        <v>7919.15</v>
      </c>
      <c r="C437">
        <v>7804.68</v>
      </c>
      <c r="D437">
        <v>7799.24</v>
      </c>
      <c r="E437">
        <v>3312.64</v>
      </c>
      <c r="F437">
        <v>742.779</v>
      </c>
      <c r="G437">
        <v>2.0055300000000002E-2</v>
      </c>
      <c r="H437">
        <v>0.98101700000000003</v>
      </c>
      <c r="I437">
        <v>0</v>
      </c>
    </row>
    <row r="438" spans="1:25" x14ac:dyDescent="0.25">
      <c r="A438" t="s">
        <v>107</v>
      </c>
      <c r="B438">
        <v>7907.15</v>
      </c>
      <c r="C438">
        <v>7795.62</v>
      </c>
      <c r="D438">
        <v>7789.59</v>
      </c>
      <c r="E438">
        <v>3302.49</v>
      </c>
      <c r="F438">
        <v>742.86900000000003</v>
      </c>
      <c r="G438">
        <v>1.14673E-2</v>
      </c>
      <c r="H438">
        <v>0.98101899999999997</v>
      </c>
      <c r="I438">
        <v>0</v>
      </c>
    </row>
    <row r="439" spans="1:25" x14ac:dyDescent="0.25">
      <c r="A439" t="s">
        <v>107</v>
      </c>
      <c r="B439">
        <v>7919.84</v>
      </c>
      <c r="C439">
        <v>7790.33</v>
      </c>
      <c r="D439">
        <v>7785.07</v>
      </c>
      <c r="E439">
        <v>3298.29</v>
      </c>
      <c r="F439">
        <v>742.55499999999995</v>
      </c>
      <c r="G439">
        <v>1.10422E-2</v>
      </c>
      <c r="H439">
        <v>0.98101799999999995</v>
      </c>
      <c r="I439">
        <v>0</v>
      </c>
    </row>
    <row r="440" spans="1:25" x14ac:dyDescent="0.25">
      <c r="A440" t="s">
        <v>107</v>
      </c>
      <c r="B440">
        <v>7904.6</v>
      </c>
      <c r="C440">
        <v>7801.29</v>
      </c>
      <c r="D440">
        <v>7795.66</v>
      </c>
      <c r="E440">
        <v>3308.83</v>
      </c>
      <c r="F440">
        <v>742.66800000000001</v>
      </c>
      <c r="G440">
        <v>1.6402900000000002E-2</v>
      </c>
      <c r="H440">
        <v>0.99495299999999998</v>
      </c>
      <c r="I440">
        <v>0</v>
      </c>
    </row>
    <row r="441" spans="1:25" x14ac:dyDescent="0.25">
      <c r="A441" t="s">
        <v>107</v>
      </c>
      <c r="B441">
        <v>7918.95</v>
      </c>
      <c r="C441">
        <v>7804.76</v>
      </c>
      <c r="D441">
        <v>7798.72</v>
      </c>
      <c r="E441">
        <v>3311.8</v>
      </c>
      <c r="F441">
        <v>742.55399999999997</v>
      </c>
      <c r="G441">
        <v>1.1364900000000001E-2</v>
      </c>
      <c r="H441">
        <v>0.98101799999999995</v>
      </c>
      <c r="I441">
        <v>0</v>
      </c>
    </row>
    <row r="442" spans="1:25" x14ac:dyDescent="0.25">
      <c r="A442" t="s">
        <v>107</v>
      </c>
      <c r="B442">
        <v>7880.5</v>
      </c>
      <c r="C442">
        <v>7758.93</v>
      </c>
      <c r="D442">
        <v>7753.28</v>
      </c>
      <c r="E442">
        <v>3266.4</v>
      </c>
      <c r="F442">
        <v>742.43299999999999</v>
      </c>
      <c r="G442">
        <v>1.0904E-2</v>
      </c>
      <c r="H442">
        <v>0.98101700000000003</v>
      </c>
      <c r="I442">
        <v>0</v>
      </c>
    </row>
    <row r="443" spans="1:25" x14ac:dyDescent="0.25">
      <c r="A443" t="s">
        <v>107</v>
      </c>
      <c r="B443">
        <v>7857.08</v>
      </c>
      <c r="C443">
        <v>7747</v>
      </c>
      <c r="D443">
        <v>7741.45</v>
      </c>
      <c r="E443">
        <v>3254.65</v>
      </c>
      <c r="F443">
        <v>742.24</v>
      </c>
      <c r="G443">
        <v>1.2756999999999999E-2</v>
      </c>
      <c r="H443">
        <v>0.995089</v>
      </c>
      <c r="I443">
        <v>0</v>
      </c>
    </row>
    <row r="444" spans="1:25" x14ac:dyDescent="0.25">
      <c r="A444" t="s">
        <v>107</v>
      </c>
      <c r="B444">
        <v>7864.29</v>
      </c>
      <c r="C444">
        <v>7761.07</v>
      </c>
      <c r="D444">
        <v>7755.41</v>
      </c>
      <c r="E444">
        <v>3268.43</v>
      </c>
      <c r="F444">
        <v>742.08100000000002</v>
      </c>
      <c r="G444">
        <v>1.0900200000000001E-2</v>
      </c>
      <c r="H444">
        <v>0.98101899999999997</v>
      </c>
      <c r="I444">
        <v>0</v>
      </c>
    </row>
    <row r="445" spans="1:25" x14ac:dyDescent="0.25">
      <c r="A445" t="s">
        <v>107</v>
      </c>
      <c r="B445">
        <v>7894.73</v>
      </c>
      <c r="C445">
        <v>7774.62</v>
      </c>
      <c r="D445">
        <v>7768.9</v>
      </c>
      <c r="E445">
        <v>3281.89</v>
      </c>
      <c r="F445">
        <v>742.12199999999996</v>
      </c>
      <c r="G445">
        <v>1.1033299999999999E-2</v>
      </c>
      <c r="H445">
        <v>0.99318899999999999</v>
      </c>
      <c r="I445">
        <v>0</v>
      </c>
    </row>
    <row r="446" spans="1:25" x14ac:dyDescent="0.25">
      <c r="A446" t="s">
        <v>107</v>
      </c>
      <c r="B446">
        <v>7859.29</v>
      </c>
      <c r="C446">
        <v>7754.65</v>
      </c>
      <c r="D446">
        <v>7749.47</v>
      </c>
      <c r="E446">
        <v>3262.84</v>
      </c>
      <c r="F446">
        <v>742.31100000000004</v>
      </c>
      <c r="G446">
        <v>1.08904E-2</v>
      </c>
      <c r="H446">
        <v>0.98101899999999997</v>
      </c>
      <c r="I446">
        <v>0</v>
      </c>
    </row>
    <row r="447" spans="1:25" x14ac:dyDescent="0.25">
      <c r="A447" t="s">
        <v>107</v>
      </c>
      <c r="B447">
        <v>7899.73</v>
      </c>
      <c r="C447">
        <v>7779.25</v>
      </c>
      <c r="D447">
        <v>7772.58</v>
      </c>
      <c r="E447">
        <v>3285.03</v>
      </c>
      <c r="F447">
        <v>742.803</v>
      </c>
      <c r="G447">
        <v>1.11269E-2</v>
      </c>
      <c r="H447">
        <v>0.98101899999999997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7871.1</v>
      </c>
      <c r="C448">
        <v>7766.22</v>
      </c>
      <c r="D448">
        <v>7760.54</v>
      </c>
      <c r="E448">
        <v>3273.47</v>
      </c>
      <c r="F448">
        <v>742.17200000000003</v>
      </c>
      <c r="G448">
        <v>1.5852399999999999E-2</v>
      </c>
      <c r="H448">
        <v>0.98085800000000001</v>
      </c>
      <c r="I448">
        <v>0</v>
      </c>
      <c r="R448">
        <f>AVERAGE(B399:B448)</f>
        <v>7899.3852000000006</v>
      </c>
      <c r="S448">
        <f>AVERAGE(C399:C448)</f>
        <v>7790.1365999999989</v>
      </c>
      <c r="U448">
        <f>_xlfn.VAR.P(B399:B448)</f>
        <v>1145.1603929599976</v>
      </c>
      <c r="V448">
        <f>_xlfn.VAR.P(C399:C448)</f>
        <v>895.09673444000293</v>
      </c>
      <c r="X448">
        <f>1.96*SQRT(U448)/50</f>
        <v>1.3265365679988059</v>
      </c>
      <c r="Y448">
        <f>1.96*SQRT(V448)/50</f>
        <v>1.1727921580612168</v>
      </c>
    </row>
    <row r="449" spans="1:9" x14ac:dyDescent="0.25">
      <c r="A449" t="s">
        <v>108</v>
      </c>
      <c r="B449">
        <v>395067.217</v>
      </c>
      <c r="C449" t="s">
        <v>36</v>
      </c>
    </row>
    <row r="450" spans="1:9" x14ac:dyDescent="0.25">
      <c r="A450" t="s">
        <v>38</v>
      </c>
      <c r="B450">
        <v>6171.7</v>
      </c>
      <c r="C450">
        <v>0</v>
      </c>
      <c r="D450">
        <v>0</v>
      </c>
      <c r="E450">
        <v>0</v>
      </c>
      <c r="F450">
        <v>0</v>
      </c>
      <c r="G450">
        <v>6.3937300000000002E-3</v>
      </c>
      <c r="H450">
        <v>1</v>
      </c>
      <c r="I450">
        <v>0</v>
      </c>
    </row>
    <row r="451" spans="1:9" x14ac:dyDescent="0.25">
      <c r="A451" t="s">
        <v>38</v>
      </c>
      <c r="B451">
        <v>6159.17</v>
      </c>
      <c r="C451">
        <v>0</v>
      </c>
      <c r="D451">
        <v>0</v>
      </c>
      <c r="E451">
        <v>0</v>
      </c>
      <c r="F451">
        <v>0</v>
      </c>
      <c r="G451">
        <v>1.19518E-2</v>
      </c>
      <c r="H451">
        <v>1</v>
      </c>
      <c r="I451">
        <v>0</v>
      </c>
    </row>
    <row r="452" spans="1:9" x14ac:dyDescent="0.25">
      <c r="A452" t="s">
        <v>38</v>
      </c>
      <c r="B452">
        <v>6159.51</v>
      </c>
      <c r="C452">
        <v>0</v>
      </c>
      <c r="D452">
        <v>0</v>
      </c>
      <c r="E452">
        <v>0</v>
      </c>
      <c r="F452">
        <v>0</v>
      </c>
      <c r="G452">
        <v>1.34787E-2</v>
      </c>
      <c r="H452">
        <v>1</v>
      </c>
      <c r="I452">
        <v>0</v>
      </c>
    </row>
    <row r="453" spans="1:9" x14ac:dyDescent="0.25">
      <c r="A453" t="s">
        <v>38</v>
      </c>
      <c r="B453">
        <v>6162.64</v>
      </c>
      <c r="C453">
        <v>0</v>
      </c>
      <c r="D453">
        <v>0</v>
      </c>
      <c r="E453">
        <v>0</v>
      </c>
      <c r="F453">
        <v>0</v>
      </c>
      <c r="G453">
        <v>1.3735799999999999E-3</v>
      </c>
      <c r="H453">
        <v>1</v>
      </c>
      <c r="I453">
        <v>0</v>
      </c>
    </row>
    <row r="454" spans="1:9" x14ac:dyDescent="0.25">
      <c r="A454" t="s">
        <v>38</v>
      </c>
      <c r="B454">
        <v>6157.89</v>
      </c>
      <c r="C454">
        <v>0</v>
      </c>
      <c r="D454">
        <v>0</v>
      </c>
      <c r="E454">
        <v>0</v>
      </c>
      <c r="F454">
        <v>0</v>
      </c>
      <c r="G454">
        <v>1.1716499999999999E-2</v>
      </c>
      <c r="H454">
        <v>1</v>
      </c>
      <c r="I454">
        <v>0</v>
      </c>
    </row>
    <row r="455" spans="1:9" x14ac:dyDescent="0.25">
      <c r="A455" t="s">
        <v>38</v>
      </c>
      <c r="B455">
        <v>6160.34</v>
      </c>
      <c r="C455">
        <v>0</v>
      </c>
      <c r="D455">
        <v>0</v>
      </c>
      <c r="E455">
        <v>0</v>
      </c>
      <c r="F455">
        <v>0</v>
      </c>
      <c r="G455">
        <v>1.1892099999999999E-2</v>
      </c>
      <c r="H455">
        <v>1</v>
      </c>
      <c r="I455">
        <v>0</v>
      </c>
    </row>
    <row r="456" spans="1:9" x14ac:dyDescent="0.25">
      <c r="A456" t="s">
        <v>38</v>
      </c>
      <c r="B456">
        <v>6160.61</v>
      </c>
      <c r="C456">
        <v>0</v>
      </c>
      <c r="D456">
        <v>0</v>
      </c>
      <c r="E456">
        <v>0</v>
      </c>
      <c r="F456">
        <v>0</v>
      </c>
      <c r="G456">
        <v>1.3545899999999999E-3</v>
      </c>
      <c r="H456">
        <v>1</v>
      </c>
      <c r="I456">
        <v>0</v>
      </c>
    </row>
    <row r="457" spans="1:9" x14ac:dyDescent="0.25">
      <c r="A457" t="s">
        <v>38</v>
      </c>
      <c r="B457">
        <v>6158.6</v>
      </c>
      <c r="C457">
        <v>0</v>
      </c>
      <c r="D457">
        <v>0</v>
      </c>
      <c r="E457">
        <v>0</v>
      </c>
      <c r="F457">
        <v>0</v>
      </c>
      <c r="G457">
        <v>5.6775899999999997E-3</v>
      </c>
      <c r="H457">
        <v>1</v>
      </c>
      <c r="I457">
        <v>0</v>
      </c>
    </row>
    <row r="458" spans="1:9" x14ac:dyDescent="0.25">
      <c r="A458" t="s">
        <v>38</v>
      </c>
      <c r="B458">
        <v>6160.78</v>
      </c>
      <c r="C458">
        <v>0</v>
      </c>
      <c r="D458">
        <v>0</v>
      </c>
      <c r="E458">
        <v>0</v>
      </c>
      <c r="F458">
        <v>0</v>
      </c>
      <c r="G458">
        <v>1.3519199999999999E-3</v>
      </c>
      <c r="H458">
        <v>1</v>
      </c>
      <c r="I458">
        <v>0</v>
      </c>
    </row>
    <row r="459" spans="1:9" x14ac:dyDescent="0.25">
      <c r="A459" t="s">
        <v>38</v>
      </c>
      <c r="B459">
        <v>6166.34</v>
      </c>
      <c r="C459">
        <v>0</v>
      </c>
      <c r="D459">
        <v>0</v>
      </c>
      <c r="E459">
        <v>0</v>
      </c>
      <c r="F459">
        <v>0</v>
      </c>
      <c r="G459">
        <v>1.23088E-3</v>
      </c>
      <c r="H459">
        <v>1</v>
      </c>
      <c r="I459">
        <v>0</v>
      </c>
    </row>
    <row r="460" spans="1:9" x14ac:dyDescent="0.25">
      <c r="A460" t="s">
        <v>38</v>
      </c>
      <c r="B460">
        <v>6162.12</v>
      </c>
      <c r="C460">
        <v>0</v>
      </c>
      <c r="D460">
        <v>0</v>
      </c>
      <c r="E460">
        <v>0</v>
      </c>
      <c r="F460">
        <v>0</v>
      </c>
      <c r="G460">
        <v>7.4051000000000004E-3</v>
      </c>
      <c r="H460">
        <v>1</v>
      </c>
      <c r="I460">
        <v>0</v>
      </c>
    </row>
    <row r="461" spans="1:9" x14ac:dyDescent="0.25">
      <c r="A461" t="s">
        <v>38</v>
      </c>
      <c r="B461">
        <v>6158.5</v>
      </c>
      <c r="C461">
        <v>0</v>
      </c>
      <c r="D461">
        <v>0</v>
      </c>
      <c r="E461">
        <v>0</v>
      </c>
      <c r="F461">
        <v>0</v>
      </c>
      <c r="G461">
        <v>2.1076799999999998E-3</v>
      </c>
      <c r="H461">
        <v>1</v>
      </c>
      <c r="I461">
        <v>0</v>
      </c>
    </row>
    <row r="462" spans="1:9" x14ac:dyDescent="0.25">
      <c r="A462" t="s">
        <v>38</v>
      </c>
      <c r="B462">
        <v>6159.37</v>
      </c>
      <c r="C462">
        <v>0</v>
      </c>
      <c r="D462">
        <v>0</v>
      </c>
      <c r="E462">
        <v>0</v>
      </c>
      <c r="F462">
        <v>0</v>
      </c>
      <c r="G462">
        <v>2.0945099999999999E-3</v>
      </c>
      <c r="H462">
        <v>1</v>
      </c>
      <c r="I462">
        <v>0</v>
      </c>
    </row>
    <row r="463" spans="1:9" x14ac:dyDescent="0.25">
      <c r="A463" t="s">
        <v>38</v>
      </c>
      <c r="B463">
        <v>6159.6</v>
      </c>
      <c r="C463">
        <v>0</v>
      </c>
      <c r="D463">
        <v>0</v>
      </c>
      <c r="E463">
        <v>0</v>
      </c>
      <c r="F463">
        <v>0</v>
      </c>
      <c r="G463">
        <v>1.8526300000000001E-3</v>
      </c>
      <c r="H463">
        <v>1</v>
      </c>
      <c r="I463">
        <v>0</v>
      </c>
    </row>
    <row r="464" spans="1:9" x14ac:dyDescent="0.25">
      <c r="A464" t="s">
        <v>38</v>
      </c>
      <c r="B464">
        <v>6164.97</v>
      </c>
      <c r="C464">
        <v>0</v>
      </c>
      <c r="D464">
        <v>0</v>
      </c>
      <c r="E464">
        <v>0</v>
      </c>
      <c r="F464">
        <v>0</v>
      </c>
      <c r="G464">
        <v>1.24584E-3</v>
      </c>
      <c r="H464">
        <v>1</v>
      </c>
      <c r="I464">
        <v>0</v>
      </c>
    </row>
    <row r="465" spans="1:9" x14ac:dyDescent="0.25">
      <c r="A465" t="s">
        <v>38</v>
      </c>
      <c r="B465">
        <v>6161.67</v>
      </c>
      <c r="C465">
        <v>0</v>
      </c>
      <c r="D465">
        <v>0</v>
      </c>
      <c r="E465">
        <v>0</v>
      </c>
      <c r="F465">
        <v>0</v>
      </c>
      <c r="G465">
        <v>1.2327900000000001E-3</v>
      </c>
      <c r="H465">
        <v>1</v>
      </c>
      <c r="I465">
        <v>0</v>
      </c>
    </row>
    <row r="466" spans="1:9" x14ac:dyDescent="0.25">
      <c r="A466" t="s">
        <v>38</v>
      </c>
      <c r="B466">
        <v>6164.62</v>
      </c>
      <c r="C466">
        <v>0</v>
      </c>
      <c r="D466">
        <v>0</v>
      </c>
      <c r="E466">
        <v>0</v>
      </c>
      <c r="F466">
        <v>0</v>
      </c>
      <c r="G466">
        <v>1.56456E-3</v>
      </c>
      <c r="H466">
        <v>1</v>
      </c>
      <c r="I466">
        <v>0</v>
      </c>
    </row>
    <row r="467" spans="1:9" x14ac:dyDescent="0.25">
      <c r="A467" t="s">
        <v>38</v>
      </c>
      <c r="B467">
        <v>6160.38</v>
      </c>
      <c r="C467">
        <v>0</v>
      </c>
      <c r="D467">
        <v>0</v>
      </c>
      <c r="E467">
        <v>0</v>
      </c>
      <c r="F467">
        <v>0</v>
      </c>
      <c r="G467">
        <v>1.28527E-3</v>
      </c>
      <c r="H467">
        <v>1</v>
      </c>
      <c r="I467">
        <v>0</v>
      </c>
    </row>
    <row r="468" spans="1:9" x14ac:dyDescent="0.25">
      <c r="A468" t="s">
        <v>38</v>
      </c>
      <c r="B468">
        <v>6158.96</v>
      </c>
      <c r="C468">
        <v>0</v>
      </c>
      <c r="D468">
        <v>0</v>
      </c>
      <c r="E468">
        <v>0</v>
      </c>
      <c r="F468">
        <v>0</v>
      </c>
      <c r="G468">
        <v>3.22917E-3</v>
      </c>
      <c r="H468">
        <v>1</v>
      </c>
      <c r="I468">
        <v>0</v>
      </c>
    </row>
    <row r="469" spans="1:9" x14ac:dyDescent="0.25">
      <c r="A469" t="s">
        <v>38</v>
      </c>
      <c r="B469">
        <v>6158.43</v>
      </c>
      <c r="C469">
        <v>0</v>
      </c>
      <c r="D469">
        <v>0</v>
      </c>
      <c r="E469">
        <v>0</v>
      </c>
      <c r="F469">
        <v>0</v>
      </c>
      <c r="G469">
        <v>1.2340000000000001E-3</v>
      </c>
      <c r="H469">
        <v>1</v>
      </c>
      <c r="I469">
        <v>0</v>
      </c>
    </row>
    <row r="470" spans="1:9" x14ac:dyDescent="0.25">
      <c r="A470" t="s">
        <v>38</v>
      </c>
      <c r="B470">
        <v>6153.74</v>
      </c>
      <c r="C470">
        <v>0</v>
      </c>
      <c r="D470">
        <v>0</v>
      </c>
      <c r="E470">
        <v>0</v>
      </c>
      <c r="F470">
        <v>0</v>
      </c>
      <c r="G470">
        <v>6.7509500000000004E-3</v>
      </c>
      <c r="H470">
        <v>1</v>
      </c>
      <c r="I470">
        <v>0</v>
      </c>
    </row>
    <row r="471" spans="1:9" x14ac:dyDescent="0.25">
      <c r="A471" t="s">
        <v>38</v>
      </c>
      <c r="B471">
        <v>6150.02</v>
      </c>
      <c r="C471">
        <v>0</v>
      </c>
      <c r="D471">
        <v>0</v>
      </c>
      <c r="E471">
        <v>0</v>
      </c>
      <c r="F471">
        <v>0</v>
      </c>
      <c r="G471">
        <v>2.7622200000000001E-3</v>
      </c>
      <c r="H471">
        <v>1</v>
      </c>
      <c r="I471">
        <v>0</v>
      </c>
    </row>
    <row r="472" spans="1:9" x14ac:dyDescent="0.25">
      <c r="A472" t="s">
        <v>38</v>
      </c>
      <c r="B472">
        <v>6151.6</v>
      </c>
      <c r="C472">
        <v>0</v>
      </c>
      <c r="D472">
        <v>0</v>
      </c>
      <c r="E472">
        <v>0</v>
      </c>
      <c r="F472">
        <v>0</v>
      </c>
      <c r="G472">
        <v>1.7267999999999999E-2</v>
      </c>
      <c r="H472">
        <v>1</v>
      </c>
      <c r="I472">
        <v>0</v>
      </c>
    </row>
    <row r="473" spans="1:9" x14ac:dyDescent="0.25">
      <c r="A473" t="s">
        <v>38</v>
      </c>
      <c r="B473">
        <v>6149</v>
      </c>
      <c r="C473">
        <v>0</v>
      </c>
      <c r="D473">
        <v>0</v>
      </c>
      <c r="E473">
        <v>0</v>
      </c>
      <c r="F473">
        <v>0</v>
      </c>
      <c r="G473">
        <v>3.2642200000000003E-2</v>
      </c>
      <c r="H473">
        <v>1</v>
      </c>
      <c r="I473">
        <v>0</v>
      </c>
    </row>
    <row r="474" spans="1:9" x14ac:dyDescent="0.25">
      <c r="A474" t="s">
        <v>38</v>
      </c>
      <c r="B474">
        <v>6151.03</v>
      </c>
      <c r="C474">
        <v>0</v>
      </c>
      <c r="D474">
        <v>0</v>
      </c>
      <c r="E474">
        <v>0</v>
      </c>
      <c r="F474">
        <v>0</v>
      </c>
      <c r="G474">
        <v>3.0369899999999998E-3</v>
      </c>
      <c r="H474">
        <v>1</v>
      </c>
      <c r="I474">
        <v>0</v>
      </c>
    </row>
    <row r="475" spans="1:9" x14ac:dyDescent="0.25">
      <c r="A475" t="s">
        <v>38</v>
      </c>
      <c r="B475">
        <v>6149.77</v>
      </c>
      <c r="C475">
        <v>0</v>
      </c>
      <c r="D475">
        <v>0</v>
      </c>
      <c r="E475">
        <v>0</v>
      </c>
      <c r="F475">
        <v>0</v>
      </c>
      <c r="G475">
        <v>7.8599599999999992E-3</v>
      </c>
      <c r="H475">
        <v>1</v>
      </c>
      <c r="I475">
        <v>0</v>
      </c>
    </row>
    <row r="476" spans="1:9" x14ac:dyDescent="0.25">
      <c r="A476" t="s">
        <v>38</v>
      </c>
      <c r="B476">
        <v>6150.09</v>
      </c>
      <c r="C476">
        <v>0</v>
      </c>
      <c r="D476">
        <v>0</v>
      </c>
      <c r="E476">
        <v>0</v>
      </c>
      <c r="F476">
        <v>0</v>
      </c>
      <c r="G476">
        <v>1.4421700000000001E-2</v>
      </c>
      <c r="H476">
        <v>1</v>
      </c>
      <c r="I476">
        <v>0</v>
      </c>
    </row>
    <row r="477" spans="1:9" x14ac:dyDescent="0.25">
      <c r="A477" t="s">
        <v>38</v>
      </c>
      <c r="B477">
        <v>6152.73</v>
      </c>
      <c r="C477">
        <v>0</v>
      </c>
      <c r="D477">
        <v>0</v>
      </c>
      <c r="E477">
        <v>0</v>
      </c>
      <c r="F477">
        <v>0</v>
      </c>
      <c r="G477">
        <v>2.3108E-3</v>
      </c>
      <c r="H477">
        <v>1</v>
      </c>
      <c r="I477">
        <v>0</v>
      </c>
    </row>
    <row r="478" spans="1:9" x14ac:dyDescent="0.25">
      <c r="A478" t="s">
        <v>38</v>
      </c>
      <c r="B478">
        <v>6153.88</v>
      </c>
      <c r="C478">
        <v>0</v>
      </c>
      <c r="D478">
        <v>0</v>
      </c>
      <c r="E478">
        <v>0</v>
      </c>
      <c r="F478">
        <v>0</v>
      </c>
      <c r="G478">
        <v>1.3850400000000001E-2</v>
      </c>
      <c r="H478">
        <v>1</v>
      </c>
      <c r="I478">
        <v>0</v>
      </c>
    </row>
    <row r="479" spans="1:9" x14ac:dyDescent="0.25">
      <c r="A479" t="s">
        <v>38</v>
      </c>
      <c r="B479">
        <v>6155.42</v>
      </c>
      <c r="C479">
        <v>0</v>
      </c>
      <c r="D479">
        <v>0</v>
      </c>
      <c r="E479">
        <v>0</v>
      </c>
      <c r="F479">
        <v>0</v>
      </c>
      <c r="G479">
        <v>1.4030500000000001E-3</v>
      </c>
      <c r="H479">
        <v>1</v>
      </c>
      <c r="I479">
        <v>0</v>
      </c>
    </row>
    <row r="480" spans="1:9" x14ac:dyDescent="0.25">
      <c r="A480" t="s">
        <v>38</v>
      </c>
      <c r="B480">
        <v>6153.4</v>
      </c>
      <c r="C480">
        <v>0</v>
      </c>
      <c r="D480">
        <v>0</v>
      </c>
      <c r="E480">
        <v>0</v>
      </c>
      <c r="F480">
        <v>0</v>
      </c>
      <c r="G480">
        <v>1.97627E-3</v>
      </c>
      <c r="H480">
        <v>1</v>
      </c>
      <c r="I480">
        <v>0</v>
      </c>
    </row>
    <row r="481" spans="1:9" x14ac:dyDescent="0.25">
      <c r="A481" t="s">
        <v>38</v>
      </c>
      <c r="B481">
        <v>6152.29</v>
      </c>
      <c r="C481">
        <v>0</v>
      </c>
      <c r="D481">
        <v>0</v>
      </c>
      <c r="E481">
        <v>0</v>
      </c>
      <c r="F481">
        <v>0</v>
      </c>
      <c r="G481">
        <v>1.43213E-3</v>
      </c>
      <c r="H481">
        <v>1</v>
      </c>
      <c r="I481">
        <v>0</v>
      </c>
    </row>
    <row r="482" spans="1:9" x14ac:dyDescent="0.25">
      <c r="A482" t="s">
        <v>38</v>
      </c>
      <c r="B482">
        <v>6155.24</v>
      </c>
      <c r="C482">
        <v>0</v>
      </c>
      <c r="D482">
        <v>0</v>
      </c>
      <c r="E482">
        <v>0</v>
      </c>
      <c r="F482">
        <v>0</v>
      </c>
      <c r="G482">
        <v>1.5296800000000001E-3</v>
      </c>
      <c r="H482">
        <v>1</v>
      </c>
      <c r="I482">
        <v>0</v>
      </c>
    </row>
    <row r="483" spans="1:9" x14ac:dyDescent="0.25">
      <c r="A483" t="s">
        <v>38</v>
      </c>
      <c r="B483">
        <v>6155.26</v>
      </c>
      <c r="C483">
        <v>0</v>
      </c>
      <c r="D483">
        <v>0</v>
      </c>
      <c r="E483">
        <v>0</v>
      </c>
      <c r="F483">
        <v>0</v>
      </c>
      <c r="G483">
        <v>2.8562599999999998E-3</v>
      </c>
      <c r="H483">
        <v>1</v>
      </c>
      <c r="I483">
        <v>0</v>
      </c>
    </row>
    <row r="484" spans="1:9" x14ac:dyDescent="0.25">
      <c r="A484" t="s">
        <v>38</v>
      </c>
      <c r="B484">
        <v>6154.9</v>
      </c>
      <c r="C484">
        <v>0</v>
      </c>
      <c r="D484">
        <v>0</v>
      </c>
      <c r="E484">
        <v>0</v>
      </c>
      <c r="F484">
        <v>0</v>
      </c>
      <c r="G484">
        <v>2.6252300000000001E-3</v>
      </c>
      <c r="H484">
        <v>1</v>
      </c>
      <c r="I484">
        <v>0</v>
      </c>
    </row>
    <row r="485" spans="1:9" x14ac:dyDescent="0.25">
      <c r="A485" t="s">
        <v>38</v>
      </c>
      <c r="B485">
        <v>6153.54</v>
      </c>
      <c r="C485">
        <v>0</v>
      </c>
      <c r="D485">
        <v>0</v>
      </c>
      <c r="E485">
        <v>0</v>
      </c>
      <c r="F485">
        <v>0</v>
      </c>
      <c r="G485">
        <v>1.2300499999999999E-3</v>
      </c>
      <c r="H485">
        <v>1</v>
      </c>
      <c r="I485">
        <v>0</v>
      </c>
    </row>
    <row r="486" spans="1:9" x14ac:dyDescent="0.25">
      <c r="A486" t="s">
        <v>38</v>
      </c>
      <c r="B486">
        <v>6152.07</v>
      </c>
      <c r="C486">
        <v>0</v>
      </c>
      <c r="D486">
        <v>0</v>
      </c>
      <c r="E486">
        <v>0</v>
      </c>
      <c r="F486">
        <v>0</v>
      </c>
      <c r="G486">
        <v>4.1670800000000001E-3</v>
      </c>
      <c r="H486">
        <v>1</v>
      </c>
      <c r="I486">
        <v>0</v>
      </c>
    </row>
    <row r="487" spans="1:9" x14ac:dyDescent="0.25">
      <c r="A487" t="s">
        <v>38</v>
      </c>
      <c r="B487">
        <v>6153.5</v>
      </c>
      <c r="C487">
        <v>0</v>
      </c>
      <c r="D487">
        <v>0</v>
      </c>
      <c r="E487">
        <v>0</v>
      </c>
      <c r="F487">
        <v>0</v>
      </c>
      <c r="G487">
        <v>1.23226E-3</v>
      </c>
      <c r="H487">
        <v>1</v>
      </c>
      <c r="I487">
        <v>0</v>
      </c>
    </row>
    <row r="488" spans="1:9" x14ac:dyDescent="0.25">
      <c r="A488" t="s">
        <v>38</v>
      </c>
      <c r="B488">
        <v>6150.89</v>
      </c>
      <c r="C488">
        <v>0</v>
      </c>
      <c r="D488">
        <v>0</v>
      </c>
      <c r="E488">
        <v>0</v>
      </c>
      <c r="F488">
        <v>0</v>
      </c>
      <c r="G488">
        <v>2.5132100000000001E-2</v>
      </c>
      <c r="H488">
        <v>1</v>
      </c>
      <c r="I488">
        <v>0</v>
      </c>
    </row>
    <row r="489" spans="1:9" x14ac:dyDescent="0.25">
      <c r="A489" t="s">
        <v>38</v>
      </c>
      <c r="B489">
        <v>6157.84</v>
      </c>
      <c r="C489">
        <v>0</v>
      </c>
      <c r="D489">
        <v>0</v>
      </c>
      <c r="E489">
        <v>0</v>
      </c>
      <c r="F489">
        <v>0</v>
      </c>
      <c r="G489">
        <v>1.69326E-3</v>
      </c>
      <c r="H489">
        <v>1</v>
      </c>
      <c r="I489">
        <v>0</v>
      </c>
    </row>
    <row r="490" spans="1:9" x14ac:dyDescent="0.25">
      <c r="A490" t="s">
        <v>38</v>
      </c>
      <c r="B490">
        <v>6157.04</v>
      </c>
      <c r="C490">
        <v>0</v>
      </c>
      <c r="D490">
        <v>0</v>
      </c>
      <c r="E490">
        <v>0</v>
      </c>
      <c r="F490">
        <v>0</v>
      </c>
      <c r="G490">
        <v>5.58392E-3</v>
      </c>
      <c r="H490">
        <v>1</v>
      </c>
      <c r="I490">
        <v>0</v>
      </c>
    </row>
    <row r="491" spans="1:9" x14ac:dyDescent="0.25">
      <c r="A491" t="s">
        <v>38</v>
      </c>
      <c r="B491">
        <v>6159.15</v>
      </c>
      <c r="C491">
        <v>0</v>
      </c>
      <c r="D491">
        <v>0</v>
      </c>
      <c r="E491">
        <v>0</v>
      </c>
      <c r="F491">
        <v>0</v>
      </c>
      <c r="G491">
        <v>9.2343000000000008E-3</v>
      </c>
      <c r="H491">
        <v>1</v>
      </c>
      <c r="I491">
        <v>0</v>
      </c>
    </row>
    <row r="492" spans="1:9" x14ac:dyDescent="0.25">
      <c r="A492" t="s">
        <v>38</v>
      </c>
      <c r="B492">
        <v>6160.17</v>
      </c>
      <c r="C492">
        <v>0</v>
      </c>
      <c r="D492">
        <v>0</v>
      </c>
      <c r="E492">
        <v>0</v>
      </c>
      <c r="F492">
        <v>0</v>
      </c>
      <c r="G492">
        <v>1.48895E-2</v>
      </c>
      <c r="H492">
        <v>1</v>
      </c>
      <c r="I492">
        <v>0</v>
      </c>
    </row>
    <row r="493" spans="1:9" x14ac:dyDescent="0.25">
      <c r="A493" t="s">
        <v>38</v>
      </c>
      <c r="B493">
        <v>6161.17</v>
      </c>
      <c r="C493">
        <v>0</v>
      </c>
      <c r="D493">
        <v>0</v>
      </c>
      <c r="E493">
        <v>0</v>
      </c>
      <c r="F493">
        <v>0</v>
      </c>
      <c r="G493">
        <v>2.3143299999999999E-3</v>
      </c>
      <c r="H493">
        <v>1</v>
      </c>
      <c r="I493">
        <v>0</v>
      </c>
    </row>
    <row r="494" spans="1:9" x14ac:dyDescent="0.25">
      <c r="A494" t="s">
        <v>38</v>
      </c>
      <c r="B494">
        <v>6161.52</v>
      </c>
      <c r="C494">
        <v>0</v>
      </c>
      <c r="D494">
        <v>0</v>
      </c>
      <c r="E494">
        <v>0</v>
      </c>
      <c r="F494">
        <v>0</v>
      </c>
      <c r="G494">
        <v>2.43985E-2</v>
      </c>
      <c r="H494">
        <v>1</v>
      </c>
      <c r="I494">
        <v>0</v>
      </c>
    </row>
    <row r="495" spans="1:9" x14ac:dyDescent="0.25">
      <c r="A495" t="s">
        <v>38</v>
      </c>
      <c r="B495">
        <v>6158.34</v>
      </c>
      <c r="C495">
        <v>0</v>
      </c>
      <c r="D495">
        <v>0</v>
      </c>
      <c r="E495">
        <v>0</v>
      </c>
      <c r="F495">
        <v>0</v>
      </c>
      <c r="G495">
        <v>1.56419E-2</v>
      </c>
      <c r="H495">
        <v>1</v>
      </c>
      <c r="I495">
        <v>0</v>
      </c>
    </row>
    <row r="496" spans="1:9" x14ac:dyDescent="0.25">
      <c r="A496" t="s">
        <v>38</v>
      </c>
      <c r="B496">
        <v>6159.12</v>
      </c>
      <c r="C496">
        <v>0</v>
      </c>
      <c r="D496">
        <v>0</v>
      </c>
      <c r="E496">
        <v>0</v>
      </c>
      <c r="F496">
        <v>0</v>
      </c>
      <c r="G496">
        <v>1.33037E-3</v>
      </c>
      <c r="H496">
        <v>1</v>
      </c>
      <c r="I496">
        <v>0</v>
      </c>
    </row>
    <row r="497" spans="1:25" x14ac:dyDescent="0.25">
      <c r="A497" t="s">
        <v>38</v>
      </c>
      <c r="B497">
        <v>6161.03</v>
      </c>
      <c r="C497">
        <v>0</v>
      </c>
      <c r="D497">
        <v>0</v>
      </c>
      <c r="E497">
        <v>0</v>
      </c>
      <c r="F497">
        <v>0</v>
      </c>
      <c r="G497">
        <v>2.0870400000000001E-3</v>
      </c>
      <c r="H497">
        <v>1</v>
      </c>
      <c r="I497">
        <v>0</v>
      </c>
    </row>
    <row r="498" spans="1:25" x14ac:dyDescent="0.25">
      <c r="A498" t="s">
        <v>38</v>
      </c>
      <c r="B498">
        <v>6164.81</v>
      </c>
      <c r="C498">
        <v>0</v>
      </c>
      <c r="D498">
        <v>0</v>
      </c>
      <c r="E498">
        <v>0</v>
      </c>
      <c r="F498">
        <v>0</v>
      </c>
      <c r="G498">
        <v>4.4008800000000002E-3</v>
      </c>
      <c r="H498">
        <v>1</v>
      </c>
      <c r="I498">
        <v>0</v>
      </c>
    </row>
    <row r="499" spans="1:25" x14ac:dyDescent="0.25">
      <c r="A499" t="s">
        <v>38</v>
      </c>
      <c r="B499">
        <v>6158.87</v>
      </c>
      <c r="C499">
        <v>0</v>
      </c>
      <c r="D499">
        <v>0</v>
      </c>
      <c r="E499">
        <v>0</v>
      </c>
      <c r="F499">
        <v>0</v>
      </c>
      <c r="G499">
        <v>6.3437900000000002E-3</v>
      </c>
      <c r="H499">
        <v>1</v>
      </c>
      <c r="I499">
        <v>0</v>
      </c>
    </row>
    <row r="500" spans="1:25" x14ac:dyDescent="0.25">
      <c r="A500" t="s">
        <v>38</v>
      </c>
      <c r="B500">
        <v>6156.47</v>
      </c>
      <c r="C500">
        <v>0</v>
      </c>
      <c r="D500">
        <v>0</v>
      </c>
      <c r="E500">
        <v>0</v>
      </c>
      <c r="F500">
        <v>0</v>
      </c>
      <c r="G500">
        <v>1.64321E-3</v>
      </c>
      <c r="H500">
        <v>1</v>
      </c>
      <c r="I500">
        <v>0</v>
      </c>
    </row>
    <row r="501" spans="1:25" x14ac:dyDescent="0.25">
      <c r="A501" t="s">
        <v>38</v>
      </c>
      <c r="B501">
        <v>6161.19</v>
      </c>
      <c r="C501">
        <v>0</v>
      </c>
      <c r="D501">
        <v>0</v>
      </c>
      <c r="E501">
        <v>0</v>
      </c>
      <c r="F501">
        <v>0</v>
      </c>
      <c r="G501">
        <v>1.8285599999999999E-2</v>
      </c>
      <c r="H501">
        <v>1</v>
      </c>
      <c r="I501">
        <v>0</v>
      </c>
    </row>
    <row r="502" spans="1:25" x14ac:dyDescent="0.25">
      <c r="A502" t="s">
        <v>38</v>
      </c>
      <c r="B502">
        <v>6159.62</v>
      </c>
      <c r="C502">
        <v>0</v>
      </c>
      <c r="D502">
        <v>0</v>
      </c>
      <c r="E502">
        <v>0</v>
      </c>
      <c r="F502">
        <v>0</v>
      </c>
      <c r="G502">
        <v>2.1696300000000001E-3</v>
      </c>
      <c r="H502">
        <v>1</v>
      </c>
      <c r="I502">
        <v>0</v>
      </c>
    </row>
    <row r="503" spans="1:25" x14ac:dyDescent="0.25">
      <c r="A503" t="s">
        <v>38</v>
      </c>
      <c r="B503">
        <v>6160.48</v>
      </c>
      <c r="C503">
        <v>0</v>
      </c>
      <c r="D503">
        <v>0</v>
      </c>
      <c r="E503">
        <v>0</v>
      </c>
      <c r="F503">
        <v>0</v>
      </c>
      <c r="G503">
        <v>2.47525E-3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6158.27</v>
      </c>
      <c r="C504">
        <v>0</v>
      </c>
      <c r="D504">
        <v>0</v>
      </c>
      <c r="E504">
        <v>0</v>
      </c>
      <c r="F504">
        <v>0</v>
      </c>
      <c r="G504">
        <v>7.3946599999999999E-3</v>
      </c>
      <c r="H504">
        <v>1</v>
      </c>
      <c r="I504">
        <v>0</v>
      </c>
      <c r="R504">
        <f>AVERAGE(B455:B504)</f>
        <v>6157.3750000000009</v>
      </c>
      <c r="S504">
        <f>AVERAGE(C455:C504)</f>
        <v>0</v>
      </c>
      <c r="U504">
        <f>_xlfn.VAR.P(B455:B504)</f>
        <v>19.032096999999968</v>
      </c>
      <c r="V504">
        <f>_xlfn.VAR.P(C455:C504)</f>
        <v>0</v>
      </c>
      <c r="X504">
        <f>1.96*SQRT(U504)/50</f>
        <v>0.17101310339877454</v>
      </c>
      <c r="Y504">
        <f>1.96*SQRT(V504)/50</f>
        <v>0</v>
      </c>
    </row>
    <row r="505" spans="1:25" x14ac:dyDescent="0.25">
      <c r="A505" t="s">
        <v>38</v>
      </c>
      <c r="B505">
        <v>307939.77480000001</v>
      </c>
      <c r="C505" t="s">
        <v>36</v>
      </c>
    </row>
    <row r="506" spans="1:25" x14ac:dyDescent="0.25">
      <c r="A506" t="s">
        <v>39</v>
      </c>
      <c r="B506">
        <v>6167.73</v>
      </c>
      <c r="C506">
        <v>6102.39</v>
      </c>
      <c r="D506">
        <v>6025.81</v>
      </c>
      <c r="E506">
        <v>813.36</v>
      </c>
      <c r="F506">
        <v>0</v>
      </c>
      <c r="G506">
        <v>1.27782E-3</v>
      </c>
      <c r="H506">
        <v>1</v>
      </c>
      <c r="I506">
        <v>0</v>
      </c>
    </row>
    <row r="507" spans="1:25" x14ac:dyDescent="0.25">
      <c r="A507" t="s">
        <v>39</v>
      </c>
      <c r="B507">
        <v>6165.96</v>
      </c>
      <c r="C507">
        <v>6100.53</v>
      </c>
      <c r="D507">
        <v>6030.39</v>
      </c>
      <c r="E507">
        <v>813.40899999999999</v>
      </c>
      <c r="F507">
        <v>0</v>
      </c>
      <c r="G507">
        <v>1.6025200000000001E-3</v>
      </c>
      <c r="H507">
        <v>1</v>
      </c>
      <c r="I507">
        <v>0</v>
      </c>
    </row>
    <row r="508" spans="1:25" x14ac:dyDescent="0.25">
      <c r="A508" t="s">
        <v>39</v>
      </c>
      <c r="B508">
        <v>6165.33</v>
      </c>
      <c r="C508">
        <v>6100.06</v>
      </c>
      <c r="D508">
        <v>6030.99</v>
      </c>
      <c r="E508">
        <v>813.57600000000002</v>
      </c>
      <c r="F508">
        <v>0</v>
      </c>
      <c r="G508">
        <v>2.7202400000000001E-3</v>
      </c>
      <c r="H508">
        <v>1</v>
      </c>
      <c r="I508">
        <v>0</v>
      </c>
    </row>
    <row r="509" spans="1:25" x14ac:dyDescent="0.25">
      <c r="A509" t="s">
        <v>39</v>
      </c>
      <c r="B509">
        <v>6164.87</v>
      </c>
      <c r="C509">
        <v>6098.81</v>
      </c>
      <c r="D509">
        <v>6028.49</v>
      </c>
      <c r="E509">
        <v>813.75300000000004</v>
      </c>
      <c r="F509">
        <v>0</v>
      </c>
      <c r="G509">
        <v>5.2401599999999998E-3</v>
      </c>
      <c r="H509">
        <v>1</v>
      </c>
      <c r="I509">
        <v>0</v>
      </c>
    </row>
    <row r="510" spans="1:25" x14ac:dyDescent="0.25">
      <c r="A510" t="s">
        <v>39</v>
      </c>
      <c r="B510">
        <v>6154.85</v>
      </c>
      <c r="C510">
        <v>6088.04</v>
      </c>
      <c r="D510">
        <v>6023.64</v>
      </c>
      <c r="E510">
        <v>813.20899999999995</v>
      </c>
      <c r="F510">
        <v>0</v>
      </c>
      <c r="G510">
        <v>2.0851200000000002E-3</v>
      </c>
      <c r="H510">
        <v>1</v>
      </c>
      <c r="I510">
        <v>0</v>
      </c>
    </row>
    <row r="511" spans="1:25" x14ac:dyDescent="0.25">
      <c r="A511" t="s">
        <v>39</v>
      </c>
      <c r="B511">
        <v>6152.95</v>
      </c>
      <c r="C511">
        <v>6087.05</v>
      </c>
      <c r="D511">
        <v>6022.48</v>
      </c>
      <c r="E511">
        <v>813.57899999999995</v>
      </c>
      <c r="F511">
        <v>0</v>
      </c>
      <c r="G511">
        <v>1.5136699999999999E-2</v>
      </c>
      <c r="H511">
        <v>1</v>
      </c>
      <c r="I511">
        <v>0</v>
      </c>
    </row>
    <row r="512" spans="1:25" x14ac:dyDescent="0.25">
      <c r="A512" t="s">
        <v>39</v>
      </c>
      <c r="B512">
        <v>6157.06</v>
      </c>
      <c r="C512">
        <v>6089.72</v>
      </c>
      <c r="D512">
        <v>6023.75</v>
      </c>
      <c r="E512">
        <v>813.63499999999999</v>
      </c>
      <c r="F512">
        <v>0</v>
      </c>
      <c r="G512">
        <v>4.6835399999999999E-2</v>
      </c>
      <c r="H512">
        <v>1</v>
      </c>
      <c r="I512">
        <v>0</v>
      </c>
    </row>
    <row r="513" spans="1:9" x14ac:dyDescent="0.25">
      <c r="A513" t="s">
        <v>39</v>
      </c>
      <c r="B513">
        <v>6156.54</v>
      </c>
      <c r="C513">
        <v>6089.59</v>
      </c>
      <c r="D513">
        <v>6023.44</v>
      </c>
      <c r="E513">
        <v>813.12900000000002</v>
      </c>
      <c r="F513">
        <v>0</v>
      </c>
      <c r="G513">
        <v>1.20082E-2</v>
      </c>
      <c r="H513">
        <v>1</v>
      </c>
      <c r="I513">
        <v>0</v>
      </c>
    </row>
    <row r="514" spans="1:9" x14ac:dyDescent="0.25">
      <c r="A514" t="s">
        <v>39</v>
      </c>
      <c r="B514">
        <v>6157.7</v>
      </c>
      <c r="C514">
        <v>6090.72</v>
      </c>
      <c r="D514">
        <v>6021.63</v>
      </c>
      <c r="E514">
        <v>813.404</v>
      </c>
      <c r="F514">
        <v>0</v>
      </c>
      <c r="G514">
        <v>7.5227999999999996E-3</v>
      </c>
      <c r="H514">
        <v>1</v>
      </c>
      <c r="I514">
        <v>0</v>
      </c>
    </row>
    <row r="515" spans="1:9" x14ac:dyDescent="0.25">
      <c r="A515" t="s">
        <v>39</v>
      </c>
      <c r="B515">
        <v>6152.84</v>
      </c>
      <c r="C515">
        <v>6086.82</v>
      </c>
      <c r="D515">
        <v>6022.77</v>
      </c>
      <c r="E515">
        <v>813.33199999999999</v>
      </c>
      <c r="F515">
        <v>0</v>
      </c>
      <c r="G515">
        <v>2.4516199999999998E-3</v>
      </c>
      <c r="H515">
        <v>1</v>
      </c>
      <c r="I515">
        <v>0</v>
      </c>
    </row>
    <row r="516" spans="1:9" x14ac:dyDescent="0.25">
      <c r="A516" t="s">
        <v>39</v>
      </c>
      <c r="B516">
        <v>6154.81</v>
      </c>
      <c r="C516">
        <v>6088.07</v>
      </c>
      <c r="D516">
        <v>6022.7</v>
      </c>
      <c r="E516">
        <v>813.43399999999997</v>
      </c>
      <c r="F516">
        <v>0</v>
      </c>
      <c r="G516">
        <v>0.10419399999999999</v>
      </c>
      <c r="H516">
        <v>1</v>
      </c>
      <c r="I516">
        <v>0</v>
      </c>
    </row>
    <row r="517" spans="1:9" x14ac:dyDescent="0.25">
      <c r="A517" t="s">
        <v>39</v>
      </c>
      <c r="B517">
        <v>6155.36</v>
      </c>
      <c r="C517">
        <v>6089.49</v>
      </c>
      <c r="D517">
        <v>6024.07</v>
      </c>
      <c r="E517">
        <v>813.83100000000002</v>
      </c>
      <c r="F517">
        <v>0</v>
      </c>
      <c r="G517">
        <v>5.6265200000000003E-3</v>
      </c>
      <c r="H517">
        <v>1</v>
      </c>
      <c r="I517">
        <v>0</v>
      </c>
    </row>
    <row r="518" spans="1:9" x14ac:dyDescent="0.25">
      <c r="A518" t="s">
        <v>39</v>
      </c>
      <c r="B518">
        <v>6153.63</v>
      </c>
      <c r="C518">
        <v>6088.41</v>
      </c>
      <c r="D518">
        <v>6024.24</v>
      </c>
      <c r="E518">
        <v>813.53</v>
      </c>
      <c r="F518">
        <v>0</v>
      </c>
      <c r="G518">
        <v>4.88368E-2</v>
      </c>
      <c r="H518">
        <v>1</v>
      </c>
      <c r="I518">
        <v>0</v>
      </c>
    </row>
    <row r="519" spans="1:9" x14ac:dyDescent="0.25">
      <c r="A519" t="s">
        <v>39</v>
      </c>
      <c r="B519">
        <v>6151.62</v>
      </c>
      <c r="C519">
        <v>6086.01</v>
      </c>
      <c r="D519">
        <v>6021.07</v>
      </c>
      <c r="E519">
        <v>813.53099999999995</v>
      </c>
      <c r="F519">
        <v>0</v>
      </c>
      <c r="G519">
        <v>1.29641E-3</v>
      </c>
      <c r="H519">
        <v>1</v>
      </c>
      <c r="I519">
        <v>0</v>
      </c>
    </row>
    <row r="520" spans="1:9" x14ac:dyDescent="0.25">
      <c r="A520" t="s">
        <v>39</v>
      </c>
      <c r="B520">
        <v>6154.29</v>
      </c>
      <c r="C520">
        <v>6088.31</v>
      </c>
      <c r="D520">
        <v>6023.18</v>
      </c>
      <c r="E520">
        <v>813.64800000000002</v>
      </c>
      <c r="F520">
        <v>0</v>
      </c>
      <c r="G520">
        <v>1.69518E-2</v>
      </c>
      <c r="H520">
        <v>1</v>
      </c>
      <c r="I520">
        <v>0</v>
      </c>
    </row>
    <row r="521" spans="1:9" x14ac:dyDescent="0.25">
      <c r="A521" t="s">
        <v>39</v>
      </c>
      <c r="B521">
        <v>6155.67</v>
      </c>
      <c r="C521">
        <v>6090.4</v>
      </c>
      <c r="D521">
        <v>6023.92</v>
      </c>
      <c r="E521">
        <v>813.577</v>
      </c>
      <c r="F521">
        <v>0</v>
      </c>
      <c r="G521">
        <v>1.2473700000000001E-2</v>
      </c>
      <c r="H521">
        <v>1</v>
      </c>
      <c r="I521">
        <v>0</v>
      </c>
    </row>
    <row r="522" spans="1:9" x14ac:dyDescent="0.25">
      <c r="A522" t="s">
        <v>39</v>
      </c>
      <c r="B522">
        <v>6154.48</v>
      </c>
      <c r="C522">
        <v>6088.98</v>
      </c>
      <c r="D522">
        <v>6022.17</v>
      </c>
      <c r="E522">
        <v>813.49400000000003</v>
      </c>
      <c r="F522">
        <v>0</v>
      </c>
      <c r="G522">
        <v>7.8912800000000005E-3</v>
      </c>
      <c r="H522">
        <v>1</v>
      </c>
      <c r="I522">
        <v>0</v>
      </c>
    </row>
    <row r="523" spans="1:9" x14ac:dyDescent="0.25">
      <c r="A523" t="s">
        <v>39</v>
      </c>
      <c r="B523">
        <v>6154.55</v>
      </c>
      <c r="C523">
        <v>6089.16</v>
      </c>
      <c r="D523">
        <v>6023.81</v>
      </c>
      <c r="E523">
        <v>813.48599999999999</v>
      </c>
      <c r="F523">
        <v>0</v>
      </c>
      <c r="G523">
        <v>1.25179E-3</v>
      </c>
      <c r="H523">
        <v>1</v>
      </c>
      <c r="I523">
        <v>0</v>
      </c>
    </row>
    <row r="524" spans="1:9" x14ac:dyDescent="0.25">
      <c r="A524" t="s">
        <v>39</v>
      </c>
      <c r="B524">
        <v>6155.98</v>
      </c>
      <c r="C524">
        <v>6090.49</v>
      </c>
      <c r="D524">
        <v>6024.74</v>
      </c>
      <c r="E524">
        <v>813.80899999999997</v>
      </c>
      <c r="F524">
        <v>0</v>
      </c>
      <c r="G524">
        <v>6.3995500000000004E-3</v>
      </c>
      <c r="H524">
        <v>1</v>
      </c>
      <c r="I524">
        <v>0</v>
      </c>
    </row>
    <row r="525" spans="1:9" x14ac:dyDescent="0.25">
      <c r="A525" t="s">
        <v>39</v>
      </c>
      <c r="B525">
        <v>6157.57</v>
      </c>
      <c r="C525">
        <v>6091.75</v>
      </c>
      <c r="D525">
        <v>6025.07</v>
      </c>
      <c r="E525">
        <v>814.14700000000005</v>
      </c>
      <c r="F525">
        <v>0</v>
      </c>
      <c r="G525">
        <v>2.2411100000000002E-3</v>
      </c>
      <c r="H525">
        <v>1</v>
      </c>
      <c r="I525">
        <v>0</v>
      </c>
    </row>
    <row r="526" spans="1:9" x14ac:dyDescent="0.25">
      <c r="A526" t="s">
        <v>39</v>
      </c>
      <c r="B526">
        <v>6157.33</v>
      </c>
      <c r="C526">
        <v>6091.68</v>
      </c>
      <c r="D526">
        <v>6025.04</v>
      </c>
      <c r="E526">
        <v>813.64400000000001</v>
      </c>
      <c r="F526">
        <v>0</v>
      </c>
      <c r="G526">
        <v>8.0886799999999991E-3</v>
      </c>
      <c r="H526">
        <v>1</v>
      </c>
      <c r="I526">
        <v>0</v>
      </c>
    </row>
    <row r="527" spans="1:9" x14ac:dyDescent="0.25">
      <c r="A527" t="s">
        <v>39</v>
      </c>
      <c r="B527">
        <v>6154.89</v>
      </c>
      <c r="C527">
        <v>6089.24</v>
      </c>
      <c r="D527">
        <v>6022.92</v>
      </c>
      <c r="E527">
        <v>813.57899999999995</v>
      </c>
      <c r="F527">
        <v>0</v>
      </c>
      <c r="G527">
        <v>1.7116900000000001E-2</v>
      </c>
      <c r="H527">
        <v>1</v>
      </c>
      <c r="I527">
        <v>0</v>
      </c>
    </row>
    <row r="528" spans="1:9" x14ac:dyDescent="0.25">
      <c r="A528" t="s">
        <v>39</v>
      </c>
      <c r="B528">
        <v>6154.51</v>
      </c>
      <c r="C528">
        <v>6088.95</v>
      </c>
      <c r="D528">
        <v>6022.61</v>
      </c>
      <c r="E528">
        <v>813.29399999999998</v>
      </c>
      <c r="F528">
        <v>0</v>
      </c>
      <c r="G528">
        <v>9.0812800000000006E-3</v>
      </c>
      <c r="H528">
        <v>1</v>
      </c>
      <c r="I528">
        <v>0</v>
      </c>
    </row>
    <row r="529" spans="1:9" x14ac:dyDescent="0.25">
      <c r="A529" t="s">
        <v>39</v>
      </c>
      <c r="B529">
        <v>6162.84</v>
      </c>
      <c r="C529">
        <v>6094.86</v>
      </c>
      <c r="D529">
        <v>6026.3</v>
      </c>
      <c r="E529">
        <v>813.73500000000001</v>
      </c>
      <c r="F529">
        <v>0</v>
      </c>
      <c r="G529">
        <v>1.8346199999999999E-3</v>
      </c>
      <c r="H529">
        <v>1</v>
      </c>
      <c r="I529">
        <v>0</v>
      </c>
    </row>
    <row r="530" spans="1:9" x14ac:dyDescent="0.25">
      <c r="A530" t="s">
        <v>39</v>
      </c>
      <c r="B530">
        <v>6166.15</v>
      </c>
      <c r="C530">
        <v>6100.06</v>
      </c>
      <c r="D530">
        <v>6029.77</v>
      </c>
      <c r="E530">
        <v>812.95600000000002</v>
      </c>
      <c r="F530">
        <v>0</v>
      </c>
      <c r="G530">
        <v>1.3559699999999999E-2</v>
      </c>
      <c r="H530">
        <v>1</v>
      </c>
      <c r="I530">
        <v>0</v>
      </c>
    </row>
    <row r="531" spans="1:9" x14ac:dyDescent="0.25">
      <c r="A531" t="s">
        <v>39</v>
      </c>
      <c r="B531">
        <v>6166.46</v>
      </c>
      <c r="C531">
        <v>6101.27</v>
      </c>
      <c r="D531">
        <v>6028.88</v>
      </c>
      <c r="E531">
        <v>813.53700000000003</v>
      </c>
      <c r="F531">
        <v>0</v>
      </c>
      <c r="G531">
        <v>2.4712900000000001E-3</v>
      </c>
      <c r="H531">
        <v>1</v>
      </c>
      <c r="I531">
        <v>0</v>
      </c>
    </row>
    <row r="532" spans="1:9" x14ac:dyDescent="0.25">
      <c r="A532" t="s">
        <v>39</v>
      </c>
      <c r="B532">
        <v>6165.72</v>
      </c>
      <c r="C532">
        <v>6099.35</v>
      </c>
      <c r="D532">
        <v>6026.94</v>
      </c>
      <c r="E532">
        <v>813.32600000000002</v>
      </c>
      <c r="F532">
        <v>0</v>
      </c>
      <c r="G532">
        <v>6.7998299999999998E-3</v>
      </c>
      <c r="H532">
        <v>1</v>
      </c>
      <c r="I532">
        <v>0</v>
      </c>
    </row>
    <row r="533" spans="1:9" x14ac:dyDescent="0.25">
      <c r="A533" t="s">
        <v>39</v>
      </c>
      <c r="B533">
        <v>6162.67</v>
      </c>
      <c r="C533">
        <v>6097.37</v>
      </c>
      <c r="D533">
        <v>6026.98</v>
      </c>
      <c r="E533">
        <v>813.46199999999999</v>
      </c>
      <c r="F533">
        <v>0</v>
      </c>
      <c r="G533">
        <v>3.6275000000000001E-3</v>
      </c>
      <c r="H533">
        <v>1</v>
      </c>
      <c r="I533">
        <v>0</v>
      </c>
    </row>
    <row r="534" spans="1:9" x14ac:dyDescent="0.25">
      <c r="A534" t="s">
        <v>39</v>
      </c>
      <c r="B534">
        <v>6166.46</v>
      </c>
      <c r="C534">
        <v>6101.58</v>
      </c>
      <c r="D534">
        <v>6027.92</v>
      </c>
      <c r="E534">
        <v>813.9</v>
      </c>
      <c r="F534">
        <v>0</v>
      </c>
      <c r="G534">
        <v>5.6157899999999998E-3</v>
      </c>
      <c r="H534">
        <v>1</v>
      </c>
      <c r="I534">
        <v>0</v>
      </c>
    </row>
    <row r="535" spans="1:9" x14ac:dyDescent="0.25">
      <c r="A535" t="s">
        <v>39</v>
      </c>
      <c r="B535">
        <v>6171.54</v>
      </c>
      <c r="C535">
        <v>6104.14</v>
      </c>
      <c r="D535">
        <v>6027.94</v>
      </c>
      <c r="E535">
        <v>813.59400000000005</v>
      </c>
      <c r="F535">
        <v>0</v>
      </c>
      <c r="G535">
        <v>1.5738600000000001E-3</v>
      </c>
      <c r="H535">
        <v>1</v>
      </c>
      <c r="I535">
        <v>0</v>
      </c>
    </row>
    <row r="536" spans="1:9" x14ac:dyDescent="0.25">
      <c r="A536" t="s">
        <v>39</v>
      </c>
      <c r="B536">
        <v>6166.16</v>
      </c>
      <c r="C536">
        <v>6099.72</v>
      </c>
      <c r="D536">
        <v>6027.99</v>
      </c>
      <c r="E536">
        <v>813.5</v>
      </c>
      <c r="F536">
        <v>0</v>
      </c>
      <c r="G536">
        <v>1.8939499999999999E-3</v>
      </c>
      <c r="H536">
        <v>1</v>
      </c>
      <c r="I536">
        <v>0</v>
      </c>
    </row>
    <row r="537" spans="1:9" x14ac:dyDescent="0.25">
      <c r="A537" t="s">
        <v>39</v>
      </c>
      <c r="B537">
        <v>6164.62</v>
      </c>
      <c r="C537">
        <v>6098.82</v>
      </c>
      <c r="D537">
        <v>6025.91</v>
      </c>
      <c r="E537">
        <v>813.60299999999995</v>
      </c>
      <c r="F537">
        <v>0</v>
      </c>
      <c r="G537">
        <v>2.2512299999999999E-2</v>
      </c>
      <c r="H537">
        <v>1</v>
      </c>
      <c r="I537">
        <v>0</v>
      </c>
    </row>
    <row r="538" spans="1:9" x14ac:dyDescent="0.25">
      <c r="A538" t="s">
        <v>39</v>
      </c>
      <c r="B538">
        <v>6170.48</v>
      </c>
      <c r="C538">
        <v>6104.61</v>
      </c>
      <c r="D538">
        <v>6030.12</v>
      </c>
      <c r="E538">
        <v>813.58900000000006</v>
      </c>
      <c r="F538">
        <v>0</v>
      </c>
      <c r="G538">
        <v>1.2157599999999999E-2</v>
      </c>
      <c r="H538">
        <v>1</v>
      </c>
      <c r="I538">
        <v>0</v>
      </c>
    </row>
    <row r="539" spans="1:9" x14ac:dyDescent="0.25">
      <c r="A539" t="s">
        <v>39</v>
      </c>
      <c r="B539">
        <v>6162.58</v>
      </c>
      <c r="C539">
        <v>6097.72</v>
      </c>
      <c r="D539">
        <v>6029.89</v>
      </c>
      <c r="E539">
        <v>813.553</v>
      </c>
      <c r="F539">
        <v>0</v>
      </c>
      <c r="G539">
        <v>1.15411E-2</v>
      </c>
      <c r="H539">
        <v>1</v>
      </c>
      <c r="I539">
        <v>0</v>
      </c>
    </row>
    <row r="540" spans="1:9" x14ac:dyDescent="0.25">
      <c r="A540" t="s">
        <v>39</v>
      </c>
      <c r="B540">
        <v>6166.64</v>
      </c>
      <c r="C540">
        <v>6101.38</v>
      </c>
      <c r="D540">
        <v>6032.73</v>
      </c>
      <c r="E540">
        <v>813.48199999999997</v>
      </c>
      <c r="F540">
        <v>0</v>
      </c>
      <c r="G540">
        <v>1.28323E-3</v>
      </c>
      <c r="H540">
        <v>1</v>
      </c>
      <c r="I540">
        <v>0</v>
      </c>
    </row>
    <row r="541" spans="1:9" x14ac:dyDescent="0.25">
      <c r="A541" t="s">
        <v>39</v>
      </c>
      <c r="B541">
        <v>6170.15</v>
      </c>
      <c r="C541">
        <v>6102.42</v>
      </c>
      <c r="D541">
        <v>6032.49</v>
      </c>
      <c r="E541">
        <v>813.81500000000005</v>
      </c>
      <c r="F541">
        <v>0</v>
      </c>
      <c r="G541">
        <v>1.40565E-3</v>
      </c>
      <c r="H541">
        <v>1</v>
      </c>
      <c r="I541">
        <v>0</v>
      </c>
    </row>
    <row r="542" spans="1:9" x14ac:dyDescent="0.25">
      <c r="A542" t="s">
        <v>39</v>
      </c>
      <c r="B542">
        <v>6164.02</v>
      </c>
      <c r="C542">
        <v>6096.68</v>
      </c>
      <c r="D542">
        <v>6025.04</v>
      </c>
      <c r="E542">
        <v>813.31</v>
      </c>
      <c r="F542">
        <v>0</v>
      </c>
      <c r="G542">
        <v>1.40047E-2</v>
      </c>
      <c r="H542">
        <v>1</v>
      </c>
      <c r="I542">
        <v>0</v>
      </c>
    </row>
    <row r="543" spans="1:9" x14ac:dyDescent="0.25">
      <c r="A543" t="s">
        <v>39</v>
      </c>
      <c r="B543">
        <v>6170.05</v>
      </c>
      <c r="C543">
        <v>6104.56</v>
      </c>
      <c r="D543">
        <v>6033.34</v>
      </c>
      <c r="E543">
        <v>813.48</v>
      </c>
      <c r="F543">
        <v>0</v>
      </c>
      <c r="G543">
        <v>6.07976E-3</v>
      </c>
      <c r="H543">
        <v>1</v>
      </c>
      <c r="I543">
        <v>0</v>
      </c>
    </row>
    <row r="544" spans="1:9" x14ac:dyDescent="0.25">
      <c r="A544" t="s">
        <v>39</v>
      </c>
      <c r="B544">
        <v>6167.33</v>
      </c>
      <c r="C544">
        <v>6101.59</v>
      </c>
      <c r="D544">
        <v>6031.18</v>
      </c>
      <c r="E544">
        <v>813.55200000000002</v>
      </c>
      <c r="F544">
        <v>0</v>
      </c>
      <c r="G544">
        <v>1.10841E-2</v>
      </c>
      <c r="H544">
        <v>1</v>
      </c>
      <c r="I544">
        <v>0</v>
      </c>
    </row>
    <row r="545" spans="1:25" x14ac:dyDescent="0.25">
      <c r="A545" t="s">
        <v>39</v>
      </c>
      <c r="B545">
        <v>6165.59</v>
      </c>
      <c r="C545">
        <v>6100.98</v>
      </c>
      <c r="D545">
        <v>6033.01</v>
      </c>
      <c r="E545">
        <v>813.96500000000003</v>
      </c>
      <c r="F545">
        <v>0</v>
      </c>
      <c r="G545">
        <v>3.7048799999999998E-3</v>
      </c>
      <c r="H545">
        <v>1</v>
      </c>
      <c r="I545">
        <v>0</v>
      </c>
    </row>
    <row r="546" spans="1:25" x14ac:dyDescent="0.25">
      <c r="A546" t="s">
        <v>39</v>
      </c>
      <c r="B546">
        <v>6164.76</v>
      </c>
      <c r="C546">
        <v>6099.59</v>
      </c>
      <c r="D546">
        <v>6031.82</v>
      </c>
      <c r="E546">
        <v>813.85500000000002</v>
      </c>
      <c r="F546">
        <v>0</v>
      </c>
      <c r="G546">
        <v>1.25092E-3</v>
      </c>
      <c r="H546">
        <v>1</v>
      </c>
      <c r="I546">
        <v>0</v>
      </c>
    </row>
    <row r="547" spans="1:25" x14ac:dyDescent="0.25">
      <c r="A547" t="s">
        <v>39</v>
      </c>
      <c r="B547">
        <v>6171.23</v>
      </c>
      <c r="C547">
        <v>6104.33</v>
      </c>
      <c r="D547">
        <v>6032.3</v>
      </c>
      <c r="E547">
        <v>813.81100000000004</v>
      </c>
      <c r="F547">
        <v>0</v>
      </c>
      <c r="G547">
        <v>1.51599E-3</v>
      </c>
      <c r="H547">
        <v>1</v>
      </c>
      <c r="I547">
        <v>0</v>
      </c>
    </row>
    <row r="548" spans="1:25" x14ac:dyDescent="0.25">
      <c r="A548" t="s">
        <v>39</v>
      </c>
      <c r="B548">
        <v>6164.88</v>
      </c>
      <c r="C548">
        <v>6099</v>
      </c>
      <c r="D548">
        <v>6029.44</v>
      </c>
      <c r="E548">
        <v>813.51800000000003</v>
      </c>
      <c r="F548">
        <v>0</v>
      </c>
      <c r="G548">
        <v>1.2777400000000001E-3</v>
      </c>
      <c r="H548">
        <v>1</v>
      </c>
      <c r="I548">
        <v>0</v>
      </c>
    </row>
    <row r="549" spans="1:25" x14ac:dyDescent="0.25">
      <c r="A549" t="s">
        <v>39</v>
      </c>
      <c r="B549">
        <v>6160.81</v>
      </c>
      <c r="C549">
        <v>6092.24</v>
      </c>
      <c r="D549">
        <v>6025.83</v>
      </c>
      <c r="E549">
        <v>813.38699999999994</v>
      </c>
      <c r="F549">
        <v>0</v>
      </c>
      <c r="G549">
        <v>1.9564600000000001E-3</v>
      </c>
      <c r="H549">
        <v>1</v>
      </c>
      <c r="I549">
        <v>0</v>
      </c>
    </row>
    <row r="550" spans="1:25" x14ac:dyDescent="0.25">
      <c r="A550" t="s">
        <v>39</v>
      </c>
      <c r="B550">
        <v>6155.54</v>
      </c>
      <c r="C550">
        <v>6087.25</v>
      </c>
      <c r="D550">
        <v>6022.71</v>
      </c>
      <c r="E550">
        <v>813.80399999999997</v>
      </c>
      <c r="F550">
        <v>0</v>
      </c>
      <c r="G550">
        <v>1.0703000000000001E-2</v>
      </c>
      <c r="H550">
        <v>1</v>
      </c>
      <c r="I550">
        <v>0</v>
      </c>
    </row>
    <row r="551" spans="1:25" x14ac:dyDescent="0.25">
      <c r="A551" t="s">
        <v>39</v>
      </c>
      <c r="B551">
        <v>6156.05</v>
      </c>
      <c r="C551">
        <v>6089.29</v>
      </c>
      <c r="D551">
        <v>6025.78</v>
      </c>
      <c r="E551">
        <v>813.93899999999996</v>
      </c>
      <c r="F551">
        <v>0</v>
      </c>
      <c r="G551">
        <v>1.74986E-2</v>
      </c>
      <c r="H551">
        <v>1</v>
      </c>
      <c r="I551">
        <v>0</v>
      </c>
    </row>
    <row r="552" spans="1:25" x14ac:dyDescent="0.25">
      <c r="A552" t="s">
        <v>39</v>
      </c>
      <c r="B552">
        <v>6156.42</v>
      </c>
      <c r="C552">
        <v>6088.83</v>
      </c>
      <c r="D552">
        <v>6024.51</v>
      </c>
      <c r="E552">
        <v>813.60799999999995</v>
      </c>
      <c r="F552">
        <v>0</v>
      </c>
      <c r="G552">
        <v>2.9295499999999999E-2</v>
      </c>
      <c r="H552">
        <v>1</v>
      </c>
      <c r="I552">
        <v>0</v>
      </c>
    </row>
    <row r="553" spans="1:25" x14ac:dyDescent="0.25">
      <c r="A553" t="s">
        <v>39</v>
      </c>
      <c r="B553">
        <v>6156.21</v>
      </c>
      <c r="C553">
        <v>6088.62</v>
      </c>
      <c r="D553">
        <v>6023.99</v>
      </c>
      <c r="E553">
        <v>813.65700000000004</v>
      </c>
      <c r="F553">
        <v>0</v>
      </c>
      <c r="G553">
        <v>1.2325700000000001E-3</v>
      </c>
      <c r="H553">
        <v>1</v>
      </c>
      <c r="I553">
        <v>0</v>
      </c>
    </row>
    <row r="554" spans="1:25" x14ac:dyDescent="0.25">
      <c r="A554" t="s">
        <v>39</v>
      </c>
      <c r="B554">
        <v>6156.52</v>
      </c>
      <c r="C554">
        <v>6089.75</v>
      </c>
      <c r="D554">
        <v>6023.62</v>
      </c>
      <c r="E554">
        <v>813.46500000000003</v>
      </c>
      <c r="F554">
        <v>0</v>
      </c>
      <c r="G554">
        <v>1.52338E-2</v>
      </c>
      <c r="H554">
        <v>1</v>
      </c>
      <c r="I554">
        <v>0</v>
      </c>
    </row>
    <row r="555" spans="1:25" x14ac:dyDescent="0.25">
      <c r="A555" t="s">
        <v>39</v>
      </c>
      <c r="B555">
        <v>6153.29</v>
      </c>
      <c r="C555">
        <v>6087.95</v>
      </c>
      <c r="D555">
        <v>6023.75</v>
      </c>
      <c r="E555">
        <v>813.40800000000002</v>
      </c>
      <c r="F555">
        <v>0</v>
      </c>
      <c r="G555">
        <v>7.0074500000000001E-3</v>
      </c>
      <c r="H555">
        <v>1</v>
      </c>
      <c r="I555">
        <v>0</v>
      </c>
    </row>
    <row r="556" spans="1:25" x14ac:dyDescent="0.25">
      <c r="A556" t="s">
        <v>39</v>
      </c>
      <c r="B556">
        <v>6153.23</v>
      </c>
      <c r="C556">
        <v>6087.32</v>
      </c>
      <c r="D556">
        <v>6024.19</v>
      </c>
      <c r="E556">
        <v>813.78300000000002</v>
      </c>
      <c r="F556">
        <v>0</v>
      </c>
      <c r="G556">
        <v>7.7092000000000003E-3</v>
      </c>
      <c r="H556">
        <v>1</v>
      </c>
      <c r="I556">
        <v>0</v>
      </c>
    </row>
    <row r="557" spans="1:25" x14ac:dyDescent="0.25">
      <c r="A557" t="s">
        <v>39</v>
      </c>
      <c r="B557">
        <v>6154.41</v>
      </c>
      <c r="C557">
        <v>6089.67</v>
      </c>
      <c r="D557">
        <v>6023.53</v>
      </c>
      <c r="E557">
        <v>813.70500000000004</v>
      </c>
      <c r="F557">
        <v>0</v>
      </c>
      <c r="G557">
        <v>3.5113900000000001E-3</v>
      </c>
      <c r="H557">
        <v>1</v>
      </c>
      <c r="I557">
        <v>0</v>
      </c>
    </row>
    <row r="558" spans="1:25" x14ac:dyDescent="0.25">
      <c r="A558" t="s">
        <v>39</v>
      </c>
      <c r="B558">
        <v>6152.07</v>
      </c>
      <c r="C558">
        <v>6087.11</v>
      </c>
      <c r="D558">
        <v>6023.13</v>
      </c>
      <c r="E558">
        <v>813.39599999999996</v>
      </c>
      <c r="F558">
        <v>0</v>
      </c>
      <c r="G558">
        <v>8.7497600000000005E-3</v>
      </c>
      <c r="H558">
        <v>1</v>
      </c>
      <c r="I558">
        <v>0</v>
      </c>
    </row>
    <row r="559" spans="1:25" x14ac:dyDescent="0.25">
      <c r="A559" t="s">
        <v>39</v>
      </c>
      <c r="B559">
        <v>6155.34</v>
      </c>
      <c r="C559">
        <v>6089.76</v>
      </c>
      <c r="D559">
        <v>6022.74</v>
      </c>
      <c r="E559">
        <v>813.54399999999998</v>
      </c>
      <c r="F559">
        <v>0</v>
      </c>
      <c r="G559">
        <v>6.3887900000000001E-3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6156.04</v>
      </c>
      <c r="C560">
        <v>6090.33</v>
      </c>
      <c r="D560">
        <v>6024.65</v>
      </c>
      <c r="E560">
        <v>813.62400000000002</v>
      </c>
      <c r="F560">
        <v>0</v>
      </c>
      <c r="G560">
        <v>3.1415000000000002E-3</v>
      </c>
      <c r="H560">
        <v>1</v>
      </c>
      <c r="I560">
        <v>0</v>
      </c>
      <c r="R560">
        <f>AVERAGE(B511:B560)</f>
        <v>6159.7608</v>
      </c>
      <c r="S560">
        <f>AVERAGE(C511:C560)</f>
        <v>6093.6597999999994</v>
      </c>
      <c r="U560">
        <f>_xlfn.VAR.P(B511:B560)</f>
        <v>35.561279359999872</v>
      </c>
      <c r="V560">
        <f>_xlfn.VAR.P(C511:C560)</f>
        <v>35.356417960000869</v>
      </c>
      <c r="X560">
        <f>1.96*SQRT(U560)/50</f>
        <v>0.23376245275011598</v>
      </c>
      <c r="Y560">
        <f>1.96*SQRT(V560)/50</f>
        <v>0.23308815090874038</v>
      </c>
    </row>
    <row r="561" spans="1:9" x14ac:dyDescent="0.25">
      <c r="A561" t="s">
        <v>38</v>
      </c>
      <c r="B561">
        <v>308073.1164</v>
      </c>
      <c r="C561" t="s">
        <v>36</v>
      </c>
    </row>
    <row r="562" spans="1:9" x14ac:dyDescent="0.25">
      <c r="A562" t="s">
        <v>40</v>
      </c>
      <c r="B562">
        <v>5806.86</v>
      </c>
      <c r="C562">
        <v>5746.49</v>
      </c>
      <c r="D562">
        <v>5682.44</v>
      </c>
      <c r="E562">
        <v>473.92500000000001</v>
      </c>
      <c r="F562">
        <v>0</v>
      </c>
      <c r="G562">
        <v>1.1085599999999999E-2</v>
      </c>
      <c r="H562">
        <v>1</v>
      </c>
      <c r="I562">
        <v>0</v>
      </c>
    </row>
    <row r="563" spans="1:9" x14ac:dyDescent="0.25">
      <c r="A563" t="s">
        <v>40</v>
      </c>
      <c r="B563">
        <v>5805.06</v>
      </c>
      <c r="C563">
        <v>5745.47</v>
      </c>
      <c r="D563">
        <v>5682.03</v>
      </c>
      <c r="E563">
        <v>473.83499999999998</v>
      </c>
      <c r="F563">
        <v>0</v>
      </c>
      <c r="G563">
        <v>4.4190200000000001E-3</v>
      </c>
      <c r="H563">
        <v>1</v>
      </c>
      <c r="I563">
        <v>0</v>
      </c>
    </row>
    <row r="564" spans="1:9" x14ac:dyDescent="0.25">
      <c r="A564" t="s">
        <v>40</v>
      </c>
      <c r="B564">
        <v>5806.57</v>
      </c>
      <c r="C564">
        <v>5747.5</v>
      </c>
      <c r="D564">
        <v>5682.47</v>
      </c>
      <c r="E564">
        <v>473.89800000000002</v>
      </c>
      <c r="F564">
        <v>0</v>
      </c>
      <c r="G564">
        <v>1.39532E-3</v>
      </c>
      <c r="H564">
        <v>1</v>
      </c>
      <c r="I564">
        <v>0</v>
      </c>
    </row>
    <row r="565" spans="1:9" x14ac:dyDescent="0.25">
      <c r="A565" t="s">
        <v>40</v>
      </c>
      <c r="B565">
        <v>5806.09</v>
      </c>
      <c r="C565">
        <v>5746.2</v>
      </c>
      <c r="D565">
        <v>5682.35</v>
      </c>
      <c r="E565">
        <v>473.85399999999998</v>
      </c>
      <c r="F565">
        <v>0</v>
      </c>
      <c r="G565">
        <v>3.06252E-3</v>
      </c>
      <c r="H565">
        <v>1</v>
      </c>
      <c r="I565">
        <v>0</v>
      </c>
    </row>
    <row r="566" spans="1:9" x14ac:dyDescent="0.25">
      <c r="A566" t="s">
        <v>40</v>
      </c>
      <c r="B566">
        <v>5805.35</v>
      </c>
      <c r="C566">
        <v>5745.66</v>
      </c>
      <c r="D566">
        <v>5682.14</v>
      </c>
      <c r="E566">
        <v>473.72899999999998</v>
      </c>
      <c r="F566">
        <v>0</v>
      </c>
      <c r="G566">
        <v>2.9814400000000001E-3</v>
      </c>
      <c r="H566">
        <v>1</v>
      </c>
      <c r="I566">
        <v>0</v>
      </c>
    </row>
    <row r="567" spans="1:9" x14ac:dyDescent="0.25">
      <c r="A567" t="s">
        <v>40</v>
      </c>
      <c r="B567">
        <v>5804.13</v>
      </c>
      <c r="C567">
        <v>5744.66</v>
      </c>
      <c r="D567">
        <v>5681.89</v>
      </c>
      <c r="E567">
        <v>473.67599999999999</v>
      </c>
      <c r="F567">
        <v>0</v>
      </c>
      <c r="G567">
        <v>1.8075700000000001E-3</v>
      </c>
      <c r="H567">
        <v>1</v>
      </c>
      <c r="I567">
        <v>0</v>
      </c>
    </row>
    <row r="568" spans="1:9" x14ac:dyDescent="0.25">
      <c r="A568" t="s">
        <v>40</v>
      </c>
      <c r="B568">
        <v>5810.74</v>
      </c>
      <c r="C568">
        <v>5751.31</v>
      </c>
      <c r="D568">
        <v>5683.79</v>
      </c>
      <c r="E568">
        <v>473.72</v>
      </c>
      <c r="F568">
        <v>0</v>
      </c>
      <c r="G568">
        <v>5.32732E-3</v>
      </c>
      <c r="H568">
        <v>1</v>
      </c>
      <c r="I568">
        <v>0</v>
      </c>
    </row>
    <row r="569" spans="1:9" x14ac:dyDescent="0.25">
      <c r="A569" t="s">
        <v>40</v>
      </c>
      <c r="B569">
        <v>5807.55</v>
      </c>
      <c r="C569">
        <v>5748.34</v>
      </c>
      <c r="D569">
        <v>5683.23</v>
      </c>
      <c r="E569">
        <v>473.80700000000002</v>
      </c>
      <c r="F569">
        <v>0</v>
      </c>
      <c r="G569">
        <v>5.6268799999999999E-3</v>
      </c>
      <c r="H569">
        <v>1</v>
      </c>
      <c r="I569">
        <v>0</v>
      </c>
    </row>
    <row r="570" spans="1:9" x14ac:dyDescent="0.25">
      <c r="A570" t="s">
        <v>40</v>
      </c>
      <c r="B570">
        <v>5819.56</v>
      </c>
      <c r="C570">
        <v>5760.14</v>
      </c>
      <c r="D570">
        <v>5687.73</v>
      </c>
      <c r="E570">
        <v>473.63400000000001</v>
      </c>
      <c r="F570">
        <v>0</v>
      </c>
      <c r="G570">
        <v>2.7330200000000001E-3</v>
      </c>
      <c r="H570">
        <v>1</v>
      </c>
      <c r="I570">
        <v>0</v>
      </c>
    </row>
    <row r="571" spans="1:9" x14ac:dyDescent="0.25">
      <c r="A571" t="s">
        <v>40</v>
      </c>
      <c r="B571">
        <v>5815.82</v>
      </c>
      <c r="C571">
        <v>5755.97</v>
      </c>
      <c r="D571">
        <v>5686.4</v>
      </c>
      <c r="E571">
        <v>473.74400000000003</v>
      </c>
      <c r="F571">
        <v>0</v>
      </c>
      <c r="G571">
        <v>4.34016E-3</v>
      </c>
      <c r="H571">
        <v>1</v>
      </c>
      <c r="I571">
        <v>0</v>
      </c>
    </row>
    <row r="572" spans="1:9" x14ac:dyDescent="0.25">
      <c r="A572" t="s">
        <v>40</v>
      </c>
      <c r="B572">
        <v>5818</v>
      </c>
      <c r="C572">
        <v>5758.23</v>
      </c>
      <c r="D572">
        <v>5686.64</v>
      </c>
      <c r="E572">
        <v>473.84300000000002</v>
      </c>
      <c r="F572">
        <v>0</v>
      </c>
      <c r="G572">
        <v>8.53983E-3</v>
      </c>
      <c r="H572">
        <v>1</v>
      </c>
      <c r="I572">
        <v>0</v>
      </c>
    </row>
    <row r="573" spans="1:9" x14ac:dyDescent="0.25">
      <c r="A573" t="s">
        <v>40</v>
      </c>
      <c r="B573">
        <v>5816.38</v>
      </c>
      <c r="C573">
        <v>5756.79</v>
      </c>
      <c r="D573">
        <v>5686.13</v>
      </c>
      <c r="E573">
        <v>473.70600000000002</v>
      </c>
      <c r="F573">
        <v>0</v>
      </c>
      <c r="G573">
        <v>2.3609E-3</v>
      </c>
      <c r="H573">
        <v>1</v>
      </c>
      <c r="I573">
        <v>0</v>
      </c>
    </row>
    <row r="574" spans="1:9" x14ac:dyDescent="0.25">
      <c r="A574" t="s">
        <v>40</v>
      </c>
      <c r="B574">
        <v>5818.35</v>
      </c>
      <c r="C574">
        <v>5758.08</v>
      </c>
      <c r="D574">
        <v>5686.92</v>
      </c>
      <c r="E574">
        <v>473.69299999999998</v>
      </c>
      <c r="F574">
        <v>0</v>
      </c>
      <c r="G574">
        <v>3.6096399999999999E-3</v>
      </c>
      <c r="H574">
        <v>1</v>
      </c>
      <c r="I574">
        <v>0</v>
      </c>
    </row>
    <row r="575" spans="1:9" x14ac:dyDescent="0.25">
      <c r="A575" t="s">
        <v>40</v>
      </c>
      <c r="B575">
        <v>5819.02</v>
      </c>
      <c r="C575">
        <v>5759.86</v>
      </c>
      <c r="D575">
        <v>5686.43</v>
      </c>
      <c r="E575">
        <v>473.738</v>
      </c>
      <c r="F575">
        <v>0</v>
      </c>
      <c r="G575">
        <v>1.3181899999999999E-3</v>
      </c>
      <c r="H575">
        <v>1</v>
      </c>
      <c r="I575">
        <v>0</v>
      </c>
    </row>
    <row r="576" spans="1:9" x14ac:dyDescent="0.25">
      <c r="A576" t="s">
        <v>40</v>
      </c>
      <c r="B576">
        <v>5816.9</v>
      </c>
      <c r="C576">
        <v>5757.66</v>
      </c>
      <c r="D576">
        <v>5686.39</v>
      </c>
      <c r="E576">
        <v>473.81599999999997</v>
      </c>
      <c r="F576">
        <v>0</v>
      </c>
      <c r="G576">
        <v>1.4557000000000001E-3</v>
      </c>
      <c r="H576">
        <v>1</v>
      </c>
      <c r="I576">
        <v>0</v>
      </c>
    </row>
    <row r="577" spans="1:9" x14ac:dyDescent="0.25">
      <c r="A577" t="s">
        <v>40</v>
      </c>
      <c r="B577">
        <v>5815.49</v>
      </c>
      <c r="C577">
        <v>5755.71</v>
      </c>
      <c r="D577">
        <v>5685.76</v>
      </c>
      <c r="E577">
        <v>473.74200000000002</v>
      </c>
      <c r="F577">
        <v>0</v>
      </c>
      <c r="G577">
        <v>6.9827200000000004E-3</v>
      </c>
      <c r="H577">
        <v>1</v>
      </c>
      <c r="I577">
        <v>0</v>
      </c>
    </row>
    <row r="578" spans="1:9" x14ac:dyDescent="0.25">
      <c r="A578" t="s">
        <v>40</v>
      </c>
      <c r="B578">
        <v>5818.16</v>
      </c>
      <c r="C578">
        <v>5759.06</v>
      </c>
      <c r="D578">
        <v>5686.63</v>
      </c>
      <c r="E578">
        <v>473.82499999999999</v>
      </c>
      <c r="F578">
        <v>0</v>
      </c>
      <c r="G578">
        <v>7.7695799999999999E-3</v>
      </c>
      <c r="H578">
        <v>1</v>
      </c>
      <c r="I578">
        <v>0</v>
      </c>
    </row>
    <row r="579" spans="1:9" x14ac:dyDescent="0.25">
      <c r="A579" t="s">
        <v>40</v>
      </c>
      <c r="B579">
        <v>5814.66</v>
      </c>
      <c r="C579">
        <v>5755.79</v>
      </c>
      <c r="D579">
        <v>5686.15</v>
      </c>
      <c r="E579">
        <v>473.77699999999999</v>
      </c>
      <c r="F579">
        <v>0</v>
      </c>
      <c r="G579">
        <v>2.9259899999999998E-2</v>
      </c>
      <c r="H579">
        <v>1</v>
      </c>
      <c r="I579">
        <v>0</v>
      </c>
    </row>
    <row r="580" spans="1:9" x14ac:dyDescent="0.25">
      <c r="A580" t="s">
        <v>40</v>
      </c>
      <c r="B580">
        <v>5815.51</v>
      </c>
      <c r="C580">
        <v>5756.56</v>
      </c>
      <c r="D580">
        <v>5689.82</v>
      </c>
      <c r="E580">
        <v>473.76499999999999</v>
      </c>
      <c r="F580">
        <v>0</v>
      </c>
      <c r="G580">
        <v>5.1191700000000001E-3</v>
      </c>
      <c r="H580">
        <v>1</v>
      </c>
      <c r="I580">
        <v>0</v>
      </c>
    </row>
    <row r="581" spans="1:9" x14ac:dyDescent="0.25">
      <c r="A581" t="s">
        <v>40</v>
      </c>
      <c r="B581">
        <v>5815.96</v>
      </c>
      <c r="C581">
        <v>5756.17</v>
      </c>
      <c r="D581">
        <v>5688.96</v>
      </c>
      <c r="E581">
        <v>473.82100000000003</v>
      </c>
      <c r="F581">
        <v>0</v>
      </c>
      <c r="G581">
        <v>1.28984E-3</v>
      </c>
      <c r="H581">
        <v>1</v>
      </c>
      <c r="I581">
        <v>0</v>
      </c>
    </row>
    <row r="582" spans="1:9" x14ac:dyDescent="0.25">
      <c r="A582" t="s">
        <v>40</v>
      </c>
      <c r="B582">
        <v>5816.5</v>
      </c>
      <c r="C582">
        <v>5757.16</v>
      </c>
      <c r="D582">
        <v>5689.93</v>
      </c>
      <c r="E582">
        <v>473.85</v>
      </c>
      <c r="F582">
        <v>0</v>
      </c>
      <c r="G582">
        <v>3.6815300000000001E-3</v>
      </c>
      <c r="H582">
        <v>1</v>
      </c>
      <c r="I582">
        <v>0</v>
      </c>
    </row>
    <row r="583" spans="1:9" x14ac:dyDescent="0.25">
      <c r="A583" t="s">
        <v>40</v>
      </c>
      <c r="B583">
        <v>5816</v>
      </c>
      <c r="C583">
        <v>5757.07</v>
      </c>
      <c r="D583">
        <v>5689.46</v>
      </c>
      <c r="E583">
        <v>473.83100000000002</v>
      </c>
      <c r="F583">
        <v>0</v>
      </c>
      <c r="G583">
        <v>1.4884500000000001E-3</v>
      </c>
      <c r="H583">
        <v>1</v>
      </c>
      <c r="I583">
        <v>0</v>
      </c>
    </row>
    <row r="584" spans="1:9" x14ac:dyDescent="0.25">
      <c r="A584" t="s">
        <v>40</v>
      </c>
      <c r="B584">
        <v>5821.38</v>
      </c>
      <c r="C584">
        <v>5759.92</v>
      </c>
      <c r="D584">
        <v>5690.17</v>
      </c>
      <c r="E584">
        <v>473.85</v>
      </c>
      <c r="F584">
        <v>0</v>
      </c>
      <c r="G584">
        <v>3.5654900000000002E-3</v>
      </c>
      <c r="H584">
        <v>1</v>
      </c>
      <c r="I584">
        <v>0</v>
      </c>
    </row>
    <row r="585" spans="1:9" x14ac:dyDescent="0.25">
      <c r="A585" t="s">
        <v>40</v>
      </c>
      <c r="B585">
        <v>5819.4</v>
      </c>
      <c r="C585">
        <v>5757.41</v>
      </c>
      <c r="D585">
        <v>5690.21</v>
      </c>
      <c r="E585">
        <v>473.85599999999999</v>
      </c>
      <c r="F585">
        <v>0</v>
      </c>
      <c r="G585">
        <v>3.2519799999999998E-3</v>
      </c>
      <c r="H585">
        <v>1</v>
      </c>
      <c r="I585">
        <v>0</v>
      </c>
    </row>
    <row r="586" spans="1:9" x14ac:dyDescent="0.25">
      <c r="A586" t="s">
        <v>40</v>
      </c>
      <c r="B586">
        <v>5817.23</v>
      </c>
      <c r="C586">
        <v>5758.08</v>
      </c>
      <c r="D586">
        <v>5688.58</v>
      </c>
      <c r="E586">
        <v>473.73899999999998</v>
      </c>
      <c r="F586">
        <v>0</v>
      </c>
      <c r="G586">
        <v>1.3715800000000001E-3</v>
      </c>
      <c r="H586">
        <v>1</v>
      </c>
      <c r="I586">
        <v>0</v>
      </c>
    </row>
    <row r="587" spans="1:9" x14ac:dyDescent="0.25">
      <c r="A587" t="s">
        <v>40</v>
      </c>
      <c r="B587">
        <v>5822.01</v>
      </c>
      <c r="C587">
        <v>5761.3</v>
      </c>
      <c r="D587">
        <v>5687.36</v>
      </c>
      <c r="E587">
        <v>473.73500000000001</v>
      </c>
      <c r="F587">
        <v>0</v>
      </c>
      <c r="G587">
        <v>1.13166E-2</v>
      </c>
      <c r="H587">
        <v>1</v>
      </c>
      <c r="I587">
        <v>0</v>
      </c>
    </row>
    <row r="588" spans="1:9" x14ac:dyDescent="0.25">
      <c r="A588" t="s">
        <v>40</v>
      </c>
      <c r="B588">
        <v>5817.37</v>
      </c>
      <c r="C588">
        <v>5756.58</v>
      </c>
      <c r="D588">
        <v>5685.64</v>
      </c>
      <c r="E588">
        <v>473.81900000000002</v>
      </c>
      <c r="F588">
        <v>0</v>
      </c>
      <c r="G588">
        <v>3.0686200000000002E-3</v>
      </c>
      <c r="H588">
        <v>1</v>
      </c>
      <c r="I588">
        <v>0</v>
      </c>
    </row>
    <row r="589" spans="1:9" x14ac:dyDescent="0.25">
      <c r="A589" t="s">
        <v>40</v>
      </c>
      <c r="B589">
        <v>5822.16</v>
      </c>
      <c r="C589">
        <v>5759.89</v>
      </c>
      <c r="D589">
        <v>5688.77</v>
      </c>
      <c r="E589">
        <v>473.767</v>
      </c>
      <c r="F589">
        <v>0</v>
      </c>
      <c r="G589">
        <v>1.22947E-2</v>
      </c>
      <c r="H589">
        <v>1</v>
      </c>
      <c r="I589">
        <v>0</v>
      </c>
    </row>
    <row r="590" spans="1:9" x14ac:dyDescent="0.25">
      <c r="A590" t="s">
        <v>40</v>
      </c>
      <c r="B590">
        <v>5811.13</v>
      </c>
      <c r="C590">
        <v>5748.17</v>
      </c>
      <c r="D590">
        <v>5684.12</v>
      </c>
      <c r="E590">
        <v>473.79500000000002</v>
      </c>
      <c r="F590">
        <v>0</v>
      </c>
      <c r="G590">
        <v>1.23094E-3</v>
      </c>
      <c r="H590">
        <v>1</v>
      </c>
      <c r="I590">
        <v>0</v>
      </c>
    </row>
    <row r="591" spans="1:9" x14ac:dyDescent="0.25">
      <c r="A591" t="s">
        <v>40</v>
      </c>
      <c r="B591">
        <v>5804.93</v>
      </c>
      <c r="C591">
        <v>5743.53</v>
      </c>
      <c r="D591">
        <v>5681.53</v>
      </c>
      <c r="E591">
        <v>473.78</v>
      </c>
      <c r="F591">
        <v>0</v>
      </c>
      <c r="G591">
        <v>3.9361600000000002E-3</v>
      </c>
      <c r="H591">
        <v>1</v>
      </c>
      <c r="I591">
        <v>0</v>
      </c>
    </row>
    <row r="592" spans="1:9" x14ac:dyDescent="0.25">
      <c r="A592" t="s">
        <v>40</v>
      </c>
      <c r="B592">
        <v>5802.92</v>
      </c>
      <c r="C592">
        <v>5742.83</v>
      </c>
      <c r="D592">
        <v>5681.22</v>
      </c>
      <c r="E592">
        <v>473.69900000000001</v>
      </c>
      <c r="F592">
        <v>0</v>
      </c>
      <c r="G592">
        <v>1.9362400000000001E-3</v>
      </c>
      <c r="H592">
        <v>1</v>
      </c>
      <c r="I592">
        <v>0</v>
      </c>
    </row>
    <row r="593" spans="1:9" x14ac:dyDescent="0.25">
      <c r="A593" t="s">
        <v>40</v>
      </c>
      <c r="B593">
        <v>5805.41</v>
      </c>
      <c r="C593">
        <v>5743.91</v>
      </c>
      <c r="D593">
        <v>5681.58</v>
      </c>
      <c r="E593">
        <v>473.91699999999997</v>
      </c>
      <c r="F593">
        <v>0</v>
      </c>
      <c r="G593">
        <v>1.51476E-3</v>
      </c>
      <c r="H593">
        <v>1</v>
      </c>
      <c r="I593">
        <v>0</v>
      </c>
    </row>
    <row r="594" spans="1:9" x14ac:dyDescent="0.25">
      <c r="A594" t="s">
        <v>40</v>
      </c>
      <c r="B594">
        <v>5804.34</v>
      </c>
      <c r="C594">
        <v>5745.15</v>
      </c>
      <c r="D594">
        <v>5682.33</v>
      </c>
      <c r="E594">
        <v>473.738</v>
      </c>
      <c r="F594">
        <v>0</v>
      </c>
      <c r="G594">
        <v>1.3528999999999999E-2</v>
      </c>
      <c r="H594">
        <v>1</v>
      </c>
      <c r="I594">
        <v>0</v>
      </c>
    </row>
    <row r="595" spans="1:9" x14ac:dyDescent="0.25">
      <c r="A595" t="s">
        <v>40</v>
      </c>
      <c r="B595">
        <v>5805.89</v>
      </c>
      <c r="C595">
        <v>5744.42</v>
      </c>
      <c r="D595">
        <v>5681.51</v>
      </c>
      <c r="E595">
        <v>473.673</v>
      </c>
      <c r="F595">
        <v>0</v>
      </c>
      <c r="G595">
        <v>1.59212E-2</v>
      </c>
      <c r="H595">
        <v>1</v>
      </c>
      <c r="I595">
        <v>0</v>
      </c>
    </row>
    <row r="596" spans="1:9" x14ac:dyDescent="0.25">
      <c r="A596" t="s">
        <v>40</v>
      </c>
      <c r="B596">
        <v>5803.02</v>
      </c>
      <c r="C596">
        <v>5742.54</v>
      </c>
      <c r="D596">
        <v>5681.32</v>
      </c>
      <c r="E596">
        <v>473.64100000000002</v>
      </c>
      <c r="F596">
        <v>0</v>
      </c>
      <c r="G596">
        <v>1.2304200000000001E-3</v>
      </c>
      <c r="H596">
        <v>1</v>
      </c>
      <c r="I596">
        <v>0</v>
      </c>
    </row>
    <row r="597" spans="1:9" x14ac:dyDescent="0.25">
      <c r="A597" t="s">
        <v>40</v>
      </c>
      <c r="B597">
        <v>5806.84</v>
      </c>
      <c r="C597">
        <v>5745.22</v>
      </c>
      <c r="D597">
        <v>5682.65</v>
      </c>
      <c r="E597">
        <v>473.75799999999998</v>
      </c>
      <c r="F597">
        <v>0</v>
      </c>
      <c r="G597">
        <v>1.24212E-2</v>
      </c>
      <c r="H597">
        <v>1</v>
      </c>
      <c r="I597">
        <v>0</v>
      </c>
    </row>
    <row r="598" spans="1:9" x14ac:dyDescent="0.25">
      <c r="A598" t="s">
        <v>40</v>
      </c>
      <c r="B598">
        <v>5802.16</v>
      </c>
      <c r="C598">
        <v>5741.75</v>
      </c>
      <c r="D598">
        <v>5680.87</v>
      </c>
      <c r="E598">
        <v>473.73500000000001</v>
      </c>
      <c r="F598">
        <v>0</v>
      </c>
      <c r="G598">
        <v>1.25103E-3</v>
      </c>
      <c r="H598">
        <v>1</v>
      </c>
      <c r="I598">
        <v>0</v>
      </c>
    </row>
    <row r="599" spans="1:9" x14ac:dyDescent="0.25">
      <c r="A599" t="s">
        <v>40</v>
      </c>
      <c r="B599">
        <v>5806.01</v>
      </c>
      <c r="C599">
        <v>5745.35</v>
      </c>
      <c r="D599">
        <v>5682.29</v>
      </c>
      <c r="E599">
        <v>473.78300000000002</v>
      </c>
      <c r="F599">
        <v>0</v>
      </c>
      <c r="G599">
        <v>1.31306E-3</v>
      </c>
      <c r="H599">
        <v>1</v>
      </c>
      <c r="I599">
        <v>0</v>
      </c>
    </row>
    <row r="600" spans="1:9" x14ac:dyDescent="0.25">
      <c r="A600" t="s">
        <v>40</v>
      </c>
      <c r="B600">
        <v>5805.77</v>
      </c>
      <c r="C600">
        <v>5744.88</v>
      </c>
      <c r="D600">
        <v>5682.68</v>
      </c>
      <c r="E600">
        <v>473.846</v>
      </c>
      <c r="F600">
        <v>0</v>
      </c>
      <c r="G600">
        <v>2.4326600000000001E-3</v>
      </c>
      <c r="H600">
        <v>1</v>
      </c>
      <c r="I600">
        <v>0</v>
      </c>
    </row>
    <row r="601" spans="1:9" x14ac:dyDescent="0.25">
      <c r="A601" t="s">
        <v>40</v>
      </c>
      <c r="B601">
        <v>5805.33</v>
      </c>
      <c r="C601">
        <v>5744.84</v>
      </c>
      <c r="D601">
        <v>5682.22</v>
      </c>
      <c r="E601">
        <v>473.697</v>
      </c>
      <c r="F601">
        <v>0</v>
      </c>
      <c r="G601">
        <v>1.2322500000000001E-3</v>
      </c>
      <c r="H601">
        <v>1</v>
      </c>
      <c r="I601">
        <v>0</v>
      </c>
    </row>
    <row r="602" spans="1:9" x14ac:dyDescent="0.25">
      <c r="A602" t="s">
        <v>40</v>
      </c>
      <c r="B602">
        <v>5803.67</v>
      </c>
      <c r="C602">
        <v>5744.21</v>
      </c>
      <c r="D602">
        <v>5682.07</v>
      </c>
      <c r="E602">
        <v>473.85700000000003</v>
      </c>
      <c r="F602">
        <v>0</v>
      </c>
      <c r="G602">
        <v>1.2522900000000001E-3</v>
      </c>
      <c r="H602">
        <v>1</v>
      </c>
      <c r="I602">
        <v>0</v>
      </c>
    </row>
    <row r="603" spans="1:9" x14ac:dyDescent="0.25">
      <c r="A603" t="s">
        <v>40</v>
      </c>
      <c r="B603">
        <v>5804.18</v>
      </c>
      <c r="C603">
        <v>5745.32</v>
      </c>
      <c r="D603">
        <v>5682.13</v>
      </c>
      <c r="E603">
        <v>473.685</v>
      </c>
      <c r="F603">
        <v>0</v>
      </c>
      <c r="G603">
        <v>1.31029E-3</v>
      </c>
      <c r="H603">
        <v>1</v>
      </c>
      <c r="I603">
        <v>0</v>
      </c>
    </row>
    <row r="604" spans="1:9" x14ac:dyDescent="0.25">
      <c r="A604" t="s">
        <v>40</v>
      </c>
      <c r="B604">
        <v>5804.71</v>
      </c>
      <c r="C604">
        <v>5746.09</v>
      </c>
      <c r="D604">
        <v>5682</v>
      </c>
      <c r="E604">
        <v>473.66199999999998</v>
      </c>
      <c r="F604">
        <v>0</v>
      </c>
      <c r="G604">
        <v>4.1883700000000003E-3</v>
      </c>
      <c r="H604">
        <v>1</v>
      </c>
      <c r="I604">
        <v>0</v>
      </c>
    </row>
    <row r="605" spans="1:9" x14ac:dyDescent="0.25">
      <c r="A605" t="s">
        <v>40</v>
      </c>
      <c r="B605">
        <v>5804.15</v>
      </c>
      <c r="C605">
        <v>5745.34</v>
      </c>
      <c r="D605">
        <v>5682.1</v>
      </c>
      <c r="E605">
        <v>473.65199999999999</v>
      </c>
      <c r="F605">
        <v>0</v>
      </c>
      <c r="G605">
        <v>1.6289999999999999E-2</v>
      </c>
      <c r="H605">
        <v>1</v>
      </c>
      <c r="I605">
        <v>0</v>
      </c>
    </row>
    <row r="606" spans="1:9" x14ac:dyDescent="0.25">
      <c r="A606" t="s">
        <v>40</v>
      </c>
      <c r="B606">
        <v>5805.57</v>
      </c>
      <c r="C606">
        <v>5746.01</v>
      </c>
      <c r="D606">
        <v>5681.81</v>
      </c>
      <c r="E606">
        <v>473.77300000000002</v>
      </c>
      <c r="F606">
        <v>0</v>
      </c>
      <c r="G606">
        <v>3.6930999999999999E-3</v>
      </c>
      <c r="H606">
        <v>1</v>
      </c>
      <c r="I606">
        <v>0</v>
      </c>
    </row>
    <row r="607" spans="1:9" x14ac:dyDescent="0.25">
      <c r="A607" t="s">
        <v>40</v>
      </c>
      <c r="B607">
        <v>5805.05</v>
      </c>
      <c r="C607">
        <v>5744.73</v>
      </c>
      <c r="D607">
        <v>5681.89</v>
      </c>
      <c r="E607">
        <v>473.791</v>
      </c>
      <c r="F607">
        <v>0</v>
      </c>
      <c r="G607">
        <v>9.0434799999999996E-3</v>
      </c>
      <c r="H607">
        <v>1</v>
      </c>
      <c r="I607">
        <v>0</v>
      </c>
    </row>
    <row r="608" spans="1:9" x14ac:dyDescent="0.25">
      <c r="A608" t="s">
        <v>40</v>
      </c>
      <c r="B608">
        <v>5803.59</v>
      </c>
      <c r="C608">
        <v>5744.77</v>
      </c>
      <c r="D608">
        <v>5681.89</v>
      </c>
      <c r="E608">
        <v>473.80700000000002</v>
      </c>
      <c r="F608">
        <v>0</v>
      </c>
      <c r="G608">
        <v>1.7426399999999999E-3</v>
      </c>
      <c r="H608">
        <v>1</v>
      </c>
      <c r="I608">
        <v>0</v>
      </c>
    </row>
    <row r="609" spans="1:25" x14ac:dyDescent="0.25">
      <c r="A609" t="s">
        <v>40</v>
      </c>
      <c r="B609">
        <v>5805.08</v>
      </c>
      <c r="C609">
        <v>5746.08</v>
      </c>
      <c r="D609">
        <v>5682.43</v>
      </c>
      <c r="E609">
        <v>473.76400000000001</v>
      </c>
      <c r="F609">
        <v>0</v>
      </c>
      <c r="G609">
        <v>1.28407E-3</v>
      </c>
      <c r="H609">
        <v>1</v>
      </c>
      <c r="I609">
        <v>0</v>
      </c>
    </row>
    <row r="610" spans="1:25" x14ac:dyDescent="0.25">
      <c r="A610" t="s">
        <v>40</v>
      </c>
      <c r="B610">
        <v>5805.36</v>
      </c>
      <c r="C610">
        <v>5746.02</v>
      </c>
      <c r="D610">
        <v>5682.14</v>
      </c>
      <c r="E610">
        <v>473.78899999999999</v>
      </c>
      <c r="F610">
        <v>0</v>
      </c>
      <c r="G610">
        <v>1.2652900000000001E-3</v>
      </c>
      <c r="H610">
        <v>1</v>
      </c>
      <c r="I610">
        <v>0</v>
      </c>
    </row>
    <row r="611" spans="1:25" x14ac:dyDescent="0.25">
      <c r="A611" t="s">
        <v>40</v>
      </c>
      <c r="B611">
        <v>5816.66</v>
      </c>
      <c r="C611">
        <v>5757.55</v>
      </c>
      <c r="D611">
        <v>5687.52</v>
      </c>
      <c r="E611">
        <v>473.77600000000001</v>
      </c>
      <c r="F611">
        <v>0</v>
      </c>
      <c r="G611">
        <v>4.9877100000000002E-3</v>
      </c>
      <c r="H611">
        <v>1</v>
      </c>
      <c r="I611">
        <v>0</v>
      </c>
    </row>
    <row r="612" spans="1:25" x14ac:dyDescent="0.25">
      <c r="A612" t="s">
        <v>40</v>
      </c>
      <c r="B612">
        <v>5816.5</v>
      </c>
      <c r="C612">
        <v>5757.41</v>
      </c>
      <c r="D612">
        <v>5687.91</v>
      </c>
      <c r="E612">
        <v>473.74799999999999</v>
      </c>
      <c r="F612">
        <v>0</v>
      </c>
      <c r="G612">
        <v>1.2322100000000001E-3</v>
      </c>
      <c r="H612">
        <v>1</v>
      </c>
      <c r="I612">
        <v>0</v>
      </c>
    </row>
    <row r="613" spans="1:25" x14ac:dyDescent="0.25">
      <c r="A613" t="s">
        <v>40</v>
      </c>
      <c r="B613">
        <v>5816.68</v>
      </c>
      <c r="C613">
        <v>5756.92</v>
      </c>
      <c r="D613">
        <v>5687.11</v>
      </c>
      <c r="E613">
        <v>473.82100000000003</v>
      </c>
      <c r="F613">
        <v>0</v>
      </c>
      <c r="G613">
        <v>9.70501E-3</v>
      </c>
      <c r="H613">
        <v>1</v>
      </c>
      <c r="I613">
        <v>0</v>
      </c>
    </row>
    <row r="614" spans="1:25" x14ac:dyDescent="0.25">
      <c r="A614" t="s">
        <v>40</v>
      </c>
      <c r="B614">
        <v>5816.04</v>
      </c>
      <c r="C614">
        <v>5756.22</v>
      </c>
      <c r="D614">
        <v>5686.93</v>
      </c>
      <c r="E614">
        <v>473.70499999999998</v>
      </c>
      <c r="F614">
        <v>0</v>
      </c>
      <c r="G614">
        <v>4.4493900000000001E-3</v>
      </c>
      <c r="H614">
        <v>1</v>
      </c>
      <c r="I614">
        <v>0</v>
      </c>
    </row>
    <row r="615" spans="1:25" x14ac:dyDescent="0.25">
      <c r="A615" t="s">
        <v>40</v>
      </c>
      <c r="B615">
        <v>5819.89</v>
      </c>
      <c r="C615">
        <v>5759.93</v>
      </c>
      <c r="D615">
        <v>5687.72</v>
      </c>
      <c r="E615">
        <v>473.77199999999999</v>
      </c>
      <c r="F615">
        <v>0</v>
      </c>
      <c r="G615">
        <v>1.5086500000000001E-3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5815.69</v>
      </c>
      <c r="C616">
        <v>5756.14</v>
      </c>
      <c r="D616">
        <v>5687.26</v>
      </c>
      <c r="E616">
        <v>473.976</v>
      </c>
      <c r="F616">
        <v>0</v>
      </c>
      <c r="G616">
        <v>1.5269E-2</v>
      </c>
      <c r="H616">
        <v>1</v>
      </c>
      <c r="I616">
        <v>0</v>
      </c>
      <c r="R616">
        <f>AVERAGE(B567:B616)</f>
        <v>5811.6969999999983</v>
      </c>
      <c r="S616">
        <f>AVERAGE(C567:C616)</f>
        <v>5751.741399999999</v>
      </c>
      <c r="U616">
        <f>_xlfn.VAR.P(B567:B616)</f>
        <v>41.854148999999659</v>
      </c>
      <c r="V616">
        <f>_xlfn.VAR.P(C567:C616)</f>
        <v>42.233408040000221</v>
      </c>
      <c r="X616">
        <f>1.96*SQRT(U616)/50</f>
        <v>0.2536035479234458</v>
      </c>
      <c r="Y616">
        <f>1.96*SQRT(V616)/50</f>
        <v>0.25474996394619165</v>
      </c>
    </row>
    <row r="617" spans="1:25" x14ac:dyDescent="0.25">
      <c r="A617" t="s">
        <v>40</v>
      </c>
      <c r="B617">
        <v>290672.96169999999</v>
      </c>
      <c r="C617" t="s">
        <v>36</v>
      </c>
    </row>
    <row r="618" spans="1:25" x14ac:dyDescent="0.25">
      <c r="A618" t="s">
        <v>89</v>
      </c>
      <c r="B618">
        <v>10798.4</v>
      </c>
      <c r="C618">
        <v>10729.5</v>
      </c>
      <c r="D618">
        <v>10633.6</v>
      </c>
      <c r="E618">
        <v>5745.59</v>
      </c>
      <c r="F618">
        <v>0</v>
      </c>
      <c r="G618">
        <v>1.08743E-2</v>
      </c>
      <c r="H618">
        <v>0.98852799999999996</v>
      </c>
      <c r="I618">
        <v>0</v>
      </c>
    </row>
    <row r="619" spans="1:25" x14ac:dyDescent="0.25">
      <c r="A619" t="s">
        <v>89</v>
      </c>
      <c r="B619">
        <v>10793.2</v>
      </c>
      <c r="C619">
        <v>10727.9</v>
      </c>
      <c r="D619">
        <v>10638.9</v>
      </c>
      <c r="E619">
        <v>5747.74</v>
      </c>
      <c r="F619">
        <v>0</v>
      </c>
      <c r="G619">
        <v>1.2136900000000001E-2</v>
      </c>
      <c r="H619">
        <v>0.98904099999999995</v>
      </c>
      <c r="I619">
        <v>0</v>
      </c>
    </row>
    <row r="620" spans="1:25" x14ac:dyDescent="0.25">
      <c r="A620" t="s">
        <v>89</v>
      </c>
      <c r="B620">
        <v>10793.4</v>
      </c>
      <c r="C620">
        <v>10728.2</v>
      </c>
      <c r="D620">
        <v>10639.1</v>
      </c>
      <c r="E620">
        <v>5746.04</v>
      </c>
      <c r="F620">
        <v>0</v>
      </c>
      <c r="G620">
        <v>1.1353E-2</v>
      </c>
      <c r="H620">
        <v>0.98101000000000005</v>
      </c>
      <c r="I620">
        <v>0</v>
      </c>
    </row>
    <row r="621" spans="1:25" x14ac:dyDescent="0.25">
      <c r="A621" t="s">
        <v>89</v>
      </c>
      <c r="B621">
        <v>10791.1</v>
      </c>
      <c r="C621">
        <v>10725.2</v>
      </c>
      <c r="D621">
        <v>10636.5</v>
      </c>
      <c r="E621">
        <v>5742.61</v>
      </c>
      <c r="F621">
        <v>0</v>
      </c>
      <c r="G621">
        <v>1.0858400000000001E-2</v>
      </c>
      <c r="H621">
        <v>0.99260400000000004</v>
      </c>
      <c r="I621">
        <v>0</v>
      </c>
    </row>
    <row r="622" spans="1:25" x14ac:dyDescent="0.25">
      <c r="A622" t="s">
        <v>89</v>
      </c>
      <c r="B622">
        <v>10795.4</v>
      </c>
      <c r="C622">
        <v>10728.1</v>
      </c>
      <c r="D622">
        <v>10638.4</v>
      </c>
      <c r="E622">
        <v>5745.32</v>
      </c>
      <c r="F622">
        <v>0</v>
      </c>
      <c r="G622">
        <v>1.14208E-2</v>
      </c>
      <c r="H622">
        <v>0.98094899999999996</v>
      </c>
      <c r="I622">
        <v>0</v>
      </c>
    </row>
    <row r="623" spans="1:25" x14ac:dyDescent="0.25">
      <c r="A623" t="s">
        <v>89</v>
      </c>
      <c r="B623">
        <v>10793.2</v>
      </c>
      <c r="C623">
        <v>10727.4</v>
      </c>
      <c r="D623">
        <v>10641</v>
      </c>
      <c r="E623">
        <v>5748.11</v>
      </c>
      <c r="F623">
        <v>0</v>
      </c>
      <c r="G623">
        <v>1.10098E-2</v>
      </c>
      <c r="H623">
        <v>0.98101899999999997</v>
      </c>
      <c r="I623">
        <v>0</v>
      </c>
    </row>
    <row r="624" spans="1:25" x14ac:dyDescent="0.25">
      <c r="A624" t="s">
        <v>89</v>
      </c>
      <c r="B624">
        <v>10799.4</v>
      </c>
      <c r="C624">
        <v>10733.9</v>
      </c>
      <c r="D624">
        <v>10642.1</v>
      </c>
      <c r="E624">
        <v>5748.14</v>
      </c>
      <c r="F624">
        <v>0</v>
      </c>
      <c r="G624">
        <v>1.2816900000000001E-2</v>
      </c>
      <c r="H624">
        <v>0.98101899999999997</v>
      </c>
      <c r="I624">
        <v>0</v>
      </c>
    </row>
    <row r="625" spans="1:9" x14ac:dyDescent="0.25">
      <c r="A625" t="s">
        <v>89</v>
      </c>
      <c r="B625">
        <v>10791.8</v>
      </c>
      <c r="C625">
        <v>10726.8</v>
      </c>
      <c r="D625">
        <v>10635.8</v>
      </c>
      <c r="E625">
        <v>5743.67</v>
      </c>
      <c r="F625">
        <v>0</v>
      </c>
      <c r="G625">
        <v>2.9040199999999999E-2</v>
      </c>
      <c r="H625">
        <v>0.98101099999999997</v>
      </c>
      <c r="I625">
        <v>0</v>
      </c>
    </row>
    <row r="626" spans="1:9" x14ac:dyDescent="0.25">
      <c r="A626" t="s">
        <v>89</v>
      </c>
      <c r="B626">
        <v>10779.3</v>
      </c>
      <c r="C626">
        <v>10711.8</v>
      </c>
      <c r="D626">
        <v>10629.7</v>
      </c>
      <c r="E626">
        <v>5745.01</v>
      </c>
      <c r="F626">
        <v>0</v>
      </c>
      <c r="G626">
        <v>1.10192E-2</v>
      </c>
      <c r="H626">
        <v>0.98101700000000003</v>
      </c>
      <c r="I626">
        <v>0</v>
      </c>
    </row>
    <row r="627" spans="1:9" x14ac:dyDescent="0.25">
      <c r="A627" t="s">
        <v>89</v>
      </c>
      <c r="B627">
        <v>10782.6</v>
      </c>
      <c r="C627">
        <v>10717.3</v>
      </c>
      <c r="D627">
        <v>10630.8</v>
      </c>
      <c r="E627">
        <v>5745.44</v>
      </c>
      <c r="F627">
        <v>0</v>
      </c>
      <c r="G627">
        <v>1.08874E-2</v>
      </c>
      <c r="H627">
        <v>0.98101400000000005</v>
      </c>
      <c r="I627">
        <v>0</v>
      </c>
    </row>
    <row r="628" spans="1:9" x14ac:dyDescent="0.25">
      <c r="A628" t="s">
        <v>89</v>
      </c>
      <c r="B628">
        <v>10775.7</v>
      </c>
      <c r="C628">
        <v>10709.7</v>
      </c>
      <c r="D628">
        <v>10626.2</v>
      </c>
      <c r="E628">
        <v>5741.34</v>
      </c>
      <c r="F628">
        <v>0</v>
      </c>
      <c r="G628">
        <v>1.8020600000000001E-2</v>
      </c>
      <c r="H628">
        <v>0.98101799999999995</v>
      </c>
      <c r="I628">
        <v>0</v>
      </c>
    </row>
    <row r="629" spans="1:9" x14ac:dyDescent="0.25">
      <c r="A629" t="s">
        <v>89</v>
      </c>
      <c r="B629">
        <v>10778.8</v>
      </c>
      <c r="C629">
        <v>10713.7</v>
      </c>
      <c r="D629">
        <v>10631.8</v>
      </c>
      <c r="E629">
        <v>5747.05</v>
      </c>
      <c r="F629">
        <v>0</v>
      </c>
      <c r="G629">
        <v>1.1265499999999999E-2</v>
      </c>
      <c r="H629">
        <v>0.98100500000000002</v>
      </c>
      <c r="I629">
        <v>0</v>
      </c>
    </row>
    <row r="630" spans="1:9" x14ac:dyDescent="0.25">
      <c r="A630" t="s">
        <v>89</v>
      </c>
      <c r="B630">
        <v>10784.1</v>
      </c>
      <c r="C630">
        <v>10717.1</v>
      </c>
      <c r="D630">
        <v>10634.3</v>
      </c>
      <c r="E630">
        <v>5749.3</v>
      </c>
      <c r="F630">
        <v>0</v>
      </c>
      <c r="G630">
        <v>1.34909E-2</v>
      </c>
      <c r="H630">
        <v>0.98098700000000005</v>
      </c>
      <c r="I630">
        <v>0</v>
      </c>
    </row>
    <row r="631" spans="1:9" x14ac:dyDescent="0.25">
      <c r="A631" t="s">
        <v>89</v>
      </c>
      <c r="B631">
        <v>10779.1</v>
      </c>
      <c r="C631">
        <v>10713.6</v>
      </c>
      <c r="D631">
        <v>10630.5</v>
      </c>
      <c r="E631">
        <v>5745.07</v>
      </c>
      <c r="F631">
        <v>0</v>
      </c>
      <c r="G631">
        <v>1.6250400000000002E-2</v>
      </c>
      <c r="H631">
        <v>0.98091799999999996</v>
      </c>
      <c r="I631">
        <v>0</v>
      </c>
    </row>
    <row r="632" spans="1:9" x14ac:dyDescent="0.25">
      <c r="A632" t="s">
        <v>89</v>
      </c>
      <c r="B632">
        <v>10780.7</v>
      </c>
      <c r="C632">
        <v>10713.1</v>
      </c>
      <c r="D632">
        <v>10629.3</v>
      </c>
      <c r="E632">
        <v>5744.06</v>
      </c>
      <c r="F632">
        <v>0</v>
      </c>
      <c r="G632">
        <v>1.0903299999999999E-2</v>
      </c>
      <c r="H632">
        <v>0.98101700000000003</v>
      </c>
      <c r="I632">
        <v>0</v>
      </c>
    </row>
    <row r="633" spans="1:9" x14ac:dyDescent="0.25">
      <c r="A633" t="s">
        <v>89</v>
      </c>
      <c r="B633">
        <v>10779.2</v>
      </c>
      <c r="C633">
        <v>10714.9</v>
      </c>
      <c r="D633">
        <v>10632.1</v>
      </c>
      <c r="E633">
        <v>5747.45</v>
      </c>
      <c r="F633">
        <v>0</v>
      </c>
      <c r="G633">
        <v>1.2290300000000001E-2</v>
      </c>
      <c r="H633">
        <v>0.98101700000000003</v>
      </c>
      <c r="I633">
        <v>0</v>
      </c>
    </row>
    <row r="634" spans="1:9" x14ac:dyDescent="0.25">
      <c r="A634" t="s">
        <v>89</v>
      </c>
      <c r="B634">
        <v>10784.4</v>
      </c>
      <c r="C634">
        <v>10720</v>
      </c>
      <c r="D634">
        <v>10633.3</v>
      </c>
      <c r="E634">
        <v>5747.66</v>
      </c>
      <c r="F634">
        <v>0</v>
      </c>
      <c r="G634">
        <v>1.265E-2</v>
      </c>
      <c r="H634">
        <v>0.98533099999999996</v>
      </c>
      <c r="I634">
        <v>0</v>
      </c>
    </row>
    <row r="635" spans="1:9" x14ac:dyDescent="0.25">
      <c r="A635" t="s">
        <v>89</v>
      </c>
      <c r="B635">
        <v>10784</v>
      </c>
      <c r="C635">
        <v>10719.2</v>
      </c>
      <c r="D635">
        <v>10632.8</v>
      </c>
      <c r="E635">
        <v>5747.14</v>
      </c>
      <c r="F635">
        <v>0</v>
      </c>
      <c r="G635">
        <v>1.1343000000000001E-2</v>
      </c>
      <c r="H635">
        <v>0.98090100000000002</v>
      </c>
      <c r="I635">
        <v>0</v>
      </c>
    </row>
    <row r="636" spans="1:9" x14ac:dyDescent="0.25">
      <c r="A636" t="s">
        <v>89</v>
      </c>
      <c r="B636">
        <v>10782.5</v>
      </c>
      <c r="C636">
        <v>10717.5</v>
      </c>
      <c r="D636">
        <v>10631.6</v>
      </c>
      <c r="E636">
        <v>5745.9</v>
      </c>
      <c r="F636">
        <v>0</v>
      </c>
      <c r="G636">
        <v>1.13092E-2</v>
      </c>
      <c r="H636">
        <v>0.99494000000000005</v>
      </c>
      <c r="I636">
        <v>0</v>
      </c>
    </row>
    <row r="637" spans="1:9" x14ac:dyDescent="0.25">
      <c r="A637" t="s">
        <v>89</v>
      </c>
      <c r="B637">
        <v>10794.3</v>
      </c>
      <c r="C637">
        <v>10729.2</v>
      </c>
      <c r="D637">
        <v>10639.7</v>
      </c>
      <c r="E637">
        <v>5747.88</v>
      </c>
      <c r="F637">
        <v>0</v>
      </c>
      <c r="G637">
        <v>1.08609E-2</v>
      </c>
      <c r="H637">
        <v>0.98101499999999997</v>
      </c>
      <c r="I637">
        <v>0</v>
      </c>
    </row>
    <row r="638" spans="1:9" x14ac:dyDescent="0.25">
      <c r="A638" t="s">
        <v>89</v>
      </c>
      <c r="B638">
        <v>10795.2</v>
      </c>
      <c r="C638">
        <v>10729.6</v>
      </c>
      <c r="D638">
        <v>10638.6</v>
      </c>
      <c r="E638">
        <v>5746.69</v>
      </c>
      <c r="F638">
        <v>0</v>
      </c>
      <c r="G638">
        <v>1.11097E-2</v>
      </c>
      <c r="H638">
        <v>0.98101300000000002</v>
      </c>
      <c r="I638">
        <v>0</v>
      </c>
    </row>
    <row r="639" spans="1:9" x14ac:dyDescent="0.25">
      <c r="A639" t="s">
        <v>89</v>
      </c>
      <c r="B639">
        <v>10793.1</v>
      </c>
      <c r="C639">
        <v>10728.4</v>
      </c>
      <c r="D639">
        <v>10636.6</v>
      </c>
      <c r="E639">
        <v>5744.91</v>
      </c>
      <c r="F639">
        <v>0</v>
      </c>
      <c r="G639">
        <v>1.18291E-2</v>
      </c>
      <c r="H639">
        <v>0.98101899999999997</v>
      </c>
      <c r="I639">
        <v>0</v>
      </c>
    </row>
    <row r="640" spans="1:9" x14ac:dyDescent="0.25">
      <c r="A640" t="s">
        <v>89</v>
      </c>
      <c r="B640">
        <v>10791.9</v>
      </c>
      <c r="C640">
        <v>10726.8</v>
      </c>
      <c r="D640">
        <v>10636.2</v>
      </c>
      <c r="E640">
        <v>5744.09</v>
      </c>
      <c r="F640">
        <v>0</v>
      </c>
      <c r="G640">
        <v>1.10186E-2</v>
      </c>
      <c r="H640">
        <v>0.98096099999999997</v>
      </c>
      <c r="I640">
        <v>0</v>
      </c>
    </row>
    <row r="641" spans="1:9" x14ac:dyDescent="0.25">
      <c r="A641" t="s">
        <v>89</v>
      </c>
      <c r="B641">
        <v>10787.4</v>
      </c>
      <c r="C641">
        <v>10722.2</v>
      </c>
      <c r="D641">
        <v>10632.9</v>
      </c>
      <c r="E641">
        <v>5741.14</v>
      </c>
      <c r="F641">
        <v>0</v>
      </c>
      <c r="G641">
        <v>1.1075E-2</v>
      </c>
      <c r="H641">
        <v>0.99103699999999995</v>
      </c>
      <c r="I641">
        <v>0</v>
      </c>
    </row>
    <row r="642" spans="1:9" x14ac:dyDescent="0.25">
      <c r="A642" t="s">
        <v>89</v>
      </c>
      <c r="B642">
        <v>10790</v>
      </c>
      <c r="C642">
        <v>10725.1</v>
      </c>
      <c r="D642">
        <v>10638.6</v>
      </c>
      <c r="E642">
        <v>5745.7</v>
      </c>
      <c r="F642">
        <v>0</v>
      </c>
      <c r="G642">
        <v>1.0872400000000001E-2</v>
      </c>
      <c r="H642">
        <v>0.983263</v>
      </c>
      <c r="I642">
        <v>0</v>
      </c>
    </row>
    <row r="643" spans="1:9" x14ac:dyDescent="0.25">
      <c r="A643" t="s">
        <v>89</v>
      </c>
      <c r="B643">
        <v>10791.4</v>
      </c>
      <c r="C643">
        <v>10726.3</v>
      </c>
      <c r="D643">
        <v>10637.9</v>
      </c>
      <c r="E643">
        <v>5744.35</v>
      </c>
      <c r="F643">
        <v>0</v>
      </c>
      <c r="G643">
        <v>1.0857199999999999E-2</v>
      </c>
      <c r="H643">
        <v>0.98101499999999997</v>
      </c>
      <c r="I643">
        <v>0</v>
      </c>
    </row>
    <row r="644" spans="1:9" x14ac:dyDescent="0.25">
      <c r="A644" t="s">
        <v>89</v>
      </c>
      <c r="B644">
        <v>10792.1</v>
      </c>
      <c r="C644">
        <v>10726.4</v>
      </c>
      <c r="D644">
        <v>10638</v>
      </c>
      <c r="E644">
        <v>5744.44</v>
      </c>
      <c r="F644">
        <v>0</v>
      </c>
      <c r="G644">
        <v>1.4873900000000001E-2</v>
      </c>
      <c r="H644">
        <v>0.98101899999999997</v>
      </c>
      <c r="I644">
        <v>0</v>
      </c>
    </row>
    <row r="645" spans="1:9" x14ac:dyDescent="0.25">
      <c r="A645" t="s">
        <v>89</v>
      </c>
      <c r="B645">
        <v>10792.9</v>
      </c>
      <c r="C645">
        <v>10727.3</v>
      </c>
      <c r="D645">
        <v>10641.1</v>
      </c>
      <c r="E645">
        <v>5747.38</v>
      </c>
      <c r="F645">
        <v>0</v>
      </c>
      <c r="G645">
        <v>1.16405E-2</v>
      </c>
      <c r="H645">
        <v>0.98101700000000003</v>
      </c>
      <c r="I645">
        <v>0</v>
      </c>
    </row>
    <row r="646" spans="1:9" x14ac:dyDescent="0.25">
      <c r="A646" t="s">
        <v>89</v>
      </c>
      <c r="B646">
        <v>10791.8</v>
      </c>
      <c r="C646">
        <v>10727.2</v>
      </c>
      <c r="D646">
        <v>10640.2</v>
      </c>
      <c r="E646">
        <v>5746.66</v>
      </c>
      <c r="F646">
        <v>0</v>
      </c>
      <c r="G646">
        <v>1.22892E-2</v>
      </c>
      <c r="H646">
        <v>0.98101899999999997</v>
      </c>
      <c r="I646">
        <v>0</v>
      </c>
    </row>
    <row r="647" spans="1:9" x14ac:dyDescent="0.25">
      <c r="A647" t="s">
        <v>89</v>
      </c>
      <c r="B647">
        <v>10791.3</v>
      </c>
      <c r="C647">
        <v>10725.3</v>
      </c>
      <c r="D647">
        <v>10638.8</v>
      </c>
      <c r="E647">
        <v>5745.31</v>
      </c>
      <c r="F647">
        <v>0</v>
      </c>
      <c r="G647">
        <v>1.0857500000000001E-2</v>
      </c>
      <c r="H647">
        <v>0.981016</v>
      </c>
      <c r="I647">
        <v>0</v>
      </c>
    </row>
    <row r="648" spans="1:9" x14ac:dyDescent="0.25">
      <c r="A648" t="s">
        <v>89</v>
      </c>
      <c r="B648">
        <v>10779.1</v>
      </c>
      <c r="C648">
        <v>10713.6</v>
      </c>
      <c r="D648">
        <v>10631.1</v>
      </c>
      <c r="E648">
        <v>5745.25</v>
      </c>
      <c r="F648">
        <v>0</v>
      </c>
      <c r="G648">
        <v>1.1250899999999999E-2</v>
      </c>
      <c r="H648">
        <v>0.98101099999999997</v>
      </c>
      <c r="I648">
        <v>0</v>
      </c>
    </row>
    <row r="649" spans="1:9" x14ac:dyDescent="0.25">
      <c r="A649" t="s">
        <v>89</v>
      </c>
      <c r="B649">
        <v>10780.9</v>
      </c>
      <c r="C649">
        <v>10714.2</v>
      </c>
      <c r="D649">
        <v>10631.6</v>
      </c>
      <c r="E649">
        <v>5746.84</v>
      </c>
      <c r="F649">
        <v>0</v>
      </c>
      <c r="G649">
        <v>1.11004E-2</v>
      </c>
      <c r="H649">
        <v>0.98101000000000005</v>
      </c>
      <c r="I649">
        <v>0</v>
      </c>
    </row>
    <row r="650" spans="1:9" x14ac:dyDescent="0.25">
      <c r="A650" t="s">
        <v>89</v>
      </c>
      <c r="B650">
        <v>10779.2</v>
      </c>
      <c r="C650">
        <v>10715</v>
      </c>
      <c r="D650">
        <v>10630.6</v>
      </c>
      <c r="E650">
        <v>5745.79</v>
      </c>
      <c r="F650">
        <v>0</v>
      </c>
      <c r="G650">
        <v>1.2179199999999999E-2</v>
      </c>
      <c r="H650">
        <v>0.98101899999999997</v>
      </c>
      <c r="I650">
        <v>0</v>
      </c>
    </row>
    <row r="651" spans="1:9" x14ac:dyDescent="0.25">
      <c r="A651" t="s">
        <v>89</v>
      </c>
      <c r="B651">
        <v>10781</v>
      </c>
      <c r="C651">
        <v>10714</v>
      </c>
      <c r="D651">
        <v>10630.9</v>
      </c>
      <c r="E651">
        <v>5746.42</v>
      </c>
      <c r="F651">
        <v>0</v>
      </c>
      <c r="G651">
        <v>1.10113E-2</v>
      </c>
      <c r="H651">
        <v>0.98101799999999995</v>
      </c>
      <c r="I651">
        <v>0</v>
      </c>
    </row>
    <row r="652" spans="1:9" x14ac:dyDescent="0.25">
      <c r="A652" t="s">
        <v>89</v>
      </c>
      <c r="B652">
        <v>10783.4</v>
      </c>
      <c r="C652">
        <v>10718.3</v>
      </c>
      <c r="D652">
        <v>10632.8</v>
      </c>
      <c r="E652">
        <v>5747.36</v>
      </c>
      <c r="F652">
        <v>0</v>
      </c>
      <c r="G652">
        <v>1.1284499999999999E-2</v>
      </c>
      <c r="H652">
        <v>0.98100500000000002</v>
      </c>
      <c r="I652">
        <v>0</v>
      </c>
    </row>
    <row r="653" spans="1:9" x14ac:dyDescent="0.25">
      <c r="A653" t="s">
        <v>89</v>
      </c>
      <c r="B653">
        <v>10785.5</v>
      </c>
      <c r="C653">
        <v>10717.5</v>
      </c>
      <c r="D653">
        <v>10632.1</v>
      </c>
      <c r="E653">
        <v>5746.48</v>
      </c>
      <c r="F653">
        <v>0</v>
      </c>
      <c r="G653">
        <v>1.0857800000000001E-2</v>
      </c>
      <c r="H653">
        <v>0.98098099999999999</v>
      </c>
      <c r="I653">
        <v>0</v>
      </c>
    </row>
    <row r="654" spans="1:9" x14ac:dyDescent="0.25">
      <c r="A654" t="s">
        <v>89</v>
      </c>
      <c r="B654">
        <v>10780.2</v>
      </c>
      <c r="C654">
        <v>10714.5</v>
      </c>
      <c r="D654">
        <v>10629.5</v>
      </c>
      <c r="E654">
        <v>5743.69</v>
      </c>
      <c r="F654">
        <v>0</v>
      </c>
      <c r="G654">
        <v>1.10595E-2</v>
      </c>
      <c r="H654">
        <v>0.981016</v>
      </c>
      <c r="I654">
        <v>0</v>
      </c>
    </row>
    <row r="655" spans="1:9" x14ac:dyDescent="0.25">
      <c r="A655" t="s">
        <v>89</v>
      </c>
      <c r="B655">
        <v>10781.7</v>
      </c>
      <c r="C655">
        <v>10714.6</v>
      </c>
      <c r="D655">
        <v>10630.2</v>
      </c>
      <c r="E655">
        <v>5744.6</v>
      </c>
      <c r="F655">
        <v>0</v>
      </c>
      <c r="G655">
        <v>1.0856899999999999E-2</v>
      </c>
      <c r="H655">
        <v>0.98946299999999998</v>
      </c>
      <c r="I655">
        <v>0</v>
      </c>
    </row>
    <row r="656" spans="1:9" x14ac:dyDescent="0.25">
      <c r="A656" t="s">
        <v>89</v>
      </c>
      <c r="B656">
        <v>10780.5</v>
      </c>
      <c r="C656">
        <v>10714.5</v>
      </c>
      <c r="D656">
        <v>10628.4</v>
      </c>
      <c r="E656">
        <v>5743.08</v>
      </c>
      <c r="F656">
        <v>0</v>
      </c>
      <c r="G656">
        <v>1.0872E-2</v>
      </c>
      <c r="H656">
        <v>0.98092500000000005</v>
      </c>
      <c r="I656">
        <v>0</v>
      </c>
    </row>
    <row r="657" spans="1:25" x14ac:dyDescent="0.25">
      <c r="A657" t="s">
        <v>89</v>
      </c>
      <c r="B657">
        <v>10781.7</v>
      </c>
      <c r="C657">
        <v>10716.1</v>
      </c>
      <c r="D657">
        <v>10631.9</v>
      </c>
      <c r="E657">
        <v>5746.32</v>
      </c>
      <c r="F657">
        <v>0</v>
      </c>
      <c r="G657">
        <v>1.09526E-2</v>
      </c>
      <c r="H657">
        <v>0.98097699999999999</v>
      </c>
      <c r="I657">
        <v>0</v>
      </c>
    </row>
    <row r="658" spans="1:25" x14ac:dyDescent="0.25">
      <c r="A658" t="s">
        <v>89</v>
      </c>
      <c r="B658">
        <v>10779.7</v>
      </c>
      <c r="C658">
        <v>10715.4</v>
      </c>
      <c r="D658">
        <v>10631.6</v>
      </c>
      <c r="E658">
        <v>5746.26</v>
      </c>
      <c r="F658">
        <v>0</v>
      </c>
      <c r="G658">
        <v>1.14558E-2</v>
      </c>
      <c r="H658">
        <v>0.99405900000000003</v>
      </c>
      <c r="I658">
        <v>0</v>
      </c>
    </row>
    <row r="659" spans="1:25" x14ac:dyDescent="0.25">
      <c r="A659" t="s">
        <v>89</v>
      </c>
      <c r="B659">
        <v>10791.3</v>
      </c>
      <c r="C659">
        <v>10726.2</v>
      </c>
      <c r="D659">
        <v>10637.2</v>
      </c>
      <c r="E659">
        <v>5747.8</v>
      </c>
      <c r="F659">
        <v>0</v>
      </c>
      <c r="G659">
        <v>1.0880000000000001E-2</v>
      </c>
      <c r="H659">
        <v>0.98101099999999997</v>
      </c>
      <c r="I659">
        <v>0</v>
      </c>
    </row>
    <row r="660" spans="1:25" x14ac:dyDescent="0.25">
      <c r="A660" t="s">
        <v>89</v>
      </c>
      <c r="B660">
        <v>10792.1</v>
      </c>
      <c r="C660">
        <v>10726.9</v>
      </c>
      <c r="D660">
        <v>10636.4</v>
      </c>
      <c r="E660">
        <v>5746.06</v>
      </c>
      <c r="F660">
        <v>0</v>
      </c>
      <c r="G660">
        <v>1.3508300000000001E-2</v>
      </c>
      <c r="H660">
        <v>0.99442900000000001</v>
      </c>
      <c r="I660">
        <v>0</v>
      </c>
    </row>
    <row r="661" spans="1:25" x14ac:dyDescent="0.25">
      <c r="A661" t="s">
        <v>89</v>
      </c>
      <c r="B661">
        <v>10795.3</v>
      </c>
      <c r="C661">
        <v>10730.4</v>
      </c>
      <c r="D661">
        <v>10639.7</v>
      </c>
      <c r="E661">
        <v>5749.25</v>
      </c>
      <c r="F661">
        <v>0</v>
      </c>
      <c r="G661">
        <v>1.1854200000000001E-2</v>
      </c>
      <c r="H661">
        <v>0.981016</v>
      </c>
      <c r="I661">
        <v>0</v>
      </c>
    </row>
    <row r="662" spans="1:25" x14ac:dyDescent="0.25">
      <c r="A662" t="s">
        <v>89</v>
      </c>
      <c r="B662">
        <v>10794</v>
      </c>
      <c r="C662">
        <v>10728.3</v>
      </c>
      <c r="D662">
        <v>10634.3</v>
      </c>
      <c r="E662">
        <v>5744.12</v>
      </c>
      <c r="F662">
        <v>0</v>
      </c>
      <c r="G662">
        <v>1.1207699999999999E-2</v>
      </c>
      <c r="H662">
        <v>0.98100699999999996</v>
      </c>
      <c r="I662">
        <v>0</v>
      </c>
    </row>
    <row r="663" spans="1:25" x14ac:dyDescent="0.25">
      <c r="A663" t="s">
        <v>89</v>
      </c>
      <c r="B663">
        <v>10793.8</v>
      </c>
      <c r="C663">
        <v>10728</v>
      </c>
      <c r="D663">
        <v>10637.2</v>
      </c>
      <c r="E663">
        <v>5747.4</v>
      </c>
      <c r="F663">
        <v>0</v>
      </c>
      <c r="G663">
        <v>1.0857E-2</v>
      </c>
      <c r="H663">
        <v>0.98101899999999997</v>
      </c>
      <c r="I663">
        <v>0</v>
      </c>
    </row>
    <row r="664" spans="1:25" x14ac:dyDescent="0.25">
      <c r="A664" t="s">
        <v>89</v>
      </c>
      <c r="B664">
        <v>10795.1</v>
      </c>
      <c r="C664">
        <v>10729.8</v>
      </c>
      <c r="D664">
        <v>10637.9</v>
      </c>
      <c r="E664">
        <v>5747.21</v>
      </c>
      <c r="F664">
        <v>0</v>
      </c>
      <c r="G664">
        <v>1.08766E-2</v>
      </c>
      <c r="H664">
        <v>0.98101899999999997</v>
      </c>
      <c r="I664">
        <v>0</v>
      </c>
    </row>
    <row r="665" spans="1:25" x14ac:dyDescent="0.25">
      <c r="A665" t="s">
        <v>89</v>
      </c>
      <c r="B665">
        <v>10792.7</v>
      </c>
      <c r="C665">
        <v>10726.9</v>
      </c>
      <c r="D665">
        <v>10639.9</v>
      </c>
      <c r="E665">
        <v>5745.49</v>
      </c>
      <c r="F665">
        <v>0</v>
      </c>
      <c r="G665">
        <v>1.2171E-2</v>
      </c>
      <c r="H665">
        <v>0.981012</v>
      </c>
      <c r="I665">
        <v>0</v>
      </c>
    </row>
    <row r="666" spans="1:25" x14ac:dyDescent="0.25">
      <c r="A666" t="s">
        <v>89</v>
      </c>
      <c r="B666">
        <v>10789.9</v>
      </c>
      <c r="C666">
        <v>10724.5</v>
      </c>
      <c r="D666">
        <v>10636.6</v>
      </c>
      <c r="E666">
        <v>5743.47</v>
      </c>
      <c r="F666">
        <v>0</v>
      </c>
      <c r="G666">
        <v>1.1011399999999999E-2</v>
      </c>
      <c r="H666">
        <v>0.98101899999999997</v>
      </c>
      <c r="I666">
        <v>0</v>
      </c>
    </row>
    <row r="667" spans="1:25" x14ac:dyDescent="0.25">
      <c r="A667" t="s">
        <v>89</v>
      </c>
      <c r="B667">
        <v>10792.5</v>
      </c>
      <c r="C667">
        <v>10726.7</v>
      </c>
      <c r="D667">
        <v>10642.2</v>
      </c>
      <c r="E667">
        <v>5748.34</v>
      </c>
      <c r="F667">
        <v>0</v>
      </c>
      <c r="G667">
        <v>1.1446700000000001E-2</v>
      </c>
      <c r="H667">
        <v>0.98101899999999997</v>
      </c>
      <c r="I667">
        <v>0</v>
      </c>
    </row>
    <row r="668" spans="1:25" x14ac:dyDescent="0.25">
      <c r="A668" t="s">
        <v>89</v>
      </c>
      <c r="B668">
        <v>10790.4</v>
      </c>
      <c r="C668">
        <v>10725.1</v>
      </c>
      <c r="D668">
        <v>10639.1</v>
      </c>
      <c r="E668">
        <v>5745.72</v>
      </c>
      <c r="F668">
        <v>0</v>
      </c>
      <c r="G668">
        <v>1.09263E-2</v>
      </c>
      <c r="H668">
        <v>0.98101499999999997</v>
      </c>
      <c r="I668">
        <v>0</v>
      </c>
    </row>
    <row r="669" spans="1:25" x14ac:dyDescent="0.25">
      <c r="A669" t="s">
        <v>89</v>
      </c>
      <c r="B669">
        <v>10790.6</v>
      </c>
      <c r="C669">
        <v>10725.6</v>
      </c>
      <c r="D669">
        <v>10638</v>
      </c>
      <c r="E669">
        <v>5745.43</v>
      </c>
      <c r="F669">
        <v>0</v>
      </c>
      <c r="G669">
        <v>1.7408300000000002E-2</v>
      </c>
      <c r="H669">
        <v>0.98101799999999995</v>
      </c>
      <c r="I669">
        <v>0</v>
      </c>
    </row>
    <row r="670" spans="1:25" x14ac:dyDescent="0.25">
      <c r="A670" t="s">
        <v>89</v>
      </c>
      <c r="B670">
        <v>10787.3</v>
      </c>
      <c r="C670">
        <v>10720.2</v>
      </c>
      <c r="D670">
        <v>10634.9</v>
      </c>
      <c r="E670">
        <v>5746.64</v>
      </c>
      <c r="F670">
        <v>0</v>
      </c>
      <c r="G670">
        <v>1.1866099999999999E-2</v>
      </c>
      <c r="H670">
        <v>0.98099400000000003</v>
      </c>
      <c r="I670">
        <v>0</v>
      </c>
    </row>
    <row r="671" spans="1:25" x14ac:dyDescent="0.25">
      <c r="A671" t="s">
        <v>89</v>
      </c>
      <c r="B671">
        <v>10779</v>
      </c>
      <c r="C671">
        <v>10712.9</v>
      </c>
      <c r="D671">
        <v>10629.5</v>
      </c>
      <c r="E671">
        <v>5744.43</v>
      </c>
      <c r="F671">
        <v>0</v>
      </c>
      <c r="G671">
        <v>1.19419E-2</v>
      </c>
      <c r="H671">
        <v>0.98472899999999997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10780.8</v>
      </c>
      <c r="C672">
        <v>10712.9</v>
      </c>
      <c r="D672">
        <v>10632.2</v>
      </c>
      <c r="E672">
        <v>5747.54</v>
      </c>
      <c r="F672">
        <v>0</v>
      </c>
      <c r="G672">
        <v>1.36101E-2</v>
      </c>
      <c r="H672">
        <v>0.98430700000000004</v>
      </c>
      <c r="I672">
        <v>0</v>
      </c>
      <c r="R672">
        <f>AVERAGE(B623:B672)</f>
        <v>10786.878000000001</v>
      </c>
      <c r="S672">
        <f>AVERAGE(C623:C672)</f>
        <v>10721.238000000001</v>
      </c>
      <c r="U672">
        <f>_xlfn.VAR.P(B623:B672)</f>
        <v>37.802515999998107</v>
      </c>
      <c r="V672">
        <f>_xlfn.VAR.P(C623:C672)</f>
        <v>41.419555999998501</v>
      </c>
      <c r="X672">
        <f>1.96*SQRT(U672)/50</f>
        <v>0.24101630273953895</v>
      </c>
      <c r="Y672">
        <f>1.96*SQRT(V672)/50</f>
        <v>0.25228346464213169</v>
      </c>
    </row>
    <row r="673" spans="1:9" x14ac:dyDescent="0.25">
      <c r="A673" t="s">
        <v>89</v>
      </c>
      <c r="B673">
        <v>539424.3456</v>
      </c>
      <c r="C673" t="s">
        <v>36</v>
      </c>
    </row>
    <row r="674" spans="1:9" x14ac:dyDescent="0.25">
      <c r="A674" t="s">
        <v>90</v>
      </c>
      <c r="B674">
        <v>10733</v>
      </c>
      <c r="C674">
        <v>10671.1</v>
      </c>
      <c r="D674">
        <v>10584</v>
      </c>
      <c r="E674">
        <v>5698.54</v>
      </c>
      <c r="F674">
        <v>0</v>
      </c>
      <c r="G674">
        <v>1.1211799999999999E-2</v>
      </c>
      <c r="H674">
        <v>0.98092500000000005</v>
      </c>
      <c r="I674">
        <v>0</v>
      </c>
    </row>
    <row r="675" spans="1:9" x14ac:dyDescent="0.25">
      <c r="A675" t="s">
        <v>90</v>
      </c>
      <c r="B675">
        <v>10726.3</v>
      </c>
      <c r="C675">
        <v>10666</v>
      </c>
      <c r="D675">
        <v>10582.9</v>
      </c>
      <c r="E675">
        <v>5698.29</v>
      </c>
      <c r="F675">
        <v>0</v>
      </c>
      <c r="G675">
        <v>1.09044E-2</v>
      </c>
      <c r="H675">
        <v>0.98101700000000003</v>
      </c>
      <c r="I675">
        <v>0</v>
      </c>
    </row>
    <row r="676" spans="1:9" x14ac:dyDescent="0.25">
      <c r="A676" t="s">
        <v>90</v>
      </c>
      <c r="B676">
        <v>10732.6</v>
      </c>
      <c r="C676">
        <v>10670.4</v>
      </c>
      <c r="D676">
        <v>10583.8</v>
      </c>
      <c r="E676">
        <v>5698.5</v>
      </c>
      <c r="F676">
        <v>0</v>
      </c>
      <c r="G676">
        <v>1.1702199999999999E-2</v>
      </c>
      <c r="H676">
        <v>0.98101799999999995</v>
      </c>
      <c r="I676">
        <v>0</v>
      </c>
    </row>
    <row r="677" spans="1:9" x14ac:dyDescent="0.25">
      <c r="A677" t="s">
        <v>90</v>
      </c>
      <c r="B677">
        <v>10729.3</v>
      </c>
      <c r="C677">
        <v>10669.3</v>
      </c>
      <c r="D677">
        <v>10584.1</v>
      </c>
      <c r="E677">
        <v>5698.57</v>
      </c>
      <c r="F677">
        <v>0</v>
      </c>
      <c r="G677">
        <v>1.18026E-2</v>
      </c>
      <c r="H677">
        <v>0.98101899999999997</v>
      </c>
      <c r="I677">
        <v>0</v>
      </c>
    </row>
    <row r="678" spans="1:9" x14ac:dyDescent="0.25">
      <c r="A678" t="s">
        <v>90</v>
      </c>
      <c r="B678">
        <v>10730.4</v>
      </c>
      <c r="C678">
        <v>10670.8</v>
      </c>
      <c r="D678">
        <v>10584.1</v>
      </c>
      <c r="E678">
        <v>5698.43</v>
      </c>
      <c r="F678">
        <v>0</v>
      </c>
      <c r="G678">
        <v>1.2161999999999999E-2</v>
      </c>
      <c r="H678">
        <v>0.98101899999999997</v>
      </c>
      <c r="I678">
        <v>0</v>
      </c>
    </row>
    <row r="679" spans="1:9" x14ac:dyDescent="0.25">
      <c r="A679" t="s">
        <v>90</v>
      </c>
      <c r="B679">
        <v>10729.4</v>
      </c>
      <c r="C679">
        <v>10670.2</v>
      </c>
      <c r="D679">
        <v>10584</v>
      </c>
      <c r="E679">
        <v>5698.45</v>
      </c>
      <c r="F679">
        <v>0</v>
      </c>
      <c r="G679">
        <v>1.7373699999999999E-2</v>
      </c>
      <c r="H679">
        <v>0.98101899999999997</v>
      </c>
      <c r="I679">
        <v>0</v>
      </c>
    </row>
    <row r="680" spans="1:9" x14ac:dyDescent="0.25">
      <c r="A680" t="s">
        <v>90</v>
      </c>
      <c r="B680">
        <v>10730.6</v>
      </c>
      <c r="C680">
        <v>10671.8</v>
      </c>
      <c r="D680">
        <v>10584.2</v>
      </c>
      <c r="E680">
        <v>5698.93</v>
      </c>
      <c r="F680">
        <v>0</v>
      </c>
      <c r="G680">
        <v>1.12227E-2</v>
      </c>
      <c r="H680">
        <v>0.98100699999999996</v>
      </c>
      <c r="I680">
        <v>0</v>
      </c>
    </row>
    <row r="681" spans="1:9" x14ac:dyDescent="0.25">
      <c r="A681" t="s">
        <v>90</v>
      </c>
      <c r="B681">
        <v>10728.6</v>
      </c>
      <c r="C681">
        <v>10669.7</v>
      </c>
      <c r="D681">
        <v>10584</v>
      </c>
      <c r="E681">
        <v>5698.46</v>
      </c>
      <c r="F681">
        <v>0</v>
      </c>
      <c r="G681">
        <v>1.08916E-2</v>
      </c>
      <c r="H681">
        <v>0.98098099999999999</v>
      </c>
      <c r="I681">
        <v>0</v>
      </c>
    </row>
    <row r="682" spans="1:9" x14ac:dyDescent="0.25">
      <c r="A682" t="s">
        <v>90</v>
      </c>
      <c r="B682">
        <v>10733.5</v>
      </c>
      <c r="C682">
        <v>10673.8</v>
      </c>
      <c r="D682">
        <v>10585.6</v>
      </c>
      <c r="E682">
        <v>5698.45</v>
      </c>
      <c r="F682">
        <v>0</v>
      </c>
      <c r="G682">
        <v>1.1587200000000001E-2</v>
      </c>
      <c r="H682">
        <v>0.980989</v>
      </c>
      <c r="I682">
        <v>0</v>
      </c>
    </row>
    <row r="683" spans="1:9" x14ac:dyDescent="0.25">
      <c r="A683" t="s">
        <v>90</v>
      </c>
      <c r="B683">
        <v>10740.2</v>
      </c>
      <c r="C683">
        <v>10681.1</v>
      </c>
      <c r="D683">
        <v>10588.1</v>
      </c>
      <c r="E683">
        <v>5698.33</v>
      </c>
      <c r="F683">
        <v>0</v>
      </c>
      <c r="G683">
        <v>1.09666E-2</v>
      </c>
      <c r="H683">
        <v>0.99081799999999998</v>
      </c>
      <c r="I683">
        <v>0</v>
      </c>
    </row>
    <row r="684" spans="1:9" x14ac:dyDescent="0.25">
      <c r="A684" t="s">
        <v>90</v>
      </c>
      <c r="B684">
        <v>10742.8</v>
      </c>
      <c r="C684">
        <v>10682.6</v>
      </c>
      <c r="D684">
        <v>10588.6</v>
      </c>
      <c r="E684">
        <v>5698.51</v>
      </c>
      <c r="F684">
        <v>0</v>
      </c>
      <c r="G684">
        <v>1.13775E-2</v>
      </c>
      <c r="H684">
        <v>0.98101300000000002</v>
      </c>
      <c r="I684">
        <v>0</v>
      </c>
    </row>
    <row r="685" spans="1:9" x14ac:dyDescent="0.25">
      <c r="A685" t="s">
        <v>90</v>
      </c>
      <c r="B685">
        <v>10743.5</v>
      </c>
      <c r="C685">
        <v>10684.2</v>
      </c>
      <c r="D685">
        <v>10588.2</v>
      </c>
      <c r="E685">
        <v>5698.42</v>
      </c>
      <c r="F685">
        <v>0</v>
      </c>
      <c r="G685">
        <v>1.1975100000000001E-2</v>
      </c>
      <c r="H685">
        <v>0.98101899999999997</v>
      </c>
      <c r="I685">
        <v>0</v>
      </c>
    </row>
    <row r="686" spans="1:9" x14ac:dyDescent="0.25">
      <c r="A686" t="s">
        <v>90</v>
      </c>
      <c r="B686">
        <v>10738.4</v>
      </c>
      <c r="C686">
        <v>10679.5</v>
      </c>
      <c r="D686">
        <v>10587.8</v>
      </c>
      <c r="E686">
        <v>5698.36</v>
      </c>
      <c r="F686">
        <v>0</v>
      </c>
      <c r="G686">
        <v>1.0971399999999999E-2</v>
      </c>
      <c r="H686">
        <v>0.98094999999999999</v>
      </c>
      <c r="I686">
        <v>0</v>
      </c>
    </row>
    <row r="687" spans="1:9" x14ac:dyDescent="0.25">
      <c r="A687" t="s">
        <v>90</v>
      </c>
      <c r="B687">
        <v>10740.2</v>
      </c>
      <c r="C687">
        <v>10678.5</v>
      </c>
      <c r="D687">
        <v>10587.4</v>
      </c>
      <c r="E687">
        <v>5698.38</v>
      </c>
      <c r="F687">
        <v>0</v>
      </c>
      <c r="G687">
        <v>2.90581E-2</v>
      </c>
      <c r="H687">
        <v>0.98097699999999999</v>
      </c>
      <c r="I687">
        <v>0</v>
      </c>
    </row>
    <row r="688" spans="1:9" x14ac:dyDescent="0.25">
      <c r="A688" t="s">
        <v>90</v>
      </c>
      <c r="B688">
        <v>10738.6</v>
      </c>
      <c r="C688">
        <v>10679.2</v>
      </c>
      <c r="D688">
        <v>10591</v>
      </c>
      <c r="E688">
        <v>5698.45</v>
      </c>
      <c r="F688">
        <v>0</v>
      </c>
      <c r="G688">
        <v>2.9002300000000002E-2</v>
      </c>
      <c r="H688">
        <v>0.981016</v>
      </c>
      <c r="I688">
        <v>0</v>
      </c>
    </row>
    <row r="689" spans="1:9" x14ac:dyDescent="0.25">
      <c r="A689" t="s">
        <v>90</v>
      </c>
      <c r="B689">
        <v>10739.5</v>
      </c>
      <c r="C689">
        <v>10679.5</v>
      </c>
      <c r="D689">
        <v>10591.2</v>
      </c>
      <c r="E689">
        <v>5698.48</v>
      </c>
      <c r="F689">
        <v>0</v>
      </c>
      <c r="G689">
        <v>1.38344E-2</v>
      </c>
      <c r="H689">
        <v>0.99317100000000003</v>
      </c>
      <c r="I689">
        <v>0</v>
      </c>
    </row>
    <row r="690" spans="1:9" x14ac:dyDescent="0.25">
      <c r="A690" t="s">
        <v>90</v>
      </c>
      <c r="B690">
        <v>10741.2</v>
      </c>
      <c r="C690">
        <v>10681.3</v>
      </c>
      <c r="D690">
        <v>10591.3</v>
      </c>
      <c r="E690">
        <v>5698.34</v>
      </c>
      <c r="F690">
        <v>0</v>
      </c>
      <c r="G690">
        <v>1.34152E-2</v>
      </c>
      <c r="H690">
        <v>0.98101899999999997</v>
      </c>
      <c r="I690">
        <v>0</v>
      </c>
    </row>
    <row r="691" spans="1:9" x14ac:dyDescent="0.25">
      <c r="A691" t="s">
        <v>90</v>
      </c>
      <c r="B691">
        <v>10737.2</v>
      </c>
      <c r="C691">
        <v>10677.2</v>
      </c>
      <c r="D691">
        <v>10591.2</v>
      </c>
      <c r="E691">
        <v>5698.3</v>
      </c>
      <c r="F691">
        <v>0</v>
      </c>
      <c r="G691">
        <v>1.0874099999999999E-2</v>
      </c>
      <c r="H691">
        <v>0.98101899999999997</v>
      </c>
      <c r="I691">
        <v>0</v>
      </c>
    </row>
    <row r="692" spans="1:9" x14ac:dyDescent="0.25">
      <c r="A692" t="s">
        <v>90</v>
      </c>
      <c r="B692">
        <v>10742.6</v>
      </c>
      <c r="C692">
        <v>10682.3</v>
      </c>
      <c r="D692">
        <v>10591.8</v>
      </c>
      <c r="E692">
        <v>5698.83</v>
      </c>
      <c r="F692">
        <v>0</v>
      </c>
      <c r="G692">
        <v>1.19486E-2</v>
      </c>
      <c r="H692">
        <v>0.98101899999999997</v>
      </c>
      <c r="I692">
        <v>0</v>
      </c>
    </row>
    <row r="693" spans="1:9" x14ac:dyDescent="0.25">
      <c r="A693" t="s">
        <v>90</v>
      </c>
      <c r="B693">
        <v>10737.9</v>
      </c>
      <c r="C693">
        <v>10675.6</v>
      </c>
      <c r="D693">
        <v>10589.3</v>
      </c>
      <c r="E693">
        <v>5698.52</v>
      </c>
      <c r="F693">
        <v>0</v>
      </c>
      <c r="G693">
        <v>1.12414E-2</v>
      </c>
      <c r="H693">
        <v>0.981012</v>
      </c>
      <c r="I693">
        <v>0</v>
      </c>
    </row>
    <row r="694" spans="1:9" x14ac:dyDescent="0.25">
      <c r="A694" t="s">
        <v>90</v>
      </c>
      <c r="B694">
        <v>10724.8</v>
      </c>
      <c r="C694">
        <v>10664.9</v>
      </c>
      <c r="D694">
        <v>10583.1</v>
      </c>
      <c r="E694">
        <v>5698.41</v>
      </c>
      <c r="F694">
        <v>0</v>
      </c>
      <c r="G694">
        <v>1.0870100000000001E-2</v>
      </c>
      <c r="H694">
        <v>0.98101799999999995</v>
      </c>
      <c r="I694">
        <v>0</v>
      </c>
    </row>
    <row r="695" spans="1:9" x14ac:dyDescent="0.25">
      <c r="A695" t="s">
        <v>90</v>
      </c>
      <c r="B695">
        <v>10727.4</v>
      </c>
      <c r="C695">
        <v>10667.8</v>
      </c>
      <c r="D695">
        <v>10583.8</v>
      </c>
      <c r="E695">
        <v>5698.33</v>
      </c>
      <c r="F695">
        <v>0</v>
      </c>
      <c r="G695">
        <v>1.0885499999999999E-2</v>
      </c>
      <c r="H695">
        <v>0.981012</v>
      </c>
      <c r="I695">
        <v>0</v>
      </c>
    </row>
    <row r="696" spans="1:9" x14ac:dyDescent="0.25">
      <c r="A696" t="s">
        <v>90</v>
      </c>
      <c r="B696">
        <v>10725.7</v>
      </c>
      <c r="C696">
        <v>10667.1</v>
      </c>
      <c r="D696">
        <v>10583.2</v>
      </c>
      <c r="E696">
        <v>5698.58</v>
      </c>
      <c r="F696">
        <v>0</v>
      </c>
      <c r="G696">
        <v>1.08638E-2</v>
      </c>
      <c r="H696">
        <v>0.98101000000000005</v>
      </c>
      <c r="I696">
        <v>0</v>
      </c>
    </row>
    <row r="697" spans="1:9" x14ac:dyDescent="0.25">
      <c r="A697" t="s">
        <v>90</v>
      </c>
      <c r="B697">
        <v>10727.1</v>
      </c>
      <c r="C697">
        <v>10666.5</v>
      </c>
      <c r="D697">
        <v>10583.1</v>
      </c>
      <c r="E697">
        <v>5698.4</v>
      </c>
      <c r="F697">
        <v>0</v>
      </c>
      <c r="G697">
        <v>1.0886399999999999E-2</v>
      </c>
      <c r="H697">
        <v>0.99509700000000001</v>
      </c>
      <c r="I697">
        <v>0</v>
      </c>
    </row>
    <row r="698" spans="1:9" x14ac:dyDescent="0.25">
      <c r="A698" t="s">
        <v>90</v>
      </c>
      <c r="B698">
        <v>10727.7</v>
      </c>
      <c r="C698">
        <v>10667</v>
      </c>
      <c r="D698">
        <v>10583.3</v>
      </c>
      <c r="E698">
        <v>5698.46</v>
      </c>
      <c r="F698">
        <v>0</v>
      </c>
      <c r="G698">
        <v>2.90377E-2</v>
      </c>
      <c r="H698">
        <v>0.98101000000000005</v>
      </c>
      <c r="I698">
        <v>0</v>
      </c>
    </row>
    <row r="699" spans="1:9" x14ac:dyDescent="0.25">
      <c r="A699" t="s">
        <v>90</v>
      </c>
      <c r="B699">
        <v>10726.1</v>
      </c>
      <c r="C699">
        <v>10667.4</v>
      </c>
      <c r="D699">
        <v>10584.6</v>
      </c>
      <c r="E699">
        <v>5698.41</v>
      </c>
      <c r="F699">
        <v>0</v>
      </c>
      <c r="G699">
        <v>1.08947E-2</v>
      </c>
      <c r="H699">
        <v>0.98089800000000005</v>
      </c>
      <c r="I699">
        <v>0</v>
      </c>
    </row>
    <row r="700" spans="1:9" x14ac:dyDescent="0.25">
      <c r="A700" t="s">
        <v>90</v>
      </c>
      <c r="B700">
        <v>10739.2</v>
      </c>
      <c r="C700">
        <v>10676.5</v>
      </c>
      <c r="D700">
        <v>10587.4</v>
      </c>
      <c r="E700">
        <v>5698.54</v>
      </c>
      <c r="F700">
        <v>0</v>
      </c>
      <c r="G700">
        <v>2.06953E-2</v>
      </c>
      <c r="H700">
        <v>0.98089099999999996</v>
      </c>
      <c r="I700">
        <v>0</v>
      </c>
    </row>
    <row r="701" spans="1:9" x14ac:dyDescent="0.25">
      <c r="A701" t="s">
        <v>90</v>
      </c>
      <c r="B701">
        <v>10726.8</v>
      </c>
      <c r="C701">
        <v>10667.4</v>
      </c>
      <c r="D701">
        <v>10583.1</v>
      </c>
      <c r="E701">
        <v>5698.37</v>
      </c>
      <c r="F701">
        <v>0</v>
      </c>
      <c r="G701">
        <v>1.1507399999999999E-2</v>
      </c>
      <c r="H701">
        <v>0.98094199999999998</v>
      </c>
      <c r="I701">
        <v>0</v>
      </c>
    </row>
    <row r="702" spans="1:9" x14ac:dyDescent="0.25">
      <c r="A702" t="s">
        <v>90</v>
      </c>
      <c r="B702">
        <v>10728.8</v>
      </c>
      <c r="C702">
        <v>10668.7</v>
      </c>
      <c r="D702">
        <v>10583.6</v>
      </c>
      <c r="E702">
        <v>5698.46</v>
      </c>
      <c r="F702">
        <v>0</v>
      </c>
      <c r="G702">
        <v>1.1023700000000001E-2</v>
      </c>
      <c r="H702">
        <v>0.98101899999999997</v>
      </c>
      <c r="I702">
        <v>0</v>
      </c>
    </row>
    <row r="703" spans="1:9" x14ac:dyDescent="0.25">
      <c r="A703" t="s">
        <v>90</v>
      </c>
      <c r="B703">
        <v>10730</v>
      </c>
      <c r="C703">
        <v>10670.8</v>
      </c>
      <c r="D703">
        <v>10583.6</v>
      </c>
      <c r="E703">
        <v>5698.43</v>
      </c>
      <c r="F703">
        <v>0</v>
      </c>
      <c r="G703">
        <v>1.20964E-2</v>
      </c>
      <c r="H703">
        <v>0.98101899999999997</v>
      </c>
      <c r="I703">
        <v>0</v>
      </c>
    </row>
    <row r="704" spans="1:9" x14ac:dyDescent="0.25">
      <c r="A704" t="s">
        <v>90</v>
      </c>
      <c r="B704">
        <v>10734.8</v>
      </c>
      <c r="C704">
        <v>10675.5</v>
      </c>
      <c r="D704">
        <v>10584.9</v>
      </c>
      <c r="E704">
        <v>5698.39</v>
      </c>
      <c r="F704">
        <v>0</v>
      </c>
      <c r="G704">
        <v>1.44607E-2</v>
      </c>
      <c r="H704">
        <v>0.98100600000000004</v>
      </c>
      <c r="I704">
        <v>0</v>
      </c>
    </row>
    <row r="705" spans="1:9" x14ac:dyDescent="0.25">
      <c r="A705" t="s">
        <v>90</v>
      </c>
      <c r="B705">
        <v>10740.9</v>
      </c>
      <c r="C705">
        <v>10681</v>
      </c>
      <c r="D705">
        <v>10590</v>
      </c>
      <c r="E705">
        <v>5698.47</v>
      </c>
      <c r="F705">
        <v>0</v>
      </c>
      <c r="G705">
        <v>1.7218199999999999E-2</v>
      </c>
      <c r="H705">
        <v>0.98101099999999997</v>
      </c>
      <c r="I705">
        <v>0</v>
      </c>
    </row>
    <row r="706" spans="1:9" x14ac:dyDescent="0.25">
      <c r="A706" t="s">
        <v>90</v>
      </c>
      <c r="B706">
        <v>10738.8</v>
      </c>
      <c r="C706">
        <v>10679.3</v>
      </c>
      <c r="D706">
        <v>10590.4</v>
      </c>
      <c r="E706">
        <v>5698.6</v>
      </c>
      <c r="F706">
        <v>0</v>
      </c>
      <c r="G706">
        <v>2.0182800000000001E-2</v>
      </c>
      <c r="H706">
        <v>0.99502900000000005</v>
      </c>
      <c r="I706">
        <v>0</v>
      </c>
    </row>
    <row r="707" spans="1:9" x14ac:dyDescent="0.25">
      <c r="A707" t="s">
        <v>90</v>
      </c>
      <c r="B707">
        <v>10738.7</v>
      </c>
      <c r="C707">
        <v>10679.3</v>
      </c>
      <c r="D707">
        <v>10588.7</v>
      </c>
      <c r="E707">
        <v>5698.35</v>
      </c>
      <c r="F707">
        <v>0</v>
      </c>
      <c r="G707">
        <v>1.11854E-2</v>
      </c>
      <c r="H707">
        <v>0.99507500000000004</v>
      </c>
      <c r="I707">
        <v>0</v>
      </c>
    </row>
    <row r="708" spans="1:9" x14ac:dyDescent="0.25">
      <c r="A708" t="s">
        <v>90</v>
      </c>
      <c r="B708">
        <v>10738.6</v>
      </c>
      <c r="C708">
        <v>10679.1</v>
      </c>
      <c r="D708">
        <v>10589.6</v>
      </c>
      <c r="E708">
        <v>5698.45</v>
      </c>
      <c r="F708">
        <v>0</v>
      </c>
      <c r="G708">
        <v>1.14369E-2</v>
      </c>
      <c r="H708">
        <v>0.98101899999999997</v>
      </c>
      <c r="I708">
        <v>0</v>
      </c>
    </row>
    <row r="709" spans="1:9" x14ac:dyDescent="0.25">
      <c r="A709" t="s">
        <v>90</v>
      </c>
      <c r="B709">
        <v>10740.4</v>
      </c>
      <c r="C709">
        <v>10680.1</v>
      </c>
      <c r="D709">
        <v>10590</v>
      </c>
      <c r="E709">
        <v>5698.39</v>
      </c>
      <c r="F709">
        <v>0</v>
      </c>
      <c r="G709">
        <v>1.49868E-2</v>
      </c>
      <c r="H709">
        <v>0.98099899999999995</v>
      </c>
      <c r="I709">
        <v>0</v>
      </c>
    </row>
    <row r="710" spans="1:9" x14ac:dyDescent="0.25">
      <c r="A710" t="s">
        <v>90</v>
      </c>
      <c r="B710">
        <v>10738.5</v>
      </c>
      <c r="C710">
        <v>10679</v>
      </c>
      <c r="D710">
        <v>10590.7</v>
      </c>
      <c r="E710">
        <v>5698.46</v>
      </c>
      <c r="F710">
        <v>0</v>
      </c>
      <c r="G710">
        <v>1.36723E-2</v>
      </c>
      <c r="H710">
        <v>0.98101499999999997</v>
      </c>
      <c r="I710">
        <v>0</v>
      </c>
    </row>
    <row r="711" spans="1:9" x14ac:dyDescent="0.25">
      <c r="A711" t="s">
        <v>90</v>
      </c>
      <c r="B711">
        <v>10735.9</v>
      </c>
      <c r="C711">
        <v>10676.1</v>
      </c>
      <c r="D711">
        <v>10591.4</v>
      </c>
      <c r="E711">
        <v>5698.44</v>
      </c>
      <c r="F711">
        <v>0</v>
      </c>
      <c r="G711">
        <v>1.68898E-2</v>
      </c>
      <c r="H711">
        <v>0.98388299999999995</v>
      </c>
      <c r="I711">
        <v>0</v>
      </c>
    </row>
    <row r="712" spans="1:9" x14ac:dyDescent="0.25">
      <c r="A712" t="s">
        <v>90</v>
      </c>
      <c r="B712">
        <v>10741.6</v>
      </c>
      <c r="C712">
        <v>10681.4</v>
      </c>
      <c r="D712">
        <v>10592</v>
      </c>
      <c r="E712">
        <v>5698.48</v>
      </c>
      <c r="F712">
        <v>0</v>
      </c>
      <c r="G712">
        <v>1.09176E-2</v>
      </c>
      <c r="H712">
        <v>0.98101099999999997</v>
      </c>
      <c r="I712">
        <v>0</v>
      </c>
    </row>
    <row r="713" spans="1:9" x14ac:dyDescent="0.25">
      <c r="A713" t="s">
        <v>90</v>
      </c>
      <c r="B713">
        <v>10737.2</v>
      </c>
      <c r="C713">
        <v>10677.6</v>
      </c>
      <c r="D713">
        <v>10590.9</v>
      </c>
      <c r="E713">
        <v>5698.41</v>
      </c>
      <c r="F713">
        <v>0</v>
      </c>
      <c r="G713">
        <v>1.14114E-2</v>
      </c>
      <c r="H713">
        <v>0.98101899999999997</v>
      </c>
      <c r="I713">
        <v>0</v>
      </c>
    </row>
    <row r="714" spans="1:9" x14ac:dyDescent="0.25">
      <c r="A714" t="s">
        <v>90</v>
      </c>
      <c r="B714">
        <v>10737.3</v>
      </c>
      <c r="C714">
        <v>10676.8</v>
      </c>
      <c r="D714">
        <v>10591.2</v>
      </c>
      <c r="E714">
        <v>5698.42</v>
      </c>
      <c r="F714">
        <v>0</v>
      </c>
      <c r="G714">
        <v>2.9033799999999998E-2</v>
      </c>
      <c r="H714">
        <v>0.98101899999999997</v>
      </c>
      <c r="I714">
        <v>0</v>
      </c>
    </row>
    <row r="715" spans="1:9" x14ac:dyDescent="0.25">
      <c r="A715" t="s">
        <v>90</v>
      </c>
      <c r="B715">
        <v>10739.6</v>
      </c>
      <c r="C715">
        <v>10678.8</v>
      </c>
      <c r="D715">
        <v>10590.8</v>
      </c>
      <c r="E715">
        <v>5698.41</v>
      </c>
      <c r="F715">
        <v>0</v>
      </c>
      <c r="G715">
        <v>1.1644699999999999E-2</v>
      </c>
      <c r="H715">
        <v>0.98098600000000002</v>
      </c>
      <c r="I715">
        <v>0</v>
      </c>
    </row>
    <row r="716" spans="1:9" x14ac:dyDescent="0.25">
      <c r="A716" t="s">
        <v>90</v>
      </c>
      <c r="B716">
        <v>10727.9</v>
      </c>
      <c r="C716">
        <v>10665.8</v>
      </c>
      <c r="D716">
        <v>10583.4</v>
      </c>
      <c r="E716">
        <v>5698.49</v>
      </c>
      <c r="F716">
        <v>0</v>
      </c>
      <c r="G716">
        <v>1.0956499999999999E-2</v>
      </c>
      <c r="H716">
        <v>0.99406499999999998</v>
      </c>
      <c r="I716">
        <v>0</v>
      </c>
    </row>
    <row r="717" spans="1:9" x14ac:dyDescent="0.25">
      <c r="A717" t="s">
        <v>90</v>
      </c>
      <c r="B717">
        <v>10723.8</v>
      </c>
      <c r="C717">
        <v>10664</v>
      </c>
      <c r="D717">
        <v>10582.9</v>
      </c>
      <c r="E717">
        <v>5698.43</v>
      </c>
      <c r="F717">
        <v>0</v>
      </c>
      <c r="G717">
        <v>1.12424E-2</v>
      </c>
      <c r="H717">
        <v>0.98743700000000001</v>
      </c>
      <c r="I717">
        <v>0</v>
      </c>
    </row>
    <row r="718" spans="1:9" x14ac:dyDescent="0.25">
      <c r="A718" t="s">
        <v>90</v>
      </c>
      <c r="B718">
        <v>10724.6</v>
      </c>
      <c r="C718">
        <v>10664.8</v>
      </c>
      <c r="D718">
        <v>10583.2</v>
      </c>
      <c r="E718">
        <v>5698.51</v>
      </c>
      <c r="F718">
        <v>0</v>
      </c>
      <c r="G718">
        <v>1.2032899999999999E-2</v>
      </c>
      <c r="H718">
        <v>0.98101899999999997</v>
      </c>
      <c r="I718">
        <v>0</v>
      </c>
    </row>
    <row r="719" spans="1:9" x14ac:dyDescent="0.25">
      <c r="A719" t="s">
        <v>90</v>
      </c>
      <c r="B719">
        <v>10726.2</v>
      </c>
      <c r="C719">
        <v>10666.8</v>
      </c>
      <c r="D719">
        <v>10582.9</v>
      </c>
      <c r="E719">
        <v>5698.4</v>
      </c>
      <c r="F719">
        <v>0</v>
      </c>
      <c r="G719">
        <v>1.09648E-2</v>
      </c>
      <c r="H719">
        <v>0.99407500000000004</v>
      </c>
      <c r="I719">
        <v>0</v>
      </c>
    </row>
    <row r="720" spans="1:9" x14ac:dyDescent="0.25">
      <c r="A720" t="s">
        <v>90</v>
      </c>
      <c r="B720">
        <v>10726.2</v>
      </c>
      <c r="C720">
        <v>10666</v>
      </c>
      <c r="D720">
        <v>10583.4</v>
      </c>
      <c r="E720">
        <v>5698.44</v>
      </c>
      <c r="F720">
        <v>0</v>
      </c>
      <c r="G720">
        <v>1.13083E-2</v>
      </c>
      <c r="H720">
        <v>0.98101899999999997</v>
      </c>
      <c r="I720">
        <v>0</v>
      </c>
    </row>
    <row r="721" spans="1:25" x14ac:dyDescent="0.25">
      <c r="A721" t="s">
        <v>90</v>
      </c>
      <c r="B721">
        <v>10729.8</v>
      </c>
      <c r="C721">
        <v>10668.4</v>
      </c>
      <c r="D721">
        <v>10583.9</v>
      </c>
      <c r="E721">
        <v>5698.63</v>
      </c>
      <c r="F721">
        <v>0</v>
      </c>
      <c r="G721">
        <v>1.0893399999999999E-2</v>
      </c>
      <c r="H721">
        <v>0.98101799999999995</v>
      </c>
      <c r="I721">
        <v>0</v>
      </c>
    </row>
    <row r="722" spans="1:25" x14ac:dyDescent="0.25">
      <c r="A722" t="s">
        <v>90</v>
      </c>
      <c r="B722">
        <v>10725.9</v>
      </c>
      <c r="C722">
        <v>10666.4</v>
      </c>
      <c r="D722">
        <v>10582.9</v>
      </c>
      <c r="E722">
        <v>5698.35</v>
      </c>
      <c r="F722">
        <v>0</v>
      </c>
      <c r="G722">
        <v>1.09152E-2</v>
      </c>
      <c r="H722">
        <v>0.98098799999999997</v>
      </c>
      <c r="I722">
        <v>0</v>
      </c>
    </row>
    <row r="723" spans="1:25" x14ac:dyDescent="0.25">
      <c r="A723" t="s">
        <v>90</v>
      </c>
      <c r="B723">
        <v>10728</v>
      </c>
      <c r="C723">
        <v>10669.2</v>
      </c>
      <c r="D723">
        <v>10583.5</v>
      </c>
      <c r="E723">
        <v>5698.42</v>
      </c>
      <c r="F723">
        <v>0</v>
      </c>
      <c r="G723">
        <v>1.0916199999999999E-2</v>
      </c>
      <c r="H723">
        <v>0.98100699999999996</v>
      </c>
      <c r="I723">
        <v>0</v>
      </c>
    </row>
    <row r="724" spans="1:25" x14ac:dyDescent="0.25">
      <c r="A724" t="s">
        <v>90</v>
      </c>
      <c r="B724">
        <v>10727.2</v>
      </c>
      <c r="C724">
        <v>10667.7</v>
      </c>
      <c r="D724">
        <v>10583.4</v>
      </c>
      <c r="E724">
        <v>5698.34</v>
      </c>
      <c r="F724">
        <v>0</v>
      </c>
      <c r="G724">
        <v>1.2142500000000001E-2</v>
      </c>
      <c r="H724">
        <v>0.98101899999999997</v>
      </c>
      <c r="I724">
        <v>0</v>
      </c>
    </row>
    <row r="725" spans="1:25" x14ac:dyDescent="0.25">
      <c r="A725" t="s">
        <v>90</v>
      </c>
      <c r="B725">
        <v>10728.4</v>
      </c>
      <c r="C725">
        <v>10668.9</v>
      </c>
      <c r="D725">
        <v>10583.2</v>
      </c>
      <c r="E725">
        <v>5698.34</v>
      </c>
      <c r="F725">
        <v>0</v>
      </c>
      <c r="G725">
        <v>1.08618E-2</v>
      </c>
      <c r="H725">
        <v>0.98099400000000003</v>
      </c>
      <c r="I725">
        <v>0</v>
      </c>
    </row>
    <row r="726" spans="1:25" x14ac:dyDescent="0.25">
      <c r="A726" t="s">
        <v>90</v>
      </c>
      <c r="B726">
        <v>10730.6</v>
      </c>
      <c r="C726">
        <v>10670.7</v>
      </c>
      <c r="D726">
        <v>10584.3</v>
      </c>
      <c r="E726">
        <v>5698.44</v>
      </c>
      <c r="F726">
        <v>0</v>
      </c>
      <c r="G726">
        <v>1.11117E-2</v>
      </c>
      <c r="H726">
        <v>0.993753</v>
      </c>
      <c r="I726">
        <v>0</v>
      </c>
    </row>
    <row r="727" spans="1:25" x14ac:dyDescent="0.25">
      <c r="A727" t="s">
        <v>90</v>
      </c>
      <c r="B727">
        <v>10738.7</v>
      </c>
      <c r="C727">
        <v>10678.9</v>
      </c>
      <c r="D727">
        <v>10586.6</v>
      </c>
      <c r="E727">
        <v>5698.4</v>
      </c>
      <c r="F727">
        <v>0</v>
      </c>
      <c r="G727">
        <v>1.12502E-2</v>
      </c>
      <c r="H727">
        <v>0.980904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10738.6</v>
      </c>
      <c r="C728">
        <v>10678.6</v>
      </c>
      <c r="D728">
        <v>10588.4</v>
      </c>
      <c r="E728">
        <v>5698.51</v>
      </c>
      <c r="F728">
        <v>0</v>
      </c>
      <c r="G728">
        <v>1.0860699999999999E-2</v>
      </c>
      <c r="H728">
        <v>0.980966</v>
      </c>
      <c r="I728">
        <v>0</v>
      </c>
      <c r="R728">
        <f>AVERAGE(B679:B728)</f>
        <v>10733.72</v>
      </c>
      <c r="S728">
        <f>AVERAGE(C679:C728)</f>
        <v>10673.815999999999</v>
      </c>
      <c r="U728">
        <f>_xlfn.VAR.P(B679:B728)</f>
        <v>37.72160000000077</v>
      </c>
      <c r="V728">
        <f>_xlfn.VAR.P(C679:C728)</f>
        <v>36.268144000000675</v>
      </c>
      <c r="X728">
        <f>1.96*SQRT(U728)/50</f>
        <v>0.24075821777044532</v>
      </c>
      <c r="Y728">
        <f>1.96*SQRT(V728)/50</f>
        <v>0.2360743120209419</v>
      </c>
    </row>
    <row r="729" spans="1:25" x14ac:dyDescent="0.25">
      <c r="A729" t="s">
        <v>90</v>
      </c>
      <c r="B729">
        <v>536769.26670000004</v>
      </c>
      <c r="C729" t="s">
        <v>36</v>
      </c>
      <c r="U729" t="s">
        <v>75</v>
      </c>
    </row>
    <row r="730" spans="1:25" x14ac:dyDescent="0.25">
      <c r="A730" t="s">
        <v>109</v>
      </c>
      <c r="B730">
        <v>10701.1</v>
      </c>
      <c r="C730">
        <v>10635.6</v>
      </c>
      <c r="D730">
        <v>10536.7</v>
      </c>
      <c r="E730">
        <v>5278.85</v>
      </c>
      <c r="F730">
        <v>0</v>
      </c>
      <c r="G730">
        <v>1.0884899999999999E-2</v>
      </c>
      <c r="H730">
        <v>0.98101899999999997</v>
      </c>
      <c r="I730">
        <v>0</v>
      </c>
      <c r="U730">
        <f>_xlfn.STDEV.P(B679:B728)</f>
        <v>6.1417912696542176</v>
      </c>
      <c r="V730">
        <f>_xlfn.STDEV.P(C679:C728)</f>
        <v>6.0223038780852525</v>
      </c>
    </row>
    <row r="731" spans="1:25" x14ac:dyDescent="0.25">
      <c r="A731" t="s">
        <v>109</v>
      </c>
      <c r="B731">
        <v>10692.1</v>
      </c>
      <c r="C731">
        <v>10627.5</v>
      </c>
      <c r="D731">
        <v>10538.4</v>
      </c>
      <c r="E731">
        <v>5278.93</v>
      </c>
      <c r="F731">
        <v>0</v>
      </c>
      <c r="G731">
        <v>1.16595E-2</v>
      </c>
      <c r="H731">
        <v>0.98376300000000005</v>
      </c>
      <c r="I731">
        <v>0</v>
      </c>
    </row>
    <row r="732" spans="1:25" x14ac:dyDescent="0.25">
      <c r="A732" t="s">
        <v>109</v>
      </c>
      <c r="B732">
        <v>10693.6</v>
      </c>
      <c r="C732">
        <v>10628.4</v>
      </c>
      <c r="D732">
        <v>10538.6</v>
      </c>
      <c r="E732">
        <v>5278.73</v>
      </c>
      <c r="F732">
        <v>0</v>
      </c>
      <c r="G732">
        <v>1.3289E-2</v>
      </c>
      <c r="H732">
        <v>0.98843899999999996</v>
      </c>
      <c r="I732">
        <v>0</v>
      </c>
    </row>
    <row r="733" spans="1:25" x14ac:dyDescent="0.25">
      <c r="A733" t="s">
        <v>109</v>
      </c>
      <c r="B733">
        <v>10698.3</v>
      </c>
      <c r="C733">
        <v>10631.1</v>
      </c>
      <c r="D733">
        <v>10539.5</v>
      </c>
      <c r="E733">
        <v>5279.06</v>
      </c>
      <c r="F733">
        <v>0</v>
      </c>
      <c r="G733">
        <v>1.19369E-2</v>
      </c>
      <c r="H733">
        <v>0.98097400000000001</v>
      </c>
      <c r="I733">
        <v>0</v>
      </c>
    </row>
    <row r="734" spans="1:25" x14ac:dyDescent="0.25">
      <c r="A734" t="s">
        <v>109</v>
      </c>
      <c r="B734">
        <v>10694</v>
      </c>
      <c r="C734">
        <v>10628.2</v>
      </c>
      <c r="D734">
        <v>10542</v>
      </c>
      <c r="E734">
        <v>5278.81</v>
      </c>
      <c r="F734">
        <v>0</v>
      </c>
      <c r="G734">
        <v>1.1598900000000001E-2</v>
      </c>
      <c r="H734">
        <v>0.98088900000000001</v>
      </c>
      <c r="I734">
        <v>0</v>
      </c>
    </row>
    <row r="735" spans="1:25" x14ac:dyDescent="0.25">
      <c r="A735" t="s">
        <v>109</v>
      </c>
      <c r="B735">
        <v>10693.9</v>
      </c>
      <c r="C735">
        <v>10629.6</v>
      </c>
      <c r="D735">
        <v>10542.5</v>
      </c>
      <c r="E735">
        <v>5278.87</v>
      </c>
      <c r="F735">
        <v>0</v>
      </c>
      <c r="G735">
        <v>1.2604799999999999E-2</v>
      </c>
      <c r="H735">
        <v>0.98101300000000002</v>
      </c>
      <c r="I735">
        <v>0</v>
      </c>
    </row>
    <row r="736" spans="1:25" x14ac:dyDescent="0.25">
      <c r="A736" t="s">
        <v>109</v>
      </c>
      <c r="B736">
        <v>10696.4</v>
      </c>
      <c r="C736">
        <v>10628.9</v>
      </c>
      <c r="D736">
        <v>10542.8</v>
      </c>
      <c r="E736">
        <v>5278.86</v>
      </c>
      <c r="F736">
        <v>0</v>
      </c>
      <c r="G736">
        <v>2.9038399999999999E-2</v>
      </c>
      <c r="H736">
        <v>0.98097900000000005</v>
      </c>
      <c r="I736">
        <v>0</v>
      </c>
    </row>
    <row r="737" spans="1:9" x14ac:dyDescent="0.25">
      <c r="A737" t="s">
        <v>109</v>
      </c>
      <c r="B737">
        <v>10694.7</v>
      </c>
      <c r="C737">
        <v>10628.6</v>
      </c>
      <c r="D737">
        <v>10542.1</v>
      </c>
      <c r="E737">
        <v>5278.85</v>
      </c>
      <c r="F737">
        <v>0</v>
      </c>
      <c r="G737">
        <v>1.08764E-2</v>
      </c>
      <c r="H737">
        <v>0.98101799999999995</v>
      </c>
      <c r="I737">
        <v>0</v>
      </c>
    </row>
    <row r="738" spans="1:9" x14ac:dyDescent="0.25">
      <c r="A738" t="s">
        <v>109</v>
      </c>
      <c r="B738">
        <v>10692</v>
      </c>
      <c r="C738">
        <v>10626.2</v>
      </c>
      <c r="D738">
        <v>10541.5</v>
      </c>
      <c r="E738">
        <v>5278.89</v>
      </c>
      <c r="F738">
        <v>0</v>
      </c>
      <c r="G738">
        <v>1.10189E-2</v>
      </c>
      <c r="H738">
        <v>0.981012</v>
      </c>
      <c r="I738">
        <v>0</v>
      </c>
    </row>
    <row r="739" spans="1:9" x14ac:dyDescent="0.25">
      <c r="A739" t="s">
        <v>109</v>
      </c>
      <c r="B739">
        <v>10688.1</v>
      </c>
      <c r="C739">
        <v>10622.5</v>
      </c>
      <c r="D739">
        <v>10537.9</v>
      </c>
      <c r="E739">
        <v>5278.88</v>
      </c>
      <c r="F739">
        <v>0</v>
      </c>
      <c r="G739">
        <v>1.1345600000000001E-2</v>
      </c>
      <c r="H739">
        <v>0.98101000000000005</v>
      </c>
      <c r="I739">
        <v>0</v>
      </c>
    </row>
    <row r="740" spans="1:9" x14ac:dyDescent="0.25">
      <c r="A740" t="s">
        <v>109</v>
      </c>
      <c r="B740">
        <v>10683.4</v>
      </c>
      <c r="C740">
        <v>10614.8</v>
      </c>
      <c r="D740">
        <v>10533.6</v>
      </c>
      <c r="E740">
        <v>5278.99</v>
      </c>
      <c r="F740">
        <v>0</v>
      </c>
      <c r="G740">
        <v>1.0869999999999999E-2</v>
      </c>
      <c r="H740">
        <v>0.98066299999999995</v>
      </c>
      <c r="I740">
        <v>0</v>
      </c>
    </row>
    <row r="741" spans="1:9" x14ac:dyDescent="0.25">
      <c r="A741" t="s">
        <v>109</v>
      </c>
      <c r="B741">
        <v>10684.3</v>
      </c>
      <c r="C741">
        <v>10616.6</v>
      </c>
      <c r="D741">
        <v>10533.9</v>
      </c>
      <c r="E741">
        <v>5279.25</v>
      </c>
      <c r="F741">
        <v>0</v>
      </c>
      <c r="G741">
        <v>1.2763099999999999E-2</v>
      </c>
      <c r="H741">
        <v>0.98101499999999997</v>
      </c>
      <c r="I741">
        <v>0</v>
      </c>
    </row>
    <row r="742" spans="1:9" x14ac:dyDescent="0.25">
      <c r="A742" t="s">
        <v>109</v>
      </c>
      <c r="B742">
        <v>10682.5</v>
      </c>
      <c r="C742">
        <v>10616.7</v>
      </c>
      <c r="D742">
        <v>10533.7</v>
      </c>
      <c r="E742">
        <v>5278.81</v>
      </c>
      <c r="F742">
        <v>0</v>
      </c>
      <c r="G742">
        <v>1.2241500000000001E-2</v>
      </c>
      <c r="H742">
        <v>0.99317</v>
      </c>
      <c r="I742">
        <v>0</v>
      </c>
    </row>
    <row r="743" spans="1:9" x14ac:dyDescent="0.25">
      <c r="A743" t="s">
        <v>109</v>
      </c>
      <c r="B743">
        <v>10683.1</v>
      </c>
      <c r="C743">
        <v>10616</v>
      </c>
      <c r="D743">
        <v>10533.6</v>
      </c>
      <c r="E743">
        <v>5278.92</v>
      </c>
      <c r="F743">
        <v>0</v>
      </c>
      <c r="G743">
        <v>1.0892600000000001E-2</v>
      </c>
      <c r="H743">
        <v>0.98099999999999998</v>
      </c>
      <c r="I743">
        <v>0</v>
      </c>
    </row>
    <row r="744" spans="1:9" x14ac:dyDescent="0.25">
      <c r="A744" t="s">
        <v>109</v>
      </c>
      <c r="B744">
        <v>10682.7</v>
      </c>
      <c r="C744">
        <v>10617.3</v>
      </c>
      <c r="D744">
        <v>10534.1</v>
      </c>
      <c r="E744">
        <v>5279.02</v>
      </c>
      <c r="F744">
        <v>0</v>
      </c>
      <c r="G744">
        <v>1.08576E-2</v>
      </c>
      <c r="H744">
        <v>0.989761</v>
      </c>
      <c r="I744">
        <v>0</v>
      </c>
    </row>
    <row r="745" spans="1:9" x14ac:dyDescent="0.25">
      <c r="A745" t="s">
        <v>109</v>
      </c>
      <c r="B745">
        <v>10682.7</v>
      </c>
      <c r="C745">
        <v>10617.4</v>
      </c>
      <c r="D745">
        <v>10534</v>
      </c>
      <c r="E745">
        <v>5278.92</v>
      </c>
      <c r="F745">
        <v>0</v>
      </c>
      <c r="G745">
        <v>1.4996300000000001E-2</v>
      </c>
      <c r="H745">
        <v>0.99386799999999997</v>
      </c>
      <c r="I745">
        <v>0</v>
      </c>
    </row>
    <row r="746" spans="1:9" x14ac:dyDescent="0.25">
      <c r="A746" t="s">
        <v>109</v>
      </c>
      <c r="B746">
        <v>10684.8</v>
      </c>
      <c r="C746">
        <v>10619.4</v>
      </c>
      <c r="D746">
        <v>10534.3</v>
      </c>
      <c r="E746">
        <v>5279</v>
      </c>
      <c r="F746">
        <v>0</v>
      </c>
      <c r="G746">
        <v>1.08813E-2</v>
      </c>
      <c r="H746">
        <v>0.98100399999999999</v>
      </c>
      <c r="I746">
        <v>0</v>
      </c>
    </row>
    <row r="747" spans="1:9" x14ac:dyDescent="0.25">
      <c r="A747" t="s">
        <v>109</v>
      </c>
      <c r="B747">
        <v>10685.3</v>
      </c>
      <c r="C747">
        <v>10620</v>
      </c>
      <c r="D747">
        <v>10534.2</v>
      </c>
      <c r="E747">
        <v>5278.96</v>
      </c>
      <c r="F747">
        <v>0</v>
      </c>
      <c r="G747">
        <v>1.6558E-2</v>
      </c>
      <c r="H747">
        <v>0.99268599999999996</v>
      </c>
      <c r="I747">
        <v>0</v>
      </c>
    </row>
    <row r="748" spans="1:9" x14ac:dyDescent="0.25">
      <c r="A748" t="s">
        <v>109</v>
      </c>
      <c r="B748">
        <v>10683.5</v>
      </c>
      <c r="C748">
        <v>10618.5</v>
      </c>
      <c r="D748">
        <v>10534</v>
      </c>
      <c r="E748">
        <v>5278.94</v>
      </c>
      <c r="F748">
        <v>0</v>
      </c>
      <c r="G748">
        <v>1.2027599999999999E-2</v>
      </c>
      <c r="H748">
        <v>0.98821000000000003</v>
      </c>
      <c r="I748">
        <v>0</v>
      </c>
    </row>
    <row r="749" spans="1:9" x14ac:dyDescent="0.25">
      <c r="A749" t="s">
        <v>109</v>
      </c>
      <c r="B749">
        <v>10683.2</v>
      </c>
      <c r="C749">
        <v>10618.4</v>
      </c>
      <c r="D749">
        <v>10534.3</v>
      </c>
      <c r="E749">
        <v>5278.93</v>
      </c>
      <c r="F749">
        <v>0</v>
      </c>
      <c r="G749">
        <v>2.6610000000000002E-2</v>
      </c>
      <c r="H749">
        <v>0.980908</v>
      </c>
      <c r="I749">
        <v>0</v>
      </c>
    </row>
    <row r="750" spans="1:9" x14ac:dyDescent="0.25">
      <c r="A750" t="s">
        <v>109</v>
      </c>
      <c r="B750">
        <v>10689</v>
      </c>
      <c r="C750">
        <v>10621.6</v>
      </c>
      <c r="D750">
        <v>10536.2</v>
      </c>
      <c r="E750">
        <v>5278.94</v>
      </c>
      <c r="F750">
        <v>0</v>
      </c>
      <c r="G750">
        <v>1.12789E-2</v>
      </c>
      <c r="H750">
        <v>0.98101899999999997</v>
      </c>
      <c r="I750">
        <v>0</v>
      </c>
    </row>
    <row r="751" spans="1:9" x14ac:dyDescent="0.25">
      <c r="A751" t="s">
        <v>109</v>
      </c>
      <c r="B751">
        <v>10695.5</v>
      </c>
      <c r="C751">
        <v>10630.1</v>
      </c>
      <c r="D751">
        <v>10540.4</v>
      </c>
      <c r="E751">
        <v>5279.16</v>
      </c>
      <c r="F751">
        <v>0</v>
      </c>
      <c r="G751">
        <v>1.2200600000000001E-2</v>
      </c>
      <c r="H751">
        <v>0.981016</v>
      </c>
      <c r="I751">
        <v>0</v>
      </c>
    </row>
    <row r="752" spans="1:9" x14ac:dyDescent="0.25">
      <c r="A752" t="s">
        <v>109</v>
      </c>
      <c r="B752">
        <v>10696.8</v>
      </c>
      <c r="C752">
        <v>10629.9</v>
      </c>
      <c r="D752">
        <v>10540.2</v>
      </c>
      <c r="E752">
        <v>5278.84</v>
      </c>
      <c r="F752">
        <v>0</v>
      </c>
      <c r="G752">
        <v>1.0858100000000001E-2</v>
      </c>
      <c r="H752">
        <v>0.98927699999999996</v>
      </c>
      <c r="I752">
        <v>0</v>
      </c>
    </row>
    <row r="753" spans="1:9" x14ac:dyDescent="0.25">
      <c r="A753" t="s">
        <v>109</v>
      </c>
      <c r="B753">
        <v>10695.6</v>
      </c>
      <c r="C753">
        <v>10631.1</v>
      </c>
      <c r="D753">
        <v>10539.8</v>
      </c>
      <c r="E753">
        <v>5278.86</v>
      </c>
      <c r="F753">
        <v>0</v>
      </c>
      <c r="G753">
        <v>1.0930499999999999E-2</v>
      </c>
      <c r="H753">
        <v>0.98101099999999997</v>
      </c>
      <c r="I753">
        <v>0</v>
      </c>
    </row>
    <row r="754" spans="1:9" x14ac:dyDescent="0.25">
      <c r="A754" t="s">
        <v>109</v>
      </c>
      <c r="B754">
        <v>10693.7</v>
      </c>
      <c r="C754">
        <v>10628.4</v>
      </c>
      <c r="D754">
        <v>10539.6</v>
      </c>
      <c r="E754">
        <v>5278.92</v>
      </c>
      <c r="F754">
        <v>0</v>
      </c>
      <c r="G754">
        <v>1.11339E-2</v>
      </c>
      <c r="H754">
        <v>0.98765999999999998</v>
      </c>
      <c r="I754">
        <v>0</v>
      </c>
    </row>
    <row r="755" spans="1:9" x14ac:dyDescent="0.25">
      <c r="A755" t="s">
        <v>109</v>
      </c>
      <c r="B755">
        <v>10696.1</v>
      </c>
      <c r="C755">
        <v>10630.6</v>
      </c>
      <c r="D755">
        <v>10537.9</v>
      </c>
      <c r="E755">
        <v>5279.03</v>
      </c>
      <c r="F755">
        <v>0</v>
      </c>
      <c r="G755">
        <v>1.20073E-2</v>
      </c>
      <c r="H755">
        <v>0.98099899999999995</v>
      </c>
      <c r="I755">
        <v>0</v>
      </c>
    </row>
    <row r="756" spans="1:9" x14ac:dyDescent="0.25">
      <c r="A756" t="s">
        <v>109</v>
      </c>
      <c r="B756">
        <v>10693.1</v>
      </c>
      <c r="C756">
        <v>10627.5</v>
      </c>
      <c r="D756">
        <v>10541.5</v>
      </c>
      <c r="E756">
        <v>5278.95</v>
      </c>
      <c r="F756">
        <v>0</v>
      </c>
      <c r="G756">
        <v>1.09246E-2</v>
      </c>
      <c r="H756">
        <v>0.98099999999999998</v>
      </c>
      <c r="I756">
        <v>0</v>
      </c>
    </row>
    <row r="757" spans="1:9" x14ac:dyDescent="0.25">
      <c r="A757" t="s">
        <v>109</v>
      </c>
      <c r="B757">
        <v>10693.3</v>
      </c>
      <c r="C757">
        <v>10627.6</v>
      </c>
      <c r="D757">
        <v>10542.4</v>
      </c>
      <c r="E757">
        <v>5279.06</v>
      </c>
      <c r="F757">
        <v>0</v>
      </c>
      <c r="G757">
        <v>1.36872E-2</v>
      </c>
      <c r="H757">
        <v>0.98852600000000002</v>
      </c>
      <c r="I757">
        <v>0</v>
      </c>
    </row>
    <row r="758" spans="1:9" x14ac:dyDescent="0.25">
      <c r="A758" t="s">
        <v>109</v>
      </c>
      <c r="B758">
        <v>10692.5</v>
      </c>
      <c r="C758">
        <v>10626.3</v>
      </c>
      <c r="D758">
        <v>10542.3</v>
      </c>
      <c r="E758">
        <v>5279.03</v>
      </c>
      <c r="F758">
        <v>0</v>
      </c>
      <c r="G758">
        <v>1.0858899999999999E-2</v>
      </c>
      <c r="H758">
        <v>0.98095299999999996</v>
      </c>
      <c r="I758">
        <v>0</v>
      </c>
    </row>
    <row r="759" spans="1:9" x14ac:dyDescent="0.25">
      <c r="A759" t="s">
        <v>109</v>
      </c>
      <c r="B759">
        <v>10692.8</v>
      </c>
      <c r="C759">
        <v>10627.2</v>
      </c>
      <c r="D759">
        <v>10542.1</v>
      </c>
      <c r="E759">
        <v>5278.83</v>
      </c>
      <c r="F759">
        <v>0</v>
      </c>
      <c r="G759">
        <v>1.6620900000000001E-2</v>
      </c>
      <c r="H759">
        <v>0.98101099999999997</v>
      </c>
      <c r="I759">
        <v>0</v>
      </c>
    </row>
    <row r="760" spans="1:9" x14ac:dyDescent="0.25">
      <c r="A760" t="s">
        <v>109</v>
      </c>
      <c r="B760">
        <v>10696</v>
      </c>
      <c r="C760">
        <v>10631.6</v>
      </c>
      <c r="D760">
        <v>10543.3</v>
      </c>
      <c r="E760">
        <v>5278.99</v>
      </c>
      <c r="F760">
        <v>0</v>
      </c>
      <c r="G760">
        <v>1.0914699999999999E-2</v>
      </c>
      <c r="H760">
        <v>0.98068</v>
      </c>
      <c r="I760">
        <v>0</v>
      </c>
    </row>
    <row r="761" spans="1:9" x14ac:dyDescent="0.25">
      <c r="A761" t="s">
        <v>109</v>
      </c>
      <c r="B761">
        <v>10698.3</v>
      </c>
      <c r="C761">
        <v>10631.9</v>
      </c>
      <c r="D761">
        <v>10541.4</v>
      </c>
      <c r="E761">
        <v>5278.96</v>
      </c>
      <c r="F761">
        <v>0</v>
      </c>
      <c r="G761">
        <v>1.0880600000000001E-2</v>
      </c>
      <c r="H761">
        <v>0.98101899999999997</v>
      </c>
      <c r="I761">
        <v>0</v>
      </c>
    </row>
    <row r="762" spans="1:9" x14ac:dyDescent="0.25">
      <c r="A762" t="s">
        <v>109</v>
      </c>
      <c r="B762">
        <v>10685.1</v>
      </c>
      <c r="C762">
        <v>10617.8</v>
      </c>
      <c r="D762">
        <v>10533.9</v>
      </c>
      <c r="E762">
        <v>5278.96</v>
      </c>
      <c r="F762">
        <v>0</v>
      </c>
      <c r="G762">
        <v>1.2529800000000001E-2</v>
      </c>
      <c r="H762">
        <v>0.98101899999999997</v>
      </c>
      <c r="I762">
        <v>0</v>
      </c>
    </row>
    <row r="763" spans="1:9" x14ac:dyDescent="0.25">
      <c r="A763" t="s">
        <v>109</v>
      </c>
      <c r="B763">
        <v>10684.6</v>
      </c>
      <c r="C763">
        <v>10615.8</v>
      </c>
      <c r="D763">
        <v>10533.6</v>
      </c>
      <c r="E763">
        <v>5278.95</v>
      </c>
      <c r="F763">
        <v>0</v>
      </c>
      <c r="G763">
        <v>1.2178700000000001E-2</v>
      </c>
      <c r="H763">
        <v>0.98101799999999995</v>
      </c>
      <c r="I763">
        <v>0</v>
      </c>
    </row>
    <row r="764" spans="1:9" x14ac:dyDescent="0.25">
      <c r="A764" t="s">
        <v>109</v>
      </c>
      <c r="B764">
        <v>10684.5</v>
      </c>
      <c r="C764">
        <v>10617.9</v>
      </c>
      <c r="D764">
        <v>10533.9</v>
      </c>
      <c r="E764">
        <v>5278.97</v>
      </c>
      <c r="F764">
        <v>0</v>
      </c>
      <c r="G764">
        <v>1.15925E-2</v>
      </c>
      <c r="H764">
        <v>0.98092800000000002</v>
      </c>
      <c r="I764">
        <v>0</v>
      </c>
    </row>
    <row r="765" spans="1:9" x14ac:dyDescent="0.25">
      <c r="A765" t="s">
        <v>109</v>
      </c>
      <c r="B765">
        <v>10684.6</v>
      </c>
      <c r="C765">
        <v>10616.4</v>
      </c>
      <c r="D765">
        <v>10533.2</v>
      </c>
      <c r="E765">
        <v>5278.88</v>
      </c>
      <c r="F765">
        <v>0</v>
      </c>
      <c r="G765">
        <v>1.08924E-2</v>
      </c>
      <c r="H765">
        <v>0.98101700000000003</v>
      </c>
      <c r="I765">
        <v>0</v>
      </c>
    </row>
    <row r="766" spans="1:9" x14ac:dyDescent="0.25">
      <c r="A766" t="s">
        <v>109</v>
      </c>
      <c r="B766">
        <v>10682</v>
      </c>
      <c r="C766">
        <v>10616.4</v>
      </c>
      <c r="D766">
        <v>10533.9</v>
      </c>
      <c r="E766">
        <v>5278.84</v>
      </c>
      <c r="F766">
        <v>0</v>
      </c>
      <c r="G766">
        <v>1.1483500000000001E-2</v>
      </c>
      <c r="H766">
        <v>0.98101799999999995</v>
      </c>
      <c r="I766">
        <v>0</v>
      </c>
    </row>
    <row r="767" spans="1:9" x14ac:dyDescent="0.25">
      <c r="A767" t="s">
        <v>109</v>
      </c>
      <c r="B767">
        <v>10683.6</v>
      </c>
      <c r="C767">
        <v>10617.8</v>
      </c>
      <c r="D767">
        <v>10534</v>
      </c>
      <c r="E767">
        <v>5279.05</v>
      </c>
      <c r="F767">
        <v>0</v>
      </c>
      <c r="G767">
        <v>1.5341799999999999E-2</v>
      </c>
      <c r="H767">
        <v>0.98091200000000001</v>
      </c>
      <c r="I767">
        <v>0</v>
      </c>
    </row>
    <row r="768" spans="1:9" x14ac:dyDescent="0.25">
      <c r="A768" t="s">
        <v>109</v>
      </c>
      <c r="B768">
        <v>10684.6</v>
      </c>
      <c r="C768">
        <v>10619.2</v>
      </c>
      <c r="D768">
        <v>10534.6</v>
      </c>
      <c r="E768">
        <v>5278.95</v>
      </c>
      <c r="F768">
        <v>0</v>
      </c>
      <c r="G768">
        <v>1.18446E-2</v>
      </c>
      <c r="H768">
        <v>0.98100500000000002</v>
      </c>
      <c r="I768">
        <v>0</v>
      </c>
    </row>
    <row r="769" spans="1:25" x14ac:dyDescent="0.25">
      <c r="A769" t="s">
        <v>109</v>
      </c>
      <c r="B769">
        <v>10683.2</v>
      </c>
      <c r="C769">
        <v>10617.7</v>
      </c>
      <c r="D769">
        <v>10534</v>
      </c>
      <c r="E769">
        <v>5279.13</v>
      </c>
      <c r="F769">
        <v>0</v>
      </c>
      <c r="G769">
        <v>1.08728E-2</v>
      </c>
      <c r="H769">
        <v>0.98384400000000005</v>
      </c>
      <c r="I769">
        <v>0</v>
      </c>
    </row>
    <row r="770" spans="1:25" x14ac:dyDescent="0.25">
      <c r="A770" t="s">
        <v>109</v>
      </c>
      <c r="B770">
        <v>10683.6</v>
      </c>
      <c r="C770">
        <v>10618.4</v>
      </c>
      <c r="D770">
        <v>10533.9</v>
      </c>
      <c r="E770">
        <v>5278.96</v>
      </c>
      <c r="F770">
        <v>0</v>
      </c>
      <c r="G770">
        <v>1.0890199999999999E-2</v>
      </c>
      <c r="H770">
        <v>0.98100699999999996</v>
      </c>
      <c r="I770">
        <v>0</v>
      </c>
    </row>
    <row r="771" spans="1:25" x14ac:dyDescent="0.25">
      <c r="A771" t="s">
        <v>109</v>
      </c>
      <c r="B771">
        <v>10683.6</v>
      </c>
      <c r="C771">
        <v>10618.5</v>
      </c>
      <c r="D771">
        <v>10534</v>
      </c>
      <c r="E771">
        <v>5278.8</v>
      </c>
      <c r="F771">
        <v>0</v>
      </c>
      <c r="G771">
        <v>1.0870599999999999E-2</v>
      </c>
      <c r="H771">
        <v>0.98101899999999997</v>
      </c>
      <c r="I771">
        <v>0</v>
      </c>
    </row>
    <row r="772" spans="1:25" x14ac:dyDescent="0.25">
      <c r="A772" t="s">
        <v>109</v>
      </c>
      <c r="B772">
        <v>10686.1</v>
      </c>
      <c r="C772">
        <v>10620.2</v>
      </c>
      <c r="D772">
        <v>10534.9</v>
      </c>
      <c r="E772">
        <v>5278.77</v>
      </c>
      <c r="F772">
        <v>0</v>
      </c>
      <c r="G772">
        <v>1.10594E-2</v>
      </c>
      <c r="H772">
        <v>0.990873</v>
      </c>
      <c r="I772">
        <v>0</v>
      </c>
    </row>
    <row r="773" spans="1:25" x14ac:dyDescent="0.25">
      <c r="A773" t="s">
        <v>109</v>
      </c>
      <c r="B773">
        <v>10693.8</v>
      </c>
      <c r="C773">
        <v>10628.8</v>
      </c>
      <c r="D773">
        <v>10539</v>
      </c>
      <c r="E773">
        <v>5278.9</v>
      </c>
      <c r="F773">
        <v>0</v>
      </c>
      <c r="G773">
        <v>1.09202E-2</v>
      </c>
      <c r="H773">
        <v>0.98101799999999995</v>
      </c>
      <c r="I773">
        <v>0</v>
      </c>
    </row>
    <row r="774" spans="1:25" x14ac:dyDescent="0.25">
      <c r="A774" t="s">
        <v>109</v>
      </c>
      <c r="B774">
        <v>10694.8</v>
      </c>
      <c r="C774">
        <v>10629.8</v>
      </c>
      <c r="D774">
        <v>10540</v>
      </c>
      <c r="E774">
        <v>5278.9</v>
      </c>
      <c r="F774">
        <v>0</v>
      </c>
      <c r="G774">
        <v>1.09376E-2</v>
      </c>
      <c r="H774">
        <v>0.98099800000000004</v>
      </c>
      <c r="I774">
        <v>0</v>
      </c>
    </row>
    <row r="775" spans="1:25" x14ac:dyDescent="0.25">
      <c r="A775" t="s">
        <v>109</v>
      </c>
      <c r="B775">
        <v>10696.5</v>
      </c>
      <c r="C775">
        <v>10631.5</v>
      </c>
      <c r="D775">
        <v>10539.8</v>
      </c>
      <c r="E775">
        <v>5279.05</v>
      </c>
      <c r="F775">
        <v>0</v>
      </c>
      <c r="G775">
        <v>1.09138E-2</v>
      </c>
      <c r="H775">
        <v>0.986846</v>
      </c>
      <c r="I775">
        <v>0</v>
      </c>
    </row>
    <row r="776" spans="1:25" x14ac:dyDescent="0.25">
      <c r="A776" t="s">
        <v>109</v>
      </c>
      <c r="B776">
        <v>10698.5</v>
      </c>
      <c r="C776">
        <v>10632.9</v>
      </c>
      <c r="D776">
        <v>10540</v>
      </c>
      <c r="E776">
        <v>5278.89</v>
      </c>
      <c r="F776">
        <v>0</v>
      </c>
      <c r="G776">
        <v>1.0856899999999999E-2</v>
      </c>
      <c r="H776">
        <v>0.98101700000000003</v>
      </c>
      <c r="I776">
        <v>0</v>
      </c>
    </row>
    <row r="777" spans="1:25" x14ac:dyDescent="0.25">
      <c r="A777" t="s">
        <v>109</v>
      </c>
      <c r="B777">
        <v>10696.6</v>
      </c>
      <c r="C777">
        <v>10630.5</v>
      </c>
      <c r="D777">
        <v>10539.5</v>
      </c>
      <c r="E777">
        <v>5278.95</v>
      </c>
      <c r="F777">
        <v>0</v>
      </c>
      <c r="G777">
        <v>1.1072500000000001E-2</v>
      </c>
      <c r="H777">
        <v>0.98519199999999996</v>
      </c>
      <c r="I777">
        <v>0</v>
      </c>
    </row>
    <row r="778" spans="1:25" x14ac:dyDescent="0.25">
      <c r="A778" t="s">
        <v>109</v>
      </c>
      <c r="B778">
        <v>10703</v>
      </c>
      <c r="C778">
        <v>10633.7</v>
      </c>
      <c r="D778">
        <v>10539.7</v>
      </c>
      <c r="E778">
        <v>5279.28</v>
      </c>
      <c r="F778">
        <v>0</v>
      </c>
      <c r="G778">
        <v>1.1972699999999999E-2</v>
      </c>
      <c r="H778">
        <v>0.98093600000000003</v>
      </c>
      <c r="I778">
        <v>0</v>
      </c>
    </row>
    <row r="779" spans="1:25" x14ac:dyDescent="0.25">
      <c r="A779" t="s">
        <v>109</v>
      </c>
      <c r="B779">
        <v>10699.6</v>
      </c>
      <c r="C779">
        <v>10633.4</v>
      </c>
      <c r="D779">
        <v>10539.5</v>
      </c>
      <c r="E779">
        <v>5278.98</v>
      </c>
      <c r="F779">
        <v>0</v>
      </c>
      <c r="G779">
        <v>2.78178E-2</v>
      </c>
      <c r="H779">
        <v>0.98101499999999997</v>
      </c>
      <c r="I779">
        <v>0</v>
      </c>
    </row>
    <row r="780" spans="1:25" x14ac:dyDescent="0.25">
      <c r="A780" t="s">
        <v>109</v>
      </c>
      <c r="B780">
        <v>10703.6</v>
      </c>
      <c r="C780">
        <v>10637.9</v>
      </c>
      <c r="D780">
        <v>10538.3</v>
      </c>
      <c r="E780">
        <v>5279.06</v>
      </c>
      <c r="F780">
        <v>0</v>
      </c>
      <c r="G780">
        <v>1.3015199999999999E-2</v>
      </c>
      <c r="H780">
        <v>0.98100399999999999</v>
      </c>
      <c r="I780">
        <v>0</v>
      </c>
    </row>
    <row r="781" spans="1:25" x14ac:dyDescent="0.25">
      <c r="A781" t="s">
        <v>109</v>
      </c>
      <c r="B781">
        <v>10737.6</v>
      </c>
      <c r="C781">
        <v>10635.2</v>
      </c>
      <c r="D781">
        <v>10536.8</v>
      </c>
      <c r="E781">
        <v>5278.91</v>
      </c>
      <c r="F781">
        <v>0</v>
      </c>
      <c r="G781">
        <v>1.4750600000000001E-2</v>
      </c>
      <c r="H781">
        <v>0.98101300000000002</v>
      </c>
      <c r="I781">
        <v>0</v>
      </c>
    </row>
    <row r="782" spans="1:25" x14ac:dyDescent="0.25">
      <c r="A782" t="s">
        <v>109</v>
      </c>
      <c r="B782">
        <v>10748.3</v>
      </c>
      <c r="C782">
        <v>10632.9</v>
      </c>
      <c r="D782">
        <v>10540.8</v>
      </c>
      <c r="E782">
        <v>5278.98</v>
      </c>
      <c r="F782">
        <v>0</v>
      </c>
      <c r="G782">
        <v>1.16758E-2</v>
      </c>
      <c r="H782">
        <v>0.99169099999999999</v>
      </c>
      <c r="I782">
        <v>0</v>
      </c>
    </row>
    <row r="783" spans="1:25" x14ac:dyDescent="0.25">
      <c r="A783" t="s">
        <v>109</v>
      </c>
      <c r="B783">
        <v>10695.1</v>
      </c>
      <c r="C783">
        <v>10629.7</v>
      </c>
      <c r="D783">
        <v>10535.9</v>
      </c>
      <c r="E783">
        <v>5279.1</v>
      </c>
      <c r="F783">
        <v>0</v>
      </c>
      <c r="G783">
        <v>1.1145E-2</v>
      </c>
      <c r="H783">
        <v>0.98100399999999999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10685.1</v>
      </c>
      <c r="C784">
        <v>10620</v>
      </c>
      <c r="D784">
        <v>10536.7</v>
      </c>
      <c r="E784">
        <v>5278.92</v>
      </c>
      <c r="F784">
        <v>0</v>
      </c>
      <c r="G784">
        <v>1.1842500000000001E-2</v>
      </c>
      <c r="H784">
        <v>0.98094999999999999</v>
      </c>
      <c r="I784">
        <v>0</v>
      </c>
      <c r="R784">
        <f>AVERAGE(B735:B784)</f>
        <v>10692.225999999993</v>
      </c>
      <c r="S784">
        <f>AVERAGE(C735:C784)</f>
        <v>10624.542000000005</v>
      </c>
      <c r="U784">
        <f>_xlfn.VAR.P(B735:B784)</f>
        <v>146.15712399999757</v>
      </c>
      <c r="V784">
        <f>_xlfn.VAR.P(C735:C784)</f>
        <v>43.27363600000114</v>
      </c>
      <c r="X784">
        <f>1.96*SQRT(U784)/50</f>
        <v>0.47391020565435837</v>
      </c>
      <c r="Y784">
        <f>1.96*SQRT(V784)/50</f>
        <v>0.25786818342525653</v>
      </c>
    </row>
    <row r="785" spans="1:15" x14ac:dyDescent="0.25">
      <c r="A785" t="s">
        <v>109</v>
      </c>
      <c r="B785">
        <v>534693.98439999996</v>
      </c>
      <c r="C785" t="s">
        <v>36</v>
      </c>
    </row>
    <row r="786" spans="1:15" x14ac:dyDescent="0.25">
      <c r="A786" t="s">
        <v>41</v>
      </c>
      <c r="B786">
        <v>3655.37</v>
      </c>
      <c r="C786">
        <v>3527.34</v>
      </c>
      <c r="D786">
        <v>3527.23</v>
      </c>
      <c r="E786">
        <v>3370.16</v>
      </c>
      <c r="F786">
        <v>62.417000000000002</v>
      </c>
      <c r="G786">
        <v>146.03800000000001</v>
      </c>
      <c r="H786">
        <v>29.5916</v>
      </c>
      <c r="I786">
        <v>21.871200000000002</v>
      </c>
      <c r="J786">
        <v>68.176900000000003</v>
      </c>
      <c r="K786">
        <v>3141.63</v>
      </c>
      <c r="L786">
        <v>1.28302E-2</v>
      </c>
      <c r="M786">
        <v>0.99272400000000005</v>
      </c>
      <c r="N786">
        <v>0</v>
      </c>
      <c r="O786" t="s">
        <v>42</v>
      </c>
    </row>
    <row r="787" spans="1:15" x14ac:dyDescent="0.25">
      <c r="A787" t="s">
        <v>41</v>
      </c>
      <c r="B787">
        <v>3750.2</v>
      </c>
      <c r="C787">
        <v>3617.04</v>
      </c>
      <c r="D787">
        <v>3616.94</v>
      </c>
      <c r="E787">
        <v>3458.32</v>
      </c>
      <c r="F787">
        <v>63.195500000000003</v>
      </c>
      <c r="G787">
        <v>147.60499999999999</v>
      </c>
      <c r="H787">
        <v>30.187799999999999</v>
      </c>
      <c r="I787">
        <v>22.341799999999999</v>
      </c>
      <c r="J787">
        <v>68.113399999999999</v>
      </c>
      <c r="K787">
        <v>3227.01</v>
      </c>
      <c r="L787">
        <v>1.80635E-2</v>
      </c>
      <c r="M787">
        <v>0.98099800000000004</v>
      </c>
      <c r="N787">
        <v>0</v>
      </c>
      <c r="O787" t="s">
        <v>42</v>
      </c>
    </row>
    <row r="788" spans="1:15" x14ac:dyDescent="0.25">
      <c r="A788" t="s">
        <v>41</v>
      </c>
      <c r="B788">
        <v>3648.66</v>
      </c>
      <c r="C788">
        <v>3520.3</v>
      </c>
      <c r="D788">
        <v>3520.19</v>
      </c>
      <c r="E788">
        <v>3361.89</v>
      </c>
      <c r="F788">
        <v>61.338299999999997</v>
      </c>
      <c r="G788">
        <v>147.89599999999999</v>
      </c>
      <c r="H788">
        <v>30.211400000000001</v>
      </c>
      <c r="I788">
        <v>22.341699999999999</v>
      </c>
      <c r="J788">
        <v>68.491699999999994</v>
      </c>
      <c r="K788">
        <v>3132.19</v>
      </c>
      <c r="L788">
        <v>1.1863E-2</v>
      </c>
      <c r="M788">
        <v>0.98101799999999995</v>
      </c>
      <c r="N788">
        <v>0</v>
      </c>
      <c r="O788" t="s">
        <v>42</v>
      </c>
    </row>
    <row r="789" spans="1:15" x14ac:dyDescent="0.25">
      <c r="A789" t="s">
        <v>41</v>
      </c>
      <c r="B789">
        <v>3636.07</v>
      </c>
      <c r="C789">
        <v>3504.13</v>
      </c>
      <c r="D789">
        <v>3504.03</v>
      </c>
      <c r="E789">
        <v>3348.22</v>
      </c>
      <c r="F789">
        <v>58.593800000000002</v>
      </c>
      <c r="G789">
        <v>148.19900000000001</v>
      </c>
      <c r="H789">
        <v>30.0383</v>
      </c>
      <c r="I789">
        <v>22.195799999999998</v>
      </c>
      <c r="J789">
        <v>69.4739</v>
      </c>
      <c r="K789">
        <v>3121.24</v>
      </c>
      <c r="L789">
        <v>1.17641E-2</v>
      </c>
      <c r="M789">
        <v>0.981016</v>
      </c>
      <c r="N789">
        <v>0</v>
      </c>
      <c r="O789" t="s">
        <v>42</v>
      </c>
    </row>
    <row r="790" spans="1:15" x14ac:dyDescent="0.25">
      <c r="A790" t="s">
        <v>41</v>
      </c>
      <c r="B790">
        <v>3607.23</v>
      </c>
      <c r="C790">
        <v>3483.73</v>
      </c>
      <c r="D790">
        <v>3483.64</v>
      </c>
      <c r="E790">
        <v>3329.04</v>
      </c>
      <c r="F790">
        <v>57.77</v>
      </c>
      <c r="G790">
        <v>147.107</v>
      </c>
      <c r="H790">
        <v>29.716899999999999</v>
      </c>
      <c r="I790">
        <v>21.9908</v>
      </c>
      <c r="J790">
        <v>69.141800000000003</v>
      </c>
      <c r="K790">
        <v>3104.01</v>
      </c>
      <c r="L790">
        <v>1.0862500000000001E-2</v>
      </c>
      <c r="M790">
        <v>0.98582800000000004</v>
      </c>
      <c r="N790">
        <v>0</v>
      </c>
      <c r="O790" t="s">
        <v>42</v>
      </c>
    </row>
    <row r="791" spans="1:15" x14ac:dyDescent="0.25">
      <c r="A791" t="s">
        <v>41</v>
      </c>
      <c r="B791">
        <v>3555.23</v>
      </c>
      <c r="C791">
        <v>3434.65</v>
      </c>
      <c r="D791">
        <v>3434.56</v>
      </c>
      <c r="E791">
        <v>3283.25</v>
      </c>
      <c r="F791">
        <v>57.9253</v>
      </c>
      <c r="G791">
        <v>143.84299999999999</v>
      </c>
      <c r="H791">
        <v>29.016100000000002</v>
      </c>
      <c r="I791">
        <v>21.734000000000002</v>
      </c>
      <c r="J791">
        <v>67.401899999999998</v>
      </c>
      <c r="K791">
        <v>3061.86</v>
      </c>
      <c r="L791">
        <v>1.7577300000000001E-2</v>
      </c>
      <c r="M791">
        <v>0.98098799999999997</v>
      </c>
      <c r="N791">
        <v>0</v>
      </c>
      <c r="O791" t="s">
        <v>42</v>
      </c>
    </row>
    <row r="792" spans="1:15" x14ac:dyDescent="0.25">
      <c r="A792" t="s">
        <v>41</v>
      </c>
      <c r="B792">
        <v>3501.29</v>
      </c>
      <c r="C792">
        <v>3382.35</v>
      </c>
      <c r="D792">
        <v>3382.25</v>
      </c>
      <c r="E792">
        <v>3230.21</v>
      </c>
      <c r="F792">
        <v>57.494300000000003</v>
      </c>
      <c r="G792">
        <v>143.67099999999999</v>
      </c>
      <c r="H792">
        <v>29.1174</v>
      </c>
      <c r="I792">
        <v>21.5153</v>
      </c>
      <c r="J792">
        <v>67.227599999999995</v>
      </c>
      <c r="K792">
        <v>3009.12</v>
      </c>
      <c r="L792">
        <v>1.2589599999999999E-2</v>
      </c>
      <c r="M792">
        <v>0.99026800000000004</v>
      </c>
      <c r="N792">
        <v>0</v>
      </c>
      <c r="O792" t="s">
        <v>42</v>
      </c>
    </row>
    <row r="793" spans="1:15" x14ac:dyDescent="0.25">
      <c r="A793" t="s">
        <v>41</v>
      </c>
      <c r="B793">
        <v>3484.13</v>
      </c>
      <c r="C793">
        <v>3362.13</v>
      </c>
      <c r="D793">
        <v>3362.05</v>
      </c>
      <c r="E793">
        <v>3211.83</v>
      </c>
      <c r="F793">
        <v>56.740299999999998</v>
      </c>
      <c r="G793">
        <v>140.34899999999999</v>
      </c>
      <c r="H793">
        <v>28.584</v>
      </c>
      <c r="I793">
        <v>21.198699999999999</v>
      </c>
      <c r="J793">
        <v>65.141499999999994</v>
      </c>
      <c r="K793">
        <v>2995.44</v>
      </c>
      <c r="L793">
        <v>1.48638E-2</v>
      </c>
      <c r="M793">
        <v>0.980576</v>
      </c>
      <c r="N793">
        <v>0</v>
      </c>
      <c r="O793" t="s">
        <v>42</v>
      </c>
    </row>
    <row r="794" spans="1:15" x14ac:dyDescent="0.25">
      <c r="A794" t="s">
        <v>41</v>
      </c>
      <c r="B794">
        <v>3523.22</v>
      </c>
      <c r="C794">
        <v>3403.94</v>
      </c>
      <c r="D794">
        <v>3403.85</v>
      </c>
      <c r="E794">
        <v>3256.92</v>
      </c>
      <c r="F794">
        <v>55.741</v>
      </c>
      <c r="G794">
        <v>139.054</v>
      </c>
      <c r="H794">
        <v>28.197700000000001</v>
      </c>
      <c r="I794">
        <v>20.950900000000001</v>
      </c>
      <c r="J794">
        <v>64.932199999999995</v>
      </c>
      <c r="K794">
        <v>3042.86</v>
      </c>
      <c r="L794">
        <v>1.33811E-2</v>
      </c>
      <c r="M794">
        <v>0.98098200000000002</v>
      </c>
      <c r="N794">
        <v>0</v>
      </c>
      <c r="O794" t="s">
        <v>42</v>
      </c>
    </row>
    <row r="795" spans="1:15" x14ac:dyDescent="0.25">
      <c r="A795" t="s">
        <v>41</v>
      </c>
      <c r="B795">
        <v>3505.93</v>
      </c>
      <c r="C795">
        <v>3388.11</v>
      </c>
      <c r="D795">
        <v>3388.02</v>
      </c>
      <c r="E795">
        <v>3240.51</v>
      </c>
      <c r="F795">
        <v>55.065100000000001</v>
      </c>
      <c r="G795">
        <v>139.36699999999999</v>
      </c>
      <c r="H795">
        <v>28.273399999999999</v>
      </c>
      <c r="I795">
        <v>21.080300000000001</v>
      </c>
      <c r="J795">
        <v>64.910899999999998</v>
      </c>
      <c r="K795">
        <v>3026.77</v>
      </c>
      <c r="L795">
        <v>1.12154E-2</v>
      </c>
      <c r="M795">
        <v>0.985178</v>
      </c>
      <c r="N795">
        <v>0</v>
      </c>
      <c r="O795" t="s">
        <v>42</v>
      </c>
    </row>
    <row r="796" spans="1:15" x14ac:dyDescent="0.25">
      <c r="A796" t="s">
        <v>41</v>
      </c>
      <c r="B796">
        <v>3476.32</v>
      </c>
      <c r="C796">
        <v>3358.85</v>
      </c>
      <c r="D796">
        <v>3358.75</v>
      </c>
      <c r="E796">
        <v>3211.53</v>
      </c>
      <c r="F796">
        <v>55.349899999999998</v>
      </c>
      <c r="G796">
        <v>140.46100000000001</v>
      </c>
      <c r="H796">
        <v>28.3843</v>
      </c>
      <c r="I796">
        <v>21.002500000000001</v>
      </c>
      <c r="J796">
        <v>66.012100000000004</v>
      </c>
      <c r="K796">
        <v>2996.47</v>
      </c>
      <c r="L796">
        <v>1.0878499999999999E-2</v>
      </c>
      <c r="M796">
        <v>0.98098799999999997</v>
      </c>
      <c r="N796">
        <v>0</v>
      </c>
      <c r="O796" t="s">
        <v>42</v>
      </c>
    </row>
    <row r="797" spans="1:15" x14ac:dyDescent="0.25">
      <c r="A797" t="s">
        <v>41</v>
      </c>
      <c r="B797">
        <v>3421.78</v>
      </c>
      <c r="C797">
        <v>3300.51</v>
      </c>
      <c r="D797">
        <v>3300.43</v>
      </c>
      <c r="E797">
        <v>3153.55</v>
      </c>
      <c r="F797">
        <v>54.973100000000002</v>
      </c>
      <c r="G797">
        <v>139.416</v>
      </c>
      <c r="H797">
        <v>28.180099999999999</v>
      </c>
      <c r="I797">
        <v>20.8599</v>
      </c>
      <c r="J797">
        <v>65.294300000000007</v>
      </c>
      <c r="K797">
        <v>2940.12</v>
      </c>
      <c r="L797">
        <v>1.2250499999999999E-2</v>
      </c>
      <c r="M797">
        <v>0.98101899999999997</v>
      </c>
      <c r="N797">
        <v>0</v>
      </c>
      <c r="O797" t="s">
        <v>42</v>
      </c>
    </row>
    <row r="798" spans="1:15" x14ac:dyDescent="0.25">
      <c r="A798" t="s">
        <v>41</v>
      </c>
      <c r="B798">
        <v>3510.85</v>
      </c>
      <c r="C798">
        <v>3393.26</v>
      </c>
      <c r="D798">
        <v>3393.16</v>
      </c>
      <c r="E798">
        <v>3245.79</v>
      </c>
      <c r="F798">
        <v>55.195300000000003</v>
      </c>
      <c r="G798">
        <v>139.76900000000001</v>
      </c>
      <c r="H798">
        <v>28.377500000000001</v>
      </c>
      <c r="I798">
        <v>21.066099999999999</v>
      </c>
      <c r="J798">
        <v>65.352900000000005</v>
      </c>
      <c r="K798">
        <v>3031.59</v>
      </c>
      <c r="L798">
        <v>1.13177E-2</v>
      </c>
      <c r="M798">
        <v>0.98784499999999997</v>
      </c>
      <c r="N798">
        <v>0</v>
      </c>
      <c r="O798" t="s">
        <v>42</v>
      </c>
    </row>
    <row r="799" spans="1:15" x14ac:dyDescent="0.25">
      <c r="A799" t="s">
        <v>41</v>
      </c>
      <c r="B799">
        <v>3450.77</v>
      </c>
      <c r="C799">
        <v>3327.73</v>
      </c>
      <c r="D799">
        <v>3327.63</v>
      </c>
      <c r="E799">
        <v>3181.58</v>
      </c>
      <c r="F799">
        <v>56.3414</v>
      </c>
      <c r="G799">
        <v>139.19999999999999</v>
      </c>
      <c r="H799">
        <v>27.8215</v>
      </c>
      <c r="I799">
        <v>20.8157</v>
      </c>
      <c r="J799">
        <v>65.801199999999994</v>
      </c>
      <c r="K799">
        <v>2966.78</v>
      </c>
      <c r="L799">
        <v>2.9038100000000001E-2</v>
      </c>
      <c r="M799">
        <v>0.98101400000000005</v>
      </c>
      <c r="N799">
        <v>0</v>
      </c>
      <c r="O799" t="s">
        <v>42</v>
      </c>
    </row>
    <row r="800" spans="1:15" x14ac:dyDescent="0.25">
      <c r="A800" t="s">
        <v>41</v>
      </c>
      <c r="B800">
        <v>3398.51</v>
      </c>
      <c r="C800">
        <v>3280.31</v>
      </c>
      <c r="D800">
        <v>3280.22</v>
      </c>
      <c r="E800">
        <v>3133.63</v>
      </c>
      <c r="F800">
        <v>54.702800000000003</v>
      </c>
      <c r="G800">
        <v>139.429</v>
      </c>
      <c r="H800">
        <v>27.950099999999999</v>
      </c>
      <c r="I800">
        <v>20.802700000000002</v>
      </c>
      <c r="J800">
        <v>65.788600000000002</v>
      </c>
      <c r="K800">
        <v>2920.6</v>
      </c>
      <c r="L800">
        <v>1.3321599999999999E-2</v>
      </c>
      <c r="M800">
        <v>0.98101700000000003</v>
      </c>
      <c r="N800">
        <v>0</v>
      </c>
      <c r="O800" t="s">
        <v>42</v>
      </c>
    </row>
    <row r="801" spans="1:15" x14ac:dyDescent="0.25">
      <c r="A801" t="s">
        <v>41</v>
      </c>
      <c r="B801">
        <v>3457.22</v>
      </c>
      <c r="C801">
        <v>3331.68</v>
      </c>
      <c r="D801">
        <v>3331.59</v>
      </c>
      <c r="E801">
        <v>3187.13</v>
      </c>
      <c r="F801">
        <v>54.928699999999999</v>
      </c>
      <c r="G801">
        <v>136.767</v>
      </c>
      <c r="H801">
        <v>27.582999999999998</v>
      </c>
      <c r="I801">
        <v>20.473099999999999</v>
      </c>
      <c r="J801">
        <v>64.275199999999998</v>
      </c>
      <c r="K801">
        <v>2976.72</v>
      </c>
      <c r="L801">
        <v>1.0982199999999999E-2</v>
      </c>
      <c r="M801">
        <v>0.98101300000000002</v>
      </c>
      <c r="N801">
        <v>0</v>
      </c>
      <c r="O801" t="s">
        <v>42</v>
      </c>
    </row>
    <row r="802" spans="1:15" x14ac:dyDescent="0.25">
      <c r="A802" t="s">
        <v>41</v>
      </c>
      <c r="B802">
        <v>3395.17</v>
      </c>
      <c r="C802">
        <v>3277.17</v>
      </c>
      <c r="D802">
        <v>3277.08</v>
      </c>
      <c r="E802">
        <v>3133.19</v>
      </c>
      <c r="F802">
        <v>53.844200000000001</v>
      </c>
      <c r="G802">
        <v>137.08099999999999</v>
      </c>
      <c r="H802">
        <v>27.6815</v>
      </c>
      <c r="I802">
        <v>20.6753</v>
      </c>
      <c r="J802">
        <v>64.260900000000007</v>
      </c>
      <c r="K802">
        <v>2923.47</v>
      </c>
      <c r="L802">
        <v>1.1107300000000001E-2</v>
      </c>
      <c r="M802">
        <v>0.98100799999999999</v>
      </c>
      <c r="N802">
        <v>0</v>
      </c>
      <c r="O802" t="s">
        <v>42</v>
      </c>
    </row>
    <row r="803" spans="1:15" x14ac:dyDescent="0.25">
      <c r="A803" t="s">
        <v>41</v>
      </c>
      <c r="B803">
        <v>3402.47</v>
      </c>
      <c r="C803">
        <v>3284.3</v>
      </c>
      <c r="D803">
        <v>3284.21</v>
      </c>
      <c r="E803">
        <v>3140.55</v>
      </c>
      <c r="F803">
        <v>53.836399999999998</v>
      </c>
      <c r="G803">
        <v>137.38</v>
      </c>
      <c r="H803">
        <v>27.841100000000001</v>
      </c>
      <c r="I803">
        <v>20.438600000000001</v>
      </c>
      <c r="J803">
        <v>64.612300000000005</v>
      </c>
      <c r="K803">
        <v>2930.6</v>
      </c>
      <c r="L803">
        <v>2.90481E-2</v>
      </c>
      <c r="M803">
        <v>0.98101899999999997</v>
      </c>
      <c r="N803">
        <v>0</v>
      </c>
      <c r="O803" t="s">
        <v>42</v>
      </c>
    </row>
    <row r="804" spans="1:15" x14ac:dyDescent="0.25">
      <c r="A804" t="s">
        <v>41</v>
      </c>
      <c r="B804">
        <v>3362.21</v>
      </c>
      <c r="C804">
        <v>3245.8</v>
      </c>
      <c r="D804">
        <v>3245.71</v>
      </c>
      <c r="E804">
        <v>3102</v>
      </c>
      <c r="F804">
        <v>53.7697</v>
      </c>
      <c r="G804">
        <v>136.84399999999999</v>
      </c>
      <c r="H804">
        <v>27.641500000000001</v>
      </c>
      <c r="I804">
        <v>20.530799999999999</v>
      </c>
      <c r="J804">
        <v>64.052400000000006</v>
      </c>
      <c r="K804">
        <v>2892.53</v>
      </c>
      <c r="L804">
        <v>1.1420700000000001E-2</v>
      </c>
      <c r="M804">
        <v>0.98089000000000004</v>
      </c>
      <c r="N804">
        <v>0</v>
      </c>
      <c r="O804" t="s">
        <v>42</v>
      </c>
    </row>
    <row r="805" spans="1:15" x14ac:dyDescent="0.25">
      <c r="A805" t="s">
        <v>41</v>
      </c>
      <c r="B805">
        <v>3402.19</v>
      </c>
      <c r="C805">
        <v>3284.39</v>
      </c>
      <c r="D805">
        <v>3284.3</v>
      </c>
      <c r="E805">
        <v>3140.71</v>
      </c>
      <c r="F805">
        <v>53.677399999999999</v>
      </c>
      <c r="G805">
        <v>137.71100000000001</v>
      </c>
      <c r="H805">
        <v>27.688400000000001</v>
      </c>
      <c r="I805">
        <v>20.598199999999999</v>
      </c>
      <c r="J805">
        <v>64.971199999999996</v>
      </c>
      <c r="K805">
        <v>2930.48</v>
      </c>
      <c r="L805">
        <v>1.0931700000000001E-2</v>
      </c>
      <c r="M805">
        <v>0.98101899999999997</v>
      </c>
      <c r="N805">
        <v>0</v>
      </c>
      <c r="O805" t="s">
        <v>42</v>
      </c>
    </row>
    <row r="806" spans="1:15" x14ac:dyDescent="0.25">
      <c r="A806" t="s">
        <v>41</v>
      </c>
      <c r="B806">
        <v>3363.1</v>
      </c>
      <c r="C806">
        <v>3246.66</v>
      </c>
      <c r="D806">
        <v>3246.58</v>
      </c>
      <c r="E806">
        <v>3102.74</v>
      </c>
      <c r="F806">
        <v>54.848700000000001</v>
      </c>
      <c r="G806">
        <v>136.73400000000001</v>
      </c>
      <c r="H806">
        <v>27.5273</v>
      </c>
      <c r="I806">
        <v>20.395800000000001</v>
      </c>
      <c r="J806">
        <v>64.387</v>
      </c>
      <c r="K806">
        <v>2892.44</v>
      </c>
      <c r="L806">
        <v>1.0938099999999999E-2</v>
      </c>
      <c r="M806">
        <v>0.98094700000000001</v>
      </c>
      <c r="N806">
        <v>0</v>
      </c>
      <c r="O806" t="s">
        <v>42</v>
      </c>
    </row>
    <row r="807" spans="1:15" x14ac:dyDescent="0.25">
      <c r="A807" t="s">
        <v>41</v>
      </c>
      <c r="B807">
        <v>3365.61</v>
      </c>
      <c r="C807">
        <v>3248.29</v>
      </c>
      <c r="D807">
        <v>3248.21</v>
      </c>
      <c r="E807">
        <v>3104.32</v>
      </c>
      <c r="F807">
        <v>53.871000000000002</v>
      </c>
      <c r="G807">
        <v>136.256</v>
      </c>
      <c r="H807">
        <v>27.5763</v>
      </c>
      <c r="I807">
        <v>20.423300000000001</v>
      </c>
      <c r="J807">
        <v>63.857799999999997</v>
      </c>
      <c r="K807">
        <v>2895.38</v>
      </c>
      <c r="L807">
        <v>1.1058200000000001E-2</v>
      </c>
      <c r="M807">
        <v>0.98101899999999997</v>
      </c>
      <c r="N807">
        <v>0</v>
      </c>
      <c r="O807" t="s">
        <v>42</v>
      </c>
    </row>
    <row r="808" spans="1:15" x14ac:dyDescent="0.25">
      <c r="A808" t="s">
        <v>41</v>
      </c>
      <c r="B808">
        <v>3359.34</v>
      </c>
      <c r="C808">
        <v>3240.93</v>
      </c>
      <c r="D808">
        <v>3240.84</v>
      </c>
      <c r="E808">
        <v>3097.47</v>
      </c>
      <c r="F808">
        <v>53.695999999999998</v>
      </c>
      <c r="G808">
        <v>135.84299999999999</v>
      </c>
      <c r="H808">
        <v>27.555199999999999</v>
      </c>
      <c r="I808">
        <v>20.390599999999999</v>
      </c>
      <c r="J808">
        <v>63.607799999999997</v>
      </c>
      <c r="K808">
        <v>2889.36</v>
      </c>
      <c r="L808">
        <v>1.0875299999999999E-2</v>
      </c>
      <c r="M808">
        <v>0.99264200000000002</v>
      </c>
      <c r="N808">
        <v>0</v>
      </c>
      <c r="O808" t="s">
        <v>42</v>
      </c>
    </row>
    <row r="809" spans="1:15" x14ac:dyDescent="0.25">
      <c r="A809" t="s">
        <v>41</v>
      </c>
      <c r="B809">
        <v>3373.4</v>
      </c>
      <c r="C809">
        <v>3256.2</v>
      </c>
      <c r="D809">
        <v>3256.11</v>
      </c>
      <c r="E809">
        <v>3112.72</v>
      </c>
      <c r="F809">
        <v>54.012599999999999</v>
      </c>
      <c r="G809">
        <v>136.75</v>
      </c>
      <c r="H809">
        <v>27.510400000000001</v>
      </c>
      <c r="I809">
        <v>20.343699999999998</v>
      </c>
      <c r="J809">
        <v>64.367599999999996</v>
      </c>
      <c r="K809">
        <v>2903.25</v>
      </c>
      <c r="L809">
        <v>1.21929E-2</v>
      </c>
      <c r="M809">
        <v>0.98098600000000002</v>
      </c>
      <c r="N809">
        <v>0</v>
      </c>
      <c r="O809" t="s">
        <v>42</v>
      </c>
    </row>
    <row r="810" spans="1:15" x14ac:dyDescent="0.25">
      <c r="A810" t="s">
        <v>41</v>
      </c>
      <c r="B810">
        <v>3360.09</v>
      </c>
      <c r="C810">
        <v>3241.62</v>
      </c>
      <c r="D810">
        <v>3241.53</v>
      </c>
      <c r="E810">
        <v>3098.1</v>
      </c>
      <c r="F810">
        <v>54.206899999999997</v>
      </c>
      <c r="G810">
        <v>136.523</v>
      </c>
      <c r="H810">
        <v>27.535499999999999</v>
      </c>
      <c r="I810">
        <v>20.372</v>
      </c>
      <c r="J810">
        <v>64.127399999999994</v>
      </c>
      <c r="K810">
        <v>2888.6</v>
      </c>
      <c r="L810">
        <v>1.08573E-2</v>
      </c>
      <c r="M810">
        <v>0.98073500000000002</v>
      </c>
      <c r="N810">
        <v>0</v>
      </c>
      <c r="O810" t="s">
        <v>42</v>
      </c>
    </row>
    <row r="811" spans="1:15" x14ac:dyDescent="0.25">
      <c r="A811" t="s">
        <v>41</v>
      </c>
      <c r="B811">
        <v>3384.21</v>
      </c>
      <c r="C811">
        <v>3267.25</v>
      </c>
      <c r="D811">
        <v>3267.16</v>
      </c>
      <c r="E811">
        <v>3123.98</v>
      </c>
      <c r="F811">
        <v>53.319200000000002</v>
      </c>
      <c r="G811">
        <v>136.709</v>
      </c>
      <c r="H811">
        <v>27.696200000000001</v>
      </c>
      <c r="I811">
        <v>20.3978</v>
      </c>
      <c r="J811">
        <v>64.237099999999998</v>
      </c>
      <c r="K811">
        <v>2915.3</v>
      </c>
      <c r="L811">
        <v>1.0995700000000001E-2</v>
      </c>
      <c r="M811">
        <v>0.98101000000000005</v>
      </c>
      <c r="N811">
        <v>0</v>
      </c>
      <c r="O811" t="s">
        <v>42</v>
      </c>
    </row>
    <row r="812" spans="1:15" x14ac:dyDescent="0.25">
      <c r="A812" t="s">
        <v>41</v>
      </c>
      <c r="B812">
        <v>3373.06</v>
      </c>
      <c r="C812">
        <v>3255.32</v>
      </c>
      <c r="D812">
        <v>3255.23</v>
      </c>
      <c r="E812">
        <v>3111.66</v>
      </c>
      <c r="F812">
        <v>54.117199999999997</v>
      </c>
      <c r="G812">
        <v>136.721</v>
      </c>
      <c r="H812">
        <v>27.659300000000002</v>
      </c>
      <c r="I812">
        <v>20.474299999999999</v>
      </c>
      <c r="J812">
        <v>64.174400000000006</v>
      </c>
      <c r="K812">
        <v>2902.06</v>
      </c>
      <c r="L812">
        <v>1.0973E-2</v>
      </c>
      <c r="M812">
        <v>0.98731800000000003</v>
      </c>
      <c r="N812">
        <v>0</v>
      </c>
      <c r="O812" t="s">
        <v>42</v>
      </c>
    </row>
    <row r="813" spans="1:15" x14ac:dyDescent="0.25">
      <c r="A813" t="s">
        <v>41</v>
      </c>
      <c r="B813">
        <v>3357.92</v>
      </c>
      <c r="C813">
        <v>3239.01</v>
      </c>
      <c r="D813">
        <v>3238.93</v>
      </c>
      <c r="E813">
        <v>3095.14</v>
      </c>
      <c r="F813">
        <v>54.8902</v>
      </c>
      <c r="G813">
        <v>135.60400000000001</v>
      </c>
      <c r="H813">
        <v>27.457899999999999</v>
      </c>
      <c r="I813">
        <v>20.211300000000001</v>
      </c>
      <c r="J813">
        <v>63.305199999999999</v>
      </c>
      <c r="K813">
        <v>2886.06</v>
      </c>
      <c r="L813">
        <v>1.1047599999999999E-2</v>
      </c>
      <c r="M813">
        <v>0.99491799999999997</v>
      </c>
      <c r="N813">
        <v>0</v>
      </c>
      <c r="O813" t="s">
        <v>42</v>
      </c>
    </row>
    <row r="814" spans="1:15" x14ac:dyDescent="0.25">
      <c r="A814" t="s">
        <v>41</v>
      </c>
      <c r="B814">
        <v>3359.78</v>
      </c>
      <c r="C814">
        <v>3243.05</v>
      </c>
      <c r="D814">
        <v>3242.95</v>
      </c>
      <c r="E814">
        <v>3098.81</v>
      </c>
      <c r="F814">
        <v>55.932000000000002</v>
      </c>
      <c r="G814">
        <v>137.672</v>
      </c>
      <c r="H814">
        <v>27.796600000000002</v>
      </c>
      <c r="I814">
        <v>20.307500000000001</v>
      </c>
      <c r="J814">
        <v>65.046599999999998</v>
      </c>
      <c r="K814">
        <v>2886.45</v>
      </c>
      <c r="L814">
        <v>1.19142E-2</v>
      </c>
      <c r="M814">
        <v>0.98101899999999997</v>
      </c>
      <c r="N814">
        <v>0</v>
      </c>
      <c r="O814" t="s">
        <v>42</v>
      </c>
    </row>
    <row r="815" spans="1:15" x14ac:dyDescent="0.25">
      <c r="A815" t="s">
        <v>41</v>
      </c>
      <c r="B815">
        <v>3336.41</v>
      </c>
      <c r="C815">
        <v>3219.07</v>
      </c>
      <c r="D815">
        <v>3218.98</v>
      </c>
      <c r="E815">
        <v>3075.26</v>
      </c>
      <c r="F815">
        <v>54.026400000000002</v>
      </c>
      <c r="G815">
        <v>136.44300000000001</v>
      </c>
      <c r="H815">
        <v>27.584199999999999</v>
      </c>
      <c r="I815">
        <v>20.3018</v>
      </c>
      <c r="J815">
        <v>64.117599999999996</v>
      </c>
      <c r="K815">
        <v>2866.17</v>
      </c>
      <c r="L815">
        <v>1.08573E-2</v>
      </c>
      <c r="M815">
        <v>0.98101899999999997</v>
      </c>
      <c r="N815">
        <v>0</v>
      </c>
      <c r="O815" t="s">
        <v>42</v>
      </c>
    </row>
    <row r="816" spans="1:15" x14ac:dyDescent="0.25">
      <c r="A816" t="s">
        <v>41</v>
      </c>
      <c r="B816">
        <v>3400.76</v>
      </c>
      <c r="C816">
        <v>3285.03</v>
      </c>
      <c r="D816">
        <v>3284.92</v>
      </c>
      <c r="E816">
        <v>3139.75</v>
      </c>
      <c r="F816">
        <v>55.114100000000001</v>
      </c>
      <c r="G816">
        <v>140.42599999999999</v>
      </c>
      <c r="H816">
        <v>28.0184</v>
      </c>
      <c r="I816">
        <v>20.843499999999999</v>
      </c>
      <c r="J816">
        <v>66.848600000000005</v>
      </c>
      <c r="K816">
        <v>2925.22</v>
      </c>
      <c r="L816">
        <v>1.09161E-2</v>
      </c>
      <c r="M816">
        <v>0.98101300000000002</v>
      </c>
      <c r="N816">
        <v>0</v>
      </c>
      <c r="O816" t="s">
        <v>42</v>
      </c>
    </row>
    <row r="817" spans="1:15" x14ac:dyDescent="0.25">
      <c r="A817" t="s">
        <v>41</v>
      </c>
      <c r="B817">
        <v>3403.4</v>
      </c>
      <c r="C817">
        <v>3282.92</v>
      </c>
      <c r="D817">
        <v>3282.83</v>
      </c>
      <c r="E817">
        <v>3139.42</v>
      </c>
      <c r="F817">
        <v>53.733499999999999</v>
      </c>
      <c r="G817">
        <v>136.38</v>
      </c>
      <c r="H817">
        <v>27.468800000000002</v>
      </c>
      <c r="I817">
        <v>20.452000000000002</v>
      </c>
      <c r="J817">
        <v>63.816499999999998</v>
      </c>
      <c r="K817">
        <v>2930.62</v>
      </c>
      <c r="L817">
        <v>1.1209500000000001E-2</v>
      </c>
      <c r="M817">
        <v>0.98708200000000001</v>
      </c>
      <c r="N817">
        <v>0</v>
      </c>
      <c r="O817" t="s">
        <v>42</v>
      </c>
    </row>
    <row r="818" spans="1:15" x14ac:dyDescent="0.25">
      <c r="A818" t="s">
        <v>41</v>
      </c>
      <c r="B818">
        <v>3405.29</v>
      </c>
      <c r="C818">
        <v>3288.61</v>
      </c>
      <c r="D818">
        <v>3288.53</v>
      </c>
      <c r="E818">
        <v>3145.02</v>
      </c>
      <c r="F818">
        <v>54.231699999999996</v>
      </c>
      <c r="G818">
        <v>136.828</v>
      </c>
      <c r="H818">
        <v>27.599499999999999</v>
      </c>
      <c r="I818">
        <v>20.417100000000001</v>
      </c>
      <c r="J818">
        <v>64.357799999999997</v>
      </c>
      <c r="K818">
        <v>2935.16</v>
      </c>
      <c r="L818">
        <v>1.3049399999999999E-2</v>
      </c>
      <c r="M818">
        <v>0.98101899999999997</v>
      </c>
      <c r="N818">
        <v>0</v>
      </c>
      <c r="O818" t="s">
        <v>42</v>
      </c>
    </row>
    <row r="819" spans="1:15" x14ac:dyDescent="0.25">
      <c r="A819" t="s">
        <v>41</v>
      </c>
      <c r="B819">
        <v>3460.85</v>
      </c>
      <c r="C819">
        <v>3343.37</v>
      </c>
      <c r="D819">
        <v>3343.28</v>
      </c>
      <c r="E819">
        <v>3197.34</v>
      </c>
      <c r="F819">
        <v>55.729300000000002</v>
      </c>
      <c r="G819">
        <v>137.898</v>
      </c>
      <c r="H819">
        <v>27.679099999999998</v>
      </c>
      <c r="I819">
        <v>20.8278</v>
      </c>
      <c r="J819">
        <v>64.884200000000007</v>
      </c>
      <c r="K819">
        <v>2984.97</v>
      </c>
      <c r="L819">
        <v>1.4432E-2</v>
      </c>
      <c r="M819">
        <v>0.98088299999999995</v>
      </c>
      <c r="N819">
        <v>0</v>
      </c>
      <c r="O819" t="s">
        <v>42</v>
      </c>
    </row>
    <row r="820" spans="1:15" x14ac:dyDescent="0.25">
      <c r="A820" t="s">
        <v>41</v>
      </c>
      <c r="B820">
        <v>3465.83</v>
      </c>
      <c r="C820">
        <v>3348.11</v>
      </c>
      <c r="D820">
        <v>3348.02</v>
      </c>
      <c r="E820">
        <v>3203.32</v>
      </c>
      <c r="F820">
        <v>54.634700000000002</v>
      </c>
      <c r="G820">
        <v>137.708</v>
      </c>
      <c r="H820">
        <v>27.725200000000001</v>
      </c>
      <c r="I820">
        <v>20.8062</v>
      </c>
      <c r="J820">
        <v>64.732200000000006</v>
      </c>
      <c r="K820">
        <v>2992.31</v>
      </c>
      <c r="L820">
        <v>1.1132599999999999E-2</v>
      </c>
      <c r="M820">
        <v>0.98101899999999997</v>
      </c>
      <c r="N820">
        <v>0</v>
      </c>
      <c r="O820" t="s">
        <v>42</v>
      </c>
    </row>
    <row r="821" spans="1:15" x14ac:dyDescent="0.25">
      <c r="A821" t="s">
        <v>41</v>
      </c>
      <c r="B821">
        <v>3411.32</v>
      </c>
      <c r="C821">
        <v>3293.42</v>
      </c>
      <c r="D821">
        <v>3293.33</v>
      </c>
      <c r="E821">
        <v>3148.7</v>
      </c>
      <c r="F821">
        <v>55.329700000000003</v>
      </c>
      <c r="G821">
        <v>136.74799999999999</v>
      </c>
      <c r="H821">
        <v>27.728000000000002</v>
      </c>
      <c r="I821">
        <v>20.4116</v>
      </c>
      <c r="J821">
        <v>64.039699999999996</v>
      </c>
      <c r="K821">
        <v>2937.92</v>
      </c>
      <c r="L821">
        <v>1.23214E-2</v>
      </c>
      <c r="M821">
        <v>0.98101000000000005</v>
      </c>
      <c r="N821">
        <v>0</v>
      </c>
      <c r="O821" t="s">
        <v>42</v>
      </c>
    </row>
    <row r="822" spans="1:15" x14ac:dyDescent="0.25">
      <c r="A822" t="s">
        <v>41</v>
      </c>
      <c r="B822">
        <v>3434.01</v>
      </c>
      <c r="C822">
        <v>3314.57</v>
      </c>
      <c r="D822">
        <v>3314.48</v>
      </c>
      <c r="E822">
        <v>3169.95</v>
      </c>
      <c r="F822">
        <v>55.485399999999998</v>
      </c>
      <c r="G822">
        <v>140.417</v>
      </c>
      <c r="H822">
        <v>28.668600000000001</v>
      </c>
      <c r="I822">
        <v>20.515499999999999</v>
      </c>
      <c r="J822">
        <v>66.401499999999999</v>
      </c>
      <c r="K822">
        <v>2955.37</v>
      </c>
      <c r="L822">
        <v>1.24539E-2</v>
      </c>
      <c r="M822">
        <v>0.98101899999999997</v>
      </c>
      <c r="N822">
        <v>0</v>
      </c>
      <c r="O822" t="s">
        <v>42</v>
      </c>
    </row>
    <row r="823" spans="1:15" x14ac:dyDescent="0.25">
      <c r="A823" t="s">
        <v>41</v>
      </c>
      <c r="B823">
        <v>3398.24</v>
      </c>
      <c r="C823">
        <v>3279.6</v>
      </c>
      <c r="D823">
        <v>3279.51</v>
      </c>
      <c r="E823">
        <v>3135.08</v>
      </c>
      <c r="F823">
        <v>55.849899999999998</v>
      </c>
      <c r="G823">
        <v>138.41800000000001</v>
      </c>
      <c r="H823">
        <v>28.476199999999999</v>
      </c>
      <c r="I823">
        <v>20.614100000000001</v>
      </c>
      <c r="J823">
        <v>64.980699999999999</v>
      </c>
      <c r="K823">
        <v>2922.25</v>
      </c>
      <c r="L823">
        <v>1.1856500000000001E-2</v>
      </c>
      <c r="M823">
        <v>0.99206799999999995</v>
      </c>
      <c r="N823">
        <v>0</v>
      </c>
      <c r="O823" t="s">
        <v>42</v>
      </c>
    </row>
    <row r="824" spans="1:15" x14ac:dyDescent="0.25">
      <c r="A824" t="s">
        <v>41</v>
      </c>
      <c r="B824">
        <v>3425.23</v>
      </c>
      <c r="C824">
        <v>3308.43</v>
      </c>
      <c r="D824">
        <v>3308.33</v>
      </c>
      <c r="E824">
        <v>3163.09</v>
      </c>
      <c r="F824">
        <v>56.686300000000003</v>
      </c>
      <c r="G824">
        <v>139.12799999999999</v>
      </c>
      <c r="H824">
        <v>27.944900000000001</v>
      </c>
      <c r="I824">
        <v>20.432500000000001</v>
      </c>
      <c r="J824">
        <v>66.150599999999997</v>
      </c>
      <c r="K824">
        <v>2948.52</v>
      </c>
      <c r="L824">
        <v>1.08679E-2</v>
      </c>
      <c r="M824">
        <v>0.99509800000000004</v>
      </c>
      <c r="N824">
        <v>0</v>
      </c>
      <c r="O824" t="s">
        <v>42</v>
      </c>
    </row>
    <row r="825" spans="1:15" x14ac:dyDescent="0.25">
      <c r="A825" t="s">
        <v>41</v>
      </c>
      <c r="B825">
        <v>3435.99</v>
      </c>
      <c r="C825">
        <v>3315.97</v>
      </c>
      <c r="D825">
        <v>3315.88</v>
      </c>
      <c r="E825">
        <v>3171.48</v>
      </c>
      <c r="F825">
        <v>56.006300000000003</v>
      </c>
      <c r="G825">
        <v>137.773</v>
      </c>
      <c r="H825">
        <v>27.706900000000001</v>
      </c>
      <c r="I825">
        <v>20.662500000000001</v>
      </c>
      <c r="J825">
        <v>64.531099999999995</v>
      </c>
      <c r="K825">
        <v>2958.79</v>
      </c>
      <c r="L825">
        <v>1.2630799999999999E-2</v>
      </c>
      <c r="M825">
        <v>0.98099499999999995</v>
      </c>
      <c r="N825">
        <v>0</v>
      </c>
      <c r="O825" t="s">
        <v>42</v>
      </c>
    </row>
    <row r="826" spans="1:15" x14ac:dyDescent="0.25">
      <c r="A826" t="s">
        <v>41</v>
      </c>
      <c r="B826">
        <v>3472.71</v>
      </c>
      <c r="C826">
        <v>3351</v>
      </c>
      <c r="D826">
        <v>3350.9</v>
      </c>
      <c r="E826">
        <v>3207.04</v>
      </c>
      <c r="F826">
        <v>56.4298</v>
      </c>
      <c r="G826">
        <v>137.358</v>
      </c>
      <c r="H826">
        <v>27.797000000000001</v>
      </c>
      <c r="I826">
        <v>20.606100000000001</v>
      </c>
      <c r="J826">
        <v>64.363799999999998</v>
      </c>
      <c r="K826">
        <v>2994.52</v>
      </c>
      <c r="L826">
        <v>1.1257400000000001E-2</v>
      </c>
      <c r="M826">
        <v>0.98286899999999999</v>
      </c>
      <c r="N826">
        <v>0</v>
      </c>
      <c r="O826" t="s">
        <v>42</v>
      </c>
    </row>
    <row r="827" spans="1:15" x14ac:dyDescent="0.25">
      <c r="A827" t="s">
        <v>41</v>
      </c>
      <c r="B827">
        <v>3406.76</v>
      </c>
      <c r="C827">
        <v>3286.63</v>
      </c>
      <c r="D827">
        <v>3286.53</v>
      </c>
      <c r="E827">
        <v>3141.58</v>
      </c>
      <c r="F827">
        <v>56.631500000000003</v>
      </c>
      <c r="G827">
        <v>137.828</v>
      </c>
      <c r="H827">
        <v>27.8995</v>
      </c>
      <c r="I827">
        <v>20.5776</v>
      </c>
      <c r="J827">
        <v>64.742199999999997</v>
      </c>
      <c r="K827">
        <v>2928.49</v>
      </c>
      <c r="L827">
        <v>1.23997E-2</v>
      </c>
      <c r="M827">
        <v>0.980935</v>
      </c>
      <c r="N827">
        <v>0</v>
      </c>
      <c r="O827" t="s">
        <v>42</v>
      </c>
    </row>
    <row r="828" spans="1:15" x14ac:dyDescent="0.25">
      <c r="A828" t="s">
        <v>41</v>
      </c>
      <c r="B828">
        <v>3451.39</v>
      </c>
      <c r="C828">
        <v>3334.55</v>
      </c>
      <c r="D828">
        <v>3334.46</v>
      </c>
      <c r="E828">
        <v>3189.37</v>
      </c>
      <c r="F828">
        <v>56.8142</v>
      </c>
      <c r="G828">
        <v>138.226</v>
      </c>
      <c r="H828">
        <v>28.572900000000001</v>
      </c>
      <c r="I828">
        <v>20.5913</v>
      </c>
      <c r="J828">
        <v>64.508399999999995</v>
      </c>
      <c r="K828">
        <v>2975.6</v>
      </c>
      <c r="L828">
        <v>1.1152E-2</v>
      </c>
      <c r="M828">
        <v>0.98101899999999997</v>
      </c>
      <c r="N828">
        <v>0</v>
      </c>
      <c r="O828" t="s">
        <v>42</v>
      </c>
    </row>
    <row r="829" spans="1:15" x14ac:dyDescent="0.25">
      <c r="A829" t="s">
        <v>41</v>
      </c>
      <c r="B829">
        <v>3490.41</v>
      </c>
      <c r="C829">
        <v>3372.27</v>
      </c>
      <c r="D829">
        <v>3372.18</v>
      </c>
      <c r="E829">
        <v>3227.45</v>
      </c>
      <c r="F829">
        <v>55.363700000000001</v>
      </c>
      <c r="G829">
        <v>137.44999999999999</v>
      </c>
      <c r="H829">
        <v>27.640899999999998</v>
      </c>
      <c r="I829">
        <v>20.670999999999999</v>
      </c>
      <c r="J829">
        <v>64.622699999999995</v>
      </c>
      <c r="K829">
        <v>3016.11</v>
      </c>
      <c r="L829">
        <v>1.1620800000000001E-2</v>
      </c>
      <c r="M829">
        <v>0.98101400000000005</v>
      </c>
      <c r="N829">
        <v>0</v>
      </c>
      <c r="O829" t="s">
        <v>42</v>
      </c>
    </row>
    <row r="830" spans="1:15" x14ac:dyDescent="0.25">
      <c r="A830" t="s">
        <v>41</v>
      </c>
      <c r="B830">
        <v>3413.7</v>
      </c>
      <c r="C830">
        <v>3292.63</v>
      </c>
      <c r="D830">
        <v>3292.54</v>
      </c>
      <c r="E830">
        <v>3148.51</v>
      </c>
      <c r="F830">
        <v>55.564100000000003</v>
      </c>
      <c r="G830">
        <v>137.25</v>
      </c>
      <c r="H830">
        <v>28.090399999999999</v>
      </c>
      <c r="I830">
        <v>20.471599999999999</v>
      </c>
      <c r="J830">
        <v>64.006</v>
      </c>
      <c r="K830">
        <v>2936.76</v>
      </c>
      <c r="L830">
        <v>1.21637E-2</v>
      </c>
      <c r="M830">
        <v>0.99114800000000003</v>
      </c>
      <c r="N830">
        <v>0</v>
      </c>
      <c r="O830" t="s">
        <v>42</v>
      </c>
    </row>
    <row r="831" spans="1:15" x14ac:dyDescent="0.25">
      <c r="A831" t="s">
        <v>41</v>
      </c>
      <c r="B831">
        <v>3435.9</v>
      </c>
      <c r="C831">
        <v>3316.42</v>
      </c>
      <c r="D831">
        <v>3316.33</v>
      </c>
      <c r="E831">
        <v>3172.21</v>
      </c>
      <c r="F831">
        <v>55.111499999999999</v>
      </c>
      <c r="G831">
        <v>137.392</v>
      </c>
      <c r="H831">
        <v>27.907800000000002</v>
      </c>
      <c r="I831">
        <v>20.404499999999999</v>
      </c>
      <c r="J831">
        <v>64.440799999999996</v>
      </c>
      <c r="K831">
        <v>2961.32</v>
      </c>
      <c r="L831">
        <v>1.09657E-2</v>
      </c>
      <c r="M831">
        <v>0.98101300000000002</v>
      </c>
      <c r="N831">
        <v>0</v>
      </c>
      <c r="O831" t="s">
        <v>42</v>
      </c>
    </row>
    <row r="832" spans="1:15" x14ac:dyDescent="0.25">
      <c r="A832" t="s">
        <v>41</v>
      </c>
      <c r="B832">
        <v>3411.05</v>
      </c>
      <c r="C832">
        <v>3293.57</v>
      </c>
      <c r="D832">
        <v>3293.47</v>
      </c>
      <c r="E832">
        <v>3148.52</v>
      </c>
      <c r="F832">
        <v>55.536299999999997</v>
      </c>
      <c r="G832">
        <v>138.27600000000001</v>
      </c>
      <c r="H832">
        <v>27.7727</v>
      </c>
      <c r="I832">
        <v>20.726800000000001</v>
      </c>
      <c r="J832">
        <v>65.282899999999998</v>
      </c>
      <c r="K832">
        <v>2935.86</v>
      </c>
      <c r="L832">
        <v>1.1287200000000001E-2</v>
      </c>
      <c r="M832">
        <v>0.98101899999999997</v>
      </c>
      <c r="N832">
        <v>0</v>
      </c>
      <c r="O832" t="s">
        <v>42</v>
      </c>
    </row>
    <row r="833" spans="1:25" x14ac:dyDescent="0.25">
      <c r="A833" t="s">
        <v>41</v>
      </c>
      <c r="B833">
        <v>3420.24</v>
      </c>
      <c r="C833">
        <v>3303.75</v>
      </c>
      <c r="D833">
        <v>3303.65</v>
      </c>
      <c r="E833">
        <v>3159.45</v>
      </c>
      <c r="F833">
        <v>54.237299999999998</v>
      </c>
      <c r="G833">
        <v>138.91</v>
      </c>
      <c r="H833">
        <v>27.973299999999998</v>
      </c>
      <c r="I833">
        <v>20.613</v>
      </c>
      <c r="J833">
        <v>65.521900000000002</v>
      </c>
      <c r="K833">
        <v>2947.83</v>
      </c>
      <c r="L833">
        <v>1.10194E-2</v>
      </c>
      <c r="M833">
        <v>0.98100299999999996</v>
      </c>
      <c r="N833">
        <v>0</v>
      </c>
      <c r="O833" t="s">
        <v>42</v>
      </c>
    </row>
    <row r="834" spans="1:25" x14ac:dyDescent="0.25">
      <c r="A834" t="s">
        <v>41</v>
      </c>
      <c r="B834">
        <v>3485.23</v>
      </c>
      <c r="C834">
        <v>3366.79</v>
      </c>
      <c r="D834">
        <v>3366.68</v>
      </c>
      <c r="E834">
        <v>3220.13</v>
      </c>
      <c r="F834">
        <v>56.771799999999999</v>
      </c>
      <c r="G834">
        <v>141.15100000000001</v>
      </c>
      <c r="H834">
        <v>28.397099999999998</v>
      </c>
      <c r="I834">
        <v>21.0014</v>
      </c>
      <c r="J834">
        <v>66.834000000000003</v>
      </c>
      <c r="K834">
        <v>3002.87</v>
      </c>
      <c r="L834">
        <v>1.08824E-2</v>
      </c>
      <c r="M834">
        <v>0.98101799999999995</v>
      </c>
      <c r="N834">
        <v>0</v>
      </c>
      <c r="O834" t="s">
        <v>42</v>
      </c>
    </row>
    <row r="835" spans="1:25" x14ac:dyDescent="0.25">
      <c r="A835" t="s">
        <v>41</v>
      </c>
      <c r="B835">
        <v>3418.66</v>
      </c>
      <c r="C835">
        <v>3297.47</v>
      </c>
      <c r="D835">
        <v>3297.37</v>
      </c>
      <c r="E835">
        <v>3152.78</v>
      </c>
      <c r="F835">
        <v>55.794499999999999</v>
      </c>
      <c r="G835">
        <v>138.05699999999999</v>
      </c>
      <c r="H835">
        <v>28.0488</v>
      </c>
      <c r="I835">
        <v>20.520399999999999</v>
      </c>
      <c r="J835">
        <v>65.069599999999994</v>
      </c>
      <c r="K835">
        <v>2940.44</v>
      </c>
      <c r="L835">
        <v>2.0397800000000001E-2</v>
      </c>
      <c r="M835">
        <v>0.99346199999999996</v>
      </c>
      <c r="N835">
        <v>0</v>
      </c>
      <c r="O835" t="s">
        <v>42</v>
      </c>
    </row>
    <row r="836" spans="1:25" x14ac:dyDescent="0.25">
      <c r="A836" t="s">
        <v>41</v>
      </c>
      <c r="B836">
        <v>3440.35</v>
      </c>
      <c r="C836">
        <v>3322.57</v>
      </c>
      <c r="D836">
        <v>3322.47</v>
      </c>
      <c r="E836">
        <v>3177.21</v>
      </c>
      <c r="F836">
        <v>55.465699999999998</v>
      </c>
      <c r="G836">
        <v>138.739</v>
      </c>
      <c r="H836">
        <v>27.723099999999999</v>
      </c>
      <c r="I836">
        <v>20.507300000000001</v>
      </c>
      <c r="J836">
        <v>65.933599999999998</v>
      </c>
      <c r="K836">
        <v>2964.31</v>
      </c>
      <c r="L836">
        <v>1.15849E-2</v>
      </c>
      <c r="M836">
        <v>0.981012</v>
      </c>
      <c r="N836">
        <v>0</v>
      </c>
      <c r="O836" t="s">
        <v>42</v>
      </c>
    </row>
    <row r="837" spans="1:25" x14ac:dyDescent="0.25">
      <c r="A837" t="s">
        <v>41</v>
      </c>
      <c r="B837">
        <v>3492.01</v>
      </c>
      <c r="C837">
        <v>3370.16</v>
      </c>
      <c r="D837">
        <v>3370.07</v>
      </c>
      <c r="E837">
        <v>3224.69</v>
      </c>
      <c r="F837">
        <v>57.529200000000003</v>
      </c>
      <c r="G837">
        <v>137.5</v>
      </c>
      <c r="H837">
        <v>27.613299999999999</v>
      </c>
      <c r="I837">
        <v>20.645</v>
      </c>
      <c r="J837">
        <v>64.604399999999998</v>
      </c>
      <c r="K837">
        <v>3011.08</v>
      </c>
      <c r="L837">
        <v>1.0886399999999999E-2</v>
      </c>
      <c r="M837">
        <v>0.981012</v>
      </c>
      <c r="N837">
        <v>0</v>
      </c>
      <c r="O837" t="s">
        <v>42</v>
      </c>
    </row>
    <row r="838" spans="1:25" x14ac:dyDescent="0.25">
      <c r="A838" t="s">
        <v>41</v>
      </c>
      <c r="B838">
        <v>3420.3</v>
      </c>
      <c r="C838">
        <v>3300.82</v>
      </c>
      <c r="D838">
        <v>3300.72</v>
      </c>
      <c r="E838">
        <v>3155.42</v>
      </c>
      <c r="F838">
        <v>56.558900000000001</v>
      </c>
      <c r="G838">
        <v>136.67400000000001</v>
      </c>
      <c r="H838">
        <v>27.622499999999999</v>
      </c>
      <c r="I838">
        <v>20.4101</v>
      </c>
      <c r="J838">
        <v>64.2012</v>
      </c>
      <c r="K838">
        <v>2943.52</v>
      </c>
      <c r="L838">
        <v>1.1110099999999999E-2</v>
      </c>
      <c r="M838">
        <v>0.98101499999999997</v>
      </c>
      <c r="N838">
        <v>0</v>
      </c>
      <c r="O838" t="s">
        <v>42</v>
      </c>
    </row>
    <row r="839" spans="1:25" x14ac:dyDescent="0.25">
      <c r="A839" t="s">
        <v>41</v>
      </c>
      <c r="B839">
        <v>3396.61</v>
      </c>
      <c r="C839">
        <v>3274.18</v>
      </c>
      <c r="D839">
        <v>3274.08</v>
      </c>
      <c r="E839">
        <v>3129.74</v>
      </c>
      <c r="F839">
        <v>56.836300000000001</v>
      </c>
      <c r="G839">
        <v>137.773</v>
      </c>
      <c r="H839">
        <v>27.784199999999998</v>
      </c>
      <c r="I839">
        <v>20.569400000000002</v>
      </c>
      <c r="J839">
        <v>64.776399999999995</v>
      </c>
      <c r="K839">
        <v>2916.62</v>
      </c>
      <c r="L839">
        <v>1.09023E-2</v>
      </c>
      <c r="M839">
        <v>0.99008700000000005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3501.42</v>
      </c>
      <c r="C840">
        <v>3380.4</v>
      </c>
      <c r="D840">
        <v>3380.31</v>
      </c>
      <c r="E840">
        <v>3235.56</v>
      </c>
      <c r="F840">
        <v>56.328000000000003</v>
      </c>
      <c r="G840">
        <v>136.81200000000001</v>
      </c>
      <c r="H840">
        <v>27.704599999999999</v>
      </c>
      <c r="I840">
        <v>20.6983</v>
      </c>
      <c r="J840">
        <v>63.867600000000003</v>
      </c>
      <c r="K840">
        <v>3023.77</v>
      </c>
      <c r="L840">
        <v>1.2715600000000001E-2</v>
      </c>
      <c r="M840">
        <v>0.98101300000000002</v>
      </c>
      <c r="N840">
        <v>0</v>
      </c>
      <c r="O840" t="s">
        <v>42</v>
      </c>
      <c r="R840">
        <f>AVERAGE(B791:B840)</f>
        <v>3427.5573999999997</v>
      </c>
      <c r="S840">
        <f>AVERAGE(C791:C840)</f>
        <v>3308.7164000000012</v>
      </c>
      <c r="U840">
        <f>_xlfn.VAR.P(B791:B840)</f>
        <v>2570.8702272399964</v>
      </c>
      <c r="V840">
        <f>_xlfn.VAR.P(C791:C840)</f>
        <v>2503.4527790400007</v>
      </c>
      <c r="X840">
        <f>1.96*SQRT(U840)/50</f>
        <v>1.9875869857659232</v>
      </c>
      <c r="Y840">
        <f>1.96*SQRT(V840)/50</f>
        <v>1.9613530223761417</v>
      </c>
    </row>
    <row r="841" spans="1:25" x14ac:dyDescent="0.25">
      <c r="A841" t="s">
        <v>43</v>
      </c>
      <c r="B841">
        <v>171552.5877</v>
      </c>
      <c r="C841" t="s">
        <v>36</v>
      </c>
    </row>
    <row r="842" spans="1:25" x14ac:dyDescent="0.25">
      <c r="A842" t="s">
        <v>44</v>
      </c>
      <c r="B842">
        <v>2724.28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1.09715E-2</v>
      </c>
      <c r="L842">
        <v>0.98101899999999997</v>
      </c>
      <c r="M842">
        <v>0</v>
      </c>
      <c r="N842" t="s">
        <v>42</v>
      </c>
    </row>
    <row r="843" spans="1:25" x14ac:dyDescent="0.25">
      <c r="A843" t="s">
        <v>44</v>
      </c>
      <c r="B843">
        <v>2698.82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1.0957100000000001E-2</v>
      </c>
      <c r="L843">
        <v>0.98101700000000003</v>
      </c>
      <c r="M843">
        <v>0</v>
      </c>
      <c r="N843" t="s">
        <v>42</v>
      </c>
    </row>
    <row r="844" spans="1:25" x14ac:dyDescent="0.25">
      <c r="A844" t="s">
        <v>44</v>
      </c>
      <c r="B844">
        <v>2677.14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1.6410999999999999E-2</v>
      </c>
      <c r="L844">
        <v>0.98885500000000004</v>
      </c>
      <c r="M844">
        <v>0</v>
      </c>
      <c r="N844" t="s">
        <v>42</v>
      </c>
    </row>
    <row r="845" spans="1:25" x14ac:dyDescent="0.25">
      <c r="A845" t="s">
        <v>44</v>
      </c>
      <c r="B845">
        <v>2743.1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2.9037899999999998E-2</v>
      </c>
      <c r="L845">
        <v>0.98098099999999999</v>
      </c>
      <c r="M845">
        <v>0</v>
      </c>
      <c r="N845" t="s">
        <v>42</v>
      </c>
    </row>
    <row r="846" spans="1:25" x14ac:dyDescent="0.25">
      <c r="A846" t="s">
        <v>44</v>
      </c>
      <c r="B846">
        <v>2725.01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1.25313E-2</v>
      </c>
      <c r="L846">
        <v>0.98092699999999999</v>
      </c>
      <c r="M846">
        <v>0</v>
      </c>
      <c r="N846" t="s">
        <v>42</v>
      </c>
    </row>
    <row r="847" spans="1:25" x14ac:dyDescent="0.25">
      <c r="A847" t="s">
        <v>44</v>
      </c>
      <c r="B847">
        <v>2666.67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1.1195399999999999E-2</v>
      </c>
      <c r="L847">
        <v>0.98101899999999997</v>
      </c>
      <c r="M847">
        <v>0</v>
      </c>
      <c r="N847" t="s">
        <v>42</v>
      </c>
    </row>
    <row r="848" spans="1:25" x14ac:dyDescent="0.25">
      <c r="A848" t="s">
        <v>44</v>
      </c>
      <c r="B848">
        <v>2743.38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1.09052E-2</v>
      </c>
      <c r="L848">
        <v>0.98101400000000005</v>
      </c>
      <c r="M848">
        <v>0</v>
      </c>
      <c r="N848" t="s">
        <v>42</v>
      </c>
    </row>
    <row r="849" spans="1:14" x14ac:dyDescent="0.25">
      <c r="A849" t="s">
        <v>44</v>
      </c>
      <c r="B849">
        <v>2676.74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1.26216E-2</v>
      </c>
      <c r="L849">
        <v>0.98285500000000003</v>
      </c>
      <c r="M849">
        <v>0</v>
      </c>
      <c r="N849" t="s">
        <v>42</v>
      </c>
    </row>
    <row r="850" spans="1:14" x14ac:dyDescent="0.25">
      <c r="A850" t="s">
        <v>44</v>
      </c>
      <c r="B850">
        <v>2687.8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1.1041499999999999E-2</v>
      </c>
      <c r="L850">
        <v>0.980966</v>
      </c>
      <c r="M850">
        <v>0</v>
      </c>
      <c r="N850" t="s">
        <v>42</v>
      </c>
    </row>
    <row r="851" spans="1:14" x14ac:dyDescent="0.25">
      <c r="A851" t="s">
        <v>44</v>
      </c>
      <c r="B851">
        <v>2701.4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1.12257E-2</v>
      </c>
      <c r="L851">
        <v>0.98100100000000001</v>
      </c>
      <c r="M851">
        <v>0</v>
      </c>
      <c r="N851" t="s">
        <v>42</v>
      </c>
    </row>
    <row r="852" spans="1:14" x14ac:dyDescent="0.25">
      <c r="A852" t="s">
        <v>44</v>
      </c>
      <c r="B852">
        <v>2733.07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1.16267E-2</v>
      </c>
      <c r="L852">
        <v>0.98101499999999997</v>
      </c>
      <c r="M852">
        <v>0</v>
      </c>
      <c r="N852" t="s">
        <v>42</v>
      </c>
    </row>
    <row r="853" spans="1:14" x14ac:dyDescent="0.25">
      <c r="A853" t="s">
        <v>44</v>
      </c>
      <c r="B853">
        <v>2717.18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1.2356300000000001E-2</v>
      </c>
      <c r="L853">
        <v>0.98100299999999996</v>
      </c>
      <c r="M853">
        <v>0</v>
      </c>
      <c r="N853" t="s">
        <v>42</v>
      </c>
    </row>
    <row r="854" spans="1:14" x14ac:dyDescent="0.25">
      <c r="A854" t="s">
        <v>44</v>
      </c>
      <c r="B854">
        <v>2670.41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1.2537299999999999E-2</v>
      </c>
      <c r="L854">
        <v>0.98101899999999997</v>
      </c>
      <c r="M854">
        <v>0</v>
      </c>
      <c r="N854" t="s">
        <v>42</v>
      </c>
    </row>
    <row r="855" spans="1:14" x14ac:dyDescent="0.25">
      <c r="A855" t="s">
        <v>44</v>
      </c>
      <c r="B855">
        <v>2754.45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1.13194E-2</v>
      </c>
      <c r="L855">
        <v>0.98101899999999997</v>
      </c>
      <c r="M855">
        <v>0</v>
      </c>
      <c r="N855" t="s">
        <v>42</v>
      </c>
    </row>
    <row r="856" spans="1:14" x14ac:dyDescent="0.25">
      <c r="A856" t="s">
        <v>44</v>
      </c>
      <c r="B856">
        <v>2701.08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1.0931400000000001E-2</v>
      </c>
      <c r="L856">
        <v>0.98938000000000004</v>
      </c>
      <c r="M856">
        <v>0</v>
      </c>
      <c r="N856" t="s">
        <v>42</v>
      </c>
    </row>
    <row r="857" spans="1:14" x14ac:dyDescent="0.25">
      <c r="A857" t="s">
        <v>44</v>
      </c>
      <c r="B857">
        <v>2687.3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1.48805E-2</v>
      </c>
      <c r="L857">
        <v>0.98101799999999995</v>
      </c>
      <c r="M857">
        <v>0</v>
      </c>
      <c r="N857" t="s">
        <v>42</v>
      </c>
    </row>
    <row r="858" spans="1:14" x14ac:dyDescent="0.25">
      <c r="A858" t="s">
        <v>44</v>
      </c>
      <c r="B858">
        <v>2677.06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1.09978E-2</v>
      </c>
      <c r="L858">
        <v>0.98097900000000005</v>
      </c>
      <c r="M858">
        <v>0</v>
      </c>
      <c r="N858" t="s">
        <v>42</v>
      </c>
    </row>
    <row r="859" spans="1:14" x14ac:dyDescent="0.25">
      <c r="A859" t="s">
        <v>44</v>
      </c>
      <c r="B859">
        <v>2662.74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1.10145E-2</v>
      </c>
      <c r="L859">
        <v>0.986792</v>
      </c>
      <c r="M859">
        <v>0</v>
      </c>
      <c r="N859" t="s">
        <v>42</v>
      </c>
    </row>
    <row r="860" spans="1:14" x14ac:dyDescent="0.25">
      <c r="A860" t="s">
        <v>44</v>
      </c>
      <c r="B860">
        <v>2674.97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1.18493E-2</v>
      </c>
      <c r="L860">
        <v>0.98099899999999995</v>
      </c>
      <c r="M860">
        <v>0</v>
      </c>
      <c r="N860" t="s">
        <v>42</v>
      </c>
    </row>
    <row r="861" spans="1:14" x14ac:dyDescent="0.25">
      <c r="A861" t="s">
        <v>44</v>
      </c>
      <c r="B861">
        <v>2609.16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1.08573E-2</v>
      </c>
      <c r="L861">
        <v>0.98100900000000002</v>
      </c>
      <c r="M861">
        <v>0</v>
      </c>
      <c r="N861" t="s">
        <v>42</v>
      </c>
    </row>
    <row r="862" spans="1:14" x14ac:dyDescent="0.25">
      <c r="A862" t="s">
        <v>44</v>
      </c>
      <c r="B862">
        <v>2612.88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1.3542200000000001E-2</v>
      </c>
      <c r="L862">
        <v>0.98101099999999997</v>
      </c>
      <c r="M862">
        <v>0</v>
      </c>
      <c r="N862" t="s">
        <v>42</v>
      </c>
    </row>
    <row r="863" spans="1:14" x14ac:dyDescent="0.25">
      <c r="A863" t="s">
        <v>44</v>
      </c>
      <c r="B863">
        <v>2676.82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1.23725E-2</v>
      </c>
      <c r="L863">
        <v>0.99216000000000004</v>
      </c>
      <c r="M863">
        <v>0</v>
      </c>
      <c r="N863" t="s">
        <v>42</v>
      </c>
    </row>
    <row r="864" spans="1:14" x14ac:dyDescent="0.25">
      <c r="A864" t="s">
        <v>44</v>
      </c>
      <c r="B864">
        <v>2663.69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1.11266E-2</v>
      </c>
      <c r="L864">
        <v>0.98101899999999997</v>
      </c>
      <c r="M864">
        <v>0</v>
      </c>
      <c r="N864" t="s">
        <v>42</v>
      </c>
    </row>
    <row r="865" spans="1:14" x14ac:dyDescent="0.25">
      <c r="A865" t="s">
        <v>44</v>
      </c>
      <c r="B865">
        <v>2616.4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1.3518000000000001E-2</v>
      </c>
      <c r="L865">
        <v>0.98101099999999997</v>
      </c>
      <c r="M865">
        <v>0</v>
      </c>
      <c r="N865" t="s">
        <v>42</v>
      </c>
    </row>
    <row r="866" spans="1:14" x14ac:dyDescent="0.25">
      <c r="A866" t="s">
        <v>44</v>
      </c>
      <c r="B866">
        <v>2690.45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1.2175099999999999E-2</v>
      </c>
      <c r="L866">
        <v>0.98088500000000001</v>
      </c>
      <c r="M866">
        <v>0</v>
      </c>
      <c r="N866" t="s">
        <v>42</v>
      </c>
    </row>
    <row r="867" spans="1:14" x14ac:dyDescent="0.25">
      <c r="A867" t="s">
        <v>44</v>
      </c>
      <c r="B867">
        <v>2600.84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1.15662E-2</v>
      </c>
      <c r="L867">
        <v>0.98096099999999997</v>
      </c>
      <c r="M867">
        <v>0</v>
      </c>
      <c r="N867" t="s">
        <v>42</v>
      </c>
    </row>
    <row r="868" spans="1:14" x14ac:dyDescent="0.25">
      <c r="A868" t="s">
        <v>44</v>
      </c>
      <c r="B868">
        <v>2624.45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1.1195800000000001E-2</v>
      </c>
      <c r="L868">
        <v>0.98101899999999997</v>
      </c>
      <c r="M868">
        <v>0</v>
      </c>
      <c r="N868" t="s">
        <v>42</v>
      </c>
    </row>
    <row r="869" spans="1:14" x14ac:dyDescent="0.25">
      <c r="A869" t="s">
        <v>44</v>
      </c>
      <c r="B869">
        <v>2666.36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1.09961E-2</v>
      </c>
      <c r="L869">
        <v>0.98101400000000005</v>
      </c>
      <c r="M869">
        <v>0</v>
      </c>
      <c r="N869" t="s">
        <v>42</v>
      </c>
    </row>
    <row r="870" spans="1:14" x14ac:dyDescent="0.25">
      <c r="A870" t="s">
        <v>44</v>
      </c>
      <c r="B870">
        <v>2613.54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1.23403E-2</v>
      </c>
      <c r="L870">
        <v>0.981016</v>
      </c>
      <c r="M870">
        <v>0</v>
      </c>
      <c r="N870" t="s">
        <v>42</v>
      </c>
    </row>
    <row r="871" spans="1:14" x14ac:dyDescent="0.25">
      <c r="A871" t="s">
        <v>44</v>
      </c>
      <c r="B871">
        <v>2617.5300000000002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1.12853E-2</v>
      </c>
      <c r="L871">
        <v>0.98101899999999997</v>
      </c>
      <c r="M871">
        <v>0</v>
      </c>
      <c r="N871" t="s">
        <v>42</v>
      </c>
    </row>
    <row r="872" spans="1:14" x14ac:dyDescent="0.25">
      <c r="A872" t="s">
        <v>44</v>
      </c>
      <c r="B872">
        <v>2669.43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1.09269E-2</v>
      </c>
      <c r="L872">
        <v>0.981012</v>
      </c>
      <c r="M872">
        <v>0</v>
      </c>
      <c r="N872" t="s">
        <v>42</v>
      </c>
    </row>
    <row r="873" spans="1:14" x14ac:dyDescent="0.25">
      <c r="A873" t="s">
        <v>44</v>
      </c>
      <c r="B873">
        <v>2647.44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1.08571E-2</v>
      </c>
      <c r="L873">
        <v>0.98101000000000005</v>
      </c>
      <c r="M873">
        <v>0</v>
      </c>
      <c r="N873" t="s">
        <v>42</v>
      </c>
    </row>
    <row r="874" spans="1:14" x14ac:dyDescent="0.25">
      <c r="A874" t="s">
        <v>44</v>
      </c>
      <c r="B874">
        <v>2646.72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1.1013800000000001E-2</v>
      </c>
      <c r="L874">
        <v>0.98101899999999997</v>
      </c>
      <c r="M874">
        <v>0</v>
      </c>
      <c r="N874" t="s">
        <v>42</v>
      </c>
    </row>
    <row r="875" spans="1:14" x14ac:dyDescent="0.25">
      <c r="A875" t="s">
        <v>44</v>
      </c>
      <c r="B875">
        <v>2627.87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1.0858700000000001E-2</v>
      </c>
      <c r="L875">
        <v>0.98101400000000005</v>
      </c>
      <c r="M875">
        <v>0</v>
      </c>
      <c r="N875" t="s">
        <v>42</v>
      </c>
    </row>
    <row r="876" spans="1:14" x14ac:dyDescent="0.25">
      <c r="A876" t="s">
        <v>44</v>
      </c>
      <c r="B876">
        <v>2646.79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1.09622E-2</v>
      </c>
      <c r="L876">
        <v>0.98101899999999997</v>
      </c>
      <c r="M876">
        <v>0</v>
      </c>
      <c r="N876" t="s">
        <v>42</v>
      </c>
    </row>
    <row r="877" spans="1:14" x14ac:dyDescent="0.25">
      <c r="A877" t="s">
        <v>44</v>
      </c>
      <c r="B877">
        <v>2670.95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1.1752500000000001E-2</v>
      </c>
      <c r="L877">
        <v>0.98100399999999999</v>
      </c>
      <c r="M877">
        <v>0</v>
      </c>
      <c r="N877" t="s">
        <v>42</v>
      </c>
    </row>
    <row r="878" spans="1:14" x14ac:dyDescent="0.25">
      <c r="A878" t="s">
        <v>44</v>
      </c>
      <c r="B878">
        <v>2682.28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1.0857500000000001E-2</v>
      </c>
      <c r="L878">
        <v>0.98095600000000005</v>
      </c>
      <c r="M878">
        <v>0</v>
      </c>
      <c r="N878" t="s">
        <v>42</v>
      </c>
    </row>
    <row r="879" spans="1:14" x14ac:dyDescent="0.25">
      <c r="A879" t="s">
        <v>44</v>
      </c>
      <c r="B879">
        <v>2658.91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1.3042E-2</v>
      </c>
      <c r="L879">
        <v>0.98099700000000001</v>
      </c>
      <c r="M879">
        <v>0</v>
      </c>
      <c r="N879" t="s">
        <v>42</v>
      </c>
    </row>
    <row r="880" spans="1:14" x14ac:dyDescent="0.25">
      <c r="A880" t="s">
        <v>44</v>
      </c>
      <c r="B880">
        <v>2644.34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1.14032E-2</v>
      </c>
      <c r="L880">
        <v>0.980993</v>
      </c>
      <c r="M880">
        <v>0</v>
      </c>
      <c r="N880" t="s">
        <v>42</v>
      </c>
    </row>
    <row r="881" spans="1:25" x14ac:dyDescent="0.25">
      <c r="A881" t="s">
        <v>44</v>
      </c>
      <c r="B881">
        <v>2696.7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1.2558100000000001E-2</v>
      </c>
      <c r="L881">
        <v>0.98101899999999997</v>
      </c>
      <c r="M881">
        <v>0</v>
      </c>
      <c r="N881" t="s">
        <v>42</v>
      </c>
    </row>
    <row r="882" spans="1:25" x14ac:dyDescent="0.25">
      <c r="A882" t="s">
        <v>44</v>
      </c>
      <c r="B882">
        <v>2628.26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1.09175E-2</v>
      </c>
      <c r="L882">
        <v>0.98100600000000004</v>
      </c>
      <c r="M882">
        <v>0</v>
      </c>
      <c r="N882" t="s">
        <v>42</v>
      </c>
    </row>
    <row r="883" spans="1:25" x14ac:dyDescent="0.25">
      <c r="A883" t="s">
        <v>44</v>
      </c>
      <c r="B883">
        <v>2786.01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1.08936E-2</v>
      </c>
      <c r="L883">
        <v>0.98098799999999997</v>
      </c>
      <c r="M883">
        <v>0</v>
      </c>
      <c r="N883" t="s">
        <v>42</v>
      </c>
    </row>
    <row r="884" spans="1:25" x14ac:dyDescent="0.25">
      <c r="A884" t="s">
        <v>44</v>
      </c>
      <c r="B884">
        <v>2620.37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1.1369300000000001E-2</v>
      </c>
      <c r="L884">
        <v>0.98089499999999996</v>
      </c>
      <c r="M884">
        <v>0</v>
      </c>
      <c r="N884" t="s">
        <v>42</v>
      </c>
    </row>
    <row r="885" spans="1:25" x14ac:dyDescent="0.25">
      <c r="A885" t="s">
        <v>44</v>
      </c>
      <c r="B885">
        <v>2617.2600000000002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1.12135E-2</v>
      </c>
      <c r="L885">
        <v>0.98101899999999997</v>
      </c>
      <c r="M885">
        <v>0</v>
      </c>
      <c r="N885" t="s">
        <v>42</v>
      </c>
    </row>
    <row r="886" spans="1:25" x14ac:dyDescent="0.25">
      <c r="A886" t="s">
        <v>44</v>
      </c>
      <c r="B886">
        <v>2661.25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1.2627899999999999E-2</v>
      </c>
      <c r="L886">
        <v>0.99125600000000003</v>
      </c>
      <c r="M886">
        <v>0</v>
      </c>
      <c r="N886" t="s">
        <v>42</v>
      </c>
    </row>
    <row r="887" spans="1:25" x14ac:dyDescent="0.25">
      <c r="A887" t="s">
        <v>44</v>
      </c>
      <c r="B887">
        <v>2707.92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1.27922E-2</v>
      </c>
      <c r="L887">
        <v>0.99499599999999999</v>
      </c>
      <c r="M887">
        <v>0</v>
      </c>
      <c r="N887" t="s">
        <v>42</v>
      </c>
    </row>
    <row r="888" spans="1:25" x14ac:dyDescent="0.25">
      <c r="A888" t="s">
        <v>44</v>
      </c>
      <c r="B888">
        <v>2630.49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1.08634E-2</v>
      </c>
      <c r="L888">
        <v>0.98101899999999997</v>
      </c>
      <c r="M888">
        <v>0</v>
      </c>
      <c r="N888" t="s">
        <v>42</v>
      </c>
    </row>
    <row r="889" spans="1:25" x14ac:dyDescent="0.25">
      <c r="A889" t="s">
        <v>44</v>
      </c>
      <c r="B889">
        <v>2616.13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1.2073800000000001E-2</v>
      </c>
      <c r="L889">
        <v>0.98097599999999996</v>
      </c>
      <c r="M889">
        <v>0</v>
      </c>
      <c r="N889" t="s">
        <v>42</v>
      </c>
    </row>
    <row r="890" spans="1:25" x14ac:dyDescent="0.25">
      <c r="A890" t="s">
        <v>44</v>
      </c>
      <c r="B890">
        <v>2608.9899999999998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1.11535E-2</v>
      </c>
      <c r="L890">
        <v>0.98101000000000005</v>
      </c>
      <c r="M890">
        <v>0</v>
      </c>
      <c r="N890" t="s">
        <v>42</v>
      </c>
    </row>
    <row r="891" spans="1:25" x14ac:dyDescent="0.25">
      <c r="A891" t="s">
        <v>44</v>
      </c>
      <c r="B891">
        <v>2609.25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1.1698699999999999E-2</v>
      </c>
      <c r="L891">
        <v>0.98097199999999996</v>
      </c>
      <c r="M891">
        <v>0</v>
      </c>
      <c r="N891" t="s">
        <v>42</v>
      </c>
    </row>
    <row r="892" spans="1:25" x14ac:dyDescent="0.25">
      <c r="A892" t="s">
        <v>44</v>
      </c>
      <c r="B892">
        <v>2609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1.0992E-2</v>
      </c>
      <c r="L892">
        <v>0.981016</v>
      </c>
      <c r="M892">
        <v>0</v>
      </c>
      <c r="N892" t="s">
        <v>42</v>
      </c>
    </row>
    <row r="893" spans="1:25" x14ac:dyDescent="0.25">
      <c r="A893" t="s">
        <v>44</v>
      </c>
      <c r="B893">
        <v>2620.5700000000002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1.0906799999999999E-2</v>
      </c>
      <c r="L893">
        <v>0.98101300000000002</v>
      </c>
      <c r="M893">
        <v>0</v>
      </c>
      <c r="N893" t="s">
        <v>42</v>
      </c>
    </row>
    <row r="894" spans="1:25" x14ac:dyDescent="0.25">
      <c r="A894" t="s">
        <v>44</v>
      </c>
      <c r="B894">
        <v>2689.77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1.18858E-2</v>
      </c>
      <c r="L894">
        <v>0.98045400000000005</v>
      </c>
      <c r="M894">
        <v>0</v>
      </c>
      <c r="N894" t="s">
        <v>42</v>
      </c>
    </row>
    <row r="895" spans="1:25" x14ac:dyDescent="0.25">
      <c r="A895" t="s">
        <v>44</v>
      </c>
      <c r="B895">
        <v>2639.12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1.0877100000000001E-2</v>
      </c>
      <c r="L895">
        <v>0.98101499999999997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2609.39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1.0868900000000001E-2</v>
      </c>
      <c r="L896">
        <v>0.98101799999999995</v>
      </c>
      <c r="M896">
        <v>0</v>
      </c>
      <c r="N896" t="s">
        <v>42</v>
      </c>
      <c r="R896">
        <f>AVERAGE(B847:B896)</f>
        <v>2659.8315999999995</v>
      </c>
      <c r="S896">
        <f>AVERAGE(C847:C896)</f>
        <v>0</v>
      </c>
      <c r="U896">
        <f>_xlfn.VAR.P(B847:B896)</f>
        <v>1789.69516144</v>
      </c>
      <c r="V896">
        <f>_xlfn.VAR.P(C847:C896)</f>
        <v>0</v>
      </c>
      <c r="X896">
        <f>1.96*SQRT(U896)/50</f>
        <v>1.658347723752519</v>
      </c>
      <c r="Y896">
        <f>1.96*SQRT(V896)/50</f>
        <v>0</v>
      </c>
    </row>
    <row r="897" spans="1:13" x14ac:dyDescent="0.25">
      <c r="A897" t="s">
        <v>45</v>
      </c>
      <c r="B897">
        <v>133094.9388</v>
      </c>
      <c r="C897" t="s">
        <v>36</v>
      </c>
    </row>
    <row r="898" spans="1:13" x14ac:dyDescent="0.25">
      <c r="A898" t="s">
        <v>46</v>
      </c>
      <c r="B898">
        <v>3667.1</v>
      </c>
      <c r="C898">
        <v>3610.05</v>
      </c>
      <c r="D898">
        <v>3609.96</v>
      </c>
      <c r="E898">
        <v>3466.38</v>
      </c>
      <c r="F898">
        <v>53.069000000000003</v>
      </c>
      <c r="G898">
        <v>0</v>
      </c>
      <c r="H898">
        <v>27.846699999999998</v>
      </c>
      <c r="I898">
        <v>0</v>
      </c>
      <c r="J898">
        <v>1.1134E-2</v>
      </c>
      <c r="K898">
        <v>0.98101700000000003</v>
      </c>
      <c r="L898">
        <v>0</v>
      </c>
      <c r="M898" t="s">
        <v>42</v>
      </c>
    </row>
    <row r="899" spans="1:13" x14ac:dyDescent="0.25">
      <c r="A899" t="s">
        <v>46</v>
      </c>
      <c r="B899">
        <v>3614.22</v>
      </c>
      <c r="C899">
        <v>3555.96</v>
      </c>
      <c r="D899">
        <v>3555.85</v>
      </c>
      <c r="E899">
        <v>3412.51</v>
      </c>
      <c r="F899">
        <v>53.212400000000002</v>
      </c>
      <c r="G899">
        <v>0</v>
      </c>
      <c r="H899">
        <v>27.884799999999998</v>
      </c>
      <c r="I899">
        <v>0</v>
      </c>
      <c r="J899">
        <v>1.3082699999999999E-2</v>
      </c>
      <c r="K899">
        <v>0.98977599999999999</v>
      </c>
      <c r="L899">
        <v>0</v>
      </c>
      <c r="M899" t="s">
        <v>42</v>
      </c>
    </row>
    <row r="900" spans="1:13" x14ac:dyDescent="0.25">
      <c r="A900" t="s">
        <v>46</v>
      </c>
      <c r="B900">
        <v>3631.42</v>
      </c>
      <c r="C900">
        <v>3573.56</v>
      </c>
      <c r="D900">
        <v>3573.45</v>
      </c>
      <c r="E900">
        <v>3428.47</v>
      </c>
      <c r="F900">
        <v>54.849400000000003</v>
      </c>
      <c r="G900">
        <v>0</v>
      </c>
      <c r="H900">
        <v>28.131699999999999</v>
      </c>
      <c r="I900">
        <v>0</v>
      </c>
      <c r="J900">
        <v>1.4809599999999999E-2</v>
      </c>
      <c r="K900">
        <v>0.98101799999999995</v>
      </c>
      <c r="L900">
        <v>0</v>
      </c>
      <c r="M900" t="s">
        <v>42</v>
      </c>
    </row>
    <row r="901" spans="1:13" x14ac:dyDescent="0.25">
      <c r="A901" t="s">
        <v>46</v>
      </c>
      <c r="B901">
        <v>3679.08</v>
      </c>
      <c r="C901">
        <v>3621.43</v>
      </c>
      <c r="D901">
        <v>3621.33</v>
      </c>
      <c r="E901">
        <v>3477.99</v>
      </c>
      <c r="F901">
        <v>54.3626</v>
      </c>
      <c r="G901">
        <v>0</v>
      </c>
      <c r="H901">
        <v>28.010100000000001</v>
      </c>
      <c r="I901">
        <v>0</v>
      </c>
      <c r="J901">
        <v>1.6640499999999999E-2</v>
      </c>
      <c r="K901">
        <v>0.995089</v>
      </c>
      <c r="L901">
        <v>0</v>
      </c>
      <c r="M901" t="s">
        <v>42</v>
      </c>
    </row>
    <row r="902" spans="1:13" x14ac:dyDescent="0.25">
      <c r="A902" t="s">
        <v>46</v>
      </c>
      <c r="B902">
        <v>3676.38</v>
      </c>
      <c r="C902">
        <v>3618.95</v>
      </c>
      <c r="D902">
        <v>3618.85</v>
      </c>
      <c r="E902">
        <v>3474.5</v>
      </c>
      <c r="F902">
        <v>54.344999999999999</v>
      </c>
      <c r="G902">
        <v>0</v>
      </c>
      <c r="H902">
        <v>27.832599999999999</v>
      </c>
      <c r="I902">
        <v>0</v>
      </c>
      <c r="J902">
        <v>1.1108700000000001E-2</v>
      </c>
      <c r="K902">
        <v>0.98101799999999995</v>
      </c>
      <c r="L902">
        <v>0</v>
      </c>
      <c r="M902" t="s">
        <v>42</v>
      </c>
    </row>
    <row r="903" spans="1:13" x14ac:dyDescent="0.25">
      <c r="A903" t="s">
        <v>46</v>
      </c>
      <c r="B903">
        <v>3684.17</v>
      </c>
      <c r="C903">
        <v>3626.63</v>
      </c>
      <c r="D903">
        <v>3626.53</v>
      </c>
      <c r="E903">
        <v>3482.56</v>
      </c>
      <c r="F903">
        <v>54.668399999999998</v>
      </c>
      <c r="G903">
        <v>0</v>
      </c>
      <c r="H903">
        <v>27.782</v>
      </c>
      <c r="I903">
        <v>0</v>
      </c>
      <c r="J903">
        <v>1.2115600000000001E-2</v>
      </c>
      <c r="K903">
        <v>0.98101700000000003</v>
      </c>
      <c r="L903">
        <v>0</v>
      </c>
      <c r="M903" t="s">
        <v>42</v>
      </c>
    </row>
    <row r="904" spans="1:13" x14ac:dyDescent="0.25">
      <c r="A904" t="s">
        <v>46</v>
      </c>
      <c r="B904">
        <v>3747.87</v>
      </c>
      <c r="C904">
        <v>3690.35</v>
      </c>
      <c r="D904">
        <v>3690.25</v>
      </c>
      <c r="E904">
        <v>3544.93</v>
      </c>
      <c r="F904">
        <v>55.932699999999997</v>
      </c>
      <c r="G904">
        <v>0</v>
      </c>
      <c r="H904">
        <v>28.168600000000001</v>
      </c>
      <c r="I904">
        <v>0</v>
      </c>
      <c r="J904">
        <v>1.0876200000000001E-2</v>
      </c>
      <c r="K904">
        <v>0.98101799999999995</v>
      </c>
      <c r="L904">
        <v>0</v>
      </c>
      <c r="M904" t="s">
        <v>42</v>
      </c>
    </row>
    <row r="905" spans="1:13" x14ac:dyDescent="0.25">
      <c r="A905" t="s">
        <v>46</v>
      </c>
      <c r="B905">
        <v>3646.02</v>
      </c>
      <c r="C905">
        <v>3587.92</v>
      </c>
      <c r="D905">
        <v>3587.83</v>
      </c>
      <c r="E905">
        <v>3443.34</v>
      </c>
      <c r="F905">
        <v>55.1997</v>
      </c>
      <c r="G905">
        <v>0</v>
      </c>
      <c r="H905">
        <v>27.787199999999999</v>
      </c>
      <c r="I905">
        <v>0</v>
      </c>
      <c r="J905">
        <v>1.1183500000000001E-2</v>
      </c>
      <c r="K905">
        <v>0.98101899999999997</v>
      </c>
      <c r="L905">
        <v>0</v>
      </c>
      <c r="M905" t="s">
        <v>42</v>
      </c>
    </row>
    <row r="906" spans="1:13" x14ac:dyDescent="0.25">
      <c r="A906" t="s">
        <v>46</v>
      </c>
      <c r="B906">
        <v>3707.02</v>
      </c>
      <c r="C906">
        <v>3649.53</v>
      </c>
      <c r="D906">
        <v>3649.42</v>
      </c>
      <c r="E906">
        <v>3505.26</v>
      </c>
      <c r="F906">
        <v>55.752600000000001</v>
      </c>
      <c r="G906">
        <v>0</v>
      </c>
      <c r="H906">
        <v>27.8796</v>
      </c>
      <c r="I906">
        <v>0</v>
      </c>
      <c r="J906">
        <v>1.1306699999999999E-2</v>
      </c>
      <c r="K906">
        <v>0.98100799999999999</v>
      </c>
      <c r="L906">
        <v>0</v>
      </c>
      <c r="M906" t="s">
        <v>42</v>
      </c>
    </row>
    <row r="907" spans="1:13" x14ac:dyDescent="0.25">
      <c r="A907" t="s">
        <v>46</v>
      </c>
      <c r="B907">
        <v>3695.19</v>
      </c>
      <c r="C907">
        <v>3637.14</v>
      </c>
      <c r="D907">
        <v>3637.03</v>
      </c>
      <c r="E907">
        <v>3492.36</v>
      </c>
      <c r="F907">
        <v>55.854199999999999</v>
      </c>
      <c r="G907">
        <v>0</v>
      </c>
      <c r="H907">
        <v>28.127700000000001</v>
      </c>
      <c r="I907">
        <v>0</v>
      </c>
      <c r="J907">
        <v>1.1285699999999999E-2</v>
      </c>
      <c r="K907">
        <v>0.981016</v>
      </c>
      <c r="L907">
        <v>0</v>
      </c>
      <c r="M907" t="s">
        <v>42</v>
      </c>
    </row>
    <row r="908" spans="1:13" x14ac:dyDescent="0.25">
      <c r="A908" t="s">
        <v>46</v>
      </c>
      <c r="B908">
        <v>3631.17</v>
      </c>
      <c r="C908">
        <v>3573.27</v>
      </c>
      <c r="D908">
        <v>3573.17</v>
      </c>
      <c r="E908">
        <v>3428.75</v>
      </c>
      <c r="F908">
        <v>54.910299999999999</v>
      </c>
      <c r="G908">
        <v>0</v>
      </c>
      <c r="H908">
        <v>27.856999999999999</v>
      </c>
      <c r="I908">
        <v>0</v>
      </c>
      <c r="J908">
        <v>1.11398E-2</v>
      </c>
      <c r="K908">
        <v>0.99241800000000002</v>
      </c>
      <c r="L908">
        <v>0</v>
      </c>
      <c r="M908" t="s">
        <v>42</v>
      </c>
    </row>
    <row r="909" spans="1:13" x14ac:dyDescent="0.25">
      <c r="A909" t="s">
        <v>46</v>
      </c>
      <c r="B909">
        <v>3720.35</v>
      </c>
      <c r="C909">
        <v>3662.36</v>
      </c>
      <c r="D909">
        <v>3662.26</v>
      </c>
      <c r="E909">
        <v>3516.84</v>
      </c>
      <c r="F909">
        <v>55.755299999999998</v>
      </c>
      <c r="G909">
        <v>0</v>
      </c>
      <c r="H909">
        <v>27.9331</v>
      </c>
      <c r="I909">
        <v>0</v>
      </c>
      <c r="J909">
        <v>1.0932300000000001E-2</v>
      </c>
      <c r="K909">
        <v>0.98095900000000003</v>
      </c>
      <c r="L909">
        <v>0</v>
      </c>
      <c r="M909" t="s">
        <v>42</v>
      </c>
    </row>
    <row r="910" spans="1:13" x14ac:dyDescent="0.25">
      <c r="A910" t="s">
        <v>46</v>
      </c>
      <c r="B910">
        <v>3623.84</v>
      </c>
      <c r="C910">
        <v>3565.86</v>
      </c>
      <c r="D910">
        <v>3565.75</v>
      </c>
      <c r="E910">
        <v>3420.96</v>
      </c>
      <c r="F910">
        <v>55.805700000000002</v>
      </c>
      <c r="G910">
        <v>0</v>
      </c>
      <c r="H910">
        <v>27.958600000000001</v>
      </c>
      <c r="I910">
        <v>0</v>
      </c>
      <c r="J910">
        <v>1.09274E-2</v>
      </c>
      <c r="K910">
        <v>0.99399599999999999</v>
      </c>
      <c r="L910">
        <v>0</v>
      </c>
      <c r="M910" t="s">
        <v>42</v>
      </c>
    </row>
    <row r="911" spans="1:13" x14ac:dyDescent="0.25">
      <c r="A911" t="s">
        <v>46</v>
      </c>
      <c r="B911">
        <v>3645.23</v>
      </c>
      <c r="C911">
        <v>3587.45</v>
      </c>
      <c r="D911">
        <v>3587.35</v>
      </c>
      <c r="E911">
        <v>3443.29</v>
      </c>
      <c r="F911">
        <v>55.352499999999999</v>
      </c>
      <c r="G911">
        <v>0</v>
      </c>
      <c r="H911">
        <v>27.829599999999999</v>
      </c>
      <c r="I911">
        <v>0</v>
      </c>
      <c r="J911">
        <v>1.08912E-2</v>
      </c>
      <c r="K911">
        <v>0.99424699999999999</v>
      </c>
      <c r="L911">
        <v>0</v>
      </c>
      <c r="M911" t="s">
        <v>42</v>
      </c>
    </row>
    <row r="912" spans="1:13" x14ac:dyDescent="0.25">
      <c r="A912" t="s">
        <v>46</v>
      </c>
      <c r="B912">
        <v>3649.74</v>
      </c>
      <c r="C912">
        <v>3591.83</v>
      </c>
      <c r="D912">
        <v>3591.73</v>
      </c>
      <c r="E912">
        <v>3447.4</v>
      </c>
      <c r="F912">
        <v>54.236699999999999</v>
      </c>
      <c r="G912">
        <v>0</v>
      </c>
      <c r="H912">
        <v>28.207599999999999</v>
      </c>
      <c r="I912">
        <v>0</v>
      </c>
      <c r="J912">
        <v>2.2004599999999999E-2</v>
      </c>
      <c r="K912">
        <v>0.98101899999999997</v>
      </c>
      <c r="L912">
        <v>0</v>
      </c>
      <c r="M912" t="s">
        <v>42</v>
      </c>
    </row>
    <row r="913" spans="1:13" x14ac:dyDescent="0.25">
      <c r="A913" t="s">
        <v>46</v>
      </c>
      <c r="B913">
        <v>3659.64</v>
      </c>
      <c r="C913">
        <v>3602.16</v>
      </c>
      <c r="D913">
        <v>3602.07</v>
      </c>
      <c r="E913">
        <v>3457.23</v>
      </c>
      <c r="F913">
        <v>55.8643</v>
      </c>
      <c r="G913">
        <v>0</v>
      </c>
      <c r="H913">
        <v>27.9483</v>
      </c>
      <c r="I913">
        <v>0</v>
      </c>
      <c r="J913">
        <v>1.09338E-2</v>
      </c>
      <c r="K913">
        <v>0.99223700000000004</v>
      </c>
      <c r="L913">
        <v>0</v>
      </c>
      <c r="M913" t="s">
        <v>42</v>
      </c>
    </row>
    <row r="914" spans="1:13" x14ac:dyDescent="0.25">
      <c r="A914" t="s">
        <v>46</v>
      </c>
      <c r="B914">
        <v>3685.54</v>
      </c>
      <c r="C914">
        <v>3628.17</v>
      </c>
      <c r="D914">
        <v>3628.07</v>
      </c>
      <c r="E914">
        <v>3483.82</v>
      </c>
      <c r="F914">
        <v>55.069099999999999</v>
      </c>
      <c r="G914">
        <v>0</v>
      </c>
      <c r="H914">
        <v>28.203800000000001</v>
      </c>
      <c r="I914">
        <v>0</v>
      </c>
      <c r="J914">
        <v>1.0857199999999999E-2</v>
      </c>
      <c r="K914">
        <v>0.980993</v>
      </c>
      <c r="L914">
        <v>0</v>
      </c>
      <c r="M914" t="s">
        <v>42</v>
      </c>
    </row>
    <row r="915" spans="1:13" x14ac:dyDescent="0.25">
      <c r="A915" t="s">
        <v>46</v>
      </c>
      <c r="B915">
        <v>3661.77</v>
      </c>
      <c r="C915">
        <v>3603.58</v>
      </c>
      <c r="D915">
        <v>3603.47</v>
      </c>
      <c r="E915">
        <v>3458.81</v>
      </c>
      <c r="F915">
        <v>57.415399999999998</v>
      </c>
      <c r="G915">
        <v>0</v>
      </c>
      <c r="H915">
        <v>28.109500000000001</v>
      </c>
      <c r="I915">
        <v>0</v>
      </c>
      <c r="J915">
        <v>1.2347199999999999E-2</v>
      </c>
      <c r="K915">
        <v>0.99431700000000001</v>
      </c>
      <c r="L915">
        <v>0</v>
      </c>
      <c r="M915" t="s">
        <v>42</v>
      </c>
    </row>
    <row r="916" spans="1:13" x14ac:dyDescent="0.25">
      <c r="A916" t="s">
        <v>46</v>
      </c>
      <c r="B916">
        <v>3724.62</v>
      </c>
      <c r="C916">
        <v>3667.05</v>
      </c>
      <c r="D916">
        <v>3666.94</v>
      </c>
      <c r="E916">
        <v>3521.54</v>
      </c>
      <c r="F916">
        <v>56.451900000000002</v>
      </c>
      <c r="G916">
        <v>0</v>
      </c>
      <c r="H916">
        <v>28.287600000000001</v>
      </c>
      <c r="I916">
        <v>0</v>
      </c>
      <c r="J916">
        <v>1.0870100000000001E-2</v>
      </c>
      <c r="K916">
        <v>0.98101099999999997</v>
      </c>
      <c r="L916">
        <v>0</v>
      </c>
      <c r="M916" t="s">
        <v>42</v>
      </c>
    </row>
    <row r="917" spans="1:13" x14ac:dyDescent="0.25">
      <c r="A917" t="s">
        <v>46</v>
      </c>
      <c r="B917">
        <v>3579.88</v>
      </c>
      <c r="C917">
        <v>3522.29</v>
      </c>
      <c r="D917">
        <v>3522.18</v>
      </c>
      <c r="E917">
        <v>3377.25</v>
      </c>
      <c r="F917">
        <v>56.27</v>
      </c>
      <c r="G917">
        <v>0</v>
      </c>
      <c r="H917">
        <v>28.058399999999999</v>
      </c>
      <c r="I917">
        <v>0</v>
      </c>
      <c r="J917">
        <v>1.09654E-2</v>
      </c>
      <c r="K917">
        <v>0.98097999999999996</v>
      </c>
      <c r="L917">
        <v>0</v>
      </c>
      <c r="M917" t="s">
        <v>42</v>
      </c>
    </row>
    <row r="918" spans="1:13" x14ac:dyDescent="0.25">
      <c r="A918" t="s">
        <v>46</v>
      </c>
      <c r="B918">
        <v>3721.95</v>
      </c>
      <c r="C918">
        <v>3664.16</v>
      </c>
      <c r="D918">
        <v>3664.06</v>
      </c>
      <c r="E918">
        <v>3519.43</v>
      </c>
      <c r="F918">
        <v>56.501600000000003</v>
      </c>
      <c r="G918">
        <v>0</v>
      </c>
      <c r="H918">
        <v>28.011500000000002</v>
      </c>
      <c r="I918">
        <v>0</v>
      </c>
      <c r="J918">
        <v>1.3775600000000001E-2</v>
      </c>
      <c r="K918">
        <v>0.98101300000000002</v>
      </c>
      <c r="L918">
        <v>0</v>
      </c>
      <c r="M918" t="s">
        <v>42</v>
      </c>
    </row>
    <row r="919" spans="1:13" x14ac:dyDescent="0.25">
      <c r="A919" t="s">
        <v>46</v>
      </c>
      <c r="B919">
        <v>3713.7</v>
      </c>
      <c r="C919">
        <v>3656.14</v>
      </c>
      <c r="D919">
        <v>3656.04</v>
      </c>
      <c r="E919">
        <v>3510.57</v>
      </c>
      <c r="F919">
        <v>56.768900000000002</v>
      </c>
      <c r="G919">
        <v>0</v>
      </c>
      <c r="H919">
        <v>28.437999999999999</v>
      </c>
      <c r="I919">
        <v>0</v>
      </c>
      <c r="J919">
        <v>1.0859799999999999E-2</v>
      </c>
      <c r="K919">
        <v>0.98101000000000005</v>
      </c>
      <c r="L919">
        <v>0</v>
      </c>
      <c r="M919" t="s">
        <v>42</v>
      </c>
    </row>
    <row r="920" spans="1:13" x14ac:dyDescent="0.25">
      <c r="A920" t="s">
        <v>46</v>
      </c>
      <c r="B920">
        <v>3696.38</v>
      </c>
      <c r="C920">
        <v>3639.07</v>
      </c>
      <c r="D920">
        <v>3638.97</v>
      </c>
      <c r="E920">
        <v>3494.27</v>
      </c>
      <c r="F920">
        <v>56.796300000000002</v>
      </c>
      <c r="G920">
        <v>0</v>
      </c>
      <c r="H920">
        <v>27.8917</v>
      </c>
      <c r="I920">
        <v>0</v>
      </c>
      <c r="J920">
        <v>1.1280800000000001E-2</v>
      </c>
      <c r="K920">
        <v>0.99065999999999999</v>
      </c>
      <c r="L920">
        <v>0</v>
      </c>
      <c r="M920" t="s">
        <v>42</v>
      </c>
    </row>
    <row r="921" spans="1:13" x14ac:dyDescent="0.25">
      <c r="A921" t="s">
        <v>46</v>
      </c>
      <c r="B921">
        <v>3649.19</v>
      </c>
      <c r="C921">
        <v>3591.29</v>
      </c>
      <c r="D921">
        <v>3591.19</v>
      </c>
      <c r="E921">
        <v>3447.1</v>
      </c>
      <c r="F921">
        <v>55.932099999999998</v>
      </c>
      <c r="G921">
        <v>0</v>
      </c>
      <c r="H921">
        <v>28.178599999999999</v>
      </c>
      <c r="I921">
        <v>0</v>
      </c>
      <c r="J921">
        <v>1.25658E-2</v>
      </c>
      <c r="K921">
        <v>0.98097500000000004</v>
      </c>
      <c r="L921">
        <v>0</v>
      </c>
      <c r="M921" t="s">
        <v>42</v>
      </c>
    </row>
    <row r="922" spans="1:13" x14ac:dyDescent="0.25">
      <c r="A922" t="s">
        <v>46</v>
      </c>
      <c r="B922">
        <v>3606.57</v>
      </c>
      <c r="C922">
        <v>3548.7</v>
      </c>
      <c r="D922">
        <v>3548.6</v>
      </c>
      <c r="E922">
        <v>3404.19</v>
      </c>
      <c r="F922">
        <v>56.981699999999996</v>
      </c>
      <c r="G922">
        <v>0</v>
      </c>
      <c r="H922">
        <v>28.118300000000001</v>
      </c>
      <c r="I922">
        <v>0</v>
      </c>
      <c r="J922">
        <v>1.2110900000000001E-2</v>
      </c>
      <c r="K922">
        <v>0.98101899999999997</v>
      </c>
      <c r="L922">
        <v>0</v>
      </c>
      <c r="M922" t="s">
        <v>42</v>
      </c>
    </row>
    <row r="923" spans="1:13" x14ac:dyDescent="0.25">
      <c r="A923" t="s">
        <v>46</v>
      </c>
      <c r="B923">
        <v>3608.09</v>
      </c>
      <c r="C923">
        <v>3550.41</v>
      </c>
      <c r="D923">
        <v>3550.3</v>
      </c>
      <c r="E923">
        <v>3405.39</v>
      </c>
      <c r="F923">
        <v>56.657899999999998</v>
      </c>
      <c r="G923">
        <v>0</v>
      </c>
      <c r="H923">
        <v>27.975899999999999</v>
      </c>
      <c r="I923">
        <v>0</v>
      </c>
      <c r="J923">
        <v>1.08953E-2</v>
      </c>
      <c r="K923">
        <v>0.98100500000000002</v>
      </c>
      <c r="L923">
        <v>0</v>
      </c>
      <c r="M923" t="s">
        <v>42</v>
      </c>
    </row>
    <row r="924" spans="1:13" x14ac:dyDescent="0.25">
      <c r="A924" t="s">
        <v>46</v>
      </c>
      <c r="B924">
        <v>3663.25</v>
      </c>
      <c r="C924">
        <v>3605.86</v>
      </c>
      <c r="D924">
        <v>3605.77</v>
      </c>
      <c r="E924">
        <v>3460.84</v>
      </c>
      <c r="F924">
        <v>56.834299999999999</v>
      </c>
      <c r="G924">
        <v>0</v>
      </c>
      <c r="H924">
        <v>28.15</v>
      </c>
      <c r="I924">
        <v>0</v>
      </c>
      <c r="J924">
        <v>1.0895200000000001E-2</v>
      </c>
      <c r="K924">
        <v>0.98093300000000005</v>
      </c>
      <c r="L924">
        <v>0</v>
      </c>
      <c r="M924" t="s">
        <v>42</v>
      </c>
    </row>
    <row r="925" spans="1:13" x14ac:dyDescent="0.25">
      <c r="A925" t="s">
        <v>46</v>
      </c>
      <c r="B925">
        <v>3615.03</v>
      </c>
      <c r="C925">
        <v>3557.33</v>
      </c>
      <c r="D925">
        <v>3557.24</v>
      </c>
      <c r="E925">
        <v>3412.48</v>
      </c>
      <c r="F925">
        <v>57.548200000000001</v>
      </c>
      <c r="G925">
        <v>0</v>
      </c>
      <c r="H925">
        <v>27.742599999999999</v>
      </c>
      <c r="I925">
        <v>0</v>
      </c>
      <c r="J925">
        <v>1.0869200000000001E-2</v>
      </c>
      <c r="K925">
        <v>0.98101799999999995</v>
      </c>
      <c r="L925">
        <v>0</v>
      </c>
      <c r="M925" t="s">
        <v>42</v>
      </c>
    </row>
    <row r="926" spans="1:13" x14ac:dyDescent="0.25">
      <c r="A926" t="s">
        <v>46</v>
      </c>
      <c r="B926">
        <v>3681.08</v>
      </c>
      <c r="C926">
        <v>3622.56</v>
      </c>
      <c r="D926">
        <v>3622.46</v>
      </c>
      <c r="E926">
        <v>3477.79</v>
      </c>
      <c r="F926">
        <v>54.778599999999997</v>
      </c>
      <c r="G926">
        <v>0</v>
      </c>
      <c r="H926">
        <v>28.6555</v>
      </c>
      <c r="I926">
        <v>0</v>
      </c>
      <c r="J926">
        <v>1.3292699999999999E-2</v>
      </c>
      <c r="K926">
        <v>0.98101899999999997</v>
      </c>
      <c r="L926">
        <v>0</v>
      </c>
      <c r="M926" t="s">
        <v>42</v>
      </c>
    </row>
    <row r="927" spans="1:13" x14ac:dyDescent="0.25">
      <c r="A927" t="s">
        <v>46</v>
      </c>
      <c r="B927">
        <v>3726.53</v>
      </c>
      <c r="C927">
        <v>3669.18</v>
      </c>
      <c r="D927">
        <v>3669.08</v>
      </c>
      <c r="E927">
        <v>3524.98</v>
      </c>
      <c r="F927">
        <v>56.2181</v>
      </c>
      <c r="G927">
        <v>0</v>
      </c>
      <c r="H927">
        <v>27.816700000000001</v>
      </c>
      <c r="I927">
        <v>0</v>
      </c>
      <c r="J927">
        <v>1.14003E-2</v>
      </c>
      <c r="K927">
        <v>0.98090100000000002</v>
      </c>
      <c r="L927">
        <v>0</v>
      </c>
      <c r="M927" t="s">
        <v>42</v>
      </c>
    </row>
    <row r="928" spans="1:13" x14ac:dyDescent="0.25">
      <c r="A928" t="s">
        <v>46</v>
      </c>
      <c r="B928">
        <v>3677.49</v>
      </c>
      <c r="C928">
        <v>3619.35</v>
      </c>
      <c r="D928">
        <v>3619.25</v>
      </c>
      <c r="E928">
        <v>3474.44</v>
      </c>
      <c r="F928">
        <v>55.152000000000001</v>
      </c>
      <c r="G928">
        <v>0</v>
      </c>
      <c r="H928">
        <v>27.8522</v>
      </c>
      <c r="I928">
        <v>0</v>
      </c>
      <c r="J928">
        <v>1.1905300000000001E-2</v>
      </c>
      <c r="K928">
        <v>0.98101899999999997</v>
      </c>
      <c r="L928">
        <v>0</v>
      </c>
      <c r="M928" t="s">
        <v>42</v>
      </c>
    </row>
    <row r="929" spans="1:13" x14ac:dyDescent="0.25">
      <c r="A929" t="s">
        <v>46</v>
      </c>
      <c r="B929">
        <v>3627.85</v>
      </c>
      <c r="C929">
        <v>3569.64</v>
      </c>
      <c r="D929">
        <v>3569.54</v>
      </c>
      <c r="E929">
        <v>3424.09</v>
      </c>
      <c r="F929">
        <v>54.438200000000002</v>
      </c>
      <c r="G929">
        <v>0</v>
      </c>
      <c r="H929">
        <v>27.757999999999999</v>
      </c>
      <c r="I929">
        <v>0</v>
      </c>
      <c r="J929">
        <v>1.2049199999999999E-2</v>
      </c>
      <c r="K929">
        <v>0.98101899999999997</v>
      </c>
      <c r="L929">
        <v>0</v>
      </c>
      <c r="M929" t="s">
        <v>42</v>
      </c>
    </row>
    <row r="930" spans="1:13" x14ac:dyDescent="0.25">
      <c r="A930" t="s">
        <v>46</v>
      </c>
      <c r="B930">
        <v>3687.98</v>
      </c>
      <c r="C930">
        <v>3630.45</v>
      </c>
      <c r="D930">
        <v>3630.34</v>
      </c>
      <c r="E930">
        <v>3485.21</v>
      </c>
      <c r="F930">
        <v>56.0961</v>
      </c>
      <c r="G930">
        <v>0</v>
      </c>
      <c r="H930">
        <v>27.763200000000001</v>
      </c>
      <c r="I930">
        <v>0</v>
      </c>
      <c r="J930">
        <v>2.2241299999999999E-2</v>
      </c>
      <c r="K930">
        <v>0.99490599999999996</v>
      </c>
      <c r="L930">
        <v>0</v>
      </c>
      <c r="M930" t="s">
        <v>42</v>
      </c>
    </row>
    <row r="931" spans="1:13" x14ac:dyDescent="0.25">
      <c r="A931" t="s">
        <v>46</v>
      </c>
      <c r="B931">
        <v>3681.97</v>
      </c>
      <c r="C931">
        <v>3624.22</v>
      </c>
      <c r="D931">
        <v>3624.09</v>
      </c>
      <c r="E931">
        <v>3479.08</v>
      </c>
      <c r="F931">
        <v>55.933999999999997</v>
      </c>
      <c r="G931">
        <v>0</v>
      </c>
      <c r="H931">
        <v>28.533100000000001</v>
      </c>
      <c r="I931">
        <v>0</v>
      </c>
      <c r="J931">
        <v>1.12461E-2</v>
      </c>
      <c r="K931">
        <v>0.98101899999999997</v>
      </c>
      <c r="L931">
        <v>0</v>
      </c>
      <c r="M931" t="s">
        <v>42</v>
      </c>
    </row>
    <row r="932" spans="1:13" x14ac:dyDescent="0.25">
      <c r="A932" t="s">
        <v>46</v>
      </c>
      <c r="B932">
        <v>3758.08</v>
      </c>
      <c r="C932">
        <v>3700.69</v>
      </c>
      <c r="D932">
        <v>3700.58</v>
      </c>
      <c r="E932">
        <v>3553.81</v>
      </c>
      <c r="F932">
        <v>56.367100000000001</v>
      </c>
      <c r="G932">
        <v>0</v>
      </c>
      <c r="H932">
        <v>27.815899999999999</v>
      </c>
      <c r="I932">
        <v>0</v>
      </c>
      <c r="J932">
        <v>1.1377999999999999E-2</v>
      </c>
      <c r="K932">
        <v>0.98100399999999999</v>
      </c>
      <c r="L932">
        <v>0</v>
      </c>
      <c r="M932" t="s">
        <v>42</v>
      </c>
    </row>
    <row r="933" spans="1:13" x14ac:dyDescent="0.25">
      <c r="A933" t="s">
        <v>46</v>
      </c>
      <c r="B933">
        <v>3640.99</v>
      </c>
      <c r="C933">
        <v>3583.43</v>
      </c>
      <c r="D933">
        <v>3583.31</v>
      </c>
      <c r="E933">
        <v>3436.92</v>
      </c>
      <c r="F933">
        <v>56.39</v>
      </c>
      <c r="G933">
        <v>0</v>
      </c>
      <c r="H933">
        <v>28.085599999999999</v>
      </c>
      <c r="I933">
        <v>0</v>
      </c>
      <c r="J933">
        <v>1.28626E-2</v>
      </c>
      <c r="K933">
        <v>0.98101899999999997</v>
      </c>
      <c r="L933">
        <v>0</v>
      </c>
      <c r="M933" t="s">
        <v>42</v>
      </c>
    </row>
    <row r="934" spans="1:13" x14ac:dyDescent="0.25">
      <c r="A934" t="s">
        <v>46</v>
      </c>
      <c r="B934">
        <v>3592.89</v>
      </c>
      <c r="C934">
        <v>3535.63</v>
      </c>
      <c r="D934">
        <v>3535.52</v>
      </c>
      <c r="E934">
        <v>3390.78</v>
      </c>
      <c r="F934">
        <v>55.474400000000003</v>
      </c>
      <c r="G934">
        <v>0</v>
      </c>
      <c r="H934">
        <v>28.3337</v>
      </c>
      <c r="I934">
        <v>0</v>
      </c>
      <c r="J934">
        <v>1.10188E-2</v>
      </c>
      <c r="K934">
        <v>0.98098099999999999</v>
      </c>
      <c r="L934">
        <v>0</v>
      </c>
      <c r="M934" t="s">
        <v>42</v>
      </c>
    </row>
    <row r="935" spans="1:13" x14ac:dyDescent="0.25">
      <c r="A935" t="s">
        <v>46</v>
      </c>
      <c r="B935">
        <v>3658.93</v>
      </c>
      <c r="C935">
        <v>3601.23</v>
      </c>
      <c r="D935">
        <v>3601.12</v>
      </c>
      <c r="E935">
        <v>3457.24</v>
      </c>
      <c r="F935">
        <v>54.9131</v>
      </c>
      <c r="G935">
        <v>0</v>
      </c>
      <c r="H935">
        <v>27.7561</v>
      </c>
      <c r="I935">
        <v>0</v>
      </c>
      <c r="J935">
        <v>1.09582E-2</v>
      </c>
      <c r="K935">
        <v>0.99491700000000005</v>
      </c>
      <c r="L935">
        <v>0</v>
      </c>
      <c r="M935" t="s">
        <v>42</v>
      </c>
    </row>
    <row r="936" spans="1:13" x14ac:dyDescent="0.25">
      <c r="A936" t="s">
        <v>46</v>
      </c>
      <c r="B936">
        <v>3604.1</v>
      </c>
      <c r="C936">
        <v>3546.15</v>
      </c>
      <c r="D936">
        <v>3546.05</v>
      </c>
      <c r="E936">
        <v>3402.19</v>
      </c>
      <c r="F936">
        <v>53.431600000000003</v>
      </c>
      <c r="G936">
        <v>0</v>
      </c>
      <c r="H936">
        <v>27.790500000000002</v>
      </c>
      <c r="I936">
        <v>0</v>
      </c>
      <c r="J936">
        <v>1.08869E-2</v>
      </c>
      <c r="K936">
        <v>0.98101400000000005</v>
      </c>
      <c r="L936">
        <v>0</v>
      </c>
      <c r="M936" t="s">
        <v>42</v>
      </c>
    </row>
    <row r="937" spans="1:13" x14ac:dyDescent="0.25">
      <c r="A937" t="s">
        <v>46</v>
      </c>
      <c r="B937">
        <v>3614.02</v>
      </c>
      <c r="C937">
        <v>3555.86</v>
      </c>
      <c r="D937">
        <v>3555.76</v>
      </c>
      <c r="E937">
        <v>3412.57</v>
      </c>
      <c r="F937">
        <v>52.879300000000001</v>
      </c>
      <c r="G937">
        <v>0</v>
      </c>
      <c r="H937">
        <v>27.775200000000002</v>
      </c>
      <c r="I937">
        <v>0</v>
      </c>
      <c r="J937">
        <v>1.1992900000000001E-2</v>
      </c>
      <c r="K937">
        <v>0.98099999999999998</v>
      </c>
      <c r="L937">
        <v>0</v>
      </c>
      <c r="M937" t="s">
        <v>42</v>
      </c>
    </row>
    <row r="938" spans="1:13" x14ac:dyDescent="0.25">
      <c r="A938" t="s">
        <v>46</v>
      </c>
      <c r="B938">
        <v>3647.47</v>
      </c>
      <c r="C938">
        <v>3589.67</v>
      </c>
      <c r="D938">
        <v>3589.57</v>
      </c>
      <c r="E938">
        <v>3446.09</v>
      </c>
      <c r="F938">
        <v>53.415799999999997</v>
      </c>
      <c r="G938">
        <v>0</v>
      </c>
      <c r="H938">
        <v>27.706199999999999</v>
      </c>
      <c r="I938">
        <v>0</v>
      </c>
      <c r="J938">
        <v>1.09082E-2</v>
      </c>
      <c r="K938">
        <v>0.98091399999999995</v>
      </c>
      <c r="L938">
        <v>0</v>
      </c>
      <c r="M938" t="s">
        <v>42</v>
      </c>
    </row>
    <row r="939" spans="1:13" x14ac:dyDescent="0.25">
      <c r="A939" t="s">
        <v>46</v>
      </c>
      <c r="B939">
        <v>3622.76</v>
      </c>
      <c r="C939">
        <v>3565.09</v>
      </c>
      <c r="D939">
        <v>3564.99</v>
      </c>
      <c r="E939">
        <v>3421.86</v>
      </c>
      <c r="F939">
        <v>53.232100000000003</v>
      </c>
      <c r="G939">
        <v>0</v>
      </c>
      <c r="H939">
        <v>27.69</v>
      </c>
      <c r="I939">
        <v>0</v>
      </c>
      <c r="J939">
        <v>1.21323E-2</v>
      </c>
      <c r="K939">
        <v>0.98100600000000004</v>
      </c>
      <c r="L939">
        <v>0</v>
      </c>
      <c r="M939" t="s">
        <v>42</v>
      </c>
    </row>
    <row r="940" spans="1:13" x14ac:dyDescent="0.25">
      <c r="A940" t="s">
        <v>46</v>
      </c>
      <c r="B940">
        <v>3642.57</v>
      </c>
      <c r="C940">
        <v>3585.49</v>
      </c>
      <c r="D940">
        <v>3585.38</v>
      </c>
      <c r="E940">
        <v>3441.59</v>
      </c>
      <c r="F940">
        <v>53.5505</v>
      </c>
      <c r="G940">
        <v>0</v>
      </c>
      <c r="H940">
        <v>28.038</v>
      </c>
      <c r="I940">
        <v>0</v>
      </c>
      <c r="J940">
        <v>1.5726199999999999E-2</v>
      </c>
      <c r="K940">
        <v>0.98090999999999995</v>
      </c>
      <c r="L940">
        <v>0</v>
      </c>
      <c r="M940" t="s">
        <v>42</v>
      </c>
    </row>
    <row r="941" spans="1:13" x14ac:dyDescent="0.25">
      <c r="A941" t="s">
        <v>46</v>
      </c>
      <c r="B941">
        <v>3619.52</v>
      </c>
      <c r="C941">
        <v>3562.07</v>
      </c>
      <c r="D941">
        <v>3561.97</v>
      </c>
      <c r="E941">
        <v>3418.3</v>
      </c>
      <c r="F941">
        <v>53.680199999999999</v>
      </c>
      <c r="G941">
        <v>0</v>
      </c>
      <c r="H941">
        <v>27.6755</v>
      </c>
      <c r="I941">
        <v>0</v>
      </c>
      <c r="J941">
        <v>1.08571E-2</v>
      </c>
      <c r="K941">
        <v>0.98099999999999998</v>
      </c>
      <c r="L941">
        <v>0</v>
      </c>
      <c r="M941" t="s">
        <v>42</v>
      </c>
    </row>
    <row r="942" spans="1:13" x14ac:dyDescent="0.25">
      <c r="A942" t="s">
        <v>46</v>
      </c>
      <c r="B942">
        <v>3565.23</v>
      </c>
      <c r="C942">
        <v>3508.04</v>
      </c>
      <c r="D942">
        <v>3507.94</v>
      </c>
      <c r="E942">
        <v>3364.08</v>
      </c>
      <c r="F942">
        <v>53.674300000000002</v>
      </c>
      <c r="G942">
        <v>0</v>
      </c>
      <c r="H942">
        <v>27.681100000000001</v>
      </c>
      <c r="I942">
        <v>0</v>
      </c>
      <c r="J942">
        <v>1.09274E-2</v>
      </c>
      <c r="K942">
        <v>0.98101899999999997</v>
      </c>
      <c r="L942">
        <v>0</v>
      </c>
      <c r="M942" t="s">
        <v>42</v>
      </c>
    </row>
    <row r="943" spans="1:13" x14ac:dyDescent="0.25">
      <c r="A943" t="s">
        <v>46</v>
      </c>
      <c r="B943">
        <v>3645.74</v>
      </c>
      <c r="C943">
        <v>3582.77</v>
      </c>
      <c r="D943">
        <v>3582.67</v>
      </c>
      <c r="E943">
        <v>3439.17</v>
      </c>
      <c r="F943">
        <v>53.084800000000001</v>
      </c>
      <c r="G943">
        <v>0</v>
      </c>
      <c r="H943">
        <v>27.801200000000001</v>
      </c>
      <c r="I943">
        <v>0</v>
      </c>
      <c r="J943">
        <v>1.20009E-2</v>
      </c>
      <c r="K943">
        <v>0.98101400000000005</v>
      </c>
      <c r="L943">
        <v>0</v>
      </c>
      <c r="M943" t="s">
        <v>42</v>
      </c>
    </row>
    <row r="944" spans="1:13" x14ac:dyDescent="0.25">
      <c r="A944" t="s">
        <v>46</v>
      </c>
      <c r="B944">
        <v>3740.95</v>
      </c>
      <c r="C944">
        <v>3683.94</v>
      </c>
      <c r="D944">
        <v>3683.84</v>
      </c>
      <c r="E944">
        <v>3540.41</v>
      </c>
      <c r="F944">
        <v>53.581400000000002</v>
      </c>
      <c r="G944">
        <v>0</v>
      </c>
      <c r="H944">
        <v>27.801600000000001</v>
      </c>
      <c r="I944">
        <v>0</v>
      </c>
      <c r="J944">
        <v>1.22214E-2</v>
      </c>
      <c r="K944">
        <v>0.98092199999999996</v>
      </c>
      <c r="L944">
        <v>0</v>
      </c>
      <c r="M944" t="s">
        <v>42</v>
      </c>
    </row>
    <row r="945" spans="1:25" x14ac:dyDescent="0.25">
      <c r="A945" t="s">
        <v>46</v>
      </c>
      <c r="B945">
        <v>3688.51</v>
      </c>
      <c r="C945">
        <v>3630.84</v>
      </c>
      <c r="D945">
        <v>3630.74</v>
      </c>
      <c r="E945">
        <v>3487.28</v>
      </c>
      <c r="F945">
        <v>52.775100000000002</v>
      </c>
      <c r="G945">
        <v>0</v>
      </c>
      <c r="H945">
        <v>27.9132</v>
      </c>
      <c r="I945">
        <v>0</v>
      </c>
      <c r="J945">
        <v>1.1360200000000001E-2</v>
      </c>
      <c r="K945">
        <v>0.98096399999999995</v>
      </c>
      <c r="L945">
        <v>0</v>
      </c>
      <c r="M945" t="s">
        <v>42</v>
      </c>
    </row>
    <row r="946" spans="1:25" x14ac:dyDescent="0.25">
      <c r="A946" t="s">
        <v>46</v>
      </c>
      <c r="B946">
        <v>3646.3</v>
      </c>
      <c r="C946">
        <v>3589.28</v>
      </c>
      <c r="D946">
        <v>3589.18</v>
      </c>
      <c r="E946">
        <v>3446.09</v>
      </c>
      <c r="F946">
        <v>52.9131</v>
      </c>
      <c r="G946">
        <v>0</v>
      </c>
      <c r="H946">
        <v>27.8795</v>
      </c>
      <c r="I946">
        <v>0</v>
      </c>
      <c r="J946">
        <v>1.9173900000000001E-2</v>
      </c>
      <c r="K946">
        <v>0.98100200000000004</v>
      </c>
      <c r="L946">
        <v>0</v>
      </c>
      <c r="M946" t="s">
        <v>42</v>
      </c>
    </row>
    <row r="947" spans="1:25" x14ac:dyDescent="0.25">
      <c r="A947" t="s">
        <v>46</v>
      </c>
      <c r="B947">
        <v>3618.23</v>
      </c>
      <c r="C947">
        <v>3559.24</v>
      </c>
      <c r="D947">
        <v>3559.14</v>
      </c>
      <c r="E947">
        <v>3415.77</v>
      </c>
      <c r="F947">
        <v>52.898899999999998</v>
      </c>
      <c r="G947">
        <v>0</v>
      </c>
      <c r="H947">
        <v>27.745799999999999</v>
      </c>
      <c r="I947">
        <v>0</v>
      </c>
      <c r="J947">
        <v>1.1319600000000001E-2</v>
      </c>
      <c r="K947">
        <v>0.98096300000000003</v>
      </c>
      <c r="L947">
        <v>0</v>
      </c>
      <c r="M947" t="s">
        <v>42</v>
      </c>
    </row>
    <row r="948" spans="1:25" x14ac:dyDescent="0.25">
      <c r="A948" t="s">
        <v>46</v>
      </c>
      <c r="B948">
        <v>3685.32</v>
      </c>
      <c r="C948">
        <v>3627.86</v>
      </c>
      <c r="D948">
        <v>3627.76</v>
      </c>
      <c r="E948">
        <v>3483.82</v>
      </c>
      <c r="F948">
        <v>54.205300000000001</v>
      </c>
      <c r="G948">
        <v>0</v>
      </c>
      <c r="H948">
        <v>27.773599999999998</v>
      </c>
      <c r="I948">
        <v>0</v>
      </c>
      <c r="J948">
        <v>1.6524400000000002E-2</v>
      </c>
      <c r="K948">
        <v>0.980962</v>
      </c>
      <c r="L948">
        <v>0</v>
      </c>
      <c r="M948" t="s">
        <v>42</v>
      </c>
    </row>
    <row r="949" spans="1:25" x14ac:dyDescent="0.25">
      <c r="A949" t="s">
        <v>46</v>
      </c>
      <c r="B949">
        <v>3669.71</v>
      </c>
      <c r="C949">
        <v>3612.63</v>
      </c>
      <c r="D949">
        <v>3612.53</v>
      </c>
      <c r="E949">
        <v>3468.06</v>
      </c>
      <c r="F949">
        <v>53.836199999999998</v>
      </c>
      <c r="G949">
        <v>0</v>
      </c>
      <c r="H949">
        <v>27.863399999999999</v>
      </c>
      <c r="I949">
        <v>0</v>
      </c>
      <c r="J949">
        <v>1.14588E-2</v>
      </c>
      <c r="K949">
        <v>0.98097599999999996</v>
      </c>
      <c r="L949">
        <v>0</v>
      </c>
      <c r="M949" t="s">
        <v>42</v>
      </c>
    </row>
    <row r="950" spans="1:25" x14ac:dyDescent="0.25">
      <c r="A950" t="s">
        <v>46</v>
      </c>
      <c r="B950">
        <v>3658.92</v>
      </c>
      <c r="C950">
        <v>3600.13</v>
      </c>
      <c r="D950">
        <v>3600.03</v>
      </c>
      <c r="E950">
        <v>3455.89</v>
      </c>
      <c r="F950">
        <v>53.863199999999999</v>
      </c>
      <c r="G950">
        <v>0</v>
      </c>
      <c r="H950">
        <v>27.928100000000001</v>
      </c>
      <c r="I950">
        <v>0</v>
      </c>
      <c r="J950">
        <v>1.08614E-2</v>
      </c>
      <c r="K950">
        <v>0.98100900000000002</v>
      </c>
      <c r="L950">
        <v>0</v>
      </c>
      <c r="M950" t="s">
        <v>42</v>
      </c>
    </row>
    <row r="951" spans="1:25" x14ac:dyDescent="0.25">
      <c r="A951" t="s">
        <v>46</v>
      </c>
      <c r="B951">
        <v>3579.13</v>
      </c>
      <c r="C951">
        <v>3521.57</v>
      </c>
      <c r="D951">
        <v>3521.48</v>
      </c>
      <c r="E951">
        <v>3377.54</v>
      </c>
      <c r="F951">
        <v>54.171599999999998</v>
      </c>
      <c r="G951">
        <v>0</v>
      </c>
      <c r="H951">
        <v>27.866499999999998</v>
      </c>
      <c r="I951">
        <v>0</v>
      </c>
      <c r="J951">
        <v>1.09721E-2</v>
      </c>
      <c r="K951">
        <v>0.98087199999999997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3685.53</v>
      </c>
      <c r="C952">
        <v>3627.77</v>
      </c>
      <c r="D952">
        <v>3627.67</v>
      </c>
      <c r="E952">
        <v>3483.99</v>
      </c>
      <c r="F952">
        <v>53.475499999999997</v>
      </c>
      <c r="G952">
        <v>0</v>
      </c>
      <c r="H952">
        <v>27.955400000000001</v>
      </c>
      <c r="I952">
        <v>0</v>
      </c>
      <c r="J952">
        <v>1.0874399999999999E-2</v>
      </c>
      <c r="K952">
        <v>0.981016</v>
      </c>
      <c r="L952">
        <v>0</v>
      </c>
      <c r="M952" t="s">
        <v>42</v>
      </c>
      <c r="R952">
        <f>AVERAGE(B903:B952)</f>
        <v>3660.0802000000008</v>
      </c>
      <c r="S952">
        <f>AVERAGE(C903:C952)</f>
        <v>3602.266599999999</v>
      </c>
      <c r="U952">
        <f>_xlfn.VAR.P(B903:B952)</f>
        <v>2042.9315299599975</v>
      </c>
      <c r="V952">
        <f>_xlfn.VAR.P(C903:C952)</f>
        <v>2052.3931824400011</v>
      </c>
      <c r="X952">
        <f>1.96*SQRT(U952)/50</f>
        <v>1.7717929636946101</v>
      </c>
      <c r="Y952">
        <f>1.96*SQRT(V952)/50</f>
        <v>1.7758911734294427</v>
      </c>
    </row>
    <row r="953" spans="1:25" x14ac:dyDescent="0.25">
      <c r="A953" t="s">
        <v>46</v>
      </c>
      <c r="B953">
        <v>183106.71160000001</v>
      </c>
      <c r="C953" t="s">
        <v>36</v>
      </c>
    </row>
    <row r="954" spans="1:25" x14ac:dyDescent="0.25">
      <c r="A954" t="s">
        <v>47</v>
      </c>
      <c r="B954">
        <v>98795.8</v>
      </c>
      <c r="C954">
        <v>93876.4</v>
      </c>
      <c r="D954">
        <v>93828.4</v>
      </c>
      <c r="E954">
        <v>93598.6</v>
      </c>
      <c r="F954">
        <v>169.24199999999999</v>
      </c>
      <c r="G954">
        <v>392.24099999999999</v>
      </c>
      <c r="H954">
        <v>122.861</v>
      </c>
      <c r="I954">
        <v>2.2034999999999999E-2</v>
      </c>
      <c r="J954">
        <v>0.98101899999999997</v>
      </c>
      <c r="K954">
        <v>0</v>
      </c>
      <c r="L954" t="s">
        <v>42</v>
      </c>
    </row>
    <row r="955" spans="1:25" x14ac:dyDescent="0.25">
      <c r="A955" t="s">
        <v>47</v>
      </c>
      <c r="B955">
        <v>98952.5</v>
      </c>
      <c r="C955">
        <v>94001.9</v>
      </c>
      <c r="D955">
        <v>93955.5</v>
      </c>
      <c r="E955">
        <v>93726.399999999994</v>
      </c>
      <c r="F955">
        <v>165.61600000000001</v>
      </c>
      <c r="G955">
        <v>388.81099999999998</v>
      </c>
      <c r="H955">
        <v>121.334</v>
      </c>
      <c r="I955">
        <v>1.0921699999999999E-2</v>
      </c>
      <c r="J955">
        <v>0.98100500000000002</v>
      </c>
      <c r="K955">
        <v>0</v>
      </c>
      <c r="L955" t="s">
        <v>42</v>
      </c>
    </row>
    <row r="956" spans="1:25" x14ac:dyDescent="0.25">
      <c r="A956" t="s">
        <v>47</v>
      </c>
      <c r="B956">
        <v>98352.2</v>
      </c>
      <c r="C956">
        <v>93481.2</v>
      </c>
      <c r="D956">
        <v>93434.8</v>
      </c>
      <c r="E956">
        <v>93206.1</v>
      </c>
      <c r="F956">
        <v>164.73</v>
      </c>
      <c r="G956">
        <v>394.51299999999998</v>
      </c>
      <c r="H956">
        <v>123.01900000000001</v>
      </c>
      <c r="I956">
        <v>1.0881E-2</v>
      </c>
      <c r="J956">
        <v>0.980985</v>
      </c>
      <c r="K956">
        <v>0</v>
      </c>
      <c r="L956" t="s">
        <v>42</v>
      </c>
    </row>
    <row r="957" spans="1:25" x14ac:dyDescent="0.25">
      <c r="A957" t="s">
        <v>47</v>
      </c>
      <c r="B957">
        <v>99141.5</v>
      </c>
      <c r="C957">
        <v>94219.199999999997</v>
      </c>
      <c r="D957">
        <v>94171.7</v>
      </c>
      <c r="E957">
        <v>93940.4</v>
      </c>
      <c r="F957">
        <v>169.422</v>
      </c>
      <c r="G957">
        <v>402.05799999999999</v>
      </c>
      <c r="H957">
        <v>128.25299999999999</v>
      </c>
      <c r="I957">
        <v>1.16448E-2</v>
      </c>
      <c r="J957">
        <v>0.98101300000000002</v>
      </c>
      <c r="K957">
        <v>0</v>
      </c>
      <c r="L957" t="s">
        <v>42</v>
      </c>
    </row>
    <row r="958" spans="1:25" x14ac:dyDescent="0.25">
      <c r="A958" t="s">
        <v>47</v>
      </c>
      <c r="B958">
        <v>98519.7</v>
      </c>
      <c r="C958">
        <v>93624.1</v>
      </c>
      <c r="D958">
        <v>93577.3</v>
      </c>
      <c r="E958">
        <v>93348.3</v>
      </c>
      <c r="F958">
        <v>166.83799999999999</v>
      </c>
      <c r="G958">
        <v>396.50099999999998</v>
      </c>
      <c r="H958">
        <v>123.916</v>
      </c>
      <c r="I958">
        <v>1.2508E-2</v>
      </c>
      <c r="J958">
        <v>0.99511300000000003</v>
      </c>
      <c r="K958">
        <v>0</v>
      </c>
      <c r="L958" t="s">
        <v>42</v>
      </c>
    </row>
    <row r="959" spans="1:25" x14ac:dyDescent="0.25">
      <c r="A959" t="s">
        <v>47</v>
      </c>
      <c r="B959">
        <v>98703.3</v>
      </c>
      <c r="C959">
        <v>93824.7</v>
      </c>
      <c r="D959">
        <v>93777.9</v>
      </c>
      <c r="E959">
        <v>93548.2</v>
      </c>
      <c r="F959">
        <v>166.02799999999999</v>
      </c>
      <c r="G959">
        <v>401.66199999999998</v>
      </c>
      <c r="H959">
        <v>120.84699999999999</v>
      </c>
      <c r="I959">
        <v>1.3740799999999999E-2</v>
      </c>
      <c r="J959">
        <v>0.98341699999999999</v>
      </c>
      <c r="K959">
        <v>0</v>
      </c>
      <c r="L959" t="s">
        <v>42</v>
      </c>
    </row>
    <row r="960" spans="1:25" x14ac:dyDescent="0.25">
      <c r="A960" t="s">
        <v>47</v>
      </c>
      <c r="B960">
        <v>98973.6</v>
      </c>
      <c r="C960">
        <v>93998.7</v>
      </c>
      <c r="D960">
        <v>93951.1</v>
      </c>
      <c r="E960">
        <v>93721.9</v>
      </c>
      <c r="F960">
        <v>170.31700000000001</v>
      </c>
      <c r="G960">
        <v>399.21300000000002</v>
      </c>
      <c r="H960">
        <v>120.358</v>
      </c>
      <c r="I960">
        <v>2.8875499999999998E-2</v>
      </c>
      <c r="J960">
        <v>0.992954</v>
      </c>
      <c r="K960">
        <v>0</v>
      </c>
      <c r="L960" t="s">
        <v>42</v>
      </c>
    </row>
    <row r="961" spans="1:12" x14ac:dyDescent="0.25">
      <c r="A961" t="s">
        <v>47</v>
      </c>
      <c r="B961">
        <v>98576.6</v>
      </c>
      <c r="C961">
        <v>93682.9</v>
      </c>
      <c r="D961">
        <v>93635.9</v>
      </c>
      <c r="E961">
        <v>93406.5</v>
      </c>
      <c r="F961">
        <v>165.405</v>
      </c>
      <c r="G961">
        <v>397.68099999999998</v>
      </c>
      <c r="H961">
        <v>118.63500000000001</v>
      </c>
      <c r="I961">
        <v>1.10058E-2</v>
      </c>
      <c r="J961">
        <v>0.99129199999999995</v>
      </c>
      <c r="K961">
        <v>0</v>
      </c>
      <c r="L961" t="s">
        <v>42</v>
      </c>
    </row>
    <row r="962" spans="1:12" x14ac:dyDescent="0.25">
      <c r="A962" t="s">
        <v>47</v>
      </c>
      <c r="B962">
        <v>99161.5</v>
      </c>
      <c r="C962">
        <v>94225.4</v>
      </c>
      <c r="D962">
        <v>94177.4</v>
      </c>
      <c r="E962">
        <v>93946.7</v>
      </c>
      <c r="F962">
        <v>170.285</v>
      </c>
      <c r="G962">
        <v>409.274</v>
      </c>
      <c r="H962">
        <v>122.38500000000001</v>
      </c>
      <c r="I962">
        <v>1.0871499999999999E-2</v>
      </c>
      <c r="J962">
        <v>0.98101899999999997</v>
      </c>
      <c r="K962">
        <v>0</v>
      </c>
      <c r="L962" t="s">
        <v>42</v>
      </c>
    </row>
    <row r="963" spans="1:12" x14ac:dyDescent="0.25">
      <c r="A963" t="s">
        <v>47</v>
      </c>
      <c r="B963">
        <v>98344.1</v>
      </c>
      <c r="C963">
        <v>93438.5</v>
      </c>
      <c r="D963">
        <v>93392.2</v>
      </c>
      <c r="E963">
        <v>93164</v>
      </c>
      <c r="F963">
        <v>165.07599999999999</v>
      </c>
      <c r="G963">
        <v>395.65899999999999</v>
      </c>
      <c r="H963">
        <v>115.28400000000001</v>
      </c>
      <c r="I963">
        <v>1.7747700000000002E-2</v>
      </c>
      <c r="J963">
        <v>0.98101099999999997</v>
      </c>
      <c r="K963">
        <v>0</v>
      </c>
      <c r="L963" t="s">
        <v>42</v>
      </c>
    </row>
    <row r="964" spans="1:12" x14ac:dyDescent="0.25">
      <c r="A964" t="s">
        <v>47</v>
      </c>
      <c r="B964">
        <v>98965.8</v>
      </c>
      <c r="C964">
        <v>94098.7</v>
      </c>
      <c r="D964">
        <v>94050.9</v>
      </c>
      <c r="E964">
        <v>93820.800000000003</v>
      </c>
      <c r="F964">
        <v>168.30099999999999</v>
      </c>
      <c r="G964">
        <v>429.05099999999999</v>
      </c>
      <c r="H964">
        <v>121.905</v>
      </c>
      <c r="I964">
        <v>1.1415E-2</v>
      </c>
      <c r="J964">
        <v>0.981016</v>
      </c>
      <c r="K964">
        <v>0</v>
      </c>
      <c r="L964" t="s">
        <v>42</v>
      </c>
    </row>
    <row r="965" spans="1:12" x14ac:dyDescent="0.25">
      <c r="A965" t="s">
        <v>47</v>
      </c>
      <c r="B965">
        <v>98814.3</v>
      </c>
      <c r="C965">
        <v>93877.6</v>
      </c>
      <c r="D965">
        <v>93829</v>
      </c>
      <c r="E965">
        <v>93599</v>
      </c>
      <c r="F965">
        <v>167.988</v>
      </c>
      <c r="G965">
        <v>423.995</v>
      </c>
      <c r="H965">
        <v>122.657</v>
      </c>
      <c r="I965">
        <v>1.7758099999999999E-2</v>
      </c>
      <c r="J965">
        <v>0.98101700000000003</v>
      </c>
      <c r="K965">
        <v>0</v>
      </c>
      <c r="L965" t="s">
        <v>42</v>
      </c>
    </row>
    <row r="966" spans="1:12" x14ac:dyDescent="0.25">
      <c r="A966" t="s">
        <v>47</v>
      </c>
      <c r="B966">
        <v>98688.8</v>
      </c>
      <c r="C966">
        <v>93696.1</v>
      </c>
      <c r="D966">
        <v>93649.1</v>
      </c>
      <c r="E966">
        <v>93420.6</v>
      </c>
      <c r="F966">
        <v>166.78800000000001</v>
      </c>
      <c r="G966">
        <v>403.27499999999998</v>
      </c>
      <c r="H966">
        <v>120.818</v>
      </c>
      <c r="I966">
        <v>1.14421E-2</v>
      </c>
      <c r="J966">
        <v>0.98083100000000001</v>
      </c>
      <c r="K966">
        <v>0</v>
      </c>
      <c r="L966" t="s">
        <v>42</v>
      </c>
    </row>
    <row r="967" spans="1:12" x14ac:dyDescent="0.25">
      <c r="A967" t="s">
        <v>47</v>
      </c>
      <c r="B967">
        <v>99075.6</v>
      </c>
      <c r="C967">
        <v>94194.6</v>
      </c>
      <c r="D967">
        <v>94146.8</v>
      </c>
      <c r="E967">
        <v>93917.5</v>
      </c>
      <c r="F967">
        <v>169.529</v>
      </c>
      <c r="G967">
        <v>399.98099999999999</v>
      </c>
      <c r="H967">
        <v>121.11799999999999</v>
      </c>
      <c r="I967">
        <v>1.09858E-2</v>
      </c>
      <c r="J967">
        <v>0.981016</v>
      </c>
      <c r="K967">
        <v>0</v>
      </c>
      <c r="L967" t="s">
        <v>42</v>
      </c>
    </row>
    <row r="968" spans="1:12" x14ac:dyDescent="0.25">
      <c r="A968" t="s">
        <v>47</v>
      </c>
      <c r="B968">
        <v>98227</v>
      </c>
      <c r="C968">
        <v>93375.5</v>
      </c>
      <c r="D968">
        <v>93328.6</v>
      </c>
      <c r="E968">
        <v>93100</v>
      </c>
      <c r="F968">
        <v>166.49700000000001</v>
      </c>
      <c r="G968">
        <v>397.71499999999997</v>
      </c>
      <c r="H968">
        <v>115.98699999999999</v>
      </c>
      <c r="I968">
        <v>1.12236E-2</v>
      </c>
      <c r="J968">
        <v>0.99302100000000004</v>
      </c>
      <c r="K968">
        <v>0</v>
      </c>
      <c r="L968" t="s">
        <v>42</v>
      </c>
    </row>
    <row r="969" spans="1:12" x14ac:dyDescent="0.25">
      <c r="A969" t="s">
        <v>47</v>
      </c>
      <c r="B969">
        <v>98964.800000000003</v>
      </c>
      <c r="C969">
        <v>94104.8</v>
      </c>
      <c r="D969">
        <v>94056.6</v>
      </c>
      <c r="E969">
        <v>93826.5</v>
      </c>
      <c r="F969">
        <v>167.21600000000001</v>
      </c>
      <c r="G969">
        <v>401.709</v>
      </c>
      <c r="H969">
        <v>118.35299999999999</v>
      </c>
      <c r="I969">
        <v>1.7037900000000002E-2</v>
      </c>
      <c r="J969">
        <v>0.98100900000000002</v>
      </c>
      <c r="K969">
        <v>0</v>
      </c>
      <c r="L969" t="s">
        <v>42</v>
      </c>
    </row>
    <row r="970" spans="1:12" x14ac:dyDescent="0.25">
      <c r="A970" t="s">
        <v>47</v>
      </c>
      <c r="B970">
        <v>98606.2</v>
      </c>
      <c r="C970">
        <v>93722.9</v>
      </c>
      <c r="D970">
        <v>93676</v>
      </c>
      <c r="E970">
        <v>93447</v>
      </c>
      <c r="F970">
        <v>165.32400000000001</v>
      </c>
      <c r="G970">
        <v>394.24599999999998</v>
      </c>
      <c r="H970">
        <v>117.86199999999999</v>
      </c>
      <c r="I970">
        <v>1.17401E-2</v>
      </c>
      <c r="J970">
        <v>0.98101799999999995</v>
      </c>
      <c r="K970">
        <v>0</v>
      </c>
      <c r="L970" t="s">
        <v>42</v>
      </c>
    </row>
    <row r="971" spans="1:12" x14ac:dyDescent="0.25">
      <c r="A971" t="s">
        <v>47</v>
      </c>
      <c r="B971">
        <v>98617.4</v>
      </c>
      <c r="C971">
        <v>93710.6</v>
      </c>
      <c r="D971">
        <v>93663.6</v>
      </c>
      <c r="E971">
        <v>93432.8</v>
      </c>
      <c r="F971">
        <v>167.453</v>
      </c>
      <c r="G971">
        <v>403.846</v>
      </c>
      <c r="H971">
        <v>119.64700000000001</v>
      </c>
      <c r="I971">
        <v>1.12186E-2</v>
      </c>
      <c r="J971">
        <v>0.98099199999999998</v>
      </c>
      <c r="K971">
        <v>0</v>
      </c>
      <c r="L971" t="s">
        <v>42</v>
      </c>
    </row>
    <row r="972" spans="1:12" x14ac:dyDescent="0.25">
      <c r="A972" t="s">
        <v>47</v>
      </c>
      <c r="B972">
        <v>99073.1</v>
      </c>
      <c r="C972">
        <v>94112.9</v>
      </c>
      <c r="D972">
        <v>94064.8</v>
      </c>
      <c r="E972">
        <v>93834.4</v>
      </c>
      <c r="F972">
        <v>167.65700000000001</v>
      </c>
      <c r="G972">
        <v>402.42899999999997</v>
      </c>
      <c r="H972">
        <v>124.19799999999999</v>
      </c>
      <c r="I972">
        <v>1.0889299999999999E-2</v>
      </c>
      <c r="J972">
        <v>0.98100500000000002</v>
      </c>
      <c r="K972">
        <v>0</v>
      </c>
      <c r="L972" t="s">
        <v>42</v>
      </c>
    </row>
    <row r="973" spans="1:12" x14ac:dyDescent="0.25">
      <c r="A973" t="s">
        <v>47</v>
      </c>
      <c r="B973">
        <v>98342.7</v>
      </c>
      <c r="C973">
        <v>93455.9</v>
      </c>
      <c r="D973">
        <v>93408.7</v>
      </c>
      <c r="E973">
        <v>93180.1</v>
      </c>
      <c r="F973">
        <v>167.221</v>
      </c>
      <c r="G973">
        <v>398.113</v>
      </c>
      <c r="H973">
        <v>116.267</v>
      </c>
      <c r="I973">
        <v>1.2060400000000001E-2</v>
      </c>
      <c r="J973">
        <v>0.98101899999999997</v>
      </c>
      <c r="K973">
        <v>0</v>
      </c>
      <c r="L973" t="s">
        <v>42</v>
      </c>
    </row>
    <row r="974" spans="1:12" x14ac:dyDescent="0.25">
      <c r="A974" t="s">
        <v>47</v>
      </c>
      <c r="B974">
        <v>98984.7</v>
      </c>
      <c r="C974">
        <v>94061.9</v>
      </c>
      <c r="D974">
        <v>94014.3</v>
      </c>
      <c r="E974">
        <v>93784.2</v>
      </c>
      <c r="F974">
        <v>167.50899999999999</v>
      </c>
      <c r="G974">
        <v>400.96899999999999</v>
      </c>
      <c r="H974">
        <v>119.3</v>
      </c>
      <c r="I974">
        <v>1.1270499999999999E-2</v>
      </c>
      <c r="J974">
        <v>0.98092100000000004</v>
      </c>
      <c r="K974">
        <v>0</v>
      </c>
      <c r="L974" t="s">
        <v>42</v>
      </c>
    </row>
    <row r="975" spans="1:12" x14ac:dyDescent="0.25">
      <c r="A975" t="s">
        <v>47</v>
      </c>
      <c r="B975">
        <v>98588</v>
      </c>
      <c r="C975">
        <v>93667</v>
      </c>
      <c r="D975">
        <v>93619.8</v>
      </c>
      <c r="E975">
        <v>93391</v>
      </c>
      <c r="F975">
        <v>166.178</v>
      </c>
      <c r="G975">
        <v>392.95100000000002</v>
      </c>
      <c r="H975">
        <v>116.333</v>
      </c>
      <c r="I975">
        <v>1.4282E-2</v>
      </c>
      <c r="J975">
        <v>0.98101400000000005</v>
      </c>
      <c r="K975">
        <v>0</v>
      </c>
      <c r="L975" t="s">
        <v>42</v>
      </c>
    </row>
    <row r="976" spans="1:12" x14ac:dyDescent="0.25">
      <c r="A976" t="s">
        <v>47</v>
      </c>
      <c r="B976">
        <v>98717.1</v>
      </c>
      <c r="C976">
        <v>93782.8</v>
      </c>
      <c r="D976">
        <v>93735.2</v>
      </c>
      <c r="E976">
        <v>93505.9</v>
      </c>
      <c r="F976">
        <v>169.04599999999999</v>
      </c>
      <c r="G976">
        <v>408.05399999999997</v>
      </c>
      <c r="H976">
        <v>118.056</v>
      </c>
      <c r="I976">
        <v>1.91565E-2</v>
      </c>
      <c r="J976">
        <v>0.98101400000000005</v>
      </c>
      <c r="K976">
        <v>0</v>
      </c>
      <c r="L976" t="s">
        <v>42</v>
      </c>
    </row>
    <row r="977" spans="1:12" x14ac:dyDescent="0.25">
      <c r="A977" t="s">
        <v>47</v>
      </c>
      <c r="B977">
        <v>98876.7</v>
      </c>
      <c r="C977">
        <v>93890.8</v>
      </c>
      <c r="D977">
        <v>93843.8</v>
      </c>
      <c r="E977">
        <v>93615.1</v>
      </c>
      <c r="F977">
        <v>166.19800000000001</v>
      </c>
      <c r="G977">
        <v>404.05</v>
      </c>
      <c r="H977">
        <v>120.429</v>
      </c>
      <c r="I977">
        <v>1.28851E-2</v>
      </c>
      <c r="J977">
        <v>0.981016</v>
      </c>
      <c r="K977">
        <v>0</v>
      </c>
      <c r="L977" t="s">
        <v>42</v>
      </c>
    </row>
    <row r="978" spans="1:12" x14ac:dyDescent="0.25">
      <c r="A978" t="s">
        <v>47</v>
      </c>
      <c r="B978">
        <v>98476.5</v>
      </c>
      <c r="C978">
        <v>93552.7</v>
      </c>
      <c r="D978">
        <v>93505.9</v>
      </c>
      <c r="E978">
        <v>93276</v>
      </c>
      <c r="F978">
        <v>164.43700000000001</v>
      </c>
      <c r="G978">
        <v>392.58199999999999</v>
      </c>
      <c r="H978">
        <v>115.489</v>
      </c>
      <c r="I978">
        <v>1.0873799999999999E-2</v>
      </c>
      <c r="J978">
        <v>0.98088699999999995</v>
      </c>
      <c r="K978">
        <v>0</v>
      </c>
      <c r="L978" t="s">
        <v>42</v>
      </c>
    </row>
    <row r="979" spans="1:12" x14ac:dyDescent="0.25">
      <c r="A979" t="s">
        <v>47</v>
      </c>
      <c r="B979">
        <v>99290.5</v>
      </c>
      <c r="C979">
        <v>94216.8</v>
      </c>
      <c r="D979">
        <v>94169</v>
      </c>
      <c r="E979">
        <v>93937.3</v>
      </c>
      <c r="F979">
        <v>169.40299999999999</v>
      </c>
      <c r="G979">
        <v>406.435</v>
      </c>
      <c r="H979">
        <v>125.19799999999999</v>
      </c>
      <c r="I979">
        <v>1.08962E-2</v>
      </c>
      <c r="J979">
        <v>0.98101899999999997</v>
      </c>
      <c r="K979">
        <v>0</v>
      </c>
      <c r="L979" t="s">
        <v>42</v>
      </c>
    </row>
    <row r="980" spans="1:12" x14ac:dyDescent="0.25">
      <c r="A980" t="s">
        <v>47</v>
      </c>
      <c r="B980">
        <v>98672.2</v>
      </c>
      <c r="C980">
        <v>93655.9</v>
      </c>
      <c r="D980">
        <v>93609.3</v>
      </c>
      <c r="E980">
        <v>93380.3</v>
      </c>
      <c r="F980">
        <v>165.416</v>
      </c>
      <c r="G980">
        <v>396.53300000000002</v>
      </c>
      <c r="H980">
        <v>120.158</v>
      </c>
      <c r="I980">
        <v>1.14544E-2</v>
      </c>
      <c r="J980">
        <v>0.98080999999999996</v>
      </c>
      <c r="K980">
        <v>0</v>
      </c>
      <c r="L980" t="s">
        <v>42</v>
      </c>
    </row>
    <row r="981" spans="1:12" x14ac:dyDescent="0.25">
      <c r="A981" t="s">
        <v>47</v>
      </c>
      <c r="B981">
        <v>98821.5</v>
      </c>
      <c r="C981">
        <v>93918.6</v>
      </c>
      <c r="D981">
        <v>93871.1</v>
      </c>
      <c r="E981">
        <v>93641.1</v>
      </c>
      <c r="F981">
        <v>167.27199999999999</v>
      </c>
      <c r="G981">
        <v>405.24400000000003</v>
      </c>
      <c r="H981">
        <v>122.51900000000001</v>
      </c>
      <c r="I981">
        <v>1.09207E-2</v>
      </c>
      <c r="J981">
        <v>0.98101899999999997</v>
      </c>
      <c r="K981">
        <v>0</v>
      </c>
      <c r="L981" t="s">
        <v>42</v>
      </c>
    </row>
    <row r="982" spans="1:12" x14ac:dyDescent="0.25">
      <c r="A982" t="s">
        <v>47</v>
      </c>
      <c r="B982">
        <v>98779.6</v>
      </c>
      <c r="C982">
        <v>93819.8</v>
      </c>
      <c r="D982">
        <v>93772.1</v>
      </c>
      <c r="E982">
        <v>93542.3</v>
      </c>
      <c r="F982">
        <v>166.62799999999999</v>
      </c>
      <c r="G982">
        <v>401.00700000000001</v>
      </c>
      <c r="H982">
        <v>118.742</v>
      </c>
      <c r="I982">
        <v>1.1861500000000001E-2</v>
      </c>
      <c r="J982">
        <v>0.98101899999999997</v>
      </c>
      <c r="K982">
        <v>0</v>
      </c>
      <c r="L982" t="s">
        <v>42</v>
      </c>
    </row>
    <row r="983" spans="1:12" x14ac:dyDescent="0.25">
      <c r="A983" t="s">
        <v>47</v>
      </c>
      <c r="B983">
        <v>98586.4</v>
      </c>
      <c r="C983">
        <v>93588.1</v>
      </c>
      <c r="D983">
        <v>93541.1</v>
      </c>
      <c r="E983">
        <v>93311.7</v>
      </c>
      <c r="F983">
        <v>170.19900000000001</v>
      </c>
      <c r="G983">
        <v>402.04199999999997</v>
      </c>
      <c r="H983">
        <v>117.621</v>
      </c>
      <c r="I983">
        <v>1.08711E-2</v>
      </c>
      <c r="J983">
        <v>0.99369200000000002</v>
      </c>
      <c r="K983">
        <v>0</v>
      </c>
      <c r="L983" t="s">
        <v>42</v>
      </c>
    </row>
    <row r="984" spans="1:12" x14ac:dyDescent="0.25">
      <c r="A984" t="s">
        <v>47</v>
      </c>
      <c r="B984">
        <v>99064.9</v>
      </c>
      <c r="C984">
        <v>94143.8</v>
      </c>
      <c r="D984">
        <v>94095.3</v>
      </c>
      <c r="E984">
        <v>93863.6</v>
      </c>
      <c r="F984">
        <v>169.876</v>
      </c>
      <c r="G984">
        <v>403.51600000000002</v>
      </c>
      <c r="H984">
        <v>122.866</v>
      </c>
      <c r="I984">
        <v>1.13813E-2</v>
      </c>
      <c r="J984">
        <v>0.99507400000000001</v>
      </c>
      <c r="K984">
        <v>0</v>
      </c>
      <c r="L984" t="s">
        <v>42</v>
      </c>
    </row>
    <row r="985" spans="1:12" x14ac:dyDescent="0.25">
      <c r="A985" t="s">
        <v>47</v>
      </c>
      <c r="B985">
        <v>98296.3</v>
      </c>
      <c r="C985">
        <v>93420.3</v>
      </c>
      <c r="D985">
        <v>93373.6</v>
      </c>
      <c r="E985">
        <v>93144.8</v>
      </c>
      <c r="F985">
        <v>164.99700000000001</v>
      </c>
      <c r="G985">
        <v>401.55</v>
      </c>
      <c r="H985">
        <v>115.401</v>
      </c>
      <c r="I985">
        <v>1.1039E-2</v>
      </c>
      <c r="J985">
        <v>0.98101899999999997</v>
      </c>
      <c r="K985">
        <v>0</v>
      </c>
      <c r="L985" t="s">
        <v>42</v>
      </c>
    </row>
    <row r="986" spans="1:12" x14ac:dyDescent="0.25">
      <c r="A986" t="s">
        <v>47</v>
      </c>
      <c r="B986">
        <v>98971.5</v>
      </c>
      <c r="C986">
        <v>94058.2</v>
      </c>
      <c r="D986">
        <v>94010.4</v>
      </c>
      <c r="E986">
        <v>93780.1</v>
      </c>
      <c r="F986">
        <v>169.12899999999999</v>
      </c>
      <c r="G986">
        <v>407.41899999999998</v>
      </c>
      <c r="H986">
        <v>120.878</v>
      </c>
      <c r="I986">
        <v>1.23886E-2</v>
      </c>
      <c r="J986">
        <v>0.98101700000000003</v>
      </c>
      <c r="K986">
        <v>0</v>
      </c>
      <c r="L986" t="s">
        <v>42</v>
      </c>
    </row>
    <row r="987" spans="1:12" x14ac:dyDescent="0.25">
      <c r="A987" t="s">
        <v>47</v>
      </c>
      <c r="B987">
        <v>98851</v>
      </c>
      <c r="C987">
        <v>93878.1</v>
      </c>
      <c r="D987">
        <v>93830.8</v>
      </c>
      <c r="E987">
        <v>93601.4</v>
      </c>
      <c r="F987">
        <v>166.27699999999999</v>
      </c>
      <c r="G987">
        <v>406.59800000000001</v>
      </c>
      <c r="H987">
        <v>119.93</v>
      </c>
      <c r="I987">
        <v>1.1141099999999999E-2</v>
      </c>
      <c r="J987">
        <v>0.98101799999999995</v>
      </c>
      <c r="K987">
        <v>0</v>
      </c>
      <c r="L987" t="s">
        <v>42</v>
      </c>
    </row>
    <row r="988" spans="1:12" x14ac:dyDescent="0.25">
      <c r="A988" t="s">
        <v>47</v>
      </c>
      <c r="B988">
        <v>101210</v>
      </c>
      <c r="C988">
        <v>95486.399999999994</v>
      </c>
      <c r="D988">
        <v>95438.2</v>
      </c>
      <c r="E988">
        <v>95206.2</v>
      </c>
      <c r="F988">
        <v>170.297</v>
      </c>
      <c r="G988">
        <v>423.36200000000002</v>
      </c>
      <c r="H988">
        <v>122.497</v>
      </c>
      <c r="I988">
        <v>1.0873600000000001E-2</v>
      </c>
      <c r="J988">
        <v>0.98952300000000004</v>
      </c>
      <c r="K988">
        <v>0</v>
      </c>
      <c r="L988" t="s">
        <v>42</v>
      </c>
    </row>
    <row r="989" spans="1:12" x14ac:dyDescent="0.25">
      <c r="A989" t="s">
        <v>47</v>
      </c>
      <c r="B989">
        <v>109393</v>
      </c>
      <c r="C989">
        <v>103119</v>
      </c>
      <c r="D989">
        <v>103067</v>
      </c>
      <c r="E989">
        <v>102820</v>
      </c>
      <c r="F989">
        <v>194.66300000000001</v>
      </c>
      <c r="G989">
        <v>449.71199999999999</v>
      </c>
      <c r="H989">
        <v>133.136</v>
      </c>
      <c r="I989">
        <v>1.2159400000000001E-2</v>
      </c>
      <c r="J989">
        <v>0.98082000000000003</v>
      </c>
      <c r="K989">
        <v>0</v>
      </c>
      <c r="L989" t="s">
        <v>42</v>
      </c>
    </row>
    <row r="990" spans="1:12" x14ac:dyDescent="0.25">
      <c r="A990" t="s">
        <v>47</v>
      </c>
      <c r="B990">
        <v>98454.6</v>
      </c>
      <c r="C990">
        <v>93532.3</v>
      </c>
      <c r="D990">
        <v>93485.1</v>
      </c>
      <c r="E990">
        <v>93256.4</v>
      </c>
      <c r="F990">
        <v>165.279</v>
      </c>
      <c r="G990">
        <v>410.18200000000002</v>
      </c>
      <c r="H990">
        <v>117.98699999999999</v>
      </c>
      <c r="I990">
        <v>1.25031E-2</v>
      </c>
      <c r="J990">
        <v>0.98099999999999998</v>
      </c>
      <c r="K990">
        <v>0</v>
      </c>
      <c r="L990" t="s">
        <v>42</v>
      </c>
    </row>
    <row r="991" spans="1:12" x14ac:dyDescent="0.25">
      <c r="A991" t="s">
        <v>47</v>
      </c>
      <c r="B991">
        <v>98938.6</v>
      </c>
      <c r="C991">
        <v>93978.8</v>
      </c>
      <c r="D991">
        <v>93932</v>
      </c>
      <c r="E991">
        <v>93702.9</v>
      </c>
      <c r="F991">
        <v>166.67</v>
      </c>
      <c r="G991">
        <v>428.08100000000002</v>
      </c>
      <c r="H991">
        <v>121.756</v>
      </c>
      <c r="I991">
        <v>2.6302499999999999E-2</v>
      </c>
      <c r="J991">
        <v>0.98101899999999997</v>
      </c>
      <c r="K991">
        <v>0</v>
      </c>
      <c r="L991" t="s">
        <v>42</v>
      </c>
    </row>
    <row r="992" spans="1:12" x14ac:dyDescent="0.25">
      <c r="A992" t="s">
        <v>47</v>
      </c>
      <c r="B992">
        <v>101031</v>
      </c>
      <c r="C992">
        <v>95979</v>
      </c>
      <c r="D992">
        <v>95931.1</v>
      </c>
      <c r="E992">
        <v>95696.8</v>
      </c>
      <c r="F992">
        <v>170.429</v>
      </c>
      <c r="G992">
        <v>461.32900000000001</v>
      </c>
      <c r="H992">
        <v>126.884</v>
      </c>
      <c r="I992">
        <v>1.2532099999999999E-2</v>
      </c>
      <c r="J992">
        <v>0.98559799999999997</v>
      </c>
      <c r="K992">
        <v>0</v>
      </c>
      <c r="L992" t="s">
        <v>42</v>
      </c>
    </row>
    <row r="993" spans="1:25" x14ac:dyDescent="0.25">
      <c r="A993" t="s">
        <v>47</v>
      </c>
      <c r="B993">
        <v>99312.5</v>
      </c>
      <c r="C993">
        <v>94114.4</v>
      </c>
      <c r="D993">
        <v>94066.7</v>
      </c>
      <c r="E993">
        <v>93837.2</v>
      </c>
      <c r="F993">
        <v>167.79</v>
      </c>
      <c r="G993">
        <v>416.07900000000001</v>
      </c>
      <c r="H993">
        <v>122.14100000000001</v>
      </c>
      <c r="I993">
        <v>1.13457E-2</v>
      </c>
      <c r="J993">
        <v>0.981012</v>
      </c>
      <c r="K993">
        <v>0</v>
      </c>
      <c r="L993" t="s">
        <v>42</v>
      </c>
    </row>
    <row r="994" spans="1:25" x14ac:dyDescent="0.25">
      <c r="A994" t="s">
        <v>47</v>
      </c>
      <c r="B994">
        <v>98792</v>
      </c>
      <c r="C994">
        <v>93746.9</v>
      </c>
      <c r="D994">
        <v>93699.4</v>
      </c>
      <c r="E994">
        <v>93468.800000000003</v>
      </c>
      <c r="F994">
        <v>167.93700000000001</v>
      </c>
      <c r="G994">
        <v>419.04500000000002</v>
      </c>
      <c r="H994">
        <v>120.922</v>
      </c>
      <c r="I994">
        <v>1.11345E-2</v>
      </c>
      <c r="J994">
        <v>0.98101499999999997</v>
      </c>
      <c r="K994">
        <v>0</v>
      </c>
      <c r="L994" t="s">
        <v>42</v>
      </c>
    </row>
    <row r="995" spans="1:25" x14ac:dyDescent="0.25">
      <c r="A995" t="s">
        <v>47</v>
      </c>
      <c r="B995">
        <v>98509.3</v>
      </c>
      <c r="C995">
        <v>93564.7</v>
      </c>
      <c r="D995">
        <v>93517.9</v>
      </c>
      <c r="E995">
        <v>93289.3</v>
      </c>
      <c r="F995">
        <v>166.417</v>
      </c>
      <c r="G995">
        <v>428.79700000000003</v>
      </c>
      <c r="H995">
        <v>123.434</v>
      </c>
      <c r="I995">
        <v>1.0980200000000001E-2</v>
      </c>
      <c r="J995">
        <v>0.980985</v>
      </c>
      <c r="K995">
        <v>0</v>
      </c>
      <c r="L995" t="s">
        <v>42</v>
      </c>
    </row>
    <row r="996" spans="1:25" x14ac:dyDescent="0.25">
      <c r="A996" t="s">
        <v>47</v>
      </c>
      <c r="B996">
        <v>99014.5</v>
      </c>
      <c r="C996">
        <v>94083.1</v>
      </c>
      <c r="D996">
        <v>94035.5</v>
      </c>
      <c r="E996">
        <v>93806.3</v>
      </c>
      <c r="F996">
        <v>169.50800000000001</v>
      </c>
      <c r="G996">
        <v>421.91</v>
      </c>
      <c r="H996">
        <v>122.66</v>
      </c>
      <c r="I996">
        <v>1.16463E-2</v>
      </c>
      <c r="J996">
        <v>0.99357200000000001</v>
      </c>
      <c r="K996">
        <v>0</v>
      </c>
      <c r="L996" t="s">
        <v>42</v>
      </c>
    </row>
    <row r="997" spans="1:25" x14ac:dyDescent="0.25">
      <c r="A997" t="s">
        <v>47</v>
      </c>
      <c r="B997">
        <v>98364.1</v>
      </c>
      <c r="C997">
        <v>93443.6</v>
      </c>
      <c r="D997">
        <v>93397.3</v>
      </c>
      <c r="E997">
        <v>93169.4</v>
      </c>
      <c r="F997">
        <v>165.55600000000001</v>
      </c>
      <c r="G997">
        <v>413.62799999999999</v>
      </c>
      <c r="H997">
        <v>121.13</v>
      </c>
      <c r="I997">
        <v>1.13294E-2</v>
      </c>
      <c r="J997">
        <v>0.981016</v>
      </c>
      <c r="K997">
        <v>0</v>
      </c>
      <c r="L997" t="s">
        <v>42</v>
      </c>
    </row>
    <row r="998" spans="1:25" x14ac:dyDescent="0.25">
      <c r="A998" t="s">
        <v>47</v>
      </c>
      <c r="B998">
        <v>98833</v>
      </c>
      <c r="C998">
        <v>93892.4</v>
      </c>
      <c r="D998">
        <v>93845.8</v>
      </c>
      <c r="E998">
        <v>93614.8</v>
      </c>
      <c r="F998">
        <v>170.18</v>
      </c>
      <c r="G998">
        <v>424.10700000000003</v>
      </c>
      <c r="H998">
        <v>120.655</v>
      </c>
      <c r="I998">
        <v>1.09094E-2</v>
      </c>
      <c r="J998">
        <v>0.98101700000000003</v>
      </c>
      <c r="K998">
        <v>0</v>
      </c>
      <c r="L998" t="s">
        <v>42</v>
      </c>
    </row>
    <row r="999" spans="1:25" x14ac:dyDescent="0.25">
      <c r="A999" t="s">
        <v>47</v>
      </c>
      <c r="B999">
        <v>98723.6</v>
      </c>
      <c r="C999">
        <v>93701.3</v>
      </c>
      <c r="D999">
        <v>93655.3</v>
      </c>
      <c r="E999">
        <v>93425.7</v>
      </c>
      <c r="F999">
        <v>167.68899999999999</v>
      </c>
      <c r="G999">
        <v>425.39800000000002</v>
      </c>
      <c r="H999">
        <v>119.724</v>
      </c>
      <c r="I999">
        <v>1.39148E-2</v>
      </c>
      <c r="J999">
        <v>0.98095900000000003</v>
      </c>
      <c r="K999">
        <v>0</v>
      </c>
      <c r="L999" t="s">
        <v>42</v>
      </c>
    </row>
    <row r="1000" spans="1:25" x14ac:dyDescent="0.25">
      <c r="A1000" t="s">
        <v>47</v>
      </c>
      <c r="B1000">
        <v>98840.6</v>
      </c>
      <c r="C1000">
        <v>93806.9</v>
      </c>
      <c r="D1000">
        <v>93760.5</v>
      </c>
      <c r="E1000">
        <v>93530.8</v>
      </c>
      <c r="F1000">
        <v>167.709</v>
      </c>
      <c r="G1000">
        <v>417.13400000000001</v>
      </c>
      <c r="H1000">
        <v>121.253</v>
      </c>
      <c r="I1000">
        <v>1.2475E-2</v>
      </c>
      <c r="J1000">
        <v>0.98099999999999998</v>
      </c>
      <c r="K1000">
        <v>0</v>
      </c>
      <c r="L1000" t="s">
        <v>42</v>
      </c>
    </row>
    <row r="1001" spans="1:25" x14ac:dyDescent="0.25">
      <c r="A1001" t="s">
        <v>47</v>
      </c>
      <c r="B1001">
        <v>99042.8</v>
      </c>
      <c r="C1001">
        <v>94104.6</v>
      </c>
      <c r="D1001">
        <v>94058.5</v>
      </c>
      <c r="E1001">
        <v>93829.2</v>
      </c>
      <c r="F1001">
        <v>167.94499999999999</v>
      </c>
      <c r="G1001">
        <v>437.923</v>
      </c>
      <c r="H1001">
        <v>125.1</v>
      </c>
      <c r="I1001">
        <v>1.1641E-2</v>
      </c>
      <c r="J1001">
        <v>0.98101099999999997</v>
      </c>
      <c r="K1001">
        <v>0</v>
      </c>
      <c r="L1001" t="s">
        <v>42</v>
      </c>
    </row>
    <row r="1002" spans="1:25" x14ac:dyDescent="0.25">
      <c r="A1002" t="s">
        <v>47</v>
      </c>
      <c r="B1002">
        <v>98483.3</v>
      </c>
      <c r="C1002">
        <v>93574.2</v>
      </c>
      <c r="D1002">
        <v>93528.1</v>
      </c>
      <c r="E1002">
        <v>93299.4</v>
      </c>
      <c r="F1002">
        <v>165.08799999999999</v>
      </c>
      <c r="G1002">
        <v>414.51600000000002</v>
      </c>
      <c r="H1002">
        <v>116.666</v>
      </c>
      <c r="I1002">
        <v>1.0904799999999999E-2</v>
      </c>
      <c r="J1002">
        <v>0.98093799999999998</v>
      </c>
      <c r="K1002">
        <v>0</v>
      </c>
      <c r="L1002" t="s">
        <v>42</v>
      </c>
    </row>
    <row r="1003" spans="1:25" x14ac:dyDescent="0.25">
      <c r="A1003" t="s">
        <v>47</v>
      </c>
      <c r="B1003">
        <v>99208.1</v>
      </c>
      <c r="C1003">
        <v>94247.6</v>
      </c>
      <c r="D1003">
        <v>94200.5</v>
      </c>
      <c r="E1003">
        <v>93970.1</v>
      </c>
      <c r="F1003">
        <v>170.63800000000001</v>
      </c>
      <c r="G1003">
        <v>431.28100000000001</v>
      </c>
      <c r="H1003">
        <v>123.155</v>
      </c>
      <c r="I1003">
        <v>1.35218E-2</v>
      </c>
      <c r="J1003">
        <v>0.98097100000000004</v>
      </c>
      <c r="K1003">
        <v>0</v>
      </c>
      <c r="L1003" t="s">
        <v>42</v>
      </c>
    </row>
    <row r="1004" spans="1:25" x14ac:dyDescent="0.25">
      <c r="A1004" t="s">
        <v>47</v>
      </c>
      <c r="B1004">
        <v>98623.8</v>
      </c>
      <c r="C1004">
        <v>93652.1</v>
      </c>
      <c r="D1004">
        <v>93605.8</v>
      </c>
      <c r="E1004">
        <v>93377.4</v>
      </c>
      <c r="F1004">
        <v>166.41800000000001</v>
      </c>
      <c r="G1004">
        <v>438.32400000000001</v>
      </c>
      <c r="H1004">
        <v>118.59699999999999</v>
      </c>
      <c r="I1004">
        <v>1.0870599999999999E-2</v>
      </c>
      <c r="J1004">
        <v>0.98101099999999997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98633.9</v>
      </c>
      <c r="C1005">
        <v>93692.3</v>
      </c>
      <c r="D1005">
        <v>93646.6</v>
      </c>
      <c r="E1005">
        <v>93418</v>
      </c>
      <c r="F1005">
        <v>165.04499999999999</v>
      </c>
      <c r="G1005">
        <v>424.20400000000001</v>
      </c>
      <c r="H1005">
        <v>118.669</v>
      </c>
      <c r="I1005">
        <v>1.2327100000000001E-2</v>
      </c>
      <c r="J1005">
        <v>0.981016</v>
      </c>
      <c r="K1005">
        <v>0</v>
      </c>
      <c r="L1005" t="s">
        <v>42</v>
      </c>
    </row>
    <row r="1006" spans="1:25" x14ac:dyDescent="0.25">
      <c r="A1006" t="s">
        <v>47</v>
      </c>
      <c r="B1006">
        <v>98913.7</v>
      </c>
      <c r="C1006">
        <v>93940</v>
      </c>
      <c r="D1006">
        <v>93893.2</v>
      </c>
      <c r="E1006">
        <v>93664</v>
      </c>
      <c r="F1006">
        <v>168.79400000000001</v>
      </c>
      <c r="G1006">
        <v>429.27499999999998</v>
      </c>
      <c r="H1006">
        <v>121.55200000000001</v>
      </c>
      <c r="I1006">
        <v>1.1206799999999999E-2</v>
      </c>
      <c r="J1006">
        <v>0.98097100000000004</v>
      </c>
      <c r="K1006">
        <v>0</v>
      </c>
      <c r="L1006" t="s">
        <v>42</v>
      </c>
    </row>
    <row r="1007" spans="1:25" x14ac:dyDescent="0.25">
      <c r="A1007" t="s">
        <v>47</v>
      </c>
      <c r="B1007">
        <v>98634.3</v>
      </c>
      <c r="C1007">
        <v>93601</v>
      </c>
      <c r="D1007">
        <v>93555.1</v>
      </c>
      <c r="E1007">
        <v>93326.9</v>
      </c>
      <c r="F1007">
        <v>164.96700000000001</v>
      </c>
      <c r="G1007">
        <v>414.59899999999999</v>
      </c>
      <c r="H1007">
        <v>117.44799999999999</v>
      </c>
      <c r="I1007">
        <v>1.5899699999999999E-2</v>
      </c>
      <c r="J1007">
        <v>0.98101300000000002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98959.5</v>
      </c>
      <c r="C1008">
        <v>93995.9</v>
      </c>
      <c r="D1008">
        <v>93949.8</v>
      </c>
      <c r="E1008">
        <v>93720.6</v>
      </c>
      <c r="F1008">
        <v>166.73599999999999</v>
      </c>
      <c r="G1008">
        <v>420.24200000000002</v>
      </c>
      <c r="H1008">
        <v>123.44799999999999</v>
      </c>
      <c r="I1008">
        <v>1.16889E-2</v>
      </c>
      <c r="J1008">
        <v>0.98097299999999998</v>
      </c>
      <c r="K1008">
        <v>0</v>
      </c>
      <c r="L1008" t="s">
        <v>42</v>
      </c>
      <c r="R1008">
        <f>AVERAGE(B959:B1008)</f>
        <v>99080.55799999999</v>
      </c>
      <c r="S1008">
        <f>AVERAGE(C959:C1008)</f>
        <v>94088.621999999974</v>
      </c>
      <c r="U1008">
        <f>_xlfn.VAR.P(B959:B1008)</f>
        <v>2447037.6536359992</v>
      </c>
      <c r="V1008">
        <f>_xlfn.VAR.P(C959:C1008)</f>
        <v>1862149.0125159994</v>
      </c>
      <c r="X1008">
        <f>1.96*SQRT(U1008)/50</f>
        <v>61.32059963897305</v>
      </c>
      <c r="Y1008">
        <f>1.96*SQRT(V1008)/50</f>
        <v>53.492547692109277</v>
      </c>
    </row>
    <row r="1009" spans="1:12" x14ac:dyDescent="0.25">
      <c r="A1009" t="s">
        <v>48</v>
      </c>
      <c r="B1009">
        <v>4954186.1902000001</v>
      </c>
      <c r="C1009" t="s">
        <v>36</v>
      </c>
    </row>
    <row r="1010" spans="1:12" x14ac:dyDescent="0.25">
      <c r="A1010" t="s">
        <v>49</v>
      </c>
      <c r="B1010">
        <v>93344</v>
      </c>
      <c r="C1010">
        <v>93269.1</v>
      </c>
      <c r="D1010">
        <v>93222.6</v>
      </c>
      <c r="E1010">
        <v>92993.9</v>
      </c>
      <c r="F1010">
        <v>166.07300000000001</v>
      </c>
      <c r="G1010">
        <v>0</v>
      </c>
      <c r="H1010">
        <v>117.267</v>
      </c>
      <c r="I1010">
        <v>1.09777E-2</v>
      </c>
      <c r="J1010">
        <v>0.98089700000000002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93794.2</v>
      </c>
      <c r="C1011">
        <v>93723.4</v>
      </c>
      <c r="D1011">
        <v>93677.1</v>
      </c>
      <c r="E1011">
        <v>93448.9</v>
      </c>
      <c r="F1011">
        <v>167.36500000000001</v>
      </c>
      <c r="G1011">
        <v>0</v>
      </c>
      <c r="H1011">
        <v>120.675</v>
      </c>
      <c r="I1011">
        <v>1.0857E-2</v>
      </c>
      <c r="J1011">
        <v>0.98101300000000002</v>
      </c>
      <c r="K1011">
        <v>0</v>
      </c>
      <c r="L1011" t="s">
        <v>42</v>
      </c>
    </row>
    <row r="1012" spans="1:12" x14ac:dyDescent="0.25">
      <c r="A1012" t="s">
        <v>49</v>
      </c>
      <c r="B1012">
        <v>93660.5</v>
      </c>
      <c r="C1012">
        <v>93589.8</v>
      </c>
      <c r="D1012">
        <v>93543.2</v>
      </c>
      <c r="E1012">
        <v>93313.7</v>
      </c>
      <c r="F1012">
        <v>166.49600000000001</v>
      </c>
      <c r="G1012">
        <v>0</v>
      </c>
      <c r="H1012">
        <v>120.523</v>
      </c>
      <c r="I1012">
        <v>1.1266200000000001E-2</v>
      </c>
      <c r="J1012">
        <v>0.980989</v>
      </c>
      <c r="K1012">
        <v>0</v>
      </c>
      <c r="L1012" t="s">
        <v>42</v>
      </c>
    </row>
    <row r="1013" spans="1:12" x14ac:dyDescent="0.25">
      <c r="A1013" t="s">
        <v>49</v>
      </c>
      <c r="B1013">
        <v>93302</v>
      </c>
      <c r="C1013">
        <v>93231.3</v>
      </c>
      <c r="D1013">
        <v>93185.3</v>
      </c>
      <c r="E1013">
        <v>92957.2</v>
      </c>
      <c r="F1013">
        <v>166.17500000000001</v>
      </c>
      <c r="G1013">
        <v>0</v>
      </c>
      <c r="H1013">
        <v>117.654</v>
      </c>
      <c r="I1013">
        <v>1.15663E-2</v>
      </c>
      <c r="J1013">
        <v>0.98099599999999998</v>
      </c>
      <c r="K1013">
        <v>0</v>
      </c>
      <c r="L1013" t="s">
        <v>42</v>
      </c>
    </row>
    <row r="1014" spans="1:12" x14ac:dyDescent="0.25">
      <c r="A1014" t="s">
        <v>49</v>
      </c>
      <c r="B1014">
        <v>93725.5</v>
      </c>
      <c r="C1014">
        <v>93654.399999999994</v>
      </c>
      <c r="D1014">
        <v>93607.8</v>
      </c>
      <c r="E1014">
        <v>93379</v>
      </c>
      <c r="F1014">
        <v>166.816</v>
      </c>
      <c r="G1014">
        <v>0</v>
      </c>
      <c r="H1014">
        <v>121.08799999999999</v>
      </c>
      <c r="I1014">
        <v>1.16696E-2</v>
      </c>
      <c r="J1014">
        <v>0.98090900000000003</v>
      </c>
      <c r="K1014">
        <v>0</v>
      </c>
      <c r="L1014" t="s">
        <v>42</v>
      </c>
    </row>
    <row r="1015" spans="1:12" x14ac:dyDescent="0.25">
      <c r="A1015" t="s">
        <v>49</v>
      </c>
      <c r="B1015">
        <v>93389.6</v>
      </c>
      <c r="C1015">
        <v>93318.5</v>
      </c>
      <c r="D1015">
        <v>93272.5</v>
      </c>
      <c r="E1015">
        <v>93043</v>
      </c>
      <c r="F1015">
        <v>165.64099999999999</v>
      </c>
      <c r="G1015">
        <v>0</v>
      </c>
      <c r="H1015">
        <v>117.72499999999999</v>
      </c>
      <c r="I1015">
        <v>1.58114E-2</v>
      </c>
      <c r="J1015">
        <v>0.98098399999999997</v>
      </c>
      <c r="K1015">
        <v>0</v>
      </c>
      <c r="L1015" t="s">
        <v>42</v>
      </c>
    </row>
    <row r="1016" spans="1:12" x14ac:dyDescent="0.25">
      <c r="A1016" t="s">
        <v>49</v>
      </c>
      <c r="B1016">
        <v>93461.7</v>
      </c>
      <c r="C1016">
        <v>93390.2</v>
      </c>
      <c r="D1016">
        <v>93343.9</v>
      </c>
      <c r="E1016">
        <v>93116</v>
      </c>
      <c r="F1016">
        <v>166.97300000000001</v>
      </c>
      <c r="G1016">
        <v>0</v>
      </c>
      <c r="H1016">
        <v>117.322</v>
      </c>
      <c r="I1016">
        <v>1.10405E-2</v>
      </c>
      <c r="J1016">
        <v>0.984128</v>
      </c>
      <c r="K1016">
        <v>0</v>
      </c>
      <c r="L1016" t="s">
        <v>42</v>
      </c>
    </row>
    <row r="1017" spans="1:12" x14ac:dyDescent="0.25">
      <c r="A1017" t="s">
        <v>49</v>
      </c>
      <c r="B1017">
        <v>93740.2</v>
      </c>
      <c r="C1017">
        <v>93670.1</v>
      </c>
      <c r="D1017">
        <v>93623.5</v>
      </c>
      <c r="E1017">
        <v>93394.5</v>
      </c>
      <c r="F1017">
        <v>166.11699999999999</v>
      </c>
      <c r="G1017">
        <v>0</v>
      </c>
      <c r="H1017">
        <v>119.681</v>
      </c>
      <c r="I1017">
        <v>1.10516E-2</v>
      </c>
      <c r="J1017">
        <v>0.98101799999999995</v>
      </c>
      <c r="K1017">
        <v>0</v>
      </c>
      <c r="L1017" t="s">
        <v>42</v>
      </c>
    </row>
    <row r="1018" spans="1:12" x14ac:dyDescent="0.25">
      <c r="A1018" t="s">
        <v>49</v>
      </c>
      <c r="B1018">
        <v>93216.9</v>
      </c>
      <c r="C1018">
        <v>93145.7</v>
      </c>
      <c r="D1018">
        <v>93099.5</v>
      </c>
      <c r="E1018">
        <v>92871.5</v>
      </c>
      <c r="F1018">
        <v>165.37700000000001</v>
      </c>
      <c r="G1018">
        <v>0</v>
      </c>
      <c r="H1018">
        <v>115.039</v>
      </c>
      <c r="I1018">
        <v>1.10311E-2</v>
      </c>
      <c r="J1018">
        <v>0.98101700000000003</v>
      </c>
      <c r="K1018">
        <v>0</v>
      </c>
      <c r="L1018" t="s">
        <v>42</v>
      </c>
    </row>
    <row r="1019" spans="1:12" x14ac:dyDescent="0.25">
      <c r="A1019" t="s">
        <v>49</v>
      </c>
      <c r="B1019">
        <v>93639.1</v>
      </c>
      <c r="C1019">
        <v>93569</v>
      </c>
      <c r="D1019">
        <v>93522.6</v>
      </c>
      <c r="E1019">
        <v>93293.6</v>
      </c>
      <c r="F1019">
        <v>166.71899999999999</v>
      </c>
      <c r="G1019">
        <v>0</v>
      </c>
      <c r="H1019">
        <v>120.517</v>
      </c>
      <c r="I1019">
        <v>1.1931300000000001E-2</v>
      </c>
      <c r="J1019">
        <v>0.98100900000000002</v>
      </c>
      <c r="K1019">
        <v>0</v>
      </c>
      <c r="L1019" t="s">
        <v>42</v>
      </c>
    </row>
    <row r="1020" spans="1:12" x14ac:dyDescent="0.25">
      <c r="A1020" t="s">
        <v>49</v>
      </c>
      <c r="B1020">
        <v>93402.8</v>
      </c>
      <c r="C1020">
        <v>93331.8</v>
      </c>
      <c r="D1020">
        <v>93285.4</v>
      </c>
      <c r="E1020">
        <v>93056.8</v>
      </c>
      <c r="F1020">
        <v>165.41300000000001</v>
      </c>
      <c r="G1020">
        <v>0</v>
      </c>
      <c r="H1020">
        <v>116.745</v>
      </c>
      <c r="I1020">
        <v>1.11387E-2</v>
      </c>
      <c r="J1020">
        <v>0.981016</v>
      </c>
      <c r="K1020">
        <v>0</v>
      </c>
      <c r="L1020" t="s">
        <v>42</v>
      </c>
    </row>
    <row r="1021" spans="1:12" x14ac:dyDescent="0.25">
      <c r="A1021" t="s">
        <v>49</v>
      </c>
      <c r="B1021">
        <v>93335.9</v>
      </c>
      <c r="C1021">
        <v>93266.1</v>
      </c>
      <c r="D1021">
        <v>93219.6</v>
      </c>
      <c r="E1021">
        <v>92990.7</v>
      </c>
      <c r="F1021">
        <v>166.494</v>
      </c>
      <c r="G1021">
        <v>0</v>
      </c>
      <c r="H1021">
        <v>116.304</v>
      </c>
      <c r="I1021">
        <v>1.3417399999999999E-2</v>
      </c>
      <c r="J1021">
        <v>0.98101799999999995</v>
      </c>
      <c r="K1021">
        <v>0</v>
      </c>
      <c r="L1021" t="s">
        <v>42</v>
      </c>
    </row>
    <row r="1022" spans="1:12" x14ac:dyDescent="0.25">
      <c r="A1022" t="s">
        <v>49</v>
      </c>
      <c r="B1022">
        <v>93759.9</v>
      </c>
      <c r="C1022">
        <v>93689</v>
      </c>
      <c r="D1022">
        <v>93642.5</v>
      </c>
      <c r="E1022">
        <v>93412.9</v>
      </c>
      <c r="F1022">
        <v>167.779</v>
      </c>
      <c r="G1022">
        <v>0</v>
      </c>
      <c r="H1022">
        <v>120.423</v>
      </c>
      <c r="I1022">
        <v>1.3297399999999999E-2</v>
      </c>
      <c r="J1022">
        <v>0.98101899999999997</v>
      </c>
      <c r="K1022">
        <v>0</v>
      </c>
      <c r="L1022" t="s">
        <v>42</v>
      </c>
    </row>
    <row r="1023" spans="1:12" x14ac:dyDescent="0.25">
      <c r="A1023" t="s">
        <v>49</v>
      </c>
      <c r="B1023">
        <v>93172.800000000003</v>
      </c>
      <c r="C1023">
        <v>93103</v>
      </c>
      <c r="D1023">
        <v>93056.9</v>
      </c>
      <c r="E1023">
        <v>92827.4</v>
      </c>
      <c r="F1023">
        <v>164.90100000000001</v>
      </c>
      <c r="G1023">
        <v>0</v>
      </c>
      <c r="H1023">
        <v>114.902</v>
      </c>
      <c r="I1023">
        <v>1.08599E-2</v>
      </c>
      <c r="J1023">
        <v>0.98089800000000005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93532.9</v>
      </c>
      <c r="C1024">
        <v>93462.1</v>
      </c>
      <c r="D1024">
        <v>93415.8</v>
      </c>
      <c r="E1024">
        <v>93187.199999999997</v>
      </c>
      <c r="F1024">
        <v>166.292</v>
      </c>
      <c r="G1024">
        <v>0</v>
      </c>
      <c r="H1024">
        <v>117.411</v>
      </c>
      <c r="I1024">
        <v>1.49923E-2</v>
      </c>
      <c r="J1024">
        <v>0.98101899999999997</v>
      </c>
      <c r="K1024">
        <v>0</v>
      </c>
      <c r="L1024" t="s">
        <v>42</v>
      </c>
    </row>
    <row r="1025" spans="1:12" x14ac:dyDescent="0.25">
      <c r="A1025" t="s">
        <v>49</v>
      </c>
      <c r="B1025">
        <v>93529.7</v>
      </c>
      <c r="C1025">
        <v>93459.3</v>
      </c>
      <c r="D1025">
        <v>93413</v>
      </c>
      <c r="E1025">
        <v>93184.4</v>
      </c>
      <c r="F1025">
        <v>166.066</v>
      </c>
      <c r="G1025">
        <v>0</v>
      </c>
      <c r="H1025">
        <v>119.35299999999999</v>
      </c>
      <c r="I1025">
        <v>1.1225199999999999E-2</v>
      </c>
      <c r="J1025">
        <v>0.98099000000000003</v>
      </c>
      <c r="K1025">
        <v>0</v>
      </c>
      <c r="L1025" t="s">
        <v>42</v>
      </c>
    </row>
    <row r="1026" spans="1:12" x14ac:dyDescent="0.25">
      <c r="A1026" t="s">
        <v>49</v>
      </c>
      <c r="B1026">
        <v>93251.3</v>
      </c>
      <c r="C1026">
        <v>93180.800000000003</v>
      </c>
      <c r="D1026">
        <v>93134.8</v>
      </c>
      <c r="E1026">
        <v>92906.8</v>
      </c>
      <c r="F1026">
        <v>164.86699999999999</v>
      </c>
      <c r="G1026">
        <v>0</v>
      </c>
      <c r="H1026">
        <v>114.309</v>
      </c>
      <c r="I1026">
        <v>1.0859300000000001E-2</v>
      </c>
      <c r="J1026">
        <v>0.98101099999999997</v>
      </c>
      <c r="K1026">
        <v>0</v>
      </c>
      <c r="L1026" t="s">
        <v>42</v>
      </c>
    </row>
    <row r="1027" spans="1:12" x14ac:dyDescent="0.25">
      <c r="A1027" t="s">
        <v>49</v>
      </c>
      <c r="B1027">
        <v>93752.3</v>
      </c>
      <c r="C1027">
        <v>93681.8</v>
      </c>
      <c r="D1027">
        <v>93635.3</v>
      </c>
      <c r="E1027">
        <v>93406.5</v>
      </c>
      <c r="F1027">
        <v>166.91</v>
      </c>
      <c r="G1027">
        <v>0</v>
      </c>
      <c r="H1027">
        <v>118.88500000000001</v>
      </c>
      <c r="I1027">
        <v>1.1013800000000001E-2</v>
      </c>
      <c r="J1027">
        <v>0.99504300000000001</v>
      </c>
      <c r="K1027">
        <v>0</v>
      </c>
      <c r="L1027" t="s">
        <v>42</v>
      </c>
    </row>
    <row r="1028" spans="1:12" x14ac:dyDescent="0.25">
      <c r="A1028" t="s">
        <v>49</v>
      </c>
      <c r="B1028">
        <v>93228.4</v>
      </c>
      <c r="C1028">
        <v>93158</v>
      </c>
      <c r="D1028">
        <v>93112</v>
      </c>
      <c r="E1028">
        <v>92884.2</v>
      </c>
      <c r="F1028">
        <v>164.70500000000001</v>
      </c>
      <c r="G1028">
        <v>0</v>
      </c>
      <c r="H1028">
        <v>115.256</v>
      </c>
      <c r="I1028">
        <v>1.1046E-2</v>
      </c>
      <c r="J1028">
        <v>0.980985</v>
      </c>
      <c r="K1028">
        <v>0</v>
      </c>
      <c r="L1028" t="s">
        <v>42</v>
      </c>
    </row>
    <row r="1029" spans="1:12" x14ac:dyDescent="0.25">
      <c r="A1029" t="s">
        <v>49</v>
      </c>
      <c r="B1029">
        <v>93469.7</v>
      </c>
      <c r="C1029">
        <v>93399</v>
      </c>
      <c r="D1029">
        <v>93352.7</v>
      </c>
      <c r="E1029">
        <v>93123.5</v>
      </c>
      <c r="F1029">
        <v>164.619</v>
      </c>
      <c r="G1029">
        <v>0</v>
      </c>
      <c r="H1029">
        <v>116.18899999999999</v>
      </c>
      <c r="I1029">
        <v>1.1303199999999999E-2</v>
      </c>
      <c r="J1029">
        <v>0.98099000000000003</v>
      </c>
      <c r="K1029">
        <v>0</v>
      </c>
      <c r="L1029" t="s">
        <v>42</v>
      </c>
    </row>
    <row r="1030" spans="1:12" x14ac:dyDescent="0.25">
      <c r="A1030" t="s">
        <v>49</v>
      </c>
      <c r="B1030">
        <v>93568.6</v>
      </c>
      <c r="C1030">
        <v>93496.6</v>
      </c>
      <c r="D1030">
        <v>93449.9</v>
      </c>
      <c r="E1030">
        <v>93221</v>
      </c>
      <c r="F1030">
        <v>165.70400000000001</v>
      </c>
      <c r="G1030">
        <v>0</v>
      </c>
      <c r="H1030">
        <v>116.623</v>
      </c>
      <c r="I1030">
        <v>1.0869999999999999E-2</v>
      </c>
      <c r="J1030">
        <v>0.98101700000000003</v>
      </c>
      <c r="K1030">
        <v>0</v>
      </c>
      <c r="L1030" t="s">
        <v>42</v>
      </c>
    </row>
    <row r="1031" spans="1:12" x14ac:dyDescent="0.25">
      <c r="A1031" t="s">
        <v>49</v>
      </c>
      <c r="B1031">
        <v>93375.3</v>
      </c>
      <c r="C1031">
        <v>93304.8</v>
      </c>
      <c r="D1031">
        <v>93258.7</v>
      </c>
      <c r="E1031">
        <v>93030.2</v>
      </c>
      <c r="F1031">
        <v>165.119</v>
      </c>
      <c r="G1031">
        <v>0</v>
      </c>
      <c r="H1031">
        <v>117.36199999999999</v>
      </c>
      <c r="I1031">
        <v>1.1944099999999999E-2</v>
      </c>
      <c r="J1031">
        <v>0.98095900000000003</v>
      </c>
      <c r="K1031">
        <v>0</v>
      </c>
      <c r="L1031" t="s">
        <v>42</v>
      </c>
    </row>
    <row r="1032" spans="1:12" x14ac:dyDescent="0.25">
      <c r="A1032" t="s">
        <v>49</v>
      </c>
      <c r="B1032">
        <v>93658</v>
      </c>
      <c r="C1032">
        <v>93587.6</v>
      </c>
      <c r="D1032">
        <v>93541.2</v>
      </c>
      <c r="E1032">
        <v>93312.4</v>
      </c>
      <c r="F1032">
        <v>165.27199999999999</v>
      </c>
      <c r="G1032">
        <v>0</v>
      </c>
      <c r="H1032">
        <v>118.268</v>
      </c>
      <c r="I1032">
        <v>1.13866E-2</v>
      </c>
      <c r="J1032">
        <v>0.98101799999999995</v>
      </c>
      <c r="K1032">
        <v>0</v>
      </c>
      <c r="L1032" t="s">
        <v>42</v>
      </c>
    </row>
    <row r="1033" spans="1:12" x14ac:dyDescent="0.25">
      <c r="A1033" t="s">
        <v>49</v>
      </c>
      <c r="B1033">
        <v>93361.600000000006</v>
      </c>
      <c r="C1033">
        <v>93291.5</v>
      </c>
      <c r="D1033">
        <v>93245.1</v>
      </c>
      <c r="E1033">
        <v>93016.5</v>
      </c>
      <c r="F1033">
        <v>165.11199999999999</v>
      </c>
      <c r="G1033">
        <v>0</v>
      </c>
      <c r="H1033">
        <v>114.961</v>
      </c>
      <c r="I1033">
        <v>1.10134E-2</v>
      </c>
      <c r="J1033">
        <v>0.98100399999999999</v>
      </c>
      <c r="K1033">
        <v>0</v>
      </c>
      <c r="L1033" t="s">
        <v>42</v>
      </c>
    </row>
    <row r="1034" spans="1:12" x14ac:dyDescent="0.25">
      <c r="A1034" t="s">
        <v>49</v>
      </c>
      <c r="B1034">
        <v>93370.7</v>
      </c>
      <c r="C1034">
        <v>93300.9</v>
      </c>
      <c r="D1034">
        <v>93254.7</v>
      </c>
      <c r="E1034">
        <v>93026.6</v>
      </c>
      <c r="F1034">
        <v>167.084</v>
      </c>
      <c r="G1034">
        <v>0</v>
      </c>
      <c r="H1034">
        <v>115.923</v>
      </c>
      <c r="I1034">
        <v>1.0867E-2</v>
      </c>
      <c r="J1034">
        <v>0.98963699999999999</v>
      </c>
      <c r="K1034">
        <v>0</v>
      </c>
      <c r="L1034" t="s">
        <v>42</v>
      </c>
    </row>
    <row r="1035" spans="1:12" x14ac:dyDescent="0.25">
      <c r="A1035" t="s">
        <v>49</v>
      </c>
      <c r="B1035">
        <v>93732.9</v>
      </c>
      <c r="C1035">
        <v>93662.6</v>
      </c>
      <c r="D1035">
        <v>93616</v>
      </c>
      <c r="E1035">
        <v>93387.7</v>
      </c>
      <c r="F1035">
        <v>166.626</v>
      </c>
      <c r="G1035">
        <v>0</v>
      </c>
      <c r="H1035">
        <v>118.864</v>
      </c>
      <c r="I1035">
        <v>1.08842E-2</v>
      </c>
      <c r="J1035">
        <v>0.98101700000000003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93231.3</v>
      </c>
      <c r="C1036">
        <v>93160.8</v>
      </c>
      <c r="D1036">
        <v>93115</v>
      </c>
      <c r="E1036">
        <v>92887.4</v>
      </c>
      <c r="F1036">
        <v>163.99600000000001</v>
      </c>
      <c r="G1036">
        <v>0</v>
      </c>
      <c r="H1036">
        <v>115.685</v>
      </c>
      <c r="I1036">
        <v>1.0918000000000001E-2</v>
      </c>
      <c r="J1036">
        <v>0.98101799999999995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93681.5</v>
      </c>
      <c r="C1037">
        <v>93611.1</v>
      </c>
      <c r="D1037">
        <v>93564.800000000003</v>
      </c>
      <c r="E1037">
        <v>93336.5</v>
      </c>
      <c r="F1037">
        <v>166.19900000000001</v>
      </c>
      <c r="G1037">
        <v>0</v>
      </c>
      <c r="H1037">
        <v>120.02500000000001</v>
      </c>
      <c r="I1037">
        <v>1.4818599999999999E-2</v>
      </c>
      <c r="J1037">
        <v>0.98099400000000003</v>
      </c>
      <c r="K1037">
        <v>0</v>
      </c>
      <c r="L1037" t="s">
        <v>42</v>
      </c>
    </row>
    <row r="1038" spans="1:12" x14ac:dyDescent="0.25">
      <c r="A1038" t="s">
        <v>49</v>
      </c>
      <c r="B1038">
        <v>93402.2</v>
      </c>
      <c r="C1038">
        <v>93330.6</v>
      </c>
      <c r="D1038">
        <v>93284.2</v>
      </c>
      <c r="E1038">
        <v>93053.3</v>
      </c>
      <c r="F1038">
        <v>164.63300000000001</v>
      </c>
      <c r="G1038">
        <v>0</v>
      </c>
      <c r="H1038">
        <v>116.765</v>
      </c>
      <c r="I1038">
        <v>1.1212099999999999E-2</v>
      </c>
      <c r="J1038">
        <v>0.98101499999999997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93289.4</v>
      </c>
      <c r="C1039">
        <v>93218.9</v>
      </c>
      <c r="D1039">
        <v>93173</v>
      </c>
      <c r="E1039">
        <v>92944.5</v>
      </c>
      <c r="F1039">
        <v>165.99299999999999</v>
      </c>
      <c r="G1039">
        <v>0</v>
      </c>
      <c r="H1039">
        <v>115.92400000000001</v>
      </c>
      <c r="I1039">
        <v>1.84887E-2</v>
      </c>
      <c r="J1039">
        <v>0.99468699999999999</v>
      </c>
      <c r="K1039">
        <v>0</v>
      </c>
      <c r="L1039" t="s">
        <v>42</v>
      </c>
    </row>
    <row r="1040" spans="1:12" x14ac:dyDescent="0.25">
      <c r="A1040" t="s">
        <v>49</v>
      </c>
      <c r="B1040">
        <v>93767.8</v>
      </c>
      <c r="C1040">
        <v>93697.9</v>
      </c>
      <c r="D1040">
        <v>93651.6</v>
      </c>
      <c r="E1040">
        <v>93421.6</v>
      </c>
      <c r="F1040">
        <v>166.797</v>
      </c>
      <c r="G1040">
        <v>0</v>
      </c>
      <c r="H1040">
        <v>118.819</v>
      </c>
      <c r="I1040">
        <v>1.1576100000000001E-2</v>
      </c>
      <c r="J1040">
        <v>0.98101799999999995</v>
      </c>
      <c r="K1040">
        <v>0</v>
      </c>
      <c r="L1040" t="s">
        <v>42</v>
      </c>
    </row>
    <row r="1041" spans="1:12" x14ac:dyDescent="0.25">
      <c r="A1041" t="s">
        <v>49</v>
      </c>
      <c r="B1041">
        <v>93207.3</v>
      </c>
      <c r="C1041">
        <v>93136.9</v>
      </c>
      <c r="D1041">
        <v>93090.9</v>
      </c>
      <c r="E1041">
        <v>92862.2</v>
      </c>
      <c r="F1041">
        <v>164.22300000000001</v>
      </c>
      <c r="G1041">
        <v>0</v>
      </c>
      <c r="H1041">
        <v>115.93600000000001</v>
      </c>
      <c r="I1041">
        <v>1.49575E-2</v>
      </c>
      <c r="J1041">
        <v>0.98098700000000005</v>
      </c>
      <c r="K1041">
        <v>0</v>
      </c>
      <c r="L1041" t="s">
        <v>42</v>
      </c>
    </row>
    <row r="1042" spans="1:12" x14ac:dyDescent="0.25">
      <c r="A1042" t="s">
        <v>49</v>
      </c>
      <c r="B1042">
        <v>93712.8</v>
      </c>
      <c r="C1042">
        <v>93642.3</v>
      </c>
      <c r="D1042">
        <v>93595.8</v>
      </c>
      <c r="E1042">
        <v>93367</v>
      </c>
      <c r="F1042">
        <v>166.97499999999999</v>
      </c>
      <c r="G1042">
        <v>0</v>
      </c>
      <c r="H1042">
        <v>119.623</v>
      </c>
      <c r="I1042">
        <v>1.11413E-2</v>
      </c>
      <c r="J1042">
        <v>0.98099999999999998</v>
      </c>
      <c r="K1042">
        <v>0</v>
      </c>
      <c r="L1042" t="s">
        <v>42</v>
      </c>
    </row>
    <row r="1043" spans="1:12" x14ac:dyDescent="0.25">
      <c r="A1043" t="s">
        <v>49</v>
      </c>
      <c r="B1043">
        <v>93485.9</v>
      </c>
      <c r="C1043">
        <v>93416</v>
      </c>
      <c r="D1043">
        <v>93369.4</v>
      </c>
      <c r="E1043">
        <v>93140</v>
      </c>
      <c r="F1043">
        <v>165.178</v>
      </c>
      <c r="G1043">
        <v>0</v>
      </c>
      <c r="H1043">
        <v>118.011</v>
      </c>
      <c r="I1043">
        <v>1.54985E-2</v>
      </c>
      <c r="J1043">
        <v>0.98101400000000005</v>
      </c>
      <c r="K1043">
        <v>0</v>
      </c>
      <c r="L1043" t="s">
        <v>42</v>
      </c>
    </row>
    <row r="1044" spans="1:12" x14ac:dyDescent="0.25">
      <c r="A1044" t="s">
        <v>49</v>
      </c>
      <c r="B1044">
        <v>93499.9</v>
      </c>
      <c r="C1044">
        <v>93429.6</v>
      </c>
      <c r="D1044">
        <v>93383.5</v>
      </c>
      <c r="E1044">
        <v>93154.8</v>
      </c>
      <c r="F1044">
        <v>166.43</v>
      </c>
      <c r="G1044">
        <v>0</v>
      </c>
      <c r="H1044">
        <v>117.867</v>
      </c>
      <c r="I1044">
        <v>1.13612E-2</v>
      </c>
      <c r="J1044">
        <v>0.98100900000000002</v>
      </c>
      <c r="K1044">
        <v>0</v>
      </c>
      <c r="L1044" t="s">
        <v>42</v>
      </c>
    </row>
    <row r="1045" spans="1:12" x14ac:dyDescent="0.25">
      <c r="A1045" t="s">
        <v>49</v>
      </c>
      <c r="B1045">
        <v>93960.7</v>
      </c>
      <c r="C1045">
        <v>93890.4</v>
      </c>
      <c r="D1045">
        <v>93843.4</v>
      </c>
      <c r="E1045">
        <v>93614.2</v>
      </c>
      <c r="F1045">
        <v>167.393</v>
      </c>
      <c r="G1045">
        <v>0</v>
      </c>
      <c r="H1045">
        <v>123.176</v>
      </c>
      <c r="I1045">
        <v>1.26803E-2</v>
      </c>
      <c r="J1045">
        <v>0.98100299999999996</v>
      </c>
      <c r="K1045">
        <v>0</v>
      </c>
      <c r="L1045" t="s">
        <v>42</v>
      </c>
    </row>
    <row r="1046" spans="1:12" x14ac:dyDescent="0.25">
      <c r="A1046" t="s">
        <v>49</v>
      </c>
      <c r="B1046">
        <v>93264.5</v>
      </c>
      <c r="C1046">
        <v>93193.3</v>
      </c>
      <c r="D1046">
        <v>93147.199999999997</v>
      </c>
      <c r="E1046">
        <v>92919.2</v>
      </c>
      <c r="F1046">
        <v>164.32300000000001</v>
      </c>
      <c r="G1046">
        <v>0</v>
      </c>
      <c r="H1046">
        <v>116.861</v>
      </c>
      <c r="I1046">
        <v>1.0933200000000001E-2</v>
      </c>
      <c r="J1046">
        <v>0.98101700000000003</v>
      </c>
      <c r="K1046">
        <v>0</v>
      </c>
      <c r="L1046" t="s">
        <v>42</v>
      </c>
    </row>
    <row r="1047" spans="1:12" x14ac:dyDescent="0.25">
      <c r="A1047" t="s">
        <v>49</v>
      </c>
      <c r="B1047">
        <v>93729.9</v>
      </c>
      <c r="C1047">
        <v>93659.1</v>
      </c>
      <c r="D1047">
        <v>93612.5</v>
      </c>
      <c r="E1047">
        <v>93383.4</v>
      </c>
      <c r="F1047">
        <v>167.70500000000001</v>
      </c>
      <c r="G1047">
        <v>0</v>
      </c>
      <c r="H1047">
        <v>120.60299999999999</v>
      </c>
      <c r="I1047">
        <v>1.1049399999999999E-2</v>
      </c>
      <c r="J1047">
        <v>0.981012</v>
      </c>
      <c r="K1047">
        <v>0</v>
      </c>
      <c r="L1047" t="s">
        <v>42</v>
      </c>
    </row>
    <row r="1048" spans="1:12" x14ac:dyDescent="0.25">
      <c r="A1048" t="s">
        <v>49</v>
      </c>
      <c r="B1048">
        <v>93633.3</v>
      </c>
      <c r="C1048">
        <v>93562.7</v>
      </c>
      <c r="D1048">
        <v>93516.7</v>
      </c>
      <c r="E1048">
        <v>93287.6</v>
      </c>
      <c r="F1048">
        <v>166.44499999999999</v>
      </c>
      <c r="G1048">
        <v>0</v>
      </c>
      <c r="H1048">
        <v>120.154</v>
      </c>
      <c r="I1048">
        <v>1.17567E-2</v>
      </c>
      <c r="J1048">
        <v>0.98101300000000002</v>
      </c>
      <c r="K1048">
        <v>0</v>
      </c>
      <c r="L1048" t="s">
        <v>42</v>
      </c>
    </row>
    <row r="1049" spans="1:12" x14ac:dyDescent="0.25">
      <c r="A1049" t="s">
        <v>49</v>
      </c>
      <c r="B1049">
        <v>93322.7</v>
      </c>
      <c r="C1049">
        <v>93252.3</v>
      </c>
      <c r="D1049">
        <v>93206.2</v>
      </c>
      <c r="E1049">
        <v>92977.600000000006</v>
      </c>
      <c r="F1049">
        <v>165.34299999999999</v>
      </c>
      <c r="G1049">
        <v>0</v>
      </c>
      <c r="H1049">
        <v>116.535</v>
      </c>
      <c r="I1049">
        <v>1.0901599999999999E-2</v>
      </c>
      <c r="J1049">
        <v>0.98100799999999999</v>
      </c>
      <c r="K1049">
        <v>0</v>
      </c>
      <c r="L1049" t="s">
        <v>42</v>
      </c>
    </row>
    <row r="1050" spans="1:12" x14ac:dyDescent="0.25">
      <c r="A1050" t="s">
        <v>49</v>
      </c>
      <c r="B1050">
        <v>93944.2</v>
      </c>
      <c r="C1050">
        <v>93873.5</v>
      </c>
      <c r="D1050">
        <v>93826.2</v>
      </c>
      <c r="E1050">
        <v>93597.8</v>
      </c>
      <c r="F1050">
        <v>170.54900000000001</v>
      </c>
      <c r="G1050">
        <v>0</v>
      </c>
      <c r="H1050">
        <v>123.577</v>
      </c>
      <c r="I1050">
        <v>1.37652E-2</v>
      </c>
      <c r="J1050">
        <v>0.98101899999999997</v>
      </c>
      <c r="K1050">
        <v>0</v>
      </c>
      <c r="L1050" t="s">
        <v>42</v>
      </c>
    </row>
    <row r="1051" spans="1:12" x14ac:dyDescent="0.25">
      <c r="A1051" t="s">
        <v>49</v>
      </c>
      <c r="B1051">
        <v>93512</v>
      </c>
      <c r="C1051">
        <v>93441.9</v>
      </c>
      <c r="D1051">
        <v>93395.9</v>
      </c>
      <c r="E1051">
        <v>93167.4</v>
      </c>
      <c r="F1051">
        <v>165.90299999999999</v>
      </c>
      <c r="G1051">
        <v>0</v>
      </c>
      <c r="H1051">
        <v>118.232</v>
      </c>
      <c r="I1051">
        <v>1.1617000000000001E-2</v>
      </c>
      <c r="J1051">
        <v>0.98084700000000002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93601.2</v>
      </c>
      <c r="C1052">
        <v>93530.6</v>
      </c>
      <c r="D1052">
        <v>93484</v>
      </c>
      <c r="E1052">
        <v>93255.2</v>
      </c>
      <c r="F1052">
        <v>167.31100000000001</v>
      </c>
      <c r="G1052">
        <v>0</v>
      </c>
      <c r="H1052">
        <v>120.137</v>
      </c>
      <c r="I1052">
        <v>1.2189500000000001E-2</v>
      </c>
      <c r="J1052">
        <v>0.98098799999999997</v>
      </c>
      <c r="K1052">
        <v>0</v>
      </c>
      <c r="L1052" t="s">
        <v>42</v>
      </c>
    </row>
    <row r="1053" spans="1:12" x14ac:dyDescent="0.25">
      <c r="A1053" t="s">
        <v>49</v>
      </c>
      <c r="B1053">
        <v>99453</v>
      </c>
      <c r="C1053">
        <v>99382.6</v>
      </c>
      <c r="D1053">
        <v>99333.2</v>
      </c>
      <c r="E1053">
        <v>99094.2</v>
      </c>
      <c r="F1053">
        <v>182.733</v>
      </c>
      <c r="G1053">
        <v>0</v>
      </c>
      <c r="H1053">
        <v>135.477</v>
      </c>
      <c r="I1053">
        <v>1.08591E-2</v>
      </c>
      <c r="J1053">
        <v>0.98094899999999996</v>
      </c>
      <c r="K1053">
        <v>0</v>
      </c>
      <c r="L1053" t="s">
        <v>42</v>
      </c>
    </row>
    <row r="1054" spans="1:12" x14ac:dyDescent="0.25">
      <c r="A1054" t="s">
        <v>49</v>
      </c>
      <c r="B1054">
        <v>97339.8</v>
      </c>
      <c r="C1054">
        <v>97209.8</v>
      </c>
      <c r="D1054">
        <v>97160.6</v>
      </c>
      <c r="E1054">
        <v>96924.3</v>
      </c>
      <c r="F1054">
        <v>178.19399999999999</v>
      </c>
      <c r="G1054">
        <v>0</v>
      </c>
      <c r="H1054">
        <v>148.227</v>
      </c>
      <c r="I1054">
        <v>1.1443099999999999E-2</v>
      </c>
      <c r="J1054">
        <v>0.98101899999999997</v>
      </c>
      <c r="K1054">
        <v>0</v>
      </c>
      <c r="L1054" t="s">
        <v>42</v>
      </c>
    </row>
    <row r="1055" spans="1:12" x14ac:dyDescent="0.25">
      <c r="A1055" t="s">
        <v>49</v>
      </c>
      <c r="B1055">
        <v>96635.199999999997</v>
      </c>
      <c r="C1055">
        <v>96562.1</v>
      </c>
      <c r="D1055">
        <v>96514.1</v>
      </c>
      <c r="E1055">
        <v>96279.8</v>
      </c>
      <c r="F1055">
        <v>180.28899999999999</v>
      </c>
      <c r="G1055">
        <v>0</v>
      </c>
      <c r="H1055">
        <v>142.99199999999999</v>
      </c>
      <c r="I1055">
        <v>1.08647E-2</v>
      </c>
      <c r="J1055">
        <v>0.98128300000000002</v>
      </c>
      <c r="K1055">
        <v>0</v>
      </c>
      <c r="L1055" t="s">
        <v>42</v>
      </c>
    </row>
    <row r="1056" spans="1:12" x14ac:dyDescent="0.25">
      <c r="A1056" t="s">
        <v>49</v>
      </c>
      <c r="B1056">
        <v>96767.8</v>
      </c>
      <c r="C1056">
        <v>96695.7</v>
      </c>
      <c r="D1056">
        <v>96646.6</v>
      </c>
      <c r="E1056">
        <v>96410.3</v>
      </c>
      <c r="F1056">
        <v>178.386</v>
      </c>
      <c r="G1056">
        <v>0</v>
      </c>
      <c r="H1056">
        <v>146.55099999999999</v>
      </c>
      <c r="I1056">
        <v>1.08585E-2</v>
      </c>
      <c r="J1056">
        <v>0.99450400000000005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96550.7</v>
      </c>
      <c r="C1057">
        <v>96477</v>
      </c>
      <c r="D1057">
        <v>96428.5</v>
      </c>
      <c r="E1057">
        <v>96192.7</v>
      </c>
      <c r="F1057">
        <v>177.64699999999999</v>
      </c>
      <c r="G1057">
        <v>0</v>
      </c>
      <c r="H1057">
        <v>144.52000000000001</v>
      </c>
      <c r="I1057">
        <v>1.1472700000000001E-2</v>
      </c>
      <c r="J1057">
        <v>0.98089899999999997</v>
      </c>
      <c r="K1057">
        <v>0</v>
      </c>
      <c r="L1057" t="s">
        <v>42</v>
      </c>
    </row>
    <row r="1058" spans="1:25" x14ac:dyDescent="0.25">
      <c r="A1058" t="s">
        <v>49</v>
      </c>
      <c r="B1058">
        <v>96561.9</v>
      </c>
      <c r="C1058">
        <v>96487.8</v>
      </c>
      <c r="D1058">
        <v>96438.6</v>
      </c>
      <c r="E1058">
        <v>96202.7</v>
      </c>
      <c r="F1058">
        <v>177.58500000000001</v>
      </c>
      <c r="G1058">
        <v>0</v>
      </c>
      <c r="H1058">
        <v>147.578</v>
      </c>
      <c r="I1058">
        <v>1.0978699999999999E-2</v>
      </c>
      <c r="J1058">
        <v>0.99482199999999998</v>
      </c>
      <c r="K1058">
        <v>0</v>
      </c>
      <c r="L1058" t="s">
        <v>42</v>
      </c>
    </row>
    <row r="1059" spans="1:25" x14ac:dyDescent="0.25">
      <c r="A1059" t="s">
        <v>49</v>
      </c>
      <c r="B1059">
        <v>95730.4</v>
      </c>
      <c r="C1059">
        <v>95658</v>
      </c>
      <c r="D1059">
        <v>95610.2</v>
      </c>
      <c r="E1059">
        <v>95376.7</v>
      </c>
      <c r="F1059">
        <v>177.18</v>
      </c>
      <c r="G1059">
        <v>0</v>
      </c>
      <c r="H1059">
        <v>137.49799999999999</v>
      </c>
      <c r="I1059">
        <v>1.1235500000000001E-2</v>
      </c>
      <c r="J1059">
        <v>0.98101499999999997</v>
      </c>
      <c r="K1059">
        <v>0</v>
      </c>
      <c r="L1059" t="s">
        <v>42</v>
      </c>
    </row>
    <row r="1060" spans="1:25" x14ac:dyDescent="0.25">
      <c r="A1060" t="s">
        <v>49</v>
      </c>
      <c r="B1060">
        <v>96480.9</v>
      </c>
      <c r="C1060">
        <v>96406.8</v>
      </c>
      <c r="D1060">
        <v>96358.7</v>
      </c>
      <c r="E1060">
        <v>96124.3</v>
      </c>
      <c r="F1060">
        <v>176.95400000000001</v>
      </c>
      <c r="G1060">
        <v>0</v>
      </c>
      <c r="H1060">
        <v>143.416</v>
      </c>
      <c r="I1060">
        <v>1.0915899999999999E-2</v>
      </c>
      <c r="J1060">
        <v>0.98101099999999997</v>
      </c>
      <c r="K1060">
        <v>0</v>
      </c>
      <c r="L1060" t="s">
        <v>42</v>
      </c>
    </row>
    <row r="1061" spans="1:25" x14ac:dyDescent="0.25">
      <c r="A1061" t="s">
        <v>49</v>
      </c>
      <c r="B1061">
        <v>96680.4</v>
      </c>
      <c r="C1061">
        <v>96608.6</v>
      </c>
      <c r="D1061">
        <v>96560.1</v>
      </c>
      <c r="E1061">
        <v>96325.2</v>
      </c>
      <c r="F1061">
        <v>177.899</v>
      </c>
      <c r="G1061">
        <v>0</v>
      </c>
      <c r="H1061">
        <v>146.054</v>
      </c>
      <c r="I1061">
        <v>1.0857E-2</v>
      </c>
      <c r="J1061">
        <v>0.98571699999999995</v>
      </c>
      <c r="K1061">
        <v>0</v>
      </c>
      <c r="L1061" t="s">
        <v>42</v>
      </c>
    </row>
    <row r="1062" spans="1:25" x14ac:dyDescent="0.25">
      <c r="A1062" t="s">
        <v>49</v>
      </c>
      <c r="B1062">
        <v>95657.3</v>
      </c>
      <c r="C1062">
        <v>95585.7</v>
      </c>
      <c r="D1062">
        <v>95537.7</v>
      </c>
      <c r="E1062">
        <v>95303.7</v>
      </c>
      <c r="F1062">
        <v>176.31800000000001</v>
      </c>
      <c r="G1062">
        <v>0</v>
      </c>
      <c r="H1062">
        <v>135.37100000000001</v>
      </c>
      <c r="I1062">
        <v>1.0896299999999999E-2</v>
      </c>
      <c r="J1062">
        <v>0.98101899999999997</v>
      </c>
      <c r="K1062">
        <v>0</v>
      </c>
      <c r="L1062" t="s">
        <v>42</v>
      </c>
    </row>
    <row r="1063" spans="1:25" x14ac:dyDescent="0.25">
      <c r="A1063" t="s">
        <v>49</v>
      </c>
      <c r="B1063">
        <v>94729.3</v>
      </c>
      <c r="C1063">
        <v>94656.7</v>
      </c>
      <c r="D1063">
        <v>94609.8</v>
      </c>
      <c r="E1063">
        <v>94378.7</v>
      </c>
      <c r="F1063">
        <v>169.99600000000001</v>
      </c>
      <c r="G1063">
        <v>0</v>
      </c>
      <c r="H1063">
        <v>129.124</v>
      </c>
      <c r="I1063">
        <v>1.09523E-2</v>
      </c>
      <c r="J1063">
        <v>0.98666299999999996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94025.1</v>
      </c>
      <c r="C1064">
        <v>93954.2</v>
      </c>
      <c r="D1064">
        <v>93907.3</v>
      </c>
      <c r="E1064">
        <v>93677.4</v>
      </c>
      <c r="F1064">
        <v>166.904</v>
      </c>
      <c r="G1064">
        <v>0</v>
      </c>
      <c r="H1064">
        <v>121.94</v>
      </c>
      <c r="I1064">
        <v>1.20248E-2</v>
      </c>
      <c r="J1064">
        <v>0.980854</v>
      </c>
      <c r="K1064">
        <v>0</v>
      </c>
      <c r="L1064" t="s">
        <v>42</v>
      </c>
      <c r="R1064">
        <f>AVERAGE(B1015:B1064)</f>
        <v>94196.173999999999</v>
      </c>
      <c r="S1064">
        <f>AVERAGE(C1015:C1064)</f>
        <v>94124.025999999998</v>
      </c>
      <c r="U1064">
        <f>_xlfn.VAR.P(B1015:B1064)</f>
        <v>1944286.3923239994</v>
      </c>
      <c r="V1064">
        <f>_xlfn.VAR.P(C1015:C1064)</f>
        <v>1935204.2415240016</v>
      </c>
      <c r="X1064">
        <f>1.96*SQRT(U1064)/50</f>
        <v>54.659566792106489</v>
      </c>
      <c r="Y1064">
        <f>1.96*SQRT(V1064)/50</f>
        <v>54.531754471091816</v>
      </c>
    </row>
    <row r="1065" spans="1:25" x14ac:dyDescent="0.25">
      <c r="A1065" t="s">
        <v>50</v>
      </c>
      <c r="B1065">
        <v>4709941.7653000001</v>
      </c>
      <c r="C1065" t="s">
        <v>36</v>
      </c>
    </row>
    <row r="1066" spans="1:25" x14ac:dyDescent="0.25">
      <c r="A1066" t="s">
        <v>51</v>
      </c>
      <c r="B1066">
        <v>2762.9</v>
      </c>
      <c r="C1066">
        <v>2640.85</v>
      </c>
      <c r="D1066">
        <v>2640.74</v>
      </c>
      <c r="E1066">
        <v>2495.6</v>
      </c>
      <c r="F1066">
        <v>55.914299999999997</v>
      </c>
      <c r="G1066">
        <v>114.80500000000001</v>
      </c>
      <c r="H1066">
        <v>28.208100000000002</v>
      </c>
      <c r="I1066">
        <v>1.09199E-2</v>
      </c>
      <c r="J1066">
        <v>0.995085</v>
      </c>
      <c r="K1066">
        <v>0</v>
      </c>
      <c r="L1066" t="s">
        <v>42</v>
      </c>
    </row>
    <row r="1067" spans="1:25" x14ac:dyDescent="0.25">
      <c r="A1067" t="s">
        <v>51</v>
      </c>
      <c r="B1067">
        <v>2942.53</v>
      </c>
      <c r="C1067">
        <v>2817.73</v>
      </c>
      <c r="D1067">
        <v>2817.59</v>
      </c>
      <c r="E1067">
        <v>2664.65</v>
      </c>
      <c r="F1067">
        <v>61.058100000000003</v>
      </c>
      <c r="G1067">
        <v>129.126</v>
      </c>
      <c r="H1067">
        <v>30.2439</v>
      </c>
      <c r="I1067">
        <v>1.26798E-2</v>
      </c>
      <c r="J1067">
        <v>0.98101400000000005</v>
      </c>
      <c r="K1067">
        <v>0</v>
      </c>
      <c r="L1067" t="s">
        <v>42</v>
      </c>
    </row>
    <row r="1068" spans="1:25" x14ac:dyDescent="0.25">
      <c r="A1068" t="s">
        <v>51</v>
      </c>
      <c r="B1068">
        <v>2772.37</v>
      </c>
      <c r="C1068">
        <v>2652.7</v>
      </c>
      <c r="D1068">
        <v>2652.61</v>
      </c>
      <c r="E1068">
        <v>2507.4</v>
      </c>
      <c r="F1068">
        <v>56.854999999999997</v>
      </c>
      <c r="G1068">
        <v>116.952</v>
      </c>
      <c r="H1068">
        <v>27.8614</v>
      </c>
      <c r="I1068">
        <v>1.1481099999999999E-2</v>
      </c>
      <c r="J1068">
        <v>0.98098799999999997</v>
      </c>
      <c r="K1068">
        <v>0</v>
      </c>
      <c r="L1068" t="s">
        <v>42</v>
      </c>
    </row>
    <row r="1069" spans="1:25" x14ac:dyDescent="0.25">
      <c r="A1069" t="s">
        <v>51</v>
      </c>
      <c r="B1069">
        <v>2716.1</v>
      </c>
      <c r="C1069">
        <v>2593.3000000000002</v>
      </c>
      <c r="D1069">
        <v>2593.21</v>
      </c>
      <c r="E1069">
        <v>2448.5</v>
      </c>
      <c r="F1069">
        <v>56.437199999999997</v>
      </c>
      <c r="G1069">
        <v>114.547</v>
      </c>
      <c r="H1069">
        <v>27.756799999999998</v>
      </c>
      <c r="I1069">
        <v>1.12297E-2</v>
      </c>
      <c r="J1069">
        <v>0.98101899999999997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2729.59</v>
      </c>
      <c r="C1070">
        <v>2607.19</v>
      </c>
      <c r="D1070">
        <v>2607.11</v>
      </c>
      <c r="E1070">
        <v>2463.5100000000002</v>
      </c>
      <c r="F1070">
        <v>55.283799999999999</v>
      </c>
      <c r="G1070">
        <v>112.414</v>
      </c>
      <c r="H1070">
        <v>27.816400000000002</v>
      </c>
      <c r="I1070">
        <v>1.18598E-2</v>
      </c>
      <c r="J1070">
        <v>0.981016</v>
      </c>
      <c r="K1070">
        <v>0</v>
      </c>
      <c r="L1070" t="s">
        <v>42</v>
      </c>
    </row>
    <row r="1071" spans="1:25" x14ac:dyDescent="0.25">
      <c r="A1071" t="s">
        <v>51</v>
      </c>
      <c r="B1071">
        <v>2782.88</v>
      </c>
      <c r="C1071">
        <v>2661.54</v>
      </c>
      <c r="D1071">
        <v>2661.46</v>
      </c>
      <c r="E1071">
        <v>2516.2199999999998</v>
      </c>
      <c r="F1071">
        <v>56.556600000000003</v>
      </c>
      <c r="G1071">
        <v>113.21</v>
      </c>
      <c r="H1071">
        <v>27.622699999999998</v>
      </c>
      <c r="I1071">
        <v>1.5199499999999999E-2</v>
      </c>
      <c r="J1071">
        <v>0.98093799999999998</v>
      </c>
      <c r="K1071">
        <v>0</v>
      </c>
      <c r="L1071" t="s">
        <v>42</v>
      </c>
    </row>
    <row r="1072" spans="1:25" x14ac:dyDescent="0.25">
      <c r="A1072" t="s">
        <v>51</v>
      </c>
      <c r="B1072">
        <v>2781.82</v>
      </c>
      <c r="C1072">
        <v>2660.76</v>
      </c>
      <c r="D1072">
        <v>2660.66</v>
      </c>
      <c r="E1072">
        <v>2515.4299999999998</v>
      </c>
      <c r="F1072">
        <v>56.645600000000002</v>
      </c>
      <c r="G1072">
        <v>117.057</v>
      </c>
      <c r="H1072">
        <v>28.116900000000001</v>
      </c>
      <c r="I1072">
        <v>1.09187E-2</v>
      </c>
      <c r="J1072">
        <v>0.98101700000000003</v>
      </c>
      <c r="K1072">
        <v>0</v>
      </c>
      <c r="L1072" t="s">
        <v>42</v>
      </c>
    </row>
    <row r="1073" spans="1:12" x14ac:dyDescent="0.25">
      <c r="A1073" t="s">
        <v>51</v>
      </c>
      <c r="B1073">
        <v>2793.73</v>
      </c>
      <c r="C1073">
        <v>2672.52</v>
      </c>
      <c r="D1073">
        <v>2672.42</v>
      </c>
      <c r="E1073">
        <v>2523.6799999999998</v>
      </c>
      <c r="F1073">
        <v>57.189399999999999</v>
      </c>
      <c r="G1073">
        <v>115.434</v>
      </c>
      <c r="H1073">
        <v>28.097200000000001</v>
      </c>
      <c r="I1073">
        <v>1.08933E-2</v>
      </c>
      <c r="J1073">
        <v>0.99493699999999996</v>
      </c>
      <c r="K1073">
        <v>0</v>
      </c>
      <c r="L1073" t="s">
        <v>42</v>
      </c>
    </row>
    <row r="1074" spans="1:12" x14ac:dyDescent="0.25">
      <c r="A1074" t="s">
        <v>51</v>
      </c>
      <c r="B1074">
        <v>2756.66</v>
      </c>
      <c r="C1074">
        <v>2638.06</v>
      </c>
      <c r="D1074">
        <v>2637.97</v>
      </c>
      <c r="E1074">
        <v>2492.38</v>
      </c>
      <c r="F1074">
        <v>56.024000000000001</v>
      </c>
      <c r="G1074">
        <v>115.214</v>
      </c>
      <c r="H1074">
        <v>27.941199999999998</v>
      </c>
      <c r="I1074">
        <v>1.2826600000000001E-2</v>
      </c>
      <c r="J1074">
        <v>0.98101499999999997</v>
      </c>
      <c r="K1074">
        <v>0</v>
      </c>
      <c r="L1074" t="s">
        <v>42</v>
      </c>
    </row>
    <row r="1075" spans="1:12" x14ac:dyDescent="0.25">
      <c r="A1075" t="s">
        <v>51</v>
      </c>
      <c r="B1075">
        <v>2763.49</v>
      </c>
      <c r="C1075">
        <v>2643.82</v>
      </c>
      <c r="D1075">
        <v>2643.72</v>
      </c>
      <c r="E1075">
        <v>2499.37</v>
      </c>
      <c r="F1075">
        <v>56.546999999999997</v>
      </c>
      <c r="G1075">
        <v>113.375</v>
      </c>
      <c r="H1075">
        <v>27.660599999999999</v>
      </c>
      <c r="I1075">
        <v>1.15659E-2</v>
      </c>
      <c r="J1075">
        <v>0.99321300000000001</v>
      </c>
      <c r="K1075">
        <v>0</v>
      </c>
      <c r="L1075" t="s">
        <v>42</v>
      </c>
    </row>
    <row r="1076" spans="1:12" x14ac:dyDescent="0.25">
      <c r="A1076" t="s">
        <v>51</v>
      </c>
      <c r="B1076">
        <v>2770.71</v>
      </c>
      <c r="C1076">
        <v>2652.64</v>
      </c>
      <c r="D1076">
        <v>2652.56</v>
      </c>
      <c r="E1076">
        <v>2508.38</v>
      </c>
      <c r="F1076">
        <v>55.858600000000003</v>
      </c>
      <c r="G1076">
        <v>113.312</v>
      </c>
      <c r="H1076">
        <v>27.6889</v>
      </c>
      <c r="I1076">
        <v>1.1998699999999999E-2</v>
      </c>
      <c r="J1076">
        <v>0.98100200000000004</v>
      </c>
      <c r="K1076">
        <v>0</v>
      </c>
      <c r="L1076" t="s">
        <v>42</v>
      </c>
    </row>
    <row r="1077" spans="1:12" x14ac:dyDescent="0.25">
      <c r="A1077" t="s">
        <v>51</v>
      </c>
      <c r="B1077">
        <v>2774.41</v>
      </c>
      <c r="C1077">
        <v>2655.14</v>
      </c>
      <c r="D1077">
        <v>2655.05</v>
      </c>
      <c r="E1077">
        <v>2510.71</v>
      </c>
      <c r="F1077">
        <v>55.952100000000002</v>
      </c>
      <c r="G1077">
        <v>112.41800000000001</v>
      </c>
      <c r="H1077">
        <v>27.478999999999999</v>
      </c>
      <c r="I1077">
        <v>1.47887E-2</v>
      </c>
      <c r="J1077">
        <v>0.99501499999999998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2772.82</v>
      </c>
      <c r="C1078">
        <v>2648.8</v>
      </c>
      <c r="D1078">
        <v>2648.71</v>
      </c>
      <c r="E1078">
        <v>2504.06</v>
      </c>
      <c r="F1078">
        <v>56.103099999999998</v>
      </c>
      <c r="G1078">
        <v>113.726</v>
      </c>
      <c r="H1078">
        <v>27.636500000000002</v>
      </c>
      <c r="I1078">
        <v>1.15275E-2</v>
      </c>
      <c r="J1078">
        <v>0.98101300000000002</v>
      </c>
      <c r="K1078">
        <v>0</v>
      </c>
      <c r="L1078" t="s">
        <v>42</v>
      </c>
    </row>
    <row r="1079" spans="1:12" x14ac:dyDescent="0.25">
      <c r="A1079" t="s">
        <v>51</v>
      </c>
      <c r="B1079">
        <v>2766.05</v>
      </c>
      <c r="C1079">
        <v>2643.74</v>
      </c>
      <c r="D1079">
        <v>2643.65</v>
      </c>
      <c r="E1079">
        <v>2499.7399999999998</v>
      </c>
      <c r="F1079">
        <v>56.242400000000004</v>
      </c>
      <c r="G1079">
        <v>112.297</v>
      </c>
      <c r="H1079">
        <v>27.526700000000002</v>
      </c>
      <c r="I1079">
        <v>1.08734E-2</v>
      </c>
      <c r="J1079">
        <v>0.98098799999999997</v>
      </c>
      <c r="K1079">
        <v>0</v>
      </c>
      <c r="L1079" t="s">
        <v>42</v>
      </c>
    </row>
    <row r="1080" spans="1:12" x14ac:dyDescent="0.25">
      <c r="A1080" t="s">
        <v>51</v>
      </c>
      <c r="B1080">
        <v>2781.97</v>
      </c>
      <c r="C1080">
        <v>2661.37</v>
      </c>
      <c r="D1080">
        <v>2661.28</v>
      </c>
      <c r="E1080">
        <v>2516.12</v>
      </c>
      <c r="F1080">
        <v>56.628599999999999</v>
      </c>
      <c r="G1080">
        <v>113.20399999999999</v>
      </c>
      <c r="H1080">
        <v>27.479900000000001</v>
      </c>
      <c r="I1080">
        <v>1.1327500000000001E-2</v>
      </c>
      <c r="J1080">
        <v>0.98101799999999995</v>
      </c>
      <c r="K1080">
        <v>0</v>
      </c>
      <c r="L1080" t="s">
        <v>42</v>
      </c>
    </row>
    <row r="1081" spans="1:12" x14ac:dyDescent="0.25">
      <c r="A1081" t="s">
        <v>51</v>
      </c>
      <c r="B1081">
        <v>2805.69</v>
      </c>
      <c r="C1081">
        <v>2679.44</v>
      </c>
      <c r="D1081">
        <v>2679.34</v>
      </c>
      <c r="E1081">
        <v>2533.88</v>
      </c>
      <c r="F1081">
        <v>57.3626</v>
      </c>
      <c r="G1081">
        <v>116.28100000000001</v>
      </c>
      <c r="H1081">
        <v>27.8415</v>
      </c>
      <c r="I1081">
        <v>1.1013E-2</v>
      </c>
      <c r="J1081">
        <v>0.98098799999999997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2776.63</v>
      </c>
      <c r="C1082">
        <v>2660.56</v>
      </c>
      <c r="D1082">
        <v>2660.47</v>
      </c>
      <c r="E1082">
        <v>2515.89</v>
      </c>
      <c r="F1082">
        <v>56.076999999999998</v>
      </c>
      <c r="G1082">
        <v>114.06100000000001</v>
      </c>
      <c r="H1082">
        <v>27.542000000000002</v>
      </c>
      <c r="I1082">
        <v>1.7225399999999998E-2</v>
      </c>
      <c r="J1082">
        <v>0.98097500000000004</v>
      </c>
      <c r="K1082">
        <v>0</v>
      </c>
      <c r="L1082" t="s">
        <v>42</v>
      </c>
    </row>
    <row r="1083" spans="1:12" x14ac:dyDescent="0.25">
      <c r="A1083" t="s">
        <v>51</v>
      </c>
      <c r="B1083">
        <v>2762.55</v>
      </c>
      <c r="C1083">
        <v>2646.16</v>
      </c>
      <c r="D1083">
        <v>2646.07</v>
      </c>
      <c r="E1083">
        <v>2502.19</v>
      </c>
      <c r="F1083">
        <v>56.364400000000003</v>
      </c>
      <c r="G1083">
        <v>113.10899999999999</v>
      </c>
      <c r="H1083">
        <v>27.437899999999999</v>
      </c>
      <c r="I1083">
        <v>1.1730900000000001E-2</v>
      </c>
      <c r="J1083">
        <v>0.98099999999999998</v>
      </c>
      <c r="K1083">
        <v>0</v>
      </c>
      <c r="L1083" t="s">
        <v>42</v>
      </c>
    </row>
    <row r="1084" spans="1:12" x14ac:dyDescent="0.25">
      <c r="A1084" t="s">
        <v>51</v>
      </c>
      <c r="B1084">
        <v>2773.75</v>
      </c>
      <c r="C1084">
        <v>2654.5</v>
      </c>
      <c r="D1084">
        <v>2654.41</v>
      </c>
      <c r="E1084">
        <v>2509.31</v>
      </c>
      <c r="F1084">
        <v>55.528399999999998</v>
      </c>
      <c r="G1084">
        <v>113.206</v>
      </c>
      <c r="H1084">
        <v>27.660799999999998</v>
      </c>
      <c r="I1084">
        <v>1.13207E-2</v>
      </c>
      <c r="J1084">
        <v>0.98101499999999997</v>
      </c>
      <c r="K1084">
        <v>0</v>
      </c>
      <c r="L1084" t="s">
        <v>42</v>
      </c>
    </row>
    <row r="1085" spans="1:12" x14ac:dyDescent="0.25">
      <c r="A1085" t="s">
        <v>51</v>
      </c>
      <c r="B1085">
        <v>2709.53</v>
      </c>
      <c r="C1085">
        <v>2591.3000000000002</v>
      </c>
      <c r="D1085">
        <v>2591.2199999999998</v>
      </c>
      <c r="E1085">
        <v>2446.13</v>
      </c>
      <c r="F1085">
        <v>55.1203</v>
      </c>
      <c r="G1085">
        <v>113.584</v>
      </c>
      <c r="H1085">
        <v>27.6297</v>
      </c>
      <c r="I1085">
        <v>1.09855E-2</v>
      </c>
      <c r="J1085">
        <v>0.98100799999999999</v>
      </c>
      <c r="K1085">
        <v>0</v>
      </c>
      <c r="L1085" t="s">
        <v>42</v>
      </c>
    </row>
    <row r="1086" spans="1:12" x14ac:dyDescent="0.25">
      <c r="A1086" t="s">
        <v>51</v>
      </c>
      <c r="B1086">
        <v>2721.82</v>
      </c>
      <c r="C1086">
        <v>2605.13</v>
      </c>
      <c r="D1086">
        <v>2605.04</v>
      </c>
      <c r="E1086">
        <v>2459.25</v>
      </c>
      <c r="F1086">
        <v>55.834000000000003</v>
      </c>
      <c r="G1086">
        <v>114.238</v>
      </c>
      <c r="H1086">
        <v>27.761600000000001</v>
      </c>
      <c r="I1086">
        <v>1.13819E-2</v>
      </c>
      <c r="J1086">
        <v>0.99430399999999997</v>
      </c>
      <c r="K1086">
        <v>0</v>
      </c>
      <c r="L1086" t="s">
        <v>42</v>
      </c>
    </row>
    <row r="1087" spans="1:12" x14ac:dyDescent="0.25">
      <c r="A1087" t="s">
        <v>51</v>
      </c>
      <c r="B1087">
        <v>2689.25</v>
      </c>
      <c r="C1087">
        <v>2569.44</v>
      </c>
      <c r="D1087">
        <v>2569.36</v>
      </c>
      <c r="E1087">
        <v>2424.1</v>
      </c>
      <c r="F1087">
        <v>55.019199999999998</v>
      </c>
      <c r="G1087">
        <v>114.261</v>
      </c>
      <c r="H1087">
        <v>27.6937</v>
      </c>
      <c r="I1087">
        <v>1.4477E-2</v>
      </c>
      <c r="J1087">
        <v>0.99499899999999997</v>
      </c>
      <c r="K1087">
        <v>0</v>
      </c>
      <c r="L1087" t="s">
        <v>42</v>
      </c>
    </row>
    <row r="1088" spans="1:12" x14ac:dyDescent="0.25">
      <c r="A1088" t="s">
        <v>51</v>
      </c>
      <c r="B1088">
        <v>2755.32</v>
      </c>
      <c r="C1088">
        <v>2635.59</v>
      </c>
      <c r="D1088">
        <v>2635.49</v>
      </c>
      <c r="E1088">
        <v>2489.42</v>
      </c>
      <c r="F1088">
        <v>56.101900000000001</v>
      </c>
      <c r="G1088">
        <v>114.32599999999999</v>
      </c>
      <c r="H1088">
        <v>27.687799999999999</v>
      </c>
      <c r="I1088">
        <v>1.18513E-2</v>
      </c>
      <c r="J1088">
        <v>0.99274600000000002</v>
      </c>
      <c r="K1088">
        <v>0</v>
      </c>
      <c r="L1088" t="s">
        <v>42</v>
      </c>
    </row>
    <row r="1089" spans="1:12" x14ac:dyDescent="0.25">
      <c r="A1089" t="s">
        <v>51</v>
      </c>
      <c r="B1089">
        <v>2718.44</v>
      </c>
      <c r="C1089">
        <v>2601.5300000000002</v>
      </c>
      <c r="D1089">
        <v>2601.44</v>
      </c>
      <c r="E1089">
        <v>2457.06</v>
      </c>
      <c r="F1089">
        <v>55.326799999999999</v>
      </c>
      <c r="G1089">
        <v>113.212</v>
      </c>
      <c r="H1089">
        <v>27.619700000000002</v>
      </c>
      <c r="I1089">
        <v>1.08609E-2</v>
      </c>
      <c r="J1089">
        <v>0.98100500000000002</v>
      </c>
      <c r="K1089">
        <v>0</v>
      </c>
      <c r="L1089" t="s">
        <v>42</v>
      </c>
    </row>
    <row r="1090" spans="1:12" x14ac:dyDescent="0.25">
      <c r="A1090" t="s">
        <v>51</v>
      </c>
      <c r="B1090">
        <v>2742.01</v>
      </c>
      <c r="C1090">
        <v>2620.02</v>
      </c>
      <c r="D1090">
        <v>2619.92</v>
      </c>
      <c r="E1090">
        <v>2475.58</v>
      </c>
      <c r="F1090">
        <v>55.600700000000003</v>
      </c>
      <c r="G1090">
        <v>113.879</v>
      </c>
      <c r="H1090">
        <v>27.558299999999999</v>
      </c>
      <c r="I1090">
        <v>1.28083E-2</v>
      </c>
      <c r="J1090">
        <v>0.98101099999999997</v>
      </c>
      <c r="K1090">
        <v>0</v>
      </c>
      <c r="L1090" t="s">
        <v>42</v>
      </c>
    </row>
    <row r="1091" spans="1:12" x14ac:dyDescent="0.25">
      <c r="A1091" t="s">
        <v>51</v>
      </c>
      <c r="B1091">
        <v>2768.74</v>
      </c>
      <c r="C1091">
        <v>2649.6</v>
      </c>
      <c r="D1091">
        <v>2649.51</v>
      </c>
      <c r="E1091">
        <v>2504.56</v>
      </c>
      <c r="F1091">
        <v>56.496699999999997</v>
      </c>
      <c r="G1091">
        <v>114.199</v>
      </c>
      <c r="H1091">
        <v>27.749500000000001</v>
      </c>
      <c r="I1091">
        <v>1.26899E-2</v>
      </c>
      <c r="J1091">
        <v>0.98096799999999995</v>
      </c>
      <c r="K1091">
        <v>0</v>
      </c>
      <c r="L1091" t="s">
        <v>42</v>
      </c>
    </row>
    <row r="1092" spans="1:12" x14ac:dyDescent="0.25">
      <c r="A1092" t="s">
        <v>51</v>
      </c>
      <c r="B1092">
        <v>2763.13</v>
      </c>
      <c r="C1092">
        <v>2642.71</v>
      </c>
      <c r="D1092">
        <v>2642.62</v>
      </c>
      <c r="E1092">
        <v>2498.5500000000002</v>
      </c>
      <c r="F1092">
        <v>55.665100000000002</v>
      </c>
      <c r="G1092">
        <v>112.83</v>
      </c>
      <c r="H1092">
        <v>27.912299999999998</v>
      </c>
      <c r="I1092">
        <v>1.09043E-2</v>
      </c>
      <c r="J1092">
        <v>0.98309400000000002</v>
      </c>
      <c r="K1092">
        <v>0</v>
      </c>
      <c r="L1092" t="s">
        <v>42</v>
      </c>
    </row>
    <row r="1093" spans="1:12" x14ac:dyDescent="0.25">
      <c r="A1093" t="s">
        <v>51</v>
      </c>
      <c r="B1093">
        <v>2766.5</v>
      </c>
      <c r="C1093">
        <v>2648.24</v>
      </c>
      <c r="D1093">
        <v>2648.12</v>
      </c>
      <c r="E1093">
        <v>2504.25</v>
      </c>
      <c r="F1093">
        <v>56.402500000000003</v>
      </c>
      <c r="G1093">
        <v>113.24299999999999</v>
      </c>
      <c r="H1093">
        <v>27.578299999999999</v>
      </c>
      <c r="I1093">
        <v>1.10286E-2</v>
      </c>
      <c r="J1093">
        <v>0.98101799999999995</v>
      </c>
      <c r="K1093">
        <v>0</v>
      </c>
      <c r="L1093" t="s">
        <v>42</v>
      </c>
    </row>
    <row r="1094" spans="1:12" x14ac:dyDescent="0.25">
      <c r="A1094" t="s">
        <v>51</v>
      </c>
      <c r="B1094">
        <v>2725.9</v>
      </c>
      <c r="C1094">
        <v>2605.3200000000002</v>
      </c>
      <c r="D1094">
        <v>2605.2199999999998</v>
      </c>
      <c r="E1094">
        <v>2461.2800000000002</v>
      </c>
      <c r="F1094">
        <v>56.034799999999997</v>
      </c>
      <c r="G1094">
        <v>115.06100000000001</v>
      </c>
      <c r="H1094">
        <v>27.922000000000001</v>
      </c>
      <c r="I1094">
        <v>1.2768399999999999E-2</v>
      </c>
      <c r="J1094">
        <v>0.98101899999999997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2775.47</v>
      </c>
      <c r="C1095">
        <v>2656.49</v>
      </c>
      <c r="D1095">
        <v>2656.41</v>
      </c>
      <c r="E1095">
        <v>2511.71</v>
      </c>
      <c r="F1095">
        <v>56.379600000000003</v>
      </c>
      <c r="G1095">
        <v>113.554</v>
      </c>
      <c r="H1095">
        <v>28.1356</v>
      </c>
      <c r="I1095">
        <v>1.14243E-2</v>
      </c>
      <c r="J1095">
        <v>0.98101400000000005</v>
      </c>
      <c r="K1095">
        <v>0</v>
      </c>
      <c r="L1095" t="s">
        <v>42</v>
      </c>
    </row>
    <row r="1096" spans="1:12" x14ac:dyDescent="0.25">
      <c r="A1096" t="s">
        <v>51</v>
      </c>
      <c r="B1096">
        <v>2737.57</v>
      </c>
      <c r="C1096">
        <v>2619.6799999999998</v>
      </c>
      <c r="D1096">
        <v>2619.59</v>
      </c>
      <c r="E1096">
        <v>2476.0300000000002</v>
      </c>
      <c r="F1096">
        <v>56.034599999999998</v>
      </c>
      <c r="G1096">
        <v>113.94199999999999</v>
      </c>
      <c r="H1096">
        <v>27.6265</v>
      </c>
      <c r="I1096">
        <v>1.2649499999999999E-2</v>
      </c>
      <c r="J1096">
        <v>0.98101799999999995</v>
      </c>
      <c r="K1096">
        <v>0</v>
      </c>
      <c r="L1096" t="s">
        <v>42</v>
      </c>
    </row>
    <row r="1097" spans="1:12" x14ac:dyDescent="0.25">
      <c r="A1097" t="s">
        <v>51</v>
      </c>
      <c r="B1097">
        <v>2724.06</v>
      </c>
      <c r="C1097">
        <v>2607.41</v>
      </c>
      <c r="D1097">
        <v>2607.31</v>
      </c>
      <c r="E1097">
        <v>2462.5300000000002</v>
      </c>
      <c r="F1097">
        <v>55.715899999999998</v>
      </c>
      <c r="G1097">
        <v>114.789</v>
      </c>
      <c r="H1097">
        <v>27.98</v>
      </c>
      <c r="I1097">
        <v>1.10326E-2</v>
      </c>
      <c r="J1097">
        <v>0.98101799999999995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2766.77</v>
      </c>
      <c r="C1098">
        <v>2646.37</v>
      </c>
      <c r="D1098">
        <v>2646.28</v>
      </c>
      <c r="E1098">
        <v>2502</v>
      </c>
      <c r="F1098">
        <v>56.369799999999998</v>
      </c>
      <c r="G1098">
        <v>113.486</v>
      </c>
      <c r="H1098">
        <v>27.491299999999999</v>
      </c>
      <c r="I1098">
        <v>1.0858E-2</v>
      </c>
      <c r="J1098">
        <v>0.98100299999999996</v>
      </c>
      <c r="K1098">
        <v>0</v>
      </c>
      <c r="L1098" t="s">
        <v>42</v>
      </c>
    </row>
    <row r="1099" spans="1:12" x14ac:dyDescent="0.25">
      <c r="A1099" t="s">
        <v>51</v>
      </c>
      <c r="B1099">
        <v>2734.33</v>
      </c>
      <c r="C1099">
        <v>2617.36</v>
      </c>
      <c r="D1099">
        <v>2617.27</v>
      </c>
      <c r="E1099">
        <v>2473.0300000000002</v>
      </c>
      <c r="F1099">
        <v>57.303800000000003</v>
      </c>
      <c r="G1099">
        <v>113.4</v>
      </c>
      <c r="H1099">
        <v>27.4879</v>
      </c>
      <c r="I1099">
        <v>1.0862E-2</v>
      </c>
      <c r="J1099">
        <v>0.98099800000000004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2768.37</v>
      </c>
      <c r="C1100">
        <v>2648.15</v>
      </c>
      <c r="D1100">
        <v>2648.07</v>
      </c>
      <c r="E1100">
        <v>2504.4299999999998</v>
      </c>
      <c r="F1100">
        <v>55.526499999999999</v>
      </c>
      <c r="G1100">
        <v>112.155</v>
      </c>
      <c r="H1100">
        <v>27.5291</v>
      </c>
      <c r="I1100">
        <v>1.0894600000000001E-2</v>
      </c>
      <c r="J1100">
        <v>0.98088699999999995</v>
      </c>
      <c r="K1100">
        <v>0</v>
      </c>
      <c r="L1100" t="s">
        <v>42</v>
      </c>
    </row>
    <row r="1101" spans="1:12" x14ac:dyDescent="0.25">
      <c r="A1101" t="s">
        <v>51</v>
      </c>
      <c r="B1101">
        <v>2707.71</v>
      </c>
      <c r="C1101">
        <v>2591.1799999999998</v>
      </c>
      <c r="D1101">
        <v>2591.09</v>
      </c>
      <c r="E1101">
        <v>2447.19</v>
      </c>
      <c r="F1101">
        <v>55.19</v>
      </c>
      <c r="G1101">
        <v>114.137</v>
      </c>
      <c r="H1101">
        <v>27.881</v>
      </c>
      <c r="I1101">
        <v>1.0955400000000001E-2</v>
      </c>
      <c r="J1101">
        <v>0.98101899999999997</v>
      </c>
      <c r="K1101">
        <v>0</v>
      </c>
      <c r="L1101" t="s">
        <v>42</v>
      </c>
    </row>
    <row r="1102" spans="1:12" x14ac:dyDescent="0.25">
      <c r="A1102" t="s">
        <v>51</v>
      </c>
      <c r="B1102">
        <v>2716.57</v>
      </c>
      <c r="C1102">
        <v>2596.59</v>
      </c>
      <c r="D1102">
        <v>2596.5</v>
      </c>
      <c r="E1102">
        <v>2451.17</v>
      </c>
      <c r="F1102">
        <v>55.283299999999997</v>
      </c>
      <c r="G1102">
        <v>114.06399999999999</v>
      </c>
      <c r="H1102">
        <v>27.764700000000001</v>
      </c>
      <c r="I1102">
        <v>2.28597E-2</v>
      </c>
      <c r="J1102">
        <v>0.98101499999999997</v>
      </c>
      <c r="K1102">
        <v>0</v>
      </c>
      <c r="L1102" t="s">
        <v>42</v>
      </c>
    </row>
    <row r="1103" spans="1:12" x14ac:dyDescent="0.25">
      <c r="A1103" t="s">
        <v>51</v>
      </c>
      <c r="B1103">
        <v>2793.2</v>
      </c>
      <c r="C1103">
        <v>2671.87</v>
      </c>
      <c r="D1103">
        <v>2671.77</v>
      </c>
      <c r="E1103">
        <v>2526.44</v>
      </c>
      <c r="F1103">
        <v>57.601599999999998</v>
      </c>
      <c r="G1103">
        <v>115.82899999999999</v>
      </c>
      <c r="H1103">
        <v>28.0322</v>
      </c>
      <c r="I1103">
        <v>1.18677E-2</v>
      </c>
      <c r="J1103">
        <v>0.98101300000000002</v>
      </c>
      <c r="K1103">
        <v>0</v>
      </c>
      <c r="L1103" t="s">
        <v>42</v>
      </c>
    </row>
    <row r="1104" spans="1:12" x14ac:dyDescent="0.25">
      <c r="A1104" t="s">
        <v>51</v>
      </c>
      <c r="B1104">
        <v>2717.17</v>
      </c>
      <c r="C1104">
        <v>2596.94</v>
      </c>
      <c r="D1104">
        <v>2596.85</v>
      </c>
      <c r="E1104">
        <v>2452.14</v>
      </c>
      <c r="F1104">
        <v>54.9619</v>
      </c>
      <c r="G1104">
        <v>113.858</v>
      </c>
      <c r="H1104">
        <v>27.460100000000001</v>
      </c>
      <c r="I1104">
        <v>1.1530800000000001E-2</v>
      </c>
      <c r="J1104">
        <v>0.98101899999999997</v>
      </c>
      <c r="K1104">
        <v>0</v>
      </c>
      <c r="L1104" t="s">
        <v>42</v>
      </c>
    </row>
    <row r="1105" spans="1:25" x14ac:dyDescent="0.25">
      <c r="A1105" t="s">
        <v>51</v>
      </c>
      <c r="B1105">
        <v>2748.67</v>
      </c>
      <c r="C1105">
        <v>2629.15</v>
      </c>
      <c r="D1105">
        <v>2629.07</v>
      </c>
      <c r="E1105">
        <v>2484.88</v>
      </c>
      <c r="F1105">
        <v>55.668999999999997</v>
      </c>
      <c r="G1105">
        <v>112.53400000000001</v>
      </c>
      <c r="H1105">
        <v>27.523800000000001</v>
      </c>
      <c r="I1105">
        <v>1.1374499999999999E-2</v>
      </c>
      <c r="J1105">
        <v>0.98098799999999997</v>
      </c>
      <c r="K1105">
        <v>0</v>
      </c>
      <c r="L1105" t="s">
        <v>42</v>
      </c>
    </row>
    <row r="1106" spans="1:25" x14ac:dyDescent="0.25">
      <c r="A1106" t="s">
        <v>51</v>
      </c>
      <c r="B1106">
        <v>2739.68</v>
      </c>
      <c r="C1106">
        <v>2622.09</v>
      </c>
      <c r="D1106">
        <v>2622.01</v>
      </c>
      <c r="E1106">
        <v>2478.71</v>
      </c>
      <c r="F1106">
        <v>55.293700000000001</v>
      </c>
      <c r="G1106">
        <v>113.039</v>
      </c>
      <c r="H1106">
        <v>27.407800000000002</v>
      </c>
      <c r="I1106">
        <v>1.0857E-2</v>
      </c>
      <c r="J1106">
        <v>0.99353999999999998</v>
      </c>
      <c r="K1106">
        <v>0</v>
      </c>
      <c r="L1106" t="s">
        <v>42</v>
      </c>
    </row>
    <row r="1107" spans="1:25" x14ac:dyDescent="0.25">
      <c r="A1107" t="s">
        <v>51</v>
      </c>
      <c r="B1107">
        <v>2669.3</v>
      </c>
      <c r="C1107">
        <v>2552.3200000000002</v>
      </c>
      <c r="D1107">
        <v>2552.2399999999998</v>
      </c>
      <c r="E1107">
        <v>2409.12</v>
      </c>
      <c r="F1107">
        <v>53.997599999999998</v>
      </c>
      <c r="G1107">
        <v>112.372</v>
      </c>
      <c r="H1107">
        <v>27.485499999999998</v>
      </c>
      <c r="I1107">
        <v>1.8853999999999999E-2</v>
      </c>
      <c r="J1107">
        <v>0.98101899999999997</v>
      </c>
      <c r="K1107">
        <v>0</v>
      </c>
      <c r="L1107" t="s">
        <v>42</v>
      </c>
    </row>
    <row r="1108" spans="1:25" x14ac:dyDescent="0.25">
      <c r="A1108" t="s">
        <v>51</v>
      </c>
      <c r="B1108">
        <v>2690.44</v>
      </c>
      <c r="C1108">
        <v>2571.9</v>
      </c>
      <c r="D1108">
        <v>2571.8200000000002</v>
      </c>
      <c r="E1108">
        <v>2428.48</v>
      </c>
      <c r="F1108">
        <v>53.970500000000001</v>
      </c>
      <c r="G1108">
        <v>113.062</v>
      </c>
      <c r="H1108">
        <v>27.3552</v>
      </c>
      <c r="I1108">
        <v>1.1349400000000001E-2</v>
      </c>
      <c r="J1108">
        <v>0.98100699999999996</v>
      </c>
      <c r="K1108">
        <v>0</v>
      </c>
      <c r="L1108" t="s">
        <v>42</v>
      </c>
    </row>
    <row r="1109" spans="1:25" x14ac:dyDescent="0.25">
      <c r="A1109" t="s">
        <v>51</v>
      </c>
      <c r="B1109">
        <v>2661.79</v>
      </c>
      <c r="C1109">
        <v>2543.31</v>
      </c>
      <c r="D1109">
        <v>2543.23</v>
      </c>
      <c r="E1109">
        <v>2399.85</v>
      </c>
      <c r="F1109">
        <v>53.790999999999997</v>
      </c>
      <c r="G1109">
        <v>112.657</v>
      </c>
      <c r="H1109">
        <v>27.3217</v>
      </c>
      <c r="I1109">
        <v>1.6523900000000001E-2</v>
      </c>
      <c r="J1109">
        <v>0.99272899999999997</v>
      </c>
      <c r="K1109">
        <v>0</v>
      </c>
      <c r="L1109" t="s">
        <v>42</v>
      </c>
    </row>
    <row r="1110" spans="1:25" x14ac:dyDescent="0.25">
      <c r="A1110" t="s">
        <v>51</v>
      </c>
      <c r="B1110">
        <v>2727.41</v>
      </c>
      <c r="C1110">
        <v>2608.13</v>
      </c>
      <c r="D1110">
        <v>2608.0300000000002</v>
      </c>
      <c r="E1110">
        <v>2462.7600000000002</v>
      </c>
      <c r="F1110">
        <v>55.284799999999997</v>
      </c>
      <c r="G1110">
        <v>114.95</v>
      </c>
      <c r="H1110">
        <v>27.7698</v>
      </c>
      <c r="I1110">
        <v>1.08691E-2</v>
      </c>
      <c r="J1110">
        <v>0.98101899999999997</v>
      </c>
      <c r="K1110">
        <v>0</v>
      </c>
      <c r="L1110" t="s">
        <v>42</v>
      </c>
    </row>
    <row r="1111" spans="1:25" x14ac:dyDescent="0.25">
      <c r="A1111" t="s">
        <v>51</v>
      </c>
      <c r="B1111">
        <v>2652.5</v>
      </c>
      <c r="C1111">
        <v>2533.1799999999998</v>
      </c>
      <c r="D1111">
        <v>2533.1</v>
      </c>
      <c r="E1111">
        <v>2390.0700000000002</v>
      </c>
      <c r="F1111">
        <v>53.518900000000002</v>
      </c>
      <c r="G1111">
        <v>112.791</v>
      </c>
      <c r="H1111">
        <v>27.365300000000001</v>
      </c>
      <c r="I1111">
        <v>1.13595E-2</v>
      </c>
      <c r="J1111">
        <v>0.98096300000000003</v>
      </c>
      <c r="K1111">
        <v>0</v>
      </c>
      <c r="L1111" t="s">
        <v>42</v>
      </c>
    </row>
    <row r="1112" spans="1:25" x14ac:dyDescent="0.25">
      <c r="A1112" t="s">
        <v>51</v>
      </c>
      <c r="B1112">
        <v>2709.04</v>
      </c>
      <c r="C1112">
        <v>2591.62</v>
      </c>
      <c r="D1112">
        <v>2591.5300000000002</v>
      </c>
      <c r="E1112">
        <v>2448.12</v>
      </c>
      <c r="F1112">
        <v>54.565300000000001</v>
      </c>
      <c r="G1112">
        <v>113.69799999999999</v>
      </c>
      <c r="H1112">
        <v>27.4862</v>
      </c>
      <c r="I1112">
        <v>1.08582E-2</v>
      </c>
      <c r="J1112">
        <v>0.981012</v>
      </c>
      <c r="K1112">
        <v>0</v>
      </c>
      <c r="L1112" t="s">
        <v>42</v>
      </c>
    </row>
    <row r="1113" spans="1:25" x14ac:dyDescent="0.25">
      <c r="A1113" t="s">
        <v>51</v>
      </c>
      <c r="B1113">
        <v>2686.61</v>
      </c>
      <c r="C1113">
        <v>2569.58</v>
      </c>
      <c r="D1113">
        <v>2569.4899999999998</v>
      </c>
      <c r="E1113">
        <v>2425.89</v>
      </c>
      <c r="F1113">
        <v>54.304699999999997</v>
      </c>
      <c r="G1113">
        <v>113.974</v>
      </c>
      <c r="H1113">
        <v>27.588699999999999</v>
      </c>
      <c r="I1113">
        <v>1.13013E-2</v>
      </c>
      <c r="J1113">
        <v>0.98101799999999995</v>
      </c>
      <c r="K1113">
        <v>0</v>
      </c>
      <c r="L1113" t="s">
        <v>42</v>
      </c>
    </row>
    <row r="1114" spans="1:25" x14ac:dyDescent="0.25">
      <c r="A1114" t="s">
        <v>51</v>
      </c>
      <c r="B1114">
        <v>2674.94</v>
      </c>
      <c r="C1114">
        <v>2557.2399999999998</v>
      </c>
      <c r="D1114">
        <v>2557.16</v>
      </c>
      <c r="E1114">
        <v>2413.61</v>
      </c>
      <c r="F1114">
        <v>53.648499999999999</v>
      </c>
      <c r="G1114">
        <v>112.538</v>
      </c>
      <c r="H1114">
        <v>27.338000000000001</v>
      </c>
      <c r="I1114">
        <v>2.2951900000000001E-2</v>
      </c>
      <c r="J1114">
        <v>0.98100699999999996</v>
      </c>
      <c r="K1114">
        <v>0</v>
      </c>
      <c r="L1114" t="s">
        <v>42</v>
      </c>
    </row>
    <row r="1115" spans="1:25" x14ac:dyDescent="0.25">
      <c r="A1115" t="s">
        <v>51</v>
      </c>
      <c r="B1115">
        <v>2705.44</v>
      </c>
      <c r="C1115">
        <v>2589.1799999999998</v>
      </c>
      <c r="D1115">
        <v>2589.09</v>
      </c>
      <c r="E1115">
        <v>2445.62</v>
      </c>
      <c r="F1115">
        <v>54.752299999999998</v>
      </c>
      <c r="G1115">
        <v>113.669</v>
      </c>
      <c r="H1115">
        <v>27.558599999999998</v>
      </c>
      <c r="I1115">
        <v>1.2215800000000001E-2</v>
      </c>
      <c r="J1115">
        <v>0.98101400000000005</v>
      </c>
      <c r="K1115">
        <v>0</v>
      </c>
      <c r="L1115" t="s">
        <v>42</v>
      </c>
    </row>
    <row r="1116" spans="1:25" x14ac:dyDescent="0.25">
      <c r="A1116" t="s">
        <v>51</v>
      </c>
      <c r="B1116">
        <v>2763.03</v>
      </c>
      <c r="C1116">
        <v>2639.58</v>
      </c>
      <c r="D1116">
        <v>2639.48</v>
      </c>
      <c r="E1116">
        <v>2495.65</v>
      </c>
      <c r="F1116">
        <v>54.951500000000003</v>
      </c>
      <c r="G1116">
        <v>112.402</v>
      </c>
      <c r="H1116">
        <v>27.372900000000001</v>
      </c>
      <c r="I1116">
        <v>1.221E-2</v>
      </c>
      <c r="J1116">
        <v>0.98419699999999999</v>
      </c>
      <c r="K1116">
        <v>0</v>
      </c>
      <c r="L1116" t="s">
        <v>42</v>
      </c>
    </row>
    <row r="1117" spans="1:25" x14ac:dyDescent="0.25">
      <c r="A1117" t="s">
        <v>51</v>
      </c>
      <c r="B1117">
        <v>2730.41</v>
      </c>
      <c r="C1117">
        <v>2607.44</v>
      </c>
      <c r="D1117">
        <v>2607.36</v>
      </c>
      <c r="E1117">
        <v>2464.31</v>
      </c>
      <c r="F1117">
        <v>54.398899999999998</v>
      </c>
      <c r="G1117">
        <v>112.224</v>
      </c>
      <c r="H1117">
        <v>27.302499999999998</v>
      </c>
      <c r="I1117">
        <v>1.09835E-2</v>
      </c>
      <c r="J1117">
        <v>0.98101899999999997</v>
      </c>
      <c r="K1117">
        <v>0</v>
      </c>
      <c r="L1117" t="s">
        <v>42</v>
      </c>
    </row>
    <row r="1118" spans="1:25" x14ac:dyDescent="0.25">
      <c r="A1118" t="s">
        <v>51</v>
      </c>
      <c r="B1118">
        <v>2696.74</v>
      </c>
      <c r="C1118">
        <v>2577.9899999999998</v>
      </c>
      <c r="D1118">
        <v>2577.91</v>
      </c>
      <c r="E1118">
        <v>2434.73</v>
      </c>
      <c r="F1118">
        <v>54.190199999999997</v>
      </c>
      <c r="G1118">
        <v>112.15300000000001</v>
      </c>
      <c r="H1118">
        <v>27.3843</v>
      </c>
      <c r="I1118">
        <v>1.51191E-2</v>
      </c>
      <c r="J1118">
        <v>0.98101400000000005</v>
      </c>
      <c r="K1118">
        <v>0</v>
      </c>
      <c r="L1118" t="s">
        <v>42</v>
      </c>
    </row>
    <row r="1119" spans="1:25" x14ac:dyDescent="0.25">
      <c r="A1119" t="s">
        <v>51</v>
      </c>
      <c r="B1119">
        <v>2731.51</v>
      </c>
      <c r="C1119">
        <v>2614.0500000000002</v>
      </c>
      <c r="D1119">
        <v>2613.96</v>
      </c>
      <c r="E1119">
        <v>2469.87</v>
      </c>
      <c r="F1119">
        <v>55.4041</v>
      </c>
      <c r="G1119">
        <v>113.998</v>
      </c>
      <c r="H1119">
        <v>27.544799999999999</v>
      </c>
      <c r="I1119">
        <v>1.09759E-2</v>
      </c>
      <c r="J1119">
        <v>0.99149100000000001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2687.12</v>
      </c>
      <c r="C1120">
        <v>2567.9699999999998</v>
      </c>
      <c r="D1120">
        <v>2567.87</v>
      </c>
      <c r="E1120">
        <v>2424.1999999999998</v>
      </c>
      <c r="F1120">
        <v>54.921700000000001</v>
      </c>
      <c r="G1120">
        <v>115.193</v>
      </c>
      <c r="H1120">
        <v>27.5458</v>
      </c>
      <c r="I1120">
        <v>1.1263499999999999E-2</v>
      </c>
      <c r="J1120">
        <v>0.98890599999999995</v>
      </c>
      <c r="K1120">
        <v>0</v>
      </c>
      <c r="L1120" t="s">
        <v>42</v>
      </c>
      <c r="R1120">
        <f>AVERAGE(B1071:B1120)</f>
        <v>2738.7930000000006</v>
      </c>
      <c r="S1120">
        <f>AVERAGE(C1071:C1120)</f>
        <v>2619.4939999999992</v>
      </c>
      <c r="U1120">
        <f>_xlfn.VAR.P(B1071:B1120)</f>
        <v>1421.094008999999</v>
      </c>
      <c r="V1120">
        <f>_xlfn.VAR.P(C1071:C1120)</f>
        <v>1349.7319519999999</v>
      </c>
      <c r="X1120">
        <f>1.96*SQRT(U1120)/50</f>
        <v>1.4777381019618321</v>
      </c>
      <c r="Y1120">
        <f>1.96*SQRT(V1120)/50</f>
        <v>1.4401569729447132</v>
      </c>
    </row>
    <row r="1121" spans="1:12" x14ac:dyDescent="0.25">
      <c r="A1121" t="s">
        <v>51</v>
      </c>
      <c r="B1121">
        <v>137070.42490000001</v>
      </c>
      <c r="C1121" t="s">
        <v>36</v>
      </c>
    </row>
    <row r="1122" spans="1:12" x14ac:dyDescent="0.25">
      <c r="A1122" t="s">
        <v>70</v>
      </c>
      <c r="B1122">
        <v>2590.4899999999998</v>
      </c>
      <c r="C1122">
        <v>2532.41</v>
      </c>
      <c r="D1122">
        <v>2532.31</v>
      </c>
      <c r="E1122">
        <v>2388.6799999999998</v>
      </c>
      <c r="F1122">
        <v>54.926200000000001</v>
      </c>
      <c r="G1122">
        <v>0</v>
      </c>
      <c r="H1122">
        <v>27.754000000000001</v>
      </c>
      <c r="I1122">
        <v>1.30134E-2</v>
      </c>
      <c r="J1122">
        <v>0.98097800000000002</v>
      </c>
      <c r="K1122">
        <v>0</v>
      </c>
      <c r="L1122" t="s">
        <v>42</v>
      </c>
    </row>
    <row r="1123" spans="1:12" x14ac:dyDescent="0.25">
      <c r="A1123" t="s">
        <v>70</v>
      </c>
      <c r="B1123">
        <v>2503.13</v>
      </c>
      <c r="C1123">
        <v>2444.9</v>
      </c>
      <c r="D1123">
        <v>2444.8200000000002</v>
      </c>
      <c r="E1123">
        <v>2302.65</v>
      </c>
      <c r="F1123">
        <v>53.253399999999999</v>
      </c>
      <c r="G1123">
        <v>0</v>
      </c>
      <c r="H1123">
        <v>27.645499999999998</v>
      </c>
      <c r="I1123">
        <v>1.0863100000000001E-2</v>
      </c>
      <c r="J1123">
        <v>0.98101300000000002</v>
      </c>
      <c r="K1123">
        <v>0</v>
      </c>
      <c r="L1123" t="s">
        <v>42</v>
      </c>
    </row>
    <row r="1124" spans="1:12" x14ac:dyDescent="0.25">
      <c r="A1124" t="s">
        <v>70</v>
      </c>
      <c r="B1124">
        <v>2525.58</v>
      </c>
      <c r="C1124">
        <v>2467.7199999999998</v>
      </c>
      <c r="D1124">
        <v>2467.64</v>
      </c>
      <c r="E1124">
        <v>2325.56</v>
      </c>
      <c r="F1124">
        <v>53.079799999999999</v>
      </c>
      <c r="G1124">
        <v>0</v>
      </c>
      <c r="H1124">
        <v>27.492999999999999</v>
      </c>
      <c r="I1124">
        <v>1.08989E-2</v>
      </c>
      <c r="J1124">
        <v>0.98086200000000001</v>
      </c>
      <c r="K1124">
        <v>0</v>
      </c>
      <c r="L1124" t="s">
        <v>42</v>
      </c>
    </row>
    <row r="1125" spans="1:12" x14ac:dyDescent="0.25">
      <c r="A1125" t="s">
        <v>70</v>
      </c>
      <c r="B1125">
        <v>2505.71</v>
      </c>
      <c r="C1125">
        <v>2447.31</v>
      </c>
      <c r="D1125">
        <v>2447.23</v>
      </c>
      <c r="E1125">
        <v>2305.09</v>
      </c>
      <c r="F1125">
        <v>53.058999999999997</v>
      </c>
      <c r="G1125">
        <v>0</v>
      </c>
      <c r="H1125">
        <v>27.529699999999998</v>
      </c>
      <c r="I1125">
        <v>1.26774E-2</v>
      </c>
      <c r="J1125">
        <v>0.980931</v>
      </c>
      <c r="K1125">
        <v>0</v>
      </c>
      <c r="L1125" t="s">
        <v>42</v>
      </c>
    </row>
    <row r="1126" spans="1:12" x14ac:dyDescent="0.25">
      <c r="A1126" t="s">
        <v>70</v>
      </c>
      <c r="B1126">
        <v>2623.21</v>
      </c>
      <c r="C1126">
        <v>2564.98</v>
      </c>
      <c r="D1126">
        <v>2564.88</v>
      </c>
      <c r="E1126">
        <v>2420.4699999999998</v>
      </c>
      <c r="F1126">
        <v>56.0077</v>
      </c>
      <c r="G1126">
        <v>0</v>
      </c>
      <c r="H1126">
        <v>27.886800000000001</v>
      </c>
      <c r="I1126">
        <v>2.5851300000000001E-2</v>
      </c>
      <c r="J1126">
        <v>0.98092500000000005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2532.91</v>
      </c>
      <c r="C1127">
        <v>2474.2800000000002</v>
      </c>
      <c r="D1127">
        <v>2474.1799999999998</v>
      </c>
      <c r="E1127">
        <v>2331.5700000000002</v>
      </c>
      <c r="F1127">
        <v>54.0471</v>
      </c>
      <c r="G1127">
        <v>0</v>
      </c>
      <c r="H1127">
        <v>27.685400000000001</v>
      </c>
      <c r="I1127">
        <v>1.14205E-2</v>
      </c>
      <c r="J1127">
        <v>0.98101799999999995</v>
      </c>
      <c r="K1127">
        <v>0</v>
      </c>
      <c r="L1127" t="s">
        <v>42</v>
      </c>
    </row>
    <row r="1128" spans="1:12" x14ac:dyDescent="0.25">
      <c r="A1128" t="s">
        <v>70</v>
      </c>
      <c r="B1128">
        <v>2516.19</v>
      </c>
      <c r="C1128">
        <v>2458.25</v>
      </c>
      <c r="D1128">
        <v>2458.17</v>
      </c>
      <c r="E1128">
        <v>2315.8000000000002</v>
      </c>
      <c r="F1128">
        <v>52.946100000000001</v>
      </c>
      <c r="G1128">
        <v>0</v>
      </c>
      <c r="H1128">
        <v>27.652100000000001</v>
      </c>
      <c r="I1128">
        <v>1.17479E-2</v>
      </c>
      <c r="J1128">
        <v>0.98101700000000003</v>
      </c>
      <c r="K1128">
        <v>0</v>
      </c>
      <c r="L1128" t="s">
        <v>42</v>
      </c>
    </row>
    <row r="1129" spans="1:12" x14ac:dyDescent="0.25">
      <c r="A1129" t="s">
        <v>70</v>
      </c>
      <c r="B1129">
        <v>2596.64</v>
      </c>
      <c r="C1129">
        <v>2538.6</v>
      </c>
      <c r="D1129">
        <v>2538.5</v>
      </c>
      <c r="E1129">
        <v>2394.7600000000002</v>
      </c>
      <c r="F1129">
        <v>56.0107</v>
      </c>
      <c r="G1129">
        <v>0</v>
      </c>
      <c r="H1129">
        <v>27.9682</v>
      </c>
      <c r="I1129">
        <v>1.6495699999999999E-2</v>
      </c>
      <c r="J1129">
        <v>0.98101799999999995</v>
      </c>
      <c r="K1129">
        <v>0</v>
      </c>
      <c r="L1129" t="s">
        <v>42</v>
      </c>
    </row>
    <row r="1130" spans="1:12" x14ac:dyDescent="0.25">
      <c r="A1130" t="s">
        <v>70</v>
      </c>
      <c r="B1130">
        <v>2642.54</v>
      </c>
      <c r="C1130">
        <v>2584.5700000000002</v>
      </c>
      <c r="D1130">
        <v>2584.44</v>
      </c>
      <c r="E1130">
        <v>2437.02</v>
      </c>
      <c r="F1130">
        <v>57.910800000000002</v>
      </c>
      <c r="G1130">
        <v>0</v>
      </c>
      <c r="H1130">
        <v>28.928999999999998</v>
      </c>
      <c r="I1130">
        <v>1.14223E-2</v>
      </c>
      <c r="J1130">
        <v>0.98101499999999997</v>
      </c>
      <c r="K1130">
        <v>0</v>
      </c>
      <c r="L1130" t="s">
        <v>42</v>
      </c>
    </row>
    <row r="1131" spans="1:12" x14ac:dyDescent="0.25">
      <c r="A1131" t="s">
        <v>70</v>
      </c>
      <c r="B1131">
        <v>2606.41</v>
      </c>
      <c r="C1131">
        <v>2547.09</v>
      </c>
      <c r="D1131">
        <v>2547</v>
      </c>
      <c r="E1131">
        <v>2403.11</v>
      </c>
      <c r="F1131">
        <v>55.925199999999997</v>
      </c>
      <c r="G1131">
        <v>0</v>
      </c>
      <c r="H1131">
        <v>27.785900000000002</v>
      </c>
      <c r="I1131">
        <v>1.3529599999999999E-2</v>
      </c>
      <c r="J1131">
        <v>0.99386300000000005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2600.29</v>
      </c>
      <c r="C1132">
        <v>2542.15</v>
      </c>
      <c r="D1132">
        <v>2542.0500000000002</v>
      </c>
      <c r="E1132">
        <v>2397.4699999999998</v>
      </c>
      <c r="F1132">
        <v>56.509300000000003</v>
      </c>
      <c r="G1132">
        <v>0</v>
      </c>
      <c r="H1132">
        <v>28.166599999999999</v>
      </c>
      <c r="I1132">
        <v>2.2261300000000001E-2</v>
      </c>
      <c r="J1132">
        <v>0.98101099999999997</v>
      </c>
      <c r="K1132">
        <v>0</v>
      </c>
      <c r="L1132" t="s">
        <v>42</v>
      </c>
    </row>
    <row r="1133" spans="1:12" x14ac:dyDescent="0.25">
      <c r="A1133" t="s">
        <v>70</v>
      </c>
      <c r="B1133">
        <v>2572.81</v>
      </c>
      <c r="C1133">
        <v>2514.71</v>
      </c>
      <c r="D1133">
        <v>2514.63</v>
      </c>
      <c r="E1133">
        <v>2371.91</v>
      </c>
      <c r="F1133">
        <v>54.754399999999997</v>
      </c>
      <c r="G1133">
        <v>0</v>
      </c>
      <c r="H1133">
        <v>27.7866</v>
      </c>
      <c r="I1133">
        <v>1.2263100000000001E-2</v>
      </c>
      <c r="J1133">
        <v>0.98466100000000001</v>
      </c>
      <c r="K1133">
        <v>0</v>
      </c>
      <c r="L1133" t="s">
        <v>42</v>
      </c>
    </row>
    <row r="1134" spans="1:12" x14ac:dyDescent="0.25">
      <c r="A1134" t="s">
        <v>70</v>
      </c>
      <c r="B1134">
        <v>2572.61</v>
      </c>
      <c r="C1134">
        <v>2514.88</v>
      </c>
      <c r="D1134">
        <v>2514.79</v>
      </c>
      <c r="E1134">
        <v>2368.73</v>
      </c>
      <c r="F1134">
        <v>55.706800000000001</v>
      </c>
      <c r="G1134">
        <v>0</v>
      </c>
      <c r="H1134">
        <v>28.523800000000001</v>
      </c>
      <c r="I1134">
        <v>1.09969E-2</v>
      </c>
      <c r="J1134">
        <v>0.98648000000000002</v>
      </c>
      <c r="K1134">
        <v>0</v>
      </c>
      <c r="L1134" t="s">
        <v>42</v>
      </c>
    </row>
    <row r="1135" spans="1:12" x14ac:dyDescent="0.25">
      <c r="A1135" t="s">
        <v>70</v>
      </c>
      <c r="B1135">
        <v>2566.37</v>
      </c>
      <c r="C1135">
        <v>2507.94</v>
      </c>
      <c r="D1135">
        <v>2507.85</v>
      </c>
      <c r="E1135">
        <v>2364.67</v>
      </c>
      <c r="F1135">
        <v>55.332299999999996</v>
      </c>
      <c r="G1135">
        <v>0</v>
      </c>
      <c r="H1135">
        <v>27.866</v>
      </c>
      <c r="I1135">
        <v>1.1206199999999999E-2</v>
      </c>
      <c r="J1135">
        <v>0.98100699999999996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2594.65</v>
      </c>
      <c r="C1136">
        <v>2535.8000000000002</v>
      </c>
      <c r="D1136">
        <v>2535.6999999999998</v>
      </c>
      <c r="E1136">
        <v>2391.84</v>
      </c>
      <c r="F1136">
        <v>55.4345</v>
      </c>
      <c r="G1136">
        <v>0</v>
      </c>
      <c r="H1136">
        <v>27.832100000000001</v>
      </c>
      <c r="I1136">
        <v>1.14109E-2</v>
      </c>
      <c r="J1136">
        <v>0.98099599999999998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2522.69</v>
      </c>
      <c r="C1137">
        <v>2464.04</v>
      </c>
      <c r="D1137">
        <v>2463.96</v>
      </c>
      <c r="E1137">
        <v>2320.38</v>
      </c>
      <c r="F1137">
        <v>53.688899999999997</v>
      </c>
      <c r="G1137">
        <v>0</v>
      </c>
      <c r="H1137">
        <v>27.596599999999999</v>
      </c>
      <c r="I1137">
        <v>1.09911E-2</v>
      </c>
      <c r="J1137">
        <v>0.99495999999999996</v>
      </c>
      <c r="K1137">
        <v>0</v>
      </c>
      <c r="L1137" t="s">
        <v>42</v>
      </c>
    </row>
    <row r="1138" spans="1:12" x14ac:dyDescent="0.25">
      <c r="A1138" t="s">
        <v>70</v>
      </c>
      <c r="B1138">
        <v>2531.54</v>
      </c>
      <c r="C1138">
        <v>2473.87</v>
      </c>
      <c r="D1138">
        <v>2473.79</v>
      </c>
      <c r="E1138">
        <v>2330.46</v>
      </c>
      <c r="F1138">
        <v>54.180799999999998</v>
      </c>
      <c r="G1138">
        <v>0</v>
      </c>
      <c r="H1138">
        <v>27.768699999999999</v>
      </c>
      <c r="I1138">
        <v>1.09292E-2</v>
      </c>
      <c r="J1138">
        <v>0.980962</v>
      </c>
      <c r="K1138">
        <v>0</v>
      </c>
      <c r="L1138" t="s">
        <v>42</v>
      </c>
    </row>
    <row r="1139" spans="1:12" x14ac:dyDescent="0.25">
      <c r="A1139" t="s">
        <v>70</v>
      </c>
      <c r="B1139">
        <v>2578.2600000000002</v>
      </c>
      <c r="C1139">
        <v>2520.3200000000002</v>
      </c>
      <c r="D1139">
        <v>2520.2199999999998</v>
      </c>
      <c r="E1139">
        <v>2376.2199999999998</v>
      </c>
      <c r="F1139">
        <v>55.692999999999998</v>
      </c>
      <c r="G1139">
        <v>0</v>
      </c>
      <c r="H1139">
        <v>28.224699999999999</v>
      </c>
      <c r="I1139">
        <v>1.2656300000000001E-2</v>
      </c>
      <c r="J1139">
        <v>0.98085900000000004</v>
      </c>
      <c r="K1139">
        <v>0</v>
      </c>
      <c r="L1139" t="s">
        <v>42</v>
      </c>
    </row>
    <row r="1140" spans="1:12" x14ac:dyDescent="0.25">
      <c r="A1140" t="s">
        <v>70</v>
      </c>
      <c r="B1140">
        <v>2582.36</v>
      </c>
      <c r="C1140">
        <v>2523.02</v>
      </c>
      <c r="D1140">
        <v>2522.92</v>
      </c>
      <c r="E1140">
        <v>2378.44</v>
      </c>
      <c r="F1140">
        <v>55.814700000000002</v>
      </c>
      <c r="G1140">
        <v>0</v>
      </c>
      <c r="H1140">
        <v>28.450299999999999</v>
      </c>
      <c r="I1140">
        <v>1.39937E-2</v>
      </c>
      <c r="J1140">
        <v>0.98101899999999997</v>
      </c>
      <c r="K1140">
        <v>0</v>
      </c>
      <c r="L1140" t="s">
        <v>42</v>
      </c>
    </row>
    <row r="1141" spans="1:12" x14ac:dyDescent="0.25">
      <c r="A1141" t="s">
        <v>70</v>
      </c>
      <c r="B1141">
        <v>2536.9699999999998</v>
      </c>
      <c r="C1141">
        <v>2478.86</v>
      </c>
      <c r="D1141">
        <v>2478.77</v>
      </c>
      <c r="E1141">
        <v>2335.84</v>
      </c>
      <c r="F1141">
        <v>54.199800000000003</v>
      </c>
      <c r="G1141">
        <v>0</v>
      </c>
      <c r="H1141">
        <v>27.978200000000001</v>
      </c>
      <c r="I1141">
        <v>1.2236199999999999E-2</v>
      </c>
      <c r="J1141">
        <v>0.981016</v>
      </c>
      <c r="K1141">
        <v>0</v>
      </c>
      <c r="L1141" t="s">
        <v>42</v>
      </c>
    </row>
    <row r="1142" spans="1:12" x14ac:dyDescent="0.25">
      <c r="A1142" t="s">
        <v>70</v>
      </c>
      <c r="B1142">
        <v>2546.17</v>
      </c>
      <c r="C1142">
        <v>2487.5</v>
      </c>
      <c r="D1142">
        <v>2487.39</v>
      </c>
      <c r="E1142">
        <v>2344.5300000000002</v>
      </c>
      <c r="F1142">
        <v>54.404000000000003</v>
      </c>
      <c r="G1142">
        <v>0</v>
      </c>
      <c r="H1142">
        <v>27.7959</v>
      </c>
      <c r="I1142">
        <v>1.14305E-2</v>
      </c>
      <c r="J1142">
        <v>0.98091899999999999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2595.71</v>
      </c>
      <c r="C1143">
        <v>2535.94</v>
      </c>
      <c r="D1143">
        <v>2535.85</v>
      </c>
      <c r="E1143">
        <v>2392.6799999999998</v>
      </c>
      <c r="F1143">
        <v>55.210999999999999</v>
      </c>
      <c r="G1143">
        <v>0</v>
      </c>
      <c r="H1143">
        <v>27.742899999999999</v>
      </c>
      <c r="I1143">
        <v>1.08907E-2</v>
      </c>
      <c r="J1143">
        <v>0.98101899999999997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2559.89</v>
      </c>
      <c r="C1144">
        <v>2501.27</v>
      </c>
      <c r="D1144">
        <v>2501.19</v>
      </c>
      <c r="E1144">
        <v>2358.1</v>
      </c>
      <c r="F1144">
        <v>54.578099999999999</v>
      </c>
      <c r="G1144">
        <v>0</v>
      </c>
      <c r="H1144">
        <v>27.898</v>
      </c>
      <c r="I1144">
        <v>1.2139499999999999E-2</v>
      </c>
      <c r="J1144">
        <v>0.98711300000000002</v>
      </c>
      <c r="K1144">
        <v>0</v>
      </c>
      <c r="L1144" t="s">
        <v>42</v>
      </c>
    </row>
    <row r="1145" spans="1:12" x14ac:dyDescent="0.25">
      <c r="A1145" t="s">
        <v>70</v>
      </c>
      <c r="B1145">
        <v>2625.73</v>
      </c>
      <c r="C1145">
        <v>2567.16</v>
      </c>
      <c r="D1145">
        <v>2567.0700000000002</v>
      </c>
      <c r="E1145">
        <v>2423.1799999999998</v>
      </c>
      <c r="F1145">
        <v>55.071899999999999</v>
      </c>
      <c r="G1145">
        <v>0</v>
      </c>
      <c r="H1145">
        <v>27.649100000000001</v>
      </c>
      <c r="I1145">
        <v>1.1606200000000001E-2</v>
      </c>
      <c r="J1145">
        <v>0.98101099999999997</v>
      </c>
      <c r="K1145">
        <v>0</v>
      </c>
      <c r="L1145" t="s">
        <v>42</v>
      </c>
    </row>
    <row r="1146" spans="1:12" x14ac:dyDescent="0.25">
      <c r="A1146" t="s">
        <v>70</v>
      </c>
      <c r="B1146">
        <v>2589.5500000000002</v>
      </c>
      <c r="C1146">
        <v>2531.2199999999998</v>
      </c>
      <c r="D1146">
        <v>2531.12</v>
      </c>
      <c r="E1146">
        <v>2386.4899999999998</v>
      </c>
      <c r="F1146">
        <v>56.258600000000001</v>
      </c>
      <c r="G1146">
        <v>0</v>
      </c>
      <c r="H1146">
        <v>28.092300000000002</v>
      </c>
      <c r="I1146">
        <v>1.2118800000000001E-2</v>
      </c>
      <c r="J1146">
        <v>0.98100900000000002</v>
      </c>
      <c r="K1146">
        <v>0</v>
      </c>
      <c r="L1146" t="s">
        <v>42</v>
      </c>
    </row>
    <row r="1147" spans="1:12" x14ac:dyDescent="0.25">
      <c r="A1147" t="s">
        <v>70</v>
      </c>
      <c r="B1147">
        <v>2603.81</v>
      </c>
      <c r="C1147">
        <v>2545.2399999999998</v>
      </c>
      <c r="D1147">
        <v>2545.15</v>
      </c>
      <c r="E1147">
        <v>2401.58</v>
      </c>
      <c r="F1147">
        <v>55.354100000000003</v>
      </c>
      <c r="G1147">
        <v>0</v>
      </c>
      <c r="H1147">
        <v>27.901599999999998</v>
      </c>
      <c r="I1147">
        <v>1.13194E-2</v>
      </c>
      <c r="J1147">
        <v>0.98101000000000005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2514.41</v>
      </c>
      <c r="C1148">
        <v>2455.9</v>
      </c>
      <c r="D1148">
        <v>2455.8200000000002</v>
      </c>
      <c r="E1148">
        <v>2313.3200000000002</v>
      </c>
      <c r="F1148">
        <v>52.994900000000001</v>
      </c>
      <c r="G1148">
        <v>0</v>
      </c>
      <c r="H1148">
        <v>27.631900000000002</v>
      </c>
      <c r="I1148">
        <v>1.13998E-2</v>
      </c>
      <c r="J1148">
        <v>0.98092100000000004</v>
      </c>
      <c r="K1148">
        <v>0</v>
      </c>
      <c r="L1148" t="s">
        <v>42</v>
      </c>
    </row>
    <row r="1149" spans="1:12" x14ac:dyDescent="0.25">
      <c r="A1149" t="s">
        <v>70</v>
      </c>
      <c r="B1149">
        <v>2536.48</v>
      </c>
      <c r="C1149">
        <v>2477.73</v>
      </c>
      <c r="D1149">
        <v>2477.64</v>
      </c>
      <c r="E1149">
        <v>2333.98</v>
      </c>
      <c r="F1149">
        <v>54.2605</v>
      </c>
      <c r="G1149">
        <v>0</v>
      </c>
      <c r="H1149">
        <v>28.007100000000001</v>
      </c>
      <c r="I1149">
        <v>1.21969E-2</v>
      </c>
      <c r="J1149">
        <v>0.98101099999999997</v>
      </c>
      <c r="K1149">
        <v>0</v>
      </c>
      <c r="L1149" t="s">
        <v>42</v>
      </c>
    </row>
    <row r="1150" spans="1:12" x14ac:dyDescent="0.25">
      <c r="A1150" t="s">
        <v>70</v>
      </c>
      <c r="B1150">
        <v>2529.88</v>
      </c>
      <c r="C1150">
        <v>2468.85</v>
      </c>
      <c r="D1150">
        <v>2468.77</v>
      </c>
      <c r="E1150">
        <v>2326.0700000000002</v>
      </c>
      <c r="F1150">
        <v>53.686399999999999</v>
      </c>
      <c r="G1150">
        <v>0</v>
      </c>
      <c r="H1150">
        <v>27.729800000000001</v>
      </c>
      <c r="I1150">
        <v>2.7881900000000001E-2</v>
      </c>
      <c r="J1150">
        <v>0.98101400000000005</v>
      </c>
      <c r="K1150">
        <v>0</v>
      </c>
      <c r="L1150" t="s">
        <v>42</v>
      </c>
    </row>
    <row r="1151" spans="1:12" x14ac:dyDescent="0.25">
      <c r="A1151" t="s">
        <v>70</v>
      </c>
      <c r="B1151">
        <v>2511.0100000000002</v>
      </c>
      <c r="C1151">
        <v>2452.92</v>
      </c>
      <c r="D1151">
        <v>2452.85</v>
      </c>
      <c r="E1151">
        <v>2310.9299999999998</v>
      </c>
      <c r="F1151">
        <v>52.948</v>
      </c>
      <c r="G1151">
        <v>0</v>
      </c>
      <c r="H1151">
        <v>27.544</v>
      </c>
      <c r="I1151">
        <v>1.1070399999999999E-2</v>
      </c>
      <c r="J1151">
        <v>0.98101799999999995</v>
      </c>
      <c r="K1151">
        <v>0</v>
      </c>
      <c r="L1151" t="s">
        <v>42</v>
      </c>
    </row>
    <row r="1152" spans="1:12" x14ac:dyDescent="0.25">
      <c r="A1152" t="s">
        <v>70</v>
      </c>
      <c r="B1152">
        <v>2538.86</v>
      </c>
      <c r="C1152">
        <v>2480.58</v>
      </c>
      <c r="D1152">
        <v>2480.5</v>
      </c>
      <c r="E1152">
        <v>2337.37</v>
      </c>
      <c r="F1152">
        <v>54.058300000000003</v>
      </c>
      <c r="G1152">
        <v>0</v>
      </c>
      <c r="H1152">
        <v>27.6816</v>
      </c>
      <c r="I1152">
        <v>1.11547E-2</v>
      </c>
      <c r="J1152">
        <v>0.98101799999999995</v>
      </c>
      <c r="K1152">
        <v>0</v>
      </c>
      <c r="L1152" t="s">
        <v>42</v>
      </c>
    </row>
    <row r="1153" spans="1:12" x14ac:dyDescent="0.25">
      <c r="A1153" t="s">
        <v>70</v>
      </c>
      <c r="B1153">
        <v>2595.56</v>
      </c>
      <c r="C1153">
        <v>2537.5100000000002</v>
      </c>
      <c r="D1153">
        <v>2537.42</v>
      </c>
      <c r="E1153">
        <v>2394.16</v>
      </c>
      <c r="F1153">
        <v>55.063400000000001</v>
      </c>
      <c r="G1153">
        <v>0</v>
      </c>
      <c r="H1153">
        <v>27.8566</v>
      </c>
      <c r="I1153">
        <v>1.0876800000000001E-2</v>
      </c>
      <c r="J1153">
        <v>0.98097800000000002</v>
      </c>
      <c r="K1153">
        <v>0</v>
      </c>
      <c r="L1153" t="s">
        <v>42</v>
      </c>
    </row>
    <row r="1154" spans="1:12" x14ac:dyDescent="0.25">
      <c r="A1154" t="s">
        <v>70</v>
      </c>
      <c r="B1154">
        <v>2524.5100000000002</v>
      </c>
      <c r="C1154">
        <v>2466.0500000000002</v>
      </c>
      <c r="D1154">
        <v>2465.98</v>
      </c>
      <c r="E1154">
        <v>2323.36</v>
      </c>
      <c r="F1154">
        <v>53.6038</v>
      </c>
      <c r="G1154">
        <v>0</v>
      </c>
      <c r="H1154">
        <v>27.6523</v>
      </c>
      <c r="I1154">
        <v>1.14004E-2</v>
      </c>
      <c r="J1154">
        <v>0.981016</v>
      </c>
      <c r="K1154">
        <v>0</v>
      </c>
      <c r="L1154" t="s">
        <v>42</v>
      </c>
    </row>
    <row r="1155" spans="1:12" x14ac:dyDescent="0.25">
      <c r="A1155" t="s">
        <v>70</v>
      </c>
      <c r="B1155">
        <v>2583.25</v>
      </c>
      <c r="C1155">
        <v>2525.16</v>
      </c>
      <c r="D1155">
        <v>2525.08</v>
      </c>
      <c r="E1155">
        <v>2381.92</v>
      </c>
      <c r="F1155">
        <v>54.7134</v>
      </c>
      <c r="G1155">
        <v>0</v>
      </c>
      <c r="H1155">
        <v>27.7925</v>
      </c>
      <c r="I1155">
        <v>1.1088600000000001E-2</v>
      </c>
      <c r="J1155">
        <v>0.98101700000000003</v>
      </c>
      <c r="K1155">
        <v>0</v>
      </c>
      <c r="L1155" t="s">
        <v>42</v>
      </c>
    </row>
    <row r="1156" spans="1:12" x14ac:dyDescent="0.25">
      <c r="A1156" t="s">
        <v>70</v>
      </c>
      <c r="B1156">
        <v>2570.4</v>
      </c>
      <c r="C1156">
        <v>2512.42</v>
      </c>
      <c r="D1156">
        <v>2512.33</v>
      </c>
      <c r="E1156">
        <v>2369.39</v>
      </c>
      <c r="F1156">
        <v>54.690800000000003</v>
      </c>
      <c r="G1156">
        <v>0</v>
      </c>
      <c r="H1156">
        <v>27.778300000000002</v>
      </c>
      <c r="I1156">
        <v>1.22442E-2</v>
      </c>
      <c r="J1156">
        <v>0.98101799999999995</v>
      </c>
      <c r="K1156">
        <v>0</v>
      </c>
      <c r="L1156" t="s">
        <v>42</v>
      </c>
    </row>
    <row r="1157" spans="1:12" x14ac:dyDescent="0.25">
      <c r="A1157" t="s">
        <v>70</v>
      </c>
      <c r="B1157">
        <v>2607.63</v>
      </c>
      <c r="C1157">
        <v>2549.16</v>
      </c>
      <c r="D1157">
        <v>2549.06</v>
      </c>
      <c r="E1157">
        <v>2404.16</v>
      </c>
      <c r="F1157">
        <v>56.272399999999998</v>
      </c>
      <c r="G1157">
        <v>0</v>
      </c>
      <c r="H1157">
        <v>28.298999999999999</v>
      </c>
      <c r="I1157">
        <v>1.0873799999999999E-2</v>
      </c>
      <c r="J1157">
        <v>0.98099000000000003</v>
      </c>
      <c r="K1157">
        <v>0</v>
      </c>
      <c r="L1157" t="s">
        <v>42</v>
      </c>
    </row>
    <row r="1158" spans="1:12" x14ac:dyDescent="0.25">
      <c r="A1158" t="s">
        <v>70</v>
      </c>
      <c r="B1158">
        <v>2616.08</v>
      </c>
      <c r="C1158">
        <v>2557.2399999999998</v>
      </c>
      <c r="D1158">
        <v>2557.12</v>
      </c>
      <c r="E1158">
        <v>2412.59</v>
      </c>
      <c r="F1158">
        <v>56.552199999999999</v>
      </c>
      <c r="G1158">
        <v>0</v>
      </c>
      <c r="H1158">
        <v>28.273700000000002</v>
      </c>
      <c r="I1158">
        <v>1.10743E-2</v>
      </c>
      <c r="J1158">
        <v>0.98101899999999997</v>
      </c>
      <c r="K1158">
        <v>0</v>
      </c>
      <c r="L1158" t="s">
        <v>42</v>
      </c>
    </row>
    <row r="1159" spans="1:12" x14ac:dyDescent="0.25">
      <c r="A1159" t="s">
        <v>70</v>
      </c>
      <c r="B1159">
        <v>2630.85</v>
      </c>
      <c r="C1159">
        <v>2572.65</v>
      </c>
      <c r="D1159">
        <v>2572.56</v>
      </c>
      <c r="E1159">
        <v>2428.5</v>
      </c>
      <c r="F1159">
        <v>55.614199999999997</v>
      </c>
      <c r="G1159">
        <v>0</v>
      </c>
      <c r="H1159">
        <v>27.890699999999999</v>
      </c>
      <c r="I1159">
        <v>1.08588E-2</v>
      </c>
      <c r="J1159">
        <v>0.98100799999999999</v>
      </c>
      <c r="K1159">
        <v>0</v>
      </c>
      <c r="L1159" t="s">
        <v>42</v>
      </c>
    </row>
    <row r="1160" spans="1:12" x14ac:dyDescent="0.25">
      <c r="A1160" t="s">
        <v>70</v>
      </c>
      <c r="B1160">
        <v>2633.98</v>
      </c>
      <c r="C1160">
        <v>2575.73</v>
      </c>
      <c r="D1160">
        <v>2575.62</v>
      </c>
      <c r="E1160">
        <v>2430.67</v>
      </c>
      <c r="F1160">
        <v>57.075200000000002</v>
      </c>
      <c r="G1160">
        <v>0</v>
      </c>
      <c r="H1160">
        <v>28.274699999999999</v>
      </c>
      <c r="I1160">
        <v>1.6341700000000001E-2</v>
      </c>
      <c r="J1160">
        <v>0.98083399999999998</v>
      </c>
      <c r="K1160">
        <v>0</v>
      </c>
      <c r="L1160" t="s">
        <v>42</v>
      </c>
    </row>
    <row r="1161" spans="1:12" x14ac:dyDescent="0.25">
      <c r="A1161" t="s">
        <v>70</v>
      </c>
      <c r="B1161">
        <v>2642.93</v>
      </c>
      <c r="C1161">
        <v>2582.4899999999998</v>
      </c>
      <c r="D1161">
        <v>2582.4</v>
      </c>
      <c r="E1161">
        <v>2437.35</v>
      </c>
      <c r="F1161">
        <v>56.715899999999998</v>
      </c>
      <c r="G1161">
        <v>0</v>
      </c>
      <c r="H1161">
        <v>27.918399999999998</v>
      </c>
      <c r="I1161">
        <v>1.13648E-2</v>
      </c>
      <c r="J1161">
        <v>0.98101300000000002</v>
      </c>
      <c r="K1161">
        <v>0</v>
      </c>
      <c r="L1161" t="s">
        <v>42</v>
      </c>
    </row>
    <row r="1162" spans="1:12" x14ac:dyDescent="0.25">
      <c r="A1162" t="s">
        <v>70</v>
      </c>
      <c r="B1162">
        <v>2663.28</v>
      </c>
      <c r="C1162">
        <v>2604.0500000000002</v>
      </c>
      <c r="D1162">
        <v>2603.9499999999998</v>
      </c>
      <c r="E1162">
        <v>2457.84</v>
      </c>
      <c r="F1162">
        <v>57.525100000000002</v>
      </c>
      <c r="G1162">
        <v>0</v>
      </c>
      <c r="H1162">
        <v>28.5929</v>
      </c>
      <c r="I1162">
        <v>2.4372399999999999E-2</v>
      </c>
      <c r="J1162">
        <v>0.98101300000000002</v>
      </c>
      <c r="K1162">
        <v>0</v>
      </c>
      <c r="L1162" t="s">
        <v>42</v>
      </c>
    </row>
    <row r="1163" spans="1:12" x14ac:dyDescent="0.25">
      <c r="A1163" t="s">
        <v>70</v>
      </c>
      <c r="B1163">
        <v>2582</v>
      </c>
      <c r="C1163">
        <v>2523.71</v>
      </c>
      <c r="D1163">
        <v>2523.63</v>
      </c>
      <c r="E1163">
        <v>2380.52</v>
      </c>
      <c r="F1163">
        <v>54.565600000000003</v>
      </c>
      <c r="G1163">
        <v>0</v>
      </c>
      <c r="H1163">
        <v>27.694800000000001</v>
      </c>
      <c r="I1163">
        <v>1.12817E-2</v>
      </c>
      <c r="J1163">
        <v>0.98101899999999997</v>
      </c>
      <c r="K1163">
        <v>0</v>
      </c>
      <c r="L1163" t="s">
        <v>42</v>
      </c>
    </row>
    <row r="1164" spans="1:12" x14ac:dyDescent="0.25">
      <c r="A1164" t="s">
        <v>70</v>
      </c>
      <c r="B1164">
        <v>2612.4299999999998</v>
      </c>
      <c r="C1164">
        <v>2553.8200000000002</v>
      </c>
      <c r="D1164">
        <v>2553.73</v>
      </c>
      <c r="E1164">
        <v>2410.52</v>
      </c>
      <c r="F1164">
        <v>55.944899999999997</v>
      </c>
      <c r="G1164">
        <v>0</v>
      </c>
      <c r="H1164">
        <v>27.723199999999999</v>
      </c>
      <c r="I1164">
        <v>1.28074E-2</v>
      </c>
      <c r="J1164">
        <v>0.98940799999999995</v>
      </c>
      <c r="K1164">
        <v>0</v>
      </c>
      <c r="L1164" t="s">
        <v>42</v>
      </c>
    </row>
    <row r="1165" spans="1:12" x14ac:dyDescent="0.25">
      <c r="A1165" t="s">
        <v>70</v>
      </c>
      <c r="B1165">
        <v>2563.7800000000002</v>
      </c>
      <c r="C1165">
        <v>2505.89</v>
      </c>
      <c r="D1165">
        <v>2505.8000000000002</v>
      </c>
      <c r="E1165">
        <v>2363.1999999999998</v>
      </c>
      <c r="F1165">
        <v>54.507199999999997</v>
      </c>
      <c r="G1165">
        <v>0</v>
      </c>
      <c r="H1165">
        <v>27.651599999999998</v>
      </c>
      <c r="I1165">
        <v>1.2933800000000001E-2</v>
      </c>
      <c r="J1165">
        <v>0.98101899999999997</v>
      </c>
      <c r="K1165">
        <v>0</v>
      </c>
      <c r="L1165" t="s">
        <v>42</v>
      </c>
    </row>
    <row r="1166" spans="1:12" x14ac:dyDescent="0.25">
      <c r="A1166" t="s">
        <v>70</v>
      </c>
      <c r="B1166">
        <v>2555.27</v>
      </c>
      <c r="C1166">
        <v>2497.4</v>
      </c>
      <c r="D1166">
        <v>2497.31</v>
      </c>
      <c r="E1166">
        <v>2354.7600000000002</v>
      </c>
      <c r="F1166">
        <v>54.257399999999997</v>
      </c>
      <c r="G1166">
        <v>0</v>
      </c>
      <c r="H1166">
        <v>27.6602</v>
      </c>
      <c r="I1166">
        <v>1.0864499999999999E-2</v>
      </c>
      <c r="J1166">
        <v>0.981012</v>
      </c>
      <c r="K1166">
        <v>0</v>
      </c>
      <c r="L1166" t="s">
        <v>42</v>
      </c>
    </row>
    <row r="1167" spans="1:12" x14ac:dyDescent="0.25">
      <c r="A1167" t="s">
        <v>70</v>
      </c>
      <c r="B1167">
        <v>2548.85</v>
      </c>
      <c r="C1167">
        <v>2489.58</v>
      </c>
      <c r="D1167">
        <v>2489.5</v>
      </c>
      <c r="E1167">
        <v>2347.0100000000002</v>
      </c>
      <c r="F1167">
        <v>54.163600000000002</v>
      </c>
      <c r="G1167">
        <v>0</v>
      </c>
      <c r="H1167">
        <v>27.7379</v>
      </c>
      <c r="I1167">
        <v>1.09905E-2</v>
      </c>
      <c r="J1167">
        <v>0.98100699999999996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2551.69</v>
      </c>
      <c r="C1168">
        <v>2493.4699999999998</v>
      </c>
      <c r="D1168">
        <v>2493.39</v>
      </c>
      <c r="E1168">
        <v>2350.11</v>
      </c>
      <c r="F1168">
        <v>54.197699999999998</v>
      </c>
      <c r="G1168">
        <v>0</v>
      </c>
      <c r="H1168">
        <v>27.854700000000001</v>
      </c>
      <c r="I1168">
        <v>1.3291300000000001E-2</v>
      </c>
      <c r="J1168">
        <v>0.98099999999999998</v>
      </c>
      <c r="K1168">
        <v>0</v>
      </c>
      <c r="L1168" t="s">
        <v>42</v>
      </c>
    </row>
    <row r="1169" spans="1:25" x14ac:dyDescent="0.25">
      <c r="A1169" t="s">
        <v>70</v>
      </c>
      <c r="B1169">
        <v>2571.9699999999998</v>
      </c>
      <c r="C1169">
        <v>2514.3000000000002</v>
      </c>
      <c r="D1169">
        <v>2514.2199999999998</v>
      </c>
      <c r="E1169">
        <v>2371.61</v>
      </c>
      <c r="F1169">
        <v>54.434100000000001</v>
      </c>
      <c r="G1169">
        <v>0</v>
      </c>
      <c r="H1169">
        <v>27.684999999999999</v>
      </c>
      <c r="I1169">
        <v>1.08591E-2</v>
      </c>
      <c r="J1169">
        <v>0.98907800000000001</v>
      </c>
      <c r="K1169">
        <v>0</v>
      </c>
      <c r="L1169" t="s">
        <v>42</v>
      </c>
    </row>
    <row r="1170" spans="1:25" x14ac:dyDescent="0.25">
      <c r="A1170" t="s">
        <v>70</v>
      </c>
      <c r="B1170">
        <v>2603.35</v>
      </c>
      <c r="C1170">
        <v>2545.61</v>
      </c>
      <c r="D1170">
        <v>2545.5300000000002</v>
      </c>
      <c r="E1170">
        <v>2402.19</v>
      </c>
      <c r="F1170">
        <v>55.456499999999998</v>
      </c>
      <c r="G1170">
        <v>0</v>
      </c>
      <c r="H1170">
        <v>27.7928</v>
      </c>
      <c r="I1170">
        <v>1.08676E-2</v>
      </c>
      <c r="J1170">
        <v>0.98101899999999997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2556.63</v>
      </c>
      <c r="C1171">
        <v>2498.48</v>
      </c>
      <c r="D1171">
        <v>2498.4</v>
      </c>
      <c r="E1171">
        <v>2355.9299999999998</v>
      </c>
      <c r="F1171">
        <v>54.238300000000002</v>
      </c>
      <c r="G1171">
        <v>0</v>
      </c>
      <c r="H1171">
        <v>27.619900000000001</v>
      </c>
      <c r="I1171">
        <v>1.1549200000000001E-2</v>
      </c>
      <c r="J1171">
        <v>0.98100699999999996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2630.46</v>
      </c>
      <c r="C1172">
        <v>2572.67</v>
      </c>
      <c r="D1172">
        <v>2572.58</v>
      </c>
      <c r="E1172">
        <v>2427.92</v>
      </c>
      <c r="F1172">
        <v>55.885599999999997</v>
      </c>
      <c r="G1172">
        <v>0</v>
      </c>
      <c r="H1172">
        <v>27.9573</v>
      </c>
      <c r="I1172">
        <v>1.0862399999999999E-2</v>
      </c>
      <c r="J1172">
        <v>0.98101899999999997</v>
      </c>
      <c r="K1172">
        <v>0</v>
      </c>
      <c r="L1172" t="s">
        <v>42</v>
      </c>
    </row>
    <row r="1173" spans="1:25" x14ac:dyDescent="0.25">
      <c r="A1173" t="s">
        <v>70</v>
      </c>
      <c r="B1173">
        <v>2588.3200000000002</v>
      </c>
      <c r="C1173">
        <v>2529.89</v>
      </c>
      <c r="D1173">
        <v>2529.8000000000002</v>
      </c>
      <c r="E1173">
        <v>2386.56</v>
      </c>
      <c r="F1173">
        <v>54.882599999999996</v>
      </c>
      <c r="G1173">
        <v>0</v>
      </c>
      <c r="H1173">
        <v>27.877800000000001</v>
      </c>
      <c r="I1173">
        <v>1.1519100000000001E-2</v>
      </c>
      <c r="J1173">
        <v>0.98100100000000001</v>
      </c>
      <c r="K1173">
        <v>0</v>
      </c>
      <c r="L1173" t="s">
        <v>42</v>
      </c>
    </row>
    <row r="1174" spans="1:25" x14ac:dyDescent="0.25">
      <c r="A1174" t="s">
        <v>70</v>
      </c>
      <c r="B1174">
        <v>2591.1999999999998</v>
      </c>
      <c r="C1174">
        <v>2532.71</v>
      </c>
      <c r="D1174">
        <v>2532.63</v>
      </c>
      <c r="E1174">
        <v>2389.59</v>
      </c>
      <c r="F1174">
        <v>55.094799999999999</v>
      </c>
      <c r="G1174">
        <v>0</v>
      </c>
      <c r="H1174">
        <v>28.2654</v>
      </c>
      <c r="I1174">
        <v>1.7984799999999999E-2</v>
      </c>
      <c r="J1174">
        <v>0.980904</v>
      </c>
      <c r="K1174">
        <v>0</v>
      </c>
      <c r="L1174" t="s">
        <v>42</v>
      </c>
    </row>
    <row r="1175" spans="1:25" x14ac:dyDescent="0.25">
      <c r="A1175" t="s">
        <v>70</v>
      </c>
      <c r="B1175">
        <v>2612.83</v>
      </c>
      <c r="C1175">
        <v>2554.9</v>
      </c>
      <c r="D1175">
        <v>2554.8200000000002</v>
      </c>
      <c r="E1175">
        <v>2411.2199999999998</v>
      </c>
      <c r="F1175">
        <v>55.611199999999997</v>
      </c>
      <c r="G1175">
        <v>0</v>
      </c>
      <c r="H1175">
        <v>27.709599999999998</v>
      </c>
      <c r="I1175">
        <v>1.4168099999999999E-2</v>
      </c>
      <c r="J1175">
        <v>0.98097199999999996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2588.0100000000002</v>
      </c>
      <c r="C1176">
        <v>2529.79</v>
      </c>
      <c r="D1176">
        <v>2529.6999999999998</v>
      </c>
      <c r="E1176">
        <v>2385.89</v>
      </c>
      <c r="F1176">
        <v>55.043300000000002</v>
      </c>
      <c r="G1176">
        <v>0</v>
      </c>
      <c r="H1176">
        <v>28.188600000000001</v>
      </c>
      <c r="I1176">
        <v>1.13388E-2</v>
      </c>
      <c r="J1176">
        <v>0.98099800000000004</v>
      </c>
      <c r="K1176">
        <v>0</v>
      </c>
      <c r="L1176" t="s">
        <v>42</v>
      </c>
      <c r="R1176">
        <f>AVERAGE(B1127:B1176)</f>
        <v>2578.6000000000004</v>
      </c>
      <c r="S1176">
        <f>AVERAGE(C1127:C1176)</f>
        <v>2520.1474000000003</v>
      </c>
      <c r="U1176">
        <f>_xlfn.VAR.P(B1127:B1176)</f>
        <v>1396.3742799999986</v>
      </c>
      <c r="V1176">
        <f>_xlfn.VAR.P(C1127:C1176)</f>
        <v>1392.9468552399996</v>
      </c>
      <c r="X1176">
        <f>1.96*SQRT(U1176)/50</f>
        <v>1.464829196056386</v>
      </c>
      <c r="Y1176">
        <f>1.96*SQRT(V1176)/50</f>
        <v>1.4630303672979563</v>
      </c>
    </row>
    <row r="1177" spans="1:25" x14ac:dyDescent="0.25">
      <c r="A1177" t="s">
        <v>70</v>
      </c>
      <c r="B1177">
        <v>129040.6997</v>
      </c>
      <c r="C1177" t="s">
        <v>36</v>
      </c>
    </row>
    <row r="1178" spans="1:25" x14ac:dyDescent="0.25">
      <c r="A1178" t="s">
        <v>153</v>
      </c>
      <c r="B1178">
        <v>3016.19</v>
      </c>
      <c r="C1178">
        <v>2891.52</v>
      </c>
      <c r="D1178">
        <v>2891.41</v>
      </c>
      <c r="E1178">
        <v>2699.11</v>
      </c>
      <c r="F1178">
        <v>70.675700000000006</v>
      </c>
      <c r="G1178">
        <v>135.58500000000001</v>
      </c>
      <c r="H1178">
        <v>27.924399999999999</v>
      </c>
      <c r="I1178">
        <v>18.560099999999998</v>
      </c>
      <c r="J1178">
        <v>64.714200000000005</v>
      </c>
      <c r="K1178">
        <v>2475.09</v>
      </c>
      <c r="L1178">
        <v>1.5617799999999999E-2</v>
      </c>
      <c r="M1178">
        <v>0.98099800000000004</v>
      </c>
      <c r="N1178">
        <v>0</v>
      </c>
      <c r="O1178" t="s">
        <v>42</v>
      </c>
    </row>
    <row r="1179" spans="1:25" x14ac:dyDescent="0.25">
      <c r="A1179" t="s">
        <v>153</v>
      </c>
      <c r="B1179">
        <v>3003.51</v>
      </c>
      <c r="C1179">
        <v>2883.55</v>
      </c>
      <c r="D1179">
        <v>2883.44</v>
      </c>
      <c r="E1179">
        <v>2693.16</v>
      </c>
      <c r="F1179">
        <v>70.006799999999998</v>
      </c>
      <c r="G1179">
        <v>137.08500000000001</v>
      </c>
      <c r="H1179">
        <v>27.804400000000001</v>
      </c>
      <c r="I1179">
        <v>18.969100000000001</v>
      </c>
      <c r="J1179">
        <v>65.799499999999995</v>
      </c>
      <c r="K1179">
        <v>2468.11</v>
      </c>
      <c r="L1179">
        <v>1.82463E-2</v>
      </c>
      <c r="M1179">
        <v>0.98101899999999997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3021.9</v>
      </c>
      <c r="C1180">
        <v>2899.98</v>
      </c>
      <c r="D1180">
        <v>2899.86</v>
      </c>
      <c r="E1180">
        <v>2707.02</v>
      </c>
      <c r="F1180">
        <v>68.709000000000003</v>
      </c>
      <c r="G1180">
        <v>135.93</v>
      </c>
      <c r="H1180">
        <v>28.055599999999998</v>
      </c>
      <c r="I1180">
        <v>18.8005</v>
      </c>
      <c r="J1180">
        <v>64.834000000000003</v>
      </c>
      <c r="K1180">
        <v>2484.64</v>
      </c>
      <c r="L1180">
        <v>1.08992E-2</v>
      </c>
      <c r="M1180">
        <v>0.98099000000000003</v>
      </c>
      <c r="N1180">
        <v>0</v>
      </c>
      <c r="O1180" t="s">
        <v>42</v>
      </c>
    </row>
    <row r="1181" spans="1:25" x14ac:dyDescent="0.25">
      <c r="A1181" t="s">
        <v>153</v>
      </c>
      <c r="B1181">
        <v>3013.97</v>
      </c>
      <c r="C1181">
        <v>2894.66</v>
      </c>
      <c r="D1181">
        <v>2894.55</v>
      </c>
      <c r="E1181">
        <v>2701.38</v>
      </c>
      <c r="F1181">
        <v>69.554199999999994</v>
      </c>
      <c r="G1181">
        <v>136.89699999999999</v>
      </c>
      <c r="H1181">
        <v>28.786000000000001</v>
      </c>
      <c r="I1181">
        <v>18.700099999999999</v>
      </c>
      <c r="J1181">
        <v>64.783000000000001</v>
      </c>
      <c r="K1181">
        <v>2477.25</v>
      </c>
      <c r="L1181">
        <v>1.30235E-2</v>
      </c>
      <c r="M1181">
        <v>0.98100799999999999</v>
      </c>
      <c r="N1181">
        <v>0</v>
      </c>
      <c r="O1181" t="s">
        <v>42</v>
      </c>
    </row>
    <row r="1182" spans="1:25" x14ac:dyDescent="0.25">
      <c r="A1182" t="s">
        <v>153</v>
      </c>
      <c r="B1182">
        <v>3009.86</v>
      </c>
      <c r="C1182">
        <v>2887.68</v>
      </c>
      <c r="D1182">
        <v>2887.57</v>
      </c>
      <c r="E1182">
        <v>2695.66</v>
      </c>
      <c r="F1182">
        <v>69.337699999999998</v>
      </c>
      <c r="G1182">
        <v>136.71899999999999</v>
      </c>
      <c r="H1182">
        <v>28.235199999999999</v>
      </c>
      <c r="I1182">
        <v>18.8019</v>
      </c>
      <c r="J1182">
        <v>65.225300000000004</v>
      </c>
      <c r="K1182">
        <v>2471.84</v>
      </c>
      <c r="L1182">
        <v>1.0925300000000001E-2</v>
      </c>
      <c r="M1182">
        <v>0.98101799999999995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3016.79</v>
      </c>
      <c r="C1183">
        <v>2896.22</v>
      </c>
      <c r="D1183">
        <v>2896.1</v>
      </c>
      <c r="E1183">
        <v>2702.81</v>
      </c>
      <c r="F1183">
        <v>70.078599999999994</v>
      </c>
      <c r="G1183">
        <v>136.51300000000001</v>
      </c>
      <c r="H1183">
        <v>28.033899999999999</v>
      </c>
      <c r="I1183">
        <v>18.852</v>
      </c>
      <c r="J1183">
        <v>64.861699999999999</v>
      </c>
      <c r="K1183">
        <v>2478.2600000000002</v>
      </c>
      <c r="L1183">
        <v>1.41899E-2</v>
      </c>
      <c r="M1183">
        <v>0.98068200000000005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3019.42</v>
      </c>
      <c r="C1184">
        <v>2897.14</v>
      </c>
      <c r="D1184">
        <v>2897.03</v>
      </c>
      <c r="E1184">
        <v>2702.12</v>
      </c>
      <c r="F1184">
        <v>69.669399999999996</v>
      </c>
      <c r="G1184">
        <v>137.77799999999999</v>
      </c>
      <c r="H1184">
        <v>28.160799999999998</v>
      </c>
      <c r="I1184">
        <v>19.084800000000001</v>
      </c>
      <c r="J1184">
        <v>65.941400000000002</v>
      </c>
      <c r="K1184">
        <v>2476.7800000000002</v>
      </c>
      <c r="L1184">
        <v>1.38522E-2</v>
      </c>
      <c r="M1184">
        <v>0.98101899999999997</v>
      </c>
      <c r="N1184">
        <v>0</v>
      </c>
      <c r="O1184" t="s">
        <v>42</v>
      </c>
    </row>
    <row r="1185" spans="1:15" x14ac:dyDescent="0.25">
      <c r="A1185" t="s">
        <v>153</v>
      </c>
      <c r="B1185">
        <v>3005.27</v>
      </c>
      <c r="C1185">
        <v>2884.57</v>
      </c>
      <c r="D1185">
        <v>2884.47</v>
      </c>
      <c r="E1185">
        <v>2691.99</v>
      </c>
      <c r="F1185">
        <v>70.915000000000006</v>
      </c>
      <c r="G1185">
        <v>136.78</v>
      </c>
      <c r="H1185">
        <v>27.951000000000001</v>
      </c>
      <c r="I1185">
        <v>18.780200000000001</v>
      </c>
      <c r="J1185">
        <v>65.284599999999998</v>
      </c>
      <c r="K1185">
        <v>2466.2800000000002</v>
      </c>
      <c r="L1185">
        <v>2.5399000000000001E-2</v>
      </c>
      <c r="M1185">
        <v>0.98101700000000003</v>
      </c>
      <c r="N1185">
        <v>0</v>
      </c>
      <c r="O1185" t="s">
        <v>42</v>
      </c>
    </row>
    <row r="1186" spans="1:15" x14ac:dyDescent="0.25">
      <c r="A1186" t="s">
        <v>153</v>
      </c>
      <c r="B1186">
        <v>3012.49</v>
      </c>
      <c r="C1186">
        <v>2892.36</v>
      </c>
      <c r="D1186">
        <v>2892.24</v>
      </c>
      <c r="E1186">
        <v>2700.17</v>
      </c>
      <c r="F1186">
        <v>69.715900000000005</v>
      </c>
      <c r="G1186">
        <v>136.239</v>
      </c>
      <c r="H1186">
        <v>27.9941</v>
      </c>
      <c r="I1186">
        <v>18.740500000000001</v>
      </c>
      <c r="J1186">
        <v>65.048900000000003</v>
      </c>
      <c r="K1186">
        <v>2476</v>
      </c>
      <c r="L1186">
        <v>1.09864E-2</v>
      </c>
      <c r="M1186">
        <v>0.98101899999999997</v>
      </c>
      <c r="N1186">
        <v>0</v>
      </c>
      <c r="O1186" t="s">
        <v>42</v>
      </c>
    </row>
    <row r="1187" spans="1:15" x14ac:dyDescent="0.25">
      <c r="A1187" t="s">
        <v>153</v>
      </c>
      <c r="B1187">
        <v>3025.18</v>
      </c>
      <c r="C1187">
        <v>2905.66</v>
      </c>
      <c r="D1187">
        <v>2905.54</v>
      </c>
      <c r="E1187">
        <v>2709.14</v>
      </c>
      <c r="F1187">
        <v>71.177400000000006</v>
      </c>
      <c r="G1187">
        <v>138.18600000000001</v>
      </c>
      <c r="H1187">
        <v>28.877700000000001</v>
      </c>
      <c r="I1187">
        <v>19.194099999999999</v>
      </c>
      <c r="J1187">
        <v>65.704700000000003</v>
      </c>
      <c r="K1187">
        <v>2481.6999999999998</v>
      </c>
      <c r="L1187">
        <v>1.1071900000000001E-2</v>
      </c>
      <c r="M1187">
        <v>0.98101899999999997</v>
      </c>
      <c r="N1187">
        <v>0</v>
      </c>
      <c r="O1187" t="s">
        <v>42</v>
      </c>
    </row>
    <row r="1188" spans="1:15" x14ac:dyDescent="0.25">
      <c r="A1188" t="s">
        <v>153</v>
      </c>
      <c r="B1188">
        <v>3048.76</v>
      </c>
      <c r="C1188">
        <v>2919.46</v>
      </c>
      <c r="D1188">
        <v>2919.34</v>
      </c>
      <c r="E1188">
        <v>2722.84</v>
      </c>
      <c r="F1188">
        <v>71.173299999999998</v>
      </c>
      <c r="G1188">
        <v>137.38300000000001</v>
      </c>
      <c r="H1188">
        <v>28.051500000000001</v>
      </c>
      <c r="I1188">
        <v>18.950500000000002</v>
      </c>
      <c r="J1188">
        <v>65.721699999999998</v>
      </c>
      <c r="K1188">
        <v>2495.9899999999998</v>
      </c>
      <c r="L1188">
        <v>1.0886099999999999E-2</v>
      </c>
      <c r="M1188">
        <v>0.99479399999999996</v>
      </c>
      <c r="N1188">
        <v>0</v>
      </c>
      <c r="O1188" t="s">
        <v>42</v>
      </c>
    </row>
    <row r="1189" spans="1:15" x14ac:dyDescent="0.25">
      <c r="A1189" t="s">
        <v>153</v>
      </c>
      <c r="B1189">
        <v>3020.59</v>
      </c>
      <c r="C1189">
        <v>2903.07</v>
      </c>
      <c r="D1189">
        <v>2902.96</v>
      </c>
      <c r="E1189">
        <v>2706.05</v>
      </c>
      <c r="F1189">
        <v>71.572400000000002</v>
      </c>
      <c r="G1189">
        <v>137.15100000000001</v>
      </c>
      <c r="H1189">
        <v>27.984100000000002</v>
      </c>
      <c r="I1189">
        <v>19.1478</v>
      </c>
      <c r="J1189">
        <v>65.369399999999999</v>
      </c>
      <c r="K1189">
        <v>2479.35</v>
      </c>
      <c r="L1189">
        <v>1.1616700000000001E-2</v>
      </c>
      <c r="M1189">
        <v>0.98101899999999997</v>
      </c>
      <c r="N1189">
        <v>0</v>
      </c>
      <c r="O1189" t="s">
        <v>42</v>
      </c>
    </row>
    <row r="1190" spans="1:15" x14ac:dyDescent="0.25">
      <c r="A1190" t="s">
        <v>153</v>
      </c>
      <c r="B1190">
        <v>3010.97</v>
      </c>
      <c r="C1190">
        <v>2893.38</v>
      </c>
      <c r="D1190">
        <v>2893.26</v>
      </c>
      <c r="E1190">
        <v>2702.49</v>
      </c>
      <c r="F1190">
        <v>69.654300000000006</v>
      </c>
      <c r="G1190">
        <v>136.47800000000001</v>
      </c>
      <c r="H1190">
        <v>28.060099999999998</v>
      </c>
      <c r="I1190">
        <v>18.622699999999998</v>
      </c>
      <c r="J1190">
        <v>65.070099999999996</v>
      </c>
      <c r="K1190">
        <v>2478.19</v>
      </c>
      <c r="L1190">
        <v>1.1558199999999999E-2</v>
      </c>
      <c r="M1190">
        <v>0.98950800000000005</v>
      </c>
      <c r="N1190">
        <v>0</v>
      </c>
      <c r="O1190" t="s">
        <v>42</v>
      </c>
    </row>
    <row r="1191" spans="1:15" x14ac:dyDescent="0.25">
      <c r="A1191" t="s">
        <v>153</v>
      </c>
      <c r="B1191">
        <v>3004.79</v>
      </c>
      <c r="C1191">
        <v>2887.69</v>
      </c>
      <c r="D1191">
        <v>2887.58</v>
      </c>
      <c r="E1191">
        <v>2696.43</v>
      </c>
      <c r="F1191">
        <v>70.057100000000005</v>
      </c>
      <c r="G1191">
        <v>136.48599999999999</v>
      </c>
      <c r="H1191">
        <v>28.4527</v>
      </c>
      <c r="I1191">
        <v>18.656700000000001</v>
      </c>
      <c r="J1191">
        <v>64.969899999999996</v>
      </c>
      <c r="K1191">
        <v>2471.87</v>
      </c>
      <c r="L1191">
        <v>1.12777E-2</v>
      </c>
      <c r="M1191">
        <v>0.98100900000000002</v>
      </c>
      <c r="N1191">
        <v>0</v>
      </c>
      <c r="O1191" t="s">
        <v>42</v>
      </c>
    </row>
    <row r="1192" spans="1:15" x14ac:dyDescent="0.25">
      <c r="A1192" t="s">
        <v>153</v>
      </c>
      <c r="B1192">
        <v>3007.07</v>
      </c>
      <c r="C1192">
        <v>2889.34</v>
      </c>
      <c r="D1192">
        <v>2889.23</v>
      </c>
      <c r="E1192">
        <v>2697.79</v>
      </c>
      <c r="F1192">
        <v>69.765100000000004</v>
      </c>
      <c r="G1192">
        <v>135.97300000000001</v>
      </c>
      <c r="H1192">
        <v>27.9129</v>
      </c>
      <c r="I1192">
        <v>19.024999999999999</v>
      </c>
      <c r="J1192">
        <v>64.222300000000004</v>
      </c>
      <c r="K1192">
        <v>2474.02</v>
      </c>
      <c r="L1192">
        <v>2.5271100000000001E-2</v>
      </c>
      <c r="M1192">
        <v>0.98736299999999999</v>
      </c>
      <c r="N1192">
        <v>0</v>
      </c>
      <c r="O1192" t="s">
        <v>42</v>
      </c>
    </row>
    <row r="1193" spans="1:15" x14ac:dyDescent="0.25">
      <c r="A1193" t="s">
        <v>153</v>
      </c>
      <c r="B1193">
        <v>3013.87</v>
      </c>
      <c r="C1193">
        <v>2895.34</v>
      </c>
      <c r="D1193">
        <v>2895.23</v>
      </c>
      <c r="E1193">
        <v>2702.52</v>
      </c>
      <c r="F1193">
        <v>69.952799999999996</v>
      </c>
      <c r="G1193">
        <v>136.34700000000001</v>
      </c>
      <c r="H1193">
        <v>27.8889</v>
      </c>
      <c r="I1193">
        <v>18.5594</v>
      </c>
      <c r="J1193">
        <v>65.334400000000002</v>
      </c>
      <c r="K1193">
        <v>2478.16</v>
      </c>
      <c r="L1193">
        <v>1.12438E-2</v>
      </c>
      <c r="M1193">
        <v>0.98094199999999998</v>
      </c>
      <c r="N1193">
        <v>0</v>
      </c>
      <c r="O1193" t="s">
        <v>42</v>
      </c>
    </row>
    <row r="1194" spans="1:15" x14ac:dyDescent="0.25">
      <c r="A1194" t="s">
        <v>153</v>
      </c>
      <c r="B1194">
        <v>3038.84</v>
      </c>
      <c r="C1194">
        <v>2920.44</v>
      </c>
      <c r="D1194">
        <v>2920.31</v>
      </c>
      <c r="E1194">
        <v>2721.1</v>
      </c>
      <c r="F1194">
        <v>71.666899999999998</v>
      </c>
      <c r="G1194">
        <v>138.08199999999999</v>
      </c>
      <c r="H1194">
        <v>28.182200000000002</v>
      </c>
      <c r="I1194">
        <v>18.730499999999999</v>
      </c>
      <c r="J1194">
        <v>66.285499999999999</v>
      </c>
      <c r="K1194">
        <v>2493.15</v>
      </c>
      <c r="L1194">
        <v>1.12716E-2</v>
      </c>
      <c r="M1194">
        <v>0.98709899999999995</v>
      </c>
      <c r="N1194">
        <v>0</v>
      </c>
      <c r="O1194" t="s">
        <v>42</v>
      </c>
    </row>
    <row r="1195" spans="1:15" x14ac:dyDescent="0.25">
      <c r="A1195" t="s">
        <v>153</v>
      </c>
      <c r="B1195">
        <v>3024.5</v>
      </c>
      <c r="C1195">
        <v>2902.86</v>
      </c>
      <c r="D1195">
        <v>2902.74</v>
      </c>
      <c r="E1195">
        <v>2706.96</v>
      </c>
      <c r="F1195">
        <v>70.054199999999994</v>
      </c>
      <c r="G1195">
        <v>136.42400000000001</v>
      </c>
      <c r="H1195">
        <v>27.9816</v>
      </c>
      <c r="I1195">
        <v>18.550899999999999</v>
      </c>
      <c r="J1195">
        <v>65.355800000000002</v>
      </c>
      <c r="K1195">
        <v>2482.39</v>
      </c>
      <c r="L1195">
        <v>1.67098E-2</v>
      </c>
      <c r="M1195">
        <v>0.98101899999999997</v>
      </c>
      <c r="N1195">
        <v>0</v>
      </c>
      <c r="O1195" t="s">
        <v>42</v>
      </c>
    </row>
    <row r="1196" spans="1:15" x14ac:dyDescent="0.25">
      <c r="A1196" t="s">
        <v>153</v>
      </c>
      <c r="B1196">
        <v>3019.35</v>
      </c>
      <c r="C1196">
        <v>2898.47</v>
      </c>
      <c r="D1196">
        <v>2898.35</v>
      </c>
      <c r="E1196">
        <v>2703.19</v>
      </c>
      <c r="F1196">
        <v>70.260099999999994</v>
      </c>
      <c r="G1196">
        <v>136.46799999999999</v>
      </c>
      <c r="H1196">
        <v>27.935600000000001</v>
      </c>
      <c r="I1196">
        <v>18.747</v>
      </c>
      <c r="J1196">
        <v>65.200199999999995</v>
      </c>
      <c r="K1196">
        <v>2478.44</v>
      </c>
      <c r="L1196">
        <v>1.3697600000000001E-2</v>
      </c>
      <c r="M1196">
        <v>0.99494400000000005</v>
      </c>
      <c r="N1196">
        <v>0</v>
      </c>
      <c r="O1196" t="s">
        <v>42</v>
      </c>
    </row>
    <row r="1197" spans="1:15" x14ac:dyDescent="0.25">
      <c r="A1197" t="s">
        <v>153</v>
      </c>
      <c r="B1197">
        <v>2996.08</v>
      </c>
      <c r="C1197">
        <v>2877.05</v>
      </c>
      <c r="D1197">
        <v>2876.94</v>
      </c>
      <c r="E1197">
        <v>2687.78</v>
      </c>
      <c r="F1197">
        <v>68.392099999999999</v>
      </c>
      <c r="G1197">
        <v>134.19999999999999</v>
      </c>
      <c r="H1197">
        <v>27.813500000000001</v>
      </c>
      <c r="I1197">
        <v>18.575800000000001</v>
      </c>
      <c r="J1197">
        <v>63.548099999999998</v>
      </c>
      <c r="K1197">
        <v>2467.4899999999998</v>
      </c>
      <c r="L1197">
        <v>1.0895800000000001E-2</v>
      </c>
      <c r="M1197">
        <v>0.98933800000000005</v>
      </c>
      <c r="N1197">
        <v>0</v>
      </c>
      <c r="O1197" t="s">
        <v>42</v>
      </c>
    </row>
    <row r="1198" spans="1:15" x14ac:dyDescent="0.25">
      <c r="A1198" t="s">
        <v>153</v>
      </c>
      <c r="B1198">
        <v>2989.05</v>
      </c>
      <c r="C1198">
        <v>2869.08</v>
      </c>
      <c r="D1198">
        <v>2868.98</v>
      </c>
      <c r="E1198">
        <v>2682.26</v>
      </c>
      <c r="F1198">
        <v>67.795900000000003</v>
      </c>
      <c r="G1198">
        <v>135.98500000000001</v>
      </c>
      <c r="H1198">
        <v>27.698</v>
      </c>
      <c r="I1198">
        <v>18.7804</v>
      </c>
      <c r="J1198">
        <v>64.883300000000006</v>
      </c>
      <c r="K1198">
        <v>2460.75</v>
      </c>
      <c r="L1198">
        <v>1.1063999999999999E-2</v>
      </c>
      <c r="M1198">
        <v>0.98612699999999998</v>
      </c>
      <c r="N1198">
        <v>0</v>
      </c>
      <c r="O1198" t="s">
        <v>42</v>
      </c>
    </row>
    <row r="1199" spans="1:15" x14ac:dyDescent="0.25">
      <c r="A1199" t="s">
        <v>153</v>
      </c>
      <c r="B1199">
        <v>2988.45</v>
      </c>
      <c r="C1199">
        <v>2868.2</v>
      </c>
      <c r="D1199">
        <v>2868.09</v>
      </c>
      <c r="E1199">
        <v>2678.47</v>
      </c>
      <c r="F1199">
        <v>69.601699999999994</v>
      </c>
      <c r="G1199">
        <v>135.40100000000001</v>
      </c>
      <c r="H1199">
        <v>27.763500000000001</v>
      </c>
      <c r="I1199">
        <v>18.7072</v>
      </c>
      <c r="J1199">
        <v>64.453699999999998</v>
      </c>
      <c r="K1199">
        <v>2455.7199999999998</v>
      </c>
      <c r="L1199">
        <v>1.5817899999999999E-2</v>
      </c>
      <c r="M1199">
        <v>0.98101899999999997</v>
      </c>
      <c r="N1199">
        <v>0</v>
      </c>
      <c r="O1199" t="s">
        <v>42</v>
      </c>
    </row>
    <row r="1200" spans="1:15" x14ac:dyDescent="0.25">
      <c r="A1200" t="s">
        <v>153</v>
      </c>
      <c r="B1200">
        <v>2983.12</v>
      </c>
      <c r="C1200">
        <v>2865.57</v>
      </c>
      <c r="D1200">
        <v>2865.47</v>
      </c>
      <c r="E1200">
        <v>2677.11</v>
      </c>
      <c r="F1200">
        <v>68.296800000000005</v>
      </c>
      <c r="G1200">
        <v>134.82599999999999</v>
      </c>
      <c r="H1200">
        <v>27.689900000000002</v>
      </c>
      <c r="I1200">
        <v>18.547499999999999</v>
      </c>
      <c r="J1200">
        <v>64.3142</v>
      </c>
      <c r="K1200">
        <v>2456.2800000000002</v>
      </c>
      <c r="L1200">
        <v>1.2266600000000001E-2</v>
      </c>
      <c r="M1200">
        <v>0.98101899999999997</v>
      </c>
      <c r="N1200">
        <v>0</v>
      </c>
      <c r="O1200" t="s">
        <v>42</v>
      </c>
    </row>
    <row r="1201" spans="1:15" x14ac:dyDescent="0.25">
      <c r="A1201" t="s">
        <v>153</v>
      </c>
      <c r="B1201">
        <v>3000.94</v>
      </c>
      <c r="C1201">
        <v>2883.04</v>
      </c>
      <c r="D1201">
        <v>2882.93</v>
      </c>
      <c r="E1201">
        <v>2691.4</v>
      </c>
      <c r="F1201">
        <v>70.784099999999995</v>
      </c>
      <c r="G1201">
        <v>136.46100000000001</v>
      </c>
      <c r="H1201">
        <v>28.002199999999998</v>
      </c>
      <c r="I1201">
        <v>18.823899999999998</v>
      </c>
      <c r="J1201">
        <v>65.049099999999996</v>
      </c>
      <c r="K1201">
        <v>2466.2399999999998</v>
      </c>
      <c r="L1201">
        <v>1.2681400000000001E-2</v>
      </c>
      <c r="M1201">
        <v>0.981016</v>
      </c>
      <c r="N1201">
        <v>0</v>
      </c>
      <c r="O1201" t="s">
        <v>42</v>
      </c>
    </row>
    <row r="1202" spans="1:15" x14ac:dyDescent="0.25">
      <c r="A1202" t="s">
        <v>153</v>
      </c>
      <c r="B1202">
        <v>2981.05</v>
      </c>
      <c r="C1202">
        <v>2864.58</v>
      </c>
      <c r="D1202">
        <v>2864.48</v>
      </c>
      <c r="E1202">
        <v>2676.33</v>
      </c>
      <c r="F1202">
        <v>68.444900000000004</v>
      </c>
      <c r="G1202">
        <v>135.637</v>
      </c>
      <c r="H1202">
        <v>27.855599999999999</v>
      </c>
      <c r="I1202">
        <v>18.654699999999998</v>
      </c>
      <c r="J1202">
        <v>64.667299999999997</v>
      </c>
      <c r="K1202">
        <v>2454.58</v>
      </c>
      <c r="L1202">
        <v>1.13846E-2</v>
      </c>
      <c r="M1202">
        <v>0.98100500000000002</v>
      </c>
      <c r="N1202">
        <v>0</v>
      </c>
      <c r="O1202" t="s">
        <v>42</v>
      </c>
    </row>
    <row r="1203" spans="1:15" x14ac:dyDescent="0.25">
      <c r="A1203" t="s">
        <v>153</v>
      </c>
      <c r="B1203">
        <v>2992.37</v>
      </c>
      <c r="C1203">
        <v>2875.37</v>
      </c>
      <c r="D1203">
        <v>2875.25</v>
      </c>
      <c r="E1203">
        <v>2684.36</v>
      </c>
      <c r="F1203">
        <v>69.207999999999998</v>
      </c>
      <c r="G1203">
        <v>135.583</v>
      </c>
      <c r="H1203">
        <v>27.752500000000001</v>
      </c>
      <c r="I1203">
        <v>18.547499999999999</v>
      </c>
      <c r="J1203">
        <v>64.851200000000006</v>
      </c>
      <c r="K1203">
        <v>2461.6999999999998</v>
      </c>
      <c r="L1203">
        <v>1.08637E-2</v>
      </c>
      <c r="M1203">
        <v>0.99511300000000003</v>
      </c>
      <c r="N1203">
        <v>0</v>
      </c>
      <c r="O1203" t="s">
        <v>42</v>
      </c>
    </row>
    <row r="1204" spans="1:15" x14ac:dyDescent="0.25">
      <c r="A1204" t="s">
        <v>153</v>
      </c>
      <c r="B1204">
        <v>2984.75</v>
      </c>
      <c r="C1204">
        <v>2866.77</v>
      </c>
      <c r="D1204">
        <v>2866.66</v>
      </c>
      <c r="E1204">
        <v>2678.01</v>
      </c>
      <c r="F1204">
        <v>69.0672</v>
      </c>
      <c r="G1204">
        <v>135.529</v>
      </c>
      <c r="H1204">
        <v>27.8596</v>
      </c>
      <c r="I1204">
        <v>18.614599999999999</v>
      </c>
      <c r="J1204">
        <v>64.692099999999996</v>
      </c>
      <c r="K1204">
        <v>2455.69</v>
      </c>
      <c r="L1204">
        <v>1.37149E-2</v>
      </c>
      <c r="M1204">
        <v>0.98101400000000005</v>
      </c>
      <c r="N1204">
        <v>0</v>
      </c>
      <c r="O1204" t="s">
        <v>42</v>
      </c>
    </row>
    <row r="1205" spans="1:15" x14ac:dyDescent="0.25">
      <c r="A1205" t="s">
        <v>153</v>
      </c>
      <c r="B1205">
        <v>2984.06</v>
      </c>
      <c r="C1205">
        <v>2867.72</v>
      </c>
      <c r="D1205">
        <v>2867.62</v>
      </c>
      <c r="E1205">
        <v>2682.56</v>
      </c>
      <c r="F1205">
        <v>67.531499999999994</v>
      </c>
      <c r="G1205">
        <v>134.46600000000001</v>
      </c>
      <c r="H1205">
        <v>27.751200000000001</v>
      </c>
      <c r="I1205">
        <v>18.509899999999998</v>
      </c>
      <c r="J1205">
        <v>63.861400000000003</v>
      </c>
      <c r="K1205">
        <v>2462.88</v>
      </c>
      <c r="L1205">
        <v>2.35245E-2</v>
      </c>
      <c r="M1205">
        <v>0.98101700000000003</v>
      </c>
      <c r="N1205">
        <v>0</v>
      </c>
      <c r="O1205" t="s">
        <v>42</v>
      </c>
    </row>
    <row r="1206" spans="1:15" x14ac:dyDescent="0.25">
      <c r="A1206" t="s">
        <v>153</v>
      </c>
      <c r="B1206">
        <v>2983.25</v>
      </c>
      <c r="C1206">
        <v>2862.99</v>
      </c>
      <c r="D1206">
        <v>2862.89</v>
      </c>
      <c r="E1206">
        <v>2676.18</v>
      </c>
      <c r="F1206">
        <v>68.803399999999996</v>
      </c>
      <c r="G1206">
        <v>135.24100000000001</v>
      </c>
      <c r="H1206">
        <v>27.750499999999999</v>
      </c>
      <c r="I1206">
        <v>18.510899999999999</v>
      </c>
      <c r="J1206">
        <v>64.5</v>
      </c>
      <c r="K1206">
        <v>2454.39</v>
      </c>
      <c r="L1206">
        <v>1.0914800000000001E-2</v>
      </c>
      <c r="M1206">
        <v>0.98101700000000003</v>
      </c>
      <c r="N1206">
        <v>0</v>
      </c>
      <c r="O1206" t="s">
        <v>42</v>
      </c>
    </row>
    <row r="1207" spans="1:15" x14ac:dyDescent="0.25">
      <c r="A1207" t="s">
        <v>153</v>
      </c>
      <c r="B1207">
        <v>2992.39</v>
      </c>
      <c r="C1207">
        <v>2874</v>
      </c>
      <c r="D1207">
        <v>2873.89</v>
      </c>
      <c r="E1207">
        <v>2680.15</v>
      </c>
      <c r="F1207">
        <v>71.799400000000006</v>
      </c>
      <c r="G1207">
        <v>136.446</v>
      </c>
      <c r="H1207">
        <v>27.8996</v>
      </c>
      <c r="I1207">
        <v>18.537199999999999</v>
      </c>
      <c r="J1207">
        <v>65.535600000000002</v>
      </c>
      <c r="K1207">
        <v>2453.94</v>
      </c>
      <c r="L1207">
        <v>1.16019E-2</v>
      </c>
      <c r="M1207">
        <v>0.98101700000000003</v>
      </c>
      <c r="N1207">
        <v>0</v>
      </c>
      <c r="O1207" t="s">
        <v>42</v>
      </c>
    </row>
    <row r="1208" spans="1:15" x14ac:dyDescent="0.25">
      <c r="A1208" t="s">
        <v>153</v>
      </c>
      <c r="B1208">
        <v>2985.32</v>
      </c>
      <c r="C1208">
        <v>2867.15</v>
      </c>
      <c r="D1208">
        <v>2867.04</v>
      </c>
      <c r="E1208">
        <v>2677.97</v>
      </c>
      <c r="F1208">
        <v>69.078100000000006</v>
      </c>
      <c r="G1208">
        <v>135.923</v>
      </c>
      <c r="H1208">
        <v>27.793800000000001</v>
      </c>
      <c r="I1208">
        <v>18.616599999999998</v>
      </c>
      <c r="J1208">
        <v>65.133099999999999</v>
      </c>
      <c r="K1208">
        <v>2455.1</v>
      </c>
      <c r="L1208">
        <v>1.17737E-2</v>
      </c>
      <c r="M1208">
        <v>0.98890400000000001</v>
      </c>
      <c r="N1208">
        <v>0</v>
      </c>
      <c r="O1208" t="s">
        <v>42</v>
      </c>
    </row>
    <row r="1209" spans="1:15" x14ac:dyDescent="0.25">
      <c r="A1209" t="s">
        <v>153</v>
      </c>
      <c r="B1209">
        <v>2992.97</v>
      </c>
      <c r="C1209">
        <v>2875.71</v>
      </c>
      <c r="D1209">
        <v>2875.6</v>
      </c>
      <c r="E1209">
        <v>2685.36</v>
      </c>
      <c r="F1209">
        <v>69.130399999999995</v>
      </c>
      <c r="G1209">
        <v>135.53899999999999</v>
      </c>
      <c r="H1209">
        <v>27.911300000000001</v>
      </c>
      <c r="I1209">
        <v>18.552199999999999</v>
      </c>
      <c r="J1209">
        <v>64.639099999999999</v>
      </c>
      <c r="K1209">
        <v>2462.89</v>
      </c>
      <c r="L1209">
        <v>1.17273E-2</v>
      </c>
      <c r="M1209">
        <v>0.98791899999999999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2983.46</v>
      </c>
      <c r="C1210">
        <v>2866.57</v>
      </c>
      <c r="D1210">
        <v>2866.47</v>
      </c>
      <c r="E1210">
        <v>2679.51</v>
      </c>
      <c r="F1210">
        <v>67.726600000000005</v>
      </c>
      <c r="G1210">
        <v>134.637</v>
      </c>
      <c r="H1210">
        <v>27.684799999999999</v>
      </c>
      <c r="I1210">
        <v>18.466699999999999</v>
      </c>
      <c r="J1210">
        <v>64.171400000000006</v>
      </c>
      <c r="K1210">
        <v>2459.42</v>
      </c>
      <c r="L1210">
        <v>1.1430299999999999E-2</v>
      </c>
      <c r="M1210">
        <v>0.98097299999999998</v>
      </c>
      <c r="N1210">
        <v>0</v>
      </c>
      <c r="O1210" t="s">
        <v>42</v>
      </c>
    </row>
    <row r="1211" spans="1:15" x14ac:dyDescent="0.25">
      <c r="A1211" t="s">
        <v>153</v>
      </c>
      <c r="B1211">
        <v>2988.82</v>
      </c>
      <c r="C1211">
        <v>2871.49</v>
      </c>
      <c r="D1211">
        <v>2871.38</v>
      </c>
      <c r="E1211">
        <v>2684.19</v>
      </c>
      <c r="F1211">
        <v>67.874499999999998</v>
      </c>
      <c r="G1211">
        <v>135.161</v>
      </c>
      <c r="H1211">
        <v>27.7485</v>
      </c>
      <c r="I1211">
        <v>18.5517</v>
      </c>
      <c r="J1211">
        <v>64.5745</v>
      </c>
      <c r="K1211">
        <v>2463.3200000000002</v>
      </c>
      <c r="L1211">
        <v>1.1893300000000001E-2</v>
      </c>
      <c r="M1211">
        <v>0.98100100000000001</v>
      </c>
      <c r="N1211">
        <v>0</v>
      </c>
      <c r="O1211" t="s">
        <v>42</v>
      </c>
    </row>
    <row r="1212" spans="1:15" x14ac:dyDescent="0.25">
      <c r="A1212" t="s">
        <v>153</v>
      </c>
      <c r="B1212">
        <v>2984.66</v>
      </c>
      <c r="C1212">
        <v>2867.01</v>
      </c>
      <c r="D1212">
        <v>2866.91</v>
      </c>
      <c r="E1212">
        <v>2680.86</v>
      </c>
      <c r="F1212">
        <v>66.828000000000003</v>
      </c>
      <c r="G1212">
        <v>134.64500000000001</v>
      </c>
      <c r="H1212">
        <v>27.708600000000001</v>
      </c>
      <c r="I1212">
        <v>18.567499999999999</v>
      </c>
      <c r="J1212">
        <v>64.094999999999999</v>
      </c>
      <c r="K1212">
        <v>2461.5700000000002</v>
      </c>
      <c r="L1212">
        <v>1.36992E-2</v>
      </c>
      <c r="M1212">
        <v>0.98101300000000002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2984.15</v>
      </c>
      <c r="C1213">
        <v>2864.68</v>
      </c>
      <c r="D1213">
        <v>2864.58</v>
      </c>
      <c r="E1213">
        <v>2677.18</v>
      </c>
      <c r="F1213">
        <v>67.754800000000003</v>
      </c>
      <c r="G1213">
        <v>134.65899999999999</v>
      </c>
      <c r="H1213">
        <v>27.772300000000001</v>
      </c>
      <c r="I1213">
        <v>18.477</v>
      </c>
      <c r="J1213">
        <v>64.034999999999997</v>
      </c>
      <c r="K1213">
        <v>2457</v>
      </c>
      <c r="L1213">
        <v>1.0875599999999999E-2</v>
      </c>
      <c r="M1213">
        <v>0.98099099999999995</v>
      </c>
      <c r="N1213">
        <v>0</v>
      </c>
      <c r="O1213" t="s">
        <v>42</v>
      </c>
    </row>
    <row r="1214" spans="1:15" x14ac:dyDescent="0.25">
      <c r="A1214" t="s">
        <v>153</v>
      </c>
      <c r="B1214">
        <v>3050.8</v>
      </c>
      <c r="C1214">
        <v>2933.61</v>
      </c>
      <c r="D1214">
        <v>2933.5</v>
      </c>
      <c r="E1214">
        <v>2736.11</v>
      </c>
      <c r="F1214">
        <v>72.380499999999998</v>
      </c>
      <c r="G1214">
        <v>138.62700000000001</v>
      </c>
      <c r="H1214">
        <v>28.4556</v>
      </c>
      <c r="I1214">
        <v>18.986799999999999</v>
      </c>
      <c r="J1214">
        <v>66.405699999999996</v>
      </c>
      <c r="K1214">
        <v>2506.91</v>
      </c>
      <c r="L1214">
        <v>1.11466E-2</v>
      </c>
      <c r="M1214">
        <v>0.98097999999999996</v>
      </c>
      <c r="N1214">
        <v>0</v>
      </c>
      <c r="O1214" t="s">
        <v>42</v>
      </c>
    </row>
    <row r="1215" spans="1:15" x14ac:dyDescent="0.25">
      <c r="A1215" t="s">
        <v>153</v>
      </c>
      <c r="B1215">
        <v>3010.73</v>
      </c>
      <c r="C1215">
        <v>2892.35</v>
      </c>
      <c r="D1215">
        <v>2892.24</v>
      </c>
      <c r="E1215">
        <v>2699.95</v>
      </c>
      <c r="F1215">
        <v>71.7881</v>
      </c>
      <c r="G1215">
        <v>137.37700000000001</v>
      </c>
      <c r="H1215">
        <v>28.606100000000001</v>
      </c>
      <c r="I1215">
        <v>18.587700000000002</v>
      </c>
      <c r="J1215">
        <v>65.248599999999996</v>
      </c>
      <c r="K1215">
        <v>2472.29</v>
      </c>
      <c r="L1215">
        <v>1.08632E-2</v>
      </c>
      <c r="M1215">
        <v>0.99395</v>
      </c>
      <c r="N1215">
        <v>0</v>
      </c>
      <c r="O1215" t="s">
        <v>42</v>
      </c>
    </row>
    <row r="1216" spans="1:15" x14ac:dyDescent="0.25">
      <c r="A1216" t="s">
        <v>153</v>
      </c>
      <c r="B1216">
        <v>3013.16</v>
      </c>
      <c r="C1216">
        <v>2892.99</v>
      </c>
      <c r="D1216">
        <v>2892.86</v>
      </c>
      <c r="E1216">
        <v>2695.11</v>
      </c>
      <c r="F1216">
        <v>72.514499999999998</v>
      </c>
      <c r="G1216">
        <v>137.142</v>
      </c>
      <c r="H1216">
        <v>27.999099999999999</v>
      </c>
      <c r="I1216">
        <v>18.591699999999999</v>
      </c>
      <c r="J1216">
        <v>65.951999999999998</v>
      </c>
      <c r="K1216">
        <v>2467.3200000000002</v>
      </c>
      <c r="L1216">
        <v>1.1736399999999999E-2</v>
      </c>
      <c r="M1216">
        <v>0.98100100000000001</v>
      </c>
      <c r="N1216">
        <v>0</v>
      </c>
      <c r="O1216" t="s">
        <v>42</v>
      </c>
    </row>
    <row r="1217" spans="1:25" x14ac:dyDescent="0.25">
      <c r="A1217" t="s">
        <v>153</v>
      </c>
      <c r="B1217">
        <v>2998.51</v>
      </c>
      <c r="C1217">
        <v>2876.22</v>
      </c>
      <c r="D1217">
        <v>2876.11</v>
      </c>
      <c r="E1217">
        <v>2687.97</v>
      </c>
      <c r="F1217">
        <v>68.197400000000002</v>
      </c>
      <c r="G1217">
        <v>135.215</v>
      </c>
      <c r="H1217">
        <v>27.822600000000001</v>
      </c>
      <c r="I1217">
        <v>18.511700000000001</v>
      </c>
      <c r="J1217">
        <v>64.451400000000007</v>
      </c>
      <c r="K1217">
        <v>2466.85</v>
      </c>
      <c r="L1217">
        <v>1.1258900000000001E-2</v>
      </c>
      <c r="M1217">
        <v>0.98093699999999995</v>
      </c>
      <c r="N1217">
        <v>0</v>
      </c>
      <c r="O1217" t="s">
        <v>42</v>
      </c>
    </row>
    <row r="1218" spans="1:25" x14ac:dyDescent="0.25">
      <c r="A1218" t="s">
        <v>153</v>
      </c>
      <c r="B1218">
        <v>2987.34</v>
      </c>
      <c r="C1218">
        <v>2867.54</v>
      </c>
      <c r="D1218">
        <v>2867.44</v>
      </c>
      <c r="E1218">
        <v>2680.48</v>
      </c>
      <c r="F1218">
        <v>67.056600000000003</v>
      </c>
      <c r="G1218">
        <v>135.31899999999999</v>
      </c>
      <c r="H1218">
        <v>27.733699999999999</v>
      </c>
      <c r="I1218">
        <v>18.463699999999999</v>
      </c>
      <c r="J1218">
        <v>64.781300000000002</v>
      </c>
      <c r="K1218">
        <v>2460.36</v>
      </c>
      <c r="L1218">
        <v>1.31066E-2</v>
      </c>
      <c r="M1218">
        <v>0.98101400000000005</v>
      </c>
      <c r="N1218">
        <v>0</v>
      </c>
      <c r="O1218" t="s">
        <v>42</v>
      </c>
    </row>
    <row r="1219" spans="1:25" x14ac:dyDescent="0.25">
      <c r="A1219" t="s">
        <v>153</v>
      </c>
      <c r="B1219">
        <v>2981.52</v>
      </c>
      <c r="C1219">
        <v>2863.21</v>
      </c>
      <c r="D1219">
        <v>2863.11</v>
      </c>
      <c r="E1219">
        <v>2676.44</v>
      </c>
      <c r="F1219">
        <v>68.774900000000002</v>
      </c>
      <c r="G1219">
        <v>134.73400000000001</v>
      </c>
      <c r="H1219">
        <v>27.776599999999998</v>
      </c>
      <c r="I1219">
        <v>18.707000000000001</v>
      </c>
      <c r="J1219">
        <v>63.934399999999997</v>
      </c>
      <c r="K1219">
        <v>2455.2199999999998</v>
      </c>
      <c r="L1219">
        <v>1.18548E-2</v>
      </c>
      <c r="M1219">
        <v>0.98101799999999995</v>
      </c>
      <c r="N1219">
        <v>0</v>
      </c>
      <c r="O1219" t="s">
        <v>42</v>
      </c>
    </row>
    <row r="1220" spans="1:25" x14ac:dyDescent="0.25">
      <c r="A1220" t="s">
        <v>153</v>
      </c>
      <c r="B1220">
        <v>2984.69</v>
      </c>
      <c r="C1220">
        <v>2866.4</v>
      </c>
      <c r="D1220">
        <v>2866.3</v>
      </c>
      <c r="E1220">
        <v>2678.07</v>
      </c>
      <c r="F1220">
        <v>68.815899999999999</v>
      </c>
      <c r="G1220">
        <v>135.55199999999999</v>
      </c>
      <c r="H1220">
        <v>27.854800000000001</v>
      </c>
      <c r="I1220">
        <v>18.633800000000001</v>
      </c>
      <c r="J1220">
        <v>64.764099999999999</v>
      </c>
      <c r="K1220">
        <v>2456.1</v>
      </c>
      <c r="L1220">
        <v>2.0439100000000002E-2</v>
      </c>
      <c r="M1220">
        <v>0.98101799999999995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2983.69</v>
      </c>
      <c r="C1221">
        <v>2866.03</v>
      </c>
      <c r="D1221">
        <v>2865.93</v>
      </c>
      <c r="E1221">
        <v>2679.55</v>
      </c>
      <c r="F1221">
        <v>67.197900000000004</v>
      </c>
      <c r="G1221">
        <v>134.648</v>
      </c>
      <c r="H1221">
        <v>27.7012</v>
      </c>
      <c r="I1221">
        <v>18.511800000000001</v>
      </c>
      <c r="J1221">
        <v>63.991900000000001</v>
      </c>
      <c r="K1221">
        <v>2459.96</v>
      </c>
      <c r="L1221">
        <v>1.10411E-2</v>
      </c>
      <c r="M1221">
        <v>0.98101899999999997</v>
      </c>
      <c r="N1221">
        <v>0</v>
      </c>
      <c r="O1221" t="s">
        <v>42</v>
      </c>
    </row>
    <row r="1222" spans="1:25" x14ac:dyDescent="0.25">
      <c r="A1222" t="s">
        <v>153</v>
      </c>
      <c r="B1222">
        <v>2985.79</v>
      </c>
      <c r="C1222">
        <v>2866</v>
      </c>
      <c r="D1222">
        <v>2865.9</v>
      </c>
      <c r="E1222">
        <v>2680.47</v>
      </c>
      <c r="F1222">
        <v>67.133700000000005</v>
      </c>
      <c r="G1222">
        <v>135.196</v>
      </c>
      <c r="H1222">
        <v>27.8094</v>
      </c>
      <c r="I1222">
        <v>18.535299999999999</v>
      </c>
      <c r="J1222">
        <v>64.549000000000007</v>
      </c>
      <c r="K1222">
        <v>2460.48</v>
      </c>
      <c r="L1222">
        <v>1.1295100000000001E-2</v>
      </c>
      <c r="M1222">
        <v>0.98099700000000001</v>
      </c>
      <c r="N1222">
        <v>0</v>
      </c>
      <c r="O1222" t="s">
        <v>42</v>
      </c>
    </row>
    <row r="1223" spans="1:25" x14ac:dyDescent="0.25">
      <c r="A1223" t="s">
        <v>153</v>
      </c>
      <c r="B1223">
        <v>2984.31</v>
      </c>
      <c r="C1223">
        <v>2867.38</v>
      </c>
      <c r="D1223">
        <v>2867.28</v>
      </c>
      <c r="E1223">
        <v>2680.64</v>
      </c>
      <c r="F1223">
        <v>68.3857</v>
      </c>
      <c r="G1223">
        <v>135.298</v>
      </c>
      <c r="H1223">
        <v>27.786200000000001</v>
      </c>
      <c r="I1223">
        <v>18.6007</v>
      </c>
      <c r="J1223">
        <v>64.587699999999998</v>
      </c>
      <c r="K1223">
        <v>2459.2600000000002</v>
      </c>
      <c r="L1223">
        <v>1.0943899999999999E-2</v>
      </c>
      <c r="M1223">
        <v>0.98413899999999999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2989.37</v>
      </c>
      <c r="C1224">
        <v>2871.36</v>
      </c>
      <c r="D1224">
        <v>2871.25</v>
      </c>
      <c r="E1224">
        <v>2680.26</v>
      </c>
      <c r="F1224">
        <v>69.285399999999996</v>
      </c>
      <c r="G1224">
        <v>135.60900000000001</v>
      </c>
      <c r="H1224">
        <v>27.758800000000001</v>
      </c>
      <c r="I1224">
        <v>18.483599999999999</v>
      </c>
      <c r="J1224">
        <v>64.776200000000003</v>
      </c>
      <c r="K1224">
        <v>2457.64</v>
      </c>
      <c r="L1224">
        <v>2.14442E-2</v>
      </c>
      <c r="M1224">
        <v>0.98101799999999995</v>
      </c>
      <c r="N1224">
        <v>0</v>
      </c>
      <c r="O1224" t="s">
        <v>42</v>
      </c>
    </row>
    <row r="1225" spans="1:25" x14ac:dyDescent="0.25">
      <c r="A1225" t="s">
        <v>153</v>
      </c>
      <c r="B1225">
        <v>2985.61</v>
      </c>
      <c r="C1225">
        <v>2866.8</v>
      </c>
      <c r="D1225">
        <v>2866.7</v>
      </c>
      <c r="E1225">
        <v>2681.09</v>
      </c>
      <c r="F1225">
        <v>67.422399999999996</v>
      </c>
      <c r="G1225">
        <v>135.38200000000001</v>
      </c>
      <c r="H1225">
        <v>27.686499999999999</v>
      </c>
      <c r="I1225">
        <v>18.544699999999999</v>
      </c>
      <c r="J1225">
        <v>64.749700000000004</v>
      </c>
      <c r="K1225">
        <v>2460.5700000000002</v>
      </c>
      <c r="L1225">
        <v>1.11421E-2</v>
      </c>
      <c r="M1225">
        <v>0.99503900000000001</v>
      </c>
      <c r="N1225">
        <v>0</v>
      </c>
      <c r="O1225" t="s">
        <v>42</v>
      </c>
    </row>
    <row r="1226" spans="1:25" x14ac:dyDescent="0.25">
      <c r="A1226" t="s">
        <v>153</v>
      </c>
      <c r="B1226">
        <v>2987.95</v>
      </c>
      <c r="C1226">
        <v>2866.08</v>
      </c>
      <c r="D1226">
        <v>2865.98</v>
      </c>
      <c r="E1226">
        <v>2678.16</v>
      </c>
      <c r="F1226">
        <v>68.286000000000001</v>
      </c>
      <c r="G1226">
        <v>135.28399999999999</v>
      </c>
      <c r="H1226">
        <v>27.778199999999998</v>
      </c>
      <c r="I1226">
        <v>18.4207</v>
      </c>
      <c r="J1226">
        <v>64.738500000000002</v>
      </c>
      <c r="K1226">
        <v>2456.85</v>
      </c>
      <c r="L1226">
        <v>1.18066E-2</v>
      </c>
      <c r="M1226">
        <v>0.98099700000000001</v>
      </c>
      <c r="N1226">
        <v>0</v>
      </c>
      <c r="O1226" t="s">
        <v>42</v>
      </c>
    </row>
    <row r="1227" spans="1:25" x14ac:dyDescent="0.25">
      <c r="A1227" t="s">
        <v>153</v>
      </c>
      <c r="B1227">
        <v>2993.9</v>
      </c>
      <c r="C1227">
        <v>2874.44</v>
      </c>
      <c r="D1227">
        <v>2874.33</v>
      </c>
      <c r="E1227">
        <v>2681.99</v>
      </c>
      <c r="F1227">
        <v>70.994699999999995</v>
      </c>
      <c r="G1227">
        <v>136.43799999999999</v>
      </c>
      <c r="H1227">
        <v>27.772300000000001</v>
      </c>
      <c r="I1227">
        <v>18.625399999999999</v>
      </c>
      <c r="J1227">
        <v>65.636300000000006</v>
      </c>
      <c r="K1227">
        <v>2456.6799999999998</v>
      </c>
      <c r="L1227">
        <v>1.53504E-2</v>
      </c>
      <c r="M1227">
        <v>0.98095900000000003</v>
      </c>
      <c r="N1227">
        <v>0</v>
      </c>
      <c r="O1227" t="s">
        <v>42</v>
      </c>
    </row>
    <row r="1228" spans="1:25" x14ac:dyDescent="0.25">
      <c r="A1228" t="s">
        <v>153</v>
      </c>
      <c r="B1228">
        <v>2991.39</v>
      </c>
      <c r="C1228">
        <v>2873.07</v>
      </c>
      <c r="D1228">
        <v>2872.97</v>
      </c>
      <c r="E1228">
        <v>2684.54</v>
      </c>
      <c r="F1228">
        <v>68.843000000000004</v>
      </c>
      <c r="G1228">
        <v>136.22300000000001</v>
      </c>
      <c r="H1228">
        <v>27.937200000000001</v>
      </c>
      <c r="I1228">
        <v>18.671900000000001</v>
      </c>
      <c r="J1228">
        <v>65.176599999999993</v>
      </c>
      <c r="K1228">
        <v>2461.69</v>
      </c>
      <c r="L1228">
        <v>1.21022E-2</v>
      </c>
      <c r="M1228">
        <v>0.98100799999999999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3025.51</v>
      </c>
      <c r="C1229">
        <v>2907.99</v>
      </c>
      <c r="D1229">
        <v>2907.87</v>
      </c>
      <c r="E1229">
        <v>2711.94</v>
      </c>
      <c r="F1229">
        <v>71.980400000000003</v>
      </c>
      <c r="G1229">
        <v>137.971</v>
      </c>
      <c r="H1229">
        <v>28.102799999999998</v>
      </c>
      <c r="I1229">
        <v>19.065799999999999</v>
      </c>
      <c r="J1229">
        <v>66.093000000000004</v>
      </c>
      <c r="K1229">
        <v>2483.92</v>
      </c>
      <c r="L1229">
        <v>1.3524599999999999E-2</v>
      </c>
      <c r="M1229">
        <v>0.98101799999999995</v>
      </c>
      <c r="N1229">
        <v>0</v>
      </c>
      <c r="O1229" t="s">
        <v>42</v>
      </c>
    </row>
    <row r="1230" spans="1:25" x14ac:dyDescent="0.25">
      <c r="A1230" t="s">
        <v>153</v>
      </c>
      <c r="B1230">
        <v>2989.31</v>
      </c>
      <c r="C1230">
        <v>2870.32</v>
      </c>
      <c r="D1230">
        <v>2870.21</v>
      </c>
      <c r="E1230">
        <v>2683.4</v>
      </c>
      <c r="F1230">
        <v>67.695999999999998</v>
      </c>
      <c r="G1230">
        <v>135.428</v>
      </c>
      <c r="H1230">
        <v>27.9619</v>
      </c>
      <c r="I1230">
        <v>18.660900000000002</v>
      </c>
      <c r="J1230">
        <v>64.396100000000004</v>
      </c>
      <c r="K1230">
        <v>2462.44</v>
      </c>
      <c r="L1230">
        <v>1.14999E-2</v>
      </c>
      <c r="M1230">
        <v>0.99152300000000004</v>
      </c>
      <c r="N1230">
        <v>0</v>
      </c>
      <c r="O1230" t="s">
        <v>42</v>
      </c>
    </row>
    <row r="1231" spans="1:25" x14ac:dyDescent="0.25">
      <c r="A1231" t="s">
        <v>153</v>
      </c>
      <c r="B1231">
        <v>2985.29</v>
      </c>
      <c r="C1231">
        <v>2866.01</v>
      </c>
      <c r="D1231">
        <v>2865.91</v>
      </c>
      <c r="E1231">
        <v>2679.67</v>
      </c>
      <c r="F1231">
        <v>67.369100000000003</v>
      </c>
      <c r="G1231">
        <v>134.828</v>
      </c>
      <c r="H1231">
        <v>27.725000000000001</v>
      </c>
      <c r="I1231">
        <v>18.459199999999999</v>
      </c>
      <c r="J1231">
        <v>64.274199999999993</v>
      </c>
      <c r="K1231">
        <v>2459.7800000000002</v>
      </c>
      <c r="L1231">
        <v>1.1080899999999999E-2</v>
      </c>
      <c r="M1231">
        <v>0.99342799999999998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2987.05</v>
      </c>
      <c r="C1232">
        <v>2869.99</v>
      </c>
      <c r="D1232">
        <v>2869.88</v>
      </c>
      <c r="E1232">
        <v>2682.76</v>
      </c>
      <c r="F1232">
        <v>68.361099999999993</v>
      </c>
      <c r="G1232">
        <v>135.785</v>
      </c>
      <c r="H1232">
        <v>27.855699999999999</v>
      </c>
      <c r="I1232">
        <v>18.5566</v>
      </c>
      <c r="J1232">
        <v>65.025700000000001</v>
      </c>
      <c r="K1232">
        <v>2460.89</v>
      </c>
      <c r="L1232">
        <v>1.6188500000000001E-2</v>
      </c>
      <c r="M1232">
        <v>0.99107299999999998</v>
      </c>
      <c r="N1232">
        <v>0</v>
      </c>
      <c r="O1232" t="s">
        <v>42</v>
      </c>
      <c r="R1232">
        <f>AVERAGE(B1183:B1232)</f>
        <v>2999.574000000001</v>
      </c>
      <c r="S1232">
        <f>AVERAGE(C1183:C1232)</f>
        <v>2880.6154000000006</v>
      </c>
      <c r="U1232">
        <f>_xlfn.VAR.P(B1183:B1232)</f>
        <v>322.64582000000087</v>
      </c>
      <c r="V1232">
        <f>_xlfn.VAR.P(C1183:C1232)</f>
        <v>296.61480083999987</v>
      </c>
      <c r="X1232">
        <f>1.96*SQRT(U1232)/50</f>
        <v>0.70412390446909368</v>
      </c>
      <c r="Y1232">
        <f>1.96*SQRT(V1232)/50</f>
        <v>0.67512233525693499</v>
      </c>
    </row>
    <row r="1233" spans="1:14" x14ac:dyDescent="0.25">
      <c r="A1233" t="s">
        <v>154</v>
      </c>
      <c r="B1233">
        <v>150141.77840000001</v>
      </c>
      <c r="C1233" t="s">
        <v>36</v>
      </c>
    </row>
    <row r="1234" spans="1:14" x14ac:dyDescent="0.25">
      <c r="A1234" t="s">
        <v>155</v>
      </c>
      <c r="B1234">
        <v>3779.06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1.0862500000000001E-2</v>
      </c>
      <c r="L1234">
        <v>0.99414400000000003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3809.99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1.0964700000000001E-2</v>
      </c>
      <c r="L1235">
        <v>0.98101899999999997</v>
      </c>
      <c r="M1235">
        <v>0</v>
      </c>
      <c r="N1235" t="s">
        <v>42</v>
      </c>
    </row>
    <row r="1236" spans="1:14" x14ac:dyDescent="0.25">
      <c r="A1236" t="s">
        <v>155</v>
      </c>
      <c r="B1236">
        <v>3772.05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1.08723E-2</v>
      </c>
      <c r="L1236">
        <v>0.99302400000000002</v>
      </c>
      <c r="M1236">
        <v>0</v>
      </c>
      <c r="N1236" t="s">
        <v>42</v>
      </c>
    </row>
    <row r="1237" spans="1:14" x14ac:dyDescent="0.25">
      <c r="A1237" t="s">
        <v>155</v>
      </c>
      <c r="B1237">
        <v>3814.38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1.1335400000000001E-2</v>
      </c>
      <c r="L1237">
        <v>0.98095600000000005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3756.92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1.3156299999999999E-2</v>
      </c>
      <c r="L1238">
        <v>0.981016</v>
      </c>
      <c r="M1238">
        <v>0</v>
      </c>
      <c r="N1238" t="s">
        <v>42</v>
      </c>
    </row>
    <row r="1239" spans="1:14" x14ac:dyDescent="0.25">
      <c r="A1239" t="s">
        <v>155</v>
      </c>
      <c r="B1239">
        <v>3757.93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1.09678E-2</v>
      </c>
      <c r="L1239">
        <v>0.98099899999999995</v>
      </c>
      <c r="M1239">
        <v>0</v>
      </c>
      <c r="N1239" t="s">
        <v>42</v>
      </c>
    </row>
    <row r="1240" spans="1:14" x14ac:dyDescent="0.25">
      <c r="A1240" t="s">
        <v>155</v>
      </c>
      <c r="B1240">
        <v>3766.08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1.08676E-2</v>
      </c>
      <c r="L1240">
        <v>0.98100799999999999</v>
      </c>
      <c r="M1240">
        <v>0</v>
      </c>
      <c r="N1240" t="s">
        <v>42</v>
      </c>
    </row>
    <row r="1241" spans="1:14" x14ac:dyDescent="0.25">
      <c r="A1241" t="s">
        <v>155</v>
      </c>
      <c r="B1241">
        <v>3783.07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1.08574E-2</v>
      </c>
      <c r="L1241">
        <v>0.98099099999999995</v>
      </c>
      <c r="M1241">
        <v>0</v>
      </c>
      <c r="N1241" t="s">
        <v>42</v>
      </c>
    </row>
    <row r="1242" spans="1:14" x14ac:dyDescent="0.25">
      <c r="A1242" t="s">
        <v>155</v>
      </c>
      <c r="B1242">
        <v>3801.23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1.17194E-2</v>
      </c>
      <c r="L1242">
        <v>0.98100699999999996</v>
      </c>
      <c r="M1242">
        <v>0</v>
      </c>
      <c r="N1242" t="s">
        <v>42</v>
      </c>
    </row>
    <row r="1243" spans="1:14" x14ac:dyDescent="0.25">
      <c r="A1243" t="s">
        <v>155</v>
      </c>
      <c r="B1243">
        <v>3787.57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1.16513E-2</v>
      </c>
      <c r="L1243">
        <v>0.98101899999999997</v>
      </c>
      <c r="M1243">
        <v>0</v>
      </c>
      <c r="N1243" t="s">
        <v>42</v>
      </c>
    </row>
    <row r="1244" spans="1:14" x14ac:dyDescent="0.25">
      <c r="A1244" t="s">
        <v>155</v>
      </c>
      <c r="B1244">
        <v>3789.98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1.11427E-2</v>
      </c>
      <c r="L1244">
        <v>0.99463400000000002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3796.22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1.1003799999999999E-2</v>
      </c>
      <c r="L1245">
        <v>0.98101400000000005</v>
      </c>
      <c r="M1245">
        <v>0</v>
      </c>
      <c r="N1245" t="s">
        <v>42</v>
      </c>
    </row>
    <row r="1246" spans="1:14" x14ac:dyDescent="0.25">
      <c r="A1246" t="s">
        <v>155</v>
      </c>
      <c r="B1246">
        <v>3718.37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1.1812700000000001E-2</v>
      </c>
      <c r="L1246">
        <v>0.98101799999999995</v>
      </c>
      <c r="M1246">
        <v>0</v>
      </c>
      <c r="N1246" t="s">
        <v>42</v>
      </c>
    </row>
    <row r="1247" spans="1:14" x14ac:dyDescent="0.25">
      <c r="A1247" t="s">
        <v>155</v>
      </c>
      <c r="B1247">
        <v>3789.25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2.6696899999999999E-2</v>
      </c>
      <c r="L1247">
        <v>0.98101899999999997</v>
      </c>
      <c r="M1247">
        <v>0</v>
      </c>
      <c r="N1247" t="s">
        <v>42</v>
      </c>
    </row>
    <row r="1248" spans="1:14" x14ac:dyDescent="0.25">
      <c r="A1248" t="s">
        <v>155</v>
      </c>
      <c r="B1248">
        <v>3837.17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1.14334E-2</v>
      </c>
      <c r="L1248">
        <v>0.98101000000000005</v>
      </c>
      <c r="M1248">
        <v>0</v>
      </c>
      <c r="N1248" t="s">
        <v>42</v>
      </c>
    </row>
    <row r="1249" spans="1:14" x14ac:dyDescent="0.25">
      <c r="A1249" t="s">
        <v>155</v>
      </c>
      <c r="B1249">
        <v>3767.22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1.0932300000000001E-2</v>
      </c>
      <c r="L1249">
        <v>0.98101700000000003</v>
      </c>
      <c r="M1249">
        <v>0</v>
      </c>
      <c r="N1249" t="s">
        <v>42</v>
      </c>
    </row>
    <row r="1250" spans="1:14" x14ac:dyDescent="0.25">
      <c r="A1250" t="s">
        <v>155</v>
      </c>
      <c r="B1250">
        <v>3825.85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1.0971E-2</v>
      </c>
      <c r="L1250">
        <v>0.98064300000000004</v>
      </c>
      <c r="M1250">
        <v>0</v>
      </c>
      <c r="N1250" t="s">
        <v>42</v>
      </c>
    </row>
    <row r="1251" spans="1:14" x14ac:dyDescent="0.25">
      <c r="A1251" t="s">
        <v>155</v>
      </c>
      <c r="B1251">
        <v>3807.52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1.40667E-2</v>
      </c>
      <c r="L1251">
        <v>0.98101899999999997</v>
      </c>
      <c r="M1251">
        <v>0</v>
      </c>
      <c r="N1251" t="s">
        <v>42</v>
      </c>
    </row>
    <row r="1252" spans="1:14" x14ac:dyDescent="0.25">
      <c r="A1252" t="s">
        <v>155</v>
      </c>
      <c r="B1252">
        <v>3784.52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1.46123E-2</v>
      </c>
      <c r="L1252">
        <v>0.99499400000000005</v>
      </c>
      <c r="M1252">
        <v>0</v>
      </c>
      <c r="N1252" t="s">
        <v>42</v>
      </c>
    </row>
    <row r="1253" spans="1:14" x14ac:dyDescent="0.25">
      <c r="A1253" t="s">
        <v>155</v>
      </c>
      <c r="B1253">
        <v>3809.06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2.3128599999999999E-2</v>
      </c>
      <c r="L1253">
        <v>0.98078299999999996</v>
      </c>
      <c r="M1253">
        <v>0</v>
      </c>
      <c r="N1253" t="s">
        <v>42</v>
      </c>
    </row>
    <row r="1254" spans="1:14" x14ac:dyDescent="0.25">
      <c r="A1254" t="s">
        <v>155</v>
      </c>
      <c r="B1254">
        <v>3807.16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1.1465100000000001E-2</v>
      </c>
      <c r="L1254">
        <v>0.98101300000000002</v>
      </c>
      <c r="M1254">
        <v>0</v>
      </c>
      <c r="N1254" t="s">
        <v>42</v>
      </c>
    </row>
    <row r="1255" spans="1:14" x14ac:dyDescent="0.25">
      <c r="A1255" t="s">
        <v>155</v>
      </c>
      <c r="B1255">
        <v>3782.81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1.2214600000000001E-2</v>
      </c>
      <c r="L1255">
        <v>0.98101899999999997</v>
      </c>
      <c r="M1255">
        <v>0</v>
      </c>
      <c r="N1255" t="s">
        <v>42</v>
      </c>
    </row>
    <row r="1256" spans="1:14" x14ac:dyDescent="0.25">
      <c r="A1256" t="s">
        <v>155</v>
      </c>
      <c r="B1256">
        <v>3814.54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1.33396E-2</v>
      </c>
      <c r="L1256">
        <v>0.98101700000000003</v>
      </c>
      <c r="M1256">
        <v>0</v>
      </c>
      <c r="N1256" t="s">
        <v>42</v>
      </c>
    </row>
    <row r="1257" spans="1:14" x14ac:dyDescent="0.25">
      <c r="A1257" t="s">
        <v>155</v>
      </c>
      <c r="B1257">
        <v>3835.91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1.09035E-2</v>
      </c>
      <c r="L1257">
        <v>0.98101799999999995</v>
      </c>
      <c r="M1257">
        <v>0</v>
      </c>
      <c r="N1257" t="s">
        <v>42</v>
      </c>
    </row>
    <row r="1258" spans="1:14" x14ac:dyDescent="0.25">
      <c r="A1258" t="s">
        <v>155</v>
      </c>
      <c r="B1258">
        <v>3820.08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1.2023600000000001E-2</v>
      </c>
      <c r="L1258">
        <v>0.98101899999999997</v>
      </c>
      <c r="M1258">
        <v>0</v>
      </c>
      <c r="N1258" t="s">
        <v>42</v>
      </c>
    </row>
    <row r="1259" spans="1:14" x14ac:dyDescent="0.25">
      <c r="A1259" t="s">
        <v>155</v>
      </c>
      <c r="B1259">
        <v>3787.83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1.22614E-2</v>
      </c>
      <c r="L1259">
        <v>0.98101799999999995</v>
      </c>
      <c r="M1259">
        <v>0</v>
      </c>
      <c r="N1259" t="s">
        <v>42</v>
      </c>
    </row>
    <row r="1260" spans="1:14" x14ac:dyDescent="0.25">
      <c r="A1260" t="s">
        <v>155</v>
      </c>
      <c r="B1260">
        <v>3820.52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1.09747E-2</v>
      </c>
      <c r="L1260">
        <v>0.98101300000000002</v>
      </c>
      <c r="M1260">
        <v>0</v>
      </c>
      <c r="N1260" t="s">
        <v>42</v>
      </c>
    </row>
    <row r="1261" spans="1:14" x14ac:dyDescent="0.25">
      <c r="A1261" t="s">
        <v>155</v>
      </c>
      <c r="B1261">
        <v>3827.6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2.9039200000000001E-2</v>
      </c>
      <c r="L1261">
        <v>0.98100699999999996</v>
      </c>
      <c r="M1261">
        <v>0</v>
      </c>
      <c r="N1261" t="s">
        <v>42</v>
      </c>
    </row>
    <row r="1262" spans="1:14" x14ac:dyDescent="0.25">
      <c r="A1262" t="s">
        <v>155</v>
      </c>
      <c r="B1262">
        <v>3823.6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1.0866300000000001E-2</v>
      </c>
      <c r="L1262">
        <v>0.992869</v>
      </c>
      <c r="M1262">
        <v>0</v>
      </c>
      <c r="N1262" t="s">
        <v>42</v>
      </c>
    </row>
    <row r="1263" spans="1:14" x14ac:dyDescent="0.25">
      <c r="A1263" t="s">
        <v>155</v>
      </c>
      <c r="B1263">
        <v>3801.53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1.0864E-2</v>
      </c>
      <c r="L1263">
        <v>0.98060099999999994</v>
      </c>
      <c r="M1263">
        <v>0</v>
      </c>
      <c r="N1263" t="s">
        <v>42</v>
      </c>
    </row>
    <row r="1264" spans="1:14" x14ac:dyDescent="0.25">
      <c r="A1264" t="s">
        <v>155</v>
      </c>
      <c r="B1264">
        <v>3785.64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1.29731E-2</v>
      </c>
      <c r="L1264">
        <v>0.98095299999999996</v>
      </c>
      <c r="M1264">
        <v>0</v>
      </c>
      <c r="N1264" t="s">
        <v>42</v>
      </c>
    </row>
    <row r="1265" spans="1:14" x14ac:dyDescent="0.25">
      <c r="A1265" t="s">
        <v>155</v>
      </c>
      <c r="B1265">
        <v>3817.5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1.0933399999999999E-2</v>
      </c>
      <c r="L1265">
        <v>0.98101799999999995</v>
      </c>
      <c r="M1265">
        <v>0</v>
      </c>
      <c r="N1265" t="s">
        <v>42</v>
      </c>
    </row>
    <row r="1266" spans="1:14" x14ac:dyDescent="0.25">
      <c r="A1266" t="s">
        <v>155</v>
      </c>
      <c r="B1266">
        <v>3836.22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1.0858700000000001E-2</v>
      </c>
      <c r="L1266">
        <v>0.98097000000000001</v>
      </c>
      <c r="M1266">
        <v>0</v>
      </c>
      <c r="N1266" t="s">
        <v>42</v>
      </c>
    </row>
    <row r="1267" spans="1:14" x14ac:dyDescent="0.25">
      <c r="A1267" t="s">
        <v>155</v>
      </c>
      <c r="B1267">
        <v>3800.2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1.09198E-2</v>
      </c>
      <c r="L1267">
        <v>0.99508600000000003</v>
      </c>
      <c r="M1267">
        <v>0</v>
      </c>
      <c r="N1267" t="s">
        <v>42</v>
      </c>
    </row>
    <row r="1268" spans="1:14" x14ac:dyDescent="0.25">
      <c r="A1268" t="s">
        <v>155</v>
      </c>
      <c r="B1268">
        <v>3804.75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1.16458E-2</v>
      </c>
      <c r="L1268">
        <v>0.98101099999999997</v>
      </c>
      <c r="M1268">
        <v>0</v>
      </c>
      <c r="N1268" t="s">
        <v>42</v>
      </c>
    </row>
    <row r="1269" spans="1:14" x14ac:dyDescent="0.25">
      <c r="A1269" t="s">
        <v>155</v>
      </c>
      <c r="B1269">
        <v>3793.43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1.0988599999999999E-2</v>
      </c>
      <c r="L1269">
        <v>0.99277099999999996</v>
      </c>
      <c r="M1269">
        <v>0</v>
      </c>
      <c r="N1269" t="s">
        <v>42</v>
      </c>
    </row>
    <row r="1270" spans="1:14" x14ac:dyDescent="0.25">
      <c r="A1270" t="s">
        <v>155</v>
      </c>
      <c r="B1270">
        <v>3778.6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1.21925E-2</v>
      </c>
      <c r="L1270">
        <v>0.98101499999999997</v>
      </c>
      <c r="M1270">
        <v>0</v>
      </c>
      <c r="N1270" t="s">
        <v>42</v>
      </c>
    </row>
    <row r="1271" spans="1:14" x14ac:dyDescent="0.25">
      <c r="A1271" t="s">
        <v>155</v>
      </c>
      <c r="B1271">
        <v>3784.04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1.0862E-2</v>
      </c>
      <c r="L1271">
        <v>0.98098099999999999</v>
      </c>
      <c r="M1271">
        <v>0</v>
      </c>
      <c r="N1271" t="s">
        <v>42</v>
      </c>
    </row>
    <row r="1272" spans="1:14" x14ac:dyDescent="0.25">
      <c r="A1272" t="s">
        <v>155</v>
      </c>
      <c r="B1272">
        <v>3880.66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1.0856899999999999E-2</v>
      </c>
      <c r="L1272">
        <v>0.989811</v>
      </c>
      <c r="M1272">
        <v>0</v>
      </c>
      <c r="N1272" t="s">
        <v>42</v>
      </c>
    </row>
    <row r="1273" spans="1:14" x14ac:dyDescent="0.25">
      <c r="A1273" t="s">
        <v>155</v>
      </c>
      <c r="B1273">
        <v>3815.74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1.1899699999999999E-2</v>
      </c>
      <c r="L1273">
        <v>0.98101899999999997</v>
      </c>
      <c r="M1273">
        <v>0</v>
      </c>
      <c r="N1273" t="s">
        <v>42</v>
      </c>
    </row>
    <row r="1274" spans="1:14" x14ac:dyDescent="0.25">
      <c r="A1274" t="s">
        <v>155</v>
      </c>
      <c r="B1274">
        <v>3810.32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1.0970000000000001E-2</v>
      </c>
      <c r="L1274">
        <v>0.98100900000000002</v>
      </c>
      <c r="M1274">
        <v>0</v>
      </c>
      <c r="N1274" t="s">
        <v>42</v>
      </c>
    </row>
    <row r="1275" spans="1:14" x14ac:dyDescent="0.25">
      <c r="A1275" t="s">
        <v>155</v>
      </c>
      <c r="B1275">
        <v>3767.17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1.39954E-2</v>
      </c>
      <c r="L1275">
        <v>0.981012</v>
      </c>
      <c r="M1275">
        <v>0</v>
      </c>
      <c r="N1275" t="s">
        <v>42</v>
      </c>
    </row>
    <row r="1276" spans="1:14" x14ac:dyDescent="0.25">
      <c r="A1276" t="s">
        <v>155</v>
      </c>
      <c r="B1276">
        <v>3806.26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1.2508500000000001E-2</v>
      </c>
      <c r="L1276">
        <v>0.98101700000000003</v>
      </c>
      <c r="M1276">
        <v>0</v>
      </c>
      <c r="N1276" t="s">
        <v>42</v>
      </c>
    </row>
    <row r="1277" spans="1:14" x14ac:dyDescent="0.25">
      <c r="A1277" t="s">
        <v>155</v>
      </c>
      <c r="B1277">
        <v>3767.27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1.08932E-2</v>
      </c>
      <c r="L1277">
        <v>0.98101899999999997</v>
      </c>
      <c r="M1277">
        <v>0</v>
      </c>
      <c r="N1277" t="s">
        <v>42</v>
      </c>
    </row>
    <row r="1278" spans="1:14" x14ac:dyDescent="0.25">
      <c r="A1278" t="s">
        <v>155</v>
      </c>
      <c r="B1278">
        <v>3790.81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1.0856899999999999E-2</v>
      </c>
      <c r="L1278">
        <v>0.98101799999999995</v>
      </c>
      <c r="M1278">
        <v>0</v>
      </c>
      <c r="N1278" t="s">
        <v>42</v>
      </c>
    </row>
    <row r="1279" spans="1:14" x14ac:dyDescent="0.25">
      <c r="A1279" t="s">
        <v>155</v>
      </c>
      <c r="B1279">
        <v>3781.53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1.12792E-2</v>
      </c>
      <c r="L1279">
        <v>0.98101700000000003</v>
      </c>
      <c r="M1279">
        <v>0</v>
      </c>
      <c r="N1279" t="s">
        <v>42</v>
      </c>
    </row>
    <row r="1280" spans="1:14" x14ac:dyDescent="0.25">
      <c r="A1280" t="s">
        <v>155</v>
      </c>
      <c r="B1280">
        <v>3805.54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1.2187399999999999E-2</v>
      </c>
      <c r="L1280">
        <v>0.98101799999999995</v>
      </c>
      <c r="M1280">
        <v>0</v>
      </c>
      <c r="N1280" t="s">
        <v>42</v>
      </c>
    </row>
    <row r="1281" spans="1:25" x14ac:dyDescent="0.25">
      <c r="A1281" t="s">
        <v>155</v>
      </c>
      <c r="B1281">
        <v>3782.23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1.6213999999999999E-2</v>
      </c>
      <c r="L1281">
        <v>0.98094599999999998</v>
      </c>
      <c r="M1281">
        <v>0</v>
      </c>
      <c r="N1281" t="s">
        <v>42</v>
      </c>
    </row>
    <row r="1282" spans="1:25" x14ac:dyDescent="0.25">
      <c r="A1282" t="s">
        <v>155</v>
      </c>
      <c r="B1282">
        <v>3812.56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1.2835900000000001E-2</v>
      </c>
      <c r="L1282">
        <v>0.98089700000000002</v>
      </c>
      <c r="M1282">
        <v>0</v>
      </c>
      <c r="N1282" t="s">
        <v>42</v>
      </c>
    </row>
    <row r="1283" spans="1:25" x14ac:dyDescent="0.25">
      <c r="A1283" t="s">
        <v>155</v>
      </c>
      <c r="B1283">
        <v>3758.5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1.0922400000000001E-2</v>
      </c>
      <c r="L1283">
        <v>0.98101799999999995</v>
      </c>
      <c r="M1283">
        <v>0</v>
      </c>
      <c r="N1283" t="s">
        <v>42</v>
      </c>
    </row>
    <row r="1284" spans="1:25" x14ac:dyDescent="0.25">
      <c r="A1284" t="s">
        <v>155</v>
      </c>
      <c r="B1284">
        <v>3781.49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1.08611E-2</v>
      </c>
      <c r="L1284">
        <v>0.98081099999999999</v>
      </c>
      <c r="M1284">
        <v>0</v>
      </c>
      <c r="N1284" t="s">
        <v>42</v>
      </c>
    </row>
    <row r="1285" spans="1:25" x14ac:dyDescent="0.25">
      <c r="A1285" t="s">
        <v>155</v>
      </c>
      <c r="B1285">
        <v>3777.16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1.1432100000000001E-2</v>
      </c>
      <c r="L1285">
        <v>0.994892</v>
      </c>
      <c r="M1285">
        <v>0</v>
      </c>
      <c r="N1285" t="s">
        <v>42</v>
      </c>
    </row>
    <row r="1286" spans="1:25" x14ac:dyDescent="0.25">
      <c r="A1286" t="s">
        <v>155</v>
      </c>
      <c r="B1286">
        <v>3758.69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1.09015E-2</v>
      </c>
      <c r="L1286">
        <v>0.98101899999999997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3766.27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1.17824E-2</v>
      </c>
      <c r="L1287">
        <v>0.98101899999999997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3779.25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1.0871499999999999E-2</v>
      </c>
      <c r="L1288">
        <v>0.98099800000000004</v>
      </c>
      <c r="M1288">
        <v>0</v>
      </c>
      <c r="N1288" t="s">
        <v>42</v>
      </c>
      <c r="R1288">
        <f>AVERAGE(B1239:B1288)</f>
        <v>3795.6890000000003</v>
      </c>
      <c r="S1288">
        <f>AVERAGE(C1239:C1288)</f>
        <v>0</v>
      </c>
      <c r="U1288">
        <f>_xlfn.VAR.P(B1239:B1288)</f>
        <v>708.27625299999954</v>
      </c>
      <c r="V1288">
        <f>_xlfn.VAR.P(C1239:C1288)</f>
        <v>0</v>
      </c>
      <c r="X1288">
        <f>1.96*SQRT(U1288)/50</f>
        <v>1.0432476318736215</v>
      </c>
      <c r="Y1288">
        <f>1.96*SQRT(V1288)/50</f>
        <v>0</v>
      </c>
    </row>
    <row r="1289" spans="1:25" x14ac:dyDescent="0.25">
      <c r="A1289" t="s">
        <v>156</v>
      </c>
      <c r="B1289">
        <v>189894.90479999999</v>
      </c>
      <c r="C1289" t="s">
        <v>36</v>
      </c>
    </row>
    <row r="1290" spans="1:25" x14ac:dyDescent="0.25">
      <c r="A1290" t="s">
        <v>157</v>
      </c>
      <c r="B1290">
        <v>3515.63</v>
      </c>
      <c r="C1290">
        <v>3457.36</v>
      </c>
      <c r="D1290">
        <v>3457.25</v>
      </c>
      <c r="E1290">
        <v>3266.87</v>
      </c>
      <c r="F1290">
        <v>70.235500000000002</v>
      </c>
      <c r="G1290">
        <v>0</v>
      </c>
      <c r="H1290">
        <v>27.689</v>
      </c>
      <c r="I1290">
        <v>0</v>
      </c>
      <c r="J1290">
        <v>1.1970099999999999E-2</v>
      </c>
      <c r="K1290">
        <v>0.98101300000000002</v>
      </c>
      <c r="L1290">
        <v>0</v>
      </c>
      <c r="M1290" t="s">
        <v>42</v>
      </c>
    </row>
    <row r="1291" spans="1:25" x14ac:dyDescent="0.25">
      <c r="A1291" t="s">
        <v>157</v>
      </c>
      <c r="B1291">
        <v>3414.19</v>
      </c>
      <c r="C1291">
        <v>3356.47</v>
      </c>
      <c r="D1291">
        <v>3356.36</v>
      </c>
      <c r="E1291">
        <v>3168.26</v>
      </c>
      <c r="F1291">
        <v>70.011700000000005</v>
      </c>
      <c r="G1291">
        <v>0</v>
      </c>
      <c r="H1291">
        <v>27.786100000000001</v>
      </c>
      <c r="I1291">
        <v>0</v>
      </c>
      <c r="J1291">
        <v>1.8109E-2</v>
      </c>
      <c r="K1291">
        <v>0.98101899999999997</v>
      </c>
      <c r="L1291">
        <v>0</v>
      </c>
      <c r="M1291" t="s">
        <v>42</v>
      </c>
    </row>
    <row r="1292" spans="1:25" x14ac:dyDescent="0.25">
      <c r="A1292" t="s">
        <v>157</v>
      </c>
      <c r="B1292">
        <v>3479.38</v>
      </c>
      <c r="C1292">
        <v>3420.62</v>
      </c>
      <c r="D1292">
        <v>3420.51</v>
      </c>
      <c r="E1292">
        <v>3230.08</v>
      </c>
      <c r="F1292">
        <v>70.963499999999996</v>
      </c>
      <c r="G1292">
        <v>0</v>
      </c>
      <c r="H1292">
        <v>27.7438</v>
      </c>
      <c r="I1292">
        <v>0</v>
      </c>
      <c r="J1292">
        <v>1.23675E-2</v>
      </c>
      <c r="K1292">
        <v>0.98101300000000002</v>
      </c>
      <c r="L1292">
        <v>0</v>
      </c>
      <c r="M1292" t="s">
        <v>42</v>
      </c>
    </row>
    <row r="1293" spans="1:25" x14ac:dyDescent="0.25">
      <c r="A1293" t="s">
        <v>157</v>
      </c>
      <c r="B1293">
        <v>3481.74</v>
      </c>
      <c r="C1293">
        <v>3423.64</v>
      </c>
      <c r="D1293">
        <v>3423.53</v>
      </c>
      <c r="E1293">
        <v>3236.78</v>
      </c>
      <c r="F1293">
        <v>69.135199999999998</v>
      </c>
      <c r="G1293">
        <v>0</v>
      </c>
      <c r="H1293">
        <v>27.755700000000001</v>
      </c>
      <c r="I1293">
        <v>0</v>
      </c>
      <c r="J1293">
        <v>1.0857500000000001E-2</v>
      </c>
      <c r="K1293">
        <v>0.99474499999999999</v>
      </c>
      <c r="L1293">
        <v>0</v>
      </c>
      <c r="M1293" t="s">
        <v>42</v>
      </c>
    </row>
    <row r="1294" spans="1:25" x14ac:dyDescent="0.25">
      <c r="A1294" t="s">
        <v>157</v>
      </c>
      <c r="B1294">
        <v>3510.37</v>
      </c>
      <c r="C1294">
        <v>3452.41</v>
      </c>
      <c r="D1294">
        <v>3452.3</v>
      </c>
      <c r="E1294">
        <v>3260.94</v>
      </c>
      <c r="F1294">
        <v>73.691800000000001</v>
      </c>
      <c r="G1294">
        <v>0</v>
      </c>
      <c r="H1294">
        <v>27.799399999999999</v>
      </c>
      <c r="I1294">
        <v>0</v>
      </c>
      <c r="J1294">
        <v>1.0932900000000001E-2</v>
      </c>
      <c r="K1294">
        <v>0.98095699999999997</v>
      </c>
      <c r="L1294">
        <v>0</v>
      </c>
      <c r="M1294" t="s">
        <v>42</v>
      </c>
    </row>
    <row r="1295" spans="1:25" x14ac:dyDescent="0.25">
      <c r="A1295" t="s">
        <v>157</v>
      </c>
      <c r="B1295">
        <v>3446.73</v>
      </c>
      <c r="C1295">
        <v>3388.95</v>
      </c>
      <c r="D1295">
        <v>3388.84</v>
      </c>
      <c r="E1295">
        <v>3202.14</v>
      </c>
      <c r="F1295">
        <v>69.696799999999996</v>
      </c>
      <c r="G1295">
        <v>0</v>
      </c>
      <c r="H1295">
        <v>27.657800000000002</v>
      </c>
      <c r="I1295">
        <v>0</v>
      </c>
      <c r="J1295">
        <v>2.5214500000000001E-2</v>
      </c>
      <c r="K1295">
        <v>0.98185599999999995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3486.68</v>
      </c>
      <c r="C1296">
        <v>3428.17</v>
      </c>
      <c r="D1296">
        <v>3428.06</v>
      </c>
      <c r="E1296">
        <v>3238.61</v>
      </c>
      <c r="F1296">
        <v>70.118200000000002</v>
      </c>
      <c r="G1296">
        <v>0</v>
      </c>
      <c r="H1296">
        <v>27.643599999999999</v>
      </c>
      <c r="I1296">
        <v>0</v>
      </c>
      <c r="J1296">
        <v>1.16662E-2</v>
      </c>
      <c r="K1296">
        <v>0.98092999999999997</v>
      </c>
      <c r="L1296">
        <v>0</v>
      </c>
      <c r="M1296" t="s">
        <v>42</v>
      </c>
    </row>
    <row r="1297" spans="1:13" x14ac:dyDescent="0.25">
      <c r="A1297" t="s">
        <v>157</v>
      </c>
      <c r="B1297">
        <v>3446.31</v>
      </c>
      <c r="C1297">
        <v>3388.5</v>
      </c>
      <c r="D1297">
        <v>3388.37</v>
      </c>
      <c r="E1297">
        <v>3201.54</v>
      </c>
      <c r="F1297">
        <v>69.342299999999994</v>
      </c>
      <c r="G1297">
        <v>0</v>
      </c>
      <c r="H1297">
        <v>27.628</v>
      </c>
      <c r="I1297">
        <v>0</v>
      </c>
      <c r="J1297">
        <v>1.0977600000000001E-2</v>
      </c>
      <c r="K1297">
        <v>0.98099000000000003</v>
      </c>
      <c r="L1297">
        <v>0</v>
      </c>
      <c r="M1297" t="s">
        <v>42</v>
      </c>
    </row>
    <row r="1298" spans="1:13" x14ac:dyDescent="0.25">
      <c r="A1298" t="s">
        <v>157</v>
      </c>
      <c r="B1298">
        <v>3469.73</v>
      </c>
      <c r="C1298">
        <v>3411.19</v>
      </c>
      <c r="D1298">
        <v>3411.09</v>
      </c>
      <c r="E1298">
        <v>3223.99</v>
      </c>
      <c r="F1298">
        <v>68.633700000000005</v>
      </c>
      <c r="G1298">
        <v>0</v>
      </c>
      <c r="H1298">
        <v>27.641400000000001</v>
      </c>
      <c r="I1298">
        <v>0</v>
      </c>
      <c r="J1298">
        <v>1.10805E-2</v>
      </c>
      <c r="K1298">
        <v>0.98906499999999997</v>
      </c>
      <c r="L1298">
        <v>0</v>
      </c>
      <c r="M1298" t="s">
        <v>42</v>
      </c>
    </row>
    <row r="1299" spans="1:13" x14ac:dyDescent="0.25">
      <c r="A1299" t="s">
        <v>157</v>
      </c>
      <c r="B1299">
        <v>3463.79</v>
      </c>
      <c r="C1299">
        <v>3405.8</v>
      </c>
      <c r="D1299">
        <v>3405.69</v>
      </c>
      <c r="E1299">
        <v>3218.64</v>
      </c>
      <c r="F1299">
        <v>69.497</v>
      </c>
      <c r="G1299">
        <v>0</v>
      </c>
      <c r="H1299">
        <v>27.691800000000001</v>
      </c>
      <c r="I1299">
        <v>0</v>
      </c>
      <c r="J1299">
        <v>1.1328599999999999E-2</v>
      </c>
      <c r="K1299">
        <v>0.98897599999999997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3520.58</v>
      </c>
      <c r="C1300">
        <v>3461.61</v>
      </c>
      <c r="D1300">
        <v>3461.49</v>
      </c>
      <c r="E1300">
        <v>3265.27</v>
      </c>
      <c r="F1300">
        <v>73.294899999999998</v>
      </c>
      <c r="G1300">
        <v>0</v>
      </c>
      <c r="H1300">
        <v>28.044799999999999</v>
      </c>
      <c r="I1300">
        <v>0</v>
      </c>
      <c r="J1300">
        <v>1.10978E-2</v>
      </c>
      <c r="K1300">
        <v>0.98595999999999995</v>
      </c>
      <c r="L1300">
        <v>0</v>
      </c>
      <c r="M1300" t="s">
        <v>42</v>
      </c>
    </row>
    <row r="1301" spans="1:13" x14ac:dyDescent="0.25">
      <c r="A1301" t="s">
        <v>157</v>
      </c>
      <c r="B1301">
        <v>3471.17</v>
      </c>
      <c r="C1301">
        <v>3413.27</v>
      </c>
      <c r="D1301">
        <v>3413.16</v>
      </c>
      <c r="E1301">
        <v>3223.35</v>
      </c>
      <c r="F1301">
        <v>70.323300000000003</v>
      </c>
      <c r="G1301">
        <v>0</v>
      </c>
      <c r="H1301">
        <v>27.770099999999999</v>
      </c>
      <c r="I1301">
        <v>0</v>
      </c>
      <c r="J1301">
        <v>1.4138100000000001E-2</v>
      </c>
      <c r="K1301">
        <v>0.98101300000000002</v>
      </c>
      <c r="L1301">
        <v>0</v>
      </c>
      <c r="M1301" t="s">
        <v>42</v>
      </c>
    </row>
    <row r="1302" spans="1:13" x14ac:dyDescent="0.25">
      <c r="A1302" t="s">
        <v>157</v>
      </c>
      <c r="B1302">
        <v>3519.68</v>
      </c>
      <c r="C1302">
        <v>3462.07</v>
      </c>
      <c r="D1302">
        <v>3461.96</v>
      </c>
      <c r="E1302">
        <v>3271.05</v>
      </c>
      <c r="F1302">
        <v>71.541399999999996</v>
      </c>
      <c r="G1302">
        <v>0</v>
      </c>
      <c r="H1302">
        <v>27.91</v>
      </c>
      <c r="I1302">
        <v>0</v>
      </c>
      <c r="J1302">
        <v>1.1053800000000001E-2</v>
      </c>
      <c r="K1302">
        <v>0.98099999999999998</v>
      </c>
      <c r="L1302">
        <v>0</v>
      </c>
      <c r="M1302" t="s">
        <v>42</v>
      </c>
    </row>
    <row r="1303" spans="1:13" x14ac:dyDescent="0.25">
      <c r="A1303" t="s">
        <v>157</v>
      </c>
      <c r="B1303">
        <v>3580.46</v>
      </c>
      <c r="C1303">
        <v>3522.19</v>
      </c>
      <c r="D1303">
        <v>3522.09</v>
      </c>
      <c r="E1303">
        <v>3329.95</v>
      </c>
      <c r="F1303">
        <v>72.556200000000004</v>
      </c>
      <c r="G1303">
        <v>0</v>
      </c>
      <c r="H1303">
        <v>28.0717</v>
      </c>
      <c r="I1303">
        <v>0</v>
      </c>
      <c r="J1303">
        <v>1.1110500000000001E-2</v>
      </c>
      <c r="K1303">
        <v>0.98100200000000004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3588.29</v>
      </c>
      <c r="C1304">
        <v>3530.54</v>
      </c>
      <c r="D1304">
        <v>3530.44</v>
      </c>
      <c r="E1304">
        <v>3338.37</v>
      </c>
      <c r="F1304">
        <v>71.892799999999994</v>
      </c>
      <c r="G1304">
        <v>0</v>
      </c>
      <c r="H1304">
        <v>27.827100000000002</v>
      </c>
      <c r="I1304">
        <v>0</v>
      </c>
      <c r="J1304">
        <v>1.1223500000000001E-2</v>
      </c>
      <c r="K1304">
        <v>0.98101700000000003</v>
      </c>
      <c r="L1304">
        <v>0</v>
      </c>
      <c r="M1304" t="s">
        <v>42</v>
      </c>
    </row>
    <row r="1305" spans="1:13" x14ac:dyDescent="0.25">
      <c r="A1305" t="s">
        <v>157</v>
      </c>
      <c r="B1305">
        <v>3578.41</v>
      </c>
      <c r="C1305">
        <v>3520.49</v>
      </c>
      <c r="D1305">
        <v>3520.38</v>
      </c>
      <c r="E1305">
        <v>3330.22</v>
      </c>
      <c r="F1305">
        <v>72.183400000000006</v>
      </c>
      <c r="G1305">
        <v>0</v>
      </c>
      <c r="H1305">
        <v>27.985800000000001</v>
      </c>
      <c r="I1305">
        <v>0</v>
      </c>
      <c r="J1305">
        <v>1.1046200000000001E-2</v>
      </c>
      <c r="K1305">
        <v>0.98080400000000001</v>
      </c>
      <c r="L1305">
        <v>0</v>
      </c>
      <c r="M1305" t="s">
        <v>42</v>
      </c>
    </row>
    <row r="1306" spans="1:13" x14ac:dyDescent="0.25">
      <c r="A1306" t="s">
        <v>157</v>
      </c>
      <c r="B1306">
        <v>3531.18</v>
      </c>
      <c r="C1306">
        <v>3472.69</v>
      </c>
      <c r="D1306">
        <v>3472.59</v>
      </c>
      <c r="E1306">
        <v>3280.91</v>
      </c>
      <c r="F1306">
        <v>71.4084</v>
      </c>
      <c r="G1306">
        <v>0</v>
      </c>
      <c r="H1306">
        <v>27.853899999999999</v>
      </c>
      <c r="I1306">
        <v>0</v>
      </c>
      <c r="J1306">
        <v>1.1490800000000001E-2</v>
      </c>
      <c r="K1306">
        <v>0.98091499999999998</v>
      </c>
      <c r="L1306">
        <v>0</v>
      </c>
      <c r="M1306" t="s">
        <v>42</v>
      </c>
    </row>
    <row r="1307" spans="1:13" x14ac:dyDescent="0.25">
      <c r="A1307" t="s">
        <v>157</v>
      </c>
      <c r="B1307">
        <v>3518.55</v>
      </c>
      <c r="C1307">
        <v>3460.14</v>
      </c>
      <c r="D1307">
        <v>3460.04</v>
      </c>
      <c r="E1307">
        <v>3269.25</v>
      </c>
      <c r="F1307">
        <v>72.081400000000002</v>
      </c>
      <c r="G1307">
        <v>0</v>
      </c>
      <c r="H1307">
        <v>27.8245</v>
      </c>
      <c r="I1307">
        <v>0</v>
      </c>
      <c r="J1307">
        <v>1.15926E-2</v>
      </c>
      <c r="K1307">
        <v>0.980958</v>
      </c>
      <c r="L1307">
        <v>0</v>
      </c>
      <c r="M1307" t="s">
        <v>42</v>
      </c>
    </row>
    <row r="1308" spans="1:13" x14ac:dyDescent="0.25">
      <c r="A1308" t="s">
        <v>157</v>
      </c>
      <c r="B1308">
        <v>3528.97</v>
      </c>
      <c r="C1308">
        <v>3469.83</v>
      </c>
      <c r="D1308">
        <v>3469.73</v>
      </c>
      <c r="E1308">
        <v>3277.84</v>
      </c>
      <c r="F1308">
        <v>71.815299999999993</v>
      </c>
      <c r="G1308">
        <v>0</v>
      </c>
      <c r="H1308">
        <v>27.93</v>
      </c>
      <c r="I1308">
        <v>0</v>
      </c>
      <c r="J1308">
        <v>1.44853E-2</v>
      </c>
      <c r="K1308">
        <v>0.98101400000000005</v>
      </c>
      <c r="L1308">
        <v>0</v>
      </c>
      <c r="M1308" t="s">
        <v>42</v>
      </c>
    </row>
    <row r="1309" spans="1:13" x14ac:dyDescent="0.25">
      <c r="A1309" t="s">
        <v>157</v>
      </c>
      <c r="B1309">
        <v>3538.93</v>
      </c>
      <c r="C1309">
        <v>3480.8</v>
      </c>
      <c r="D1309">
        <v>3480.7</v>
      </c>
      <c r="E1309">
        <v>3289.03</v>
      </c>
      <c r="F1309">
        <v>71.584800000000001</v>
      </c>
      <c r="G1309">
        <v>0</v>
      </c>
      <c r="H1309">
        <v>28.03</v>
      </c>
      <c r="I1309">
        <v>0</v>
      </c>
      <c r="J1309">
        <v>1.09972E-2</v>
      </c>
      <c r="K1309">
        <v>0.98100900000000002</v>
      </c>
      <c r="L1309">
        <v>0</v>
      </c>
      <c r="M1309" t="s">
        <v>42</v>
      </c>
    </row>
    <row r="1310" spans="1:13" x14ac:dyDescent="0.25">
      <c r="A1310" t="s">
        <v>157</v>
      </c>
      <c r="B1310">
        <v>3597.36</v>
      </c>
      <c r="C1310">
        <v>3539.24</v>
      </c>
      <c r="D1310">
        <v>3539.14</v>
      </c>
      <c r="E1310">
        <v>3345.85</v>
      </c>
      <c r="F1310">
        <v>72.520499999999998</v>
      </c>
      <c r="G1310">
        <v>0</v>
      </c>
      <c r="H1310">
        <v>27.958600000000001</v>
      </c>
      <c r="I1310">
        <v>0</v>
      </c>
      <c r="J1310">
        <v>1.10183E-2</v>
      </c>
      <c r="K1310">
        <v>0.98982999999999999</v>
      </c>
      <c r="L1310">
        <v>0</v>
      </c>
      <c r="M1310" t="s">
        <v>42</v>
      </c>
    </row>
    <row r="1311" spans="1:13" x14ac:dyDescent="0.25">
      <c r="A1311" t="s">
        <v>157</v>
      </c>
      <c r="B1311">
        <v>3522.03</v>
      </c>
      <c r="C1311">
        <v>3464.52</v>
      </c>
      <c r="D1311">
        <v>3464.41</v>
      </c>
      <c r="E1311">
        <v>3269.44</v>
      </c>
      <c r="F1311">
        <v>73.421899999999994</v>
      </c>
      <c r="G1311">
        <v>0</v>
      </c>
      <c r="H1311">
        <v>27.952200000000001</v>
      </c>
      <c r="I1311">
        <v>0</v>
      </c>
      <c r="J1311">
        <v>1.3638300000000001E-2</v>
      </c>
      <c r="K1311">
        <v>0.98080100000000003</v>
      </c>
      <c r="L1311">
        <v>0</v>
      </c>
      <c r="M1311" t="s">
        <v>42</v>
      </c>
    </row>
    <row r="1312" spans="1:13" x14ac:dyDescent="0.25">
      <c r="A1312" t="s">
        <v>157</v>
      </c>
      <c r="B1312">
        <v>3535.48</v>
      </c>
      <c r="C1312">
        <v>3477.31</v>
      </c>
      <c r="D1312">
        <v>3477.2</v>
      </c>
      <c r="E1312">
        <v>3283.47</v>
      </c>
      <c r="F1312">
        <v>71.916799999999995</v>
      </c>
      <c r="G1312">
        <v>0</v>
      </c>
      <c r="H1312">
        <v>28.0397</v>
      </c>
      <c r="I1312">
        <v>0</v>
      </c>
      <c r="J1312">
        <v>1.22177E-2</v>
      </c>
      <c r="K1312">
        <v>0.98141800000000001</v>
      </c>
      <c r="L1312">
        <v>0</v>
      </c>
      <c r="M1312" t="s">
        <v>42</v>
      </c>
    </row>
    <row r="1313" spans="1:13" x14ac:dyDescent="0.25">
      <c r="A1313" t="s">
        <v>157</v>
      </c>
      <c r="B1313">
        <v>3558.07</v>
      </c>
      <c r="C1313">
        <v>3500.14</v>
      </c>
      <c r="D1313">
        <v>3500.03</v>
      </c>
      <c r="E1313">
        <v>3304.81</v>
      </c>
      <c r="F1313">
        <v>73.276700000000005</v>
      </c>
      <c r="G1313">
        <v>0</v>
      </c>
      <c r="H1313">
        <v>28.0076</v>
      </c>
      <c r="I1313">
        <v>0</v>
      </c>
      <c r="J1313">
        <v>1.10756E-2</v>
      </c>
      <c r="K1313">
        <v>0.980985</v>
      </c>
      <c r="L1313">
        <v>0</v>
      </c>
      <c r="M1313" t="s">
        <v>42</v>
      </c>
    </row>
    <row r="1314" spans="1:13" x14ac:dyDescent="0.25">
      <c r="A1314" t="s">
        <v>157</v>
      </c>
      <c r="B1314">
        <v>3550.48</v>
      </c>
      <c r="C1314">
        <v>3492.78</v>
      </c>
      <c r="D1314">
        <v>3492.68</v>
      </c>
      <c r="E1314">
        <v>3301.91</v>
      </c>
      <c r="F1314">
        <v>71.865399999999994</v>
      </c>
      <c r="G1314">
        <v>0</v>
      </c>
      <c r="H1314">
        <v>27.910799999999998</v>
      </c>
      <c r="I1314">
        <v>0</v>
      </c>
      <c r="J1314">
        <v>1.26923E-2</v>
      </c>
      <c r="K1314">
        <v>0.98101899999999997</v>
      </c>
      <c r="L1314">
        <v>0</v>
      </c>
      <c r="M1314" t="s">
        <v>42</v>
      </c>
    </row>
    <row r="1315" spans="1:13" x14ac:dyDescent="0.25">
      <c r="A1315" t="s">
        <v>157</v>
      </c>
      <c r="B1315">
        <v>3578.78</v>
      </c>
      <c r="C1315">
        <v>3521.1</v>
      </c>
      <c r="D1315">
        <v>3521.01</v>
      </c>
      <c r="E1315">
        <v>3328.92</v>
      </c>
      <c r="F1315">
        <v>72.1815</v>
      </c>
      <c r="G1315">
        <v>0</v>
      </c>
      <c r="H1315">
        <v>27.9956</v>
      </c>
      <c r="I1315">
        <v>0</v>
      </c>
      <c r="J1315">
        <v>1.09976E-2</v>
      </c>
      <c r="K1315">
        <v>0.98070199999999996</v>
      </c>
      <c r="L1315">
        <v>0</v>
      </c>
      <c r="M1315" t="s">
        <v>42</v>
      </c>
    </row>
    <row r="1316" spans="1:13" x14ac:dyDescent="0.25">
      <c r="A1316" t="s">
        <v>157</v>
      </c>
      <c r="B1316">
        <v>3593.78</v>
      </c>
      <c r="C1316">
        <v>3536.29</v>
      </c>
      <c r="D1316">
        <v>3536.19</v>
      </c>
      <c r="E1316">
        <v>3341.9</v>
      </c>
      <c r="F1316">
        <v>72.376400000000004</v>
      </c>
      <c r="G1316">
        <v>0</v>
      </c>
      <c r="H1316">
        <v>27.941600000000001</v>
      </c>
      <c r="I1316">
        <v>0</v>
      </c>
      <c r="J1316">
        <v>1.08881E-2</v>
      </c>
      <c r="K1316">
        <v>0.98101899999999997</v>
      </c>
      <c r="L1316">
        <v>0</v>
      </c>
      <c r="M1316" t="s">
        <v>42</v>
      </c>
    </row>
    <row r="1317" spans="1:13" x14ac:dyDescent="0.25">
      <c r="A1317" t="s">
        <v>157</v>
      </c>
      <c r="B1317">
        <v>3637.63</v>
      </c>
      <c r="C1317">
        <v>3577.83</v>
      </c>
      <c r="D1317">
        <v>3577.72</v>
      </c>
      <c r="E1317">
        <v>3375.41</v>
      </c>
      <c r="F1317">
        <v>76.424199999999999</v>
      </c>
      <c r="G1317">
        <v>0</v>
      </c>
      <c r="H1317">
        <v>28.367599999999999</v>
      </c>
      <c r="I1317">
        <v>0</v>
      </c>
      <c r="J1317">
        <v>1.6278999999999998E-2</v>
      </c>
      <c r="K1317">
        <v>0.98101899999999997</v>
      </c>
      <c r="L1317">
        <v>0</v>
      </c>
      <c r="M1317" t="s">
        <v>42</v>
      </c>
    </row>
    <row r="1318" spans="1:13" x14ac:dyDescent="0.25">
      <c r="A1318" t="s">
        <v>157</v>
      </c>
      <c r="B1318">
        <v>3554.77</v>
      </c>
      <c r="C1318">
        <v>3496.64</v>
      </c>
      <c r="D1318">
        <v>3496.54</v>
      </c>
      <c r="E1318">
        <v>3303.34</v>
      </c>
      <c r="F1318">
        <v>72.070999999999998</v>
      </c>
      <c r="G1318">
        <v>0</v>
      </c>
      <c r="H1318">
        <v>28.148</v>
      </c>
      <c r="I1318">
        <v>0</v>
      </c>
      <c r="J1318">
        <v>1.12058E-2</v>
      </c>
      <c r="K1318">
        <v>0.98101400000000005</v>
      </c>
      <c r="L1318">
        <v>0</v>
      </c>
      <c r="M1318" t="s">
        <v>42</v>
      </c>
    </row>
    <row r="1319" spans="1:13" x14ac:dyDescent="0.25">
      <c r="A1319" t="s">
        <v>157</v>
      </c>
      <c r="B1319">
        <v>3527.87</v>
      </c>
      <c r="C1319">
        <v>3470.34</v>
      </c>
      <c r="D1319">
        <v>3470.24</v>
      </c>
      <c r="E1319">
        <v>3277.18</v>
      </c>
      <c r="F1319">
        <v>71.575299999999999</v>
      </c>
      <c r="G1319">
        <v>0</v>
      </c>
      <c r="H1319">
        <v>27.934899999999999</v>
      </c>
      <c r="I1319">
        <v>0</v>
      </c>
      <c r="J1319">
        <v>1.14809E-2</v>
      </c>
      <c r="K1319">
        <v>0.98100900000000002</v>
      </c>
      <c r="L1319">
        <v>0</v>
      </c>
      <c r="M1319" t="s">
        <v>42</v>
      </c>
    </row>
    <row r="1320" spans="1:13" x14ac:dyDescent="0.25">
      <c r="A1320" t="s">
        <v>157</v>
      </c>
      <c r="B1320">
        <v>3529.2</v>
      </c>
      <c r="C1320">
        <v>3470.47</v>
      </c>
      <c r="D1320">
        <v>3470.37</v>
      </c>
      <c r="E1320">
        <v>3278.8</v>
      </c>
      <c r="F1320">
        <v>71.420599999999993</v>
      </c>
      <c r="G1320">
        <v>0</v>
      </c>
      <c r="H1320">
        <v>27.9513</v>
      </c>
      <c r="I1320">
        <v>0</v>
      </c>
      <c r="J1320">
        <v>1.1122399999999999E-2</v>
      </c>
      <c r="K1320">
        <v>0.98101899999999997</v>
      </c>
      <c r="L1320">
        <v>0</v>
      </c>
      <c r="M1320" t="s">
        <v>42</v>
      </c>
    </row>
    <row r="1321" spans="1:13" x14ac:dyDescent="0.25">
      <c r="A1321" t="s">
        <v>157</v>
      </c>
      <c r="B1321">
        <v>3593.82</v>
      </c>
      <c r="C1321">
        <v>3535.23</v>
      </c>
      <c r="D1321">
        <v>3535.13</v>
      </c>
      <c r="E1321">
        <v>3341.99</v>
      </c>
      <c r="F1321">
        <v>72.270499999999998</v>
      </c>
      <c r="G1321">
        <v>0</v>
      </c>
      <c r="H1321">
        <v>27.999300000000002</v>
      </c>
      <c r="I1321">
        <v>0</v>
      </c>
      <c r="J1321">
        <v>2.52188E-2</v>
      </c>
      <c r="K1321">
        <v>0.995116</v>
      </c>
      <c r="L1321">
        <v>0</v>
      </c>
      <c r="M1321" t="s">
        <v>42</v>
      </c>
    </row>
    <row r="1322" spans="1:13" x14ac:dyDescent="0.25">
      <c r="A1322" t="s">
        <v>157</v>
      </c>
      <c r="B1322">
        <v>3593.87</v>
      </c>
      <c r="C1322">
        <v>3535.8</v>
      </c>
      <c r="D1322">
        <v>3535.69</v>
      </c>
      <c r="E1322">
        <v>3342.22</v>
      </c>
      <c r="F1322">
        <v>71.9161</v>
      </c>
      <c r="G1322">
        <v>0</v>
      </c>
      <c r="H1322">
        <v>27.952500000000001</v>
      </c>
      <c r="I1322">
        <v>0</v>
      </c>
      <c r="J1322">
        <v>1.1922500000000001E-2</v>
      </c>
      <c r="K1322">
        <v>0.98101099999999997</v>
      </c>
      <c r="L1322">
        <v>0</v>
      </c>
      <c r="M1322" t="s">
        <v>42</v>
      </c>
    </row>
    <row r="1323" spans="1:13" x14ac:dyDescent="0.25">
      <c r="A1323" t="s">
        <v>157</v>
      </c>
      <c r="B1323">
        <v>3518.77</v>
      </c>
      <c r="C1323">
        <v>3460.92</v>
      </c>
      <c r="D1323">
        <v>3460.82</v>
      </c>
      <c r="E1323">
        <v>3268.12</v>
      </c>
      <c r="F1323">
        <v>71.600200000000001</v>
      </c>
      <c r="G1323">
        <v>0</v>
      </c>
      <c r="H1323">
        <v>27.997900000000001</v>
      </c>
      <c r="I1323">
        <v>0</v>
      </c>
      <c r="J1323">
        <v>1.10601E-2</v>
      </c>
      <c r="K1323">
        <v>0.98100500000000002</v>
      </c>
      <c r="L1323">
        <v>0</v>
      </c>
      <c r="M1323" t="s">
        <v>42</v>
      </c>
    </row>
    <row r="1324" spans="1:13" x14ac:dyDescent="0.25">
      <c r="A1324" t="s">
        <v>157</v>
      </c>
      <c r="B1324">
        <v>3532.69</v>
      </c>
      <c r="C1324">
        <v>3473.39</v>
      </c>
      <c r="D1324">
        <v>3473.28</v>
      </c>
      <c r="E1324">
        <v>3277.2</v>
      </c>
      <c r="F1324">
        <v>73.542400000000001</v>
      </c>
      <c r="G1324">
        <v>0</v>
      </c>
      <c r="H1324">
        <v>28.277200000000001</v>
      </c>
      <c r="I1324">
        <v>0</v>
      </c>
      <c r="J1324">
        <v>1.17882E-2</v>
      </c>
      <c r="K1324">
        <v>0.98101499999999997</v>
      </c>
      <c r="L1324">
        <v>0</v>
      </c>
      <c r="M1324" t="s">
        <v>42</v>
      </c>
    </row>
    <row r="1325" spans="1:13" x14ac:dyDescent="0.25">
      <c r="A1325" t="s">
        <v>157</v>
      </c>
      <c r="B1325">
        <v>3557.31</v>
      </c>
      <c r="C1325">
        <v>3497.65</v>
      </c>
      <c r="D1325">
        <v>3497.55</v>
      </c>
      <c r="E1325">
        <v>3303.82</v>
      </c>
      <c r="F1325">
        <v>71.004999999999995</v>
      </c>
      <c r="G1325">
        <v>0</v>
      </c>
      <c r="H1325">
        <v>28.434100000000001</v>
      </c>
      <c r="I1325">
        <v>0</v>
      </c>
      <c r="J1325">
        <v>1.15713E-2</v>
      </c>
      <c r="K1325">
        <v>0.98064099999999998</v>
      </c>
      <c r="L1325">
        <v>0</v>
      </c>
      <c r="M1325" t="s">
        <v>42</v>
      </c>
    </row>
    <row r="1326" spans="1:13" x14ac:dyDescent="0.25">
      <c r="A1326" t="s">
        <v>157</v>
      </c>
      <c r="B1326">
        <v>3608.41</v>
      </c>
      <c r="C1326">
        <v>3550.95</v>
      </c>
      <c r="D1326">
        <v>3550.84</v>
      </c>
      <c r="E1326">
        <v>3357.67</v>
      </c>
      <c r="F1326">
        <v>71.434200000000004</v>
      </c>
      <c r="G1326">
        <v>0</v>
      </c>
      <c r="H1326">
        <v>27.986999999999998</v>
      </c>
      <c r="I1326">
        <v>0</v>
      </c>
      <c r="J1326">
        <v>1.18894E-2</v>
      </c>
      <c r="K1326">
        <v>0.98097599999999996</v>
      </c>
      <c r="L1326">
        <v>0</v>
      </c>
      <c r="M1326" t="s">
        <v>42</v>
      </c>
    </row>
    <row r="1327" spans="1:13" x14ac:dyDescent="0.25">
      <c r="A1327" t="s">
        <v>157</v>
      </c>
      <c r="B1327">
        <v>3572.61</v>
      </c>
      <c r="C1327">
        <v>3514.52</v>
      </c>
      <c r="D1327">
        <v>3514.41</v>
      </c>
      <c r="E1327">
        <v>3320.31</v>
      </c>
      <c r="F1327">
        <v>72.094200000000001</v>
      </c>
      <c r="G1327">
        <v>0</v>
      </c>
      <c r="H1327">
        <v>28.229099999999999</v>
      </c>
      <c r="I1327">
        <v>0</v>
      </c>
      <c r="J1327">
        <v>1.13159E-2</v>
      </c>
      <c r="K1327">
        <v>0.98100399999999999</v>
      </c>
      <c r="L1327">
        <v>0</v>
      </c>
      <c r="M1327" t="s">
        <v>42</v>
      </c>
    </row>
    <row r="1328" spans="1:13" x14ac:dyDescent="0.25">
      <c r="A1328" t="s">
        <v>157</v>
      </c>
      <c r="B1328">
        <v>3569.08</v>
      </c>
      <c r="C1328">
        <v>3511.01</v>
      </c>
      <c r="D1328">
        <v>3510.9</v>
      </c>
      <c r="E1328">
        <v>3315.95</v>
      </c>
      <c r="F1328">
        <v>73.393299999999996</v>
      </c>
      <c r="G1328">
        <v>0</v>
      </c>
      <c r="H1328">
        <v>28.25</v>
      </c>
      <c r="I1328">
        <v>0</v>
      </c>
      <c r="J1328">
        <v>1.08778E-2</v>
      </c>
      <c r="K1328">
        <v>0.98097999999999996</v>
      </c>
      <c r="L1328">
        <v>0</v>
      </c>
      <c r="M1328" t="s">
        <v>42</v>
      </c>
    </row>
    <row r="1329" spans="1:25" x14ac:dyDescent="0.25">
      <c r="A1329" t="s">
        <v>157</v>
      </c>
      <c r="B1329">
        <v>3558.12</v>
      </c>
      <c r="C1329">
        <v>3499.8</v>
      </c>
      <c r="D1329">
        <v>3499.7</v>
      </c>
      <c r="E1329">
        <v>3306.41</v>
      </c>
      <c r="F1329">
        <v>71.696100000000001</v>
      </c>
      <c r="G1329">
        <v>0</v>
      </c>
      <c r="H1329">
        <v>27.941099999999999</v>
      </c>
      <c r="I1329">
        <v>0</v>
      </c>
      <c r="J1329">
        <v>1.09727E-2</v>
      </c>
      <c r="K1329">
        <v>0.98082100000000005</v>
      </c>
      <c r="L1329">
        <v>0</v>
      </c>
      <c r="M1329" t="s">
        <v>42</v>
      </c>
    </row>
    <row r="1330" spans="1:25" x14ac:dyDescent="0.25">
      <c r="A1330" t="s">
        <v>157</v>
      </c>
      <c r="B1330">
        <v>3525.52</v>
      </c>
      <c r="C1330">
        <v>3467.36</v>
      </c>
      <c r="D1330">
        <v>3467.25</v>
      </c>
      <c r="E1330">
        <v>3270.84</v>
      </c>
      <c r="F1330">
        <v>71.906000000000006</v>
      </c>
      <c r="G1330">
        <v>0</v>
      </c>
      <c r="H1330">
        <v>27.899699999999999</v>
      </c>
      <c r="I1330">
        <v>0</v>
      </c>
      <c r="J1330">
        <v>1.1254200000000001E-2</v>
      </c>
      <c r="K1330">
        <v>0.98101700000000003</v>
      </c>
      <c r="L1330">
        <v>0</v>
      </c>
      <c r="M1330" t="s">
        <v>42</v>
      </c>
    </row>
    <row r="1331" spans="1:25" x14ac:dyDescent="0.25">
      <c r="A1331" t="s">
        <v>157</v>
      </c>
      <c r="B1331">
        <v>3559.76</v>
      </c>
      <c r="C1331">
        <v>3501.52</v>
      </c>
      <c r="D1331">
        <v>3501.42</v>
      </c>
      <c r="E1331">
        <v>3309.32</v>
      </c>
      <c r="F1331">
        <v>71.083699999999993</v>
      </c>
      <c r="G1331">
        <v>0</v>
      </c>
      <c r="H1331">
        <v>27.805299999999999</v>
      </c>
      <c r="I1331">
        <v>0</v>
      </c>
      <c r="J1331">
        <v>1.08661E-2</v>
      </c>
      <c r="K1331">
        <v>0.99102800000000002</v>
      </c>
      <c r="L1331">
        <v>0</v>
      </c>
      <c r="M1331" t="s">
        <v>42</v>
      </c>
    </row>
    <row r="1332" spans="1:25" x14ac:dyDescent="0.25">
      <c r="A1332" t="s">
        <v>157</v>
      </c>
      <c r="B1332">
        <v>3578.73</v>
      </c>
      <c r="C1332">
        <v>3520.05</v>
      </c>
      <c r="D1332">
        <v>3519.94</v>
      </c>
      <c r="E1332">
        <v>3325.8</v>
      </c>
      <c r="F1332">
        <v>71.620999999999995</v>
      </c>
      <c r="G1332">
        <v>0</v>
      </c>
      <c r="H1332">
        <v>28.0688</v>
      </c>
      <c r="I1332">
        <v>0</v>
      </c>
      <c r="J1332">
        <v>1.1335899999999999E-2</v>
      </c>
      <c r="K1332">
        <v>0.99271100000000001</v>
      </c>
      <c r="L1332">
        <v>0</v>
      </c>
      <c r="M1332" t="s">
        <v>42</v>
      </c>
    </row>
    <row r="1333" spans="1:25" x14ac:dyDescent="0.25">
      <c r="A1333" t="s">
        <v>157</v>
      </c>
      <c r="B1333">
        <v>3615.29</v>
      </c>
      <c r="C1333">
        <v>3557.35</v>
      </c>
      <c r="D1333">
        <v>3557.24</v>
      </c>
      <c r="E1333">
        <v>3361.59</v>
      </c>
      <c r="F1333">
        <v>72.822800000000001</v>
      </c>
      <c r="G1333">
        <v>0</v>
      </c>
      <c r="H1333">
        <v>28.206099999999999</v>
      </c>
      <c r="I1333">
        <v>0</v>
      </c>
      <c r="J1333">
        <v>1.24578E-2</v>
      </c>
      <c r="K1333">
        <v>0.98101899999999997</v>
      </c>
      <c r="L1333">
        <v>0</v>
      </c>
      <c r="M1333" t="s">
        <v>42</v>
      </c>
    </row>
    <row r="1334" spans="1:25" x14ac:dyDescent="0.25">
      <c r="A1334" t="s">
        <v>157</v>
      </c>
      <c r="B1334">
        <v>3569.54</v>
      </c>
      <c r="C1334">
        <v>3511.36</v>
      </c>
      <c r="D1334">
        <v>3511.25</v>
      </c>
      <c r="E1334">
        <v>3312.66</v>
      </c>
      <c r="F1334">
        <v>73.903300000000002</v>
      </c>
      <c r="G1334">
        <v>0</v>
      </c>
      <c r="H1334">
        <v>28.625499999999999</v>
      </c>
      <c r="I1334">
        <v>0</v>
      </c>
      <c r="J1334">
        <v>1.08732E-2</v>
      </c>
      <c r="K1334">
        <v>0.99097400000000002</v>
      </c>
      <c r="L1334">
        <v>0</v>
      </c>
      <c r="M1334" t="s">
        <v>42</v>
      </c>
    </row>
    <row r="1335" spans="1:25" x14ac:dyDescent="0.25">
      <c r="A1335" t="s">
        <v>157</v>
      </c>
      <c r="B1335">
        <v>3536.83</v>
      </c>
      <c r="C1335">
        <v>3478.32</v>
      </c>
      <c r="D1335">
        <v>3478.22</v>
      </c>
      <c r="E1335">
        <v>3284.08</v>
      </c>
      <c r="F1335">
        <v>71.7864</v>
      </c>
      <c r="G1335">
        <v>0</v>
      </c>
      <c r="H1335">
        <v>27.965599999999998</v>
      </c>
      <c r="I1335">
        <v>0</v>
      </c>
      <c r="J1335">
        <v>1.14418E-2</v>
      </c>
      <c r="K1335">
        <v>0.98101499999999997</v>
      </c>
      <c r="L1335">
        <v>0</v>
      </c>
      <c r="M1335" t="s">
        <v>42</v>
      </c>
    </row>
    <row r="1336" spans="1:25" x14ac:dyDescent="0.25">
      <c r="A1336" t="s">
        <v>157</v>
      </c>
      <c r="B1336">
        <v>3511.39</v>
      </c>
      <c r="C1336">
        <v>3453.33</v>
      </c>
      <c r="D1336">
        <v>3453.22</v>
      </c>
      <c r="E1336">
        <v>3266.12</v>
      </c>
      <c r="F1336">
        <v>69.891000000000005</v>
      </c>
      <c r="G1336">
        <v>0</v>
      </c>
      <c r="H1336">
        <v>27.890599999999999</v>
      </c>
      <c r="I1336">
        <v>0</v>
      </c>
      <c r="J1336">
        <v>1.1110699999999999E-2</v>
      </c>
      <c r="K1336">
        <v>0.98099400000000003</v>
      </c>
      <c r="L1336">
        <v>0</v>
      </c>
      <c r="M1336" t="s">
        <v>42</v>
      </c>
    </row>
    <row r="1337" spans="1:25" x14ac:dyDescent="0.25">
      <c r="A1337" t="s">
        <v>157</v>
      </c>
      <c r="B1337">
        <v>3456.51</v>
      </c>
      <c r="C1337">
        <v>3398.8</v>
      </c>
      <c r="D1337">
        <v>3398.69</v>
      </c>
      <c r="E1337">
        <v>3211.57</v>
      </c>
      <c r="F1337">
        <v>69.598699999999994</v>
      </c>
      <c r="G1337">
        <v>0</v>
      </c>
      <c r="H1337">
        <v>27.683900000000001</v>
      </c>
      <c r="I1337">
        <v>0</v>
      </c>
      <c r="J1337">
        <v>1.2356199999999999E-2</v>
      </c>
      <c r="K1337">
        <v>0.98100299999999996</v>
      </c>
      <c r="L1337">
        <v>0</v>
      </c>
      <c r="M1337" t="s">
        <v>42</v>
      </c>
    </row>
    <row r="1338" spans="1:25" x14ac:dyDescent="0.25">
      <c r="A1338" t="s">
        <v>157</v>
      </c>
      <c r="B1338">
        <v>3452.63</v>
      </c>
      <c r="C1338">
        <v>3394.29</v>
      </c>
      <c r="D1338">
        <v>3394.18</v>
      </c>
      <c r="E1338">
        <v>3206.82</v>
      </c>
      <c r="F1338">
        <v>69.661699999999996</v>
      </c>
      <c r="G1338">
        <v>0</v>
      </c>
      <c r="H1338">
        <v>27.707899999999999</v>
      </c>
      <c r="I1338">
        <v>0</v>
      </c>
      <c r="J1338">
        <v>1.11498E-2</v>
      </c>
      <c r="K1338">
        <v>0.99311700000000003</v>
      </c>
      <c r="L1338">
        <v>0</v>
      </c>
      <c r="M1338" t="s">
        <v>42</v>
      </c>
    </row>
    <row r="1339" spans="1:25" x14ac:dyDescent="0.25">
      <c r="A1339" t="s">
        <v>157</v>
      </c>
      <c r="B1339">
        <v>3473.1</v>
      </c>
      <c r="C1339">
        <v>3415.43</v>
      </c>
      <c r="D1339">
        <v>3415.32</v>
      </c>
      <c r="E1339">
        <v>3229.91</v>
      </c>
      <c r="F1339">
        <v>69.688900000000004</v>
      </c>
      <c r="G1339">
        <v>0</v>
      </c>
      <c r="H1339">
        <v>27.657599999999999</v>
      </c>
      <c r="I1339">
        <v>0</v>
      </c>
      <c r="J1339">
        <v>1.08576E-2</v>
      </c>
      <c r="K1339">
        <v>0.98092699999999999</v>
      </c>
      <c r="L1339">
        <v>0</v>
      </c>
      <c r="M1339" t="s">
        <v>42</v>
      </c>
    </row>
    <row r="1340" spans="1:25" x14ac:dyDescent="0.25">
      <c r="A1340" t="s">
        <v>157</v>
      </c>
      <c r="B1340">
        <v>3462.23</v>
      </c>
      <c r="C1340">
        <v>3404.19</v>
      </c>
      <c r="D1340">
        <v>3404.08</v>
      </c>
      <c r="E1340">
        <v>3218.22</v>
      </c>
      <c r="F1340">
        <v>69.619900000000001</v>
      </c>
      <c r="G1340">
        <v>0</v>
      </c>
      <c r="H1340">
        <v>27.634799999999998</v>
      </c>
      <c r="I1340">
        <v>0</v>
      </c>
      <c r="J1340">
        <v>1.08719E-2</v>
      </c>
      <c r="K1340">
        <v>0.98100399999999999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3494.02</v>
      </c>
      <c r="C1341">
        <v>3436.15</v>
      </c>
      <c r="D1341">
        <v>3436.05</v>
      </c>
      <c r="E1341">
        <v>3250.12</v>
      </c>
      <c r="F1341">
        <v>70.2072</v>
      </c>
      <c r="G1341">
        <v>0</v>
      </c>
      <c r="H1341">
        <v>27.6432</v>
      </c>
      <c r="I1341">
        <v>0</v>
      </c>
      <c r="J1341">
        <v>1.17927E-2</v>
      </c>
      <c r="K1341">
        <v>0.981012</v>
      </c>
      <c r="L1341">
        <v>0</v>
      </c>
      <c r="M1341" t="s">
        <v>42</v>
      </c>
    </row>
    <row r="1342" spans="1:25" x14ac:dyDescent="0.25">
      <c r="A1342" t="s">
        <v>157</v>
      </c>
      <c r="B1342">
        <v>3524.84</v>
      </c>
      <c r="C1342">
        <v>3466.83</v>
      </c>
      <c r="D1342">
        <v>3466.7</v>
      </c>
      <c r="E1342">
        <v>3264.11</v>
      </c>
      <c r="F1342">
        <v>77.724000000000004</v>
      </c>
      <c r="G1342">
        <v>0</v>
      </c>
      <c r="H1342">
        <v>28.267800000000001</v>
      </c>
      <c r="I1342">
        <v>0</v>
      </c>
      <c r="J1342">
        <v>1.8977600000000001E-2</v>
      </c>
      <c r="K1342">
        <v>0.98101899999999997</v>
      </c>
      <c r="L1342">
        <v>0</v>
      </c>
      <c r="M1342" t="s">
        <v>42</v>
      </c>
    </row>
    <row r="1343" spans="1:25" x14ac:dyDescent="0.25">
      <c r="A1343" t="s">
        <v>157</v>
      </c>
      <c r="B1343">
        <v>3424.77</v>
      </c>
      <c r="C1343">
        <v>3367.42</v>
      </c>
      <c r="D1343">
        <v>3367.31</v>
      </c>
      <c r="E1343">
        <v>3182.15</v>
      </c>
      <c r="F1343">
        <v>69.780900000000003</v>
      </c>
      <c r="G1343">
        <v>0</v>
      </c>
      <c r="H1343">
        <v>27.672599999999999</v>
      </c>
      <c r="I1343">
        <v>0</v>
      </c>
      <c r="J1343">
        <v>1.0856899999999999E-2</v>
      </c>
      <c r="K1343">
        <v>0.98099899999999995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3469.97</v>
      </c>
      <c r="C1344">
        <v>3411.91</v>
      </c>
      <c r="D1344">
        <v>3411.8</v>
      </c>
      <c r="E1344">
        <v>3223.9</v>
      </c>
      <c r="F1344">
        <v>70.435599999999994</v>
      </c>
      <c r="G1344">
        <v>0</v>
      </c>
      <c r="H1344">
        <v>27.7422</v>
      </c>
      <c r="I1344">
        <v>0</v>
      </c>
      <c r="J1344">
        <v>1.1949E-2</v>
      </c>
      <c r="K1344">
        <v>0.98101000000000005</v>
      </c>
      <c r="L1344">
        <v>0</v>
      </c>
      <c r="M1344" t="s">
        <v>42</v>
      </c>
      <c r="R1344">
        <f>AVERAGE(B1295:B1344)</f>
        <v>3532.6944000000008</v>
      </c>
      <c r="S1344">
        <f>AVERAGE(C1295:C1344)</f>
        <v>3474.5295999999989</v>
      </c>
      <c r="U1344">
        <f>_xlfn.VAR.P(B1295:B1344)</f>
        <v>2543.0632686400008</v>
      </c>
      <c r="V1344">
        <f>_xlfn.VAR.P(C1295:C1344)</f>
        <v>2531.5718198399986</v>
      </c>
      <c r="X1344">
        <f>1.96*SQRT(U1344)/50</f>
        <v>1.9768087264889769</v>
      </c>
      <c r="Y1344">
        <f>1.96*SQRT(V1344)/50</f>
        <v>1.9723373244044577</v>
      </c>
    </row>
    <row r="1345" spans="1:15" x14ac:dyDescent="0.25">
      <c r="A1345" t="s">
        <v>158</v>
      </c>
      <c r="B1345">
        <v>176743.7696</v>
      </c>
      <c r="C1345" t="s">
        <v>36</v>
      </c>
    </row>
    <row r="1346" spans="1:15" x14ac:dyDescent="0.25">
      <c r="A1346" t="s">
        <v>172</v>
      </c>
      <c r="B1346">
        <v>3362.06</v>
      </c>
      <c r="C1346">
        <v>3237.97</v>
      </c>
      <c r="D1346">
        <v>3237.86</v>
      </c>
      <c r="E1346">
        <v>3117.33</v>
      </c>
      <c r="F1346">
        <v>55.058100000000003</v>
      </c>
      <c r="G1346">
        <v>175.66900000000001</v>
      </c>
      <c r="H1346">
        <v>64.323700000000002</v>
      </c>
      <c r="I1346">
        <v>20.662400000000002</v>
      </c>
      <c r="J1346">
        <v>66.004499999999993</v>
      </c>
      <c r="K1346">
        <v>2867.71</v>
      </c>
      <c r="L1346">
        <v>1.0988100000000001E-2</v>
      </c>
      <c r="M1346">
        <v>0.98100600000000004</v>
      </c>
      <c r="N1346">
        <v>0</v>
      </c>
      <c r="O1346" t="s">
        <v>42</v>
      </c>
    </row>
    <row r="1347" spans="1:15" x14ac:dyDescent="0.25">
      <c r="A1347" t="s">
        <v>172</v>
      </c>
      <c r="B1347">
        <v>3384.86</v>
      </c>
      <c r="C1347">
        <v>3267.76</v>
      </c>
      <c r="D1347">
        <v>3267.65</v>
      </c>
      <c r="E1347">
        <v>3148.72</v>
      </c>
      <c r="F1347">
        <v>54.879100000000001</v>
      </c>
      <c r="G1347">
        <v>174.85499999999999</v>
      </c>
      <c r="H1347">
        <v>64.9726</v>
      </c>
      <c r="I1347">
        <v>20.515999999999998</v>
      </c>
      <c r="J1347">
        <v>64.650099999999995</v>
      </c>
      <c r="K1347">
        <v>2900.23</v>
      </c>
      <c r="L1347">
        <v>1.11349E-2</v>
      </c>
      <c r="M1347">
        <v>0.99420200000000003</v>
      </c>
      <c r="N1347">
        <v>0</v>
      </c>
      <c r="O1347" t="s">
        <v>42</v>
      </c>
    </row>
    <row r="1348" spans="1:15" x14ac:dyDescent="0.25">
      <c r="A1348" t="s">
        <v>172</v>
      </c>
      <c r="B1348">
        <v>3380.03</v>
      </c>
      <c r="C1348">
        <v>3262.14</v>
      </c>
      <c r="D1348">
        <v>3262.03</v>
      </c>
      <c r="E1348">
        <v>3142.57</v>
      </c>
      <c r="F1348">
        <v>54.947000000000003</v>
      </c>
      <c r="G1348">
        <v>174.41499999999999</v>
      </c>
      <c r="H1348">
        <v>63.831600000000002</v>
      </c>
      <c r="I1348">
        <v>20.428899999999999</v>
      </c>
      <c r="J1348">
        <v>65.549599999999998</v>
      </c>
      <c r="K1348">
        <v>2894.47</v>
      </c>
      <c r="L1348">
        <v>1.0860099999999999E-2</v>
      </c>
      <c r="M1348">
        <v>0.98101899999999997</v>
      </c>
      <c r="N1348">
        <v>0</v>
      </c>
      <c r="O1348" t="s">
        <v>42</v>
      </c>
    </row>
    <row r="1349" spans="1:15" x14ac:dyDescent="0.25">
      <c r="A1349" t="s">
        <v>172</v>
      </c>
      <c r="B1349">
        <v>3394.55</v>
      </c>
      <c r="C1349">
        <v>3275.1</v>
      </c>
      <c r="D1349">
        <v>3275</v>
      </c>
      <c r="E1349">
        <v>3156.03</v>
      </c>
      <c r="F1349">
        <v>53.6541</v>
      </c>
      <c r="G1349">
        <v>175.142</v>
      </c>
      <c r="H1349">
        <v>65.231999999999999</v>
      </c>
      <c r="I1349">
        <v>20.572600000000001</v>
      </c>
      <c r="J1349">
        <v>64.738299999999995</v>
      </c>
      <c r="K1349">
        <v>2908.34</v>
      </c>
      <c r="L1349">
        <v>1.1065500000000001E-2</v>
      </c>
      <c r="M1349">
        <v>0.98100500000000002</v>
      </c>
      <c r="N1349">
        <v>0</v>
      </c>
      <c r="O1349" t="s">
        <v>42</v>
      </c>
    </row>
    <row r="1350" spans="1:15" x14ac:dyDescent="0.25">
      <c r="A1350" t="s">
        <v>172</v>
      </c>
      <c r="B1350">
        <v>3391.83</v>
      </c>
      <c r="C1350">
        <v>3270.6</v>
      </c>
      <c r="D1350">
        <v>3270.5</v>
      </c>
      <c r="E1350">
        <v>3151.41</v>
      </c>
      <c r="F1350">
        <v>53.479599999999998</v>
      </c>
      <c r="G1350">
        <v>176.643</v>
      </c>
      <c r="H1350">
        <v>65.466399999999993</v>
      </c>
      <c r="I1350">
        <v>20.647099999999998</v>
      </c>
      <c r="J1350">
        <v>65.872200000000007</v>
      </c>
      <c r="K1350">
        <v>2902.51</v>
      </c>
      <c r="L1350">
        <v>1.22752E-2</v>
      </c>
      <c r="M1350">
        <v>0.98096000000000005</v>
      </c>
      <c r="N1350">
        <v>0</v>
      </c>
      <c r="O1350" t="s">
        <v>42</v>
      </c>
    </row>
    <row r="1351" spans="1:15" x14ac:dyDescent="0.25">
      <c r="A1351" t="s">
        <v>172</v>
      </c>
      <c r="B1351">
        <v>3410.02</v>
      </c>
      <c r="C1351">
        <v>3291.33</v>
      </c>
      <c r="D1351">
        <v>3291.22</v>
      </c>
      <c r="E1351">
        <v>3171.84</v>
      </c>
      <c r="F1351">
        <v>57.0563</v>
      </c>
      <c r="G1351">
        <v>173.13499999999999</v>
      </c>
      <c r="H1351">
        <v>62.1447</v>
      </c>
      <c r="I1351">
        <v>20.670200000000001</v>
      </c>
      <c r="J1351">
        <v>65.619500000000002</v>
      </c>
      <c r="K1351">
        <v>2922.93</v>
      </c>
      <c r="L1351">
        <v>1.10458E-2</v>
      </c>
      <c r="M1351">
        <v>0.99507100000000004</v>
      </c>
      <c r="N1351">
        <v>0</v>
      </c>
      <c r="O1351" t="s">
        <v>42</v>
      </c>
    </row>
    <row r="1352" spans="1:15" x14ac:dyDescent="0.25">
      <c r="A1352" t="s">
        <v>172</v>
      </c>
      <c r="B1352">
        <v>3452.6</v>
      </c>
      <c r="C1352">
        <v>3328.38</v>
      </c>
      <c r="D1352">
        <v>3328.26</v>
      </c>
      <c r="E1352">
        <v>3206.87</v>
      </c>
      <c r="F1352">
        <v>57.302799999999998</v>
      </c>
      <c r="G1352">
        <v>175.66900000000001</v>
      </c>
      <c r="H1352">
        <v>62.653500000000001</v>
      </c>
      <c r="I1352">
        <v>20.962299999999999</v>
      </c>
      <c r="J1352">
        <v>66.947000000000003</v>
      </c>
      <c r="K1352">
        <v>2954.98</v>
      </c>
      <c r="L1352">
        <v>1.3000299999999999E-2</v>
      </c>
      <c r="M1352">
        <v>0.98101700000000003</v>
      </c>
      <c r="N1352">
        <v>0</v>
      </c>
      <c r="O1352" t="s">
        <v>42</v>
      </c>
    </row>
    <row r="1353" spans="1:15" x14ac:dyDescent="0.25">
      <c r="A1353" t="s">
        <v>172</v>
      </c>
      <c r="B1353">
        <v>3418.95</v>
      </c>
      <c r="C1353">
        <v>3298.49</v>
      </c>
      <c r="D1353">
        <v>3298.38</v>
      </c>
      <c r="E1353">
        <v>3178.87</v>
      </c>
      <c r="F1353">
        <v>54.582099999999997</v>
      </c>
      <c r="G1353">
        <v>175.066</v>
      </c>
      <c r="H1353">
        <v>64.345200000000006</v>
      </c>
      <c r="I1353">
        <v>20.6326</v>
      </c>
      <c r="J1353">
        <v>65.301599999999993</v>
      </c>
      <c r="K1353">
        <v>2930.49</v>
      </c>
      <c r="L1353">
        <v>1.32269E-2</v>
      </c>
      <c r="M1353">
        <v>0.981016</v>
      </c>
      <c r="N1353">
        <v>0</v>
      </c>
      <c r="O1353" t="s">
        <v>42</v>
      </c>
    </row>
    <row r="1354" spans="1:15" x14ac:dyDescent="0.25">
      <c r="A1354" t="s">
        <v>172</v>
      </c>
      <c r="B1354">
        <v>3447.53</v>
      </c>
      <c r="C1354">
        <v>3326.71</v>
      </c>
      <c r="D1354">
        <v>3326.59</v>
      </c>
      <c r="E1354">
        <v>3207.25</v>
      </c>
      <c r="F1354">
        <v>54.670900000000003</v>
      </c>
      <c r="G1354">
        <v>175.91200000000001</v>
      </c>
      <c r="H1354">
        <v>64.675600000000003</v>
      </c>
      <c r="I1354">
        <v>20.673300000000001</v>
      </c>
      <c r="J1354">
        <v>65.878799999999998</v>
      </c>
      <c r="K1354">
        <v>2957.89</v>
      </c>
      <c r="L1354">
        <v>1.2392E-2</v>
      </c>
      <c r="M1354">
        <v>0.99246299999999998</v>
      </c>
      <c r="N1354">
        <v>0</v>
      </c>
      <c r="O1354" t="s">
        <v>42</v>
      </c>
    </row>
    <row r="1355" spans="1:15" x14ac:dyDescent="0.25">
      <c r="A1355" t="s">
        <v>172</v>
      </c>
      <c r="B1355">
        <v>3426.94</v>
      </c>
      <c r="C1355">
        <v>3309.77</v>
      </c>
      <c r="D1355">
        <v>3309.66</v>
      </c>
      <c r="E1355">
        <v>3190.85</v>
      </c>
      <c r="F1355">
        <v>54.481499999999997</v>
      </c>
      <c r="G1355">
        <v>173.642</v>
      </c>
      <c r="H1355">
        <v>63.877400000000002</v>
      </c>
      <c r="I1355">
        <v>20.6401</v>
      </c>
      <c r="J1355">
        <v>64.472399999999993</v>
      </c>
      <c r="K1355">
        <v>2944.03</v>
      </c>
      <c r="L1355">
        <v>1.14438E-2</v>
      </c>
      <c r="M1355">
        <v>0.98100399999999999</v>
      </c>
      <c r="N1355">
        <v>0</v>
      </c>
      <c r="O1355" t="s">
        <v>42</v>
      </c>
    </row>
    <row r="1356" spans="1:15" x14ac:dyDescent="0.25">
      <c r="A1356" t="s">
        <v>172</v>
      </c>
      <c r="B1356">
        <v>3426.12</v>
      </c>
      <c r="C1356">
        <v>3305.75</v>
      </c>
      <c r="D1356">
        <v>3305.64</v>
      </c>
      <c r="E1356">
        <v>3185.73</v>
      </c>
      <c r="F1356">
        <v>54.74</v>
      </c>
      <c r="G1356">
        <v>173.41200000000001</v>
      </c>
      <c r="H1356">
        <v>63.611199999999997</v>
      </c>
      <c r="I1356">
        <v>20.593399999999999</v>
      </c>
      <c r="J1356">
        <v>64.688800000000001</v>
      </c>
      <c r="K1356">
        <v>2938.76</v>
      </c>
      <c r="L1356">
        <v>1.0947500000000001E-2</v>
      </c>
      <c r="M1356">
        <v>0.98099199999999998</v>
      </c>
      <c r="N1356">
        <v>0</v>
      </c>
      <c r="O1356" t="s">
        <v>42</v>
      </c>
    </row>
    <row r="1357" spans="1:15" x14ac:dyDescent="0.25">
      <c r="A1357" t="s">
        <v>172</v>
      </c>
      <c r="B1357">
        <v>3400.02</v>
      </c>
      <c r="C1357">
        <v>3282.64</v>
      </c>
      <c r="D1357">
        <v>3282.54</v>
      </c>
      <c r="E1357">
        <v>3162.83</v>
      </c>
      <c r="F1357">
        <v>57.139099999999999</v>
      </c>
      <c r="G1357">
        <v>171.06200000000001</v>
      </c>
      <c r="H1357">
        <v>60.792900000000003</v>
      </c>
      <c r="I1357">
        <v>20.582799999999999</v>
      </c>
      <c r="J1357">
        <v>65.018000000000001</v>
      </c>
      <c r="K1357">
        <v>2915.86</v>
      </c>
      <c r="L1357">
        <v>1.0926999999999999E-2</v>
      </c>
      <c r="M1357">
        <v>0.99143800000000004</v>
      </c>
      <c r="N1357">
        <v>0</v>
      </c>
      <c r="O1357" t="s">
        <v>42</v>
      </c>
    </row>
    <row r="1358" spans="1:15" x14ac:dyDescent="0.25">
      <c r="A1358" t="s">
        <v>172</v>
      </c>
      <c r="B1358">
        <v>3397.8</v>
      </c>
      <c r="C1358">
        <v>3281.6</v>
      </c>
      <c r="D1358">
        <v>3281.49</v>
      </c>
      <c r="E1358">
        <v>3161.74</v>
      </c>
      <c r="F1358">
        <v>55.035800000000002</v>
      </c>
      <c r="G1358">
        <v>174.02500000000001</v>
      </c>
      <c r="H1358">
        <v>64.338999999999999</v>
      </c>
      <c r="I1358">
        <v>20.574400000000001</v>
      </c>
      <c r="J1358">
        <v>64.492199999999997</v>
      </c>
      <c r="K1358">
        <v>2913.83</v>
      </c>
      <c r="L1358">
        <v>1.0903100000000001E-2</v>
      </c>
      <c r="M1358">
        <v>0.995116</v>
      </c>
      <c r="N1358">
        <v>0</v>
      </c>
      <c r="O1358" t="s">
        <v>42</v>
      </c>
    </row>
    <row r="1359" spans="1:15" x14ac:dyDescent="0.25">
      <c r="A1359" t="s">
        <v>172</v>
      </c>
      <c r="B1359">
        <v>3376.7</v>
      </c>
      <c r="C1359">
        <v>3259.8</v>
      </c>
      <c r="D1359">
        <v>3259.7</v>
      </c>
      <c r="E1359">
        <v>3140.51</v>
      </c>
      <c r="F1359">
        <v>53.450499999999998</v>
      </c>
      <c r="G1359">
        <v>175.405</v>
      </c>
      <c r="H1359">
        <v>65.025999999999996</v>
      </c>
      <c r="I1359">
        <v>20.754000000000001</v>
      </c>
      <c r="J1359">
        <v>65.006500000000003</v>
      </c>
      <c r="K1359">
        <v>2892.94</v>
      </c>
      <c r="L1359">
        <v>1.2809600000000001E-2</v>
      </c>
      <c r="M1359">
        <v>0.98096099999999997</v>
      </c>
      <c r="N1359">
        <v>0</v>
      </c>
      <c r="O1359" t="s">
        <v>42</v>
      </c>
    </row>
    <row r="1360" spans="1:15" x14ac:dyDescent="0.25">
      <c r="A1360" t="s">
        <v>172</v>
      </c>
      <c r="B1360">
        <v>3366.65</v>
      </c>
      <c r="C1360">
        <v>3249.39</v>
      </c>
      <c r="D1360">
        <v>3249.28</v>
      </c>
      <c r="E1360">
        <v>3130.35</v>
      </c>
      <c r="F1360">
        <v>53.9315</v>
      </c>
      <c r="G1360">
        <v>176.893</v>
      </c>
      <c r="H1360">
        <v>65.710700000000003</v>
      </c>
      <c r="I1360">
        <v>20.606100000000001</v>
      </c>
      <c r="J1360">
        <v>65.8202</v>
      </c>
      <c r="K1360">
        <v>2880.78</v>
      </c>
      <c r="L1360">
        <v>1.1364600000000001E-2</v>
      </c>
      <c r="M1360">
        <v>0.989124</v>
      </c>
      <c r="N1360">
        <v>0</v>
      </c>
      <c r="O1360" t="s">
        <v>42</v>
      </c>
    </row>
    <row r="1361" spans="1:15" x14ac:dyDescent="0.25">
      <c r="A1361" t="s">
        <v>172</v>
      </c>
      <c r="B1361">
        <v>3435.47</v>
      </c>
      <c r="C1361">
        <v>3317.57</v>
      </c>
      <c r="D1361">
        <v>3317.47</v>
      </c>
      <c r="E1361">
        <v>3198.34</v>
      </c>
      <c r="F1361">
        <v>54.401400000000002</v>
      </c>
      <c r="G1361">
        <v>175.15899999999999</v>
      </c>
      <c r="H1361">
        <v>64.970100000000002</v>
      </c>
      <c r="I1361">
        <v>20.704799999999999</v>
      </c>
      <c r="J1361">
        <v>64.832599999999999</v>
      </c>
      <c r="K1361">
        <v>2949.85</v>
      </c>
      <c r="L1361">
        <v>1.3222299999999999E-2</v>
      </c>
      <c r="M1361">
        <v>0.98718099999999998</v>
      </c>
      <c r="N1361">
        <v>0</v>
      </c>
      <c r="O1361" t="s">
        <v>42</v>
      </c>
    </row>
    <row r="1362" spans="1:15" x14ac:dyDescent="0.25">
      <c r="A1362" t="s">
        <v>172</v>
      </c>
      <c r="B1362">
        <v>3410.65</v>
      </c>
      <c r="C1362">
        <v>3292.64</v>
      </c>
      <c r="D1362">
        <v>3292.52</v>
      </c>
      <c r="E1362">
        <v>3173.39</v>
      </c>
      <c r="F1362">
        <v>54.208300000000001</v>
      </c>
      <c r="G1362">
        <v>177.71899999999999</v>
      </c>
      <c r="H1362">
        <v>66.045400000000001</v>
      </c>
      <c r="I1362">
        <v>20.5976</v>
      </c>
      <c r="J1362">
        <v>66.222800000000007</v>
      </c>
      <c r="K1362">
        <v>2922.54</v>
      </c>
      <c r="L1362">
        <v>1.0864199999999999E-2</v>
      </c>
      <c r="M1362">
        <v>0.98101300000000002</v>
      </c>
      <c r="N1362">
        <v>0</v>
      </c>
      <c r="O1362" t="s">
        <v>42</v>
      </c>
    </row>
    <row r="1363" spans="1:15" x14ac:dyDescent="0.25">
      <c r="A1363" t="s">
        <v>172</v>
      </c>
      <c r="B1363">
        <v>3379.95</v>
      </c>
      <c r="C1363">
        <v>3259.52</v>
      </c>
      <c r="D1363">
        <v>3259.41</v>
      </c>
      <c r="E1363">
        <v>3140.5</v>
      </c>
      <c r="F1363">
        <v>53.7027</v>
      </c>
      <c r="G1363">
        <v>175.357</v>
      </c>
      <c r="H1363">
        <v>65.256200000000007</v>
      </c>
      <c r="I1363">
        <v>20.502199999999998</v>
      </c>
      <c r="J1363">
        <v>64.939099999999996</v>
      </c>
      <c r="K1363">
        <v>2892.79</v>
      </c>
      <c r="L1363">
        <v>2.2187100000000001E-2</v>
      </c>
      <c r="M1363">
        <v>0.981016</v>
      </c>
      <c r="N1363">
        <v>0</v>
      </c>
      <c r="O1363" t="s">
        <v>42</v>
      </c>
    </row>
    <row r="1364" spans="1:15" x14ac:dyDescent="0.25">
      <c r="A1364" t="s">
        <v>172</v>
      </c>
      <c r="B1364">
        <v>3389.13</v>
      </c>
      <c r="C1364">
        <v>3272.22</v>
      </c>
      <c r="D1364">
        <v>3272.11</v>
      </c>
      <c r="E1364">
        <v>3153.45</v>
      </c>
      <c r="F1364">
        <v>54.394399999999997</v>
      </c>
      <c r="G1364">
        <v>176.358</v>
      </c>
      <c r="H1364">
        <v>65.25</v>
      </c>
      <c r="I1364">
        <v>20.726900000000001</v>
      </c>
      <c r="J1364">
        <v>65.716300000000004</v>
      </c>
      <c r="K1364">
        <v>2903.83</v>
      </c>
      <c r="L1364">
        <v>1.08614E-2</v>
      </c>
      <c r="M1364">
        <v>0.98099599999999998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3397.17</v>
      </c>
      <c r="C1365">
        <v>3280.82</v>
      </c>
      <c r="D1365">
        <v>3280.7</v>
      </c>
      <c r="E1365">
        <v>3161.62</v>
      </c>
      <c r="F1365">
        <v>54.579900000000002</v>
      </c>
      <c r="G1365">
        <v>176.124</v>
      </c>
      <c r="H1365">
        <v>64.950299999999999</v>
      </c>
      <c r="I1365">
        <v>20.618200000000002</v>
      </c>
      <c r="J1365">
        <v>65.860799999999998</v>
      </c>
      <c r="K1365">
        <v>2912.12</v>
      </c>
      <c r="L1365">
        <v>1.24317E-2</v>
      </c>
      <c r="M1365">
        <v>0.99506099999999997</v>
      </c>
      <c r="N1365">
        <v>0</v>
      </c>
      <c r="O1365" t="s">
        <v>42</v>
      </c>
    </row>
    <row r="1366" spans="1:15" x14ac:dyDescent="0.25">
      <c r="A1366" t="s">
        <v>172</v>
      </c>
      <c r="B1366">
        <v>3365.82</v>
      </c>
      <c r="C1366">
        <v>3249.42</v>
      </c>
      <c r="D1366">
        <v>3249.32</v>
      </c>
      <c r="E1366">
        <v>3130.44</v>
      </c>
      <c r="F1366">
        <v>52.766500000000001</v>
      </c>
      <c r="G1366">
        <v>176.55</v>
      </c>
      <c r="H1366">
        <v>66.378500000000003</v>
      </c>
      <c r="I1366">
        <v>20.544</v>
      </c>
      <c r="J1366">
        <v>65.021199999999993</v>
      </c>
      <c r="K1366">
        <v>2882.36</v>
      </c>
      <c r="L1366">
        <v>1.6887800000000001E-2</v>
      </c>
      <c r="M1366">
        <v>0.98101899999999997</v>
      </c>
      <c r="N1366">
        <v>0</v>
      </c>
      <c r="O1366" t="s">
        <v>42</v>
      </c>
    </row>
    <row r="1367" spans="1:15" x14ac:dyDescent="0.25">
      <c r="A1367" t="s">
        <v>172</v>
      </c>
      <c r="B1367">
        <v>3394.59</v>
      </c>
      <c r="C1367">
        <v>3277.81</v>
      </c>
      <c r="D1367">
        <v>3277.71</v>
      </c>
      <c r="E1367">
        <v>3158.89</v>
      </c>
      <c r="F1367">
        <v>52.906399999999998</v>
      </c>
      <c r="G1367">
        <v>176.203</v>
      </c>
      <c r="H1367">
        <v>65.960700000000003</v>
      </c>
      <c r="I1367">
        <v>20.641200000000001</v>
      </c>
      <c r="J1367">
        <v>64.962199999999996</v>
      </c>
      <c r="K1367">
        <v>2911.11</v>
      </c>
      <c r="L1367">
        <v>1.13712E-2</v>
      </c>
      <c r="M1367">
        <v>0.98097699999999999</v>
      </c>
      <c r="N1367">
        <v>0</v>
      </c>
      <c r="O1367" t="s">
        <v>42</v>
      </c>
    </row>
    <row r="1368" spans="1:15" x14ac:dyDescent="0.25">
      <c r="A1368" t="s">
        <v>172</v>
      </c>
      <c r="B1368">
        <v>3398.66</v>
      </c>
      <c r="C1368">
        <v>3280.68</v>
      </c>
      <c r="D1368">
        <v>3280.57</v>
      </c>
      <c r="E1368">
        <v>3161.26</v>
      </c>
      <c r="F1368">
        <v>53.697499999999998</v>
      </c>
      <c r="G1368">
        <v>175.55099999999999</v>
      </c>
      <c r="H1368">
        <v>64.660399999999996</v>
      </c>
      <c r="I1368">
        <v>20.6449</v>
      </c>
      <c r="J1368">
        <v>65.580100000000002</v>
      </c>
      <c r="K1368">
        <v>2913.32</v>
      </c>
      <c r="L1368">
        <v>1.9180900000000001E-2</v>
      </c>
      <c r="M1368">
        <v>0.981016</v>
      </c>
      <c r="N1368">
        <v>0</v>
      </c>
      <c r="O1368" t="s">
        <v>42</v>
      </c>
    </row>
    <row r="1369" spans="1:15" x14ac:dyDescent="0.25">
      <c r="A1369" t="s">
        <v>172</v>
      </c>
      <c r="B1369">
        <v>3431.09</v>
      </c>
      <c r="C1369">
        <v>3313.87</v>
      </c>
      <c r="D1369">
        <v>3313.75</v>
      </c>
      <c r="E1369">
        <v>3193.76</v>
      </c>
      <c r="F1369">
        <v>55.001600000000003</v>
      </c>
      <c r="G1369">
        <v>177.441</v>
      </c>
      <c r="H1369">
        <v>65.542400000000001</v>
      </c>
      <c r="I1369">
        <v>20.6769</v>
      </c>
      <c r="J1369">
        <v>66.338499999999996</v>
      </c>
      <c r="K1369">
        <v>2942.03</v>
      </c>
      <c r="L1369">
        <v>1.0870100000000001E-2</v>
      </c>
      <c r="M1369">
        <v>0.980985</v>
      </c>
      <c r="N1369">
        <v>0</v>
      </c>
      <c r="O1369" t="s">
        <v>42</v>
      </c>
    </row>
    <row r="1370" spans="1:15" x14ac:dyDescent="0.25">
      <c r="A1370" t="s">
        <v>172</v>
      </c>
      <c r="B1370">
        <v>3404.44</v>
      </c>
      <c r="C1370">
        <v>3286.38</v>
      </c>
      <c r="D1370">
        <v>3286.26</v>
      </c>
      <c r="E1370">
        <v>3166.58</v>
      </c>
      <c r="F1370">
        <v>55.3765</v>
      </c>
      <c r="G1370">
        <v>176.816</v>
      </c>
      <c r="H1370">
        <v>65.001000000000005</v>
      </c>
      <c r="I1370">
        <v>20.6114</v>
      </c>
      <c r="J1370">
        <v>66.494</v>
      </c>
      <c r="K1370">
        <v>2915.49</v>
      </c>
      <c r="L1370">
        <v>1.1037E-2</v>
      </c>
      <c r="M1370">
        <v>0.98099700000000001</v>
      </c>
      <c r="N1370">
        <v>0</v>
      </c>
      <c r="O1370" t="s">
        <v>42</v>
      </c>
    </row>
    <row r="1371" spans="1:15" x14ac:dyDescent="0.25">
      <c r="A1371" t="s">
        <v>172</v>
      </c>
      <c r="B1371">
        <v>3452.41</v>
      </c>
      <c r="C1371">
        <v>3335.28</v>
      </c>
      <c r="D1371">
        <v>3335.17</v>
      </c>
      <c r="E1371">
        <v>3215.75</v>
      </c>
      <c r="F1371">
        <v>53.473300000000002</v>
      </c>
      <c r="G1371">
        <v>178.07400000000001</v>
      </c>
      <c r="H1371">
        <v>66.441699999999997</v>
      </c>
      <c r="I1371">
        <v>20.890799999999999</v>
      </c>
      <c r="J1371">
        <v>65.997100000000003</v>
      </c>
      <c r="K1371">
        <v>2965.36</v>
      </c>
      <c r="L1371">
        <v>1.3369499999999999E-2</v>
      </c>
      <c r="M1371">
        <v>0.98100799999999999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3484.42</v>
      </c>
      <c r="C1372">
        <v>3364.68</v>
      </c>
      <c r="D1372">
        <v>3364.58</v>
      </c>
      <c r="E1372">
        <v>3244.64</v>
      </c>
      <c r="F1372">
        <v>58.064</v>
      </c>
      <c r="G1372">
        <v>170.86099999999999</v>
      </c>
      <c r="H1372">
        <v>61.369900000000001</v>
      </c>
      <c r="I1372">
        <v>20.700199999999999</v>
      </c>
      <c r="J1372">
        <v>63.944699999999997</v>
      </c>
      <c r="K1372">
        <v>2996.96</v>
      </c>
      <c r="L1372">
        <v>1.09695E-2</v>
      </c>
      <c r="M1372">
        <v>0.98101899999999997</v>
      </c>
      <c r="N1372">
        <v>0</v>
      </c>
      <c r="O1372" t="s">
        <v>42</v>
      </c>
    </row>
    <row r="1373" spans="1:15" x14ac:dyDescent="0.25">
      <c r="A1373" t="s">
        <v>172</v>
      </c>
      <c r="B1373">
        <v>3400.92</v>
      </c>
      <c r="C1373">
        <v>3280.46</v>
      </c>
      <c r="D1373">
        <v>3280.36</v>
      </c>
      <c r="E1373">
        <v>3161.24</v>
      </c>
      <c r="F1373">
        <v>55.1053</v>
      </c>
      <c r="G1373">
        <v>173.559</v>
      </c>
      <c r="H1373">
        <v>65.000299999999996</v>
      </c>
      <c r="I1373">
        <v>20.718900000000001</v>
      </c>
      <c r="J1373">
        <v>63.165399999999998</v>
      </c>
      <c r="K1373">
        <v>2913.98</v>
      </c>
      <c r="L1373">
        <v>1.09698E-2</v>
      </c>
      <c r="M1373">
        <v>0.98082400000000003</v>
      </c>
      <c r="N1373">
        <v>0</v>
      </c>
      <c r="O1373" t="s">
        <v>42</v>
      </c>
    </row>
    <row r="1374" spans="1:15" x14ac:dyDescent="0.25">
      <c r="A1374" t="s">
        <v>172</v>
      </c>
      <c r="B1374">
        <v>3464.94</v>
      </c>
      <c r="C1374">
        <v>3344.5</v>
      </c>
      <c r="D1374">
        <v>3344.39</v>
      </c>
      <c r="E1374">
        <v>3224.01</v>
      </c>
      <c r="F1374">
        <v>56.605200000000004</v>
      </c>
      <c r="G1374">
        <v>173.54300000000001</v>
      </c>
      <c r="H1374">
        <v>63.747999999999998</v>
      </c>
      <c r="I1374">
        <v>20.8597</v>
      </c>
      <c r="J1374">
        <v>64.259</v>
      </c>
      <c r="K1374">
        <v>2975.15</v>
      </c>
      <c r="L1374">
        <v>1.1101700000000001E-2</v>
      </c>
      <c r="M1374">
        <v>0.98092699999999999</v>
      </c>
      <c r="N1374">
        <v>0</v>
      </c>
      <c r="O1374" t="s">
        <v>42</v>
      </c>
    </row>
    <row r="1375" spans="1:15" x14ac:dyDescent="0.25">
      <c r="A1375" t="s">
        <v>172</v>
      </c>
      <c r="B1375">
        <v>3421.59</v>
      </c>
      <c r="C1375">
        <v>3298.02</v>
      </c>
      <c r="D1375">
        <v>3297.92</v>
      </c>
      <c r="E1375">
        <v>3177.17</v>
      </c>
      <c r="F1375">
        <v>57.585799999999999</v>
      </c>
      <c r="G1375">
        <v>171.49</v>
      </c>
      <c r="H1375">
        <v>62.168100000000003</v>
      </c>
      <c r="I1375">
        <v>20.7334</v>
      </c>
      <c r="J1375">
        <v>63.700499999999998</v>
      </c>
      <c r="K1375">
        <v>2929.24</v>
      </c>
      <c r="L1375">
        <v>1.0973200000000001E-2</v>
      </c>
      <c r="M1375">
        <v>0.98091200000000001</v>
      </c>
      <c r="N1375">
        <v>0</v>
      </c>
      <c r="O1375" t="s">
        <v>42</v>
      </c>
    </row>
    <row r="1376" spans="1:15" x14ac:dyDescent="0.25">
      <c r="A1376" t="s">
        <v>172</v>
      </c>
      <c r="B1376">
        <v>3439.54</v>
      </c>
      <c r="C1376">
        <v>3324.14</v>
      </c>
      <c r="D1376">
        <v>3324.04</v>
      </c>
      <c r="E1376">
        <v>3203.77</v>
      </c>
      <c r="F1376">
        <v>57.677500000000002</v>
      </c>
      <c r="G1376">
        <v>169.756</v>
      </c>
      <c r="H1376">
        <v>61.159100000000002</v>
      </c>
      <c r="I1376">
        <v>20.5627</v>
      </c>
      <c r="J1376">
        <v>63.3414</v>
      </c>
      <c r="K1376">
        <v>2957.74</v>
      </c>
      <c r="L1376">
        <v>1.2123E-2</v>
      </c>
      <c r="M1376">
        <v>0.98556100000000002</v>
      </c>
      <c r="N1376">
        <v>0</v>
      </c>
      <c r="O1376" t="s">
        <v>42</v>
      </c>
    </row>
    <row r="1377" spans="1:15" x14ac:dyDescent="0.25">
      <c r="A1377" t="s">
        <v>172</v>
      </c>
      <c r="B1377">
        <v>3476.09</v>
      </c>
      <c r="C1377">
        <v>3354.33</v>
      </c>
      <c r="D1377">
        <v>3354.24</v>
      </c>
      <c r="E1377">
        <v>3234.48</v>
      </c>
      <c r="F1377">
        <v>59.192100000000003</v>
      </c>
      <c r="G1377">
        <v>170.74600000000001</v>
      </c>
      <c r="H1377">
        <v>61.304499999999997</v>
      </c>
      <c r="I1377">
        <v>20.585100000000001</v>
      </c>
      <c r="J1377">
        <v>64.063599999999994</v>
      </c>
      <c r="K1377">
        <v>2985.82</v>
      </c>
      <c r="L1377">
        <v>1.09663E-2</v>
      </c>
      <c r="M1377">
        <v>0.98278500000000002</v>
      </c>
      <c r="N1377">
        <v>0</v>
      </c>
      <c r="O1377" t="s">
        <v>42</v>
      </c>
    </row>
    <row r="1378" spans="1:15" x14ac:dyDescent="0.25">
      <c r="A1378" t="s">
        <v>172</v>
      </c>
      <c r="B1378">
        <v>3413.44</v>
      </c>
      <c r="C1378">
        <v>3292.38</v>
      </c>
      <c r="D1378">
        <v>3292.28</v>
      </c>
      <c r="E1378">
        <v>3171.9</v>
      </c>
      <c r="F1378">
        <v>57.426699999999997</v>
      </c>
      <c r="G1378">
        <v>171.917</v>
      </c>
      <c r="H1378">
        <v>62.225200000000001</v>
      </c>
      <c r="I1378">
        <v>20.480599999999999</v>
      </c>
      <c r="J1378">
        <v>64.472099999999998</v>
      </c>
      <c r="K1378">
        <v>2923.54</v>
      </c>
      <c r="L1378">
        <v>2.1413100000000001E-2</v>
      </c>
      <c r="M1378">
        <v>0.980989</v>
      </c>
      <c r="N1378">
        <v>0</v>
      </c>
      <c r="O1378" t="s">
        <v>42</v>
      </c>
    </row>
    <row r="1379" spans="1:15" x14ac:dyDescent="0.25">
      <c r="A1379" t="s">
        <v>172</v>
      </c>
      <c r="B1379">
        <v>3509.72</v>
      </c>
      <c r="C1379">
        <v>3391.62</v>
      </c>
      <c r="D1379">
        <v>3391.52</v>
      </c>
      <c r="E1379">
        <v>3271.6</v>
      </c>
      <c r="F1379">
        <v>58.4467</v>
      </c>
      <c r="G1379">
        <v>169.065</v>
      </c>
      <c r="H1379">
        <v>60.756100000000004</v>
      </c>
      <c r="I1379">
        <v>20.5669</v>
      </c>
      <c r="J1379">
        <v>63.014000000000003</v>
      </c>
      <c r="K1379">
        <v>3025.47</v>
      </c>
      <c r="L1379">
        <v>1.0862E-2</v>
      </c>
      <c r="M1379">
        <v>0.98097100000000004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3407.45</v>
      </c>
      <c r="C1380">
        <v>3288.69</v>
      </c>
      <c r="D1380">
        <v>3288.59</v>
      </c>
      <c r="E1380">
        <v>3168.65</v>
      </c>
      <c r="F1380">
        <v>57.335099999999997</v>
      </c>
      <c r="G1380">
        <v>171.17400000000001</v>
      </c>
      <c r="H1380">
        <v>61.788499999999999</v>
      </c>
      <c r="I1380">
        <v>20.579699999999999</v>
      </c>
      <c r="J1380">
        <v>64.114800000000002</v>
      </c>
      <c r="K1380">
        <v>2921.61</v>
      </c>
      <c r="L1380">
        <v>1.08594E-2</v>
      </c>
      <c r="M1380">
        <v>0.98101099999999997</v>
      </c>
      <c r="N1380">
        <v>0</v>
      </c>
      <c r="O1380" t="s">
        <v>42</v>
      </c>
    </row>
    <row r="1381" spans="1:15" x14ac:dyDescent="0.25">
      <c r="A1381" t="s">
        <v>172</v>
      </c>
      <c r="B1381">
        <v>3384.91</v>
      </c>
      <c r="C1381">
        <v>3266.99</v>
      </c>
      <c r="D1381">
        <v>3266.88</v>
      </c>
      <c r="E1381">
        <v>3147.16</v>
      </c>
      <c r="F1381">
        <v>56.188899999999997</v>
      </c>
      <c r="G1381">
        <v>173.67099999999999</v>
      </c>
      <c r="H1381">
        <v>64.471800000000002</v>
      </c>
      <c r="I1381">
        <v>20.441600000000001</v>
      </c>
      <c r="J1381">
        <v>63.997999999999998</v>
      </c>
      <c r="K1381">
        <v>2898.85</v>
      </c>
      <c r="L1381">
        <v>1.0894900000000001E-2</v>
      </c>
      <c r="M1381">
        <v>0.98096000000000005</v>
      </c>
      <c r="N1381">
        <v>0</v>
      </c>
      <c r="O1381" t="s">
        <v>42</v>
      </c>
    </row>
    <row r="1382" spans="1:15" x14ac:dyDescent="0.25">
      <c r="A1382" t="s">
        <v>172</v>
      </c>
      <c r="B1382">
        <v>3429.68</v>
      </c>
      <c r="C1382">
        <v>3310.18</v>
      </c>
      <c r="D1382">
        <v>3310.08</v>
      </c>
      <c r="E1382">
        <v>3190.7</v>
      </c>
      <c r="F1382">
        <v>56.992100000000001</v>
      </c>
      <c r="G1382">
        <v>172.005</v>
      </c>
      <c r="H1382">
        <v>62.941200000000002</v>
      </c>
      <c r="I1382">
        <v>20.564399999999999</v>
      </c>
      <c r="J1382">
        <v>63.532800000000002</v>
      </c>
      <c r="K1382">
        <v>2943.15</v>
      </c>
      <c r="L1382">
        <v>1.08617E-2</v>
      </c>
      <c r="M1382">
        <v>0.98101899999999997</v>
      </c>
      <c r="N1382">
        <v>0</v>
      </c>
      <c r="O1382" t="s">
        <v>42</v>
      </c>
    </row>
    <row r="1383" spans="1:15" x14ac:dyDescent="0.25">
      <c r="A1383" t="s">
        <v>172</v>
      </c>
      <c r="B1383">
        <v>3419.07</v>
      </c>
      <c r="C1383">
        <v>3301.09</v>
      </c>
      <c r="D1383">
        <v>3300.99</v>
      </c>
      <c r="E1383">
        <v>3181.06</v>
      </c>
      <c r="F1383">
        <v>55.816800000000001</v>
      </c>
      <c r="G1383">
        <v>173.17699999999999</v>
      </c>
      <c r="H1383">
        <v>64.425700000000006</v>
      </c>
      <c r="I1383">
        <v>20.6831</v>
      </c>
      <c r="J1383">
        <v>63.404299999999999</v>
      </c>
      <c r="K1383">
        <v>2933.58</v>
      </c>
      <c r="L1383">
        <v>1.1179E-2</v>
      </c>
      <c r="M1383">
        <v>0.98090100000000002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3465.35</v>
      </c>
      <c r="C1384">
        <v>3345.54</v>
      </c>
      <c r="D1384">
        <v>3345.44</v>
      </c>
      <c r="E1384">
        <v>3225.4</v>
      </c>
      <c r="F1384">
        <v>56.9039</v>
      </c>
      <c r="G1384">
        <v>172.51300000000001</v>
      </c>
      <c r="H1384">
        <v>63.044600000000003</v>
      </c>
      <c r="I1384">
        <v>20.737300000000001</v>
      </c>
      <c r="J1384">
        <v>64.0154</v>
      </c>
      <c r="K1384">
        <v>2977.48</v>
      </c>
      <c r="L1384">
        <v>1.20012E-2</v>
      </c>
      <c r="M1384">
        <v>0.98101700000000003</v>
      </c>
      <c r="N1384">
        <v>0</v>
      </c>
      <c r="O1384" t="s">
        <v>42</v>
      </c>
    </row>
    <row r="1385" spans="1:15" x14ac:dyDescent="0.25">
      <c r="A1385" t="s">
        <v>172</v>
      </c>
      <c r="B1385">
        <v>3480.94</v>
      </c>
      <c r="C1385">
        <v>3362.83</v>
      </c>
      <c r="D1385">
        <v>3362.72</v>
      </c>
      <c r="E1385">
        <v>3243</v>
      </c>
      <c r="F1385">
        <v>57.456000000000003</v>
      </c>
      <c r="G1385">
        <v>171.62799999999999</v>
      </c>
      <c r="H1385">
        <v>62.605600000000003</v>
      </c>
      <c r="I1385">
        <v>20.755400000000002</v>
      </c>
      <c r="J1385">
        <v>63.456200000000003</v>
      </c>
      <c r="K1385">
        <v>2994.96</v>
      </c>
      <c r="L1385">
        <v>1.1472700000000001E-2</v>
      </c>
      <c r="M1385">
        <v>0.98101300000000002</v>
      </c>
      <c r="N1385">
        <v>0</v>
      </c>
      <c r="O1385" t="s">
        <v>42</v>
      </c>
    </row>
    <row r="1386" spans="1:15" x14ac:dyDescent="0.25">
      <c r="A1386" t="s">
        <v>172</v>
      </c>
      <c r="B1386">
        <v>3457.4</v>
      </c>
      <c r="C1386">
        <v>3334.81</v>
      </c>
      <c r="D1386">
        <v>3334.71</v>
      </c>
      <c r="E1386">
        <v>3215.13</v>
      </c>
      <c r="F1386">
        <v>56.103700000000003</v>
      </c>
      <c r="G1386">
        <v>172.392</v>
      </c>
      <c r="H1386">
        <v>63.473799999999997</v>
      </c>
      <c r="I1386">
        <v>20.6633</v>
      </c>
      <c r="J1386">
        <v>63.626899999999999</v>
      </c>
      <c r="K1386">
        <v>2968.14</v>
      </c>
      <c r="L1386">
        <v>1.08573E-2</v>
      </c>
      <c r="M1386">
        <v>0.98099099999999995</v>
      </c>
      <c r="N1386">
        <v>0</v>
      </c>
      <c r="O1386" t="s">
        <v>42</v>
      </c>
    </row>
    <row r="1387" spans="1:15" x14ac:dyDescent="0.25">
      <c r="A1387" t="s">
        <v>172</v>
      </c>
      <c r="B1387">
        <v>3500.59</v>
      </c>
      <c r="C1387">
        <v>3382.13</v>
      </c>
      <c r="D1387">
        <v>3382.02</v>
      </c>
      <c r="E1387">
        <v>3261.31</v>
      </c>
      <c r="F1387">
        <v>57.5488</v>
      </c>
      <c r="G1387">
        <v>176.49600000000001</v>
      </c>
      <c r="H1387">
        <v>63.974499999999999</v>
      </c>
      <c r="I1387">
        <v>21.158799999999999</v>
      </c>
      <c r="J1387">
        <v>66.395899999999997</v>
      </c>
      <c r="K1387">
        <v>3008.44</v>
      </c>
      <c r="L1387">
        <v>1.09055E-2</v>
      </c>
      <c r="M1387">
        <v>0.981016</v>
      </c>
      <c r="N1387">
        <v>0</v>
      </c>
      <c r="O1387" t="s">
        <v>42</v>
      </c>
    </row>
    <row r="1388" spans="1:15" x14ac:dyDescent="0.25">
      <c r="A1388" t="s">
        <v>172</v>
      </c>
      <c r="B1388">
        <v>3459.28</v>
      </c>
      <c r="C1388">
        <v>3336.23</v>
      </c>
      <c r="D1388">
        <v>3336.11</v>
      </c>
      <c r="E1388">
        <v>3216</v>
      </c>
      <c r="F1388">
        <v>59.063400000000001</v>
      </c>
      <c r="G1388">
        <v>173.13800000000001</v>
      </c>
      <c r="H1388">
        <v>61.880899999999997</v>
      </c>
      <c r="I1388">
        <v>20.6782</v>
      </c>
      <c r="J1388">
        <v>65.594899999999996</v>
      </c>
      <c r="K1388">
        <v>2965.02</v>
      </c>
      <c r="L1388">
        <v>1.6317000000000002E-2</v>
      </c>
      <c r="M1388">
        <v>0.98830499999999999</v>
      </c>
      <c r="N1388">
        <v>0</v>
      </c>
      <c r="O1388" t="s">
        <v>42</v>
      </c>
    </row>
    <row r="1389" spans="1:15" x14ac:dyDescent="0.25">
      <c r="A1389" t="s">
        <v>172</v>
      </c>
      <c r="B1389">
        <v>3411.56</v>
      </c>
      <c r="C1389">
        <v>3293.29</v>
      </c>
      <c r="D1389">
        <v>3293.19</v>
      </c>
      <c r="E1389">
        <v>3173.13</v>
      </c>
      <c r="F1389">
        <v>57.186799999999998</v>
      </c>
      <c r="G1389">
        <v>171.43299999999999</v>
      </c>
      <c r="H1389">
        <v>62.586399999999998</v>
      </c>
      <c r="I1389">
        <v>20.589400000000001</v>
      </c>
      <c r="J1389">
        <v>63.471200000000003</v>
      </c>
      <c r="K1389">
        <v>2926.03</v>
      </c>
      <c r="L1389">
        <v>1.35266E-2</v>
      </c>
      <c r="M1389">
        <v>0.98101700000000003</v>
      </c>
      <c r="N1389">
        <v>0</v>
      </c>
      <c r="O1389" t="s">
        <v>42</v>
      </c>
    </row>
    <row r="1390" spans="1:15" x14ac:dyDescent="0.25">
      <c r="A1390" t="s">
        <v>172</v>
      </c>
      <c r="B1390">
        <v>3498.68</v>
      </c>
      <c r="C1390">
        <v>3380.08</v>
      </c>
      <c r="D1390">
        <v>3379.97</v>
      </c>
      <c r="E1390">
        <v>3259.43</v>
      </c>
      <c r="F1390">
        <v>59.288899999999998</v>
      </c>
      <c r="G1390">
        <v>172.21199999999999</v>
      </c>
      <c r="H1390">
        <v>61.515599999999999</v>
      </c>
      <c r="I1390">
        <v>20.616299999999999</v>
      </c>
      <c r="J1390">
        <v>65.2988</v>
      </c>
      <c r="K1390">
        <v>3009.02</v>
      </c>
      <c r="L1390">
        <v>1.7648899999999999E-2</v>
      </c>
      <c r="M1390">
        <v>0.98100299999999996</v>
      </c>
      <c r="N1390">
        <v>0</v>
      </c>
      <c r="O1390" t="s">
        <v>42</v>
      </c>
    </row>
    <row r="1391" spans="1:15" x14ac:dyDescent="0.25">
      <c r="A1391" t="s">
        <v>172</v>
      </c>
      <c r="B1391">
        <v>3494.45</v>
      </c>
      <c r="C1391">
        <v>3377.66</v>
      </c>
      <c r="D1391">
        <v>3377.55</v>
      </c>
      <c r="E1391">
        <v>3256.85</v>
      </c>
      <c r="F1391">
        <v>57.101700000000001</v>
      </c>
      <c r="G1391">
        <v>174.261</v>
      </c>
      <c r="H1391">
        <v>63.118400000000001</v>
      </c>
      <c r="I1391">
        <v>20.8764</v>
      </c>
      <c r="J1391">
        <v>65.622699999999995</v>
      </c>
      <c r="K1391">
        <v>3006.67</v>
      </c>
      <c r="L1391">
        <v>1.0974299999999999E-2</v>
      </c>
      <c r="M1391">
        <v>0.98101899999999997</v>
      </c>
      <c r="N1391">
        <v>0</v>
      </c>
      <c r="O1391" t="s">
        <v>42</v>
      </c>
    </row>
    <row r="1392" spans="1:15" x14ac:dyDescent="0.25">
      <c r="A1392" t="s">
        <v>172</v>
      </c>
      <c r="B1392">
        <v>3499.9</v>
      </c>
      <c r="C1392">
        <v>3379.17</v>
      </c>
      <c r="D1392">
        <v>3379.06</v>
      </c>
      <c r="E1392">
        <v>3259.11</v>
      </c>
      <c r="F1392">
        <v>58.144799999999996</v>
      </c>
      <c r="G1392">
        <v>172.24100000000001</v>
      </c>
      <c r="H1392">
        <v>61.513500000000001</v>
      </c>
      <c r="I1392">
        <v>20.754100000000001</v>
      </c>
      <c r="J1392">
        <v>64.932299999999998</v>
      </c>
      <c r="K1392">
        <v>3010.02</v>
      </c>
      <c r="L1392">
        <v>1.08728E-2</v>
      </c>
      <c r="M1392">
        <v>0.981012</v>
      </c>
      <c r="N1392">
        <v>0</v>
      </c>
      <c r="O1392" t="s">
        <v>42</v>
      </c>
    </row>
    <row r="1393" spans="1:25" x14ac:dyDescent="0.25">
      <c r="A1393" t="s">
        <v>172</v>
      </c>
      <c r="B1393">
        <v>3476.72</v>
      </c>
      <c r="C1393">
        <v>3358.85</v>
      </c>
      <c r="D1393">
        <v>3358.74</v>
      </c>
      <c r="E1393">
        <v>3238.36</v>
      </c>
      <c r="F1393">
        <v>57.050699999999999</v>
      </c>
      <c r="G1393">
        <v>173.042</v>
      </c>
      <c r="H1393">
        <v>62.653700000000001</v>
      </c>
      <c r="I1393">
        <v>20.781600000000001</v>
      </c>
      <c r="J1393">
        <v>64.740700000000004</v>
      </c>
      <c r="K1393">
        <v>2989.59</v>
      </c>
      <c r="L1393">
        <v>1.0914399999999999E-2</v>
      </c>
      <c r="M1393">
        <v>0.99389899999999998</v>
      </c>
      <c r="N1393">
        <v>0</v>
      </c>
      <c r="O1393" t="s">
        <v>42</v>
      </c>
    </row>
    <row r="1394" spans="1:25" x14ac:dyDescent="0.25">
      <c r="A1394" t="s">
        <v>172</v>
      </c>
      <c r="B1394">
        <v>3477.75</v>
      </c>
      <c r="C1394">
        <v>3358.89</v>
      </c>
      <c r="D1394">
        <v>3358.78</v>
      </c>
      <c r="E1394">
        <v>3238.46</v>
      </c>
      <c r="F1394">
        <v>56.700699999999998</v>
      </c>
      <c r="G1394">
        <v>175.61</v>
      </c>
      <c r="H1394">
        <v>64.372399999999999</v>
      </c>
      <c r="I1394">
        <v>20.875699999999998</v>
      </c>
      <c r="J1394">
        <v>65.629800000000003</v>
      </c>
      <c r="K1394">
        <v>2987.05</v>
      </c>
      <c r="L1394">
        <v>1.09032E-2</v>
      </c>
      <c r="M1394">
        <v>0.98099000000000003</v>
      </c>
      <c r="N1394">
        <v>0</v>
      </c>
      <c r="O1394" t="s">
        <v>42</v>
      </c>
    </row>
    <row r="1395" spans="1:25" x14ac:dyDescent="0.25">
      <c r="A1395" t="s">
        <v>172</v>
      </c>
      <c r="B1395">
        <v>3466.26</v>
      </c>
      <c r="C1395">
        <v>3346.04</v>
      </c>
      <c r="D1395">
        <v>3345.93</v>
      </c>
      <c r="E1395">
        <v>3224.69</v>
      </c>
      <c r="F1395">
        <v>58.29</v>
      </c>
      <c r="G1395">
        <v>174.066</v>
      </c>
      <c r="H1395">
        <v>61.344299999999997</v>
      </c>
      <c r="I1395">
        <v>20.791</v>
      </c>
      <c r="J1395">
        <v>66.051599999999993</v>
      </c>
      <c r="K1395">
        <v>2973.59</v>
      </c>
      <c r="L1395">
        <v>1.0932000000000001E-2</v>
      </c>
      <c r="M1395">
        <v>0.98099700000000001</v>
      </c>
      <c r="N1395">
        <v>0</v>
      </c>
      <c r="O1395" t="s">
        <v>42</v>
      </c>
    </row>
    <row r="1396" spans="1:25" x14ac:dyDescent="0.25">
      <c r="A1396" t="s">
        <v>172</v>
      </c>
      <c r="B1396">
        <v>3462.67</v>
      </c>
      <c r="C1396">
        <v>3345.1</v>
      </c>
      <c r="D1396">
        <v>3345</v>
      </c>
      <c r="E1396">
        <v>3224.69</v>
      </c>
      <c r="F1396">
        <v>58.052500000000002</v>
      </c>
      <c r="G1396">
        <v>173.59</v>
      </c>
      <c r="H1396">
        <v>62.758800000000001</v>
      </c>
      <c r="I1396">
        <v>20.979099999999999</v>
      </c>
      <c r="J1396">
        <v>65.005099999999999</v>
      </c>
      <c r="K1396">
        <v>2974.25</v>
      </c>
      <c r="L1396">
        <v>1.08793E-2</v>
      </c>
      <c r="M1396">
        <v>0.99508200000000002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3436.41</v>
      </c>
      <c r="C1397">
        <v>3318.66</v>
      </c>
      <c r="D1397">
        <v>3318.55</v>
      </c>
      <c r="E1397">
        <v>3199.49</v>
      </c>
      <c r="F1397">
        <v>55.368200000000002</v>
      </c>
      <c r="G1397">
        <v>175.39400000000001</v>
      </c>
      <c r="H1397">
        <v>64.395700000000005</v>
      </c>
      <c r="I1397">
        <v>20.910299999999999</v>
      </c>
      <c r="J1397">
        <v>65.367400000000004</v>
      </c>
      <c r="K1397">
        <v>2949.72</v>
      </c>
      <c r="L1397">
        <v>1.08722E-2</v>
      </c>
      <c r="M1397">
        <v>0.981016</v>
      </c>
      <c r="N1397">
        <v>0</v>
      </c>
      <c r="O1397" t="s">
        <v>42</v>
      </c>
    </row>
    <row r="1398" spans="1:25" x14ac:dyDescent="0.25">
      <c r="A1398" t="s">
        <v>172</v>
      </c>
      <c r="B1398">
        <v>3438.87</v>
      </c>
      <c r="C1398">
        <v>3319.72</v>
      </c>
      <c r="D1398">
        <v>3319.62</v>
      </c>
      <c r="E1398">
        <v>3199.75</v>
      </c>
      <c r="F1398">
        <v>56.232999999999997</v>
      </c>
      <c r="G1398">
        <v>174.16399999999999</v>
      </c>
      <c r="H1398">
        <v>63.5608</v>
      </c>
      <c r="I1398">
        <v>20.938300000000002</v>
      </c>
      <c r="J1398">
        <v>65.151600000000002</v>
      </c>
      <c r="K1398">
        <v>2950.75</v>
      </c>
      <c r="L1398">
        <v>1.19419E-2</v>
      </c>
      <c r="M1398">
        <v>0.98099599999999998</v>
      </c>
      <c r="N1398">
        <v>0</v>
      </c>
      <c r="O1398" t="s">
        <v>42</v>
      </c>
    </row>
    <row r="1399" spans="1:25" x14ac:dyDescent="0.25">
      <c r="A1399" t="s">
        <v>172</v>
      </c>
      <c r="B1399">
        <v>3452.67</v>
      </c>
      <c r="C1399">
        <v>3332.84</v>
      </c>
      <c r="D1399">
        <v>3332.73</v>
      </c>
      <c r="E1399">
        <v>3212.3</v>
      </c>
      <c r="F1399">
        <v>57.304400000000001</v>
      </c>
      <c r="G1399">
        <v>175.55600000000001</v>
      </c>
      <c r="H1399">
        <v>63.007399999999997</v>
      </c>
      <c r="I1399">
        <v>20.913799999999998</v>
      </c>
      <c r="J1399">
        <v>66.676900000000003</v>
      </c>
      <c r="K1399">
        <v>2960.61</v>
      </c>
      <c r="L1399">
        <v>1.08764E-2</v>
      </c>
      <c r="M1399">
        <v>0.98101899999999997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3434.57</v>
      </c>
      <c r="C1400">
        <v>3317.02</v>
      </c>
      <c r="D1400">
        <v>3316.91</v>
      </c>
      <c r="E1400">
        <v>3196.63</v>
      </c>
      <c r="F1400">
        <v>58.294800000000002</v>
      </c>
      <c r="G1400">
        <v>172.947</v>
      </c>
      <c r="H1400">
        <v>61.941600000000001</v>
      </c>
      <c r="I1400">
        <v>20.759399999999999</v>
      </c>
      <c r="J1400">
        <v>64.909800000000004</v>
      </c>
      <c r="K1400">
        <v>2946.54</v>
      </c>
      <c r="L1400">
        <v>1.2072599999999999E-2</v>
      </c>
      <c r="M1400">
        <v>0.98100799999999999</v>
      </c>
      <c r="N1400">
        <v>0</v>
      </c>
      <c r="O1400" t="s">
        <v>42</v>
      </c>
      <c r="R1400">
        <f>AVERAGE(B1351:B1400)</f>
        <v>3434.9710000000009</v>
      </c>
      <c r="S1400">
        <f>AVERAGE(C1351:C1400)</f>
        <v>3316.1202000000003</v>
      </c>
      <c r="U1400">
        <f>_xlfn.VAR.P(B1351:B1400)</f>
        <v>1414.4778329999992</v>
      </c>
      <c r="V1400">
        <f>_xlfn.VAR.P(C1351:C1400)</f>
        <v>1376.6735699599992</v>
      </c>
      <c r="X1400">
        <f>1.96*SQRT(U1400)/50</f>
        <v>1.4742941420561633</v>
      </c>
      <c r="Y1400">
        <f>1.96*SQRT(V1400)/50</f>
        <v>1.4544592378417942</v>
      </c>
    </row>
    <row r="1401" spans="1:25" x14ac:dyDescent="0.25">
      <c r="A1401" t="s">
        <v>173</v>
      </c>
      <c r="B1401">
        <v>171921.2291</v>
      </c>
      <c r="C1401" t="s">
        <v>36</v>
      </c>
    </row>
    <row r="1402" spans="1:25" x14ac:dyDescent="0.25">
      <c r="A1402" t="s">
        <v>174</v>
      </c>
      <c r="B1402">
        <v>2762.1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1.48059E-2</v>
      </c>
      <c r="L1402">
        <v>0.98435799999999996</v>
      </c>
      <c r="M1402">
        <v>0</v>
      </c>
      <c r="N1402" t="s">
        <v>42</v>
      </c>
    </row>
    <row r="1403" spans="1:25" x14ac:dyDescent="0.25">
      <c r="A1403" t="s">
        <v>174</v>
      </c>
      <c r="B1403">
        <v>2755.1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1.0881500000000001E-2</v>
      </c>
      <c r="L1403">
        <v>0.98100500000000002</v>
      </c>
      <c r="M1403">
        <v>0</v>
      </c>
      <c r="N1403" t="s">
        <v>42</v>
      </c>
    </row>
    <row r="1404" spans="1:25" x14ac:dyDescent="0.25">
      <c r="A1404" t="s">
        <v>174</v>
      </c>
      <c r="B1404">
        <v>2680.22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1.20112E-2</v>
      </c>
      <c r="L1404">
        <v>0.98097599999999996</v>
      </c>
      <c r="M1404">
        <v>0</v>
      </c>
      <c r="N1404" t="s">
        <v>42</v>
      </c>
    </row>
    <row r="1405" spans="1:25" x14ac:dyDescent="0.25">
      <c r="A1405" t="s">
        <v>174</v>
      </c>
      <c r="B1405">
        <v>2682.02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1.19262E-2</v>
      </c>
      <c r="L1405">
        <v>0.98101099999999997</v>
      </c>
      <c r="M1405">
        <v>0</v>
      </c>
      <c r="N1405" t="s">
        <v>42</v>
      </c>
    </row>
    <row r="1406" spans="1:25" x14ac:dyDescent="0.25">
      <c r="A1406" t="s">
        <v>174</v>
      </c>
      <c r="B1406">
        <v>2739.63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1.52817E-2</v>
      </c>
      <c r="L1406">
        <v>0.98100200000000004</v>
      </c>
      <c r="M1406">
        <v>0</v>
      </c>
      <c r="N1406" t="s">
        <v>42</v>
      </c>
    </row>
    <row r="1407" spans="1:25" x14ac:dyDescent="0.25">
      <c r="A1407" t="s">
        <v>174</v>
      </c>
      <c r="B1407">
        <v>2717.85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1.08994E-2</v>
      </c>
      <c r="L1407">
        <v>0.98099000000000003</v>
      </c>
      <c r="M1407">
        <v>0</v>
      </c>
      <c r="N1407" t="s">
        <v>42</v>
      </c>
    </row>
    <row r="1408" spans="1:25" x14ac:dyDescent="0.25">
      <c r="A1408" t="s">
        <v>174</v>
      </c>
      <c r="B1408">
        <v>2690.02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1.3457500000000001E-2</v>
      </c>
      <c r="L1408">
        <v>0.981016</v>
      </c>
      <c r="M1408">
        <v>0</v>
      </c>
      <c r="N1408" t="s">
        <v>42</v>
      </c>
    </row>
    <row r="1409" spans="1:14" x14ac:dyDescent="0.25">
      <c r="A1409" t="s">
        <v>174</v>
      </c>
      <c r="B1409">
        <v>2689.68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1.1312300000000001E-2</v>
      </c>
      <c r="L1409">
        <v>0.98498300000000005</v>
      </c>
      <c r="M1409">
        <v>0</v>
      </c>
      <c r="N1409" t="s">
        <v>42</v>
      </c>
    </row>
    <row r="1410" spans="1:14" x14ac:dyDescent="0.25">
      <c r="A1410" t="s">
        <v>174</v>
      </c>
      <c r="B1410">
        <v>2737.74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1.68179E-2</v>
      </c>
      <c r="L1410">
        <v>0.98101300000000002</v>
      </c>
      <c r="M1410">
        <v>0</v>
      </c>
      <c r="N1410" t="s">
        <v>42</v>
      </c>
    </row>
    <row r="1411" spans="1:14" x14ac:dyDescent="0.25">
      <c r="A1411" t="s">
        <v>174</v>
      </c>
      <c r="B1411">
        <v>2672.51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1.08816E-2</v>
      </c>
      <c r="L1411">
        <v>0.98101700000000003</v>
      </c>
      <c r="M1411">
        <v>0</v>
      </c>
      <c r="N1411" t="s">
        <v>42</v>
      </c>
    </row>
    <row r="1412" spans="1:14" x14ac:dyDescent="0.25">
      <c r="A1412" t="s">
        <v>174</v>
      </c>
      <c r="B1412">
        <v>2658.37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1.09222E-2</v>
      </c>
      <c r="L1412">
        <v>0.98999300000000001</v>
      </c>
      <c r="M1412">
        <v>0</v>
      </c>
      <c r="N1412" t="s">
        <v>42</v>
      </c>
    </row>
    <row r="1413" spans="1:14" x14ac:dyDescent="0.25">
      <c r="A1413" t="s">
        <v>174</v>
      </c>
      <c r="B1413">
        <v>2718.71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1.0913900000000001E-2</v>
      </c>
      <c r="L1413">
        <v>0.98099599999999998</v>
      </c>
      <c r="M1413">
        <v>0</v>
      </c>
      <c r="N1413" t="s">
        <v>42</v>
      </c>
    </row>
    <row r="1414" spans="1:14" x14ac:dyDescent="0.25">
      <c r="A1414" t="s">
        <v>174</v>
      </c>
      <c r="B1414">
        <v>2671.51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2.2930900000000001E-2</v>
      </c>
      <c r="L1414">
        <v>0.98385299999999998</v>
      </c>
      <c r="M1414">
        <v>0</v>
      </c>
      <c r="N1414" t="s">
        <v>42</v>
      </c>
    </row>
    <row r="1415" spans="1:14" x14ac:dyDescent="0.25">
      <c r="A1415" t="s">
        <v>174</v>
      </c>
      <c r="B1415">
        <v>2662.06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1.1014299999999999E-2</v>
      </c>
      <c r="L1415">
        <v>0.98875800000000003</v>
      </c>
      <c r="M1415">
        <v>0</v>
      </c>
      <c r="N1415" t="s">
        <v>42</v>
      </c>
    </row>
    <row r="1416" spans="1:14" x14ac:dyDescent="0.25">
      <c r="A1416" t="s">
        <v>174</v>
      </c>
      <c r="B1416">
        <v>2691.76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1.38581E-2</v>
      </c>
      <c r="L1416">
        <v>0.98101899999999997</v>
      </c>
      <c r="M1416">
        <v>0</v>
      </c>
      <c r="N1416" t="s">
        <v>42</v>
      </c>
    </row>
    <row r="1417" spans="1:14" x14ac:dyDescent="0.25">
      <c r="A1417" t="s">
        <v>174</v>
      </c>
      <c r="B1417">
        <v>2675.84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1.1996E-2</v>
      </c>
      <c r="L1417">
        <v>0.980966</v>
      </c>
      <c r="M1417">
        <v>0</v>
      </c>
      <c r="N1417" t="s">
        <v>42</v>
      </c>
    </row>
    <row r="1418" spans="1:14" x14ac:dyDescent="0.25">
      <c r="A1418" t="s">
        <v>174</v>
      </c>
      <c r="B1418">
        <v>2644.24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1.1483999999999999E-2</v>
      </c>
      <c r="L1418">
        <v>0.98099700000000001</v>
      </c>
      <c r="M1418">
        <v>0</v>
      </c>
      <c r="N1418" t="s">
        <v>42</v>
      </c>
    </row>
    <row r="1419" spans="1:14" x14ac:dyDescent="0.25">
      <c r="A1419" t="s">
        <v>174</v>
      </c>
      <c r="B1419">
        <v>2682.36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1.0972600000000001E-2</v>
      </c>
      <c r="L1419">
        <v>0.98067099999999996</v>
      </c>
      <c r="M1419">
        <v>0</v>
      </c>
      <c r="N1419" t="s">
        <v>42</v>
      </c>
    </row>
    <row r="1420" spans="1:14" x14ac:dyDescent="0.25">
      <c r="A1420" t="s">
        <v>174</v>
      </c>
      <c r="B1420">
        <v>2648.88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1.1874900000000001E-2</v>
      </c>
      <c r="L1420">
        <v>0.98333499999999996</v>
      </c>
      <c r="M1420">
        <v>0</v>
      </c>
      <c r="N1420" t="s">
        <v>42</v>
      </c>
    </row>
    <row r="1421" spans="1:14" x14ac:dyDescent="0.25">
      <c r="A1421" t="s">
        <v>174</v>
      </c>
      <c r="B1421">
        <v>2701.69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1.0951900000000001E-2</v>
      </c>
      <c r="L1421">
        <v>0.99506300000000003</v>
      </c>
      <c r="M1421">
        <v>0</v>
      </c>
      <c r="N1421" t="s">
        <v>42</v>
      </c>
    </row>
    <row r="1422" spans="1:14" x14ac:dyDescent="0.25">
      <c r="A1422" t="s">
        <v>174</v>
      </c>
      <c r="B1422">
        <v>2668.28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1.30017E-2</v>
      </c>
      <c r="L1422">
        <v>0.98081399999999996</v>
      </c>
      <c r="M1422">
        <v>0</v>
      </c>
      <c r="N1422" t="s">
        <v>42</v>
      </c>
    </row>
    <row r="1423" spans="1:14" x14ac:dyDescent="0.25">
      <c r="A1423" t="s">
        <v>174</v>
      </c>
      <c r="B1423">
        <v>2652.62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1.0999E-2</v>
      </c>
      <c r="L1423">
        <v>0.981016</v>
      </c>
      <c r="M1423">
        <v>0</v>
      </c>
      <c r="N1423" t="s">
        <v>42</v>
      </c>
    </row>
    <row r="1424" spans="1:14" x14ac:dyDescent="0.25">
      <c r="A1424" t="s">
        <v>174</v>
      </c>
      <c r="B1424">
        <v>2703.8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1.56054E-2</v>
      </c>
      <c r="L1424">
        <v>0.98099000000000003</v>
      </c>
      <c r="M1424">
        <v>0</v>
      </c>
      <c r="N1424" t="s">
        <v>42</v>
      </c>
    </row>
    <row r="1425" spans="1:14" x14ac:dyDescent="0.25">
      <c r="A1425" t="s">
        <v>174</v>
      </c>
      <c r="B1425">
        <v>2692.04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1.0996499999999999E-2</v>
      </c>
      <c r="L1425">
        <v>0.98099999999999998</v>
      </c>
      <c r="M1425">
        <v>0</v>
      </c>
      <c r="N1425" t="s">
        <v>42</v>
      </c>
    </row>
    <row r="1426" spans="1:14" x14ac:dyDescent="0.25">
      <c r="A1426" t="s">
        <v>174</v>
      </c>
      <c r="B1426">
        <v>2655.37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1.0873300000000001E-2</v>
      </c>
      <c r="L1426">
        <v>0.98101899999999997</v>
      </c>
      <c r="M1426">
        <v>0</v>
      </c>
      <c r="N1426" t="s">
        <v>42</v>
      </c>
    </row>
    <row r="1427" spans="1:14" x14ac:dyDescent="0.25">
      <c r="A1427" t="s">
        <v>174</v>
      </c>
      <c r="B1427">
        <v>2690.77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1.13191E-2</v>
      </c>
      <c r="L1427">
        <v>0.98099199999999998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2727.62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1.08635E-2</v>
      </c>
      <c r="L1428">
        <v>0.98100399999999999</v>
      </c>
      <c r="M1428">
        <v>0</v>
      </c>
      <c r="N1428" t="s">
        <v>42</v>
      </c>
    </row>
    <row r="1429" spans="1:14" x14ac:dyDescent="0.25">
      <c r="A1429" t="s">
        <v>174</v>
      </c>
      <c r="B1429">
        <v>2711.28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1.1854200000000001E-2</v>
      </c>
      <c r="L1429">
        <v>0.98082000000000003</v>
      </c>
      <c r="M1429">
        <v>0</v>
      </c>
      <c r="N1429" t="s">
        <v>42</v>
      </c>
    </row>
    <row r="1430" spans="1:14" x14ac:dyDescent="0.25">
      <c r="A1430" t="s">
        <v>174</v>
      </c>
      <c r="B1430">
        <v>2703.97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1.17606E-2</v>
      </c>
      <c r="L1430">
        <v>0.98620399999999997</v>
      </c>
      <c r="M1430">
        <v>0</v>
      </c>
      <c r="N1430" t="s">
        <v>42</v>
      </c>
    </row>
    <row r="1431" spans="1:14" x14ac:dyDescent="0.25">
      <c r="A1431" t="s">
        <v>174</v>
      </c>
      <c r="B1431">
        <v>2689.13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1.1919000000000001E-2</v>
      </c>
      <c r="L1431">
        <v>0.98127399999999998</v>
      </c>
      <c r="M1431">
        <v>0</v>
      </c>
      <c r="N1431" t="s">
        <v>42</v>
      </c>
    </row>
    <row r="1432" spans="1:14" x14ac:dyDescent="0.25">
      <c r="A1432" t="s">
        <v>174</v>
      </c>
      <c r="B1432">
        <v>2709.86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1.47729E-2</v>
      </c>
      <c r="L1432">
        <v>0.981016</v>
      </c>
      <c r="M1432">
        <v>0</v>
      </c>
      <c r="N1432" t="s">
        <v>42</v>
      </c>
    </row>
    <row r="1433" spans="1:14" x14ac:dyDescent="0.25">
      <c r="A1433" t="s">
        <v>174</v>
      </c>
      <c r="B1433">
        <v>2659.02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1.0903599999999999E-2</v>
      </c>
      <c r="L1433">
        <v>0.98097000000000001</v>
      </c>
      <c r="M1433">
        <v>0</v>
      </c>
      <c r="N1433" t="s">
        <v>42</v>
      </c>
    </row>
    <row r="1434" spans="1:14" x14ac:dyDescent="0.25">
      <c r="A1434" t="s">
        <v>174</v>
      </c>
      <c r="B1434">
        <v>2674.92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1.10746E-2</v>
      </c>
      <c r="L1434">
        <v>0.98101799999999995</v>
      </c>
      <c r="M1434">
        <v>0</v>
      </c>
      <c r="N1434" t="s">
        <v>42</v>
      </c>
    </row>
    <row r="1435" spans="1:14" x14ac:dyDescent="0.25">
      <c r="A1435" t="s">
        <v>174</v>
      </c>
      <c r="B1435">
        <v>2695.37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1.08583E-2</v>
      </c>
      <c r="L1435">
        <v>0.98101799999999995</v>
      </c>
      <c r="M1435">
        <v>0</v>
      </c>
      <c r="N1435" t="s">
        <v>42</v>
      </c>
    </row>
    <row r="1436" spans="1:14" x14ac:dyDescent="0.25">
      <c r="A1436" t="s">
        <v>174</v>
      </c>
      <c r="B1436">
        <v>2718.06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1.09613E-2</v>
      </c>
      <c r="L1436">
        <v>0.98140899999999998</v>
      </c>
      <c r="M1436">
        <v>0</v>
      </c>
      <c r="N1436" t="s">
        <v>42</v>
      </c>
    </row>
    <row r="1437" spans="1:14" x14ac:dyDescent="0.25">
      <c r="A1437" t="s">
        <v>174</v>
      </c>
      <c r="B1437">
        <v>2644.83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1.2409399999999999E-2</v>
      </c>
      <c r="L1437">
        <v>0.98101899999999997</v>
      </c>
      <c r="M1437">
        <v>0</v>
      </c>
      <c r="N1437" t="s">
        <v>42</v>
      </c>
    </row>
    <row r="1438" spans="1:14" x14ac:dyDescent="0.25">
      <c r="A1438" t="s">
        <v>174</v>
      </c>
      <c r="B1438">
        <v>2690.01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1.09021E-2</v>
      </c>
      <c r="L1438">
        <v>0.98091799999999996</v>
      </c>
      <c r="M1438">
        <v>0</v>
      </c>
      <c r="N1438" t="s">
        <v>42</v>
      </c>
    </row>
    <row r="1439" spans="1:14" x14ac:dyDescent="0.25">
      <c r="A1439" t="s">
        <v>174</v>
      </c>
      <c r="B1439">
        <v>2660.93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1.10156E-2</v>
      </c>
      <c r="L1439">
        <v>0.99460899999999997</v>
      </c>
      <c r="M1439">
        <v>0</v>
      </c>
      <c r="N1439" t="s">
        <v>42</v>
      </c>
    </row>
    <row r="1440" spans="1:14" x14ac:dyDescent="0.25">
      <c r="A1440" t="s">
        <v>174</v>
      </c>
      <c r="B1440">
        <v>2675.3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1.24963E-2</v>
      </c>
      <c r="L1440">
        <v>0.98100900000000002</v>
      </c>
      <c r="M1440">
        <v>0</v>
      </c>
      <c r="N1440" t="s">
        <v>42</v>
      </c>
    </row>
    <row r="1441" spans="1:25" x14ac:dyDescent="0.25">
      <c r="A1441" t="s">
        <v>174</v>
      </c>
      <c r="B1441">
        <v>2684.73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2.90377E-2</v>
      </c>
      <c r="L1441">
        <v>0.98097000000000001</v>
      </c>
      <c r="M1441">
        <v>0</v>
      </c>
      <c r="N1441" t="s">
        <v>42</v>
      </c>
    </row>
    <row r="1442" spans="1:25" x14ac:dyDescent="0.25">
      <c r="A1442" t="s">
        <v>174</v>
      </c>
      <c r="B1442">
        <v>2722.62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2.90377E-2</v>
      </c>
      <c r="L1442">
        <v>0.99511499999999997</v>
      </c>
      <c r="M1442">
        <v>0</v>
      </c>
      <c r="N1442" t="s">
        <v>42</v>
      </c>
    </row>
    <row r="1443" spans="1:25" x14ac:dyDescent="0.25">
      <c r="A1443" t="s">
        <v>174</v>
      </c>
      <c r="B1443">
        <v>2649.44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1.52155E-2</v>
      </c>
      <c r="L1443">
        <v>0.98099800000000004</v>
      </c>
      <c r="M1443">
        <v>0</v>
      </c>
      <c r="N1443" t="s">
        <v>42</v>
      </c>
    </row>
    <row r="1444" spans="1:25" x14ac:dyDescent="0.25">
      <c r="A1444" t="s">
        <v>174</v>
      </c>
      <c r="B1444">
        <v>2673.86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1.23854E-2</v>
      </c>
      <c r="L1444">
        <v>0.98099999999999998</v>
      </c>
      <c r="M1444">
        <v>0</v>
      </c>
      <c r="N1444" t="s">
        <v>42</v>
      </c>
    </row>
    <row r="1445" spans="1:25" x14ac:dyDescent="0.25">
      <c r="A1445" t="s">
        <v>174</v>
      </c>
      <c r="B1445">
        <v>2709.67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1.19588E-2</v>
      </c>
      <c r="L1445">
        <v>0.98101099999999997</v>
      </c>
      <c r="M1445">
        <v>0</v>
      </c>
      <c r="N1445" t="s">
        <v>42</v>
      </c>
    </row>
    <row r="1446" spans="1:25" x14ac:dyDescent="0.25">
      <c r="A1446" t="s">
        <v>174</v>
      </c>
      <c r="B1446">
        <v>2671.43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1.24768E-2</v>
      </c>
      <c r="L1446">
        <v>0.98101499999999997</v>
      </c>
      <c r="M1446">
        <v>0</v>
      </c>
      <c r="N1446" t="s">
        <v>42</v>
      </c>
    </row>
    <row r="1447" spans="1:25" x14ac:dyDescent="0.25">
      <c r="A1447" t="s">
        <v>174</v>
      </c>
      <c r="B1447">
        <v>2648.75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1.1044099999999999E-2</v>
      </c>
      <c r="L1447">
        <v>0.98101700000000003</v>
      </c>
      <c r="M1447">
        <v>0</v>
      </c>
      <c r="N1447" t="s">
        <v>42</v>
      </c>
    </row>
    <row r="1448" spans="1:25" x14ac:dyDescent="0.25">
      <c r="A1448" t="s">
        <v>174</v>
      </c>
      <c r="B1448">
        <v>2690.83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1.2426700000000001E-2</v>
      </c>
      <c r="L1448">
        <v>0.98096300000000003</v>
      </c>
      <c r="M1448">
        <v>0</v>
      </c>
      <c r="N1448" t="s">
        <v>42</v>
      </c>
    </row>
    <row r="1449" spans="1:25" x14ac:dyDescent="0.25">
      <c r="A1449" t="s">
        <v>174</v>
      </c>
      <c r="B1449">
        <v>2667.74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1.23576E-2</v>
      </c>
      <c r="L1449">
        <v>0.98100799999999999</v>
      </c>
      <c r="M1449">
        <v>0</v>
      </c>
      <c r="N1449" t="s">
        <v>42</v>
      </c>
    </row>
    <row r="1450" spans="1:25" x14ac:dyDescent="0.25">
      <c r="A1450" t="s">
        <v>174</v>
      </c>
      <c r="B1450">
        <v>2663.96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2.8548400000000002E-2</v>
      </c>
      <c r="L1450">
        <v>0.98101799999999995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2711.47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1.08585E-2</v>
      </c>
      <c r="L1451">
        <v>0.981016</v>
      </c>
      <c r="M1451">
        <v>0</v>
      </c>
      <c r="N1451" t="s">
        <v>42</v>
      </c>
    </row>
    <row r="1452" spans="1:25" x14ac:dyDescent="0.25">
      <c r="A1452" t="s">
        <v>174</v>
      </c>
      <c r="B1452">
        <v>2706.46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1.1269299999999999E-2</v>
      </c>
      <c r="L1452">
        <v>0.98101799999999995</v>
      </c>
      <c r="M1452">
        <v>0</v>
      </c>
      <c r="N1452" t="s">
        <v>42</v>
      </c>
    </row>
    <row r="1453" spans="1:25" x14ac:dyDescent="0.25">
      <c r="A1453" t="s">
        <v>174</v>
      </c>
      <c r="B1453">
        <v>2714.81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1.6799600000000001E-2</v>
      </c>
      <c r="L1453">
        <v>0.98096000000000005</v>
      </c>
      <c r="M1453">
        <v>0</v>
      </c>
      <c r="N1453" t="s">
        <v>42</v>
      </c>
    </row>
    <row r="1454" spans="1:25" x14ac:dyDescent="0.25">
      <c r="A1454" t="s">
        <v>174</v>
      </c>
      <c r="B1454">
        <v>2758.46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1.08906E-2</v>
      </c>
      <c r="L1454">
        <v>0.98582499999999995</v>
      </c>
      <c r="M1454">
        <v>0</v>
      </c>
      <c r="N1454" t="s">
        <v>42</v>
      </c>
    </row>
    <row r="1455" spans="1:25" x14ac:dyDescent="0.25">
      <c r="A1455" t="s">
        <v>174</v>
      </c>
      <c r="B1455">
        <v>2771.05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1.08637E-2</v>
      </c>
      <c r="L1455">
        <v>0.98092599999999996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2696.21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1.14523E-2</v>
      </c>
      <c r="L1456">
        <v>0.98094400000000004</v>
      </c>
      <c r="M1456">
        <v>0</v>
      </c>
      <c r="N1456" t="s">
        <v>42</v>
      </c>
      <c r="R1456">
        <f>AVERAGE(B1407:B1456)</f>
        <v>2688.5577999999996</v>
      </c>
      <c r="S1456">
        <f>AVERAGE(C1407:C1456)</f>
        <v>0</v>
      </c>
      <c r="U1456">
        <f>_xlfn.VAR.P(B1407:B1456)</f>
        <v>809.22197716000039</v>
      </c>
      <c r="V1456">
        <f>_xlfn.VAR.P(C1407:C1456)</f>
        <v>0</v>
      </c>
      <c r="X1456">
        <f>1.96*SQRT(U1456)/50</f>
        <v>1.1151156258357888</v>
      </c>
      <c r="Y1456">
        <f>1.96*SQRT(V1456)/50</f>
        <v>0</v>
      </c>
    </row>
    <row r="1457" spans="1:13" x14ac:dyDescent="0.25">
      <c r="A1457" t="s">
        <v>175</v>
      </c>
      <c r="B1457">
        <v>134531.9541</v>
      </c>
      <c r="C1457" t="s">
        <v>36</v>
      </c>
    </row>
    <row r="1458" spans="1:13" x14ac:dyDescent="0.25">
      <c r="A1458" t="s">
        <v>176</v>
      </c>
      <c r="B1458">
        <v>3677.74</v>
      </c>
      <c r="C1458">
        <v>3620.13</v>
      </c>
      <c r="D1458">
        <v>3620.03</v>
      </c>
      <c r="E1458">
        <v>3498.18</v>
      </c>
      <c r="F1458">
        <v>58.103499999999997</v>
      </c>
      <c r="G1458">
        <v>0</v>
      </c>
      <c r="H1458">
        <v>59.531700000000001</v>
      </c>
      <c r="I1458">
        <v>0</v>
      </c>
      <c r="J1458">
        <v>1.0857199999999999E-2</v>
      </c>
      <c r="K1458">
        <v>0.99121000000000004</v>
      </c>
      <c r="L1458">
        <v>0</v>
      </c>
      <c r="M1458" t="s">
        <v>42</v>
      </c>
    </row>
    <row r="1459" spans="1:13" x14ac:dyDescent="0.25">
      <c r="A1459" t="s">
        <v>176</v>
      </c>
      <c r="B1459">
        <v>3699.7</v>
      </c>
      <c r="C1459">
        <v>3641.46</v>
      </c>
      <c r="D1459">
        <v>3641.36</v>
      </c>
      <c r="E1459">
        <v>3521.31</v>
      </c>
      <c r="F1459">
        <v>57.732700000000001</v>
      </c>
      <c r="G1459">
        <v>0</v>
      </c>
      <c r="H1459">
        <v>59.591500000000003</v>
      </c>
      <c r="I1459">
        <v>0</v>
      </c>
      <c r="J1459">
        <v>1.0857199999999999E-2</v>
      </c>
      <c r="K1459">
        <v>0.99344299999999996</v>
      </c>
      <c r="L1459">
        <v>0</v>
      </c>
      <c r="M1459" t="s">
        <v>42</v>
      </c>
    </row>
    <row r="1460" spans="1:13" x14ac:dyDescent="0.25">
      <c r="A1460" t="s">
        <v>176</v>
      </c>
      <c r="B1460">
        <v>3701.16</v>
      </c>
      <c r="C1460">
        <v>3643.46</v>
      </c>
      <c r="D1460">
        <v>3643.36</v>
      </c>
      <c r="E1460">
        <v>3522.33</v>
      </c>
      <c r="F1460">
        <v>58.525399999999998</v>
      </c>
      <c r="G1460">
        <v>0</v>
      </c>
      <c r="H1460">
        <v>59.344799999999999</v>
      </c>
      <c r="I1460">
        <v>0</v>
      </c>
      <c r="J1460">
        <v>1.1057600000000001E-2</v>
      </c>
      <c r="K1460">
        <v>0.98099999999999998</v>
      </c>
      <c r="L1460">
        <v>0</v>
      </c>
      <c r="M1460" t="s">
        <v>42</v>
      </c>
    </row>
    <row r="1461" spans="1:13" x14ac:dyDescent="0.25">
      <c r="A1461" t="s">
        <v>176</v>
      </c>
      <c r="B1461">
        <v>3704.81</v>
      </c>
      <c r="C1461">
        <v>3646.62</v>
      </c>
      <c r="D1461">
        <v>3646.52</v>
      </c>
      <c r="E1461">
        <v>3525.75</v>
      </c>
      <c r="F1461">
        <v>57.828299999999999</v>
      </c>
      <c r="G1461">
        <v>0</v>
      </c>
      <c r="H1461">
        <v>58.97</v>
      </c>
      <c r="I1461">
        <v>0</v>
      </c>
      <c r="J1461">
        <v>1.08576E-2</v>
      </c>
      <c r="K1461">
        <v>0.98101799999999995</v>
      </c>
      <c r="L1461">
        <v>0</v>
      </c>
      <c r="M1461" t="s">
        <v>42</v>
      </c>
    </row>
    <row r="1462" spans="1:13" x14ac:dyDescent="0.25">
      <c r="A1462" t="s">
        <v>176</v>
      </c>
      <c r="B1462">
        <v>3720.78</v>
      </c>
      <c r="C1462">
        <v>3662.86</v>
      </c>
      <c r="D1462">
        <v>3662.77</v>
      </c>
      <c r="E1462">
        <v>3542.97</v>
      </c>
      <c r="F1462">
        <v>59.057600000000001</v>
      </c>
      <c r="G1462">
        <v>0</v>
      </c>
      <c r="H1462">
        <v>59.014899999999997</v>
      </c>
      <c r="I1462">
        <v>0</v>
      </c>
      <c r="J1462">
        <v>1.08574E-2</v>
      </c>
      <c r="K1462">
        <v>0.99495199999999995</v>
      </c>
      <c r="L1462">
        <v>0</v>
      </c>
      <c r="M1462" t="s">
        <v>42</v>
      </c>
    </row>
    <row r="1463" spans="1:13" x14ac:dyDescent="0.25">
      <c r="A1463" t="s">
        <v>176</v>
      </c>
      <c r="B1463">
        <v>3707.28</v>
      </c>
      <c r="C1463">
        <v>3649.22</v>
      </c>
      <c r="D1463">
        <v>3649.12</v>
      </c>
      <c r="E1463">
        <v>3529.05</v>
      </c>
      <c r="F1463">
        <v>58.149099999999997</v>
      </c>
      <c r="G1463">
        <v>0</v>
      </c>
      <c r="H1463">
        <v>59.006999999999998</v>
      </c>
      <c r="I1463">
        <v>0</v>
      </c>
      <c r="J1463">
        <v>1.1025E-2</v>
      </c>
      <c r="K1463">
        <v>0.98101899999999997</v>
      </c>
      <c r="L1463">
        <v>0</v>
      </c>
      <c r="M1463" t="s">
        <v>42</v>
      </c>
    </row>
    <row r="1464" spans="1:13" x14ac:dyDescent="0.25">
      <c r="A1464" t="s">
        <v>176</v>
      </c>
      <c r="B1464">
        <v>3760.2</v>
      </c>
      <c r="C1464">
        <v>3702.57</v>
      </c>
      <c r="D1464">
        <v>3702.47</v>
      </c>
      <c r="E1464">
        <v>3581.02</v>
      </c>
      <c r="F1464">
        <v>59.124699999999997</v>
      </c>
      <c r="G1464">
        <v>0</v>
      </c>
      <c r="H1464">
        <v>58.700200000000002</v>
      </c>
      <c r="I1464">
        <v>0</v>
      </c>
      <c r="J1464">
        <v>1.2316199999999999E-2</v>
      </c>
      <c r="K1464">
        <v>0.98101799999999995</v>
      </c>
      <c r="L1464">
        <v>0</v>
      </c>
      <c r="M1464" t="s">
        <v>42</v>
      </c>
    </row>
    <row r="1465" spans="1:13" x14ac:dyDescent="0.25">
      <c r="A1465" t="s">
        <v>176</v>
      </c>
      <c r="B1465">
        <v>3757.11</v>
      </c>
      <c r="C1465">
        <v>3698.85</v>
      </c>
      <c r="D1465">
        <v>3698.75</v>
      </c>
      <c r="E1465">
        <v>3577.6</v>
      </c>
      <c r="F1465">
        <v>58.775700000000001</v>
      </c>
      <c r="G1465">
        <v>0</v>
      </c>
      <c r="H1465">
        <v>58.621200000000002</v>
      </c>
      <c r="I1465">
        <v>0</v>
      </c>
      <c r="J1465">
        <v>1.0899900000000001E-2</v>
      </c>
      <c r="K1465">
        <v>0.99284600000000001</v>
      </c>
      <c r="L1465">
        <v>0</v>
      </c>
      <c r="M1465" t="s">
        <v>42</v>
      </c>
    </row>
    <row r="1466" spans="1:13" x14ac:dyDescent="0.25">
      <c r="A1466" t="s">
        <v>176</v>
      </c>
      <c r="B1466">
        <v>3652.25</v>
      </c>
      <c r="C1466">
        <v>3594.24</v>
      </c>
      <c r="D1466">
        <v>3594.14</v>
      </c>
      <c r="E1466">
        <v>3473.68</v>
      </c>
      <c r="F1466">
        <v>58.308500000000002</v>
      </c>
      <c r="G1466">
        <v>0</v>
      </c>
      <c r="H1466">
        <v>59.831000000000003</v>
      </c>
      <c r="I1466">
        <v>0</v>
      </c>
      <c r="J1466">
        <v>1.08942E-2</v>
      </c>
      <c r="K1466">
        <v>0.98097000000000001</v>
      </c>
      <c r="L1466">
        <v>0</v>
      </c>
      <c r="M1466" t="s">
        <v>42</v>
      </c>
    </row>
    <row r="1467" spans="1:13" x14ac:dyDescent="0.25">
      <c r="A1467" t="s">
        <v>176</v>
      </c>
      <c r="B1467">
        <v>3749.09</v>
      </c>
      <c r="C1467">
        <v>3691.01</v>
      </c>
      <c r="D1467">
        <v>3690.91</v>
      </c>
      <c r="E1467">
        <v>3569.23</v>
      </c>
      <c r="F1467">
        <v>58.9285</v>
      </c>
      <c r="G1467">
        <v>0</v>
      </c>
      <c r="H1467">
        <v>58.991300000000003</v>
      </c>
      <c r="I1467">
        <v>0</v>
      </c>
      <c r="J1467">
        <v>1.43068E-2</v>
      </c>
      <c r="K1467">
        <v>0.98101799999999995</v>
      </c>
      <c r="L1467">
        <v>0</v>
      </c>
      <c r="M1467" t="s">
        <v>42</v>
      </c>
    </row>
    <row r="1468" spans="1:13" x14ac:dyDescent="0.25">
      <c r="A1468" t="s">
        <v>176</v>
      </c>
      <c r="B1468">
        <v>3691.23</v>
      </c>
      <c r="C1468">
        <v>3633.31</v>
      </c>
      <c r="D1468">
        <v>3633.21</v>
      </c>
      <c r="E1468">
        <v>3511.67</v>
      </c>
      <c r="F1468">
        <v>58.052100000000003</v>
      </c>
      <c r="G1468">
        <v>0</v>
      </c>
      <c r="H1468">
        <v>59.086799999999997</v>
      </c>
      <c r="I1468">
        <v>0</v>
      </c>
      <c r="J1468">
        <v>1.2449999999999999E-2</v>
      </c>
      <c r="K1468">
        <v>0.98101899999999997</v>
      </c>
      <c r="L1468">
        <v>0</v>
      </c>
      <c r="M1468" t="s">
        <v>42</v>
      </c>
    </row>
    <row r="1469" spans="1:13" x14ac:dyDescent="0.25">
      <c r="A1469" t="s">
        <v>176</v>
      </c>
      <c r="B1469">
        <v>3712.63</v>
      </c>
      <c r="C1469">
        <v>3653.31</v>
      </c>
      <c r="D1469">
        <v>3653.2</v>
      </c>
      <c r="E1469">
        <v>3532.3</v>
      </c>
      <c r="F1469">
        <v>57.832599999999999</v>
      </c>
      <c r="G1469">
        <v>0</v>
      </c>
      <c r="H1469">
        <v>60.347999999999999</v>
      </c>
      <c r="I1469">
        <v>0</v>
      </c>
      <c r="J1469">
        <v>1.68647E-2</v>
      </c>
      <c r="K1469">
        <v>0.98101700000000003</v>
      </c>
      <c r="L1469">
        <v>0</v>
      </c>
      <c r="M1469" t="s">
        <v>42</v>
      </c>
    </row>
    <row r="1470" spans="1:13" x14ac:dyDescent="0.25">
      <c r="A1470" t="s">
        <v>176</v>
      </c>
      <c r="B1470">
        <v>3703.72</v>
      </c>
      <c r="C1470">
        <v>3644.7</v>
      </c>
      <c r="D1470">
        <v>3644.6</v>
      </c>
      <c r="E1470">
        <v>3524.01</v>
      </c>
      <c r="F1470">
        <v>58.131999999999998</v>
      </c>
      <c r="G1470">
        <v>0</v>
      </c>
      <c r="H1470">
        <v>60.223500000000001</v>
      </c>
      <c r="I1470">
        <v>0</v>
      </c>
      <c r="J1470">
        <v>1.08597E-2</v>
      </c>
      <c r="K1470">
        <v>0.981016</v>
      </c>
      <c r="L1470">
        <v>0</v>
      </c>
      <c r="M1470" t="s">
        <v>42</v>
      </c>
    </row>
    <row r="1471" spans="1:13" x14ac:dyDescent="0.25">
      <c r="A1471" t="s">
        <v>176</v>
      </c>
      <c r="B1471">
        <v>3803.74</v>
      </c>
      <c r="C1471">
        <v>3745.98</v>
      </c>
      <c r="D1471">
        <v>3745.88</v>
      </c>
      <c r="E1471">
        <v>3625.44</v>
      </c>
      <c r="F1471">
        <v>58.722999999999999</v>
      </c>
      <c r="G1471">
        <v>0</v>
      </c>
      <c r="H1471">
        <v>59.010100000000001</v>
      </c>
      <c r="I1471">
        <v>0</v>
      </c>
      <c r="J1471">
        <v>1.1024600000000001E-2</v>
      </c>
      <c r="K1471">
        <v>0.98101499999999997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3726.87</v>
      </c>
      <c r="C1472">
        <v>3668.95</v>
      </c>
      <c r="D1472">
        <v>3668.85</v>
      </c>
      <c r="E1472">
        <v>3548.35</v>
      </c>
      <c r="F1472">
        <v>56.977499999999999</v>
      </c>
      <c r="G1472">
        <v>0</v>
      </c>
      <c r="H1472">
        <v>59.929000000000002</v>
      </c>
      <c r="I1472">
        <v>0</v>
      </c>
      <c r="J1472">
        <v>1.1060199999999999E-2</v>
      </c>
      <c r="K1472">
        <v>0.98101899999999997</v>
      </c>
      <c r="L1472">
        <v>0</v>
      </c>
      <c r="M1472" t="s">
        <v>42</v>
      </c>
    </row>
    <row r="1473" spans="1:13" x14ac:dyDescent="0.25">
      <c r="A1473" t="s">
        <v>176</v>
      </c>
      <c r="B1473">
        <v>3667.52</v>
      </c>
      <c r="C1473">
        <v>3609.77</v>
      </c>
      <c r="D1473">
        <v>3609.67</v>
      </c>
      <c r="E1473">
        <v>3488.54</v>
      </c>
      <c r="F1473">
        <v>58.073799999999999</v>
      </c>
      <c r="G1473">
        <v>0</v>
      </c>
      <c r="H1473">
        <v>59.541800000000002</v>
      </c>
      <c r="I1473">
        <v>0</v>
      </c>
      <c r="J1473">
        <v>1.6012800000000001E-2</v>
      </c>
      <c r="K1473">
        <v>0.98101899999999997</v>
      </c>
      <c r="L1473">
        <v>0</v>
      </c>
      <c r="M1473" t="s">
        <v>42</v>
      </c>
    </row>
    <row r="1474" spans="1:13" x14ac:dyDescent="0.25">
      <c r="A1474" t="s">
        <v>176</v>
      </c>
      <c r="B1474">
        <v>3752.09</v>
      </c>
      <c r="C1474">
        <v>3694.59</v>
      </c>
      <c r="D1474">
        <v>3694.49</v>
      </c>
      <c r="E1474">
        <v>3573.43</v>
      </c>
      <c r="F1474">
        <v>59.295099999999998</v>
      </c>
      <c r="G1474">
        <v>0</v>
      </c>
      <c r="H1474">
        <v>59.424799999999998</v>
      </c>
      <c r="I1474">
        <v>0</v>
      </c>
      <c r="J1474">
        <v>1.5891800000000001E-2</v>
      </c>
      <c r="K1474">
        <v>0.99315600000000004</v>
      </c>
      <c r="L1474">
        <v>0</v>
      </c>
      <c r="M1474" t="s">
        <v>42</v>
      </c>
    </row>
    <row r="1475" spans="1:13" x14ac:dyDescent="0.25">
      <c r="A1475" t="s">
        <v>176</v>
      </c>
      <c r="B1475">
        <v>3739.09</v>
      </c>
      <c r="C1475">
        <v>3681.2</v>
      </c>
      <c r="D1475">
        <v>3681.09</v>
      </c>
      <c r="E1475">
        <v>3559.81</v>
      </c>
      <c r="F1475">
        <v>57.300400000000003</v>
      </c>
      <c r="G1475">
        <v>0</v>
      </c>
      <c r="H1475">
        <v>60.844299999999997</v>
      </c>
      <c r="I1475">
        <v>0</v>
      </c>
      <c r="J1475">
        <v>1.5172700000000001E-2</v>
      </c>
      <c r="K1475">
        <v>0.98101700000000003</v>
      </c>
      <c r="L1475">
        <v>0</v>
      </c>
      <c r="M1475" t="s">
        <v>42</v>
      </c>
    </row>
    <row r="1476" spans="1:13" x14ac:dyDescent="0.25">
      <c r="A1476" t="s">
        <v>176</v>
      </c>
      <c r="B1476">
        <v>3684.36</v>
      </c>
      <c r="C1476">
        <v>3626.08</v>
      </c>
      <c r="D1476">
        <v>3625.98</v>
      </c>
      <c r="E1476">
        <v>3503.67</v>
      </c>
      <c r="F1476">
        <v>59.313299999999998</v>
      </c>
      <c r="G1476">
        <v>0</v>
      </c>
      <c r="H1476">
        <v>59.9176</v>
      </c>
      <c r="I1476">
        <v>0</v>
      </c>
      <c r="J1476">
        <v>1.1039999999999999E-2</v>
      </c>
      <c r="K1476">
        <v>0.981016</v>
      </c>
      <c r="L1476">
        <v>0</v>
      </c>
      <c r="M1476" t="s">
        <v>42</v>
      </c>
    </row>
    <row r="1477" spans="1:13" x14ac:dyDescent="0.25">
      <c r="A1477" t="s">
        <v>176</v>
      </c>
      <c r="B1477">
        <v>3684.49</v>
      </c>
      <c r="C1477">
        <v>3626</v>
      </c>
      <c r="D1477">
        <v>3625.9</v>
      </c>
      <c r="E1477">
        <v>3504.48</v>
      </c>
      <c r="F1477">
        <v>57.616700000000002</v>
      </c>
      <c r="G1477">
        <v>0</v>
      </c>
      <c r="H1477">
        <v>60.136299999999999</v>
      </c>
      <c r="I1477">
        <v>0</v>
      </c>
      <c r="J1477">
        <v>2.8849400000000001E-2</v>
      </c>
      <c r="K1477">
        <v>0.98100799999999999</v>
      </c>
      <c r="L1477">
        <v>0</v>
      </c>
      <c r="M1477" t="s">
        <v>42</v>
      </c>
    </row>
    <row r="1478" spans="1:13" x14ac:dyDescent="0.25">
      <c r="A1478" t="s">
        <v>176</v>
      </c>
      <c r="B1478">
        <v>3675.19</v>
      </c>
      <c r="C1478">
        <v>3617.45</v>
      </c>
      <c r="D1478">
        <v>3617.35</v>
      </c>
      <c r="E1478">
        <v>3496.24</v>
      </c>
      <c r="F1478">
        <v>55.584400000000002</v>
      </c>
      <c r="G1478">
        <v>0</v>
      </c>
      <c r="H1478">
        <v>60.682099999999998</v>
      </c>
      <c r="I1478">
        <v>0</v>
      </c>
      <c r="J1478">
        <v>1.14453E-2</v>
      </c>
      <c r="K1478">
        <v>0.98099499999999995</v>
      </c>
      <c r="L1478">
        <v>0</v>
      </c>
      <c r="M1478" t="s">
        <v>42</v>
      </c>
    </row>
    <row r="1479" spans="1:13" x14ac:dyDescent="0.25">
      <c r="A1479" t="s">
        <v>176</v>
      </c>
      <c r="B1479">
        <v>3671.5</v>
      </c>
      <c r="C1479">
        <v>3613.53</v>
      </c>
      <c r="D1479">
        <v>3613.44</v>
      </c>
      <c r="E1479">
        <v>3494.11</v>
      </c>
      <c r="F1479">
        <v>54.802199999999999</v>
      </c>
      <c r="G1479">
        <v>0</v>
      </c>
      <c r="H1479">
        <v>61.094200000000001</v>
      </c>
      <c r="I1479">
        <v>0</v>
      </c>
      <c r="J1479">
        <v>1.0922599999999999E-2</v>
      </c>
      <c r="K1479">
        <v>0.98447399999999996</v>
      </c>
      <c r="L1479">
        <v>0</v>
      </c>
      <c r="M1479" t="s">
        <v>42</v>
      </c>
    </row>
    <row r="1480" spans="1:13" x14ac:dyDescent="0.25">
      <c r="A1480" t="s">
        <v>176</v>
      </c>
      <c r="B1480">
        <v>3627.09</v>
      </c>
      <c r="C1480">
        <v>3569.39</v>
      </c>
      <c r="D1480">
        <v>3569.29</v>
      </c>
      <c r="E1480">
        <v>3449.5</v>
      </c>
      <c r="F1480">
        <v>57.549500000000002</v>
      </c>
      <c r="G1480">
        <v>0</v>
      </c>
      <c r="H1480">
        <v>59.350700000000003</v>
      </c>
      <c r="I1480">
        <v>0</v>
      </c>
      <c r="J1480">
        <v>1.08734E-2</v>
      </c>
      <c r="K1480">
        <v>0.98101000000000005</v>
      </c>
      <c r="L1480">
        <v>0</v>
      </c>
      <c r="M1480" t="s">
        <v>42</v>
      </c>
    </row>
    <row r="1481" spans="1:13" x14ac:dyDescent="0.25">
      <c r="A1481" t="s">
        <v>176</v>
      </c>
      <c r="B1481">
        <v>3654.33</v>
      </c>
      <c r="C1481">
        <v>3596.62</v>
      </c>
      <c r="D1481">
        <v>3596.52</v>
      </c>
      <c r="E1481">
        <v>3474.87</v>
      </c>
      <c r="F1481">
        <v>57.275399999999998</v>
      </c>
      <c r="G1481">
        <v>0</v>
      </c>
      <c r="H1481">
        <v>60.197699999999998</v>
      </c>
      <c r="I1481">
        <v>0</v>
      </c>
      <c r="J1481">
        <v>1.0933200000000001E-2</v>
      </c>
      <c r="K1481">
        <v>0.98930799999999997</v>
      </c>
      <c r="L1481">
        <v>0</v>
      </c>
      <c r="M1481" t="s">
        <v>42</v>
      </c>
    </row>
    <row r="1482" spans="1:13" x14ac:dyDescent="0.25">
      <c r="A1482" t="s">
        <v>176</v>
      </c>
      <c r="B1482">
        <v>3638.16</v>
      </c>
      <c r="C1482">
        <v>3580.58</v>
      </c>
      <c r="D1482">
        <v>3580.47</v>
      </c>
      <c r="E1482">
        <v>3459.4</v>
      </c>
      <c r="F1482">
        <v>57.500700000000002</v>
      </c>
      <c r="G1482">
        <v>0</v>
      </c>
      <c r="H1482">
        <v>60.279000000000003</v>
      </c>
      <c r="I1482">
        <v>0</v>
      </c>
      <c r="J1482">
        <v>1.1809699999999999E-2</v>
      </c>
      <c r="K1482">
        <v>0.98100699999999996</v>
      </c>
      <c r="L1482">
        <v>0</v>
      </c>
      <c r="M1482" t="s">
        <v>42</v>
      </c>
    </row>
    <row r="1483" spans="1:13" x14ac:dyDescent="0.25">
      <c r="A1483" t="s">
        <v>176</v>
      </c>
      <c r="B1483">
        <v>3733.35</v>
      </c>
      <c r="C1483">
        <v>3675.7</v>
      </c>
      <c r="D1483">
        <v>3675.6</v>
      </c>
      <c r="E1483">
        <v>3554.99</v>
      </c>
      <c r="F1483">
        <v>57.649900000000002</v>
      </c>
      <c r="G1483">
        <v>0</v>
      </c>
      <c r="H1483">
        <v>59.594099999999997</v>
      </c>
      <c r="I1483">
        <v>0</v>
      </c>
      <c r="J1483">
        <v>1.14471E-2</v>
      </c>
      <c r="K1483">
        <v>0.98101700000000003</v>
      </c>
      <c r="L1483">
        <v>0</v>
      </c>
      <c r="M1483" t="s">
        <v>42</v>
      </c>
    </row>
    <row r="1484" spans="1:13" x14ac:dyDescent="0.25">
      <c r="A1484" t="s">
        <v>176</v>
      </c>
      <c r="B1484">
        <v>3766.6</v>
      </c>
      <c r="C1484">
        <v>3708.14</v>
      </c>
      <c r="D1484">
        <v>3708.04</v>
      </c>
      <c r="E1484">
        <v>3588</v>
      </c>
      <c r="F1484">
        <v>57.493600000000001</v>
      </c>
      <c r="G1484">
        <v>0</v>
      </c>
      <c r="H1484">
        <v>59.860100000000003</v>
      </c>
      <c r="I1484">
        <v>0</v>
      </c>
      <c r="J1484">
        <v>1.3247399999999999E-2</v>
      </c>
      <c r="K1484">
        <v>0.98097999999999996</v>
      </c>
      <c r="L1484">
        <v>0</v>
      </c>
      <c r="M1484" t="s">
        <v>42</v>
      </c>
    </row>
    <row r="1485" spans="1:13" x14ac:dyDescent="0.25">
      <c r="A1485" t="s">
        <v>176</v>
      </c>
      <c r="B1485">
        <v>3722.01</v>
      </c>
      <c r="C1485">
        <v>3664.59</v>
      </c>
      <c r="D1485">
        <v>3664.48</v>
      </c>
      <c r="E1485">
        <v>3543.34</v>
      </c>
      <c r="F1485">
        <v>57.0413</v>
      </c>
      <c r="G1485">
        <v>0</v>
      </c>
      <c r="H1485">
        <v>60.376899999999999</v>
      </c>
      <c r="I1485">
        <v>0</v>
      </c>
      <c r="J1485">
        <v>1.10726E-2</v>
      </c>
      <c r="K1485">
        <v>0.98101799999999995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3756.05</v>
      </c>
      <c r="C1486">
        <v>3695.99</v>
      </c>
      <c r="D1486">
        <v>3695.88</v>
      </c>
      <c r="E1486">
        <v>3573.87</v>
      </c>
      <c r="F1486">
        <v>57.323900000000002</v>
      </c>
      <c r="G1486">
        <v>0</v>
      </c>
      <c r="H1486">
        <v>60.839500000000001</v>
      </c>
      <c r="I1486">
        <v>0</v>
      </c>
      <c r="J1486">
        <v>1.1707E-2</v>
      </c>
      <c r="K1486">
        <v>0.99004000000000003</v>
      </c>
      <c r="L1486">
        <v>0</v>
      </c>
      <c r="M1486" t="s">
        <v>42</v>
      </c>
    </row>
    <row r="1487" spans="1:13" x14ac:dyDescent="0.25">
      <c r="A1487" t="s">
        <v>176</v>
      </c>
      <c r="B1487">
        <v>3714.6</v>
      </c>
      <c r="C1487">
        <v>3657.11</v>
      </c>
      <c r="D1487">
        <v>3657.01</v>
      </c>
      <c r="E1487">
        <v>3535.69</v>
      </c>
      <c r="F1487">
        <v>58.258099999999999</v>
      </c>
      <c r="G1487">
        <v>0</v>
      </c>
      <c r="H1487">
        <v>59.661900000000003</v>
      </c>
      <c r="I1487">
        <v>0</v>
      </c>
      <c r="J1487">
        <v>1.1308800000000001E-2</v>
      </c>
      <c r="K1487">
        <v>0.99136199999999997</v>
      </c>
      <c r="L1487">
        <v>0</v>
      </c>
      <c r="M1487" t="s">
        <v>42</v>
      </c>
    </row>
    <row r="1488" spans="1:13" x14ac:dyDescent="0.25">
      <c r="A1488" t="s">
        <v>176</v>
      </c>
      <c r="B1488">
        <v>3686.33</v>
      </c>
      <c r="C1488">
        <v>3628.44</v>
      </c>
      <c r="D1488">
        <v>3628.34</v>
      </c>
      <c r="E1488">
        <v>3508.16</v>
      </c>
      <c r="F1488">
        <v>55.324399999999997</v>
      </c>
      <c r="G1488">
        <v>0</v>
      </c>
      <c r="H1488">
        <v>59.950099999999999</v>
      </c>
      <c r="I1488">
        <v>0</v>
      </c>
      <c r="J1488">
        <v>1.1002400000000001E-2</v>
      </c>
      <c r="K1488">
        <v>0.98854299999999995</v>
      </c>
      <c r="L1488">
        <v>0</v>
      </c>
      <c r="M1488" t="s">
        <v>42</v>
      </c>
    </row>
    <row r="1489" spans="1:13" x14ac:dyDescent="0.25">
      <c r="A1489" t="s">
        <v>176</v>
      </c>
      <c r="B1489">
        <v>3639.28</v>
      </c>
      <c r="C1489">
        <v>3581.91</v>
      </c>
      <c r="D1489">
        <v>3581.82</v>
      </c>
      <c r="E1489">
        <v>3462.49</v>
      </c>
      <c r="F1489">
        <v>53.217100000000002</v>
      </c>
      <c r="G1489">
        <v>0</v>
      </c>
      <c r="H1489">
        <v>60.6477</v>
      </c>
      <c r="I1489">
        <v>0</v>
      </c>
      <c r="J1489">
        <v>1.89175E-2</v>
      </c>
      <c r="K1489">
        <v>0.98101400000000005</v>
      </c>
      <c r="L1489">
        <v>0</v>
      </c>
      <c r="M1489" t="s">
        <v>42</v>
      </c>
    </row>
    <row r="1490" spans="1:13" x14ac:dyDescent="0.25">
      <c r="A1490" t="s">
        <v>176</v>
      </c>
      <c r="B1490">
        <v>3659.51</v>
      </c>
      <c r="C1490">
        <v>3601.32</v>
      </c>
      <c r="D1490">
        <v>3601.23</v>
      </c>
      <c r="E1490">
        <v>3481.42</v>
      </c>
      <c r="F1490">
        <v>53.648699999999998</v>
      </c>
      <c r="G1490">
        <v>0</v>
      </c>
      <c r="H1490">
        <v>60.489600000000003</v>
      </c>
      <c r="I1490">
        <v>0</v>
      </c>
      <c r="J1490">
        <v>1.1083300000000001E-2</v>
      </c>
      <c r="K1490">
        <v>0.98208099999999998</v>
      </c>
      <c r="L1490">
        <v>0</v>
      </c>
      <c r="M1490" t="s">
        <v>42</v>
      </c>
    </row>
    <row r="1491" spans="1:13" x14ac:dyDescent="0.25">
      <c r="A1491" t="s">
        <v>176</v>
      </c>
      <c r="B1491">
        <v>3623.96</v>
      </c>
      <c r="C1491">
        <v>3565.36</v>
      </c>
      <c r="D1491">
        <v>3565.26</v>
      </c>
      <c r="E1491">
        <v>3445.83</v>
      </c>
      <c r="F1491">
        <v>52.8583</v>
      </c>
      <c r="G1491">
        <v>0</v>
      </c>
      <c r="H1491">
        <v>61.395699999999998</v>
      </c>
      <c r="I1491">
        <v>0</v>
      </c>
      <c r="J1491">
        <v>1.2301599999999999E-2</v>
      </c>
      <c r="K1491">
        <v>0.98070299999999999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3607.48</v>
      </c>
      <c r="C1492">
        <v>3549.41</v>
      </c>
      <c r="D1492">
        <v>3549.31</v>
      </c>
      <c r="E1492">
        <v>3429.82</v>
      </c>
      <c r="F1492">
        <v>53.785699999999999</v>
      </c>
      <c r="G1492">
        <v>0</v>
      </c>
      <c r="H1492">
        <v>59.991900000000001</v>
      </c>
      <c r="I1492">
        <v>0</v>
      </c>
      <c r="J1492">
        <v>1.08954E-2</v>
      </c>
      <c r="K1492">
        <v>0.98095500000000002</v>
      </c>
      <c r="L1492">
        <v>0</v>
      </c>
      <c r="M1492" t="s">
        <v>42</v>
      </c>
    </row>
    <row r="1493" spans="1:13" x14ac:dyDescent="0.25">
      <c r="A1493" t="s">
        <v>176</v>
      </c>
      <c r="B1493">
        <v>3598.97</v>
      </c>
      <c r="C1493">
        <v>3540.17</v>
      </c>
      <c r="D1493">
        <v>3540.08</v>
      </c>
      <c r="E1493">
        <v>3420.58</v>
      </c>
      <c r="F1493">
        <v>54.267099999999999</v>
      </c>
      <c r="G1493">
        <v>0</v>
      </c>
      <c r="H1493">
        <v>60.202599999999997</v>
      </c>
      <c r="I1493">
        <v>0</v>
      </c>
      <c r="J1493">
        <v>1.0957400000000001E-2</v>
      </c>
      <c r="K1493">
        <v>0.98100699999999996</v>
      </c>
      <c r="L1493">
        <v>0</v>
      </c>
      <c r="M1493" t="s">
        <v>42</v>
      </c>
    </row>
    <row r="1494" spans="1:13" x14ac:dyDescent="0.25">
      <c r="A1494" t="s">
        <v>176</v>
      </c>
      <c r="B1494">
        <v>3651.34</v>
      </c>
      <c r="C1494">
        <v>3593.75</v>
      </c>
      <c r="D1494">
        <v>3593.66</v>
      </c>
      <c r="E1494">
        <v>3473.58</v>
      </c>
      <c r="F1494">
        <v>54.631599999999999</v>
      </c>
      <c r="G1494">
        <v>0</v>
      </c>
      <c r="H1494">
        <v>60.434800000000003</v>
      </c>
      <c r="I1494">
        <v>0</v>
      </c>
      <c r="J1494">
        <v>1.2106799999999999E-2</v>
      </c>
      <c r="K1494">
        <v>0.98097299999999998</v>
      </c>
      <c r="L1494">
        <v>0</v>
      </c>
      <c r="M1494" t="s">
        <v>42</v>
      </c>
    </row>
    <row r="1495" spans="1:13" x14ac:dyDescent="0.25">
      <c r="A1495" t="s">
        <v>176</v>
      </c>
      <c r="B1495">
        <v>3624.55</v>
      </c>
      <c r="C1495">
        <v>3566.5</v>
      </c>
      <c r="D1495">
        <v>3566.4</v>
      </c>
      <c r="E1495">
        <v>3446.45</v>
      </c>
      <c r="F1495">
        <v>55.883800000000001</v>
      </c>
      <c r="G1495">
        <v>0</v>
      </c>
      <c r="H1495">
        <v>59.490499999999997</v>
      </c>
      <c r="I1495">
        <v>0</v>
      </c>
      <c r="J1495">
        <v>1.15485E-2</v>
      </c>
      <c r="K1495">
        <v>0.98099599999999998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3605.59</v>
      </c>
      <c r="C1496">
        <v>3547.03</v>
      </c>
      <c r="D1496">
        <v>3546.93</v>
      </c>
      <c r="E1496">
        <v>3426.64</v>
      </c>
      <c r="F1496">
        <v>54.385899999999999</v>
      </c>
      <c r="G1496">
        <v>0</v>
      </c>
      <c r="H1496">
        <v>60.971299999999999</v>
      </c>
      <c r="I1496">
        <v>0</v>
      </c>
      <c r="J1496">
        <v>1.0935800000000001E-2</v>
      </c>
      <c r="K1496">
        <v>0.98100399999999999</v>
      </c>
      <c r="L1496">
        <v>0</v>
      </c>
      <c r="M1496" t="s">
        <v>42</v>
      </c>
    </row>
    <row r="1497" spans="1:13" x14ac:dyDescent="0.25">
      <c r="A1497" t="s">
        <v>176</v>
      </c>
      <c r="B1497">
        <v>3608.88</v>
      </c>
      <c r="C1497">
        <v>3550.94</v>
      </c>
      <c r="D1497">
        <v>3550.84</v>
      </c>
      <c r="E1497">
        <v>3431.52</v>
      </c>
      <c r="F1497">
        <v>54.027999999999999</v>
      </c>
      <c r="G1497">
        <v>0</v>
      </c>
      <c r="H1497">
        <v>60.319200000000002</v>
      </c>
      <c r="I1497">
        <v>0</v>
      </c>
      <c r="J1497">
        <v>1.1517899999999999E-2</v>
      </c>
      <c r="K1497">
        <v>0.98100399999999999</v>
      </c>
      <c r="L1497">
        <v>0</v>
      </c>
      <c r="M1497" t="s">
        <v>42</v>
      </c>
    </row>
    <row r="1498" spans="1:13" x14ac:dyDescent="0.25">
      <c r="A1498" t="s">
        <v>176</v>
      </c>
      <c r="B1498">
        <v>3667.95</v>
      </c>
      <c r="C1498">
        <v>3609.75</v>
      </c>
      <c r="D1498">
        <v>3609.65</v>
      </c>
      <c r="E1498">
        <v>3489.73</v>
      </c>
      <c r="F1498">
        <v>54.634599999999999</v>
      </c>
      <c r="G1498">
        <v>0</v>
      </c>
      <c r="H1498">
        <v>60.161700000000003</v>
      </c>
      <c r="I1498">
        <v>0</v>
      </c>
      <c r="J1498">
        <v>1.1644699999999999E-2</v>
      </c>
      <c r="K1498">
        <v>0.98101499999999997</v>
      </c>
      <c r="L1498">
        <v>0</v>
      </c>
      <c r="M1498" t="s">
        <v>42</v>
      </c>
    </row>
    <row r="1499" spans="1:13" x14ac:dyDescent="0.25">
      <c r="A1499" t="s">
        <v>176</v>
      </c>
      <c r="B1499">
        <v>3702.36</v>
      </c>
      <c r="C1499">
        <v>3644.4</v>
      </c>
      <c r="D1499">
        <v>3644.3</v>
      </c>
      <c r="E1499">
        <v>3524.53</v>
      </c>
      <c r="F1499">
        <v>53.478700000000003</v>
      </c>
      <c r="G1499">
        <v>0</v>
      </c>
      <c r="H1499">
        <v>60.950099999999999</v>
      </c>
      <c r="I1499">
        <v>0</v>
      </c>
      <c r="J1499">
        <v>1.0931700000000001E-2</v>
      </c>
      <c r="K1499">
        <v>0.98099400000000003</v>
      </c>
      <c r="L1499">
        <v>0</v>
      </c>
      <c r="M1499" t="s">
        <v>42</v>
      </c>
    </row>
    <row r="1500" spans="1:13" x14ac:dyDescent="0.25">
      <c r="A1500" t="s">
        <v>176</v>
      </c>
      <c r="B1500">
        <v>3662.99</v>
      </c>
      <c r="C1500">
        <v>3605.32</v>
      </c>
      <c r="D1500">
        <v>3605.23</v>
      </c>
      <c r="E1500">
        <v>3485.74</v>
      </c>
      <c r="F1500">
        <v>53.602699999999999</v>
      </c>
      <c r="G1500">
        <v>0</v>
      </c>
      <c r="H1500">
        <v>60.697099999999999</v>
      </c>
      <c r="I1500">
        <v>0</v>
      </c>
      <c r="J1500">
        <v>1.7655000000000001E-2</v>
      </c>
      <c r="K1500">
        <v>0.98101899999999997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3671.31</v>
      </c>
      <c r="C1501">
        <v>3612.94</v>
      </c>
      <c r="D1501">
        <v>3612.85</v>
      </c>
      <c r="E1501">
        <v>3492.95</v>
      </c>
      <c r="F1501">
        <v>54.088900000000002</v>
      </c>
      <c r="G1501">
        <v>0</v>
      </c>
      <c r="H1501">
        <v>60.617199999999997</v>
      </c>
      <c r="I1501">
        <v>0</v>
      </c>
      <c r="J1501">
        <v>1.0985699999999999E-2</v>
      </c>
      <c r="K1501">
        <v>0.99229100000000003</v>
      </c>
      <c r="L1501">
        <v>0</v>
      </c>
      <c r="M1501" t="s">
        <v>42</v>
      </c>
    </row>
    <row r="1502" spans="1:13" x14ac:dyDescent="0.25">
      <c r="A1502" t="s">
        <v>176</v>
      </c>
      <c r="B1502">
        <v>3581.55</v>
      </c>
      <c r="C1502">
        <v>3523.28</v>
      </c>
      <c r="D1502">
        <v>3523.18</v>
      </c>
      <c r="E1502">
        <v>3402.64</v>
      </c>
      <c r="F1502">
        <v>56.952599999999997</v>
      </c>
      <c r="G1502">
        <v>0</v>
      </c>
      <c r="H1502">
        <v>59.224200000000003</v>
      </c>
      <c r="I1502">
        <v>0</v>
      </c>
      <c r="J1502">
        <v>1.09286E-2</v>
      </c>
      <c r="K1502">
        <v>0.98101899999999997</v>
      </c>
      <c r="L1502">
        <v>0</v>
      </c>
      <c r="M1502" t="s">
        <v>42</v>
      </c>
    </row>
    <row r="1503" spans="1:13" x14ac:dyDescent="0.25">
      <c r="A1503" t="s">
        <v>176</v>
      </c>
      <c r="B1503">
        <v>3632.17</v>
      </c>
      <c r="C1503">
        <v>3574.22</v>
      </c>
      <c r="D1503">
        <v>3574.12</v>
      </c>
      <c r="E1503">
        <v>3454.4</v>
      </c>
      <c r="F1503">
        <v>53.911499999999997</v>
      </c>
      <c r="G1503">
        <v>0</v>
      </c>
      <c r="H1503">
        <v>60.701999999999998</v>
      </c>
      <c r="I1503">
        <v>0</v>
      </c>
      <c r="J1503">
        <v>1.1272799999999999E-2</v>
      </c>
      <c r="K1503">
        <v>0.98101899999999997</v>
      </c>
      <c r="L1503">
        <v>0</v>
      </c>
      <c r="M1503" t="s">
        <v>42</v>
      </c>
    </row>
    <row r="1504" spans="1:13" x14ac:dyDescent="0.25">
      <c r="A1504" t="s">
        <v>176</v>
      </c>
      <c r="B1504">
        <v>3646.9</v>
      </c>
      <c r="C1504">
        <v>3588.69</v>
      </c>
      <c r="D1504">
        <v>3588.59</v>
      </c>
      <c r="E1504">
        <v>3468.81</v>
      </c>
      <c r="F1504">
        <v>54.612299999999998</v>
      </c>
      <c r="G1504">
        <v>0</v>
      </c>
      <c r="H1504">
        <v>60.256300000000003</v>
      </c>
      <c r="I1504">
        <v>0</v>
      </c>
      <c r="J1504">
        <v>1.15943E-2</v>
      </c>
      <c r="K1504">
        <v>0.98101499999999997</v>
      </c>
      <c r="L1504">
        <v>0</v>
      </c>
      <c r="M1504" t="s">
        <v>42</v>
      </c>
    </row>
    <row r="1505" spans="1:25" x14ac:dyDescent="0.25">
      <c r="A1505" t="s">
        <v>176</v>
      </c>
      <c r="B1505">
        <v>3657.83</v>
      </c>
      <c r="C1505">
        <v>3600.48</v>
      </c>
      <c r="D1505">
        <v>3600.38</v>
      </c>
      <c r="E1505">
        <v>3480.43</v>
      </c>
      <c r="F1505">
        <v>56.0383</v>
      </c>
      <c r="G1505">
        <v>0</v>
      </c>
      <c r="H1505">
        <v>59.144399999999997</v>
      </c>
      <c r="I1505">
        <v>0</v>
      </c>
      <c r="J1505">
        <v>1.1287999999999999E-2</v>
      </c>
      <c r="K1505">
        <v>0.98101899999999997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3592.99</v>
      </c>
      <c r="C1506">
        <v>3532.71</v>
      </c>
      <c r="D1506">
        <v>3532.62</v>
      </c>
      <c r="E1506">
        <v>3413.11</v>
      </c>
      <c r="F1506">
        <v>52.959099999999999</v>
      </c>
      <c r="G1506">
        <v>0</v>
      </c>
      <c r="H1506">
        <v>61.225000000000001</v>
      </c>
      <c r="I1506">
        <v>0</v>
      </c>
      <c r="J1506">
        <v>1.46812E-2</v>
      </c>
      <c r="K1506">
        <v>0.981012</v>
      </c>
      <c r="L1506">
        <v>0</v>
      </c>
      <c r="M1506" t="s">
        <v>42</v>
      </c>
    </row>
    <row r="1507" spans="1:25" x14ac:dyDescent="0.25">
      <c r="A1507" t="s">
        <v>176</v>
      </c>
      <c r="B1507">
        <v>3628.3</v>
      </c>
      <c r="C1507">
        <v>3570.5</v>
      </c>
      <c r="D1507">
        <v>3570.4</v>
      </c>
      <c r="E1507">
        <v>3450.42</v>
      </c>
      <c r="F1507">
        <v>54.7318</v>
      </c>
      <c r="G1507">
        <v>0</v>
      </c>
      <c r="H1507">
        <v>59.874899999999997</v>
      </c>
      <c r="I1507">
        <v>0</v>
      </c>
      <c r="J1507">
        <v>1.11719E-2</v>
      </c>
      <c r="K1507">
        <v>0.98101000000000005</v>
      </c>
      <c r="L1507">
        <v>0</v>
      </c>
      <c r="M1507" t="s">
        <v>42</v>
      </c>
    </row>
    <row r="1508" spans="1:25" x14ac:dyDescent="0.25">
      <c r="A1508" t="s">
        <v>176</v>
      </c>
      <c r="B1508">
        <v>3689.75</v>
      </c>
      <c r="C1508">
        <v>3631.66</v>
      </c>
      <c r="D1508">
        <v>3631.56</v>
      </c>
      <c r="E1508">
        <v>3511.16</v>
      </c>
      <c r="F1508">
        <v>54.678899999999999</v>
      </c>
      <c r="G1508">
        <v>0</v>
      </c>
      <c r="H1508">
        <v>60.834899999999998</v>
      </c>
      <c r="I1508">
        <v>0</v>
      </c>
      <c r="J1508">
        <v>1.3453700000000001E-2</v>
      </c>
      <c r="K1508">
        <v>0.98101499999999997</v>
      </c>
      <c r="L1508">
        <v>0</v>
      </c>
      <c r="M1508" t="s">
        <v>42</v>
      </c>
    </row>
    <row r="1509" spans="1:25" x14ac:dyDescent="0.25">
      <c r="A1509" t="s">
        <v>176</v>
      </c>
      <c r="B1509">
        <v>3699.54</v>
      </c>
      <c r="C1509">
        <v>3641.12</v>
      </c>
      <c r="D1509">
        <v>3641.02</v>
      </c>
      <c r="E1509">
        <v>3520.96</v>
      </c>
      <c r="F1509">
        <v>54.202500000000001</v>
      </c>
      <c r="G1509">
        <v>0</v>
      </c>
      <c r="H1509">
        <v>60.415799999999997</v>
      </c>
      <c r="I1509">
        <v>0</v>
      </c>
      <c r="J1509">
        <v>1.08656E-2</v>
      </c>
      <c r="K1509">
        <v>0.98101899999999997</v>
      </c>
      <c r="L1509">
        <v>0</v>
      </c>
      <c r="M1509" t="s">
        <v>42</v>
      </c>
    </row>
    <row r="1510" spans="1:25" x14ac:dyDescent="0.25">
      <c r="A1510" t="s">
        <v>176</v>
      </c>
      <c r="B1510">
        <v>3720.14</v>
      </c>
      <c r="C1510">
        <v>3662.03</v>
      </c>
      <c r="D1510">
        <v>3661.93</v>
      </c>
      <c r="E1510">
        <v>3542.32</v>
      </c>
      <c r="F1510">
        <v>53.714799999999997</v>
      </c>
      <c r="G1510">
        <v>0</v>
      </c>
      <c r="H1510">
        <v>60.453699999999998</v>
      </c>
      <c r="I1510">
        <v>0</v>
      </c>
      <c r="J1510">
        <v>2.34842E-2</v>
      </c>
      <c r="K1510">
        <v>0.99280599999999997</v>
      </c>
      <c r="L1510">
        <v>0</v>
      </c>
      <c r="M1510" t="s">
        <v>42</v>
      </c>
    </row>
    <row r="1511" spans="1:25" x14ac:dyDescent="0.25">
      <c r="A1511" t="s">
        <v>176</v>
      </c>
      <c r="B1511">
        <v>3690.92</v>
      </c>
      <c r="C1511">
        <v>3633.39</v>
      </c>
      <c r="D1511">
        <v>3633.29</v>
      </c>
      <c r="E1511">
        <v>3513.45</v>
      </c>
      <c r="F1511">
        <v>54.164999999999999</v>
      </c>
      <c r="G1511">
        <v>0</v>
      </c>
      <c r="H1511">
        <v>60.335000000000001</v>
      </c>
      <c r="I1511">
        <v>0</v>
      </c>
      <c r="J1511">
        <v>1.6357699999999999E-2</v>
      </c>
      <c r="K1511">
        <v>0.98097500000000004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3634.15</v>
      </c>
      <c r="C1512">
        <v>3575.94</v>
      </c>
      <c r="D1512">
        <v>3575.83</v>
      </c>
      <c r="E1512">
        <v>3456.07</v>
      </c>
      <c r="F1512">
        <v>54.383000000000003</v>
      </c>
      <c r="G1512">
        <v>0</v>
      </c>
      <c r="H1512">
        <v>60.886800000000001</v>
      </c>
      <c r="I1512">
        <v>0</v>
      </c>
      <c r="J1512">
        <v>1.2754E-2</v>
      </c>
      <c r="K1512">
        <v>0.98098600000000002</v>
      </c>
      <c r="L1512">
        <v>0</v>
      </c>
      <c r="M1512" t="s">
        <v>42</v>
      </c>
      <c r="R1512">
        <f>AVERAGE(B1463:B1512)</f>
        <v>3678.7057999999997</v>
      </c>
      <c r="S1512">
        <f>AVERAGE(C1463:C1512)</f>
        <v>3620.602800000001</v>
      </c>
      <c r="U1512">
        <f>_xlfn.VAR.P(B1463:B1512)</f>
        <v>2636.5609683599973</v>
      </c>
      <c r="V1512">
        <f>_xlfn.VAR.P(C1463:C1512)</f>
        <v>2642.4566801599972</v>
      </c>
      <c r="X1512">
        <f>1.96*SQRT(U1512)/50</f>
        <v>2.0128201724000845</v>
      </c>
      <c r="Y1512">
        <f>1.96*SQRT(V1512)/50</f>
        <v>2.015069386646787</v>
      </c>
    </row>
    <row r="1513" spans="1:25" x14ac:dyDescent="0.25">
      <c r="A1513" t="s">
        <v>176</v>
      </c>
      <c r="B1513">
        <v>184046.8695</v>
      </c>
      <c r="C1513" t="s">
        <v>36</v>
      </c>
    </row>
    <row r="1514" spans="1:25" x14ac:dyDescent="0.25">
      <c r="A1514" t="s">
        <v>177</v>
      </c>
      <c r="B1514">
        <v>2649.15</v>
      </c>
      <c r="C1514">
        <v>2531.9299999999998</v>
      </c>
      <c r="D1514">
        <v>2531.84</v>
      </c>
      <c r="E1514">
        <v>2412.39</v>
      </c>
      <c r="F1514">
        <v>54.125500000000002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1.10387E-2</v>
      </c>
      <c r="M1514">
        <v>0.995004</v>
      </c>
      <c r="N1514">
        <v>0</v>
      </c>
      <c r="O1514" t="s">
        <v>42</v>
      </c>
    </row>
    <row r="1515" spans="1:25" x14ac:dyDescent="0.25">
      <c r="A1515" t="s">
        <v>177</v>
      </c>
      <c r="B1515">
        <v>2650.02</v>
      </c>
      <c r="C1515">
        <v>2533.2399999999998</v>
      </c>
      <c r="D1515">
        <v>2533.13</v>
      </c>
      <c r="E1515">
        <v>2413.5500000000002</v>
      </c>
      <c r="F1515">
        <v>55.107399999999998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1.08728E-2</v>
      </c>
      <c r="M1515">
        <v>0.98096799999999995</v>
      </c>
      <c r="N1515">
        <v>0</v>
      </c>
      <c r="O1515" t="s">
        <v>42</v>
      </c>
    </row>
    <row r="1516" spans="1:25" x14ac:dyDescent="0.25">
      <c r="A1516" t="s">
        <v>177</v>
      </c>
      <c r="B1516">
        <v>2613.17</v>
      </c>
      <c r="C1516">
        <v>2492.48</v>
      </c>
      <c r="D1516">
        <v>2492.39</v>
      </c>
      <c r="E1516">
        <v>2367.94</v>
      </c>
      <c r="F1516">
        <v>52.712200000000003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1.0856899999999999E-2</v>
      </c>
      <c r="M1516">
        <v>0.98538999999999999</v>
      </c>
      <c r="N1516">
        <v>0</v>
      </c>
      <c r="O1516" t="s">
        <v>42</v>
      </c>
    </row>
    <row r="1517" spans="1:25" x14ac:dyDescent="0.25">
      <c r="A1517" t="s">
        <v>177</v>
      </c>
      <c r="B1517">
        <v>2601.5100000000002</v>
      </c>
      <c r="C1517">
        <v>2482.31</v>
      </c>
      <c r="D1517">
        <v>2482.21</v>
      </c>
      <c r="E1517">
        <v>2363.0300000000002</v>
      </c>
      <c r="F1517">
        <v>53.437100000000001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1.10458E-2</v>
      </c>
      <c r="M1517">
        <v>0.98100600000000004</v>
      </c>
      <c r="N1517">
        <v>0</v>
      </c>
      <c r="O1517" t="s">
        <v>42</v>
      </c>
    </row>
    <row r="1518" spans="1:25" x14ac:dyDescent="0.25">
      <c r="A1518" t="s">
        <v>177</v>
      </c>
      <c r="B1518">
        <v>2598.88</v>
      </c>
      <c r="C1518">
        <v>2481.56</v>
      </c>
      <c r="D1518">
        <v>2481.46</v>
      </c>
      <c r="E1518">
        <v>2362.3000000000002</v>
      </c>
      <c r="F1518">
        <v>52.755699999999997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1.12374E-2</v>
      </c>
      <c r="M1518">
        <v>0.98101499999999997</v>
      </c>
      <c r="N1518">
        <v>0</v>
      </c>
      <c r="O1518" t="s">
        <v>42</v>
      </c>
    </row>
    <row r="1519" spans="1:25" x14ac:dyDescent="0.25">
      <c r="A1519" t="s">
        <v>177</v>
      </c>
      <c r="B1519">
        <v>2617.6799999999998</v>
      </c>
      <c r="C1519">
        <v>2500.11</v>
      </c>
      <c r="D1519">
        <v>2500.0100000000002</v>
      </c>
      <c r="E1519">
        <v>2380.71</v>
      </c>
      <c r="F1519">
        <v>53.705300000000001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1.3444299999999999E-2</v>
      </c>
      <c r="M1519">
        <v>0.98101899999999997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2611.16</v>
      </c>
      <c r="C1520">
        <v>2492.91</v>
      </c>
      <c r="D1520">
        <v>2492.8200000000002</v>
      </c>
      <c r="E1520">
        <v>2374.11</v>
      </c>
      <c r="F1520">
        <v>53.089199999999998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1.16232E-2</v>
      </c>
      <c r="M1520">
        <v>0.98100900000000002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2636.52</v>
      </c>
      <c r="C1521">
        <v>2519.29</v>
      </c>
      <c r="D1521">
        <v>2519.19</v>
      </c>
      <c r="E1521">
        <v>2400.0500000000002</v>
      </c>
      <c r="F1521">
        <v>54.055399999999999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1.10156E-2</v>
      </c>
      <c r="M1521">
        <v>0.99245399999999995</v>
      </c>
      <c r="N1521">
        <v>0</v>
      </c>
      <c r="O1521" t="s">
        <v>42</v>
      </c>
    </row>
    <row r="1522" spans="1:15" x14ac:dyDescent="0.25">
      <c r="A1522" t="s">
        <v>177</v>
      </c>
      <c r="B1522">
        <v>2663.66</v>
      </c>
      <c r="C1522">
        <v>2544.4499999999998</v>
      </c>
      <c r="D1522">
        <v>2544.35</v>
      </c>
      <c r="E1522">
        <v>2424.31</v>
      </c>
      <c r="F1522">
        <v>55.095500000000001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1.7416000000000001E-2</v>
      </c>
      <c r="M1522">
        <v>0.98101099999999997</v>
      </c>
      <c r="N1522">
        <v>0</v>
      </c>
      <c r="O1522" t="s">
        <v>42</v>
      </c>
    </row>
    <row r="1523" spans="1:15" x14ac:dyDescent="0.25">
      <c r="A1523" t="s">
        <v>177</v>
      </c>
      <c r="B1523">
        <v>2638.61</v>
      </c>
      <c r="C1523">
        <v>2520.66</v>
      </c>
      <c r="D1523">
        <v>2520.5700000000002</v>
      </c>
      <c r="E1523">
        <v>2401.04</v>
      </c>
      <c r="F1523">
        <v>54.312199999999997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1.0958600000000001E-2</v>
      </c>
      <c r="M1523">
        <v>0.98101899999999997</v>
      </c>
      <c r="N1523">
        <v>0</v>
      </c>
      <c r="O1523" t="s">
        <v>42</v>
      </c>
    </row>
    <row r="1524" spans="1:15" x14ac:dyDescent="0.25">
      <c r="A1524" t="s">
        <v>177</v>
      </c>
      <c r="B1524">
        <v>2643.75</v>
      </c>
      <c r="C1524">
        <v>2521.94</v>
      </c>
      <c r="D1524">
        <v>2521.84</v>
      </c>
      <c r="E1524">
        <v>2402.4699999999998</v>
      </c>
      <c r="F1524">
        <v>53.9542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1.2488600000000001E-2</v>
      </c>
      <c r="M1524">
        <v>0.98101899999999997</v>
      </c>
      <c r="N1524">
        <v>0</v>
      </c>
      <c r="O1524" t="s">
        <v>42</v>
      </c>
    </row>
    <row r="1525" spans="1:15" x14ac:dyDescent="0.25">
      <c r="A1525" t="s">
        <v>177</v>
      </c>
      <c r="B1525">
        <v>2706.54</v>
      </c>
      <c r="C1525">
        <v>2588.34</v>
      </c>
      <c r="D1525">
        <v>2588.25</v>
      </c>
      <c r="E1525">
        <v>2467.6999999999998</v>
      </c>
      <c r="F1525">
        <v>57.4878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2.70846E-2</v>
      </c>
      <c r="M1525">
        <v>0.99411700000000003</v>
      </c>
      <c r="N1525">
        <v>0</v>
      </c>
      <c r="O1525" t="s">
        <v>42</v>
      </c>
    </row>
    <row r="1526" spans="1:15" x14ac:dyDescent="0.25">
      <c r="A1526" t="s">
        <v>177</v>
      </c>
      <c r="B1526">
        <v>2731.51</v>
      </c>
      <c r="C1526">
        <v>2610.89</v>
      </c>
      <c r="D1526">
        <v>2610.8000000000002</v>
      </c>
      <c r="E1526">
        <v>2489.92</v>
      </c>
      <c r="F1526">
        <v>57.523299999999999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2.90382E-2</v>
      </c>
      <c r="M1526">
        <v>0.99400299999999997</v>
      </c>
      <c r="N1526">
        <v>0</v>
      </c>
      <c r="O1526" t="s">
        <v>42</v>
      </c>
    </row>
    <row r="1527" spans="1:15" x14ac:dyDescent="0.25">
      <c r="A1527" t="s">
        <v>177</v>
      </c>
      <c r="B1527">
        <v>2704.46</v>
      </c>
      <c r="C1527">
        <v>2584.62</v>
      </c>
      <c r="D1527">
        <v>2584.5300000000002</v>
      </c>
      <c r="E1527">
        <v>2463.41</v>
      </c>
      <c r="F1527">
        <v>57.144799999999996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1.0983700000000001E-2</v>
      </c>
      <c r="M1527">
        <v>0.98101300000000002</v>
      </c>
      <c r="N1527">
        <v>0</v>
      </c>
      <c r="O1527" t="s">
        <v>42</v>
      </c>
    </row>
    <row r="1528" spans="1:15" x14ac:dyDescent="0.25">
      <c r="A1528" t="s">
        <v>177</v>
      </c>
      <c r="B1528">
        <v>2679.44</v>
      </c>
      <c r="C1528">
        <v>2559.35</v>
      </c>
      <c r="D1528">
        <v>2559.2600000000002</v>
      </c>
      <c r="E1528">
        <v>2439.5700000000002</v>
      </c>
      <c r="F1528">
        <v>55.547499999999999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1.0888500000000001E-2</v>
      </c>
      <c r="M1528">
        <v>0.98101899999999997</v>
      </c>
      <c r="N1528">
        <v>0</v>
      </c>
      <c r="O1528" t="s">
        <v>42</v>
      </c>
    </row>
    <row r="1529" spans="1:15" x14ac:dyDescent="0.25">
      <c r="A1529" t="s">
        <v>177</v>
      </c>
      <c r="B1529">
        <v>2705.5</v>
      </c>
      <c r="C1529">
        <v>2586.83</v>
      </c>
      <c r="D1529">
        <v>2586.73</v>
      </c>
      <c r="E1529">
        <v>2465.9899999999998</v>
      </c>
      <c r="F1529">
        <v>57.392200000000003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1.10388E-2</v>
      </c>
      <c r="M1529">
        <v>0.98485900000000004</v>
      </c>
      <c r="N1529">
        <v>0</v>
      </c>
      <c r="O1529" t="s">
        <v>42</v>
      </c>
    </row>
    <row r="1530" spans="1:15" x14ac:dyDescent="0.25">
      <c r="A1530" t="s">
        <v>177</v>
      </c>
      <c r="B1530">
        <v>2709.6</v>
      </c>
      <c r="C1530">
        <v>2588.25</v>
      </c>
      <c r="D1530">
        <v>2588.16</v>
      </c>
      <c r="E1530">
        <v>2468.48</v>
      </c>
      <c r="F1530">
        <v>57.788800000000002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1.20178E-2</v>
      </c>
      <c r="M1530">
        <v>0.98098600000000002</v>
      </c>
      <c r="N1530">
        <v>0</v>
      </c>
      <c r="O1530" t="s">
        <v>42</v>
      </c>
    </row>
    <row r="1531" spans="1:15" x14ac:dyDescent="0.25">
      <c r="A1531" t="s">
        <v>177</v>
      </c>
      <c r="B1531">
        <v>2721.6</v>
      </c>
      <c r="C1531">
        <v>2600.83</v>
      </c>
      <c r="D1531">
        <v>2600.73</v>
      </c>
      <c r="E1531">
        <v>2480.0500000000002</v>
      </c>
      <c r="F1531">
        <v>57.9236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1.0977799999999999E-2</v>
      </c>
      <c r="M1531">
        <v>0.98101400000000005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2700.03</v>
      </c>
      <c r="C1532">
        <v>2580.8200000000002</v>
      </c>
      <c r="D1532">
        <v>2580.73</v>
      </c>
      <c r="E1532">
        <v>2459.9699999999998</v>
      </c>
      <c r="F1532">
        <v>57.128900000000002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2.2060300000000001E-2</v>
      </c>
      <c r="M1532">
        <v>0.98101700000000003</v>
      </c>
      <c r="N1532">
        <v>0</v>
      </c>
      <c r="O1532" t="s">
        <v>42</v>
      </c>
    </row>
    <row r="1533" spans="1:15" x14ac:dyDescent="0.25">
      <c r="A1533" t="s">
        <v>177</v>
      </c>
      <c r="B1533">
        <v>2749.23</v>
      </c>
      <c r="C1533">
        <v>2626.47</v>
      </c>
      <c r="D1533">
        <v>2626.34</v>
      </c>
      <c r="E1533">
        <v>2504.4899999999998</v>
      </c>
      <c r="F1533">
        <v>57.762099999999997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1.1081799999999999E-2</v>
      </c>
      <c r="M1533">
        <v>0.98101700000000003</v>
      </c>
      <c r="N1533">
        <v>0</v>
      </c>
      <c r="O1533" t="s">
        <v>42</v>
      </c>
    </row>
    <row r="1534" spans="1:15" x14ac:dyDescent="0.25">
      <c r="A1534" t="s">
        <v>177</v>
      </c>
      <c r="B1534">
        <v>2732.46</v>
      </c>
      <c r="C1534">
        <v>2611.16</v>
      </c>
      <c r="D1534">
        <v>2611.0700000000002</v>
      </c>
      <c r="E1534">
        <v>2490.5500000000002</v>
      </c>
      <c r="F1534">
        <v>57.764299999999999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1.3750500000000001E-2</v>
      </c>
      <c r="M1534">
        <v>0.98100200000000004</v>
      </c>
      <c r="N1534">
        <v>0</v>
      </c>
      <c r="O1534" t="s">
        <v>42</v>
      </c>
    </row>
    <row r="1535" spans="1:15" x14ac:dyDescent="0.25">
      <c r="A1535" t="s">
        <v>177</v>
      </c>
      <c r="B1535">
        <v>2676.7</v>
      </c>
      <c r="C1535">
        <v>2556.6</v>
      </c>
      <c r="D1535">
        <v>2556.5100000000002</v>
      </c>
      <c r="E1535">
        <v>2436.0100000000002</v>
      </c>
      <c r="F1535">
        <v>56.002899999999997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1.1096099999999999E-2</v>
      </c>
      <c r="M1535">
        <v>0.98101700000000003</v>
      </c>
      <c r="N1535">
        <v>0</v>
      </c>
      <c r="O1535" t="s">
        <v>42</v>
      </c>
    </row>
    <row r="1536" spans="1:15" x14ac:dyDescent="0.25">
      <c r="A1536" t="s">
        <v>177</v>
      </c>
      <c r="B1536">
        <v>2712.66</v>
      </c>
      <c r="C1536">
        <v>2590.16</v>
      </c>
      <c r="D1536">
        <v>2590.0700000000002</v>
      </c>
      <c r="E1536">
        <v>2470.15</v>
      </c>
      <c r="F1536">
        <v>56.8812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1.25066E-2</v>
      </c>
      <c r="M1536">
        <v>0.98101799999999995</v>
      </c>
      <c r="N1536">
        <v>0</v>
      </c>
      <c r="O1536" t="s">
        <v>42</v>
      </c>
    </row>
    <row r="1537" spans="1:15" x14ac:dyDescent="0.25">
      <c r="A1537" t="s">
        <v>177</v>
      </c>
      <c r="B1537">
        <v>2710.54</v>
      </c>
      <c r="C1537">
        <v>2590.94</v>
      </c>
      <c r="D1537">
        <v>2590.85</v>
      </c>
      <c r="E1537">
        <v>2469.6799999999998</v>
      </c>
      <c r="F1537">
        <v>57.624600000000001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1.11431E-2</v>
      </c>
      <c r="M1537">
        <v>0.98101499999999997</v>
      </c>
      <c r="N1537">
        <v>0</v>
      </c>
      <c r="O1537" t="s">
        <v>42</v>
      </c>
    </row>
    <row r="1538" spans="1:15" x14ac:dyDescent="0.25">
      <c r="A1538" t="s">
        <v>177</v>
      </c>
      <c r="B1538">
        <v>2711.1</v>
      </c>
      <c r="C1538">
        <v>2588.66</v>
      </c>
      <c r="D1538">
        <v>2588.5500000000002</v>
      </c>
      <c r="E1538">
        <v>2467.6</v>
      </c>
      <c r="F1538">
        <v>57.430199999999999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1.08638E-2</v>
      </c>
      <c r="M1538">
        <v>0.98101799999999995</v>
      </c>
      <c r="N1538">
        <v>0</v>
      </c>
      <c r="O1538" t="s">
        <v>42</v>
      </c>
    </row>
    <row r="1539" spans="1:15" x14ac:dyDescent="0.25">
      <c r="A1539" t="s">
        <v>177</v>
      </c>
      <c r="B1539">
        <v>2712.46</v>
      </c>
      <c r="C1539">
        <v>2592.1999999999998</v>
      </c>
      <c r="D1539">
        <v>2592.09</v>
      </c>
      <c r="E1539">
        <v>2472.77</v>
      </c>
      <c r="F1539">
        <v>57.560099999999998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1.10992E-2</v>
      </c>
      <c r="M1539">
        <v>0.98091600000000001</v>
      </c>
      <c r="N1539">
        <v>0</v>
      </c>
      <c r="O1539" t="s">
        <v>42</v>
      </c>
    </row>
    <row r="1540" spans="1:15" x14ac:dyDescent="0.25">
      <c r="A1540" t="s">
        <v>177</v>
      </c>
      <c r="B1540">
        <v>2720.53</v>
      </c>
      <c r="C1540">
        <v>2601.6999999999998</v>
      </c>
      <c r="D1540">
        <v>2601.56</v>
      </c>
      <c r="E1540">
        <v>2480.92</v>
      </c>
      <c r="F1540">
        <v>57.322499999999998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1.1070399999999999E-2</v>
      </c>
      <c r="M1540">
        <v>0.99394700000000002</v>
      </c>
      <c r="N1540">
        <v>0</v>
      </c>
      <c r="O1540" t="s">
        <v>42</v>
      </c>
    </row>
    <row r="1541" spans="1:15" x14ac:dyDescent="0.25">
      <c r="A1541" t="s">
        <v>177</v>
      </c>
      <c r="B1541">
        <v>2699.63</v>
      </c>
      <c r="C1541">
        <v>2581.27</v>
      </c>
      <c r="D1541">
        <v>2581.17</v>
      </c>
      <c r="E1541">
        <v>2461.61</v>
      </c>
      <c r="F1541">
        <v>57.081000000000003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1.0886E-2</v>
      </c>
      <c r="M1541">
        <v>0.98098799999999997</v>
      </c>
      <c r="N1541">
        <v>0</v>
      </c>
      <c r="O1541" t="s">
        <v>42</v>
      </c>
    </row>
    <row r="1542" spans="1:15" x14ac:dyDescent="0.25">
      <c r="A1542" t="s">
        <v>177</v>
      </c>
      <c r="B1542">
        <v>2706.65</v>
      </c>
      <c r="C1542">
        <v>2589.39</v>
      </c>
      <c r="D1542">
        <v>2589.29</v>
      </c>
      <c r="E1542">
        <v>2469.2600000000002</v>
      </c>
      <c r="F1542">
        <v>57.07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1.8212300000000001E-2</v>
      </c>
      <c r="M1542">
        <v>0.98094599999999998</v>
      </c>
      <c r="N1542">
        <v>0</v>
      </c>
      <c r="O1542" t="s">
        <v>42</v>
      </c>
    </row>
    <row r="1543" spans="1:15" x14ac:dyDescent="0.25">
      <c r="A1543" t="s">
        <v>177</v>
      </c>
      <c r="B1543">
        <v>2702.22</v>
      </c>
      <c r="C1543">
        <v>2582.29</v>
      </c>
      <c r="D1543">
        <v>2582.19</v>
      </c>
      <c r="E1543">
        <v>2460.88</v>
      </c>
      <c r="F1543">
        <v>57.1614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1.0878000000000001E-2</v>
      </c>
      <c r="M1543">
        <v>0.98101700000000003</v>
      </c>
      <c r="N1543">
        <v>0</v>
      </c>
      <c r="O1543" t="s">
        <v>42</v>
      </c>
    </row>
    <row r="1544" spans="1:15" x14ac:dyDescent="0.25">
      <c r="A1544" t="s">
        <v>177</v>
      </c>
      <c r="B1544">
        <v>2728.59</v>
      </c>
      <c r="C1544">
        <v>2608.39</v>
      </c>
      <c r="D1544">
        <v>2608.2800000000002</v>
      </c>
      <c r="E1544">
        <v>2486.38</v>
      </c>
      <c r="F1544">
        <v>57.259799999999998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1.15455E-2</v>
      </c>
      <c r="M1544">
        <v>0.98096099999999997</v>
      </c>
      <c r="N1544">
        <v>0</v>
      </c>
      <c r="O1544" t="s">
        <v>42</v>
      </c>
    </row>
    <row r="1545" spans="1:15" x14ac:dyDescent="0.25">
      <c r="A1545" t="s">
        <v>177</v>
      </c>
      <c r="B1545">
        <v>2725.82</v>
      </c>
      <c r="C1545">
        <v>2606.25</v>
      </c>
      <c r="D1545">
        <v>2606.15</v>
      </c>
      <c r="E1545">
        <v>2485.77</v>
      </c>
      <c r="F1545">
        <v>57.909799999999997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1.1767E-2</v>
      </c>
      <c r="M1545">
        <v>0.98100399999999999</v>
      </c>
      <c r="N1545">
        <v>0</v>
      </c>
      <c r="O1545" t="s">
        <v>42</v>
      </c>
    </row>
    <row r="1546" spans="1:15" x14ac:dyDescent="0.25">
      <c r="A1546" t="s">
        <v>177</v>
      </c>
      <c r="B1546">
        <v>2727.27</v>
      </c>
      <c r="C1546">
        <v>2609.2800000000002</v>
      </c>
      <c r="D1546">
        <v>2609.1799999999998</v>
      </c>
      <c r="E1546">
        <v>2488.13</v>
      </c>
      <c r="F1546">
        <v>58.176499999999997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1.71025E-2</v>
      </c>
      <c r="M1546">
        <v>0.98096399999999995</v>
      </c>
      <c r="N1546">
        <v>0</v>
      </c>
      <c r="O1546" t="s">
        <v>42</v>
      </c>
    </row>
    <row r="1547" spans="1:15" x14ac:dyDescent="0.25">
      <c r="A1547" t="s">
        <v>177</v>
      </c>
      <c r="B1547">
        <v>2686.57</v>
      </c>
      <c r="C1547">
        <v>2566.11</v>
      </c>
      <c r="D1547">
        <v>2566.0100000000002</v>
      </c>
      <c r="E1547">
        <v>2444.81</v>
      </c>
      <c r="F1547">
        <v>56.561900000000001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1.08854E-2</v>
      </c>
      <c r="M1547">
        <v>0.98101400000000005</v>
      </c>
      <c r="N1547">
        <v>0</v>
      </c>
      <c r="O1547" t="s">
        <v>42</v>
      </c>
    </row>
    <row r="1548" spans="1:15" x14ac:dyDescent="0.25">
      <c r="A1548" t="s">
        <v>177</v>
      </c>
      <c r="B1548">
        <v>2631.62</v>
      </c>
      <c r="C1548">
        <v>2511.0300000000002</v>
      </c>
      <c r="D1548">
        <v>2510.9299999999998</v>
      </c>
      <c r="E1548">
        <v>2390.37</v>
      </c>
      <c r="F1548">
        <v>54.808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1.1440799999999999E-2</v>
      </c>
      <c r="M1548">
        <v>0.98097900000000005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2666.51</v>
      </c>
      <c r="C1549">
        <v>2546.52</v>
      </c>
      <c r="D1549">
        <v>2546.42</v>
      </c>
      <c r="E1549">
        <v>2426</v>
      </c>
      <c r="F1549">
        <v>55.586300000000001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1.1023399999999999E-2</v>
      </c>
      <c r="M1549">
        <v>0.98098799999999997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2758.95</v>
      </c>
      <c r="C1550">
        <v>2639.25</v>
      </c>
      <c r="D1550">
        <v>2639.12</v>
      </c>
      <c r="E1550">
        <v>2516.2199999999998</v>
      </c>
      <c r="F1550">
        <v>59.268300000000004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1.08843E-2</v>
      </c>
      <c r="M1550">
        <v>0.99229000000000001</v>
      </c>
      <c r="N1550">
        <v>0</v>
      </c>
      <c r="O1550" t="s">
        <v>42</v>
      </c>
    </row>
    <row r="1551" spans="1:15" x14ac:dyDescent="0.25">
      <c r="A1551" t="s">
        <v>177</v>
      </c>
      <c r="B1551">
        <v>2703.18</v>
      </c>
      <c r="C1551">
        <v>2583.34</v>
      </c>
      <c r="D1551">
        <v>2583.2399999999998</v>
      </c>
      <c r="E1551">
        <v>2462.73</v>
      </c>
      <c r="F1551">
        <v>57.2669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1.0862800000000001E-2</v>
      </c>
      <c r="M1551">
        <v>0.981016</v>
      </c>
      <c r="N1551">
        <v>0</v>
      </c>
      <c r="O1551" t="s">
        <v>42</v>
      </c>
    </row>
    <row r="1552" spans="1:15" x14ac:dyDescent="0.25">
      <c r="A1552" t="s">
        <v>177</v>
      </c>
      <c r="B1552">
        <v>2659.51</v>
      </c>
      <c r="C1552">
        <v>2539.13</v>
      </c>
      <c r="D1552">
        <v>2539.04</v>
      </c>
      <c r="E1552">
        <v>2419.06</v>
      </c>
      <c r="F1552">
        <v>55.404499999999999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1.28179E-2</v>
      </c>
      <c r="M1552">
        <v>0.981016</v>
      </c>
      <c r="N1552">
        <v>0</v>
      </c>
      <c r="O1552" t="s">
        <v>42</v>
      </c>
    </row>
    <row r="1553" spans="1:25" x14ac:dyDescent="0.25">
      <c r="A1553" t="s">
        <v>177</v>
      </c>
      <c r="B1553">
        <v>2663.7</v>
      </c>
      <c r="C1553">
        <v>2546.8200000000002</v>
      </c>
      <c r="D1553">
        <v>2546.7199999999998</v>
      </c>
      <c r="E1553">
        <v>2426.9899999999998</v>
      </c>
      <c r="F1553">
        <v>56.293999999999997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2.7993500000000001E-2</v>
      </c>
      <c r="M1553">
        <v>0.98100299999999996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2651.83</v>
      </c>
      <c r="C1554">
        <v>2535.89</v>
      </c>
      <c r="D1554">
        <v>2535.79</v>
      </c>
      <c r="E1554">
        <v>2416.44</v>
      </c>
      <c r="F1554">
        <v>55.5274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1.7397099999999999E-2</v>
      </c>
      <c r="M1554">
        <v>0.98098700000000005</v>
      </c>
      <c r="N1554">
        <v>0</v>
      </c>
      <c r="O1554" t="s">
        <v>42</v>
      </c>
    </row>
    <row r="1555" spans="1:25" x14ac:dyDescent="0.25">
      <c r="A1555" t="s">
        <v>177</v>
      </c>
      <c r="B1555">
        <v>2671</v>
      </c>
      <c r="C1555">
        <v>2548.88</v>
      </c>
      <c r="D1555">
        <v>2548.7800000000002</v>
      </c>
      <c r="E1555">
        <v>2428.9499999999998</v>
      </c>
      <c r="F1555">
        <v>56.136000000000003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1.08801E-2</v>
      </c>
      <c r="M1555">
        <v>0.98101099999999997</v>
      </c>
      <c r="N1555">
        <v>0</v>
      </c>
      <c r="O1555" t="s">
        <v>42</v>
      </c>
    </row>
    <row r="1556" spans="1:25" x14ac:dyDescent="0.25">
      <c r="A1556" t="s">
        <v>177</v>
      </c>
      <c r="B1556">
        <v>2768.63</v>
      </c>
      <c r="C1556">
        <v>2648.02</v>
      </c>
      <c r="D1556">
        <v>2647.9</v>
      </c>
      <c r="E1556">
        <v>2525.3200000000002</v>
      </c>
      <c r="F1556">
        <v>59.718000000000004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1.42702E-2</v>
      </c>
      <c r="M1556">
        <v>0.99147399999999997</v>
      </c>
      <c r="N1556">
        <v>0</v>
      </c>
      <c r="O1556" t="s">
        <v>42</v>
      </c>
    </row>
    <row r="1557" spans="1:25" x14ac:dyDescent="0.25">
      <c r="A1557" t="s">
        <v>177</v>
      </c>
      <c r="B1557">
        <v>2745.24</v>
      </c>
      <c r="C1557">
        <v>2622.12</v>
      </c>
      <c r="D1557">
        <v>2622.01</v>
      </c>
      <c r="E1557">
        <v>2500.48</v>
      </c>
      <c r="F1557">
        <v>58.900799999999997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1.0876800000000001E-2</v>
      </c>
      <c r="M1557">
        <v>0.98597100000000004</v>
      </c>
      <c r="N1557">
        <v>0</v>
      </c>
      <c r="O1557" t="s">
        <v>42</v>
      </c>
    </row>
    <row r="1558" spans="1:25" x14ac:dyDescent="0.25">
      <c r="A1558" t="s">
        <v>177</v>
      </c>
      <c r="B1558">
        <v>2695.39</v>
      </c>
      <c r="C1558">
        <v>2573.83</v>
      </c>
      <c r="D1558">
        <v>2573.73</v>
      </c>
      <c r="E1558">
        <v>2453.73</v>
      </c>
      <c r="F1558">
        <v>56.649000000000001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1.12535E-2</v>
      </c>
      <c r="M1558">
        <v>0.98086600000000002</v>
      </c>
      <c r="N1558">
        <v>0</v>
      </c>
      <c r="O1558" t="s">
        <v>42</v>
      </c>
    </row>
    <row r="1559" spans="1:25" x14ac:dyDescent="0.25">
      <c r="A1559" t="s">
        <v>177</v>
      </c>
      <c r="B1559">
        <v>2678.04</v>
      </c>
      <c r="C1559">
        <v>2559.4899999999998</v>
      </c>
      <c r="D1559">
        <v>2559.39</v>
      </c>
      <c r="E1559">
        <v>2438.44</v>
      </c>
      <c r="F1559">
        <v>55.62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1.2588999999999999E-2</v>
      </c>
      <c r="M1559">
        <v>0.981016</v>
      </c>
      <c r="N1559">
        <v>0</v>
      </c>
      <c r="O1559" t="s">
        <v>42</v>
      </c>
    </row>
    <row r="1560" spans="1:25" x14ac:dyDescent="0.25">
      <c r="A1560" t="s">
        <v>177</v>
      </c>
      <c r="B1560">
        <v>2718.83</v>
      </c>
      <c r="C1560">
        <v>2598</v>
      </c>
      <c r="D1560">
        <v>2597.89</v>
      </c>
      <c r="E1560">
        <v>2476.23</v>
      </c>
      <c r="F1560">
        <v>58.012900000000002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1.4530599999999999E-2</v>
      </c>
      <c r="M1560">
        <v>0.98101499999999997</v>
      </c>
      <c r="N1560">
        <v>0</v>
      </c>
      <c r="O1560" t="s">
        <v>42</v>
      </c>
    </row>
    <row r="1561" spans="1:25" x14ac:dyDescent="0.25">
      <c r="A1561" t="s">
        <v>177</v>
      </c>
      <c r="B1561">
        <v>2650.56</v>
      </c>
      <c r="C1561">
        <v>2532.2399999999998</v>
      </c>
      <c r="D1561">
        <v>2532.13</v>
      </c>
      <c r="E1561">
        <v>2412.1799999999998</v>
      </c>
      <c r="F1561">
        <v>55.422400000000003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2.1423000000000001E-2</v>
      </c>
      <c r="M1561">
        <v>0.981016</v>
      </c>
      <c r="N1561">
        <v>0</v>
      </c>
      <c r="O1561" t="s">
        <v>42</v>
      </c>
    </row>
    <row r="1562" spans="1:25" x14ac:dyDescent="0.25">
      <c r="A1562" t="s">
        <v>177</v>
      </c>
      <c r="B1562">
        <v>2694.09</v>
      </c>
      <c r="C1562">
        <v>2574.42</v>
      </c>
      <c r="D1562">
        <v>2574.3200000000002</v>
      </c>
      <c r="E1562">
        <v>2453.9299999999998</v>
      </c>
      <c r="F1562">
        <v>56.630800000000001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1.5763699999999999E-2</v>
      </c>
      <c r="M1562">
        <v>0.99439999999999995</v>
      </c>
      <c r="N1562">
        <v>0</v>
      </c>
      <c r="O1562" t="s">
        <v>42</v>
      </c>
    </row>
    <row r="1563" spans="1:25" x14ac:dyDescent="0.25">
      <c r="A1563" t="s">
        <v>177</v>
      </c>
      <c r="B1563">
        <v>2698.07</v>
      </c>
      <c r="C1563">
        <v>2577.4</v>
      </c>
      <c r="D1563">
        <v>2577.3000000000002</v>
      </c>
      <c r="E1563">
        <v>2456.31</v>
      </c>
      <c r="F1563">
        <v>57.001899999999999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1.0870100000000001E-2</v>
      </c>
      <c r="M1563">
        <v>0.98100699999999996</v>
      </c>
      <c r="N1563">
        <v>0</v>
      </c>
      <c r="O1563" t="s">
        <v>42</v>
      </c>
    </row>
    <row r="1564" spans="1:25" x14ac:dyDescent="0.25">
      <c r="A1564" t="s">
        <v>177</v>
      </c>
      <c r="B1564">
        <v>2712.28</v>
      </c>
      <c r="C1564">
        <v>2590.16</v>
      </c>
      <c r="D1564">
        <v>2590.0500000000002</v>
      </c>
      <c r="E1564">
        <v>2468.96</v>
      </c>
      <c r="F1564">
        <v>57.572600000000001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1.0861300000000001E-2</v>
      </c>
      <c r="M1564">
        <v>0.98101700000000003</v>
      </c>
      <c r="N1564">
        <v>0</v>
      </c>
      <c r="O1564" t="s">
        <v>42</v>
      </c>
    </row>
    <row r="1565" spans="1:25" x14ac:dyDescent="0.25">
      <c r="A1565" t="s">
        <v>177</v>
      </c>
      <c r="B1565">
        <v>2685.11</v>
      </c>
      <c r="C1565">
        <v>2564.9499999999998</v>
      </c>
      <c r="D1565">
        <v>2564.85</v>
      </c>
      <c r="E1565">
        <v>2445.0500000000002</v>
      </c>
      <c r="F1565">
        <v>56.7776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1.41277E-2</v>
      </c>
      <c r="M1565">
        <v>0.99511400000000005</v>
      </c>
      <c r="N1565">
        <v>0</v>
      </c>
      <c r="O1565" t="s">
        <v>42</v>
      </c>
    </row>
    <row r="1566" spans="1:25" x14ac:dyDescent="0.25">
      <c r="A1566" t="s">
        <v>177</v>
      </c>
      <c r="B1566">
        <v>2697.22</v>
      </c>
      <c r="C1566">
        <v>2577.35</v>
      </c>
      <c r="D1566">
        <v>2577.23</v>
      </c>
      <c r="E1566">
        <v>2455.7800000000002</v>
      </c>
      <c r="F1566">
        <v>56.939500000000002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1.6374400000000001E-2</v>
      </c>
      <c r="M1566">
        <v>0.98101300000000002</v>
      </c>
      <c r="N1566">
        <v>0</v>
      </c>
      <c r="O1566" t="s">
        <v>42</v>
      </c>
    </row>
    <row r="1567" spans="1:25" x14ac:dyDescent="0.25">
      <c r="A1567" t="s">
        <v>177</v>
      </c>
      <c r="B1567">
        <v>2739.53</v>
      </c>
      <c r="C1567">
        <v>2618.63</v>
      </c>
      <c r="D1567">
        <v>2618.54</v>
      </c>
      <c r="E1567">
        <v>2497.06</v>
      </c>
      <c r="F1567">
        <v>58.868899999999996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1.1975599999999999E-2</v>
      </c>
      <c r="M1567">
        <v>0.98101700000000003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2687.35</v>
      </c>
      <c r="C1568">
        <v>2567.66</v>
      </c>
      <c r="D1568">
        <v>2567.56</v>
      </c>
      <c r="E1568">
        <v>2447.7199999999998</v>
      </c>
      <c r="F1568">
        <v>56.582500000000003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1.9009000000000002E-2</v>
      </c>
      <c r="M1568">
        <v>0.98098799999999997</v>
      </c>
      <c r="N1568">
        <v>0</v>
      </c>
      <c r="O1568" t="s">
        <v>42</v>
      </c>
      <c r="R1568">
        <f>AVERAGE(B1519:B1568)</f>
        <v>2694.9826000000003</v>
      </c>
      <c r="S1568">
        <f>AVERAGE(C1519:C1568)</f>
        <v>2575.1058000000003</v>
      </c>
      <c r="U1568">
        <f>_xlfn.VAR.P(B1519:B1568)</f>
        <v>1256.2259192400018</v>
      </c>
      <c r="V1568">
        <f>_xlfn.VAR.P(C1519:C1568)</f>
        <v>1208.7303043599995</v>
      </c>
      <c r="X1568">
        <f>1.96*SQRT(U1568)/50</f>
        <v>1.3893764776117943</v>
      </c>
      <c r="Y1568">
        <f>1.96*SQRT(V1568)/50</f>
        <v>1.362858516094664</v>
      </c>
    </row>
    <row r="1569" spans="1:14" x14ac:dyDescent="0.25">
      <c r="A1569" t="s">
        <v>178</v>
      </c>
      <c r="B1569">
        <v>134877.88190000001</v>
      </c>
      <c r="C1569" t="s">
        <v>36</v>
      </c>
    </row>
    <row r="1570" spans="1:14" x14ac:dyDescent="0.25">
      <c r="A1570" t="s">
        <v>179</v>
      </c>
      <c r="B1570">
        <v>2758.44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1.08752E-2</v>
      </c>
      <c r="L1570">
        <v>0.98101899999999997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2727.79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1.14926E-2</v>
      </c>
      <c r="L1571">
        <v>0.98100299999999996</v>
      </c>
      <c r="M1571">
        <v>0</v>
      </c>
      <c r="N1571" t="s">
        <v>42</v>
      </c>
    </row>
    <row r="1572" spans="1:14" x14ac:dyDescent="0.25">
      <c r="A1572" t="s">
        <v>179</v>
      </c>
      <c r="B1572">
        <v>2728.98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1.08586E-2</v>
      </c>
      <c r="L1572">
        <v>0.98520799999999997</v>
      </c>
      <c r="M1572">
        <v>0</v>
      </c>
      <c r="N1572" t="s">
        <v>42</v>
      </c>
    </row>
    <row r="1573" spans="1:14" x14ac:dyDescent="0.25">
      <c r="A1573" t="s">
        <v>179</v>
      </c>
      <c r="B1573">
        <v>2731.15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1.1127400000000001E-2</v>
      </c>
      <c r="L1573">
        <v>0.98101700000000003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2756.34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1.19042E-2</v>
      </c>
      <c r="L1574">
        <v>0.98101700000000003</v>
      </c>
      <c r="M1574">
        <v>0</v>
      </c>
      <c r="N1574" t="s">
        <v>42</v>
      </c>
    </row>
    <row r="1575" spans="1:14" x14ac:dyDescent="0.25">
      <c r="A1575" t="s">
        <v>179</v>
      </c>
      <c r="B1575">
        <v>2737.97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1.52417E-2</v>
      </c>
      <c r="L1575">
        <v>0.981016</v>
      </c>
      <c r="M1575">
        <v>0</v>
      </c>
      <c r="N1575" t="s">
        <v>42</v>
      </c>
    </row>
    <row r="1576" spans="1:14" x14ac:dyDescent="0.25">
      <c r="A1576" t="s">
        <v>179</v>
      </c>
      <c r="B1576">
        <v>2723.05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2.1060300000000001E-2</v>
      </c>
      <c r="L1576">
        <v>0.98101099999999997</v>
      </c>
      <c r="M1576">
        <v>0</v>
      </c>
      <c r="N1576" t="s">
        <v>42</v>
      </c>
    </row>
    <row r="1577" spans="1:14" x14ac:dyDescent="0.25">
      <c r="A1577" t="s">
        <v>179</v>
      </c>
      <c r="B1577">
        <v>2751.15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1.11346E-2</v>
      </c>
      <c r="L1577">
        <v>0.98101899999999997</v>
      </c>
      <c r="M1577">
        <v>0</v>
      </c>
      <c r="N1577" t="s">
        <v>42</v>
      </c>
    </row>
    <row r="1578" spans="1:14" x14ac:dyDescent="0.25">
      <c r="A1578" t="s">
        <v>179</v>
      </c>
      <c r="B1578">
        <v>2753.06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1.1091200000000001E-2</v>
      </c>
      <c r="L1578">
        <v>0.98101899999999997</v>
      </c>
      <c r="M1578">
        <v>0</v>
      </c>
      <c r="N1578" t="s">
        <v>42</v>
      </c>
    </row>
    <row r="1579" spans="1:14" x14ac:dyDescent="0.25">
      <c r="A1579" t="s">
        <v>179</v>
      </c>
      <c r="B1579">
        <v>2726.83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1.09812E-2</v>
      </c>
      <c r="L1579">
        <v>0.98101000000000005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2752.51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1.0885000000000001E-2</v>
      </c>
      <c r="L1580">
        <v>0.98101499999999997</v>
      </c>
      <c r="M1580">
        <v>0</v>
      </c>
      <c r="N1580" t="s">
        <v>42</v>
      </c>
    </row>
    <row r="1581" spans="1:14" x14ac:dyDescent="0.25">
      <c r="A1581" t="s">
        <v>179</v>
      </c>
      <c r="B1581">
        <v>2732.14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1.0933699999999999E-2</v>
      </c>
      <c r="L1581">
        <v>0.98097900000000005</v>
      </c>
      <c r="M1581">
        <v>0</v>
      </c>
      <c r="N1581" t="s">
        <v>42</v>
      </c>
    </row>
    <row r="1582" spans="1:14" x14ac:dyDescent="0.25">
      <c r="A1582" t="s">
        <v>179</v>
      </c>
      <c r="B1582">
        <v>2680.56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1.09027E-2</v>
      </c>
      <c r="L1582">
        <v>0.98101799999999995</v>
      </c>
      <c r="M1582">
        <v>0</v>
      </c>
      <c r="N1582" t="s">
        <v>42</v>
      </c>
    </row>
    <row r="1583" spans="1:14" x14ac:dyDescent="0.25">
      <c r="A1583" t="s">
        <v>179</v>
      </c>
      <c r="B1583">
        <v>2755.31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1.20854E-2</v>
      </c>
      <c r="L1583">
        <v>0.99482800000000005</v>
      </c>
      <c r="M1583">
        <v>0</v>
      </c>
      <c r="N1583" t="s">
        <v>42</v>
      </c>
    </row>
    <row r="1584" spans="1:14" x14ac:dyDescent="0.25">
      <c r="A1584" t="s">
        <v>179</v>
      </c>
      <c r="B1584">
        <v>2724.65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1.4715000000000001E-2</v>
      </c>
      <c r="L1584">
        <v>0.98101400000000005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2693.24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1.93107E-2</v>
      </c>
      <c r="L1585">
        <v>0.98100299999999996</v>
      </c>
      <c r="M1585">
        <v>0</v>
      </c>
      <c r="N1585" t="s">
        <v>42</v>
      </c>
    </row>
    <row r="1586" spans="1:14" x14ac:dyDescent="0.25">
      <c r="A1586" t="s">
        <v>179</v>
      </c>
      <c r="B1586">
        <v>2685.13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1.1050000000000001E-2</v>
      </c>
      <c r="L1586">
        <v>0.98096499999999998</v>
      </c>
      <c r="M1586">
        <v>0</v>
      </c>
      <c r="N1586" t="s">
        <v>42</v>
      </c>
    </row>
    <row r="1587" spans="1:14" x14ac:dyDescent="0.25">
      <c r="A1587" t="s">
        <v>179</v>
      </c>
      <c r="B1587">
        <v>2710.18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1.6704400000000001E-2</v>
      </c>
      <c r="L1587">
        <v>0.99511499999999997</v>
      </c>
      <c r="M1587">
        <v>0</v>
      </c>
      <c r="N1587" t="s">
        <v>42</v>
      </c>
    </row>
    <row r="1588" spans="1:14" x14ac:dyDescent="0.25">
      <c r="A1588" t="s">
        <v>179</v>
      </c>
      <c r="B1588">
        <v>2726.79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1.11301E-2</v>
      </c>
      <c r="L1588">
        <v>0.98868900000000004</v>
      </c>
      <c r="M1588">
        <v>0</v>
      </c>
      <c r="N1588" t="s">
        <v>42</v>
      </c>
    </row>
    <row r="1589" spans="1:14" x14ac:dyDescent="0.25">
      <c r="A1589" t="s">
        <v>179</v>
      </c>
      <c r="B1589">
        <v>2764.15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1.1080899999999999E-2</v>
      </c>
      <c r="L1589">
        <v>0.98091499999999998</v>
      </c>
      <c r="M1589">
        <v>0</v>
      </c>
      <c r="N1589" t="s">
        <v>42</v>
      </c>
    </row>
    <row r="1590" spans="1:14" x14ac:dyDescent="0.25">
      <c r="A1590" t="s">
        <v>179</v>
      </c>
      <c r="B1590">
        <v>2777.15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1.09532E-2</v>
      </c>
      <c r="L1590">
        <v>0.98098799999999997</v>
      </c>
      <c r="M1590">
        <v>0</v>
      </c>
      <c r="N1590" t="s">
        <v>42</v>
      </c>
    </row>
    <row r="1591" spans="1:14" x14ac:dyDescent="0.25">
      <c r="A1591" t="s">
        <v>179</v>
      </c>
      <c r="B1591">
        <v>2742.72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1.29681E-2</v>
      </c>
      <c r="L1591">
        <v>0.98101899999999997</v>
      </c>
      <c r="M1591">
        <v>0</v>
      </c>
      <c r="N1591" t="s">
        <v>42</v>
      </c>
    </row>
    <row r="1592" spans="1:14" x14ac:dyDescent="0.25">
      <c r="A1592" t="s">
        <v>179</v>
      </c>
      <c r="B1592">
        <v>2751.5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1.1818499999999999E-2</v>
      </c>
      <c r="L1592">
        <v>0.99504599999999999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2683.85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1.09152E-2</v>
      </c>
      <c r="L1593">
        <v>0.98099999999999998</v>
      </c>
      <c r="M1593">
        <v>0</v>
      </c>
      <c r="N1593" t="s">
        <v>42</v>
      </c>
    </row>
    <row r="1594" spans="1:14" x14ac:dyDescent="0.25">
      <c r="A1594" t="s">
        <v>179</v>
      </c>
      <c r="B1594">
        <v>2714.18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1.08618E-2</v>
      </c>
      <c r="L1594">
        <v>0.98101300000000002</v>
      </c>
      <c r="M1594">
        <v>0</v>
      </c>
      <c r="N1594" t="s">
        <v>42</v>
      </c>
    </row>
    <row r="1595" spans="1:14" x14ac:dyDescent="0.25">
      <c r="A1595" t="s">
        <v>179</v>
      </c>
      <c r="B1595">
        <v>2685.05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1.13297E-2</v>
      </c>
      <c r="L1595">
        <v>0.98101300000000002</v>
      </c>
      <c r="M1595">
        <v>0</v>
      </c>
      <c r="N1595" t="s">
        <v>42</v>
      </c>
    </row>
    <row r="1596" spans="1:14" x14ac:dyDescent="0.25">
      <c r="A1596" t="s">
        <v>179</v>
      </c>
      <c r="B1596">
        <v>2689.61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1.0859000000000001E-2</v>
      </c>
      <c r="L1596">
        <v>0.98097000000000001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2687.63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1.1037E-2</v>
      </c>
      <c r="L1597">
        <v>0.98082400000000003</v>
      </c>
      <c r="M1597">
        <v>0</v>
      </c>
      <c r="N1597" t="s">
        <v>42</v>
      </c>
    </row>
    <row r="1598" spans="1:14" x14ac:dyDescent="0.25">
      <c r="A1598" t="s">
        <v>179</v>
      </c>
      <c r="B1598">
        <v>2731.11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1.09745E-2</v>
      </c>
      <c r="L1598">
        <v>0.98100900000000002</v>
      </c>
      <c r="M1598">
        <v>0</v>
      </c>
      <c r="N1598" t="s">
        <v>42</v>
      </c>
    </row>
    <row r="1599" spans="1:14" x14ac:dyDescent="0.25">
      <c r="A1599" t="s">
        <v>179</v>
      </c>
      <c r="B1599">
        <v>2769.87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1.18884E-2</v>
      </c>
      <c r="L1599">
        <v>0.99511499999999997</v>
      </c>
      <c r="M1599">
        <v>0</v>
      </c>
      <c r="N1599" t="s">
        <v>42</v>
      </c>
    </row>
    <row r="1600" spans="1:14" x14ac:dyDescent="0.25">
      <c r="A1600" t="s">
        <v>179</v>
      </c>
      <c r="B1600">
        <v>2692.37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1.48489E-2</v>
      </c>
      <c r="L1600">
        <v>0.98101499999999997</v>
      </c>
      <c r="M1600">
        <v>0</v>
      </c>
      <c r="N1600" t="s">
        <v>42</v>
      </c>
    </row>
    <row r="1601" spans="1:14" x14ac:dyDescent="0.25">
      <c r="A1601" t="s">
        <v>179</v>
      </c>
      <c r="B1601">
        <v>2701.19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1.0857E-2</v>
      </c>
      <c r="L1601">
        <v>0.98101899999999997</v>
      </c>
      <c r="M1601">
        <v>0</v>
      </c>
      <c r="N1601" t="s">
        <v>42</v>
      </c>
    </row>
    <row r="1602" spans="1:14" x14ac:dyDescent="0.25">
      <c r="A1602" t="s">
        <v>179</v>
      </c>
      <c r="B1602">
        <v>2691.94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1.08573E-2</v>
      </c>
      <c r="L1602">
        <v>0.981016</v>
      </c>
      <c r="M1602">
        <v>0</v>
      </c>
      <c r="N1602" t="s">
        <v>42</v>
      </c>
    </row>
    <row r="1603" spans="1:14" x14ac:dyDescent="0.25">
      <c r="A1603" t="s">
        <v>179</v>
      </c>
      <c r="B1603">
        <v>2713.68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2.90382E-2</v>
      </c>
      <c r="L1603">
        <v>0.98101300000000002</v>
      </c>
      <c r="M1603">
        <v>0</v>
      </c>
      <c r="N1603" t="s">
        <v>42</v>
      </c>
    </row>
    <row r="1604" spans="1:14" x14ac:dyDescent="0.25">
      <c r="A1604" t="s">
        <v>179</v>
      </c>
      <c r="B1604">
        <v>2727.33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1.08755E-2</v>
      </c>
      <c r="L1604">
        <v>0.981012</v>
      </c>
      <c r="M1604">
        <v>0</v>
      </c>
      <c r="N1604" t="s">
        <v>42</v>
      </c>
    </row>
    <row r="1605" spans="1:14" x14ac:dyDescent="0.25">
      <c r="A1605" t="s">
        <v>179</v>
      </c>
      <c r="B1605">
        <v>2692.85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2.4786900000000001E-2</v>
      </c>
      <c r="L1605">
        <v>0.98101400000000005</v>
      </c>
      <c r="M1605">
        <v>0</v>
      </c>
      <c r="N1605" t="s">
        <v>42</v>
      </c>
    </row>
    <row r="1606" spans="1:14" x14ac:dyDescent="0.25">
      <c r="A1606" t="s">
        <v>179</v>
      </c>
      <c r="B1606">
        <v>2692.51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1.14789E-2</v>
      </c>
      <c r="L1606">
        <v>0.98101799999999995</v>
      </c>
      <c r="M1606">
        <v>0</v>
      </c>
      <c r="N1606" t="s">
        <v>42</v>
      </c>
    </row>
    <row r="1607" spans="1:14" x14ac:dyDescent="0.25">
      <c r="A1607" t="s">
        <v>179</v>
      </c>
      <c r="B1607">
        <v>2771.26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1.18858E-2</v>
      </c>
      <c r="L1607">
        <v>0.981016</v>
      </c>
      <c r="M1607">
        <v>0</v>
      </c>
      <c r="N1607" t="s">
        <v>42</v>
      </c>
    </row>
    <row r="1608" spans="1:14" x14ac:dyDescent="0.25">
      <c r="A1608" t="s">
        <v>179</v>
      </c>
      <c r="B1608">
        <v>2710.26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1.1376300000000001E-2</v>
      </c>
      <c r="L1608">
        <v>0.99129599999999995</v>
      </c>
      <c r="M1608">
        <v>0</v>
      </c>
      <c r="N1608" t="s">
        <v>42</v>
      </c>
    </row>
    <row r="1609" spans="1:14" x14ac:dyDescent="0.25">
      <c r="A1609" t="s">
        <v>179</v>
      </c>
      <c r="B1609">
        <v>2711.22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1.2068000000000001E-2</v>
      </c>
      <c r="L1609">
        <v>0.99437900000000001</v>
      </c>
      <c r="M1609">
        <v>0</v>
      </c>
      <c r="N1609" t="s">
        <v>42</v>
      </c>
    </row>
    <row r="1610" spans="1:14" x14ac:dyDescent="0.25">
      <c r="A1610" t="s">
        <v>179</v>
      </c>
      <c r="B1610">
        <v>2735.31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1.1199199999999999E-2</v>
      </c>
      <c r="L1610">
        <v>0.98101099999999997</v>
      </c>
      <c r="M1610">
        <v>0</v>
      </c>
      <c r="N1610" t="s">
        <v>42</v>
      </c>
    </row>
    <row r="1611" spans="1:14" x14ac:dyDescent="0.25">
      <c r="A1611" t="s">
        <v>179</v>
      </c>
      <c r="B1611">
        <v>2705.59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1.0860399999999999E-2</v>
      </c>
      <c r="L1611">
        <v>0.980989</v>
      </c>
      <c r="M1611">
        <v>0</v>
      </c>
      <c r="N1611" t="s">
        <v>42</v>
      </c>
    </row>
    <row r="1612" spans="1:14" x14ac:dyDescent="0.25">
      <c r="A1612" t="s">
        <v>179</v>
      </c>
      <c r="B1612">
        <v>2690.03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1.1160099999999999E-2</v>
      </c>
      <c r="L1612">
        <v>0.98096799999999995</v>
      </c>
      <c r="M1612">
        <v>0</v>
      </c>
      <c r="N1612" t="s">
        <v>42</v>
      </c>
    </row>
    <row r="1613" spans="1:14" x14ac:dyDescent="0.25">
      <c r="A1613" t="s">
        <v>179</v>
      </c>
      <c r="B1613">
        <v>2742.15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1.09154E-2</v>
      </c>
      <c r="L1613">
        <v>0.98099099999999995</v>
      </c>
      <c r="M1613">
        <v>0</v>
      </c>
      <c r="N1613" t="s">
        <v>42</v>
      </c>
    </row>
    <row r="1614" spans="1:14" x14ac:dyDescent="0.25">
      <c r="A1614" t="s">
        <v>179</v>
      </c>
      <c r="B1614">
        <v>2728.4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1.11512E-2</v>
      </c>
      <c r="L1614">
        <v>0.98099700000000001</v>
      </c>
      <c r="M1614">
        <v>0</v>
      </c>
      <c r="N1614" t="s">
        <v>42</v>
      </c>
    </row>
    <row r="1615" spans="1:14" x14ac:dyDescent="0.25">
      <c r="A1615" t="s">
        <v>179</v>
      </c>
      <c r="B1615">
        <v>2776.07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1.3680599999999999E-2</v>
      </c>
      <c r="L1615">
        <v>0.98101000000000005</v>
      </c>
      <c r="M1615">
        <v>0</v>
      </c>
      <c r="N1615" t="s">
        <v>42</v>
      </c>
    </row>
    <row r="1616" spans="1:14" x14ac:dyDescent="0.25">
      <c r="A1616" t="s">
        <v>179</v>
      </c>
      <c r="B1616">
        <v>2735.49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1.3115099999999999E-2</v>
      </c>
      <c r="L1616">
        <v>0.99423899999999998</v>
      </c>
      <c r="M1616">
        <v>0</v>
      </c>
      <c r="N1616" t="s">
        <v>42</v>
      </c>
    </row>
    <row r="1617" spans="1:25" x14ac:dyDescent="0.25">
      <c r="A1617" t="s">
        <v>179</v>
      </c>
      <c r="B1617">
        <v>2802.74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1.09491E-2</v>
      </c>
      <c r="L1617">
        <v>0.98099000000000003</v>
      </c>
      <c r="M1617">
        <v>0</v>
      </c>
      <c r="N1617" t="s">
        <v>42</v>
      </c>
    </row>
    <row r="1618" spans="1:25" x14ac:dyDescent="0.25">
      <c r="A1618" t="s">
        <v>179</v>
      </c>
      <c r="B1618">
        <v>2723.58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1.11758E-2</v>
      </c>
      <c r="L1618">
        <v>0.99382300000000001</v>
      </c>
      <c r="M1618">
        <v>0</v>
      </c>
      <c r="N1618" t="s">
        <v>42</v>
      </c>
    </row>
    <row r="1619" spans="1:25" x14ac:dyDescent="0.25">
      <c r="A1619" t="s">
        <v>179</v>
      </c>
      <c r="B1619">
        <v>2754.44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1.0860099999999999E-2</v>
      </c>
      <c r="L1619">
        <v>0.98101099999999997</v>
      </c>
      <c r="M1619">
        <v>0</v>
      </c>
      <c r="N1619" t="s">
        <v>42</v>
      </c>
    </row>
    <row r="1620" spans="1:25" x14ac:dyDescent="0.25">
      <c r="A1620" t="s">
        <v>179</v>
      </c>
      <c r="B1620">
        <v>2741.54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1.20228E-2</v>
      </c>
      <c r="L1620">
        <v>0.98095600000000005</v>
      </c>
      <c r="M1620">
        <v>0</v>
      </c>
      <c r="N1620" t="s">
        <v>42</v>
      </c>
    </row>
    <row r="1621" spans="1:25" x14ac:dyDescent="0.25">
      <c r="A1621" t="s">
        <v>179</v>
      </c>
      <c r="B1621">
        <v>2812.64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1.2282100000000001E-2</v>
      </c>
      <c r="L1621">
        <v>0.98098799999999997</v>
      </c>
      <c r="M1621">
        <v>0</v>
      </c>
      <c r="N1621" t="s">
        <v>42</v>
      </c>
    </row>
    <row r="1622" spans="1:25" x14ac:dyDescent="0.25">
      <c r="A1622" t="s">
        <v>179</v>
      </c>
      <c r="B1622">
        <v>2769.59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1.08758E-2</v>
      </c>
      <c r="L1622">
        <v>0.994313</v>
      </c>
      <c r="M1622">
        <v>0</v>
      </c>
      <c r="N1622" t="s">
        <v>42</v>
      </c>
    </row>
    <row r="1623" spans="1:25" x14ac:dyDescent="0.25">
      <c r="A1623" t="s">
        <v>179</v>
      </c>
      <c r="B1623">
        <v>2765.83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1.3438500000000001E-2</v>
      </c>
      <c r="L1623">
        <v>0.98733899999999997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2766.95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1.3923700000000001E-2</v>
      </c>
      <c r="L1624">
        <v>0.99495699999999998</v>
      </c>
      <c r="M1624">
        <v>0</v>
      </c>
      <c r="N1624" t="s">
        <v>42</v>
      </c>
      <c r="R1624">
        <f>AVERAGE(B1575:B1624)</f>
        <v>2730.0869999999995</v>
      </c>
      <c r="S1624">
        <f>AVERAGE(C1575:C1624)</f>
        <v>0</v>
      </c>
      <c r="U1624">
        <f>_xlfn.VAR.P(B1575:B1624)</f>
        <v>1055.1207329999988</v>
      </c>
      <c r="V1624">
        <f>_xlfn.VAR.P(C1575:C1624)</f>
        <v>0</v>
      </c>
      <c r="X1624">
        <f>1.96*SQRT(U1624)/50</f>
        <v>1.2733187830064858</v>
      </c>
      <c r="Y1624">
        <f>1.96*SQRT(V1624)/50</f>
        <v>0</v>
      </c>
    </row>
    <row r="1625" spans="1:25" x14ac:dyDescent="0.25">
      <c r="A1625" t="s">
        <v>180</v>
      </c>
      <c r="B1625">
        <v>136613.07939999999</v>
      </c>
      <c r="C1625" t="s">
        <v>36</v>
      </c>
    </row>
    <row r="1626" spans="1:25" x14ac:dyDescent="0.25">
      <c r="A1626" t="s">
        <v>181</v>
      </c>
      <c r="B1626">
        <v>2597.83</v>
      </c>
      <c r="C1626">
        <v>2535.63</v>
      </c>
      <c r="D1626">
        <v>2535.5300000000002</v>
      </c>
      <c r="E1626">
        <v>2416.17</v>
      </c>
      <c r="F1626">
        <v>56.483899999999998</v>
      </c>
      <c r="G1626">
        <v>0</v>
      </c>
      <c r="H1626">
        <v>59.866199999999999</v>
      </c>
      <c r="I1626">
        <v>0</v>
      </c>
      <c r="J1626">
        <v>1.0919099999999999E-2</v>
      </c>
      <c r="K1626">
        <v>0.98101499999999997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2589.15</v>
      </c>
      <c r="C1627">
        <v>2530.4499999999998</v>
      </c>
      <c r="D1627">
        <v>2530.36</v>
      </c>
      <c r="E1627">
        <v>2410.25</v>
      </c>
      <c r="F1627">
        <v>55.055399999999999</v>
      </c>
      <c r="G1627">
        <v>0</v>
      </c>
      <c r="H1627">
        <v>59.534999999999997</v>
      </c>
      <c r="I1627">
        <v>0</v>
      </c>
      <c r="J1627">
        <v>1.1535399999999999E-2</v>
      </c>
      <c r="K1627">
        <v>0.98097500000000004</v>
      </c>
      <c r="L1627">
        <v>0</v>
      </c>
      <c r="M1627" t="s">
        <v>42</v>
      </c>
    </row>
    <row r="1628" spans="1:25" x14ac:dyDescent="0.25">
      <c r="A1628" t="s">
        <v>181</v>
      </c>
      <c r="B1628">
        <v>2633.93</v>
      </c>
      <c r="C1628">
        <v>2575.58</v>
      </c>
      <c r="D1628">
        <v>2575.48</v>
      </c>
      <c r="E1628">
        <v>2455.89</v>
      </c>
      <c r="F1628">
        <v>56.845300000000002</v>
      </c>
      <c r="G1628">
        <v>0</v>
      </c>
      <c r="H1628">
        <v>60.424199999999999</v>
      </c>
      <c r="I1628">
        <v>0</v>
      </c>
      <c r="J1628">
        <v>2.5462499999999999E-2</v>
      </c>
      <c r="K1628">
        <v>0.98083699999999996</v>
      </c>
      <c r="L1628">
        <v>0</v>
      </c>
      <c r="M1628" t="s">
        <v>42</v>
      </c>
    </row>
    <row r="1629" spans="1:25" x14ac:dyDescent="0.25">
      <c r="A1629" t="s">
        <v>181</v>
      </c>
      <c r="B1629">
        <v>2569.41</v>
      </c>
      <c r="C1629">
        <v>2510.58</v>
      </c>
      <c r="D1629">
        <v>2510.5</v>
      </c>
      <c r="E1629">
        <v>2390.38</v>
      </c>
      <c r="F1629">
        <v>54.518599999999999</v>
      </c>
      <c r="G1629">
        <v>0</v>
      </c>
      <c r="H1629">
        <v>60.190100000000001</v>
      </c>
      <c r="I1629">
        <v>0</v>
      </c>
      <c r="J1629">
        <v>1.08871E-2</v>
      </c>
      <c r="K1629">
        <v>0.980935</v>
      </c>
      <c r="L1629">
        <v>0</v>
      </c>
      <c r="M1629" t="s">
        <v>42</v>
      </c>
    </row>
    <row r="1630" spans="1:25" x14ac:dyDescent="0.25">
      <c r="A1630" t="s">
        <v>181</v>
      </c>
      <c r="B1630">
        <v>2632.32</v>
      </c>
      <c r="C1630">
        <v>2573.67</v>
      </c>
      <c r="D1630">
        <v>2573.58</v>
      </c>
      <c r="E1630">
        <v>2453.73</v>
      </c>
      <c r="F1630">
        <v>57.399500000000003</v>
      </c>
      <c r="G1630">
        <v>0</v>
      </c>
      <c r="H1630">
        <v>59.488399999999999</v>
      </c>
      <c r="I1630">
        <v>0</v>
      </c>
      <c r="J1630">
        <v>1.0998900000000001E-2</v>
      </c>
      <c r="K1630">
        <v>0.981819</v>
      </c>
      <c r="L1630">
        <v>0</v>
      </c>
      <c r="M1630" t="s">
        <v>42</v>
      </c>
    </row>
    <row r="1631" spans="1:25" x14ac:dyDescent="0.25">
      <c r="A1631" t="s">
        <v>181</v>
      </c>
      <c r="B1631">
        <v>2600.11</v>
      </c>
      <c r="C1631">
        <v>2538.73</v>
      </c>
      <c r="D1631">
        <v>2538.6</v>
      </c>
      <c r="E1631">
        <v>2418.34</v>
      </c>
      <c r="F1631">
        <v>56.036900000000003</v>
      </c>
      <c r="G1631">
        <v>0</v>
      </c>
      <c r="H1631">
        <v>59.862099999999998</v>
      </c>
      <c r="I1631">
        <v>0</v>
      </c>
      <c r="J1631">
        <v>1.2469900000000001E-2</v>
      </c>
      <c r="K1631">
        <v>0.98100799999999999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2576.19</v>
      </c>
      <c r="C1632">
        <v>2518.3000000000002</v>
      </c>
      <c r="D1632">
        <v>2518.21</v>
      </c>
      <c r="E1632">
        <v>2398.71</v>
      </c>
      <c r="F1632">
        <v>54.4542</v>
      </c>
      <c r="G1632">
        <v>0</v>
      </c>
      <c r="H1632">
        <v>60.5306</v>
      </c>
      <c r="I1632">
        <v>0</v>
      </c>
      <c r="J1632">
        <v>2.57415E-2</v>
      </c>
      <c r="K1632">
        <v>0.98096899999999998</v>
      </c>
      <c r="L1632">
        <v>0</v>
      </c>
      <c r="M1632" t="s">
        <v>42</v>
      </c>
    </row>
    <row r="1633" spans="1:13" x14ac:dyDescent="0.25">
      <c r="A1633" t="s">
        <v>181</v>
      </c>
      <c r="B1633">
        <v>2628.68</v>
      </c>
      <c r="C1633">
        <v>2570.62</v>
      </c>
      <c r="D1633">
        <v>2570.5300000000002</v>
      </c>
      <c r="E1633">
        <v>2450.3000000000002</v>
      </c>
      <c r="F1633">
        <v>56.813400000000001</v>
      </c>
      <c r="G1633">
        <v>0</v>
      </c>
      <c r="H1633">
        <v>59.268500000000003</v>
      </c>
      <c r="I1633">
        <v>0</v>
      </c>
      <c r="J1633">
        <v>1.0871E-2</v>
      </c>
      <c r="K1633">
        <v>0.98094199999999998</v>
      </c>
      <c r="L1633">
        <v>0</v>
      </c>
      <c r="M1633" t="s">
        <v>42</v>
      </c>
    </row>
    <row r="1634" spans="1:13" x14ac:dyDescent="0.25">
      <c r="A1634" t="s">
        <v>181</v>
      </c>
      <c r="B1634">
        <v>2628.2</v>
      </c>
      <c r="C1634">
        <v>2570.2399999999998</v>
      </c>
      <c r="D1634">
        <v>2570.13</v>
      </c>
      <c r="E1634">
        <v>2449.88</v>
      </c>
      <c r="F1634">
        <v>56.014099999999999</v>
      </c>
      <c r="G1634">
        <v>0</v>
      </c>
      <c r="H1634">
        <v>60.503900000000002</v>
      </c>
      <c r="I1634">
        <v>0</v>
      </c>
      <c r="J1634">
        <v>1.1173799999999999E-2</v>
      </c>
      <c r="K1634">
        <v>0.98097800000000002</v>
      </c>
      <c r="L1634">
        <v>0</v>
      </c>
      <c r="M1634" t="s">
        <v>42</v>
      </c>
    </row>
    <row r="1635" spans="1:13" x14ac:dyDescent="0.25">
      <c r="A1635" t="s">
        <v>181</v>
      </c>
      <c r="B1635">
        <v>2614.35</v>
      </c>
      <c r="C1635">
        <v>2555.61</v>
      </c>
      <c r="D1635">
        <v>2555.52</v>
      </c>
      <c r="E1635">
        <v>2435.08</v>
      </c>
      <c r="F1635">
        <v>56.6663</v>
      </c>
      <c r="G1635">
        <v>0</v>
      </c>
      <c r="H1635">
        <v>60.482999999999997</v>
      </c>
      <c r="I1635">
        <v>0</v>
      </c>
      <c r="J1635">
        <v>1.4967100000000001E-2</v>
      </c>
      <c r="K1635">
        <v>0.98101700000000003</v>
      </c>
      <c r="L1635">
        <v>0</v>
      </c>
      <c r="M1635" t="s">
        <v>42</v>
      </c>
    </row>
    <row r="1636" spans="1:13" x14ac:dyDescent="0.25">
      <c r="A1636" t="s">
        <v>181</v>
      </c>
      <c r="B1636">
        <v>2593.09</v>
      </c>
      <c r="C1636">
        <v>2534.12</v>
      </c>
      <c r="D1636">
        <v>2534.02</v>
      </c>
      <c r="E1636">
        <v>2414.3000000000002</v>
      </c>
      <c r="F1636">
        <v>55.458100000000002</v>
      </c>
      <c r="G1636">
        <v>0</v>
      </c>
      <c r="H1636">
        <v>59.919199999999996</v>
      </c>
      <c r="I1636">
        <v>0</v>
      </c>
      <c r="J1636">
        <v>1.4682199999999999E-2</v>
      </c>
      <c r="K1636">
        <v>0.98100799999999999</v>
      </c>
      <c r="L1636">
        <v>0</v>
      </c>
      <c r="M1636" t="s">
        <v>42</v>
      </c>
    </row>
    <row r="1637" spans="1:13" x14ac:dyDescent="0.25">
      <c r="A1637" t="s">
        <v>181</v>
      </c>
      <c r="B1637">
        <v>2618.3200000000002</v>
      </c>
      <c r="C1637">
        <v>2560.36</v>
      </c>
      <c r="D1637">
        <v>2560.27</v>
      </c>
      <c r="E1637">
        <v>2440.63</v>
      </c>
      <c r="F1637">
        <v>56.7012</v>
      </c>
      <c r="G1637">
        <v>0</v>
      </c>
      <c r="H1637">
        <v>59.849299999999999</v>
      </c>
      <c r="I1637">
        <v>0</v>
      </c>
      <c r="J1637">
        <v>1.17415E-2</v>
      </c>
      <c r="K1637">
        <v>0.98098600000000002</v>
      </c>
      <c r="L1637">
        <v>0</v>
      </c>
      <c r="M1637" t="s">
        <v>42</v>
      </c>
    </row>
    <row r="1638" spans="1:13" x14ac:dyDescent="0.25">
      <c r="A1638" t="s">
        <v>181</v>
      </c>
      <c r="B1638">
        <v>2658.49</v>
      </c>
      <c r="C1638">
        <v>2599.98</v>
      </c>
      <c r="D1638">
        <v>2599.88</v>
      </c>
      <c r="E1638">
        <v>2479.6</v>
      </c>
      <c r="F1638">
        <v>57.514600000000002</v>
      </c>
      <c r="G1638">
        <v>0</v>
      </c>
      <c r="H1638">
        <v>59.129800000000003</v>
      </c>
      <c r="I1638">
        <v>0</v>
      </c>
      <c r="J1638">
        <v>1.0877599999999999E-2</v>
      </c>
      <c r="K1638">
        <v>0.98086600000000002</v>
      </c>
      <c r="L1638">
        <v>0</v>
      </c>
      <c r="M1638" t="s">
        <v>42</v>
      </c>
    </row>
    <row r="1639" spans="1:13" x14ac:dyDescent="0.25">
      <c r="A1639" t="s">
        <v>181</v>
      </c>
      <c r="B1639">
        <v>2583.91</v>
      </c>
      <c r="C1639">
        <v>2524.37</v>
      </c>
      <c r="D1639">
        <v>2524.2800000000002</v>
      </c>
      <c r="E1639">
        <v>2403.31</v>
      </c>
      <c r="F1639">
        <v>55.086399999999998</v>
      </c>
      <c r="G1639">
        <v>0</v>
      </c>
      <c r="H1639">
        <v>60.495800000000003</v>
      </c>
      <c r="I1639">
        <v>0</v>
      </c>
      <c r="J1639">
        <v>1.08571E-2</v>
      </c>
      <c r="K1639">
        <v>0.98097199999999996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2636.6</v>
      </c>
      <c r="C1640">
        <v>2578.19</v>
      </c>
      <c r="D1640">
        <v>2578.1</v>
      </c>
      <c r="E1640">
        <v>2458.17</v>
      </c>
      <c r="F1640">
        <v>57.2898</v>
      </c>
      <c r="G1640">
        <v>0</v>
      </c>
      <c r="H1640">
        <v>59.055599999999998</v>
      </c>
      <c r="I1640">
        <v>0</v>
      </c>
      <c r="J1640">
        <v>1.08947E-2</v>
      </c>
      <c r="K1640">
        <v>0.98098200000000002</v>
      </c>
      <c r="L1640">
        <v>0</v>
      </c>
      <c r="M1640" t="s">
        <v>42</v>
      </c>
    </row>
    <row r="1641" spans="1:13" x14ac:dyDescent="0.25">
      <c r="A1641" t="s">
        <v>181</v>
      </c>
      <c r="B1641">
        <v>2566.59</v>
      </c>
      <c r="C1641">
        <v>2508.09</v>
      </c>
      <c r="D1641">
        <v>2507.9899999999998</v>
      </c>
      <c r="E1641">
        <v>2387.62</v>
      </c>
      <c r="F1641">
        <v>54.456299999999999</v>
      </c>
      <c r="G1641">
        <v>0</v>
      </c>
      <c r="H1641">
        <v>60.715299999999999</v>
      </c>
      <c r="I1641">
        <v>0</v>
      </c>
      <c r="J1641">
        <v>1.20918E-2</v>
      </c>
      <c r="K1641">
        <v>0.98101400000000005</v>
      </c>
      <c r="L1641">
        <v>0</v>
      </c>
      <c r="M1641" t="s">
        <v>42</v>
      </c>
    </row>
    <row r="1642" spans="1:13" x14ac:dyDescent="0.25">
      <c r="A1642" t="s">
        <v>181</v>
      </c>
      <c r="B1642">
        <v>2600.7399999999998</v>
      </c>
      <c r="C1642">
        <v>2541.91</v>
      </c>
      <c r="D1642">
        <v>2541.81</v>
      </c>
      <c r="E1642">
        <v>2421.96</v>
      </c>
      <c r="F1642">
        <v>55.284300000000002</v>
      </c>
      <c r="G1642">
        <v>0</v>
      </c>
      <c r="H1642">
        <v>60.325699999999998</v>
      </c>
      <c r="I1642">
        <v>0</v>
      </c>
      <c r="J1642">
        <v>1.1001500000000001E-2</v>
      </c>
      <c r="K1642">
        <v>0.99051</v>
      </c>
      <c r="L1642">
        <v>0</v>
      </c>
      <c r="M1642" t="s">
        <v>42</v>
      </c>
    </row>
    <row r="1643" spans="1:13" x14ac:dyDescent="0.25">
      <c r="A1643" t="s">
        <v>181</v>
      </c>
      <c r="B1643">
        <v>2592.9499999999998</v>
      </c>
      <c r="C1643">
        <v>2535.2600000000002</v>
      </c>
      <c r="D1643">
        <v>2535.16</v>
      </c>
      <c r="E1643">
        <v>2414.77</v>
      </c>
      <c r="F1643">
        <v>55.849200000000003</v>
      </c>
      <c r="G1643">
        <v>0</v>
      </c>
      <c r="H1643">
        <v>59.526400000000002</v>
      </c>
      <c r="I1643">
        <v>0</v>
      </c>
      <c r="J1643">
        <v>1.38196E-2</v>
      </c>
      <c r="K1643">
        <v>0.98101899999999997</v>
      </c>
      <c r="L1643">
        <v>0</v>
      </c>
      <c r="M1643" t="s">
        <v>42</v>
      </c>
    </row>
    <row r="1644" spans="1:13" x14ac:dyDescent="0.25">
      <c r="A1644" t="s">
        <v>181</v>
      </c>
      <c r="B1644">
        <v>2609.7399999999998</v>
      </c>
      <c r="C1644">
        <v>2551.41</v>
      </c>
      <c r="D1644">
        <v>2551.3200000000002</v>
      </c>
      <c r="E1644">
        <v>2431.54</v>
      </c>
      <c r="F1644">
        <v>55.888300000000001</v>
      </c>
      <c r="G1644">
        <v>0</v>
      </c>
      <c r="H1644">
        <v>60.653500000000001</v>
      </c>
      <c r="I1644">
        <v>0</v>
      </c>
      <c r="J1644">
        <v>1.9536299999999999E-2</v>
      </c>
      <c r="K1644">
        <v>0.98101799999999995</v>
      </c>
      <c r="L1644">
        <v>0</v>
      </c>
      <c r="M1644" t="s">
        <v>42</v>
      </c>
    </row>
    <row r="1645" spans="1:13" x14ac:dyDescent="0.25">
      <c r="A1645" t="s">
        <v>181</v>
      </c>
      <c r="B1645">
        <v>2584.56</v>
      </c>
      <c r="C1645">
        <v>2526.67</v>
      </c>
      <c r="D1645">
        <v>2526.58</v>
      </c>
      <c r="E1645">
        <v>2407.54</v>
      </c>
      <c r="F1645">
        <v>55.0794</v>
      </c>
      <c r="G1645">
        <v>0</v>
      </c>
      <c r="H1645">
        <v>60.929400000000001</v>
      </c>
      <c r="I1645">
        <v>0</v>
      </c>
      <c r="J1645">
        <v>1.24064E-2</v>
      </c>
      <c r="K1645">
        <v>0.98097100000000004</v>
      </c>
      <c r="L1645">
        <v>0</v>
      </c>
      <c r="M1645" t="s">
        <v>42</v>
      </c>
    </row>
    <row r="1646" spans="1:13" x14ac:dyDescent="0.25">
      <c r="A1646" t="s">
        <v>181</v>
      </c>
      <c r="B1646">
        <v>2627.57</v>
      </c>
      <c r="C1646">
        <v>2568.86</v>
      </c>
      <c r="D1646">
        <v>2568.77</v>
      </c>
      <c r="E1646">
        <v>2448.94</v>
      </c>
      <c r="F1646">
        <v>57.192399999999999</v>
      </c>
      <c r="G1646">
        <v>0</v>
      </c>
      <c r="H1646">
        <v>60.586399999999998</v>
      </c>
      <c r="I1646">
        <v>0</v>
      </c>
      <c r="J1646">
        <v>1.33568E-2</v>
      </c>
      <c r="K1646">
        <v>0.98098300000000005</v>
      </c>
      <c r="L1646">
        <v>0</v>
      </c>
      <c r="M1646" t="s">
        <v>42</v>
      </c>
    </row>
    <row r="1647" spans="1:13" x14ac:dyDescent="0.25">
      <c r="A1647" t="s">
        <v>181</v>
      </c>
      <c r="B1647">
        <v>2605.92</v>
      </c>
      <c r="C1647">
        <v>2547.48</v>
      </c>
      <c r="D1647">
        <v>2547.39</v>
      </c>
      <c r="E1647">
        <v>2427.9</v>
      </c>
      <c r="F1647">
        <v>55.584699999999998</v>
      </c>
      <c r="G1647">
        <v>0</v>
      </c>
      <c r="H1647">
        <v>59.741199999999999</v>
      </c>
      <c r="I1647">
        <v>0</v>
      </c>
      <c r="J1647">
        <v>1.0889299999999999E-2</v>
      </c>
      <c r="K1647">
        <v>0.98097000000000001</v>
      </c>
      <c r="L1647">
        <v>0</v>
      </c>
      <c r="M1647" t="s">
        <v>42</v>
      </c>
    </row>
    <row r="1648" spans="1:13" x14ac:dyDescent="0.25">
      <c r="A1648" t="s">
        <v>181</v>
      </c>
      <c r="B1648">
        <v>2618.33</v>
      </c>
      <c r="C1648">
        <v>2560.12</v>
      </c>
      <c r="D1648">
        <v>2560.0300000000002</v>
      </c>
      <c r="E1648">
        <v>2439.0300000000002</v>
      </c>
      <c r="F1648">
        <v>56.787999999999997</v>
      </c>
      <c r="G1648">
        <v>0</v>
      </c>
      <c r="H1648">
        <v>59.770099999999999</v>
      </c>
      <c r="I1648">
        <v>0</v>
      </c>
      <c r="J1648">
        <v>1.1633900000000001E-2</v>
      </c>
      <c r="K1648">
        <v>0.98100699999999996</v>
      </c>
      <c r="L1648">
        <v>0</v>
      </c>
      <c r="M1648" t="s">
        <v>42</v>
      </c>
    </row>
    <row r="1649" spans="1:13" x14ac:dyDescent="0.25">
      <c r="A1649" t="s">
        <v>181</v>
      </c>
      <c r="B1649">
        <v>2621.11</v>
      </c>
      <c r="C1649">
        <v>2560.2399999999998</v>
      </c>
      <c r="D1649">
        <v>2560.15</v>
      </c>
      <c r="E1649">
        <v>2440.8000000000002</v>
      </c>
      <c r="F1649">
        <v>55.958799999999997</v>
      </c>
      <c r="G1649">
        <v>0</v>
      </c>
      <c r="H1649">
        <v>59.787799999999997</v>
      </c>
      <c r="I1649">
        <v>0</v>
      </c>
      <c r="J1649">
        <v>1.24688E-2</v>
      </c>
      <c r="K1649">
        <v>0.99392599999999998</v>
      </c>
      <c r="L1649">
        <v>0</v>
      </c>
      <c r="M1649" t="s">
        <v>42</v>
      </c>
    </row>
    <row r="1650" spans="1:13" x14ac:dyDescent="0.25">
      <c r="A1650" t="s">
        <v>181</v>
      </c>
      <c r="B1650">
        <v>2655.61</v>
      </c>
      <c r="C1650">
        <v>2597.4</v>
      </c>
      <c r="D1650">
        <v>2597.31</v>
      </c>
      <c r="E1650">
        <v>2476.9299999999998</v>
      </c>
      <c r="F1650">
        <v>57.382599999999996</v>
      </c>
      <c r="G1650">
        <v>0</v>
      </c>
      <c r="H1650">
        <v>59.501100000000001</v>
      </c>
      <c r="I1650">
        <v>0</v>
      </c>
      <c r="J1650">
        <v>1.09143E-2</v>
      </c>
      <c r="K1650">
        <v>0.99420500000000001</v>
      </c>
      <c r="L1650">
        <v>0</v>
      </c>
      <c r="M1650" t="s">
        <v>42</v>
      </c>
    </row>
    <row r="1651" spans="1:13" x14ac:dyDescent="0.25">
      <c r="A1651" t="s">
        <v>181</v>
      </c>
      <c r="B1651">
        <v>2615.27</v>
      </c>
      <c r="C1651">
        <v>2557.39</v>
      </c>
      <c r="D1651">
        <v>2557.29</v>
      </c>
      <c r="E1651">
        <v>2436.96</v>
      </c>
      <c r="F1651">
        <v>56.5396</v>
      </c>
      <c r="G1651">
        <v>0</v>
      </c>
      <c r="H1651">
        <v>60.251300000000001</v>
      </c>
      <c r="I1651">
        <v>0</v>
      </c>
      <c r="J1651">
        <v>1.1765599999999999E-2</v>
      </c>
      <c r="K1651">
        <v>0.98101899999999997</v>
      </c>
      <c r="L1651">
        <v>0</v>
      </c>
      <c r="M1651" t="s">
        <v>42</v>
      </c>
    </row>
    <row r="1652" spans="1:13" x14ac:dyDescent="0.25">
      <c r="A1652" t="s">
        <v>181</v>
      </c>
      <c r="B1652">
        <v>2569.59</v>
      </c>
      <c r="C1652">
        <v>2511.5100000000002</v>
      </c>
      <c r="D1652">
        <v>2511.42</v>
      </c>
      <c r="E1652">
        <v>2391.44</v>
      </c>
      <c r="F1652">
        <v>55.311300000000003</v>
      </c>
      <c r="G1652">
        <v>0</v>
      </c>
      <c r="H1652">
        <v>61.085299999999997</v>
      </c>
      <c r="I1652">
        <v>0</v>
      </c>
      <c r="J1652">
        <v>1.0864800000000001E-2</v>
      </c>
      <c r="K1652">
        <v>0.98098099999999999</v>
      </c>
      <c r="L1652">
        <v>0</v>
      </c>
      <c r="M1652" t="s">
        <v>42</v>
      </c>
    </row>
    <row r="1653" spans="1:13" x14ac:dyDescent="0.25">
      <c r="A1653" t="s">
        <v>181</v>
      </c>
      <c r="B1653">
        <v>2624.3</v>
      </c>
      <c r="C1653">
        <v>2566.42</v>
      </c>
      <c r="D1653">
        <v>2566.3200000000002</v>
      </c>
      <c r="E1653">
        <v>2446.2800000000002</v>
      </c>
      <c r="F1653">
        <v>58.858199999999997</v>
      </c>
      <c r="G1653">
        <v>0</v>
      </c>
      <c r="H1653">
        <v>59.408499999999997</v>
      </c>
      <c r="I1653">
        <v>0</v>
      </c>
      <c r="J1653">
        <v>1.28053E-2</v>
      </c>
      <c r="K1653">
        <v>0.98099999999999998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2573.6799999999998</v>
      </c>
      <c r="C1654">
        <v>2515.6999999999998</v>
      </c>
      <c r="D1654">
        <v>2515.61</v>
      </c>
      <c r="E1654">
        <v>2396.46</v>
      </c>
      <c r="F1654">
        <v>54.068199999999997</v>
      </c>
      <c r="G1654">
        <v>0</v>
      </c>
      <c r="H1654">
        <v>61.0398</v>
      </c>
      <c r="I1654">
        <v>0</v>
      </c>
      <c r="J1654">
        <v>1.15376E-2</v>
      </c>
      <c r="K1654">
        <v>0.99496399999999996</v>
      </c>
      <c r="L1654">
        <v>0</v>
      </c>
      <c r="M1654" t="s">
        <v>42</v>
      </c>
    </row>
    <row r="1655" spans="1:13" x14ac:dyDescent="0.25">
      <c r="A1655" t="s">
        <v>181</v>
      </c>
      <c r="B1655">
        <v>2639.83</v>
      </c>
      <c r="C1655">
        <v>2581.2199999999998</v>
      </c>
      <c r="D1655">
        <v>2581.12</v>
      </c>
      <c r="E1655">
        <v>2461.27</v>
      </c>
      <c r="F1655">
        <v>57.069600000000001</v>
      </c>
      <c r="G1655">
        <v>0</v>
      </c>
      <c r="H1655">
        <v>59.275799999999997</v>
      </c>
      <c r="I1655">
        <v>0</v>
      </c>
      <c r="J1655">
        <v>1.0857E-2</v>
      </c>
      <c r="K1655">
        <v>0.98101899999999997</v>
      </c>
      <c r="L1655">
        <v>0</v>
      </c>
      <c r="M1655" t="s">
        <v>42</v>
      </c>
    </row>
    <row r="1656" spans="1:13" x14ac:dyDescent="0.25">
      <c r="A1656" t="s">
        <v>181</v>
      </c>
      <c r="B1656">
        <v>2616.9299999999998</v>
      </c>
      <c r="C1656">
        <v>2558.81</v>
      </c>
      <c r="D1656">
        <v>2558.71</v>
      </c>
      <c r="E1656">
        <v>2437.2399999999998</v>
      </c>
      <c r="F1656">
        <v>56.298699999999997</v>
      </c>
      <c r="G1656">
        <v>0</v>
      </c>
      <c r="H1656">
        <v>60.103400000000001</v>
      </c>
      <c r="I1656">
        <v>0</v>
      </c>
      <c r="J1656">
        <v>1.5890000000000001E-2</v>
      </c>
      <c r="K1656">
        <v>0.98101899999999997</v>
      </c>
      <c r="L1656">
        <v>0</v>
      </c>
      <c r="M1656" t="s">
        <v>42</v>
      </c>
    </row>
    <row r="1657" spans="1:13" x14ac:dyDescent="0.25">
      <c r="A1657" t="s">
        <v>181</v>
      </c>
      <c r="B1657">
        <v>2627.16</v>
      </c>
      <c r="C1657">
        <v>2568.42</v>
      </c>
      <c r="D1657">
        <v>2568.3200000000002</v>
      </c>
      <c r="E1657">
        <v>2447.5700000000002</v>
      </c>
      <c r="F1657">
        <v>56.353200000000001</v>
      </c>
      <c r="G1657">
        <v>0</v>
      </c>
      <c r="H1657">
        <v>61.514699999999998</v>
      </c>
      <c r="I1657">
        <v>0</v>
      </c>
      <c r="J1657">
        <v>1.09855E-2</v>
      </c>
      <c r="K1657">
        <v>0.98098099999999999</v>
      </c>
      <c r="L1657">
        <v>0</v>
      </c>
      <c r="M1657" t="s">
        <v>42</v>
      </c>
    </row>
    <row r="1658" spans="1:13" x14ac:dyDescent="0.25">
      <c r="A1658" t="s">
        <v>181</v>
      </c>
      <c r="B1658">
        <v>2675.02</v>
      </c>
      <c r="C1658">
        <v>2615.5500000000002</v>
      </c>
      <c r="D1658">
        <v>2615.4499999999998</v>
      </c>
      <c r="E1658">
        <v>2493.54</v>
      </c>
      <c r="F1658">
        <v>59.084000000000003</v>
      </c>
      <c r="G1658">
        <v>0</v>
      </c>
      <c r="H1658">
        <v>59.151800000000001</v>
      </c>
      <c r="I1658">
        <v>0</v>
      </c>
      <c r="J1658">
        <v>1.09496E-2</v>
      </c>
      <c r="K1658">
        <v>0.98101499999999997</v>
      </c>
      <c r="L1658">
        <v>0</v>
      </c>
      <c r="M1658" t="s">
        <v>42</v>
      </c>
    </row>
    <row r="1659" spans="1:13" x14ac:dyDescent="0.25">
      <c r="A1659" t="s">
        <v>181</v>
      </c>
      <c r="B1659">
        <v>2628.88</v>
      </c>
      <c r="C1659">
        <v>2570.2800000000002</v>
      </c>
      <c r="D1659">
        <v>2570.1799999999998</v>
      </c>
      <c r="E1659">
        <v>2450.44</v>
      </c>
      <c r="F1659">
        <v>57.472799999999999</v>
      </c>
      <c r="G1659">
        <v>0</v>
      </c>
      <c r="H1659">
        <v>59.383299999999998</v>
      </c>
      <c r="I1659">
        <v>0</v>
      </c>
      <c r="J1659">
        <v>1.1041499999999999E-2</v>
      </c>
      <c r="K1659">
        <v>0.981016</v>
      </c>
      <c r="L1659">
        <v>0</v>
      </c>
      <c r="M1659" t="s">
        <v>42</v>
      </c>
    </row>
    <row r="1660" spans="1:13" x14ac:dyDescent="0.25">
      <c r="A1660" t="s">
        <v>181</v>
      </c>
      <c r="B1660">
        <v>2657.04</v>
      </c>
      <c r="C1660">
        <v>2598.9299999999998</v>
      </c>
      <c r="D1660">
        <v>2598.83</v>
      </c>
      <c r="E1660">
        <v>2477.4899999999998</v>
      </c>
      <c r="F1660">
        <v>58.098799999999997</v>
      </c>
      <c r="G1660">
        <v>0</v>
      </c>
      <c r="H1660">
        <v>60.301900000000003</v>
      </c>
      <c r="I1660">
        <v>0</v>
      </c>
      <c r="J1660">
        <v>1.35164E-2</v>
      </c>
      <c r="K1660">
        <v>0.98101899999999997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2586.9299999999998</v>
      </c>
      <c r="C1661">
        <v>2528.58</v>
      </c>
      <c r="D1661">
        <v>2528.48</v>
      </c>
      <c r="E1661">
        <v>2408.44</v>
      </c>
      <c r="F1661">
        <v>55.415199999999999</v>
      </c>
      <c r="G1661">
        <v>0</v>
      </c>
      <c r="H1661">
        <v>60.845199999999998</v>
      </c>
      <c r="I1661">
        <v>0</v>
      </c>
      <c r="J1661">
        <v>1.1049700000000001E-2</v>
      </c>
      <c r="K1661">
        <v>0.99506499999999998</v>
      </c>
      <c r="L1661">
        <v>0</v>
      </c>
      <c r="M1661" t="s">
        <v>42</v>
      </c>
    </row>
    <row r="1662" spans="1:13" x14ac:dyDescent="0.25">
      <c r="A1662" t="s">
        <v>181</v>
      </c>
      <c r="B1662">
        <v>2598.85</v>
      </c>
      <c r="C1662">
        <v>2541.2600000000002</v>
      </c>
      <c r="D1662">
        <v>2541.17</v>
      </c>
      <c r="E1662">
        <v>2421.9699999999998</v>
      </c>
      <c r="F1662">
        <v>54.583199999999998</v>
      </c>
      <c r="G1662">
        <v>0</v>
      </c>
      <c r="H1662">
        <v>58.927199999999999</v>
      </c>
      <c r="I1662">
        <v>0</v>
      </c>
      <c r="J1662">
        <v>1.1434400000000001E-2</v>
      </c>
      <c r="K1662">
        <v>0.98100900000000002</v>
      </c>
      <c r="L1662">
        <v>0</v>
      </c>
      <c r="M1662" t="s">
        <v>42</v>
      </c>
    </row>
    <row r="1663" spans="1:13" x14ac:dyDescent="0.25">
      <c r="A1663" t="s">
        <v>181</v>
      </c>
      <c r="B1663">
        <v>2603.5700000000002</v>
      </c>
      <c r="C1663">
        <v>2545.7800000000002</v>
      </c>
      <c r="D1663">
        <v>2545.69</v>
      </c>
      <c r="E1663">
        <v>2426.69</v>
      </c>
      <c r="F1663">
        <v>54.781700000000001</v>
      </c>
      <c r="G1663">
        <v>0</v>
      </c>
      <c r="H1663">
        <v>59.314599999999999</v>
      </c>
      <c r="I1663">
        <v>0</v>
      </c>
      <c r="J1663">
        <v>1.0933699999999999E-2</v>
      </c>
      <c r="K1663">
        <v>0.98101799999999995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2577.44</v>
      </c>
      <c r="C1664">
        <v>2519.98</v>
      </c>
      <c r="D1664">
        <v>2519.89</v>
      </c>
      <c r="E1664">
        <v>2400.64</v>
      </c>
      <c r="F1664">
        <v>53.859400000000001</v>
      </c>
      <c r="G1664">
        <v>0</v>
      </c>
      <c r="H1664">
        <v>59.5456</v>
      </c>
      <c r="I1664">
        <v>0</v>
      </c>
      <c r="J1664">
        <v>1.08656E-2</v>
      </c>
      <c r="K1664">
        <v>0.98101499999999997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2581.23</v>
      </c>
      <c r="C1665">
        <v>2522.94</v>
      </c>
      <c r="D1665">
        <v>2522.86</v>
      </c>
      <c r="E1665">
        <v>2404.08</v>
      </c>
      <c r="F1665">
        <v>54.124600000000001</v>
      </c>
      <c r="G1665">
        <v>0</v>
      </c>
      <c r="H1665">
        <v>59.821399999999997</v>
      </c>
      <c r="I1665">
        <v>0</v>
      </c>
      <c r="J1665">
        <v>1.09497E-2</v>
      </c>
      <c r="K1665">
        <v>0.99358900000000006</v>
      </c>
      <c r="L1665">
        <v>0</v>
      </c>
      <c r="M1665" t="s">
        <v>42</v>
      </c>
    </row>
    <row r="1666" spans="1:25" x14ac:dyDescent="0.25">
      <c r="A1666" t="s">
        <v>181</v>
      </c>
      <c r="B1666">
        <v>2578.11</v>
      </c>
      <c r="C1666">
        <v>2520.09</v>
      </c>
      <c r="D1666">
        <v>2520</v>
      </c>
      <c r="E1666">
        <v>2400.87</v>
      </c>
      <c r="F1666">
        <v>54.001199999999997</v>
      </c>
      <c r="G1666">
        <v>0</v>
      </c>
      <c r="H1666">
        <v>59.824399999999997</v>
      </c>
      <c r="I1666">
        <v>0</v>
      </c>
      <c r="J1666">
        <v>1.82083E-2</v>
      </c>
      <c r="K1666">
        <v>0.98100600000000004</v>
      </c>
      <c r="L1666">
        <v>0</v>
      </c>
      <c r="M1666" t="s">
        <v>42</v>
      </c>
    </row>
    <row r="1667" spans="1:25" x14ac:dyDescent="0.25">
      <c r="A1667" t="s">
        <v>181</v>
      </c>
      <c r="B1667">
        <v>2557.34</v>
      </c>
      <c r="C1667">
        <v>2499.66</v>
      </c>
      <c r="D1667">
        <v>2499.56</v>
      </c>
      <c r="E1667">
        <v>2380.73</v>
      </c>
      <c r="F1667">
        <v>53.561999999999998</v>
      </c>
      <c r="G1667">
        <v>0</v>
      </c>
      <c r="H1667">
        <v>59.4694</v>
      </c>
      <c r="I1667">
        <v>0</v>
      </c>
      <c r="J1667">
        <v>1.35832E-2</v>
      </c>
      <c r="K1667">
        <v>0.98100900000000002</v>
      </c>
      <c r="L1667">
        <v>0</v>
      </c>
      <c r="M1667" t="s">
        <v>42</v>
      </c>
    </row>
    <row r="1668" spans="1:25" x14ac:dyDescent="0.25">
      <c r="A1668" t="s">
        <v>181</v>
      </c>
      <c r="B1668">
        <v>2541.88</v>
      </c>
      <c r="C1668">
        <v>2484.08</v>
      </c>
      <c r="D1668">
        <v>2483.98</v>
      </c>
      <c r="E1668">
        <v>2364.73</v>
      </c>
      <c r="F1668">
        <v>53.454999999999998</v>
      </c>
      <c r="G1668">
        <v>0</v>
      </c>
      <c r="H1668">
        <v>60.419199999999996</v>
      </c>
      <c r="I1668">
        <v>0</v>
      </c>
      <c r="J1668">
        <v>1.0938700000000001E-2</v>
      </c>
      <c r="K1668">
        <v>0.98686300000000005</v>
      </c>
      <c r="L1668">
        <v>0</v>
      </c>
      <c r="M1668" t="s">
        <v>42</v>
      </c>
    </row>
    <row r="1669" spans="1:25" x14ac:dyDescent="0.25">
      <c r="A1669" t="s">
        <v>181</v>
      </c>
      <c r="B1669">
        <v>2533.92</v>
      </c>
      <c r="C1669">
        <v>2476.13</v>
      </c>
      <c r="D1669">
        <v>2476.04</v>
      </c>
      <c r="E1669">
        <v>2357.0300000000002</v>
      </c>
      <c r="F1669">
        <v>52.9313</v>
      </c>
      <c r="G1669">
        <v>0</v>
      </c>
      <c r="H1669">
        <v>60.465800000000002</v>
      </c>
      <c r="I1669">
        <v>0</v>
      </c>
      <c r="J1669">
        <v>1.1820799999999999E-2</v>
      </c>
      <c r="K1669">
        <v>0.98101899999999997</v>
      </c>
      <c r="L1669">
        <v>0</v>
      </c>
      <c r="M1669" t="s">
        <v>42</v>
      </c>
    </row>
    <row r="1670" spans="1:25" x14ac:dyDescent="0.25">
      <c r="A1670" t="s">
        <v>181</v>
      </c>
      <c r="B1670">
        <v>2611.4499999999998</v>
      </c>
      <c r="C1670">
        <v>2553.6</v>
      </c>
      <c r="D1670">
        <v>2553.5</v>
      </c>
      <c r="E1670">
        <v>2433.0300000000002</v>
      </c>
      <c r="F1670">
        <v>55.489699999999999</v>
      </c>
      <c r="G1670">
        <v>0</v>
      </c>
      <c r="H1670">
        <v>58.776499999999999</v>
      </c>
      <c r="I1670">
        <v>0</v>
      </c>
      <c r="J1670">
        <v>1.2814300000000001E-2</v>
      </c>
      <c r="K1670">
        <v>0.98101000000000005</v>
      </c>
      <c r="L1670">
        <v>0</v>
      </c>
      <c r="M1670" t="s">
        <v>42</v>
      </c>
    </row>
    <row r="1671" spans="1:25" x14ac:dyDescent="0.25">
      <c r="A1671" t="s">
        <v>181</v>
      </c>
      <c r="B1671">
        <v>2594.88</v>
      </c>
      <c r="C1671">
        <v>2536.87</v>
      </c>
      <c r="D1671">
        <v>2536.7800000000002</v>
      </c>
      <c r="E1671">
        <v>2417.59</v>
      </c>
      <c r="F1671">
        <v>54.811</v>
      </c>
      <c r="G1671">
        <v>0</v>
      </c>
      <c r="H1671">
        <v>59.861699999999999</v>
      </c>
      <c r="I1671">
        <v>0</v>
      </c>
      <c r="J1671">
        <v>1.09655E-2</v>
      </c>
      <c r="K1671">
        <v>0.98099099999999995</v>
      </c>
      <c r="L1671">
        <v>0</v>
      </c>
      <c r="M1671" t="s">
        <v>42</v>
      </c>
    </row>
    <row r="1672" spans="1:25" x14ac:dyDescent="0.25">
      <c r="A1672" t="s">
        <v>181</v>
      </c>
      <c r="B1672">
        <v>2586.6999999999998</v>
      </c>
      <c r="C1672">
        <v>2529</v>
      </c>
      <c r="D1672">
        <v>2528.91</v>
      </c>
      <c r="E1672">
        <v>2409.9899999999998</v>
      </c>
      <c r="F1672">
        <v>54.101599999999998</v>
      </c>
      <c r="G1672">
        <v>0</v>
      </c>
      <c r="H1672">
        <v>59.998100000000001</v>
      </c>
      <c r="I1672">
        <v>0</v>
      </c>
      <c r="J1672">
        <v>1.10568E-2</v>
      </c>
      <c r="K1672">
        <v>0.98094000000000003</v>
      </c>
      <c r="L1672">
        <v>0</v>
      </c>
      <c r="M1672" t="s">
        <v>42</v>
      </c>
    </row>
    <row r="1673" spans="1:25" x14ac:dyDescent="0.25">
      <c r="A1673" t="s">
        <v>181</v>
      </c>
      <c r="B1673">
        <v>2557.4299999999998</v>
      </c>
      <c r="C1673">
        <v>2500.1799999999998</v>
      </c>
      <c r="D1673">
        <v>2500.09</v>
      </c>
      <c r="E1673">
        <v>2381.16</v>
      </c>
      <c r="F1673">
        <v>53.663899999999998</v>
      </c>
      <c r="G1673">
        <v>0</v>
      </c>
      <c r="H1673">
        <v>60.316400000000002</v>
      </c>
      <c r="I1673">
        <v>0</v>
      </c>
      <c r="J1673">
        <v>1.08843E-2</v>
      </c>
      <c r="K1673">
        <v>0.98095600000000005</v>
      </c>
      <c r="L1673">
        <v>0</v>
      </c>
      <c r="M1673" t="s">
        <v>42</v>
      </c>
    </row>
    <row r="1674" spans="1:25" x14ac:dyDescent="0.25">
      <c r="A1674" t="s">
        <v>181</v>
      </c>
      <c r="B1674">
        <v>2536.29</v>
      </c>
      <c r="C1674">
        <v>2477.6799999999998</v>
      </c>
      <c r="D1674">
        <v>2477.59</v>
      </c>
      <c r="E1674">
        <v>2358.61</v>
      </c>
      <c r="F1674">
        <v>52.704999999999998</v>
      </c>
      <c r="G1674">
        <v>0</v>
      </c>
      <c r="H1674">
        <v>60.515000000000001</v>
      </c>
      <c r="I1674">
        <v>0</v>
      </c>
      <c r="J1674">
        <v>1.2647800000000001E-2</v>
      </c>
      <c r="K1674">
        <v>0.98101799999999995</v>
      </c>
      <c r="L1674">
        <v>0</v>
      </c>
      <c r="M1674" t="s">
        <v>42</v>
      </c>
    </row>
    <row r="1675" spans="1:25" x14ac:dyDescent="0.25">
      <c r="A1675" t="s">
        <v>181</v>
      </c>
      <c r="B1675">
        <v>2566.9899999999998</v>
      </c>
      <c r="C1675">
        <v>2508.2199999999998</v>
      </c>
      <c r="D1675">
        <v>2508.12</v>
      </c>
      <c r="E1675">
        <v>2388.88</v>
      </c>
      <c r="F1675">
        <v>54.275399999999998</v>
      </c>
      <c r="G1675">
        <v>0</v>
      </c>
      <c r="H1675">
        <v>60.047800000000002</v>
      </c>
      <c r="I1675">
        <v>0</v>
      </c>
      <c r="J1675">
        <v>1.4582299999999999E-2</v>
      </c>
      <c r="K1675">
        <v>0.98101499999999997</v>
      </c>
      <c r="L1675">
        <v>0</v>
      </c>
      <c r="M1675" t="s">
        <v>42</v>
      </c>
    </row>
    <row r="1676" spans="1:25" x14ac:dyDescent="0.25">
      <c r="A1676" t="s">
        <v>181</v>
      </c>
      <c r="B1676">
        <v>2556.23</v>
      </c>
      <c r="C1676">
        <v>2498.77</v>
      </c>
      <c r="D1676">
        <v>2498.67</v>
      </c>
      <c r="E1676">
        <v>2379.88</v>
      </c>
      <c r="F1676">
        <v>53.999600000000001</v>
      </c>
      <c r="G1676">
        <v>0</v>
      </c>
      <c r="H1676">
        <v>60.255699999999997</v>
      </c>
      <c r="I1676">
        <v>0</v>
      </c>
      <c r="J1676">
        <v>1.09341E-2</v>
      </c>
      <c r="K1676">
        <v>0.98099499999999995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2591.4</v>
      </c>
      <c r="C1677">
        <v>2532.86</v>
      </c>
      <c r="D1677">
        <v>2532.77</v>
      </c>
      <c r="E1677">
        <v>2413.31</v>
      </c>
      <c r="F1677">
        <v>54.46</v>
      </c>
      <c r="G1677">
        <v>0</v>
      </c>
      <c r="H1677">
        <v>60.119799999999998</v>
      </c>
      <c r="I1677">
        <v>0</v>
      </c>
      <c r="J1677">
        <v>1.08609E-2</v>
      </c>
      <c r="K1677">
        <v>0.980958</v>
      </c>
      <c r="L1677">
        <v>0</v>
      </c>
      <c r="M1677" t="s">
        <v>42</v>
      </c>
    </row>
    <row r="1678" spans="1:25" x14ac:dyDescent="0.25">
      <c r="A1678" t="s">
        <v>181</v>
      </c>
      <c r="B1678">
        <v>2572.31</v>
      </c>
      <c r="C1678">
        <v>2514.69</v>
      </c>
      <c r="D1678">
        <v>2514.6</v>
      </c>
      <c r="E1678">
        <v>2395.59</v>
      </c>
      <c r="F1678">
        <v>53.945399999999999</v>
      </c>
      <c r="G1678">
        <v>0</v>
      </c>
      <c r="H1678">
        <v>59.507399999999997</v>
      </c>
      <c r="I1678">
        <v>0</v>
      </c>
      <c r="J1678">
        <v>1.13223E-2</v>
      </c>
      <c r="K1678">
        <v>0.98099400000000003</v>
      </c>
      <c r="L1678">
        <v>0</v>
      </c>
      <c r="M1678" t="s">
        <v>42</v>
      </c>
    </row>
    <row r="1679" spans="1:25" x14ac:dyDescent="0.25">
      <c r="A1679" t="s">
        <v>181</v>
      </c>
      <c r="B1679">
        <v>2592.66</v>
      </c>
      <c r="C1679">
        <v>2534.4</v>
      </c>
      <c r="D1679">
        <v>2534.3000000000002</v>
      </c>
      <c r="E1679">
        <v>2415.19</v>
      </c>
      <c r="F1679">
        <v>54.432499999999997</v>
      </c>
      <c r="G1679">
        <v>0</v>
      </c>
      <c r="H1679">
        <v>59.320799999999998</v>
      </c>
      <c r="I1679">
        <v>0</v>
      </c>
      <c r="J1679">
        <v>1.1043900000000001E-2</v>
      </c>
      <c r="K1679">
        <v>0.98101400000000005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2600.83</v>
      </c>
      <c r="C1680">
        <v>2543.0100000000002</v>
      </c>
      <c r="D1680">
        <v>2542.91</v>
      </c>
      <c r="E1680">
        <v>2422.83</v>
      </c>
      <c r="F1680">
        <v>54.257800000000003</v>
      </c>
      <c r="G1680">
        <v>0</v>
      </c>
      <c r="H1680">
        <v>60.312899999999999</v>
      </c>
      <c r="I1680">
        <v>0</v>
      </c>
      <c r="J1680">
        <v>1.22635E-2</v>
      </c>
      <c r="K1680">
        <v>0.99273699999999998</v>
      </c>
      <c r="L1680">
        <v>0</v>
      </c>
      <c r="M1680" t="s">
        <v>42</v>
      </c>
      <c r="R1680">
        <f>AVERAGE(B1631:B1680)</f>
        <v>2599.5039999999995</v>
      </c>
      <c r="S1680">
        <f>AVERAGE(C1631:C1680)</f>
        <v>2541.1993999999995</v>
      </c>
      <c r="U1680">
        <f>_xlfn.VAR.P(B1631:B1680)</f>
        <v>998.27081599999906</v>
      </c>
      <c r="V1680">
        <f>_xlfn.VAR.P(C1631:C1680)</f>
        <v>985.42333364000046</v>
      </c>
      <c r="X1680">
        <f>1.96*SQRT(U1680)/50</f>
        <v>1.2385406197207416</v>
      </c>
      <c r="Y1680">
        <f>1.96*SQRT(V1680)/50</f>
        <v>1.2305449652103617</v>
      </c>
    </row>
    <row r="1681" spans="1:9" x14ac:dyDescent="0.25">
      <c r="A1681" t="s">
        <v>182</v>
      </c>
      <c r="B1681">
        <v>130082.45359999999</v>
      </c>
      <c r="C1681" t="s">
        <v>36</v>
      </c>
    </row>
    <row r="1682" spans="1:9" x14ac:dyDescent="0.25">
      <c r="A1682" t="s">
        <v>183</v>
      </c>
      <c r="B1682">
        <v>6004.05</v>
      </c>
      <c r="C1682">
        <v>5913.23</v>
      </c>
      <c r="D1682">
        <v>5892.88</v>
      </c>
      <c r="E1682">
        <v>5771</v>
      </c>
      <c r="F1682">
        <v>68.575199999999995</v>
      </c>
      <c r="G1682">
        <v>1.1512E-2</v>
      </c>
      <c r="H1682">
        <v>0.98097599999999996</v>
      </c>
      <c r="I1682">
        <v>0</v>
      </c>
    </row>
    <row r="1683" spans="1:9" x14ac:dyDescent="0.25">
      <c r="A1683" t="s">
        <v>183</v>
      </c>
      <c r="B1683">
        <v>5729.04</v>
      </c>
      <c r="C1683">
        <v>5664.42</v>
      </c>
      <c r="D1683">
        <v>5645.31</v>
      </c>
      <c r="E1683">
        <v>5525.05</v>
      </c>
      <c r="F1683">
        <v>64.174999999999997</v>
      </c>
      <c r="G1683">
        <v>1.1118599999999999E-2</v>
      </c>
      <c r="H1683">
        <v>0.98055800000000004</v>
      </c>
      <c r="I1683">
        <v>0</v>
      </c>
    </row>
    <row r="1684" spans="1:9" x14ac:dyDescent="0.25">
      <c r="A1684" t="s">
        <v>183</v>
      </c>
      <c r="B1684">
        <v>5706.27</v>
      </c>
      <c r="C1684">
        <v>5642.13</v>
      </c>
      <c r="D1684">
        <v>5622.52</v>
      </c>
      <c r="E1684">
        <v>5501.61</v>
      </c>
      <c r="F1684">
        <v>64.053600000000003</v>
      </c>
      <c r="G1684">
        <v>1.0859000000000001E-2</v>
      </c>
      <c r="H1684">
        <v>0.98604800000000004</v>
      </c>
      <c r="I1684">
        <v>0</v>
      </c>
    </row>
    <row r="1685" spans="1:9" x14ac:dyDescent="0.25">
      <c r="A1685" t="s">
        <v>183</v>
      </c>
      <c r="B1685">
        <v>5708.37</v>
      </c>
      <c r="C1685">
        <v>5643.46</v>
      </c>
      <c r="D1685">
        <v>5623.09</v>
      </c>
      <c r="E1685">
        <v>5497.47</v>
      </c>
      <c r="F1685">
        <v>62.792700000000004</v>
      </c>
      <c r="G1685">
        <v>1.1087700000000001E-2</v>
      </c>
      <c r="H1685">
        <v>0.99397500000000005</v>
      </c>
      <c r="I1685">
        <v>0</v>
      </c>
    </row>
    <row r="1686" spans="1:9" x14ac:dyDescent="0.25">
      <c r="A1686" t="s">
        <v>183</v>
      </c>
      <c r="B1686">
        <v>5701.05</v>
      </c>
      <c r="C1686">
        <v>5636.61</v>
      </c>
      <c r="D1686">
        <v>5617.09</v>
      </c>
      <c r="E1686">
        <v>5491.27</v>
      </c>
      <c r="F1686">
        <v>61.259399999999999</v>
      </c>
      <c r="G1686">
        <v>1.29038E-2</v>
      </c>
      <c r="H1686">
        <v>0.98101099999999997</v>
      </c>
      <c r="I1686">
        <v>0</v>
      </c>
    </row>
    <row r="1687" spans="1:9" x14ac:dyDescent="0.25">
      <c r="A1687" t="s">
        <v>183</v>
      </c>
      <c r="B1687">
        <v>5705.54</v>
      </c>
      <c r="C1687">
        <v>5639.11</v>
      </c>
      <c r="D1687">
        <v>5619.56</v>
      </c>
      <c r="E1687">
        <v>5498.56</v>
      </c>
      <c r="F1687">
        <v>64.463099999999997</v>
      </c>
      <c r="G1687">
        <v>1.1000899999999999E-2</v>
      </c>
      <c r="H1687">
        <v>0.98836900000000005</v>
      </c>
      <c r="I1687">
        <v>0</v>
      </c>
    </row>
    <row r="1688" spans="1:9" x14ac:dyDescent="0.25">
      <c r="A1688" t="s">
        <v>183</v>
      </c>
      <c r="B1688">
        <v>5708.27</v>
      </c>
      <c r="C1688">
        <v>5642.79</v>
      </c>
      <c r="D1688">
        <v>5621.22</v>
      </c>
      <c r="E1688">
        <v>5500.59</v>
      </c>
      <c r="F1688">
        <v>63.704700000000003</v>
      </c>
      <c r="G1688">
        <v>1.08583E-2</v>
      </c>
      <c r="H1688">
        <v>0.98101799999999995</v>
      </c>
      <c r="I1688">
        <v>0</v>
      </c>
    </row>
    <row r="1689" spans="1:9" x14ac:dyDescent="0.25">
      <c r="A1689" t="s">
        <v>183</v>
      </c>
      <c r="B1689">
        <v>5717.73</v>
      </c>
      <c r="C1689">
        <v>5652.21</v>
      </c>
      <c r="D1689">
        <v>5631.73</v>
      </c>
      <c r="E1689">
        <v>5509.58</v>
      </c>
      <c r="F1689">
        <v>64.047799999999995</v>
      </c>
      <c r="G1689">
        <v>1.1055499999999999E-2</v>
      </c>
      <c r="H1689">
        <v>0.981012</v>
      </c>
      <c r="I1689">
        <v>0</v>
      </c>
    </row>
    <row r="1690" spans="1:9" x14ac:dyDescent="0.25">
      <c r="A1690" t="s">
        <v>183</v>
      </c>
      <c r="B1690">
        <v>5743.83</v>
      </c>
      <c r="C1690">
        <v>5678.88</v>
      </c>
      <c r="D1690">
        <v>5659.38</v>
      </c>
      <c r="E1690">
        <v>5538.85</v>
      </c>
      <c r="F1690">
        <v>64.231499999999997</v>
      </c>
      <c r="G1690">
        <v>1.10945E-2</v>
      </c>
      <c r="H1690">
        <v>0.98099000000000003</v>
      </c>
      <c r="I1690">
        <v>0</v>
      </c>
    </row>
    <row r="1691" spans="1:9" x14ac:dyDescent="0.25">
      <c r="A1691" t="s">
        <v>183</v>
      </c>
      <c r="B1691">
        <v>5745.29</v>
      </c>
      <c r="C1691">
        <v>5680.42</v>
      </c>
      <c r="D1691">
        <v>5660.36</v>
      </c>
      <c r="E1691">
        <v>5537.79</v>
      </c>
      <c r="F1691">
        <v>64.268900000000002</v>
      </c>
      <c r="G1691">
        <v>1.10095E-2</v>
      </c>
      <c r="H1691">
        <v>0.981016</v>
      </c>
      <c r="I1691">
        <v>0</v>
      </c>
    </row>
    <row r="1692" spans="1:9" x14ac:dyDescent="0.25">
      <c r="A1692" t="s">
        <v>183</v>
      </c>
      <c r="B1692">
        <v>5748.68</v>
      </c>
      <c r="C1692">
        <v>5683.91</v>
      </c>
      <c r="D1692">
        <v>5662.63</v>
      </c>
      <c r="E1692">
        <v>5541.36</v>
      </c>
      <c r="F1692">
        <v>65.752300000000005</v>
      </c>
      <c r="G1692">
        <v>1.1208299999999999E-2</v>
      </c>
      <c r="H1692">
        <v>0.98100100000000001</v>
      </c>
      <c r="I1692">
        <v>0</v>
      </c>
    </row>
    <row r="1693" spans="1:9" x14ac:dyDescent="0.25">
      <c r="A1693" t="s">
        <v>183</v>
      </c>
      <c r="B1693">
        <v>5750.76</v>
      </c>
      <c r="C1693">
        <v>5685.82</v>
      </c>
      <c r="D1693">
        <v>5661.1</v>
      </c>
      <c r="E1693">
        <v>5539.4</v>
      </c>
      <c r="F1693">
        <v>64.721100000000007</v>
      </c>
      <c r="G1693">
        <v>1.3268200000000001E-2</v>
      </c>
      <c r="H1693">
        <v>0.98097500000000004</v>
      </c>
      <c r="I1693">
        <v>0</v>
      </c>
    </row>
    <row r="1694" spans="1:9" x14ac:dyDescent="0.25">
      <c r="A1694" t="s">
        <v>183</v>
      </c>
      <c r="B1694">
        <v>5773.42</v>
      </c>
      <c r="C1694">
        <v>5708.22</v>
      </c>
      <c r="D1694">
        <v>5668.69</v>
      </c>
      <c r="E1694">
        <v>5547.28</v>
      </c>
      <c r="F1694">
        <v>67.107200000000006</v>
      </c>
      <c r="G1694">
        <v>1.5764799999999999E-2</v>
      </c>
      <c r="H1694">
        <v>0.98094800000000004</v>
      </c>
      <c r="I1694">
        <v>0</v>
      </c>
    </row>
    <row r="1695" spans="1:9" x14ac:dyDescent="0.25">
      <c r="A1695" t="s">
        <v>183</v>
      </c>
      <c r="B1695">
        <v>5789.22</v>
      </c>
      <c r="C1695">
        <v>5722.59</v>
      </c>
      <c r="D1695">
        <v>5687.99</v>
      </c>
      <c r="E1695">
        <v>5562.1</v>
      </c>
      <c r="F1695">
        <v>74.658299999999997</v>
      </c>
      <c r="G1695">
        <v>1.0944199999999999E-2</v>
      </c>
      <c r="H1695">
        <v>0.98100699999999996</v>
      </c>
      <c r="I1695">
        <v>0</v>
      </c>
    </row>
    <row r="1696" spans="1:9" x14ac:dyDescent="0.25">
      <c r="A1696" t="s">
        <v>183</v>
      </c>
      <c r="B1696">
        <v>5794.61</v>
      </c>
      <c r="C1696">
        <v>5719.26</v>
      </c>
      <c r="D1696">
        <v>5677.67</v>
      </c>
      <c r="E1696">
        <v>5552.05</v>
      </c>
      <c r="F1696">
        <v>69.203900000000004</v>
      </c>
      <c r="G1696">
        <v>1.12905E-2</v>
      </c>
      <c r="H1696">
        <v>0.98101700000000003</v>
      </c>
      <c r="I1696">
        <v>0</v>
      </c>
    </row>
    <row r="1697" spans="1:9" x14ac:dyDescent="0.25">
      <c r="A1697" t="s">
        <v>183</v>
      </c>
      <c r="B1697">
        <v>5781.44</v>
      </c>
      <c r="C1697">
        <v>5715.77</v>
      </c>
      <c r="D1697">
        <v>5678.6</v>
      </c>
      <c r="E1697">
        <v>5555.39</v>
      </c>
      <c r="F1697">
        <v>71.821600000000004</v>
      </c>
      <c r="G1697">
        <v>1.2681E-2</v>
      </c>
      <c r="H1697">
        <v>0.995085</v>
      </c>
      <c r="I1697">
        <v>0</v>
      </c>
    </row>
    <row r="1698" spans="1:9" x14ac:dyDescent="0.25">
      <c r="A1698" t="s">
        <v>183</v>
      </c>
      <c r="B1698">
        <v>5776.22</v>
      </c>
      <c r="C1698">
        <v>5711.36</v>
      </c>
      <c r="D1698">
        <v>5665.64</v>
      </c>
      <c r="E1698">
        <v>5542.14</v>
      </c>
      <c r="F1698">
        <v>67.233999999999995</v>
      </c>
      <c r="G1698">
        <v>1.1234299999999999E-2</v>
      </c>
      <c r="H1698">
        <v>0.98358100000000004</v>
      </c>
      <c r="I1698">
        <v>0</v>
      </c>
    </row>
    <row r="1699" spans="1:9" x14ac:dyDescent="0.25">
      <c r="A1699" t="s">
        <v>183</v>
      </c>
      <c r="B1699">
        <v>5782.13</v>
      </c>
      <c r="C1699">
        <v>5716.36</v>
      </c>
      <c r="D1699">
        <v>5672.7</v>
      </c>
      <c r="E1699">
        <v>5550.2</v>
      </c>
      <c r="F1699">
        <v>68.892899999999997</v>
      </c>
      <c r="G1699">
        <v>1.12496E-2</v>
      </c>
      <c r="H1699">
        <v>0.98100399999999999</v>
      </c>
      <c r="I1699">
        <v>0</v>
      </c>
    </row>
    <row r="1700" spans="1:9" x14ac:dyDescent="0.25">
      <c r="A1700" t="s">
        <v>183</v>
      </c>
      <c r="B1700">
        <v>5782.75</v>
      </c>
      <c r="C1700">
        <v>5716.12</v>
      </c>
      <c r="D1700">
        <v>5678.7</v>
      </c>
      <c r="E1700">
        <v>5555.58</v>
      </c>
      <c r="F1700">
        <v>71.427599999999998</v>
      </c>
      <c r="G1700">
        <v>1.2615599999999999E-2</v>
      </c>
      <c r="H1700">
        <v>0.98094099999999995</v>
      </c>
      <c r="I1700">
        <v>0</v>
      </c>
    </row>
    <row r="1701" spans="1:9" x14ac:dyDescent="0.25">
      <c r="A1701" t="s">
        <v>183</v>
      </c>
      <c r="B1701">
        <v>5792.77</v>
      </c>
      <c r="C1701">
        <v>5713.84</v>
      </c>
      <c r="D1701">
        <v>5678.09</v>
      </c>
      <c r="E1701">
        <v>5554.99</v>
      </c>
      <c r="F1701">
        <v>72.002300000000005</v>
      </c>
      <c r="G1701">
        <v>1.0859600000000001E-2</v>
      </c>
      <c r="H1701">
        <v>0.98101899999999997</v>
      </c>
      <c r="I1701">
        <v>0</v>
      </c>
    </row>
    <row r="1702" spans="1:9" x14ac:dyDescent="0.25">
      <c r="A1702" t="s">
        <v>183</v>
      </c>
      <c r="B1702">
        <v>5780.28</v>
      </c>
      <c r="C1702">
        <v>5711.88</v>
      </c>
      <c r="D1702">
        <v>5672.49</v>
      </c>
      <c r="E1702">
        <v>5549.6</v>
      </c>
      <c r="F1702">
        <v>68.631799999999998</v>
      </c>
      <c r="G1702">
        <v>1.1058500000000001E-2</v>
      </c>
      <c r="H1702">
        <v>0.981012</v>
      </c>
      <c r="I1702">
        <v>0</v>
      </c>
    </row>
    <row r="1703" spans="1:9" x14ac:dyDescent="0.25">
      <c r="A1703" t="s">
        <v>183</v>
      </c>
      <c r="B1703">
        <v>5791.89</v>
      </c>
      <c r="C1703">
        <v>5720.04</v>
      </c>
      <c r="D1703">
        <v>5674</v>
      </c>
      <c r="E1703">
        <v>5549.27</v>
      </c>
      <c r="F1703">
        <v>68.703000000000003</v>
      </c>
      <c r="G1703">
        <v>1.0902E-2</v>
      </c>
      <c r="H1703">
        <v>0.99362099999999998</v>
      </c>
      <c r="I1703">
        <v>0</v>
      </c>
    </row>
    <row r="1704" spans="1:9" x14ac:dyDescent="0.25">
      <c r="A1704" t="s">
        <v>183</v>
      </c>
      <c r="B1704">
        <v>5798.28</v>
      </c>
      <c r="C1704">
        <v>5728.25</v>
      </c>
      <c r="D1704">
        <v>5685.36</v>
      </c>
      <c r="E1704">
        <v>5560.59</v>
      </c>
      <c r="F1704">
        <v>67.487899999999996</v>
      </c>
      <c r="G1704">
        <v>1.13031E-2</v>
      </c>
      <c r="H1704">
        <v>0.98101899999999997</v>
      </c>
      <c r="I1704">
        <v>0</v>
      </c>
    </row>
    <row r="1705" spans="1:9" x14ac:dyDescent="0.25">
      <c r="A1705" t="s">
        <v>183</v>
      </c>
      <c r="B1705">
        <v>5814.3</v>
      </c>
      <c r="C1705">
        <v>5747.81</v>
      </c>
      <c r="D1705">
        <v>5703.34</v>
      </c>
      <c r="E1705">
        <v>5580.98</v>
      </c>
      <c r="F1705">
        <v>68.726900000000001</v>
      </c>
      <c r="G1705">
        <v>1.5778500000000001E-2</v>
      </c>
      <c r="H1705">
        <v>0.98097500000000004</v>
      </c>
      <c r="I1705">
        <v>0</v>
      </c>
    </row>
    <row r="1706" spans="1:9" x14ac:dyDescent="0.25">
      <c r="A1706" t="s">
        <v>183</v>
      </c>
      <c r="B1706">
        <v>5811.93</v>
      </c>
      <c r="C1706">
        <v>5747.04</v>
      </c>
      <c r="D1706">
        <v>5700.89</v>
      </c>
      <c r="E1706">
        <v>5578.09</v>
      </c>
      <c r="F1706">
        <v>66.139799999999994</v>
      </c>
      <c r="G1706">
        <v>2.9040400000000001E-2</v>
      </c>
      <c r="H1706">
        <v>0.98095200000000005</v>
      </c>
      <c r="I1706">
        <v>0</v>
      </c>
    </row>
    <row r="1707" spans="1:9" x14ac:dyDescent="0.25">
      <c r="A1707" t="s">
        <v>183</v>
      </c>
      <c r="B1707">
        <v>5819.88</v>
      </c>
      <c r="C1707">
        <v>5753.69</v>
      </c>
      <c r="D1707">
        <v>5704.46</v>
      </c>
      <c r="E1707">
        <v>5581.63</v>
      </c>
      <c r="F1707">
        <v>66.747</v>
      </c>
      <c r="G1707">
        <v>1.0919E-2</v>
      </c>
      <c r="H1707">
        <v>0.98101799999999995</v>
      </c>
      <c r="I1707">
        <v>0</v>
      </c>
    </row>
    <row r="1708" spans="1:9" x14ac:dyDescent="0.25">
      <c r="A1708" t="s">
        <v>183</v>
      </c>
      <c r="B1708">
        <v>5815.39</v>
      </c>
      <c r="C1708">
        <v>5750.81</v>
      </c>
      <c r="D1708">
        <v>5703.37</v>
      </c>
      <c r="E1708">
        <v>5580.37</v>
      </c>
      <c r="F1708">
        <v>67.376099999999994</v>
      </c>
      <c r="G1708">
        <v>1.0859600000000001E-2</v>
      </c>
      <c r="H1708">
        <v>0.98101899999999997</v>
      </c>
      <c r="I1708">
        <v>0</v>
      </c>
    </row>
    <row r="1709" spans="1:9" x14ac:dyDescent="0.25">
      <c r="A1709" t="s">
        <v>183</v>
      </c>
      <c r="B1709">
        <v>5811.53</v>
      </c>
      <c r="C1709">
        <v>5745.36</v>
      </c>
      <c r="D1709">
        <v>5701.65</v>
      </c>
      <c r="E1709">
        <v>5577.93</v>
      </c>
      <c r="F1709">
        <v>66.5518</v>
      </c>
      <c r="G1709">
        <v>1.6715000000000001E-2</v>
      </c>
      <c r="H1709">
        <v>0.98101899999999997</v>
      </c>
      <c r="I1709">
        <v>0</v>
      </c>
    </row>
    <row r="1710" spans="1:9" x14ac:dyDescent="0.25">
      <c r="A1710" t="s">
        <v>183</v>
      </c>
      <c r="B1710">
        <v>5823.81</v>
      </c>
      <c r="C1710">
        <v>5759.28</v>
      </c>
      <c r="D1710">
        <v>5720.1</v>
      </c>
      <c r="E1710">
        <v>5594.37</v>
      </c>
      <c r="F1710">
        <v>71.293000000000006</v>
      </c>
      <c r="G1710">
        <v>1.08571E-2</v>
      </c>
      <c r="H1710">
        <v>0.98101899999999997</v>
      </c>
      <c r="I1710">
        <v>0</v>
      </c>
    </row>
    <row r="1711" spans="1:9" x14ac:dyDescent="0.25">
      <c r="A1711" t="s">
        <v>183</v>
      </c>
      <c r="B1711">
        <v>5814.12</v>
      </c>
      <c r="C1711">
        <v>5749.03</v>
      </c>
      <c r="D1711">
        <v>5703.81</v>
      </c>
      <c r="E1711">
        <v>5581.55</v>
      </c>
      <c r="F1711">
        <v>66.436800000000005</v>
      </c>
      <c r="G1711">
        <v>1.0858700000000001E-2</v>
      </c>
      <c r="H1711">
        <v>0.98071900000000001</v>
      </c>
      <c r="I1711">
        <v>0</v>
      </c>
    </row>
    <row r="1712" spans="1:9" x14ac:dyDescent="0.25">
      <c r="A1712" t="s">
        <v>183</v>
      </c>
      <c r="B1712">
        <v>5817.33</v>
      </c>
      <c r="C1712">
        <v>5750.57</v>
      </c>
      <c r="D1712">
        <v>5704.81</v>
      </c>
      <c r="E1712">
        <v>5582.71</v>
      </c>
      <c r="F1712">
        <v>67.698099999999997</v>
      </c>
      <c r="G1712">
        <v>4.0117900000000003E-3</v>
      </c>
      <c r="H1712">
        <v>0.98099000000000003</v>
      </c>
      <c r="I1712">
        <v>0</v>
      </c>
    </row>
    <row r="1713" spans="1:9" x14ac:dyDescent="0.25">
      <c r="A1713" t="s">
        <v>183</v>
      </c>
      <c r="B1713">
        <v>5810.21</v>
      </c>
      <c r="C1713">
        <v>5745.44</v>
      </c>
      <c r="D1713">
        <v>5708.03</v>
      </c>
      <c r="E1713">
        <v>5583.54</v>
      </c>
      <c r="F1713">
        <v>68.091300000000004</v>
      </c>
      <c r="G1713">
        <v>1.09601E-2</v>
      </c>
      <c r="H1713">
        <v>0.98101000000000005</v>
      </c>
      <c r="I1713">
        <v>0</v>
      </c>
    </row>
    <row r="1714" spans="1:9" x14ac:dyDescent="0.25">
      <c r="A1714" t="s">
        <v>183</v>
      </c>
      <c r="B1714">
        <v>5797.16</v>
      </c>
      <c r="C1714">
        <v>5732.18</v>
      </c>
      <c r="D1714">
        <v>5701.03</v>
      </c>
      <c r="E1714">
        <v>5579.3</v>
      </c>
      <c r="F1714">
        <v>66.422499999999999</v>
      </c>
      <c r="G1714">
        <v>1.0902800000000001E-2</v>
      </c>
      <c r="H1714">
        <v>0.98100399999999999</v>
      </c>
      <c r="I1714">
        <v>0</v>
      </c>
    </row>
    <row r="1715" spans="1:9" x14ac:dyDescent="0.25">
      <c r="A1715" t="s">
        <v>183</v>
      </c>
      <c r="B1715">
        <v>5778.97</v>
      </c>
      <c r="C1715">
        <v>5713.13</v>
      </c>
      <c r="D1715">
        <v>5694.1</v>
      </c>
      <c r="E1715">
        <v>5573.79</v>
      </c>
      <c r="F1715">
        <v>66.029399999999995</v>
      </c>
      <c r="G1715">
        <v>1.13391E-2</v>
      </c>
      <c r="H1715">
        <v>0.98101799999999995</v>
      </c>
      <c r="I1715">
        <v>0</v>
      </c>
    </row>
    <row r="1716" spans="1:9" x14ac:dyDescent="0.25">
      <c r="A1716" t="s">
        <v>183</v>
      </c>
      <c r="B1716">
        <v>5778.97</v>
      </c>
      <c r="C1716">
        <v>5712.97</v>
      </c>
      <c r="D1716">
        <v>5694.41</v>
      </c>
      <c r="E1716">
        <v>5574.4</v>
      </c>
      <c r="F1716">
        <v>64.223699999999994</v>
      </c>
      <c r="G1716">
        <v>1.24519E-2</v>
      </c>
      <c r="H1716">
        <v>0.98101899999999997</v>
      </c>
      <c r="I1716">
        <v>0</v>
      </c>
    </row>
    <row r="1717" spans="1:9" x14ac:dyDescent="0.25">
      <c r="A1717" t="s">
        <v>183</v>
      </c>
      <c r="B1717">
        <v>5779.73</v>
      </c>
      <c r="C1717">
        <v>5714.1</v>
      </c>
      <c r="D1717">
        <v>5695.27</v>
      </c>
      <c r="E1717">
        <v>5575.18</v>
      </c>
      <c r="F1717">
        <v>63.463900000000002</v>
      </c>
      <c r="G1717">
        <v>1.3407499999999999E-2</v>
      </c>
      <c r="H1717">
        <v>0.98099099999999995</v>
      </c>
      <c r="I1717">
        <v>0</v>
      </c>
    </row>
    <row r="1718" spans="1:9" x14ac:dyDescent="0.25">
      <c r="A1718" t="s">
        <v>183</v>
      </c>
      <c r="B1718">
        <v>5779.22</v>
      </c>
      <c r="C1718">
        <v>5713.9</v>
      </c>
      <c r="D1718">
        <v>5695.16</v>
      </c>
      <c r="E1718">
        <v>5574.78</v>
      </c>
      <c r="F1718">
        <v>64.790599999999998</v>
      </c>
      <c r="G1718">
        <v>1.2042199999999999E-2</v>
      </c>
      <c r="H1718">
        <v>0.99127399999999999</v>
      </c>
      <c r="I1718">
        <v>0</v>
      </c>
    </row>
    <row r="1719" spans="1:9" x14ac:dyDescent="0.25">
      <c r="A1719" t="s">
        <v>183</v>
      </c>
      <c r="B1719">
        <v>5780.62</v>
      </c>
      <c r="C1719">
        <v>5714.06</v>
      </c>
      <c r="D1719">
        <v>5694.6</v>
      </c>
      <c r="E1719">
        <v>5574.1</v>
      </c>
      <c r="F1719">
        <v>63.334899999999998</v>
      </c>
      <c r="G1719">
        <v>2.0189599999999999E-2</v>
      </c>
      <c r="H1719">
        <v>0.98101899999999997</v>
      </c>
      <c r="I1719">
        <v>0</v>
      </c>
    </row>
    <row r="1720" spans="1:9" x14ac:dyDescent="0.25">
      <c r="A1720" t="s">
        <v>183</v>
      </c>
      <c r="B1720">
        <v>5784.88</v>
      </c>
      <c r="C1720">
        <v>5719.86</v>
      </c>
      <c r="D1720">
        <v>5698.1</v>
      </c>
      <c r="E1720">
        <v>5577.53</v>
      </c>
      <c r="F1720">
        <v>65.382900000000006</v>
      </c>
      <c r="G1720">
        <v>2.9044199999999999E-2</v>
      </c>
      <c r="H1720">
        <v>0.98100699999999996</v>
      </c>
      <c r="I1720">
        <v>0</v>
      </c>
    </row>
    <row r="1721" spans="1:9" x14ac:dyDescent="0.25">
      <c r="A1721" t="s">
        <v>183</v>
      </c>
      <c r="B1721">
        <v>5782.56</v>
      </c>
      <c r="C1721">
        <v>5717.33</v>
      </c>
      <c r="D1721">
        <v>5696.51</v>
      </c>
      <c r="E1721">
        <v>5575.2</v>
      </c>
      <c r="F1721">
        <v>65.614800000000002</v>
      </c>
      <c r="G1721">
        <v>1.3337E-2</v>
      </c>
      <c r="H1721">
        <v>0.98101799999999995</v>
      </c>
      <c r="I1721">
        <v>0</v>
      </c>
    </row>
    <row r="1722" spans="1:9" x14ac:dyDescent="0.25">
      <c r="A1722" t="s">
        <v>183</v>
      </c>
      <c r="B1722">
        <v>5779.77</v>
      </c>
      <c r="C1722">
        <v>5714.31</v>
      </c>
      <c r="D1722">
        <v>5695.6</v>
      </c>
      <c r="E1722">
        <v>5575.01</v>
      </c>
      <c r="F1722">
        <v>66.0642</v>
      </c>
      <c r="G1722">
        <v>1.58774E-2</v>
      </c>
      <c r="H1722">
        <v>0.98101700000000003</v>
      </c>
      <c r="I1722">
        <v>0</v>
      </c>
    </row>
    <row r="1723" spans="1:9" x14ac:dyDescent="0.25">
      <c r="A1723" t="s">
        <v>183</v>
      </c>
      <c r="B1723">
        <v>5781.39</v>
      </c>
      <c r="C1723">
        <v>5716.28</v>
      </c>
      <c r="D1723">
        <v>5695.88</v>
      </c>
      <c r="E1723">
        <v>5574.72</v>
      </c>
      <c r="F1723">
        <v>66.151700000000005</v>
      </c>
      <c r="G1723">
        <v>1.0888999999999999E-2</v>
      </c>
      <c r="H1723">
        <v>0.99317299999999997</v>
      </c>
      <c r="I1723">
        <v>0</v>
      </c>
    </row>
    <row r="1724" spans="1:9" x14ac:dyDescent="0.25">
      <c r="A1724" t="s">
        <v>183</v>
      </c>
      <c r="B1724">
        <v>5781.9</v>
      </c>
      <c r="C1724">
        <v>5716.44</v>
      </c>
      <c r="D1724">
        <v>5696.45</v>
      </c>
      <c r="E1724">
        <v>5576</v>
      </c>
      <c r="F1724">
        <v>65.487300000000005</v>
      </c>
      <c r="G1724">
        <v>1.11837E-2</v>
      </c>
      <c r="H1724">
        <v>0.98101300000000002</v>
      </c>
      <c r="I1724">
        <v>0</v>
      </c>
    </row>
    <row r="1725" spans="1:9" x14ac:dyDescent="0.25">
      <c r="A1725" t="s">
        <v>183</v>
      </c>
      <c r="B1725">
        <v>5779.7</v>
      </c>
      <c r="C1725">
        <v>5713.9</v>
      </c>
      <c r="D1725">
        <v>5693.87</v>
      </c>
      <c r="E1725">
        <v>5573.37</v>
      </c>
      <c r="F1725">
        <v>64.276300000000006</v>
      </c>
      <c r="G1725">
        <v>1.19011E-2</v>
      </c>
      <c r="H1725">
        <v>0.98087999999999997</v>
      </c>
      <c r="I1725">
        <v>0</v>
      </c>
    </row>
    <row r="1726" spans="1:9" x14ac:dyDescent="0.25">
      <c r="A1726" t="s">
        <v>183</v>
      </c>
      <c r="B1726">
        <v>5783.57</v>
      </c>
      <c r="C1726">
        <v>5718.39</v>
      </c>
      <c r="D1726">
        <v>5697.58</v>
      </c>
      <c r="E1726">
        <v>5576.17</v>
      </c>
      <c r="F1726">
        <v>65.164599999999993</v>
      </c>
      <c r="G1726">
        <v>1.1161900000000001E-2</v>
      </c>
      <c r="H1726">
        <v>0.99277800000000005</v>
      </c>
      <c r="I1726">
        <v>0</v>
      </c>
    </row>
    <row r="1727" spans="1:9" x14ac:dyDescent="0.25">
      <c r="A1727" t="s">
        <v>183</v>
      </c>
      <c r="B1727">
        <v>5784.1</v>
      </c>
      <c r="C1727">
        <v>5718.35</v>
      </c>
      <c r="D1727">
        <v>5696.04</v>
      </c>
      <c r="E1727">
        <v>5575.24</v>
      </c>
      <c r="F1727">
        <v>66.055999999999997</v>
      </c>
      <c r="G1727">
        <v>1.1147600000000001E-2</v>
      </c>
      <c r="H1727">
        <v>0.98098099999999999</v>
      </c>
      <c r="I1727">
        <v>0</v>
      </c>
    </row>
    <row r="1728" spans="1:9" x14ac:dyDescent="0.25">
      <c r="A1728" t="s">
        <v>183</v>
      </c>
      <c r="B1728">
        <v>5780.46</v>
      </c>
      <c r="C1728">
        <v>5714.64</v>
      </c>
      <c r="D1728">
        <v>5692.68</v>
      </c>
      <c r="E1728">
        <v>5571.47</v>
      </c>
      <c r="F1728">
        <v>65.179100000000005</v>
      </c>
      <c r="G1728">
        <v>1.09409E-2</v>
      </c>
      <c r="H1728">
        <v>0.98101700000000003</v>
      </c>
      <c r="I1728">
        <v>0</v>
      </c>
    </row>
    <row r="1729" spans="1:25" x14ac:dyDescent="0.25">
      <c r="A1729" t="s">
        <v>183</v>
      </c>
      <c r="B1729">
        <v>5778.01</v>
      </c>
      <c r="C1729">
        <v>5712.97</v>
      </c>
      <c r="D1729">
        <v>5692.24</v>
      </c>
      <c r="E1729">
        <v>5571.68</v>
      </c>
      <c r="F1729">
        <v>63.959899999999998</v>
      </c>
      <c r="G1729">
        <v>1.0857199999999999E-2</v>
      </c>
      <c r="H1729">
        <v>0.98101899999999997</v>
      </c>
      <c r="I1729">
        <v>0</v>
      </c>
    </row>
    <row r="1730" spans="1:25" x14ac:dyDescent="0.25">
      <c r="A1730" t="s">
        <v>183</v>
      </c>
      <c r="B1730">
        <v>5778.77</v>
      </c>
      <c r="C1730">
        <v>5713.13</v>
      </c>
      <c r="D1730">
        <v>5693.65</v>
      </c>
      <c r="E1730">
        <v>5573.09</v>
      </c>
      <c r="F1730">
        <v>64.78</v>
      </c>
      <c r="G1730">
        <v>1.08754E-2</v>
      </c>
      <c r="H1730">
        <v>0.98100900000000002</v>
      </c>
      <c r="I1730">
        <v>0</v>
      </c>
    </row>
    <row r="1731" spans="1:25" x14ac:dyDescent="0.25">
      <c r="A1731" t="s">
        <v>183</v>
      </c>
      <c r="B1731">
        <v>5781.99</v>
      </c>
      <c r="C1731">
        <v>5716.06</v>
      </c>
      <c r="D1731">
        <v>5696.64</v>
      </c>
      <c r="E1731">
        <v>5576.27</v>
      </c>
      <c r="F1731">
        <v>65.331400000000002</v>
      </c>
      <c r="G1731">
        <v>1.0972900000000001E-2</v>
      </c>
      <c r="H1731">
        <v>0.98101099999999997</v>
      </c>
      <c r="I1731">
        <v>0</v>
      </c>
    </row>
    <row r="1732" spans="1:25" x14ac:dyDescent="0.25">
      <c r="A1732" t="s">
        <v>183</v>
      </c>
      <c r="B1732">
        <v>5782.8</v>
      </c>
      <c r="C1732">
        <v>5716.99</v>
      </c>
      <c r="D1732">
        <v>5697</v>
      </c>
      <c r="E1732">
        <v>5575.64</v>
      </c>
      <c r="F1732">
        <v>66.097899999999996</v>
      </c>
      <c r="G1732">
        <v>1.3514E-2</v>
      </c>
      <c r="H1732">
        <v>0.98101899999999997</v>
      </c>
      <c r="I1732">
        <v>0</v>
      </c>
    </row>
    <row r="1733" spans="1:25" x14ac:dyDescent="0.25">
      <c r="A1733" t="s">
        <v>183</v>
      </c>
      <c r="B1733">
        <v>5783.07</v>
      </c>
      <c r="C1733">
        <v>5714.52</v>
      </c>
      <c r="D1733">
        <v>5693.04</v>
      </c>
      <c r="E1733">
        <v>5571.84</v>
      </c>
      <c r="F1733">
        <v>65.572999999999993</v>
      </c>
      <c r="G1733">
        <v>1.21896E-2</v>
      </c>
      <c r="H1733">
        <v>0.99360400000000004</v>
      </c>
      <c r="I1733">
        <v>0</v>
      </c>
    </row>
    <row r="1734" spans="1:25" x14ac:dyDescent="0.25">
      <c r="A1734" t="s">
        <v>183</v>
      </c>
      <c r="B1734">
        <v>5785.75</v>
      </c>
      <c r="C1734">
        <v>5720.13</v>
      </c>
      <c r="D1734">
        <v>5698.94</v>
      </c>
      <c r="E1734">
        <v>5575.18</v>
      </c>
      <c r="F1734">
        <v>64.149500000000003</v>
      </c>
      <c r="G1734">
        <v>1.0857800000000001E-2</v>
      </c>
      <c r="H1734">
        <v>0.980958</v>
      </c>
      <c r="I1734">
        <v>0</v>
      </c>
    </row>
    <row r="1735" spans="1:25" x14ac:dyDescent="0.25">
      <c r="A1735" t="s">
        <v>183</v>
      </c>
      <c r="B1735">
        <v>5804.96</v>
      </c>
      <c r="C1735">
        <v>5740.02</v>
      </c>
      <c r="D1735">
        <v>5702.62</v>
      </c>
      <c r="E1735">
        <v>5579.87</v>
      </c>
      <c r="F1735">
        <v>66.475899999999996</v>
      </c>
      <c r="G1735">
        <v>1.08795E-2</v>
      </c>
      <c r="H1735">
        <v>0.98100900000000002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5803.36</v>
      </c>
      <c r="C1736">
        <v>5738.48</v>
      </c>
      <c r="D1736">
        <v>5705.91</v>
      </c>
      <c r="E1736">
        <v>5582.5</v>
      </c>
      <c r="F1736">
        <v>68.089299999999994</v>
      </c>
      <c r="G1736">
        <v>1.2836200000000001E-2</v>
      </c>
      <c r="H1736">
        <v>0.98101899999999997</v>
      </c>
      <c r="I1736">
        <v>0</v>
      </c>
      <c r="R1736">
        <f>AVERAGE(B1687:B1736)</f>
        <v>5782.666400000001</v>
      </c>
      <c r="S1736">
        <f>AVERAGE(C1687:C1736)</f>
        <v>5716.36</v>
      </c>
      <c r="U1736">
        <f>_xlfn.VAR.P(B1687:B1736)</f>
        <v>651.68072304000043</v>
      </c>
      <c r="V1736">
        <f>_xlfn.VAR.P(C1687:C1736)</f>
        <v>643.74095599999953</v>
      </c>
      <c r="X1736">
        <f>1.96*SQRT(U1736)/50</f>
        <v>1.0006990887635434</v>
      </c>
      <c r="Y1736">
        <f>1.96*SQRT(V1736)/50</f>
        <v>0.99458438688119333</v>
      </c>
    </row>
    <row r="1737" spans="1:25" x14ac:dyDescent="0.25">
      <c r="A1737" t="s">
        <v>183</v>
      </c>
      <c r="B1737">
        <v>289242.761</v>
      </c>
      <c r="C1737" t="s">
        <v>36</v>
      </c>
    </row>
    <row r="1738" spans="1:25" x14ac:dyDescent="0.25">
      <c r="A1738" t="s">
        <v>159</v>
      </c>
      <c r="B1738">
        <v>3062.62</v>
      </c>
      <c r="C1738">
        <v>2945.44</v>
      </c>
      <c r="D1738">
        <v>2945.33</v>
      </c>
      <c r="E1738">
        <v>2768.01</v>
      </c>
      <c r="F1738">
        <v>70.005200000000002</v>
      </c>
      <c r="G1738">
        <v>175.125</v>
      </c>
      <c r="H1738">
        <v>65.806299999999993</v>
      </c>
      <c r="I1738">
        <v>19.171900000000001</v>
      </c>
      <c r="J1738">
        <v>65.187100000000001</v>
      </c>
      <c r="K1738">
        <v>2504.67</v>
      </c>
      <c r="L1738">
        <v>1.08658E-2</v>
      </c>
      <c r="M1738">
        <v>0.98064799999999996</v>
      </c>
      <c r="N1738">
        <v>0</v>
      </c>
      <c r="O1738" t="s">
        <v>42</v>
      </c>
    </row>
    <row r="1739" spans="1:25" x14ac:dyDescent="0.25">
      <c r="A1739" t="s">
        <v>159</v>
      </c>
      <c r="B1739">
        <v>3065.99</v>
      </c>
      <c r="C1739">
        <v>2940.88</v>
      </c>
      <c r="D1739">
        <v>2940.77</v>
      </c>
      <c r="E1739">
        <v>2764.17</v>
      </c>
      <c r="F1739">
        <v>70.151399999999995</v>
      </c>
      <c r="G1739">
        <v>173.715</v>
      </c>
      <c r="H1739">
        <v>64.598699999999994</v>
      </c>
      <c r="I1739">
        <v>18.868600000000001</v>
      </c>
      <c r="J1739">
        <v>65.507400000000004</v>
      </c>
      <c r="K1739">
        <v>2501.94</v>
      </c>
      <c r="L1739">
        <v>1.1448399999999999E-2</v>
      </c>
      <c r="M1739">
        <v>0.981012</v>
      </c>
      <c r="N1739">
        <v>0</v>
      </c>
      <c r="O1739" t="s">
        <v>42</v>
      </c>
    </row>
    <row r="1740" spans="1:25" x14ac:dyDescent="0.25">
      <c r="A1740" t="s">
        <v>159</v>
      </c>
      <c r="B1740">
        <v>3059.68</v>
      </c>
      <c r="C1740">
        <v>2938.13</v>
      </c>
      <c r="D1740">
        <v>2938.02</v>
      </c>
      <c r="E1740">
        <v>2761.17</v>
      </c>
      <c r="F1740">
        <v>70.010499999999993</v>
      </c>
      <c r="G1740">
        <v>174.31100000000001</v>
      </c>
      <c r="H1740">
        <v>65.394000000000005</v>
      </c>
      <c r="I1740">
        <v>18.873999999999999</v>
      </c>
      <c r="J1740">
        <v>65.3934</v>
      </c>
      <c r="K1740">
        <v>2498.73</v>
      </c>
      <c r="L1740">
        <v>1.10078E-2</v>
      </c>
      <c r="M1740">
        <v>0.99043700000000001</v>
      </c>
      <c r="N1740">
        <v>0</v>
      </c>
      <c r="O1740" t="s">
        <v>42</v>
      </c>
    </row>
    <row r="1741" spans="1:25" x14ac:dyDescent="0.25">
      <c r="A1741" t="s">
        <v>159</v>
      </c>
      <c r="B1741">
        <v>3058.04</v>
      </c>
      <c r="C1741">
        <v>2938.65</v>
      </c>
      <c r="D1741">
        <v>2938.55</v>
      </c>
      <c r="E1741">
        <v>2760.91</v>
      </c>
      <c r="F1741">
        <v>69.520200000000003</v>
      </c>
      <c r="G1741">
        <v>175.328</v>
      </c>
      <c r="H1741">
        <v>65.840299999999999</v>
      </c>
      <c r="I1741">
        <v>18.8779</v>
      </c>
      <c r="J1741">
        <v>65.5809</v>
      </c>
      <c r="K1741">
        <v>2497.96</v>
      </c>
      <c r="L1741">
        <v>1.1011E-2</v>
      </c>
      <c r="M1741">
        <v>0.98100799999999999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3056.65</v>
      </c>
      <c r="C1742">
        <v>2937.93</v>
      </c>
      <c r="D1742">
        <v>2937.82</v>
      </c>
      <c r="E1742">
        <v>2762.54</v>
      </c>
      <c r="F1742">
        <v>69.732799999999997</v>
      </c>
      <c r="G1742">
        <v>175.41200000000001</v>
      </c>
      <c r="H1742">
        <v>66.898399999999995</v>
      </c>
      <c r="I1742">
        <v>18.939299999999999</v>
      </c>
      <c r="J1742">
        <v>64.899199999999993</v>
      </c>
      <c r="K1742">
        <v>2499.19</v>
      </c>
      <c r="L1742">
        <v>1.0933399999999999E-2</v>
      </c>
      <c r="M1742">
        <v>0.98095299999999996</v>
      </c>
      <c r="N1742">
        <v>0</v>
      </c>
      <c r="O1742" t="s">
        <v>42</v>
      </c>
    </row>
    <row r="1743" spans="1:25" x14ac:dyDescent="0.25">
      <c r="A1743" t="s">
        <v>159</v>
      </c>
      <c r="B1743">
        <v>3053.92</v>
      </c>
      <c r="C1743">
        <v>2935.85</v>
      </c>
      <c r="D1743">
        <v>2935.53</v>
      </c>
      <c r="E1743">
        <v>2759.39</v>
      </c>
      <c r="F1743">
        <v>69.571600000000004</v>
      </c>
      <c r="G1743">
        <v>173.84299999999999</v>
      </c>
      <c r="H1743">
        <v>64.960099999999997</v>
      </c>
      <c r="I1743">
        <v>18.934000000000001</v>
      </c>
      <c r="J1743">
        <v>65.250900000000001</v>
      </c>
      <c r="K1743">
        <v>2497.7800000000002</v>
      </c>
      <c r="L1743">
        <v>1.08582E-2</v>
      </c>
      <c r="M1743">
        <v>0.98099999999999998</v>
      </c>
      <c r="N1743">
        <v>0</v>
      </c>
      <c r="O1743" t="s">
        <v>42</v>
      </c>
    </row>
    <row r="1744" spans="1:25" x14ac:dyDescent="0.25">
      <c r="A1744" t="s">
        <v>159</v>
      </c>
      <c r="B1744">
        <v>3049.09</v>
      </c>
      <c r="C1744">
        <v>2929.18</v>
      </c>
      <c r="D1744">
        <v>2929.04</v>
      </c>
      <c r="E1744">
        <v>2751.38</v>
      </c>
      <c r="F1744">
        <v>70.416499999999999</v>
      </c>
      <c r="G1744">
        <v>173.13399999999999</v>
      </c>
      <c r="H1744">
        <v>64.332099999999997</v>
      </c>
      <c r="I1744">
        <v>18.6523</v>
      </c>
      <c r="J1744">
        <v>65.302000000000007</v>
      </c>
      <c r="K1744">
        <v>2489.59</v>
      </c>
      <c r="L1744">
        <v>1.46654E-2</v>
      </c>
      <c r="M1744">
        <v>0.991595</v>
      </c>
      <c r="N1744">
        <v>0</v>
      </c>
      <c r="O1744" t="s">
        <v>42</v>
      </c>
    </row>
    <row r="1745" spans="1:15" x14ac:dyDescent="0.25">
      <c r="A1745" t="s">
        <v>159</v>
      </c>
      <c r="B1745">
        <v>3048.86</v>
      </c>
      <c r="C1745">
        <v>2932.09</v>
      </c>
      <c r="D1745">
        <v>2931.98</v>
      </c>
      <c r="E1745">
        <v>2755.11</v>
      </c>
      <c r="F1745">
        <v>70.003100000000003</v>
      </c>
      <c r="G1745">
        <v>175.49700000000001</v>
      </c>
      <c r="H1745">
        <v>65.121200000000002</v>
      </c>
      <c r="I1745">
        <v>18.819600000000001</v>
      </c>
      <c r="J1745">
        <v>66.902699999999996</v>
      </c>
      <c r="K1745">
        <v>2491.04</v>
      </c>
      <c r="L1745">
        <v>1.08579E-2</v>
      </c>
      <c r="M1745">
        <v>0.98095500000000002</v>
      </c>
      <c r="N1745">
        <v>0</v>
      </c>
      <c r="O1745" t="s">
        <v>42</v>
      </c>
    </row>
    <row r="1746" spans="1:15" x14ac:dyDescent="0.25">
      <c r="A1746" t="s">
        <v>159</v>
      </c>
      <c r="B1746">
        <v>3052</v>
      </c>
      <c r="C1746">
        <v>2934.51</v>
      </c>
      <c r="D1746">
        <v>2934.4</v>
      </c>
      <c r="E1746">
        <v>2756.84</v>
      </c>
      <c r="F1746">
        <v>69.132400000000004</v>
      </c>
      <c r="G1746">
        <v>175.22300000000001</v>
      </c>
      <c r="H1746">
        <v>66.188699999999997</v>
      </c>
      <c r="I1746">
        <v>18.972000000000001</v>
      </c>
      <c r="J1746">
        <v>65.316999999999993</v>
      </c>
      <c r="K1746">
        <v>2493.79</v>
      </c>
      <c r="L1746">
        <v>1.10499E-2</v>
      </c>
      <c r="M1746">
        <v>0.98101799999999995</v>
      </c>
      <c r="N1746">
        <v>0</v>
      </c>
      <c r="O1746" t="s">
        <v>42</v>
      </c>
    </row>
    <row r="1747" spans="1:15" x14ac:dyDescent="0.25">
      <c r="A1747" t="s">
        <v>159</v>
      </c>
      <c r="B1747">
        <v>3064.04</v>
      </c>
      <c r="C1747">
        <v>2940.82</v>
      </c>
      <c r="D1747">
        <v>2940.71</v>
      </c>
      <c r="E1747">
        <v>2759.22</v>
      </c>
      <c r="F1747">
        <v>71.256799999999998</v>
      </c>
      <c r="G1747">
        <v>175.81700000000001</v>
      </c>
      <c r="H1747">
        <v>65.808000000000007</v>
      </c>
      <c r="I1747">
        <v>18.843</v>
      </c>
      <c r="J1747">
        <v>66.662499999999994</v>
      </c>
      <c r="K1747">
        <v>2493.63</v>
      </c>
      <c r="L1747">
        <v>1.08903E-2</v>
      </c>
      <c r="M1747">
        <v>0.98101400000000005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3059.39</v>
      </c>
      <c r="C1748">
        <v>2937.86</v>
      </c>
      <c r="D1748">
        <v>2937.75</v>
      </c>
      <c r="E1748">
        <v>2759.19</v>
      </c>
      <c r="F1748">
        <v>70.807400000000001</v>
      </c>
      <c r="G1748">
        <v>175.07499999999999</v>
      </c>
      <c r="H1748">
        <v>65.851500000000001</v>
      </c>
      <c r="I1748">
        <v>18.690000000000001</v>
      </c>
      <c r="J1748">
        <v>65.913899999999998</v>
      </c>
      <c r="K1748">
        <v>2494.89</v>
      </c>
      <c r="L1748">
        <v>1.11255E-2</v>
      </c>
      <c r="M1748">
        <v>0.99507699999999999</v>
      </c>
      <c r="N1748">
        <v>0</v>
      </c>
      <c r="O1748" t="s">
        <v>42</v>
      </c>
    </row>
    <row r="1749" spans="1:15" x14ac:dyDescent="0.25">
      <c r="A1749" t="s">
        <v>159</v>
      </c>
      <c r="B1749">
        <v>3043.41</v>
      </c>
      <c r="C1749">
        <v>2926.27</v>
      </c>
      <c r="D1749">
        <v>2926.17</v>
      </c>
      <c r="E1749">
        <v>2748.32</v>
      </c>
      <c r="F1749">
        <v>69.642499999999998</v>
      </c>
      <c r="G1749">
        <v>174.22800000000001</v>
      </c>
      <c r="H1749">
        <v>64.906899999999993</v>
      </c>
      <c r="I1749">
        <v>18.6722</v>
      </c>
      <c r="J1749">
        <v>66.018500000000003</v>
      </c>
      <c r="K1749">
        <v>2486.02</v>
      </c>
      <c r="L1749">
        <v>1.12312E-2</v>
      </c>
      <c r="M1749">
        <v>0.980877</v>
      </c>
      <c r="N1749">
        <v>0</v>
      </c>
      <c r="O1749" t="s">
        <v>42</v>
      </c>
    </row>
    <row r="1750" spans="1:15" x14ac:dyDescent="0.25">
      <c r="A1750" t="s">
        <v>159</v>
      </c>
      <c r="B1750">
        <v>3046.87</v>
      </c>
      <c r="C1750">
        <v>2924.99</v>
      </c>
      <c r="D1750">
        <v>2924.88</v>
      </c>
      <c r="E1750">
        <v>2748.24</v>
      </c>
      <c r="F1750">
        <v>69.645799999999994</v>
      </c>
      <c r="G1750">
        <v>174.84800000000001</v>
      </c>
      <c r="H1750">
        <v>66.307599999999994</v>
      </c>
      <c r="I1750">
        <v>18.719000000000001</v>
      </c>
      <c r="J1750">
        <v>65.019300000000001</v>
      </c>
      <c r="K1750">
        <v>2485.2600000000002</v>
      </c>
      <c r="L1750">
        <v>1.40112E-2</v>
      </c>
      <c r="M1750">
        <v>0.98100799999999999</v>
      </c>
      <c r="N1750">
        <v>0</v>
      </c>
      <c r="O1750" t="s">
        <v>42</v>
      </c>
    </row>
    <row r="1751" spans="1:15" x14ac:dyDescent="0.25">
      <c r="A1751" t="s">
        <v>159</v>
      </c>
      <c r="B1751">
        <v>3087.51</v>
      </c>
      <c r="C1751">
        <v>2965.98</v>
      </c>
      <c r="D1751">
        <v>2965.87</v>
      </c>
      <c r="E1751">
        <v>2785.03</v>
      </c>
      <c r="F1751">
        <v>71.462999999999994</v>
      </c>
      <c r="G1751">
        <v>177.76</v>
      </c>
      <c r="H1751">
        <v>67.071200000000005</v>
      </c>
      <c r="I1751">
        <v>19.047899999999998</v>
      </c>
      <c r="J1751">
        <v>66.755700000000004</v>
      </c>
      <c r="K1751">
        <v>2517.02</v>
      </c>
      <c r="L1751">
        <v>1.1041799999999999E-2</v>
      </c>
      <c r="M1751">
        <v>0.98076200000000002</v>
      </c>
      <c r="N1751">
        <v>0</v>
      </c>
      <c r="O1751" t="s">
        <v>42</v>
      </c>
    </row>
    <row r="1752" spans="1:15" x14ac:dyDescent="0.25">
      <c r="A1752" t="s">
        <v>159</v>
      </c>
      <c r="B1752">
        <v>3094.9</v>
      </c>
      <c r="C1752">
        <v>2973.91</v>
      </c>
      <c r="D1752">
        <v>2973.8</v>
      </c>
      <c r="E1752">
        <v>2794.3</v>
      </c>
      <c r="F1752">
        <v>70.760900000000007</v>
      </c>
      <c r="G1752">
        <v>178.43299999999999</v>
      </c>
      <c r="H1752">
        <v>67.907799999999995</v>
      </c>
      <c r="I1752">
        <v>19.295100000000001</v>
      </c>
      <c r="J1752">
        <v>66.318899999999999</v>
      </c>
      <c r="K1752">
        <v>2525.7600000000002</v>
      </c>
      <c r="L1752">
        <v>1.0998000000000001E-2</v>
      </c>
      <c r="M1752">
        <v>0.98073999999999995</v>
      </c>
      <c r="N1752">
        <v>0</v>
      </c>
      <c r="O1752" t="s">
        <v>42</v>
      </c>
    </row>
    <row r="1753" spans="1:15" x14ac:dyDescent="0.25">
      <c r="A1753" t="s">
        <v>159</v>
      </c>
      <c r="B1753">
        <v>3090.24</v>
      </c>
      <c r="C1753">
        <v>2971.92</v>
      </c>
      <c r="D1753">
        <v>2971.81</v>
      </c>
      <c r="E1753">
        <v>2788.55</v>
      </c>
      <c r="F1753">
        <v>71.0976</v>
      </c>
      <c r="G1753">
        <v>178.61699999999999</v>
      </c>
      <c r="H1753">
        <v>67.277600000000007</v>
      </c>
      <c r="I1753">
        <v>19.189599999999999</v>
      </c>
      <c r="J1753">
        <v>67.055400000000006</v>
      </c>
      <c r="K1753">
        <v>2519.87</v>
      </c>
      <c r="L1753">
        <v>1.0861300000000001E-2</v>
      </c>
      <c r="M1753">
        <v>0.99370999999999998</v>
      </c>
      <c r="N1753">
        <v>0</v>
      </c>
      <c r="O1753" t="s">
        <v>42</v>
      </c>
    </row>
    <row r="1754" spans="1:15" x14ac:dyDescent="0.25">
      <c r="A1754" t="s">
        <v>159</v>
      </c>
      <c r="B1754">
        <v>3053.62</v>
      </c>
      <c r="C1754">
        <v>2935.88</v>
      </c>
      <c r="D1754">
        <v>2935.77</v>
      </c>
      <c r="E1754">
        <v>2758.66</v>
      </c>
      <c r="F1754">
        <v>70.8035</v>
      </c>
      <c r="G1754">
        <v>174.06800000000001</v>
      </c>
      <c r="H1754">
        <v>64.600200000000001</v>
      </c>
      <c r="I1754">
        <v>18.962199999999999</v>
      </c>
      <c r="J1754">
        <v>65.716300000000004</v>
      </c>
      <c r="K1754">
        <v>2495.58</v>
      </c>
      <c r="L1754">
        <v>1.2570400000000001E-2</v>
      </c>
      <c r="M1754">
        <v>0.98101700000000003</v>
      </c>
      <c r="N1754">
        <v>0</v>
      </c>
      <c r="O1754" t="s">
        <v>42</v>
      </c>
    </row>
    <row r="1755" spans="1:15" x14ac:dyDescent="0.25">
      <c r="A1755" t="s">
        <v>159</v>
      </c>
      <c r="B1755">
        <v>3060.18</v>
      </c>
      <c r="C1755">
        <v>2939.38</v>
      </c>
      <c r="D1755">
        <v>2939.28</v>
      </c>
      <c r="E1755">
        <v>2762.35</v>
      </c>
      <c r="F1755">
        <v>69.414100000000005</v>
      </c>
      <c r="G1755">
        <v>175.363</v>
      </c>
      <c r="H1755">
        <v>66.879800000000003</v>
      </c>
      <c r="I1755">
        <v>18.906500000000001</v>
      </c>
      <c r="J1755">
        <v>64.921800000000005</v>
      </c>
      <c r="K1755">
        <v>2499.4299999999998</v>
      </c>
      <c r="L1755">
        <v>1.12303E-2</v>
      </c>
      <c r="M1755">
        <v>0.99502299999999999</v>
      </c>
      <c r="N1755">
        <v>0</v>
      </c>
      <c r="O1755" t="s">
        <v>42</v>
      </c>
    </row>
    <row r="1756" spans="1:15" x14ac:dyDescent="0.25">
      <c r="A1756" t="s">
        <v>159</v>
      </c>
      <c r="B1756">
        <v>3053.44</v>
      </c>
      <c r="C1756">
        <v>2935.68</v>
      </c>
      <c r="D1756">
        <v>2935.58</v>
      </c>
      <c r="E1756">
        <v>2759.49</v>
      </c>
      <c r="F1756">
        <v>69.772900000000007</v>
      </c>
      <c r="G1756">
        <v>175.02099999999999</v>
      </c>
      <c r="H1756">
        <v>65.626900000000006</v>
      </c>
      <c r="I1756">
        <v>18.956299999999999</v>
      </c>
      <c r="J1756">
        <v>65.730999999999995</v>
      </c>
      <c r="K1756">
        <v>2496.59</v>
      </c>
      <c r="L1756">
        <v>1.10619E-2</v>
      </c>
      <c r="M1756">
        <v>0.98098700000000005</v>
      </c>
      <c r="N1756">
        <v>0</v>
      </c>
      <c r="O1756" t="s">
        <v>42</v>
      </c>
    </row>
    <row r="1757" spans="1:15" x14ac:dyDescent="0.25">
      <c r="A1757" t="s">
        <v>159</v>
      </c>
      <c r="B1757">
        <v>3051.82</v>
      </c>
      <c r="C1757">
        <v>2930.02</v>
      </c>
      <c r="D1757">
        <v>2929.91</v>
      </c>
      <c r="E1757">
        <v>2754.08</v>
      </c>
      <c r="F1757">
        <v>70.5702</v>
      </c>
      <c r="G1757">
        <v>176.88399999999999</v>
      </c>
      <c r="H1757">
        <v>65.6511</v>
      </c>
      <c r="I1757">
        <v>18.940799999999999</v>
      </c>
      <c r="J1757">
        <v>67.394300000000001</v>
      </c>
      <c r="K1757">
        <v>2488.62</v>
      </c>
      <c r="L1757">
        <v>1.0857E-2</v>
      </c>
      <c r="M1757">
        <v>0.98101300000000002</v>
      </c>
      <c r="N1757">
        <v>0</v>
      </c>
      <c r="O1757" t="s">
        <v>42</v>
      </c>
    </row>
    <row r="1758" spans="1:15" x14ac:dyDescent="0.25">
      <c r="A1758" t="s">
        <v>159</v>
      </c>
      <c r="B1758">
        <v>3067.06</v>
      </c>
      <c r="C1758">
        <v>2949.45</v>
      </c>
      <c r="D1758">
        <v>2949.34</v>
      </c>
      <c r="E1758">
        <v>2774.78</v>
      </c>
      <c r="F1758">
        <v>68.295500000000004</v>
      </c>
      <c r="G1758">
        <v>177.84399999999999</v>
      </c>
      <c r="H1758">
        <v>68.099900000000005</v>
      </c>
      <c r="I1758">
        <v>18.8309</v>
      </c>
      <c r="J1758">
        <v>65.893600000000006</v>
      </c>
      <c r="K1758">
        <v>2510.66</v>
      </c>
      <c r="L1758">
        <v>1.1227000000000001E-2</v>
      </c>
      <c r="M1758">
        <v>0.98101899999999997</v>
      </c>
      <c r="N1758">
        <v>0</v>
      </c>
      <c r="O1758" t="s">
        <v>42</v>
      </c>
    </row>
    <row r="1759" spans="1:15" x14ac:dyDescent="0.25">
      <c r="A1759" t="s">
        <v>159</v>
      </c>
      <c r="B1759">
        <v>3048.47</v>
      </c>
      <c r="C1759">
        <v>2929.05</v>
      </c>
      <c r="D1759">
        <v>2928.95</v>
      </c>
      <c r="E1759">
        <v>2752.79</v>
      </c>
      <c r="F1759">
        <v>69.968000000000004</v>
      </c>
      <c r="G1759">
        <v>175.678</v>
      </c>
      <c r="H1759">
        <v>65.968500000000006</v>
      </c>
      <c r="I1759">
        <v>18.964200000000002</v>
      </c>
      <c r="J1759">
        <v>65.938999999999993</v>
      </c>
      <c r="K1759">
        <v>2489</v>
      </c>
      <c r="L1759">
        <v>1.22224E-2</v>
      </c>
      <c r="M1759">
        <v>0.98099599999999998</v>
      </c>
      <c r="N1759">
        <v>0</v>
      </c>
      <c r="O1759" t="s">
        <v>42</v>
      </c>
    </row>
    <row r="1760" spans="1:15" x14ac:dyDescent="0.25">
      <c r="A1760" t="s">
        <v>159</v>
      </c>
      <c r="B1760">
        <v>3050.81</v>
      </c>
      <c r="C1760">
        <v>2931.68</v>
      </c>
      <c r="D1760">
        <v>2931.58</v>
      </c>
      <c r="E1760">
        <v>2756.5</v>
      </c>
      <c r="F1760">
        <v>69.924499999999995</v>
      </c>
      <c r="G1760">
        <v>175.63900000000001</v>
      </c>
      <c r="H1760">
        <v>66.623500000000007</v>
      </c>
      <c r="I1760">
        <v>18.727599999999999</v>
      </c>
      <c r="J1760">
        <v>65.609200000000001</v>
      </c>
      <c r="K1760">
        <v>2492.83</v>
      </c>
      <c r="L1760">
        <v>1.1877E-2</v>
      </c>
      <c r="M1760">
        <v>0.98101300000000002</v>
      </c>
      <c r="N1760">
        <v>0</v>
      </c>
      <c r="O1760" t="s">
        <v>42</v>
      </c>
    </row>
    <row r="1761" spans="1:15" x14ac:dyDescent="0.25">
      <c r="A1761" t="s">
        <v>159</v>
      </c>
      <c r="B1761">
        <v>3055.47</v>
      </c>
      <c r="C1761">
        <v>2937.67</v>
      </c>
      <c r="D1761">
        <v>2937.56</v>
      </c>
      <c r="E1761">
        <v>2761.44</v>
      </c>
      <c r="F1761">
        <v>69.1066</v>
      </c>
      <c r="G1761">
        <v>176.34700000000001</v>
      </c>
      <c r="H1761">
        <v>67.330100000000002</v>
      </c>
      <c r="I1761">
        <v>18.911200000000001</v>
      </c>
      <c r="J1761">
        <v>65.2744</v>
      </c>
      <c r="K1761">
        <v>2497.7800000000002</v>
      </c>
      <c r="L1761">
        <v>1.08805E-2</v>
      </c>
      <c r="M1761">
        <v>0.98097199999999996</v>
      </c>
      <c r="N1761">
        <v>0</v>
      </c>
      <c r="O1761" t="s">
        <v>42</v>
      </c>
    </row>
    <row r="1762" spans="1:15" x14ac:dyDescent="0.25">
      <c r="A1762" t="s">
        <v>159</v>
      </c>
      <c r="B1762">
        <v>3059.73</v>
      </c>
      <c r="C1762">
        <v>2939.7</v>
      </c>
      <c r="D1762">
        <v>2939.59</v>
      </c>
      <c r="E1762">
        <v>2764.79</v>
      </c>
      <c r="F1762">
        <v>70.0214</v>
      </c>
      <c r="G1762">
        <v>175.05199999999999</v>
      </c>
      <c r="H1762">
        <v>66.477099999999993</v>
      </c>
      <c r="I1762">
        <v>18.759699999999999</v>
      </c>
      <c r="J1762">
        <v>65.1083</v>
      </c>
      <c r="K1762">
        <v>2501.63</v>
      </c>
      <c r="L1762">
        <v>1.0876E-2</v>
      </c>
      <c r="M1762">
        <v>0.98082800000000003</v>
      </c>
      <c r="N1762">
        <v>0</v>
      </c>
      <c r="O1762" t="s">
        <v>42</v>
      </c>
    </row>
    <row r="1763" spans="1:15" x14ac:dyDescent="0.25">
      <c r="A1763" t="s">
        <v>159</v>
      </c>
      <c r="B1763">
        <v>3050.64</v>
      </c>
      <c r="C1763">
        <v>2933.46</v>
      </c>
      <c r="D1763">
        <v>2933.36</v>
      </c>
      <c r="E1763">
        <v>2756.12</v>
      </c>
      <c r="F1763">
        <v>70.289000000000001</v>
      </c>
      <c r="G1763">
        <v>175.17400000000001</v>
      </c>
      <c r="H1763">
        <v>65.541799999999995</v>
      </c>
      <c r="I1763">
        <v>18.795999999999999</v>
      </c>
      <c r="J1763">
        <v>66.055400000000006</v>
      </c>
      <c r="K1763">
        <v>2492.4499999999998</v>
      </c>
      <c r="L1763">
        <v>2.05095E-2</v>
      </c>
      <c r="M1763">
        <v>0.98101799999999995</v>
      </c>
      <c r="N1763">
        <v>0</v>
      </c>
      <c r="O1763" t="s">
        <v>42</v>
      </c>
    </row>
    <row r="1764" spans="1:15" x14ac:dyDescent="0.25">
      <c r="A1764" t="s">
        <v>159</v>
      </c>
      <c r="B1764">
        <v>3054.7</v>
      </c>
      <c r="C1764">
        <v>2935.97</v>
      </c>
      <c r="D1764">
        <v>2935.86</v>
      </c>
      <c r="E1764">
        <v>2759.31</v>
      </c>
      <c r="F1764">
        <v>69.339699999999993</v>
      </c>
      <c r="G1764">
        <v>175.63800000000001</v>
      </c>
      <c r="H1764">
        <v>67.305000000000007</v>
      </c>
      <c r="I1764">
        <v>18.798500000000001</v>
      </c>
      <c r="J1764">
        <v>64.969800000000006</v>
      </c>
      <c r="K1764">
        <v>2496.08</v>
      </c>
      <c r="L1764">
        <v>1.08731E-2</v>
      </c>
      <c r="M1764">
        <v>0.98101799999999995</v>
      </c>
      <c r="N1764">
        <v>0</v>
      </c>
      <c r="O1764" t="s">
        <v>42</v>
      </c>
    </row>
    <row r="1765" spans="1:15" x14ac:dyDescent="0.25">
      <c r="A1765" t="s">
        <v>159</v>
      </c>
      <c r="B1765">
        <v>3059.49</v>
      </c>
      <c r="C1765">
        <v>2938.04</v>
      </c>
      <c r="D1765">
        <v>2937.93</v>
      </c>
      <c r="E1765">
        <v>2761.49</v>
      </c>
      <c r="F1765">
        <v>69.9221</v>
      </c>
      <c r="G1765">
        <v>176.12899999999999</v>
      </c>
      <c r="H1765">
        <v>65.883300000000006</v>
      </c>
      <c r="I1765">
        <v>19.197600000000001</v>
      </c>
      <c r="J1765">
        <v>65.989099999999993</v>
      </c>
      <c r="K1765">
        <v>2497.13</v>
      </c>
      <c r="L1765">
        <v>1.5092400000000001E-2</v>
      </c>
      <c r="M1765">
        <v>0.99473699999999998</v>
      </c>
      <c r="N1765">
        <v>0</v>
      </c>
      <c r="O1765" t="s">
        <v>42</v>
      </c>
    </row>
    <row r="1766" spans="1:15" x14ac:dyDescent="0.25">
      <c r="A1766" t="s">
        <v>159</v>
      </c>
      <c r="B1766">
        <v>3069.98</v>
      </c>
      <c r="C1766">
        <v>2950.84</v>
      </c>
      <c r="D1766">
        <v>2950.73</v>
      </c>
      <c r="E1766">
        <v>2769.36</v>
      </c>
      <c r="F1766">
        <v>71.125799999999998</v>
      </c>
      <c r="G1766">
        <v>177.137</v>
      </c>
      <c r="H1766">
        <v>67.348399999999998</v>
      </c>
      <c r="I1766">
        <v>18.9863</v>
      </c>
      <c r="J1766">
        <v>65.963499999999996</v>
      </c>
      <c r="K1766">
        <v>2502.81</v>
      </c>
      <c r="L1766">
        <v>1.55026E-2</v>
      </c>
      <c r="M1766">
        <v>0.98490200000000006</v>
      </c>
      <c r="N1766">
        <v>0</v>
      </c>
      <c r="O1766" t="s">
        <v>42</v>
      </c>
    </row>
    <row r="1767" spans="1:15" x14ac:dyDescent="0.25">
      <c r="A1767" t="s">
        <v>159</v>
      </c>
      <c r="B1767">
        <v>3080.97</v>
      </c>
      <c r="C1767">
        <v>2960.96</v>
      </c>
      <c r="D1767">
        <v>2960.85</v>
      </c>
      <c r="E1767">
        <v>2780.94</v>
      </c>
      <c r="F1767">
        <v>72.06</v>
      </c>
      <c r="G1767">
        <v>176.98599999999999</v>
      </c>
      <c r="H1767">
        <v>66.296599999999998</v>
      </c>
      <c r="I1767">
        <v>19.2437</v>
      </c>
      <c r="J1767">
        <v>66.344700000000003</v>
      </c>
      <c r="K1767">
        <v>2513.56</v>
      </c>
      <c r="L1767">
        <v>1.08591E-2</v>
      </c>
      <c r="M1767">
        <v>0.98703700000000005</v>
      </c>
      <c r="N1767">
        <v>0</v>
      </c>
      <c r="O1767" t="s">
        <v>42</v>
      </c>
    </row>
    <row r="1768" spans="1:15" x14ac:dyDescent="0.25">
      <c r="A1768" t="s">
        <v>159</v>
      </c>
      <c r="B1768">
        <v>3065.76</v>
      </c>
      <c r="C1768">
        <v>2944.99</v>
      </c>
      <c r="D1768">
        <v>2944.89</v>
      </c>
      <c r="E1768">
        <v>2769.1</v>
      </c>
      <c r="F1768">
        <v>69.963399999999993</v>
      </c>
      <c r="G1768">
        <v>176.43899999999999</v>
      </c>
      <c r="H1768">
        <v>67.517300000000006</v>
      </c>
      <c r="I1768">
        <v>18.918399999999998</v>
      </c>
      <c r="J1768">
        <v>65.3613</v>
      </c>
      <c r="K1768">
        <v>2504.63</v>
      </c>
      <c r="L1768">
        <v>1.17108E-2</v>
      </c>
      <c r="M1768">
        <v>0.981016</v>
      </c>
      <c r="N1768">
        <v>0</v>
      </c>
      <c r="O1768" t="s">
        <v>42</v>
      </c>
    </row>
    <row r="1769" spans="1:15" x14ac:dyDescent="0.25">
      <c r="A1769" t="s">
        <v>159</v>
      </c>
      <c r="B1769">
        <v>3223.72</v>
      </c>
      <c r="C1769">
        <v>3102.34</v>
      </c>
      <c r="D1769">
        <v>3102.18</v>
      </c>
      <c r="E1769">
        <v>2893.91</v>
      </c>
      <c r="F1769">
        <v>81.75</v>
      </c>
      <c r="G1769">
        <v>188.38399999999999</v>
      </c>
      <c r="H1769">
        <v>71.829899999999995</v>
      </c>
      <c r="I1769">
        <v>20.211500000000001</v>
      </c>
      <c r="J1769">
        <v>70.279499999999999</v>
      </c>
      <c r="K1769">
        <v>2603.79</v>
      </c>
      <c r="L1769">
        <v>1.09312E-2</v>
      </c>
      <c r="M1769">
        <v>0.99138099999999996</v>
      </c>
      <c r="N1769">
        <v>0</v>
      </c>
      <c r="O1769" t="s">
        <v>42</v>
      </c>
    </row>
    <row r="1770" spans="1:15" x14ac:dyDescent="0.25">
      <c r="A1770" t="s">
        <v>159</v>
      </c>
      <c r="B1770">
        <v>3106.15</v>
      </c>
      <c r="C1770">
        <v>2983.6</v>
      </c>
      <c r="D1770">
        <v>2983.47</v>
      </c>
      <c r="E1770">
        <v>2802.79</v>
      </c>
      <c r="F1770">
        <v>72.781300000000002</v>
      </c>
      <c r="G1770">
        <v>184.98099999999999</v>
      </c>
      <c r="H1770">
        <v>72.973299999999995</v>
      </c>
      <c r="I1770">
        <v>20.224599999999999</v>
      </c>
      <c r="J1770">
        <v>66.621600000000001</v>
      </c>
      <c r="K1770">
        <v>2526.29</v>
      </c>
      <c r="L1770">
        <v>1.08691E-2</v>
      </c>
      <c r="M1770">
        <v>0.98099499999999995</v>
      </c>
      <c r="N1770">
        <v>0</v>
      </c>
      <c r="O1770" t="s">
        <v>42</v>
      </c>
    </row>
    <row r="1771" spans="1:15" x14ac:dyDescent="0.25">
      <c r="A1771" t="s">
        <v>159</v>
      </c>
      <c r="B1771">
        <v>3145.31</v>
      </c>
      <c r="C1771">
        <v>3024.42</v>
      </c>
      <c r="D1771">
        <v>3024.3</v>
      </c>
      <c r="E1771">
        <v>2837.51</v>
      </c>
      <c r="F1771">
        <v>73.154899999999998</v>
      </c>
      <c r="G1771">
        <v>183.23400000000001</v>
      </c>
      <c r="H1771">
        <v>70.195999999999998</v>
      </c>
      <c r="I1771">
        <v>19.628599999999999</v>
      </c>
      <c r="J1771">
        <v>67.998599999999996</v>
      </c>
      <c r="K1771">
        <v>2562.35</v>
      </c>
      <c r="L1771">
        <v>1.1313200000000001E-2</v>
      </c>
      <c r="M1771">
        <v>0.98635700000000004</v>
      </c>
      <c r="N1771">
        <v>0</v>
      </c>
      <c r="O1771" t="s">
        <v>42</v>
      </c>
    </row>
    <row r="1772" spans="1:15" x14ac:dyDescent="0.25">
      <c r="A1772" t="s">
        <v>159</v>
      </c>
      <c r="B1772">
        <v>3054.63</v>
      </c>
      <c r="C1772">
        <v>2936.92</v>
      </c>
      <c r="D1772">
        <v>2936.82</v>
      </c>
      <c r="E1772">
        <v>2760.09</v>
      </c>
      <c r="F1772">
        <v>70.375100000000003</v>
      </c>
      <c r="G1772">
        <v>176.41399999999999</v>
      </c>
      <c r="H1772">
        <v>66.633600000000001</v>
      </c>
      <c r="I1772">
        <v>18.7376</v>
      </c>
      <c r="J1772">
        <v>66.110500000000002</v>
      </c>
      <c r="K1772">
        <v>2495</v>
      </c>
      <c r="L1772">
        <v>1.17365E-2</v>
      </c>
      <c r="M1772">
        <v>0.98100799999999999</v>
      </c>
      <c r="N1772">
        <v>0</v>
      </c>
      <c r="O1772" t="s">
        <v>42</v>
      </c>
    </row>
    <row r="1773" spans="1:15" x14ac:dyDescent="0.25">
      <c r="A1773" t="s">
        <v>159</v>
      </c>
      <c r="B1773">
        <v>3056.59</v>
      </c>
      <c r="C1773">
        <v>2939.36</v>
      </c>
      <c r="D1773">
        <v>2939.26</v>
      </c>
      <c r="E1773">
        <v>2764.95</v>
      </c>
      <c r="F1773">
        <v>70.3202</v>
      </c>
      <c r="G1773">
        <v>176.68600000000001</v>
      </c>
      <c r="H1773">
        <v>67.397499999999994</v>
      </c>
      <c r="I1773">
        <v>18.877600000000001</v>
      </c>
      <c r="J1773">
        <v>65.630300000000005</v>
      </c>
      <c r="K1773">
        <v>2499.88</v>
      </c>
      <c r="L1773">
        <v>1.1069499999999999E-2</v>
      </c>
      <c r="M1773">
        <v>0.98101899999999997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3039.82</v>
      </c>
      <c r="C1774">
        <v>2921.85</v>
      </c>
      <c r="D1774">
        <v>2921.75</v>
      </c>
      <c r="E1774">
        <v>2753.58</v>
      </c>
      <c r="F1774">
        <v>67.090699999999998</v>
      </c>
      <c r="G1774">
        <v>178.53700000000001</v>
      </c>
      <c r="H1774">
        <v>70.029200000000003</v>
      </c>
      <c r="I1774">
        <v>18.8338</v>
      </c>
      <c r="J1774">
        <v>64.973299999999995</v>
      </c>
      <c r="K1774">
        <v>2489.9299999999998</v>
      </c>
      <c r="L1774">
        <v>1.12175E-2</v>
      </c>
      <c r="M1774">
        <v>0.981016</v>
      </c>
      <c r="N1774">
        <v>0</v>
      </c>
      <c r="O1774" t="s">
        <v>42</v>
      </c>
    </row>
    <row r="1775" spans="1:15" x14ac:dyDescent="0.25">
      <c r="A1775" t="s">
        <v>159</v>
      </c>
      <c r="B1775">
        <v>3026.65</v>
      </c>
      <c r="C1775">
        <v>2908.04</v>
      </c>
      <c r="D1775">
        <v>2907.95</v>
      </c>
      <c r="E1775">
        <v>2740.48</v>
      </c>
      <c r="F1775">
        <v>67.378600000000006</v>
      </c>
      <c r="G1775">
        <v>176.16800000000001</v>
      </c>
      <c r="H1775">
        <v>68.567999999999998</v>
      </c>
      <c r="I1775">
        <v>18.770399999999999</v>
      </c>
      <c r="J1775">
        <v>64.168499999999995</v>
      </c>
      <c r="K1775">
        <v>2478.9899999999998</v>
      </c>
      <c r="L1775">
        <v>1.1588899999999999E-2</v>
      </c>
      <c r="M1775">
        <v>0.98101700000000003</v>
      </c>
      <c r="N1775">
        <v>0</v>
      </c>
      <c r="O1775" t="s">
        <v>42</v>
      </c>
    </row>
    <row r="1776" spans="1:15" x14ac:dyDescent="0.25">
      <c r="A1776" t="s">
        <v>159</v>
      </c>
      <c r="B1776">
        <v>3038.15</v>
      </c>
      <c r="C1776">
        <v>2918.43</v>
      </c>
      <c r="D1776">
        <v>2918.33</v>
      </c>
      <c r="E1776">
        <v>2749.18</v>
      </c>
      <c r="F1776">
        <v>68.1357</v>
      </c>
      <c r="G1776">
        <v>176.89099999999999</v>
      </c>
      <c r="H1776">
        <v>68.575299999999999</v>
      </c>
      <c r="I1776">
        <v>18.8552</v>
      </c>
      <c r="J1776">
        <v>64.696700000000007</v>
      </c>
      <c r="K1776">
        <v>2486.13</v>
      </c>
      <c r="L1776">
        <v>1.29108E-2</v>
      </c>
      <c r="M1776">
        <v>0.98100699999999996</v>
      </c>
      <c r="N1776">
        <v>0</v>
      </c>
      <c r="O1776" t="s">
        <v>42</v>
      </c>
    </row>
    <row r="1777" spans="1:25" x14ac:dyDescent="0.25">
      <c r="A1777" t="s">
        <v>159</v>
      </c>
      <c r="B1777">
        <v>3034.52</v>
      </c>
      <c r="C1777">
        <v>2916.31</v>
      </c>
      <c r="D1777">
        <v>2916.22</v>
      </c>
      <c r="E1777">
        <v>2747.32</v>
      </c>
      <c r="F1777">
        <v>67.5184</v>
      </c>
      <c r="G1777">
        <v>176.989</v>
      </c>
      <c r="H1777">
        <v>68.765100000000004</v>
      </c>
      <c r="I1777">
        <v>18.725999999999999</v>
      </c>
      <c r="J1777">
        <v>64.772499999999994</v>
      </c>
      <c r="K1777">
        <v>2484.88</v>
      </c>
      <c r="L1777">
        <v>1.15385E-2</v>
      </c>
      <c r="M1777">
        <v>0.98234299999999997</v>
      </c>
      <c r="N1777">
        <v>0</v>
      </c>
      <c r="O1777" t="s">
        <v>42</v>
      </c>
    </row>
    <row r="1778" spans="1:25" x14ac:dyDescent="0.25">
      <c r="A1778" t="s">
        <v>159</v>
      </c>
      <c r="B1778">
        <v>3035.57</v>
      </c>
      <c r="C1778">
        <v>2914.43</v>
      </c>
      <c r="D1778">
        <v>2914.33</v>
      </c>
      <c r="E1778">
        <v>2744.67</v>
      </c>
      <c r="F1778">
        <v>67.509100000000004</v>
      </c>
      <c r="G1778">
        <v>176.58500000000001</v>
      </c>
      <c r="H1778">
        <v>68.673299999999998</v>
      </c>
      <c r="I1778">
        <v>18.82</v>
      </c>
      <c r="J1778">
        <v>64.3934</v>
      </c>
      <c r="K1778">
        <v>2482.62</v>
      </c>
      <c r="L1778">
        <v>1.09333E-2</v>
      </c>
      <c r="M1778">
        <v>0.98101700000000003</v>
      </c>
      <c r="N1778">
        <v>0</v>
      </c>
      <c r="O1778" t="s">
        <v>42</v>
      </c>
    </row>
    <row r="1779" spans="1:25" x14ac:dyDescent="0.25">
      <c r="A1779" t="s">
        <v>159</v>
      </c>
      <c r="B1779">
        <v>3030.3</v>
      </c>
      <c r="C1779">
        <v>2910.7</v>
      </c>
      <c r="D1779">
        <v>2910.61</v>
      </c>
      <c r="E1779">
        <v>2742.84</v>
      </c>
      <c r="F1779">
        <v>67.553299999999993</v>
      </c>
      <c r="G1779">
        <v>176.17099999999999</v>
      </c>
      <c r="H1779">
        <v>68.397800000000004</v>
      </c>
      <c r="I1779">
        <v>18.7211</v>
      </c>
      <c r="J1779">
        <v>64.369500000000002</v>
      </c>
      <c r="K1779">
        <v>2481.23</v>
      </c>
      <c r="L1779">
        <v>1.2036399999999999E-2</v>
      </c>
      <c r="M1779">
        <v>0.98101400000000005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3046.84</v>
      </c>
      <c r="C1780">
        <v>2922.82</v>
      </c>
      <c r="D1780">
        <v>2922.72</v>
      </c>
      <c r="E1780">
        <v>2753.15</v>
      </c>
      <c r="F1780">
        <v>67.793000000000006</v>
      </c>
      <c r="G1780">
        <v>178.554</v>
      </c>
      <c r="H1780">
        <v>69.985500000000002</v>
      </c>
      <c r="I1780">
        <v>18.794</v>
      </c>
      <c r="J1780">
        <v>65.017300000000006</v>
      </c>
      <c r="K1780">
        <v>2488.7800000000002</v>
      </c>
      <c r="L1780">
        <v>1.1504E-2</v>
      </c>
      <c r="M1780">
        <v>0.981016</v>
      </c>
      <c r="N1780">
        <v>0</v>
      </c>
      <c r="O1780" t="s">
        <v>42</v>
      </c>
    </row>
    <row r="1781" spans="1:25" x14ac:dyDescent="0.25">
      <c r="A1781" t="s">
        <v>159</v>
      </c>
      <c r="B1781">
        <v>3030.95</v>
      </c>
      <c r="C1781">
        <v>2911.75</v>
      </c>
      <c r="D1781">
        <v>2911.66</v>
      </c>
      <c r="E1781">
        <v>2743.69</v>
      </c>
      <c r="F1781">
        <v>66.730099999999993</v>
      </c>
      <c r="G1781">
        <v>178.27199999999999</v>
      </c>
      <c r="H1781">
        <v>70.158900000000003</v>
      </c>
      <c r="I1781">
        <v>18.805299999999999</v>
      </c>
      <c r="J1781">
        <v>64.5642</v>
      </c>
      <c r="K1781">
        <v>2480.71</v>
      </c>
      <c r="L1781">
        <v>1.0865100000000001E-2</v>
      </c>
      <c r="M1781">
        <v>0.981016</v>
      </c>
      <c r="N1781">
        <v>0</v>
      </c>
      <c r="O1781" t="s">
        <v>42</v>
      </c>
    </row>
    <row r="1782" spans="1:25" x14ac:dyDescent="0.25">
      <c r="A1782" t="s">
        <v>159</v>
      </c>
      <c r="B1782">
        <v>3037.25</v>
      </c>
      <c r="C1782">
        <v>2919.59</v>
      </c>
      <c r="D1782">
        <v>2919.49</v>
      </c>
      <c r="E1782">
        <v>2746.93</v>
      </c>
      <c r="F1782">
        <v>69.844200000000001</v>
      </c>
      <c r="G1782">
        <v>174.059</v>
      </c>
      <c r="H1782">
        <v>65.2577</v>
      </c>
      <c r="I1782">
        <v>18.835699999999999</v>
      </c>
      <c r="J1782">
        <v>65.244200000000006</v>
      </c>
      <c r="K1782">
        <v>2485.13</v>
      </c>
      <c r="L1782">
        <v>1.3047400000000001E-2</v>
      </c>
      <c r="M1782">
        <v>0.98101899999999997</v>
      </c>
      <c r="N1782">
        <v>0</v>
      </c>
      <c r="O1782" t="s">
        <v>42</v>
      </c>
    </row>
    <row r="1783" spans="1:25" x14ac:dyDescent="0.25">
      <c r="A1783" t="s">
        <v>159</v>
      </c>
      <c r="B1783">
        <v>3029.37</v>
      </c>
      <c r="C1783">
        <v>2912.37</v>
      </c>
      <c r="D1783">
        <v>2912.28</v>
      </c>
      <c r="E1783">
        <v>2741.27</v>
      </c>
      <c r="F1783">
        <v>68.434100000000001</v>
      </c>
      <c r="G1783">
        <v>175.77699999999999</v>
      </c>
      <c r="H1783">
        <v>67.049899999999994</v>
      </c>
      <c r="I1783">
        <v>18.781600000000001</v>
      </c>
      <c r="J1783">
        <v>65.279700000000005</v>
      </c>
      <c r="K1783">
        <v>2479.12</v>
      </c>
      <c r="L1783">
        <v>1.28416E-2</v>
      </c>
      <c r="M1783">
        <v>0.98101899999999997</v>
      </c>
      <c r="N1783">
        <v>0</v>
      </c>
      <c r="O1783" t="s">
        <v>42</v>
      </c>
    </row>
    <row r="1784" spans="1:25" x14ac:dyDescent="0.25">
      <c r="A1784" t="s">
        <v>159</v>
      </c>
      <c r="B1784">
        <v>3030.1</v>
      </c>
      <c r="C1784">
        <v>2911</v>
      </c>
      <c r="D1784">
        <v>2910.91</v>
      </c>
      <c r="E1784">
        <v>2742.22</v>
      </c>
      <c r="F1784">
        <v>67.354900000000001</v>
      </c>
      <c r="G1784">
        <v>176.149</v>
      </c>
      <c r="H1784">
        <v>68.131699999999995</v>
      </c>
      <c r="I1784">
        <v>18.661799999999999</v>
      </c>
      <c r="J1784">
        <v>64.635999999999996</v>
      </c>
      <c r="K1784">
        <v>2480.6799999999998</v>
      </c>
      <c r="L1784">
        <v>1.1552700000000001E-2</v>
      </c>
      <c r="M1784">
        <v>0.98099999999999998</v>
      </c>
      <c r="N1784">
        <v>0</v>
      </c>
      <c r="O1784" t="s">
        <v>42</v>
      </c>
    </row>
    <row r="1785" spans="1:25" x14ac:dyDescent="0.25">
      <c r="A1785" t="s">
        <v>159</v>
      </c>
      <c r="B1785">
        <v>3039.6</v>
      </c>
      <c r="C1785">
        <v>2922.61</v>
      </c>
      <c r="D1785">
        <v>2922.52</v>
      </c>
      <c r="E1785">
        <v>2753.92</v>
      </c>
      <c r="F1785">
        <v>67.361900000000006</v>
      </c>
      <c r="G1785">
        <v>176.90799999999999</v>
      </c>
      <c r="H1785">
        <v>68.788700000000006</v>
      </c>
      <c r="I1785">
        <v>18.7562</v>
      </c>
      <c r="J1785">
        <v>64.794899999999998</v>
      </c>
      <c r="K1785">
        <v>2491.5300000000002</v>
      </c>
      <c r="L1785">
        <v>1.5195699999999999E-2</v>
      </c>
      <c r="M1785">
        <v>0.98101899999999997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3043.51</v>
      </c>
      <c r="C1786">
        <v>2925.31</v>
      </c>
      <c r="D1786">
        <v>2925.22</v>
      </c>
      <c r="E1786">
        <v>2755</v>
      </c>
      <c r="F1786">
        <v>67.782700000000006</v>
      </c>
      <c r="G1786">
        <v>179.809</v>
      </c>
      <c r="H1786">
        <v>70.870699999999999</v>
      </c>
      <c r="I1786">
        <v>18.843</v>
      </c>
      <c r="J1786">
        <v>65.250900000000001</v>
      </c>
      <c r="K1786">
        <v>2489.39</v>
      </c>
      <c r="L1786">
        <v>1.23132E-2</v>
      </c>
      <c r="M1786">
        <v>0.98807800000000001</v>
      </c>
      <c r="N1786">
        <v>0</v>
      </c>
      <c r="O1786" t="s">
        <v>42</v>
      </c>
    </row>
    <row r="1787" spans="1:25" x14ac:dyDescent="0.25">
      <c r="A1787" t="s">
        <v>159</v>
      </c>
      <c r="B1787">
        <v>3033.42</v>
      </c>
      <c r="C1787">
        <v>2915.94</v>
      </c>
      <c r="D1787">
        <v>2915.85</v>
      </c>
      <c r="E1787">
        <v>2741.67</v>
      </c>
      <c r="F1787">
        <v>69.817400000000006</v>
      </c>
      <c r="G1787">
        <v>174.22900000000001</v>
      </c>
      <c r="H1787">
        <v>65.872299999999996</v>
      </c>
      <c r="I1787">
        <v>18.818300000000001</v>
      </c>
      <c r="J1787">
        <v>64.808599999999998</v>
      </c>
      <c r="K1787">
        <v>2479.65</v>
      </c>
      <c r="L1787">
        <v>1.09876E-2</v>
      </c>
      <c r="M1787">
        <v>0.98627699999999996</v>
      </c>
      <c r="N1787">
        <v>0</v>
      </c>
      <c r="O1787" t="s">
        <v>42</v>
      </c>
    </row>
    <row r="1788" spans="1:25" x14ac:dyDescent="0.25">
      <c r="A1788" t="s">
        <v>159</v>
      </c>
      <c r="B1788">
        <v>3035.96</v>
      </c>
      <c r="C1788">
        <v>2918.91</v>
      </c>
      <c r="D1788">
        <v>2918.82</v>
      </c>
      <c r="E1788">
        <v>2748.69</v>
      </c>
      <c r="F1788">
        <v>68.170500000000004</v>
      </c>
      <c r="G1788">
        <v>176.53200000000001</v>
      </c>
      <c r="H1788">
        <v>68.377899999999997</v>
      </c>
      <c r="I1788">
        <v>18.777799999999999</v>
      </c>
      <c r="J1788">
        <v>64.717500000000001</v>
      </c>
      <c r="K1788">
        <v>2486.0700000000002</v>
      </c>
      <c r="L1788">
        <v>1.11088E-2</v>
      </c>
      <c r="M1788">
        <v>0.98571699999999995</v>
      </c>
      <c r="N1788">
        <v>0</v>
      </c>
      <c r="O1788" t="s">
        <v>42</v>
      </c>
    </row>
    <row r="1789" spans="1:25" x14ac:dyDescent="0.25">
      <c r="A1789" t="s">
        <v>159</v>
      </c>
      <c r="B1789">
        <v>3055.11</v>
      </c>
      <c r="C1789">
        <v>2933.5</v>
      </c>
      <c r="D1789">
        <v>2933.4</v>
      </c>
      <c r="E1789">
        <v>2760.65</v>
      </c>
      <c r="F1789">
        <v>69.800600000000003</v>
      </c>
      <c r="G1789">
        <v>177.18</v>
      </c>
      <c r="H1789">
        <v>67.995099999999994</v>
      </c>
      <c r="I1789">
        <v>18.8371</v>
      </c>
      <c r="J1789">
        <v>65.465199999999996</v>
      </c>
      <c r="K1789">
        <v>2495.75</v>
      </c>
      <c r="L1789">
        <v>1.0877100000000001E-2</v>
      </c>
      <c r="M1789">
        <v>0.98099700000000001</v>
      </c>
      <c r="N1789">
        <v>0</v>
      </c>
      <c r="O1789" t="s">
        <v>42</v>
      </c>
    </row>
    <row r="1790" spans="1:25" x14ac:dyDescent="0.25">
      <c r="A1790" t="s">
        <v>159</v>
      </c>
      <c r="B1790">
        <v>3070.88</v>
      </c>
      <c r="C1790">
        <v>2951.52</v>
      </c>
      <c r="D1790">
        <v>2951.41</v>
      </c>
      <c r="E1790">
        <v>2780.4</v>
      </c>
      <c r="F1790">
        <v>68.018299999999996</v>
      </c>
      <c r="G1790">
        <v>179.68799999999999</v>
      </c>
      <c r="H1790">
        <v>70.652699999999996</v>
      </c>
      <c r="I1790">
        <v>18.819800000000001</v>
      </c>
      <c r="J1790">
        <v>65.274600000000007</v>
      </c>
      <c r="K1790">
        <v>2514.38</v>
      </c>
      <c r="L1790">
        <v>1.1272600000000001E-2</v>
      </c>
      <c r="M1790">
        <v>0.98101799999999995</v>
      </c>
      <c r="N1790">
        <v>0</v>
      </c>
      <c r="O1790" t="s">
        <v>42</v>
      </c>
    </row>
    <row r="1791" spans="1:25" x14ac:dyDescent="0.25">
      <c r="A1791" t="s">
        <v>159</v>
      </c>
      <c r="B1791">
        <v>3051.27</v>
      </c>
      <c r="C1791">
        <v>2933.13</v>
      </c>
      <c r="D1791">
        <v>2933.03</v>
      </c>
      <c r="E1791">
        <v>2756.49</v>
      </c>
      <c r="F1791">
        <v>69.943600000000004</v>
      </c>
      <c r="G1791">
        <v>177.31100000000001</v>
      </c>
      <c r="H1791">
        <v>67.779300000000006</v>
      </c>
      <c r="I1791">
        <v>18.7943</v>
      </c>
      <c r="J1791">
        <v>65.955200000000005</v>
      </c>
      <c r="K1791">
        <v>2491.06</v>
      </c>
      <c r="L1791">
        <v>1.08602E-2</v>
      </c>
      <c r="M1791">
        <v>0.98098399999999997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3032.38</v>
      </c>
      <c r="C1792">
        <v>2913.68</v>
      </c>
      <c r="D1792">
        <v>2913.58</v>
      </c>
      <c r="E1792">
        <v>2744.24</v>
      </c>
      <c r="F1792">
        <v>68.314999999999998</v>
      </c>
      <c r="G1792">
        <v>176.02500000000001</v>
      </c>
      <c r="H1792">
        <v>67.778499999999994</v>
      </c>
      <c r="I1792">
        <v>18.776900000000001</v>
      </c>
      <c r="J1792">
        <v>64.822299999999998</v>
      </c>
      <c r="K1792">
        <v>2481.9</v>
      </c>
      <c r="L1792">
        <v>1.25878E-2</v>
      </c>
      <c r="M1792">
        <v>0.98100399999999999</v>
      </c>
      <c r="N1792">
        <v>0</v>
      </c>
      <c r="O1792" t="s">
        <v>42</v>
      </c>
      <c r="R1792">
        <f>AVERAGE(B1743:B1792)</f>
        <v>3058.0083999999997</v>
      </c>
      <c r="S1792">
        <f>AVERAGE(C1743:C1792)</f>
        <v>2938.6935999999992</v>
      </c>
      <c r="U1792">
        <f>_xlfn.VAR.P(B1743:B1792)</f>
        <v>1026.4883374399983</v>
      </c>
      <c r="V1792">
        <f>_xlfn.VAR.P(C1743:C1792)</f>
        <v>986.4225150400016</v>
      </c>
      <c r="X1792">
        <f>1.96*SQRT(U1792)/50</f>
        <v>1.2559231819039727</v>
      </c>
      <c r="Y1792">
        <f>1.96*SQRT(V1792)/50</f>
        <v>1.2311686698056721</v>
      </c>
    </row>
    <row r="1793" spans="1:14" x14ac:dyDescent="0.25">
      <c r="A1793" t="s">
        <v>160</v>
      </c>
      <c r="B1793">
        <v>153061.5454</v>
      </c>
      <c r="C1793" t="s">
        <v>36</v>
      </c>
    </row>
    <row r="1794" spans="1:14" x14ac:dyDescent="0.25">
      <c r="A1794" t="s">
        <v>161</v>
      </c>
      <c r="B1794">
        <v>3867.78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1.12756E-2</v>
      </c>
      <c r="L1794">
        <v>0.98100900000000002</v>
      </c>
      <c r="M1794">
        <v>0</v>
      </c>
      <c r="N1794" t="s">
        <v>42</v>
      </c>
    </row>
    <row r="1795" spans="1:14" x14ac:dyDescent="0.25">
      <c r="A1795" t="s">
        <v>161</v>
      </c>
      <c r="B1795">
        <v>3808.99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1.09829E-2</v>
      </c>
      <c r="L1795">
        <v>0.98091899999999999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3773.27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1.0863899999999999E-2</v>
      </c>
      <c r="L1796">
        <v>0.98101700000000003</v>
      </c>
      <c r="M1796">
        <v>0</v>
      </c>
      <c r="N1796" t="s">
        <v>42</v>
      </c>
    </row>
    <row r="1797" spans="1:14" x14ac:dyDescent="0.25">
      <c r="A1797" t="s">
        <v>161</v>
      </c>
      <c r="B1797">
        <v>3794.45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1.22159E-2</v>
      </c>
      <c r="L1797">
        <v>0.98086099999999998</v>
      </c>
      <c r="M1797">
        <v>0</v>
      </c>
      <c r="N1797" t="s">
        <v>42</v>
      </c>
    </row>
    <row r="1798" spans="1:14" x14ac:dyDescent="0.25">
      <c r="A1798" t="s">
        <v>161</v>
      </c>
      <c r="B1798">
        <v>3790.76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1.3675100000000001E-2</v>
      </c>
      <c r="L1798">
        <v>0.98099999999999998</v>
      </c>
      <c r="M1798">
        <v>0</v>
      </c>
      <c r="N1798" t="s">
        <v>42</v>
      </c>
    </row>
    <row r="1799" spans="1:14" x14ac:dyDescent="0.25">
      <c r="A1799" t="s">
        <v>161</v>
      </c>
      <c r="B1799">
        <v>3802.36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1.18347E-2</v>
      </c>
      <c r="L1799">
        <v>0.98101899999999997</v>
      </c>
      <c r="M1799">
        <v>0</v>
      </c>
      <c r="N1799" t="s">
        <v>42</v>
      </c>
    </row>
    <row r="1800" spans="1:14" x14ac:dyDescent="0.25">
      <c r="A1800" t="s">
        <v>161</v>
      </c>
      <c r="B1800">
        <v>3835.79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1.2518700000000001E-2</v>
      </c>
      <c r="L1800">
        <v>0.98101799999999995</v>
      </c>
      <c r="M1800">
        <v>0</v>
      </c>
      <c r="N1800" t="s">
        <v>42</v>
      </c>
    </row>
    <row r="1801" spans="1:14" x14ac:dyDescent="0.25">
      <c r="A1801" t="s">
        <v>161</v>
      </c>
      <c r="B1801">
        <v>3777.2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1.1606699999999999E-2</v>
      </c>
      <c r="L1801">
        <v>0.98101499999999997</v>
      </c>
      <c r="M1801">
        <v>0</v>
      </c>
      <c r="N1801" t="s">
        <v>42</v>
      </c>
    </row>
    <row r="1802" spans="1:14" x14ac:dyDescent="0.25">
      <c r="A1802" t="s">
        <v>161</v>
      </c>
      <c r="B1802">
        <v>3781.63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1.08856E-2</v>
      </c>
      <c r="L1802">
        <v>0.98101700000000003</v>
      </c>
      <c r="M1802">
        <v>0</v>
      </c>
      <c r="N1802" t="s">
        <v>42</v>
      </c>
    </row>
    <row r="1803" spans="1:14" x14ac:dyDescent="0.25">
      <c r="A1803" t="s">
        <v>161</v>
      </c>
      <c r="B1803">
        <v>3727.87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1.2516299999999999E-2</v>
      </c>
      <c r="L1803">
        <v>0.98095399999999999</v>
      </c>
      <c r="M1803">
        <v>0</v>
      </c>
      <c r="N1803" t="s">
        <v>42</v>
      </c>
    </row>
    <row r="1804" spans="1:14" x14ac:dyDescent="0.25">
      <c r="A1804" t="s">
        <v>161</v>
      </c>
      <c r="B1804">
        <v>3791.91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1.4197599999999999E-2</v>
      </c>
      <c r="L1804">
        <v>0.98158100000000004</v>
      </c>
      <c r="M1804">
        <v>0</v>
      </c>
      <c r="N1804" t="s">
        <v>42</v>
      </c>
    </row>
    <row r="1805" spans="1:14" x14ac:dyDescent="0.25">
      <c r="A1805" t="s">
        <v>161</v>
      </c>
      <c r="B1805">
        <v>3811.08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1.1167699999999999E-2</v>
      </c>
      <c r="L1805">
        <v>0.98099599999999998</v>
      </c>
      <c r="M1805">
        <v>0</v>
      </c>
      <c r="N1805" t="s">
        <v>42</v>
      </c>
    </row>
    <row r="1806" spans="1:14" x14ac:dyDescent="0.25">
      <c r="A1806" t="s">
        <v>161</v>
      </c>
      <c r="B1806">
        <v>3886.54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1.0861900000000001E-2</v>
      </c>
      <c r="L1806">
        <v>0.98101799999999995</v>
      </c>
      <c r="M1806">
        <v>0</v>
      </c>
      <c r="N1806" t="s">
        <v>42</v>
      </c>
    </row>
    <row r="1807" spans="1:14" x14ac:dyDescent="0.25">
      <c r="A1807" t="s">
        <v>161</v>
      </c>
      <c r="B1807">
        <v>3818.5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2.14565E-2</v>
      </c>
      <c r="L1807">
        <v>0.98101300000000002</v>
      </c>
      <c r="M1807">
        <v>0</v>
      </c>
      <c r="N1807" t="s">
        <v>42</v>
      </c>
    </row>
    <row r="1808" spans="1:14" x14ac:dyDescent="0.25">
      <c r="A1808" t="s">
        <v>161</v>
      </c>
      <c r="B1808">
        <v>3830.99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1.09467E-2</v>
      </c>
      <c r="L1808">
        <v>0.994699</v>
      </c>
      <c r="M1808">
        <v>0</v>
      </c>
      <c r="N1808" t="s">
        <v>42</v>
      </c>
    </row>
    <row r="1809" spans="1:14" x14ac:dyDescent="0.25">
      <c r="A1809" t="s">
        <v>161</v>
      </c>
      <c r="B1809">
        <v>3785.3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1.12222E-2</v>
      </c>
      <c r="L1809">
        <v>0.98101899999999997</v>
      </c>
      <c r="M1809">
        <v>0</v>
      </c>
      <c r="N1809" t="s">
        <v>42</v>
      </c>
    </row>
    <row r="1810" spans="1:14" x14ac:dyDescent="0.25">
      <c r="A1810" t="s">
        <v>161</v>
      </c>
      <c r="B1810">
        <v>3850.4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1.0908899999999999E-2</v>
      </c>
      <c r="L1810">
        <v>0.98098799999999997</v>
      </c>
      <c r="M1810">
        <v>0</v>
      </c>
      <c r="N1810" t="s">
        <v>42</v>
      </c>
    </row>
    <row r="1811" spans="1:14" x14ac:dyDescent="0.25">
      <c r="A1811" t="s">
        <v>161</v>
      </c>
      <c r="B1811">
        <v>3810.09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1.1730300000000001E-2</v>
      </c>
      <c r="L1811">
        <v>0.99011000000000005</v>
      </c>
      <c r="M1811">
        <v>0</v>
      </c>
      <c r="N1811" t="s">
        <v>42</v>
      </c>
    </row>
    <row r="1812" spans="1:14" x14ac:dyDescent="0.25">
      <c r="A1812" t="s">
        <v>161</v>
      </c>
      <c r="B1812">
        <v>3837.89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1.09782E-2</v>
      </c>
      <c r="L1812">
        <v>0.98101899999999997</v>
      </c>
      <c r="M1812">
        <v>0</v>
      </c>
      <c r="N1812" t="s">
        <v>42</v>
      </c>
    </row>
    <row r="1813" spans="1:14" x14ac:dyDescent="0.25">
      <c r="A1813" t="s">
        <v>161</v>
      </c>
      <c r="B1813">
        <v>3883.98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1.0991600000000001E-2</v>
      </c>
      <c r="L1813">
        <v>0.98572400000000004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3869.83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1.5249499999999999E-2</v>
      </c>
      <c r="L1814">
        <v>0.981016</v>
      </c>
      <c r="M1814">
        <v>0</v>
      </c>
      <c r="N1814" t="s">
        <v>42</v>
      </c>
    </row>
    <row r="1815" spans="1:14" x14ac:dyDescent="0.25">
      <c r="A1815" t="s">
        <v>161</v>
      </c>
      <c r="B1815">
        <v>3803.76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1.08783E-2</v>
      </c>
      <c r="L1815">
        <v>0.98101799999999995</v>
      </c>
      <c r="M1815">
        <v>0</v>
      </c>
      <c r="N1815" t="s">
        <v>42</v>
      </c>
    </row>
    <row r="1816" spans="1:14" x14ac:dyDescent="0.25">
      <c r="A1816" t="s">
        <v>161</v>
      </c>
      <c r="B1816">
        <v>3845.43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1.3242800000000001E-2</v>
      </c>
      <c r="L1816">
        <v>0.98101899999999997</v>
      </c>
      <c r="M1816">
        <v>0</v>
      </c>
      <c r="N1816" t="s">
        <v>42</v>
      </c>
    </row>
    <row r="1817" spans="1:14" x14ac:dyDescent="0.25">
      <c r="A1817" t="s">
        <v>161</v>
      </c>
      <c r="B1817">
        <v>3847.31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1.0856899999999999E-2</v>
      </c>
      <c r="L1817">
        <v>0.99434100000000003</v>
      </c>
      <c r="M1817">
        <v>0</v>
      </c>
      <c r="N1817" t="s">
        <v>42</v>
      </c>
    </row>
    <row r="1818" spans="1:14" x14ac:dyDescent="0.25">
      <c r="A1818" t="s">
        <v>161</v>
      </c>
      <c r="B1818">
        <v>3872.63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1.28924E-2</v>
      </c>
      <c r="L1818">
        <v>0.98101000000000005</v>
      </c>
      <c r="M1818">
        <v>0</v>
      </c>
      <c r="N1818" t="s">
        <v>42</v>
      </c>
    </row>
    <row r="1819" spans="1:14" x14ac:dyDescent="0.25">
      <c r="A1819" t="s">
        <v>161</v>
      </c>
      <c r="B1819">
        <v>3895.52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1.17924E-2</v>
      </c>
      <c r="L1819">
        <v>0.98101799999999995</v>
      </c>
      <c r="M1819">
        <v>0</v>
      </c>
      <c r="N1819" t="s">
        <v>42</v>
      </c>
    </row>
    <row r="1820" spans="1:14" x14ac:dyDescent="0.25">
      <c r="A1820" t="s">
        <v>161</v>
      </c>
      <c r="B1820">
        <v>3863.43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1.10051E-2</v>
      </c>
      <c r="L1820">
        <v>0.99404700000000001</v>
      </c>
      <c r="M1820">
        <v>0</v>
      </c>
      <c r="N1820" t="s">
        <v>42</v>
      </c>
    </row>
    <row r="1821" spans="1:14" x14ac:dyDescent="0.25">
      <c r="A1821" t="s">
        <v>161</v>
      </c>
      <c r="B1821">
        <v>3837.63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1.10165E-2</v>
      </c>
      <c r="L1821">
        <v>0.98101400000000005</v>
      </c>
      <c r="M1821">
        <v>0</v>
      </c>
      <c r="N1821" t="s">
        <v>42</v>
      </c>
    </row>
    <row r="1822" spans="1:14" x14ac:dyDescent="0.25">
      <c r="A1822" t="s">
        <v>161</v>
      </c>
      <c r="B1822">
        <v>3913.18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2.0454699999999999E-2</v>
      </c>
      <c r="L1822">
        <v>0.98370599999999997</v>
      </c>
      <c r="M1822">
        <v>0</v>
      </c>
      <c r="N1822" t="s">
        <v>42</v>
      </c>
    </row>
    <row r="1823" spans="1:14" x14ac:dyDescent="0.25">
      <c r="A1823" t="s">
        <v>161</v>
      </c>
      <c r="B1823">
        <v>3901.94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1.12534E-2</v>
      </c>
      <c r="L1823">
        <v>0.98101799999999995</v>
      </c>
      <c r="M1823">
        <v>0</v>
      </c>
      <c r="N1823" t="s">
        <v>42</v>
      </c>
    </row>
    <row r="1824" spans="1:14" x14ac:dyDescent="0.25">
      <c r="A1824" t="s">
        <v>161</v>
      </c>
      <c r="B1824">
        <v>3891.71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1.1597400000000001E-2</v>
      </c>
      <c r="L1824">
        <v>0.98101899999999997</v>
      </c>
      <c r="M1824">
        <v>0</v>
      </c>
      <c r="N1824" t="s">
        <v>42</v>
      </c>
    </row>
    <row r="1825" spans="1:14" x14ac:dyDescent="0.25">
      <c r="A1825" t="s">
        <v>161</v>
      </c>
      <c r="B1825">
        <v>3857.43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1.5318E-2</v>
      </c>
      <c r="L1825">
        <v>0.99468400000000001</v>
      </c>
      <c r="M1825">
        <v>0</v>
      </c>
      <c r="N1825" t="s">
        <v>42</v>
      </c>
    </row>
    <row r="1826" spans="1:14" x14ac:dyDescent="0.25">
      <c r="A1826" t="s">
        <v>161</v>
      </c>
      <c r="B1826">
        <v>3827.6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1.1584499999999999E-2</v>
      </c>
      <c r="L1826">
        <v>0.98096700000000003</v>
      </c>
      <c r="M1826">
        <v>0</v>
      </c>
      <c r="N1826" t="s">
        <v>42</v>
      </c>
    </row>
    <row r="1827" spans="1:14" x14ac:dyDescent="0.25">
      <c r="A1827" t="s">
        <v>161</v>
      </c>
      <c r="B1827">
        <v>3896.94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1.0929400000000001E-2</v>
      </c>
      <c r="L1827">
        <v>0.99006300000000003</v>
      </c>
      <c r="M1827">
        <v>0</v>
      </c>
      <c r="N1827" t="s">
        <v>42</v>
      </c>
    </row>
    <row r="1828" spans="1:14" x14ac:dyDescent="0.25">
      <c r="A1828" t="s">
        <v>161</v>
      </c>
      <c r="B1828">
        <v>3798.87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1.08994E-2</v>
      </c>
      <c r="L1828">
        <v>0.99196399999999996</v>
      </c>
      <c r="M1828">
        <v>0</v>
      </c>
      <c r="N1828" t="s">
        <v>42</v>
      </c>
    </row>
    <row r="1829" spans="1:14" x14ac:dyDescent="0.25">
      <c r="A1829" t="s">
        <v>161</v>
      </c>
      <c r="B1829">
        <v>3891.26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1.1358200000000001E-2</v>
      </c>
      <c r="L1829">
        <v>0.98098200000000002</v>
      </c>
      <c r="M1829">
        <v>0</v>
      </c>
      <c r="N1829" t="s">
        <v>42</v>
      </c>
    </row>
    <row r="1830" spans="1:14" x14ac:dyDescent="0.25">
      <c r="A1830" t="s">
        <v>161</v>
      </c>
      <c r="B1830">
        <v>3843.91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1.33326E-2</v>
      </c>
      <c r="L1830">
        <v>0.98101400000000005</v>
      </c>
      <c r="M1830">
        <v>0</v>
      </c>
      <c r="N1830" t="s">
        <v>42</v>
      </c>
    </row>
    <row r="1831" spans="1:14" x14ac:dyDescent="0.25">
      <c r="A1831" t="s">
        <v>161</v>
      </c>
      <c r="B1831">
        <v>3839.34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1.6645799999999999E-2</v>
      </c>
      <c r="L1831">
        <v>0.98092299999999999</v>
      </c>
      <c r="M1831">
        <v>0</v>
      </c>
      <c r="N1831" t="s">
        <v>42</v>
      </c>
    </row>
    <row r="1832" spans="1:14" x14ac:dyDescent="0.25">
      <c r="A1832" t="s">
        <v>161</v>
      </c>
      <c r="B1832">
        <v>3861.81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1.08588E-2</v>
      </c>
      <c r="L1832">
        <v>0.98100200000000004</v>
      </c>
      <c r="M1832">
        <v>0</v>
      </c>
      <c r="N1832" t="s">
        <v>42</v>
      </c>
    </row>
    <row r="1833" spans="1:14" x14ac:dyDescent="0.25">
      <c r="A1833" t="s">
        <v>161</v>
      </c>
      <c r="B1833">
        <v>3865.17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1.10578E-2</v>
      </c>
      <c r="L1833">
        <v>0.98101899999999997</v>
      </c>
      <c r="M1833">
        <v>0</v>
      </c>
      <c r="N1833" t="s">
        <v>42</v>
      </c>
    </row>
    <row r="1834" spans="1:14" x14ac:dyDescent="0.25">
      <c r="A1834" t="s">
        <v>161</v>
      </c>
      <c r="B1834">
        <v>3878.33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1.0881200000000001E-2</v>
      </c>
      <c r="L1834">
        <v>0.98101000000000005</v>
      </c>
      <c r="M1834">
        <v>0</v>
      </c>
      <c r="N1834" t="s">
        <v>42</v>
      </c>
    </row>
    <row r="1835" spans="1:14" x14ac:dyDescent="0.25">
      <c r="A1835" t="s">
        <v>161</v>
      </c>
      <c r="B1835">
        <v>3859.26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1.21546E-2</v>
      </c>
      <c r="L1835">
        <v>0.98099800000000004</v>
      </c>
      <c r="M1835">
        <v>0</v>
      </c>
      <c r="N1835" t="s">
        <v>42</v>
      </c>
    </row>
    <row r="1836" spans="1:14" x14ac:dyDescent="0.25">
      <c r="A1836" t="s">
        <v>161</v>
      </c>
      <c r="B1836">
        <v>3858.1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1.09961E-2</v>
      </c>
      <c r="L1836">
        <v>0.98098799999999997</v>
      </c>
      <c r="M1836">
        <v>0</v>
      </c>
      <c r="N1836" t="s">
        <v>42</v>
      </c>
    </row>
    <row r="1837" spans="1:14" x14ac:dyDescent="0.25">
      <c r="A1837" t="s">
        <v>161</v>
      </c>
      <c r="B1837">
        <v>3882.97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2.7396799999999999E-2</v>
      </c>
      <c r="L1837">
        <v>0.98101899999999997</v>
      </c>
      <c r="M1837">
        <v>0</v>
      </c>
      <c r="N1837" t="s">
        <v>42</v>
      </c>
    </row>
    <row r="1838" spans="1:14" x14ac:dyDescent="0.25">
      <c r="A1838" t="s">
        <v>161</v>
      </c>
      <c r="B1838">
        <v>3836.22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1.10729E-2</v>
      </c>
      <c r="L1838">
        <v>0.98431199999999996</v>
      </c>
      <c r="M1838">
        <v>0</v>
      </c>
      <c r="N1838" t="s">
        <v>42</v>
      </c>
    </row>
    <row r="1839" spans="1:14" x14ac:dyDescent="0.25">
      <c r="A1839" t="s">
        <v>161</v>
      </c>
      <c r="B1839">
        <v>3856.33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1.0881500000000001E-2</v>
      </c>
      <c r="L1839">
        <v>0.98100399999999999</v>
      </c>
      <c r="M1839">
        <v>0</v>
      </c>
      <c r="N1839" t="s">
        <v>42</v>
      </c>
    </row>
    <row r="1840" spans="1:14" x14ac:dyDescent="0.25">
      <c r="A1840" t="s">
        <v>161</v>
      </c>
      <c r="B1840">
        <v>3893.83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1.0914500000000001E-2</v>
      </c>
      <c r="L1840">
        <v>0.99479600000000001</v>
      </c>
      <c r="M1840">
        <v>0</v>
      </c>
      <c r="N1840" t="s">
        <v>42</v>
      </c>
    </row>
    <row r="1841" spans="1:25" x14ac:dyDescent="0.25">
      <c r="A1841" t="s">
        <v>161</v>
      </c>
      <c r="B1841">
        <v>3808.13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1.0901599999999999E-2</v>
      </c>
      <c r="L1841">
        <v>0.98700699999999997</v>
      </c>
      <c r="M1841">
        <v>0</v>
      </c>
      <c r="N1841" t="s">
        <v>42</v>
      </c>
    </row>
    <row r="1842" spans="1:25" x14ac:dyDescent="0.25">
      <c r="A1842" t="s">
        <v>161</v>
      </c>
      <c r="B1842">
        <v>3772.71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1.09677E-2</v>
      </c>
      <c r="L1842">
        <v>0.98100399999999999</v>
      </c>
      <c r="M1842">
        <v>0</v>
      </c>
      <c r="N1842" t="s">
        <v>42</v>
      </c>
    </row>
    <row r="1843" spans="1:25" x14ac:dyDescent="0.25">
      <c r="A1843" t="s">
        <v>161</v>
      </c>
      <c r="B1843">
        <v>3822.83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1.12347E-2</v>
      </c>
      <c r="L1843">
        <v>0.98096000000000005</v>
      </c>
      <c r="M1843">
        <v>0</v>
      </c>
      <c r="N1843" t="s">
        <v>42</v>
      </c>
    </row>
    <row r="1844" spans="1:25" x14ac:dyDescent="0.25">
      <c r="A1844" t="s">
        <v>161</v>
      </c>
      <c r="B1844">
        <v>3839.17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1.1041199999999999E-2</v>
      </c>
      <c r="L1844">
        <v>0.98832500000000001</v>
      </c>
      <c r="M1844">
        <v>0</v>
      </c>
      <c r="N1844" t="s">
        <v>42</v>
      </c>
    </row>
    <row r="1845" spans="1:25" x14ac:dyDescent="0.25">
      <c r="A1845" t="s">
        <v>161</v>
      </c>
      <c r="B1845">
        <v>3792.71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1.0860399999999999E-2</v>
      </c>
      <c r="L1845">
        <v>0.98101799999999995</v>
      </c>
      <c r="M1845">
        <v>0</v>
      </c>
      <c r="N1845" t="s">
        <v>42</v>
      </c>
    </row>
    <row r="1846" spans="1:25" x14ac:dyDescent="0.25">
      <c r="A1846" t="s">
        <v>161</v>
      </c>
      <c r="B1846">
        <v>3842.08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1.10019E-2</v>
      </c>
      <c r="L1846">
        <v>0.98101400000000005</v>
      </c>
      <c r="M1846">
        <v>0</v>
      </c>
      <c r="N1846" t="s">
        <v>42</v>
      </c>
    </row>
    <row r="1847" spans="1:25" x14ac:dyDescent="0.25">
      <c r="A1847" t="s">
        <v>161</v>
      </c>
      <c r="B1847">
        <v>3799.98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1.09858E-2</v>
      </c>
      <c r="L1847">
        <v>0.98100399999999999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3841.2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1.08574E-2</v>
      </c>
      <c r="L1848">
        <v>0.98090100000000002</v>
      </c>
      <c r="M1848">
        <v>0</v>
      </c>
      <c r="N1848" t="s">
        <v>42</v>
      </c>
      <c r="R1848">
        <f>AVERAGE(B1799:B1848)</f>
        <v>3840.8015999999998</v>
      </c>
      <c r="S1848">
        <f>AVERAGE(C1799:C1848)</f>
        <v>0</v>
      </c>
      <c r="U1848">
        <f>_xlfn.VAR.P(B1799:B1848)</f>
        <v>1559.8317574399991</v>
      </c>
      <c r="V1848">
        <f>_xlfn.VAR.P(C1799:C1848)</f>
        <v>0</v>
      </c>
      <c r="X1848">
        <f>1.96*SQRT(U1848)/50</f>
        <v>1.5481924530731315</v>
      </c>
      <c r="Y1848">
        <f>1.96*SQRT(V1848)/50</f>
        <v>0</v>
      </c>
    </row>
    <row r="1849" spans="1:25" x14ac:dyDescent="0.25">
      <c r="A1849" t="s">
        <v>162</v>
      </c>
      <c r="B1849">
        <v>192142.88579999999</v>
      </c>
      <c r="C1849" t="s">
        <v>36</v>
      </c>
    </row>
    <row r="1850" spans="1:25" x14ac:dyDescent="0.25">
      <c r="A1850" t="s">
        <v>163</v>
      </c>
      <c r="B1850">
        <v>3527.71</v>
      </c>
      <c r="C1850">
        <v>3470.21</v>
      </c>
      <c r="D1850">
        <v>3470.11</v>
      </c>
      <c r="E1850">
        <v>3302.65</v>
      </c>
      <c r="F1850">
        <v>67.456400000000002</v>
      </c>
      <c r="G1850">
        <v>0</v>
      </c>
      <c r="H1850">
        <v>64.2</v>
      </c>
      <c r="I1850">
        <v>0</v>
      </c>
      <c r="J1850">
        <v>1.09087E-2</v>
      </c>
      <c r="K1850">
        <v>0.98101700000000003</v>
      </c>
      <c r="L1850">
        <v>0</v>
      </c>
      <c r="M1850" t="s">
        <v>42</v>
      </c>
    </row>
    <row r="1851" spans="1:25" x14ac:dyDescent="0.25">
      <c r="A1851" t="s">
        <v>163</v>
      </c>
      <c r="B1851">
        <v>3540.91</v>
      </c>
      <c r="C1851">
        <v>3483.19</v>
      </c>
      <c r="D1851">
        <v>3483.08</v>
      </c>
      <c r="E1851">
        <v>3315.24</v>
      </c>
      <c r="F1851">
        <v>66.949600000000004</v>
      </c>
      <c r="G1851">
        <v>0</v>
      </c>
      <c r="H1851">
        <v>64.395200000000003</v>
      </c>
      <c r="I1851">
        <v>0</v>
      </c>
      <c r="J1851">
        <v>1.09765E-2</v>
      </c>
      <c r="K1851">
        <v>0.99287300000000001</v>
      </c>
      <c r="L1851">
        <v>0</v>
      </c>
      <c r="M1851" t="s">
        <v>42</v>
      </c>
    </row>
    <row r="1852" spans="1:25" x14ac:dyDescent="0.25">
      <c r="A1852" t="s">
        <v>163</v>
      </c>
      <c r="B1852">
        <v>3536.24</v>
      </c>
      <c r="C1852">
        <v>3478.36</v>
      </c>
      <c r="D1852">
        <v>3478.25</v>
      </c>
      <c r="E1852">
        <v>3308.08</v>
      </c>
      <c r="F1852">
        <v>67.288700000000006</v>
      </c>
      <c r="G1852">
        <v>0</v>
      </c>
      <c r="H1852">
        <v>65.219899999999996</v>
      </c>
      <c r="I1852">
        <v>0</v>
      </c>
      <c r="J1852">
        <v>1.39276E-2</v>
      </c>
      <c r="K1852">
        <v>0.981012</v>
      </c>
      <c r="L1852">
        <v>0</v>
      </c>
      <c r="M1852" t="s">
        <v>42</v>
      </c>
    </row>
    <row r="1853" spans="1:25" x14ac:dyDescent="0.25">
      <c r="A1853" t="s">
        <v>163</v>
      </c>
      <c r="B1853">
        <v>3527.1</v>
      </c>
      <c r="C1853">
        <v>3469.13</v>
      </c>
      <c r="D1853">
        <v>3469.03</v>
      </c>
      <c r="E1853">
        <v>3298.19</v>
      </c>
      <c r="F1853">
        <v>69.003299999999996</v>
      </c>
      <c r="G1853">
        <v>0</v>
      </c>
      <c r="H1853">
        <v>63.695500000000003</v>
      </c>
      <c r="I1853">
        <v>0</v>
      </c>
      <c r="J1853">
        <v>1.0857199999999999E-2</v>
      </c>
      <c r="K1853">
        <v>0.98101899999999997</v>
      </c>
      <c r="L1853">
        <v>0</v>
      </c>
      <c r="M1853" t="s">
        <v>42</v>
      </c>
    </row>
    <row r="1854" spans="1:25" x14ac:dyDescent="0.25">
      <c r="A1854" t="s">
        <v>163</v>
      </c>
      <c r="B1854">
        <v>3532.33</v>
      </c>
      <c r="C1854">
        <v>3474.61</v>
      </c>
      <c r="D1854">
        <v>3474.5</v>
      </c>
      <c r="E1854">
        <v>3304.45</v>
      </c>
      <c r="F1854">
        <v>69.693200000000004</v>
      </c>
      <c r="G1854">
        <v>0</v>
      </c>
      <c r="H1854">
        <v>63.314700000000002</v>
      </c>
      <c r="I1854">
        <v>0</v>
      </c>
      <c r="J1854">
        <v>1.0856899999999999E-2</v>
      </c>
      <c r="K1854">
        <v>0.99430499999999999</v>
      </c>
      <c r="L1854">
        <v>0</v>
      </c>
      <c r="M1854" t="s">
        <v>42</v>
      </c>
    </row>
    <row r="1855" spans="1:25" x14ac:dyDescent="0.25">
      <c r="A1855" t="s">
        <v>163</v>
      </c>
      <c r="B1855">
        <v>3515.09</v>
      </c>
      <c r="C1855">
        <v>3456.78</v>
      </c>
      <c r="D1855">
        <v>3456.67</v>
      </c>
      <c r="E1855">
        <v>3288.76</v>
      </c>
      <c r="F1855">
        <v>66.999200000000002</v>
      </c>
      <c r="G1855">
        <v>0</v>
      </c>
      <c r="H1855">
        <v>64.738799999999998</v>
      </c>
      <c r="I1855">
        <v>0</v>
      </c>
      <c r="J1855">
        <v>1.1125899999999999E-2</v>
      </c>
      <c r="K1855">
        <v>0.98101700000000003</v>
      </c>
      <c r="L1855">
        <v>0</v>
      </c>
      <c r="M1855" t="s">
        <v>42</v>
      </c>
    </row>
    <row r="1856" spans="1:25" x14ac:dyDescent="0.25">
      <c r="A1856" t="s">
        <v>163</v>
      </c>
      <c r="B1856">
        <v>3622.3</v>
      </c>
      <c r="C1856">
        <v>3564.3</v>
      </c>
      <c r="D1856">
        <v>3564.18</v>
      </c>
      <c r="E1856">
        <v>3386.13</v>
      </c>
      <c r="F1856">
        <v>71.146299999999997</v>
      </c>
      <c r="G1856">
        <v>0</v>
      </c>
      <c r="H1856">
        <v>64.105400000000003</v>
      </c>
      <c r="I1856">
        <v>0</v>
      </c>
      <c r="J1856">
        <v>1.0857199999999999E-2</v>
      </c>
      <c r="K1856">
        <v>0.99259500000000001</v>
      </c>
      <c r="L1856">
        <v>0</v>
      </c>
      <c r="M1856" t="s">
        <v>42</v>
      </c>
    </row>
    <row r="1857" spans="1:13" x14ac:dyDescent="0.25">
      <c r="A1857" t="s">
        <v>163</v>
      </c>
      <c r="B1857">
        <v>3542.04</v>
      </c>
      <c r="C1857">
        <v>3484.13</v>
      </c>
      <c r="D1857">
        <v>3484.02</v>
      </c>
      <c r="E1857">
        <v>3317.1</v>
      </c>
      <c r="F1857">
        <v>66.138099999999994</v>
      </c>
      <c r="G1857">
        <v>0</v>
      </c>
      <c r="H1857">
        <v>65.63</v>
      </c>
      <c r="I1857">
        <v>0</v>
      </c>
      <c r="J1857">
        <v>1.1689700000000001E-2</v>
      </c>
      <c r="K1857">
        <v>0.98097900000000005</v>
      </c>
      <c r="L1857">
        <v>0</v>
      </c>
      <c r="M1857" t="s">
        <v>42</v>
      </c>
    </row>
    <row r="1858" spans="1:13" x14ac:dyDescent="0.25">
      <c r="A1858" t="s">
        <v>163</v>
      </c>
      <c r="B1858">
        <v>3496.38</v>
      </c>
      <c r="C1858">
        <v>3438.47</v>
      </c>
      <c r="D1858">
        <v>3438.37</v>
      </c>
      <c r="E1858">
        <v>3270.83</v>
      </c>
      <c r="F1858">
        <v>66.733699999999999</v>
      </c>
      <c r="G1858">
        <v>0</v>
      </c>
      <c r="H1858">
        <v>65.137699999999995</v>
      </c>
      <c r="I1858">
        <v>0</v>
      </c>
      <c r="J1858">
        <v>1.08609E-2</v>
      </c>
      <c r="K1858">
        <v>0.98597599999999996</v>
      </c>
      <c r="L1858">
        <v>0</v>
      </c>
      <c r="M1858" t="s">
        <v>42</v>
      </c>
    </row>
    <row r="1859" spans="1:13" x14ac:dyDescent="0.25">
      <c r="A1859" t="s">
        <v>163</v>
      </c>
      <c r="B1859">
        <v>3524.6</v>
      </c>
      <c r="C1859">
        <v>3466.47</v>
      </c>
      <c r="D1859">
        <v>3466.36</v>
      </c>
      <c r="E1859">
        <v>3298.58</v>
      </c>
      <c r="F1859">
        <v>67.830699999999993</v>
      </c>
      <c r="G1859">
        <v>0</v>
      </c>
      <c r="H1859">
        <v>64.821899999999999</v>
      </c>
      <c r="I1859">
        <v>0</v>
      </c>
      <c r="J1859">
        <v>1.5373700000000001E-2</v>
      </c>
      <c r="K1859">
        <v>0.981012</v>
      </c>
      <c r="L1859">
        <v>0</v>
      </c>
      <c r="M1859" t="s">
        <v>42</v>
      </c>
    </row>
    <row r="1860" spans="1:13" x14ac:dyDescent="0.25">
      <c r="A1860" t="s">
        <v>163</v>
      </c>
      <c r="B1860">
        <v>3534.49</v>
      </c>
      <c r="C1860">
        <v>3476.66</v>
      </c>
      <c r="D1860">
        <v>3476.56</v>
      </c>
      <c r="E1860">
        <v>3312.1</v>
      </c>
      <c r="F1860">
        <v>65.187299999999993</v>
      </c>
      <c r="G1860">
        <v>0</v>
      </c>
      <c r="H1860">
        <v>66.081800000000001</v>
      </c>
      <c r="I1860">
        <v>0</v>
      </c>
      <c r="J1860">
        <v>1.0866900000000001E-2</v>
      </c>
      <c r="K1860">
        <v>0.98100799999999999</v>
      </c>
      <c r="L1860">
        <v>0</v>
      </c>
      <c r="M1860" t="s">
        <v>42</v>
      </c>
    </row>
    <row r="1861" spans="1:13" x14ac:dyDescent="0.25">
      <c r="A1861" t="s">
        <v>163</v>
      </c>
      <c r="B1861">
        <v>3584.64</v>
      </c>
      <c r="C1861">
        <v>3526.56</v>
      </c>
      <c r="D1861">
        <v>3526.46</v>
      </c>
      <c r="E1861">
        <v>3360.35</v>
      </c>
      <c r="F1861">
        <v>65.503600000000006</v>
      </c>
      <c r="G1861">
        <v>0</v>
      </c>
      <c r="H1861">
        <v>65.611199999999997</v>
      </c>
      <c r="I1861">
        <v>0</v>
      </c>
      <c r="J1861">
        <v>1.17938E-2</v>
      </c>
      <c r="K1861">
        <v>0.98101000000000005</v>
      </c>
      <c r="L1861">
        <v>0</v>
      </c>
      <c r="M1861" t="s">
        <v>42</v>
      </c>
    </row>
    <row r="1862" spans="1:13" x14ac:dyDescent="0.25">
      <c r="A1862" t="s">
        <v>163</v>
      </c>
      <c r="B1862">
        <v>3546.43</v>
      </c>
      <c r="C1862">
        <v>3488.73</v>
      </c>
      <c r="D1862">
        <v>3488.62</v>
      </c>
      <c r="E1862">
        <v>3321.93</v>
      </c>
      <c r="F1862">
        <v>66.213200000000001</v>
      </c>
      <c r="G1862">
        <v>0</v>
      </c>
      <c r="H1862">
        <v>64.4238</v>
      </c>
      <c r="I1862">
        <v>0</v>
      </c>
      <c r="J1862">
        <v>1.27368E-2</v>
      </c>
      <c r="K1862">
        <v>0.98099499999999995</v>
      </c>
      <c r="L1862">
        <v>0</v>
      </c>
      <c r="M1862" t="s">
        <v>42</v>
      </c>
    </row>
    <row r="1863" spans="1:13" x14ac:dyDescent="0.25">
      <c r="A1863" t="s">
        <v>163</v>
      </c>
      <c r="B1863">
        <v>3565.04</v>
      </c>
      <c r="C1863">
        <v>3507.63</v>
      </c>
      <c r="D1863">
        <v>3507.53</v>
      </c>
      <c r="E1863">
        <v>3341</v>
      </c>
      <c r="F1863">
        <v>65.490099999999998</v>
      </c>
      <c r="G1863">
        <v>0</v>
      </c>
      <c r="H1863">
        <v>65.348399999999998</v>
      </c>
      <c r="I1863">
        <v>0</v>
      </c>
      <c r="J1863">
        <v>1.0856899999999999E-2</v>
      </c>
      <c r="K1863">
        <v>0.98101799999999995</v>
      </c>
      <c r="L1863">
        <v>0</v>
      </c>
      <c r="M1863" t="s">
        <v>42</v>
      </c>
    </row>
    <row r="1864" spans="1:13" x14ac:dyDescent="0.25">
      <c r="A1864" t="s">
        <v>163</v>
      </c>
      <c r="B1864">
        <v>3499.41</v>
      </c>
      <c r="C1864">
        <v>3441.76</v>
      </c>
      <c r="D1864">
        <v>3441.66</v>
      </c>
      <c r="E1864">
        <v>3271.28</v>
      </c>
      <c r="F1864">
        <v>65.068600000000004</v>
      </c>
      <c r="G1864">
        <v>0</v>
      </c>
      <c r="H1864">
        <v>65.505799999999994</v>
      </c>
      <c r="I1864">
        <v>0</v>
      </c>
      <c r="J1864">
        <v>1.2874999999999999E-2</v>
      </c>
      <c r="K1864">
        <v>0.98101000000000005</v>
      </c>
      <c r="L1864">
        <v>0</v>
      </c>
      <c r="M1864" t="s">
        <v>42</v>
      </c>
    </row>
    <row r="1865" spans="1:13" x14ac:dyDescent="0.25">
      <c r="A1865" t="s">
        <v>163</v>
      </c>
      <c r="B1865">
        <v>3486.06</v>
      </c>
      <c r="C1865">
        <v>3427.59</v>
      </c>
      <c r="D1865">
        <v>3427.5</v>
      </c>
      <c r="E1865">
        <v>3256.3</v>
      </c>
      <c r="F1865">
        <v>64.925299999999993</v>
      </c>
      <c r="G1865">
        <v>0</v>
      </c>
      <c r="H1865">
        <v>64.700999999999993</v>
      </c>
      <c r="I1865">
        <v>0</v>
      </c>
      <c r="J1865">
        <v>1.35224E-2</v>
      </c>
      <c r="K1865">
        <v>0.990317</v>
      </c>
      <c r="L1865">
        <v>0</v>
      </c>
      <c r="M1865" t="s">
        <v>42</v>
      </c>
    </row>
    <row r="1866" spans="1:13" x14ac:dyDescent="0.25">
      <c r="A1866" t="s">
        <v>163</v>
      </c>
      <c r="B1866">
        <v>3551.58</v>
      </c>
      <c r="C1866">
        <v>3493.49</v>
      </c>
      <c r="D1866">
        <v>3493.39</v>
      </c>
      <c r="E1866">
        <v>3327.98</v>
      </c>
      <c r="F1866">
        <v>65.083399999999997</v>
      </c>
      <c r="G1866">
        <v>0</v>
      </c>
      <c r="H1866">
        <v>65.114000000000004</v>
      </c>
      <c r="I1866">
        <v>0</v>
      </c>
      <c r="J1866">
        <v>1.5289799999999999E-2</v>
      </c>
      <c r="K1866">
        <v>0.994398</v>
      </c>
      <c r="L1866">
        <v>0</v>
      </c>
      <c r="M1866" t="s">
        <v>42</v>
      </c>
    </row>
    <row r="1867" spans="1:13" x14ac:dyDescent="0.25">
      <c r="A1867" t="s">
        <v>163</v>
      </c>
      <c r="B1867">
        <v>3584.35</v>
      </c>
      <c r="C1867">
        <v>3527.06</v>
      </c>
      <c r="D1867">
        <v>3526.96</v>
      </c>
      <c r="E1867">
        <v>3357.63</v>
      </c>
      <c r="F1867">
        <v>67.693299999999994</v>
      </c>
      <c r="G1867">
        <v>0</v>
      </c>
      <c r="H1867">
        <v>64.575999999999993</v>
      </c>
      <c r="I1867">
        <v>0</v>
      </c>
      <c r="J1867">
        <v>1.2026800000000001E-2</v>
      </c>
      <c r="K1867">
        <v>0.98101499999999997</v>
      </c>
      <c r="L1867">
        <v>0</v>
      </c>
      <c r="M1867" t="s">
        <v>42</v>
      </c>
    </row>
    <row r="1868" spans="1:13" x14ac:dyDescent="0.25">
      <c r="A1868" t="s">
        <v>163</v>
      </c>
      <c r="B1868">
        <v>3529.29</v>
      </c>
      <c r="C1868">
        <v>3471.47</v>
      </c>
      <c r="D1868">
        <v>3471.37</v>
      </c>
      <c r="E1868">
        <v>3304.81</v>
      </c>
      <c r="F1868">
        <v>67.612300000000005</v>
      </c>
      <c r="G1868">
        <v>0</v>
      </c>
      <c r="H1868">
        <v>63.941299999999998</v>
      </c>
      <c r="I1868">
        <v>0</v>
      </c>
      <c r="J1868">
        <v>1.61531E-2</v>
      </c>
      <c r="K1868">
        <v>0.98101899999999997</v>
      </c>
      <c r="L1868">
        <v>0</v>
      </c>
      <c r="M1868" t="s">
        <v>42</v>
      </c>
    </row>
    <row r="1869" spans="1:13" x14ac:dyDescent="0.25">
      <c r="A1869" t="s">
        <v>163</v>
      </c>
      <c r="B1869">
        <v>3566.96</v>
      </c>
      <c r="C1869">
        <v>3508.97</v>
      </c>
      <c r="D1869">
        <v>3508.86</v>
      </c>
      <c r="E1869">
        <v>3339.95</v>
      </c>
      <c r="F1869">
        <v>67.445300000000003</v>
      </c>
      <c r="G1869">
        <v>0</v>
      </c>
      <c r="H1869">
        <v>65.480900000000005</v>
      </c>
      <c r="I1869">
        <v>0</v>
      </c>
      <c r="J1869">
        <v>1.1118299999999999E-2</v>
      </c>
      <c r="K1869">
        <v>0.99159399999999998</v>
      </c>
      <c r="L1869">
        <v>0</v>
      </c>
      <c r="M1869" t="s">
        <v>42</v>
      </c>
    </row>
    <row r="1870" spans="1:13" x14ac:dyDescent="0.25">
      <c r="A1870" t="s">
        <v>163</v>
      </c>
      <c r="B1870">
        <v>3540.51</v>
      </c>
      <c r="C1870">
        <v>3482.61</v>
      </c>
      <c r="D1870">
        <v>3482.5</v>
      </c>
      <c r="E1870">
        <v>3313.79</v>
      </c>
      <c r="F1870">
        <v>66.823400000000007</v>
      </c>
      <c r="G1870">
        <v>0</v>
      </c>
      <c r="H1870">
        <v>65.114500000000007</v>
      </c>
      <c r="I1870">
        <v>0</v>
      </c>
      <c r="J1870">
        <v>1.0865700000000001E-2</v>
      </c>
      <c r="K1870">
        <v>0.98101899999999997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3513.11</v>
      </c>
      <c r="C1871">
        <v>3454.61</v>
      </c>
      <c r="D1871">
        <v>3454.5</v>
      </c>
      <c r="E1871">
        <v>3286.41</v>
      </c>
      <c r="F1871">
        <v>67.2607</v>
      </c>
      <c r="G1871">
        <v>0</v>
      </c>
      <c r="H1871">
        <v>64.148600000000002</v>
      </c>
      <c r="I1871">
        <v>0</v>
      </c>
      <c r="J1871">
        <v>1.30422E-2</v>
      </c>
      <c r="K1871">
        <v>0.99389799999999995</v>
      </c>
      <c r="L1871">
        <v>0</v>
      </c>
      <c r="M1871" t="s">
        <v>42</v>
      </c>
    </row>
    <row r="1872" spans="1:13" x14ac:dyDescent="0.25">
      <c r="A1872" t="s">
        <v>163</v>
      </c>
      <c r="B1872">
        <v>3460.82</v>
      </c>
      <c r="C1872">
        <v>3403.14</v>
      </c>
      <c r="D1872">
        <v>3403.03</v>
      </c>
      <c r="E1872">
        <v>3233.05</v>
      </c>
      <c r="F1872">
        <v>67.730599999999995</v>
      </c>
      <c r="G1872">
        <v>0</v>
      </c>
      <c r="H1872">
        <v>65.061700000000002</v>
      </c>
      <c r="I1872">
        <v>0</v>
      </c>
      <c r="J1872">
        <v>1.09325E-2</v>
      </c>
      <c r="K1872">
        <v>0.98100900000000002</v>
      </c>
      <c r="L1872">
        <v>0</v>
      </c>
      <c r="M1872" t="s">
        <v>42</v>
      </c>
    </row>
    <row r="1873" spans="1:13" x14ac:dyDescent="0.25">
      <c r="A1873" t="s">
        <v>163</v>
      </c>
      <c r="B1873">
        <v>3551.22</v>
      </c>
      <c r="C1873">
        <v>3493.54</v>
      </c>
      <c r="D1873">
        <v>3493.43</v>
      </c>
      <c r="E1873">
        <v>3315.79</v>
      </c>
      <c r="F1873">
        <v>68.922600000000003</v>
      </c>
      <c r="G1873">
        <v>0</v>
      </c>
      <c r="H1873">
        <v>65.621799999999993</v>
      </c>
      <c r="I1873">
        <v>0</v>
      </c>
      <c r="J1873">
        <v>1.41505E-2</v>
      </c>
      <c r="K1873">
        <v>0.98585299999999998</v>
      </c>
      <c r="L1873">
        <v>0</v>
      </c>
      <c r="M1873" t="s">
        <v>42</v>
      </c>
    </row>
    <row r="1874" spans="1:13" x14ac:dyDescent="0.25">
      <c r="A1874" t="s">
        <v>163</v>
      </c>
      <c r="B1874">
        <v>3555.81</v>
      </c>
      <c r="C1874">
        <v>3497.59</v>
      </c>
      <c r="D1874">
        <v>3497.49</v>
      </c>
      <c r="E1874">
        <v>3330.29</v>
      </c>
      <c r="F1874">
        <v>65.661600000000007</v>
      </c>
      <c r="G1874">
        <v>0</v>
      </c>
      <c r="H1874">
        <v>65.108900000000006</v>
      </c>
      <c r="I1874">
        <v>0</v>
      </c>
      <c r="J1874">
        <v>1.09187E-2</v>
      </c>
      <c r="K1874">
        <v>0.98101899999999997</v>
      </c>
      <c r="L1874">
        <v>0</v>
      </c>
      <c r="M1874" t="s">
        <v>42</v>
      </c>
    </row>
    <row r="1875" spans="1:13" x14ac:dyDescent="0.25">
      <c r="A1875" t="s">
        <v>163</v>
      </c>
      <c r="B1875">
        <v>3510.23</v>
      </c>
      <c r="C1875">
        <v>3452.04</v>
      </c>
      <c r="D1875">
        <v>3451.94</v>
      </c>
      <c r="E1875">
        <v>3283.8</v>
      </c>
      <c r="F1875">
        <v>67.081000000000003</v>
      </c>
      <c r="G1875">
        <v>0</v>
      </c>
      <c r="H1875">
        <v>63.816299999999998</v>
      </c>
      <c r="I1875">
        <v>0</v>
      </c>
      <c r="J1875">
        <v>1.1042400000000001E-2</v>
      </c>
      <c r="K1875">
        <v>0.98098099999999999</v>
      </c>
      <c r="L1875">
        <v>0</v>
      </c>
      <c r="M1875" t="s">
        <v>42</v>
      </c>
    </row>
    <row r="1876" spans="1:13" x14ac:dyDescent="0.25">
      <c r="A1876" t="s">
        <v>163</v>
      </c>
      <c r="B1876">
        <v>3566.54</v>
      </c>
      <c r="C1876">
        <v>3509.17</v>
      </c>
      <c r="D1876">
        <v>3509.08</v>
      </c>
      <c r="E1876">
        <v>3340.43</v>
      </c>
      <c r="F1876">
        <v>67.265600000000006</v>
      </c>
      <c r="G1876">
        <v>0</v>
      </c>
      <c r="H1876">
        <v>63.566299999999998</v>
      </c>
      <c r="I1876">
        <v>0</v>
      </c>
      <c r="J1876">
        <v>1.2163E-2</v>
      </c>
      <c r="K1876">
        <v>0.98100500000000002</v>
      </c>
      <c r="L1876">
        <v>0</v>
      </c>
      <c r="M1876" t="s">
        <v>42</v>
      </c>
    </row>
    <row r="1877" spans="1:13" x14ac:dyDescent="0.25">
      <c r="A1877" t="s">
        <v>163</v>
      </c>
      <c r="B1877">
        <v>3602.61</v>
      </c>
      <c r="C1877">
        <v>3544.56</v>
      </c>
      <c r="D1877">
        <v>3544.47</v>
      </c>
      <c r="E1877">
        <v>3375.08</v>
      </c>
      <c r="F1877">
        <v>66.680400000000006</v>
      </c>
      <c r="G1877">
        <v>0</v>
      </c>
      <c r="H1877">
        <v>63.4221</v>
      </c>
      <c r="I1877">
        <v>0</v>
      </c>
      <c r="J1877">
        <v>1.0864800000000001E-2</v>
      </c>
      <c r="K1877">
        <v>0.98101499999999997</v>
      </c>
      <c r="L1877">
        <v>0</v>
      </c>
      <c r="M1877" t="s">
        <v>42</v>
      </c>
    </row>
    <row r="1878" spans="1:13" x14ac:dyDescent="0.25">
      <c r="A1878" t="s">
        <v>163</v>
      </c>
      <c r="B1878">
        <v>3580.56</v>
      </c>
      <c r="C1878">
        <v>3521.87</v>
      </c>
      <c r="D1878">
        <v>3521.77</v>
      </c>
      <c r="E1878">
        <v>3348.51</v>
      </c>
      <c r="F1878">
        <v>68.839200000000005</v>
      </c>
      <c r="G1878">
        <v>0</v>
      </c>
      <c r="H1878">
        <v>63.142600000000002</v>
      </c>
      <c r="I1878">
        <v>0</v>
      </c>
      <c r="J1878">
        <v>1.1250899999999999E-2</v>
      </c>
      <c r="K1878">
        <v>0.98730600000000002</v>
      </c>
      <c r="L1878">
        <v>0</v>
      </c>
      <c r="M1878" t="s">
        <v>42</v>
      </c>
    </row>
    <row r="1879" spans="1:13" x14ac:dyDescent="0.25">
      <c r="A1879" t="s">
        <v>163</v>
      </c>
      <c r="B1879">
        <v>3642.59</v>
      </c>
      <c r="C1879">
        <v>3583.26</v>
      </c>
      <c r="D1879">
        <v>3583.16</v>
      </c>
      <c r="E1879">
        <v>3411.36</v>
      </c>
      <c r="F1879">
        <v>69.209500000000006</v>
      </c>
      <c r="G1879">
        <v>0</v>
      </c>
      <c r="H1879">
        <v>63.8598</v>
      </c>
      <c r="I1879">
        <v>0</v>
      </c>
      <c r="J1879">
        <v>2.4862599999999999E-2</v>
      </c>
      <c r="K1879">
        <v>0.98101400000000005</v>
      </c>
      <c r="L1879">
        <v>0</v>
      </c>
      <c r="M1879" t="s">
        <v>42</v>
      </c>
    </row>
    <row r="1880" spans="1:13" x14ac:dyDescent="0.25">
      <c r="A1880" t="s">
        <v>163</v>
      </c>
      <c r="B1880">
        <v>3590.65</v>
      </c>
      <c r="C1880">
        <v>3532.04</v>
      </c>
      <c r="D1880">
        <v>3531.95</v>
      </c>
      <c r="E1880">
        <v>3365.1</v>
      </c>
      <c r="F1880">
        <v>65.568799999999996</v>
      </c>
      <c r="G1880">
        <v>0</v>
      </c>
      <c r="H1880">
        <v>64.512600000000006</v>
      </c>
      <c r="I1880">
        <v>0</v>
      </c>
      <c r="J1880">
        <v>1.10743E-2</v>
      </c>
      <c r="K1880">
        <v>0.98952899999999999</v>
      </c>
      <c r="L1880">
        <v>0</v>
      </c>
      <c r="M1880" t="s">
        <v>42</v>
      </c>
    </row>
    <row r="1881" spans="1:13" x14ac:dyDescent="0.25">
      <c r="A1881" t="s">
        <v>163</v>
      </c>
      <c r="B1881">
        <v>3586.61</v>
      </c>
      <c r="C1881">
        <v>3529.05</v>
      </c>
      <c r="D1881">
        <v>3528.95</v>
      </c>
      <c r="E1881">
        <v>3360.77</v>
      </c>
      <c r="F1881">
        <v>65.345600000000005</v>
      </c>
      <c r="G1881">
        <v>0</v>
      </c>
      <c r="H1881">
        <v>65.8155</v>
      </c>
      <c r="I1881">
        <v>0</v>
      </c>
      <c r="J1881">
        <v>2.9037799999999999E-2</v>
      </c>
      <c r="K1881">
        <v>0.99207599999999996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3585.02</v>
      </c>
      <c r="C1882">
        <v>3526.59</v>
      </c>
      <c r="D1882">
        <v>3526.49</v>
      </c>
      <c r="E1882">
        <v>3358.45</v>
      </c>
      <c r="F1882">
        <v>66.867699999999999</v>
      </c>
      <c r="G1882">
        <v>0</v>
      </c>
      <c r="H1882">
        <v>63.930900000000001</v>
      </c>
      <c r="I1882">
        <v>0</v>
      </c>
      <c r="J1882">
        <v>1.23357E-2</v>
      </c>
      <c r="K1882">
        <v>0.98082199999999997</v>
      </c>
      <c r="L1882">
        <v>0</v>
      </c>
      <c r="M1882" t="s">
        <v>42</v>
      </c>
    </row>
    <row r="1883" spans="1:13" x14ac:dyDescent="0.25">
      <c r="A1883" t="s">
        <v>163</v>
      </c>
      <c r="B1883">
        <v>3580.77</v>
      </c>
      <c r="C1883">
        <v>3522.31</v>
      </c>
      <c r="D1883">
        <v>3522.21</v>
      </c>
      <c r="E1883">
        <v>3350.27</v>
      </c>
      <c r="F1883">
        <v>68.775099999999995</v>
      </c>
      <c r="G1883">
        <v>0</v>
      </c>
      <c r="H1883">
        <v>63.052100000000003</v>
      </c>
      <c r="I1883">
        <v>0</v>
      </c>
      <c r="J1883">
        <v>1.0859000000000001E-2</v>
      </c>
      <c r="K1883">
        <v>0.98987599999999998</v>
      </c>
      <c r="L1883">
        <v>0</v>
      </c>
      <c r="M1883" t="s">
        <v>42</v>
      </c>
    </row>
    <row r="1884" spans="1:13" x14ac:dyDescent="0.25">
      <c r="A1884" t="s">
        <v>163</v>
      </c>
      <c r="B1884">
        <v>3588.81</v>
      </c>
      <c r="C1884">
        <v>3530.58</v>
      </c>
      <c r="D1884">
        <v>3530.48</v>
      </c>
      <c r="E1884">
        <v>3359.1</v>
      </c>
      <c r="F1884">
        <v>68.772400000000005</v>
      </c>
      <c r="G1884">
        <v>0</v>
      </c>
      <c r="H1884">
        <v>63.225299999999997</v>
      </c>
      <c r="I1884">
        <v>0</v>
      </c>
      <c r="J1884">
        <v>1.1631000000000001E-2</v>
      </c>
      <c r="K1884">
        <v>0.98098099999999999</v>
      </c>
      <c r="L1884">
        <v>0</v>
      </c>
      <c r="M1884" t="s">
        <v>42</v>
      </c>
    </row>
    <row r="1885" spans="1:13" x14ac:dyDescent="0.25">
      <c r="A1885" t="s">
        <v>163</v>
      </c>
      <c r="B1885">
        <v>3591.67</v>
      </c>
      <c r="C1885">
        <v>3533.22</v>
      </c>
      <c r="D1885">
        <v>3533.12</v>
      </c>
      <c r="E1885">
        <v>3362.81</v>
      </c>
      <c r="F1885">
        <v>67.704499999999996</v>
      </c>
      <c r="G1885">
        <v>0</v>
      </c>
      <c r="H1885">
        <v>63.645699999999998</v>
      </c>
      <c r="I1885">
        <v>0</v>
      </c>
      <c r="J1885">
        <v>1.10242E-2</v>
      </c>
      <c r="K1885">
        <v>0.98101300000000002</v>
      </c>
      <c r="L1885">
        <v>0</v>
      </c>
      <c r="M1885" t="s">
        <v>42</v>
      </c>
    </row>
    <row r="1886" spans="1:13" x14ac:dyDescent="0.25">
      <c r="A1886" t="s">
        <v>163</v>
      </c>
      <c r="B1886">
        <v>3596.68</v>
      </c>
      <c r="C1886">
        <v>3538.52</v>
      </c>
      <c r="D1886">
        <v>3538.41</v>
      </c>
      <c r="E1886">
        <v>3365.43</v>
      </c>
      <c r="F1886">
        <v>69.352800000000002</v>
      </c>
      <c r="G1886">
        <v>0</v>
      </c>
      <c r="H1886">
        <v>63.513500000000001</v>
      </c>
      <c r="I1886">
        <v>0</v>
      </c>
      <c r="J1886">
        <v>1.0921200000000001E-2</v>
      </c>
      <c r="K1886">
        <v>0.98092500000000005</v>
      </c>
      <c r="L1886">
        <v>0</v>
      </c>
      <c r="M1886" t="s">
        <v>42</v>
      </c>
    </row>
    <row r="1887" spans="1:13" x14ac:dyDescent="0.25">
      <c r="A1887" t="s">
        <v>163</v>
      </c>
      <c r="B1887">
        <v>3597.68</v>
      </c>
      <c r="C1887">
        <v>3539.41</v>
      </c>
      <c r="D1887">
        <v>3539.31</v>
      </c>
      <c r="E1887">
        <v>3368.66</v>
      </c>
      <c r="F1887">
        <v>67.251499999999993</v>
      </c>
      <c r="G1887">
        <v>0</v>
      </c>
      <c r="H1887">
        <v>64.504900000000006</v>
      </c>
      <c r="I1887">
        <v>0</v>
      </c>
      <c r="J1887">
        <v>1.09266E-2</v>
      </c>
      <c r="K1887">
        <v>0.99510399999999999</v>
      </c>
      <c r="L1887">
        <v>0</v>
      </c>
      <c r="M1887" t="s">
        <v>42</v>
      </c>
    </row>
    <row r="1888" spans="1:13" x14ac:dyDescent="0.25">
      <c r="A1888" t="s">
        <v>163</v>
      </c>
      <c r="B1888">
        <v>3546.52</v>
      </c>
      <c r="C1888">
        <v>3488.56</v>
      </c>
      <c r="D1888">
        <v>3488.45</v>
      </c>
      <c r="E1888">
        <v>3316.35</v>
      </c>
      <c r="F1888">
        <v>67.649699999999996</v>
      </c>
      <c r="G1888">
        <v>0</v>
      </c>
      <c r="H1888">
        <v>64.402799999999999</v>
      </c>
      <c r="I1888">
        <v>0</v>
      </c>
      <c r="J1888">
        <v>1.1440000000000001E-2</v>
      </c>
      <c r="K1888">
        <v>0.98339100000000002</v>
      </c>
      <c r="L1888">
        <v>0</v>
      </c>
      <c r="M1888" t="s">
        <v>42</v>
      </c>
    </row>
    <row r="1889" spans="1:25" x14ac:dyDescent="0.25">
      <c r="A1889" t="s">
        <v>163</v>
      </c>
      <c r="B1889">
        <v>3602.54</v>
      </c>
      <c r="C1889">
        <v>3544.04</v>
      </c>
      <c r="D1889">
        <v>3543.93</v>
      </c>
      <c r="E1889">
        <v>3367.59</v>
      </c>
      <c r="F1889">
        <v>70.224299999999999</v>
      </c>
      <c r="G1889">
        <v>0</v>
      </c>
      <c r="H1889">
        <v>63.180399999999999</v>
      </c>
      <c r="I1889">
        <v>0</v>
      </c>
      <c r="J1889">
        <v>1.0970799999999999E-2</v>
      </c>
      <c r="K1889">
        <v>0.980985</v>
      </c>
      <c r="L1889">
        <v>0</v>
      </c>
      <c r="M1889" t="s">
        <v>42</v>
      </c>
    </row>
    <row r="1890" spans="1:25" x14ac:dyDescent="0.25">
      <c r="A1890" t="s">
        <v>163</v>
      </c>
      <c r="B1890">
        <v>3609.63</v>
      </c>
      <c r="C1890">
        <v>3549.9</v>
      </c>
      <c r="D1890">
        <v>3549.78</v>
      </c>
      <c r="E1890">
        <v>3367.02</v>
      </c>
      <c r="F1890">
        <v>74.061400000000006</v>
      </c>
      <c r="G1890">
        <v>0</v>
      </c>
      <c r="H1890">
        <v>62.522599999999997</v>
      </c>
      <c r="I1890">
        <v>0</v>
      </c>
      <c r="J1890">
        <v>1.1501000000000001E-2</v>
      </c>
      <c r="K1890">
        <v>0.98710600000000004</v>
      </c>
      <c r="L1890">
        <v>0</v>
      </c>
      <c r="M1890" t="s">
        <v>42</v>
      </c>
    </row>
    <row r="1891" spans="1:25" x14ac:dyDescent="0.25">
      <c r="A1891" t="s">
        <v>163</v>
      </c>
      <c r="B1891">
        <v>3628.03</v>
      </c>
      <c r="C1891">
        <v>3569.81</v>
      </c>
      <c r="D1891">
        <v>3569.71</v>
      </c>
      <c r="E1891">
        <v>3398.42</v>
      </c>
      <c r="F1891">
        <v>67.171499999999995</v>
      </c>
      <c r="G1891">
        <v>0</v>
      </c>
      <c r="H1891">
        <v>63.847799999999999</v>
      </c>
      <c r="I1891">
        <v>0</v>
      </c>
      <c r="J1891">
        <v>1.8410099999999999E-2</v>
      </c>
      <c r="K1891">
        <v>0.98099599999999998</v>
      </c>
      <c r="L1891">
        <v>0</v>
      </c>
      <c r="M1891" t="s">
        <v>42</v>
      </c>
    </row>
    <row r="1892" spans="1:25" x14ac:dyDescent="0.25">
      <c r="A1892" t="s">
        <v>163</v>
      </c>
      <c r="B1892">
        <v>3694.23</v>
      </c>
      <c r="C1892">
        <v>3636.39</v>
      </c>
      <c r="D1892">
        <v>3636.28</v>
      </c>
      <c r="E1892">
        <v>3458.02</v>
      </c>
      <c r="F1892">
        <v>69.067899999999995</v>
      </c>
      <c r="G1892">
        <v>0</v>
      </c>
      <c r="H1892">
        <v>64.040199999999999</v>
      </c>
      <c r="I1892">
        <v>0</v>
      </c>
      <c r="J1892">
        <v>2.3704300000000001E-2</v>
      </c>
      <c r="K1892">
        <v>0.98099099999999995</v>
      </c>
      <c r="L1892">
        <v>0</v>
      </c>
      <c r="M1892" t="s">
        <v>42</v>
      </c>
    </row>
    <row r="1893" spans="1:25" x14ac:dyDescent="0.25">
      <c r="A1893" t="s">
        <v>163</v>
      </c>
      <c r="B1893">
        <v>3606.89</v>
      </c>
      <c r="C1893">
        <v>3547.09</v>
      </c>
      <c r="D1893">
        <v>3546.99</v>
      </c>
      <c r="E1893">
        <v>3372.64</v>
      </c>
      <c r="F1893">
        <v>67.421300000000002</v>
      </c>
      <c r="G1893">
        <v>0</v>
      </c>
      <c r="H1893">
        <v>64.095299999999995</v>
      </c>
      <c r="I1893">
        <v>0</v>
      </c>
      <c r="J1893">
        <v>1.08585E-2</v>
      </c>
      <c r="K1893">
        <v>0.986591</v>
      </c>
      <c r="L1893">
        <v>0</v>
      </c>
      <c r="M1893" t="s">
        <v>42</v>
      </c>
    </row>
    <row r="1894" spans="1:25" x14ac:dyDescent="0.25">
      <c r="A1894" t="s">
        <v>163</v>
      </c>
      <c r="B1894">
        <v>3629.59</v>
      </c>
      <c r="C1894">
        <v>3571.65</v>
      </c>
      <c r="D1894">
        <v>3571.55</v>
      </c>
      <c r="E1894">
        <v>3391.61</v>
      </c>
      <c r="F1894">
        <v>70.832999999999998</v>
      </c>
      <c r="G1894">
        <v>0</v>
      </c>
      <c r="H1894">
        <v>63.228000000000002</v>
      </c>
      <c r="I1894">
        <v>0</v>
      </c>
      <c r="J1894">
        <v>1.0881500000000001E-2</v>
      </c>
      <c r="K1894">
        <v>0.98101799999999995</v>
      </c>
      <c r="L1894">
        <v>0</v>
      </c>
      <c r="M1894" t="s">
        <v>42</v>
      </c>
    </row>
    <row r="1895" spans="1:25" x14ac:dyDescent="0.25">
      <c r="A1895" t="s">
        <v>163</v>
      </c>
      <c r="B1895">
        <v>3633.7</v>
      </c>
      <c r="C1895">
        <v>3575.74</v>
      </c>
      <c r="D1895">
        <v>3575.63</v>
      </c>
      <c r="E1895">
        <v>3403.22</v>
      </c>
      <c r="F1895">
        <v>66.125100000000003</v>
      </c>
      <c r="G1895">
        <v>0</v>
      </c>
      <c r="H1895">
        <v>65.357100000000003</v>
      </c>
      <c r="I1895">
        <v>0</v>
      </c>
      <c r="J1895">
        <v>1.2522800000000001E-2</v>
      </c>
      <c r="K1895">
        <v>0.98101899999999997</v>
      </c>
      <c r="L1895">
        <v>0</v>
      </c>
      <c r="M1895" t="s">
        <v>42</v>
      </c>
    </row>
    <row r="1896" spans="1:25" x14ac:dyDescent="0.25">
      <c r="A1896" t="s">
        <v>163</v>
      </c>
      <c r="B1896">
        <v>3655.47</v>
      </c>
      <c r="C1896">
        <v>3597.99</v>
      </c>
      <c r="D1896">
        <v>3597.88</v>
      </c>
      <c r="E1896">
        <v>3420.71</v>
      </c>
      <c r="F1896">
        <v>71.261799999999994</v>
      </c>
      <c r="G1896">
        <v>0</v>
      </c>
      <c r="H1896">
        <v>62.433599999999998</v>
      </c>
      <c r="I1896">
        <v>0</v>
      </c>
      <c r="J1896">
        <v>2.90377E-2</v>
      </c>
      <c r="K1896">
        <v>0.99175199999999997</v>
      </c>
      <c r="L1896">
        <v>0</v>
      </c>
      <c r="M1896" t="s">
        <v>42</v>
      </c>
    </row>
    <row r="1897" spans="1:25" x14ac:dyDescent="0.25">
      <c r="A1897" t="s">
        <v>163</v>
      </c>
      <c r="B1897">
        <v>3611.87</v>
      </c>
      <c r="C1897">
        <v>3554.07</v>
      </c>
      <c r="D1897">
        <v>3553.97</v>
      </c>
      <c r="E1897">
        <v>3378.51</v>
      </c>
      <c r="F1897">
        <v>68.233999999999995</v>
      </c>
      <c r="G1897">
        <v>0</v>
      </c>
      <c r="H1897">
        <v>64.367500000000007</v>
      </c>
      <c r="I1897">
        <v>0</v>
      </c>
      <c r="J1897">
        <v>1.33869E-2</v>
      </c>
      <c r="K1897">
        <v>0.98100600000000004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3645.34</v>
      </c>
      <c r="C1898">
        <v>3587.29</v>
      </c>
      <c r="D1898">
        <v>3587.18</v>
      </c>
      <c r="E1898">
        <v>3409.49</v>
      </c>
      <c r="F1898">
        <v>69.982200000000006</v>
      </c>
      <c r="G1898">
        <v>0</v>
      </c>
      <c r="H1898">
        <v>63.2074</v>
      </c>
      <c r="I1898">
        <v>0</v>
      </c>
      <c r="J1898">
        <v>1.1563500000000001E-2</v>
      </c>
      <c r="K1898">
        <v>0.98100799999999999</v>
      </c>
      <c r="L1898">
        <v>0</v>
      </c>
      <c r="M1898" t="s">
        <v>42</v>
      </c>
    </row>
    <row r="1899" spans="1:25" x14ac:dyDescent="0.25">
      <c r="A1899" t="s">
        <v>163</v>
      </c>
      <c r="B1899">
        <v>3603.94</v>
      </c>
      <c r="C1899">
        <v>3545.19</v>
      </c>
      <c r="D1899">
        <v>3545.09</v>
      </c>
      <c r="E1899">
        <v>3367.19</v>
      </c>
      <c r="F1899">
        <v>67.337400000000002</v>
      </c>
      <c r="G1899">
        <v>0</v>
      </c>
      <c r="H1899">
        <v>64.149699999999996</v>
      </c>
      <c r="I1899">
        <v>0</v>
      </c>
      <c r="J1899">
        <v>2.8902400000000002E-2</v>
      </c>
      <c r="K1899">
        <v>0.98101700000000003</v>
      </c>
      <c r="L1899">
        <v>0</v>
      </c>
      <c r="M1899" t="s">
        <v>42</v>
      </c>
    </row>
    <row r="1900" spans="1:25" x14ac:dyDescent="0.25">
      <c r="A1900" t="s">
        <v>163</v>
      </c>
      <c r="B1900">
        <v>3591.09</v>
      </c>
      <c r="C1900">
        <v>3533.24</v>
      </c>
      <c r="D1900">
        <v>3533.14</v>
      </c>
      <c r="E1900">
        <v>3357.53</v>
      </c>
      <c r="F1900">
        <v>71.3506</v>
      </c>
      <c r="G1900">
        <v>0</v>
      </c>
      <c r="H1900">
        <v>61.991900000000001</v>
      </c>
      <c r="I1900">
        <v>0</v>
      </c>
      <c r="J1900">
        <v>1.09943E-2</v>
      </c>
      <c r="K1900">
        <v>0.98101799999999995</v>
      </c>
      <c r="L1900">
        <v>0</v>
      </c>
      <c r="M1900" t="s">
        <v>42</v>
      </c>
    </row>
    <row r="1901" spans="1:25" x14ac:dyDescent="0.25">
      <c r="A1901" t="s">
        <v>163</v>
      </c>
      <c r="B1901">
        <v>3633.34</v>
      </c>
      <c r="C1901">
        <v>3573.61</v>
      </c>
      <c r="D1901">
        <v>3573.5</v>
      </c>
      <c r="E1901">
        <v>3398.3</v>
      </c>
      <c r="F1901">
        <v>68.489599999999996</v>
      </c>
      <c r="G1901">
        <v>0</v>
      </c>
      <c r="H1901">
        <v>65.040300000000002</v>
      </c>
      <c r="I1901">
        <v>0</v>
      </c>
      <c r="J1901">
        <v>1.1546900000000001E-2</v>
      </c>
      <c r="K1901">
        <v>0.98101799999999995</v>
      </c>
      <c r="L1901">
        <v>0</v>
      </c>
      <c r="M1901" t="s">
        <v>42</v>
      </c>
    </row>
    <row r="1902" spans="1:25" x14ac:dyDescent="0.25">
      <c r="A1902" t="s">
        <v>163</v>
      </c>
      <c r="B1902">
        <v>3625.47</v>
      </c>
      <c r="C1902">
        <v>3566.88</v>
      </c>
      <c r="D1902">
        <v>3566.78</v>
      </c>
      <c r="E1902">
        <v>3390.29</v>
      </c>
      <c r="F1902">
        <v>71.396799999999999</v>
      </c>
      <c r="G1902">
        <v>0</v>
      </c>
      <c r="H1902">
        <v>62.251300000000001</v>
      </c>
      <c r="I1902">
        <v>0</v>
      </c>
      <c r="J1902">
        <v>1.11296E-2</v>
      </c>
      <c r="K1902">
        <v>0.98100299999999996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3623.76</v>
      </c>
      <c r="C1903">
        <v>3565.85</v>
      </c>
      <c r="D1903">
        <v>3565.74</v>
      </c>
      <c r="E1903">
        <v>3386</v>
      </c>
      <c r="F1903">
        <v>71.712199999999996</v>
      </c>
      <c r="G1903">
        <v>0</v>
      </c>
      <c r="H1903">
        <v>62.438000000000002</v>
      </c>
      <c r="I1903">
        <v>0</v>
      </c>
      <c r="J1903">
        <v>1.0857800000000001E-2</v>
      </c>
      <c r="K1903">
        <v>0.98098799999999997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3636.36</v>
      </c>
      <c r="C1904">
        <v>3577.39</v>
      </c>
      <c r="D1904">
        <v>3577.27</v>
      </c>
      <c r="E1904">
        <v>3392.54</v>
      </c>
      <c r="F1904">
        <v>71.959100000000007</v>
      </c>
      <c r="G1904">
        <v>0</v>
      </c>
      <c r="H1904">
        <v>63.972299999999997</v>
      </c>
      <c r="I1904">
        <v>0</v>
      </c>
      <c r="J1904">
        <v>1.25161E-2</v>
      </c>
      <c r="K1904">
        <v>0.98101899999999997</v>
      </c>
      <c r="L1904">
        <v>0</v>
      </c>
      <c r="M1904" t="s">
        <v>42</v>
      </c>
      <c r="R1904">
        <f>AVERAGE(B1855:B1904)</f>
        <v>3579.3663999999994</v>
      </c>
      <c r="S1904">
        <f>AVERAGE(C1855:C1904)</f>
        <v>3521.1773999999991</v>
      </c>
      <c r="U1904">
        <f>_xlfn.VAR.P(B1855:B1904)</f>
        <v>2350.8352190400014</v>
      </c>
      <c r="V1904">
        <f>_xlfn.VAR.P(C1855:C1904)</f>
        <v>2336.7214592400001</v>
      </c>
      <c r="X1904">
        <f>1.96*SQRT(U1904)/50</f>
        <v>1.900628167471383</v>
      </c>
      <c r="Y1904">
        <f>1.96*SQRT(V1904)/50</f>
        <v>1.8949141571919699</v>
      </c>
    </row>
    <row r="1905" spans="1:15" x14ac:dyDescent="0.25">
      <c r="A1905" t="s">
        <v>164</v>
      </c>
      <c r="B1905">
        <v>179099.19820000001</v>
      </c>
      <c r="C1905" t="s">
        <v>36</v>
      </c>
    </row>
    <row r="1906" spans="1:15" x14ac:dyDescent="0.25">
      <c r="A1906" t="s">
        <v>165</v>
      </c>
      <c r="B1906">
        <v>3052.18</v>
      </c>
      <c r="C1906">
        <v>2935.44</v>
      </c>
      <c r="D1906">
        <v>2935.34</v>
      </c>
      <c r="E1906">
        <v>2764.94</v>
      </c>
      <c r="F1906">
        <v>69.509500000000003</v>
      </c>
      <c r="G1906">
        <v>176.036</v>
      </c>
      <c r="H1906">
        <v>68.088099999999997</v>
      </c>
      <c r="I1906">
        <v>18.676100000000002</v>
      </c>
      <c r="J1906">
        <v>64.561199999999999</v>
      </c>
      <c r="K1906">
        <v>2500.73</v>
      </c>
      <c r="L1906">
        <v>1.0863100000000001E-2</v>
      </c>
      <c r="M1906">
        <v>0.99038599999999999</v>
      </c>
      <c r="N1906">
        <v>0</v>
      </c>
      <c r="O1906" t="s">
        <v>42</v>
      </c>
    </row>
    <row r="1907" spans="1:15" x14ac:dyDescent="0.25">
      <c r="A1907" t="s">
        <v>165</v>
      </c>
      <c r="B1907">
        <v>3090.69</v>
      </c>
      <c r="C1907">
        <v>2970.36</v>
      </c>
      <c r="D1907">
        <v>2970.26</v>
      </c>
      <c r="E1907">
        <v>2794.56</v>
      </c>
      <c r="F1907">
        <v>73.107100000000003</v>
      </c>
      <c r="G1907">
        <v>178.714</v>
      </c>
      <c r="H1907">
        <v>67.094300000000004</v>
      </c>
      <c r="I1907">
        <v>19.305399999999999</v>
      </c>
      <c r="J1907">
        <v>66.844099999999997</v>
      </c>
      <c r="K1907">
        <v>2524.06</v>
      </c>
      <c r="L1907">
        <v>1.92049E-2</v>
      </c>
      <c r="M1907">
        <v>0.98101300000000002</v>
      </c>
      <c r="N1907">
        <v>0</v>
      </c>
      <c r="O1907" t="s">
        <v>42</v>
      </c>
    </row>
    <row r="1908" spans="1:15" x14ac:dyDescent="0.25">
      <c r="A1908" t="s">
        <v>165</v>
      </c>
      <c r="B1908">
        <v>3051.27</v>
      </c>
      <c r="C1908">
        <v>2927.23</v>
      </c>
      <c r="D1908">
        <v>2927.14</v>
      </c>
      <c r="E1908">
        <v>2755.64</v>
      </c>
      <c r="F1908">
        <v>69.927199999999999</v>
      </c>
      <c r="G1908">
        <v>175.261</v>
      </c>
      <c r="H1908">
        <v>65.584400000000002</v>
      </c>
      <c r="I1908">
        <v>18.898700000000002</v>
      </c>
      <c r="J1908">
        <v>65.900999999999996</v>
      </c>
      <c r="K1908">
        <v>2492.31</v>
      </c>
      <c r="L1908">
        <v>1.08605E-2</v>
      </c>
      <c r="M1908">
        <v>0.98097500000000004</v>
      </c>
      <c r="N1908">
        <v>0</v>
      </c>
      <c r="O1908" t="s">
        <v>42</v>
      </c>
    </row>
    <row r="1909" spans="1:15" x14ac:dyDescent="0.25">
      <c r="A1909" t="s">
        <v>165</v>
      </c>
      <c r="B1909">
        <v>3045.98</v>
      </c>
      <c r="C1909">
        <v>2929.11</v>
      </c>
      <c r="D1909">
        <v>2929.02</v>
      </c>
      <c r="E1909">
        <v>2762.09</v>
      </c>
      <c r="F1909">
        <v>68.260300000000001</v>
      </c>
      <c r="G1909">
        <v>176.762</v>
      </c>
      <c r="H1909">
        <v>68.9285</v>
      </c>
      <c r="I1909">
        <v>18.709800000000001</v>
      </c>
      <c r="J1909">
        <v>64.407899999999998</v>
      </c>
      <c r="K1909">
        <v>2498.87</v>
      </c>
      <c r="L1909">
        <v>1.09283E-2</v>
      </c>
      <c r="M1909">
        <v>0.98101799999999995</v>
      </c>
      <c r="N1909">
        <v>0</v>
      </c>
      <c r="O1909" t="s">
        <v>42</v>
      </c>
    </row>
    <row r="1910" spans="1:15" x14ac:dyDescent="0.25">
      <c r="A1910" t="s">
        <v>165</v>
      </c>
      <c r="B1910">
        <v>3029.48</v>
      </c>
      <c r="C1910">
        <v>2910.08</v>
      </c>
      <c r="D1910">
        <v>2909.99</v>
      </c>
      <c r="E1910">
        <v>2744.01</v>
      </c>
      <c r="F1910">
        <v>69.020700000000005</v>
      </c>
      <c r="G1910">
        <v>176.32900000000001</v>
      </c>
      <c r="H1910">
        <v>67.876300000000001</v>
      </c>
      <c r="I1910">
        <v>18.754999999999999</v>
      </c>
      <c r="J1910">
        <v>65.180000000000007</v>
      </c>
      <c r="K1910">
        <v>2480.6</v>
      </c>
      <c r="L1910">
        <v>1.7173999999999998E-2</v>
      </c>
      <c r="M1910">
        <v>0.98083600000000004</v>
      </c>
      <c r="N1910">
        <v>0</v>
      </c>
      <c r="O1910" t="s">
        <v>42</v>
      </c>
    </row>
    <row r="1911" spans="1:15" x14ac:dyDescent="0.25">
      <c r="A1911" t="s">
        <v>165</v>
      </c>
      <c r="B1911">
        <v>3032.85</v>
      </c>
      <c r="C1911">
        <v>2916.2</v>
      </c>
      <c r="D1911">
        <v>2916.11</v>
      </c>
      <c r="E1911">
        <v>2753.03</v>
      </c>
      <c r="F1911">
        <v>67.609499999999997</v>
      </c>
      <c r="G1911">
        <v>178.381</v>
      </c>
      <c r="H1911">
        <v>70.817899999999995</v>
      </c>
      <c r="I1911">
        <v>18.700600000000001</v>
      </c>
      <c r="J1911">
        <v>64.258600000000001</v>
      </c>
      <c r="K1911">
        <v>2488.98</v>
      </c>
      <c r="L1911">
        <v>1.7080600000000001E-2</v>
      </c>
      <c r="M1911">
        <v>0.98100900000000002</v>
      </c>
      <c r="N1911">
        <v>0</v>
      </c>
      <c r="O1911" t="s">
        <v>42</v>
      </c>
    </row>
    <row r="1912" spans="1:15" x14ac:dyDescent="0.25">
      <c r="A1912" t="s">
        <v>165</v>
      </c>
      <c r="B1912">
        <v>3027.72</v>
      </c>
      <c r="C1912">
        <v>2907.34</v>
      </c>
      <c r="D1912">
        <v>2907.25</v>
      </c>
      <c r="E1912">
        <v>2745.11</v>
      </c>
      <c r="F1912">
        <v>66.466300000000004</v>
      </c>
      <c r="G1912">
        <v>178.55699999999999</v>
      </c>
      <c r="H1912">
        <v>70.695099999999996</v>
      </c>
      <c r="I1912">
        <v>18.736799999999999</v>
      </c>
      <c r="J1912">
        <v>64.485799999999998</v>
      </c>
      <c r="K1912">
        <v>2482.16</v>
      </c>
      <c r="L1912">
        <v>1.09573E-2</v>
      </c>
      <c r="M1912">
        <v>0.99255899999999997</v>
      </c>
      <c r="N1912">
        <v>0</v>
      </c>
      <c r="O1912" t="s">
        <v>42</v>
      </c>
    </row>
    <row r="1913" spans="1:15" x14ac:dyDescent="0.25">
      <c r="A1913" t="s">
        <v>165</v>
      </c>
      <c r="B1913">
        <v>3020.46</v>
      </c>
      <c r="C1913">
        <v>2901.56</v>
      </c>
      <c r="D1913">
        <v>2901.47</v>
      </c>
      <c r="E1913">
        <v>2738.7</v>
      </c>
      <c r="F1913">
        <v>67.838300000000004</v>
      </c>
      <c r="G1913">
        <v>176.03299999999999</v>
      </c>
      <c r="H1913">
        <v>67.623199999999997</v>
      </c>
      <c r="I1913">
        <v>18.692799999999998</v>
      </c>
      <c r="J1913">
        <v>65.091899999999995</v>
      </c>
      <c r="K1913">
        <v>2476.86</v>
      </c>
      <c r="L1913">
        <v>1.83976E-2</v>
      </c>
      <c r="M1913">
        <v>0.99510200000000004</v>
      </c>
      <c r="N1913">
        <v>0</v>
      </c>
      <c r="O1913" t="s">
        <v>42</v>
      </c>
    </row>
    <row r="1914" spans="1:15" x14ac:dyDescent="0.25">
      <c r="A1914" t="s">
        <v>165</v>
      </c>
      <c r="B1914">
        <v>3022.75</v>
      </c>
      <c r="C1914">
        <v>2904.8</v>
      </c>
      <c r="D1914">
        <v>2904.71</v>
      </c>
      <c r="E1914">
        <v>2741.16</v>
      </c>
      <c r="F1914">
        <v>67.944500000000005</v>
      </c>
      <c r="G1914">
        <v>176.33600000000001</v>
      </c>
      <c r="H1914">
        <v>68.138400000000004</v>
      </c>
      <c r="I1914">
        <v>18.702500000000001</v>
      </c>
      <c r="J1914">
        <v>64.841999999999999</v>
      </c>
      <c r="K1914">
        <v>2478.83</v>
      </c>
      <c r="L1914">
        <v>1.15899E-2</v>
      </c>
      <c r="M1914">
        <v>0.98101899999999997</v>
      </c>
      <c r="N1914">
        <v>0</v>
      </c>
      <c r="O1914" t="s">
        <v>42</v>
      </c>
    </row>
    <row r="1915" spans="1:15" x14ac:dyDescent="0.25">
      <c r="A1915" t="s">
        <v>165</v>
      </c>
      <c r="B1915">
        <v>3021.1</v>
      </c>
      <c r="C1915">
        <v>2903.04</v>
      </c>
      <c r="D1915">
        <v>2902.95</v>
      </c>
      <c r="E1915">
        <v>2739.81</v>
      </c>
      <c r="F1915">
        <v>67.454099999999997</v>
      </c>
      <c r="G1915">
        <v>176.779</v>
      </c>
      <c r="H1915">
        <v>69.093000000000004</v>
      </c>
      <c r="I1915">
        <v>18.6921</v>
      </c>
      <c r="J1915">
        <v>64.274199999999993</v>
      </c>
      <c r="K1915">
        <v>2477.71</v>
      </c>
      <c r="L1915">
        <v>1.0870100000000001E-2</v>
      </c>
      <c r="M1915">
        <v>0.98101799999999995</v>
      </c>
      <c r="N1915">
        <v>0</v>
      </c>
      <c r="O1915" t="s">
        <v>42</v>
      </c>
    </row>
    <row r="1916" spans="1:15" x14ac:dyDescent="0.25">
      <c r="A1916" t="s">
        <v>165</v>
      </c>
      <c r="B1916">
        <v>3027.96</v>
      </c>
      <c r="C1916">
        <v>2908.73</v>
      </c>
      <c r="D1916">
        <v>2908.64</v>
      </c>
      <c r="E1916">
        <v>2742.96</v>
      </c>
      <c r="F1916">
        <v>68.647099999999995</v>
      </c>
      <c r="G1916">
        <v>175.363</v>
      </c>
      <c r="H1916">
        <v>67.108400000000003</v>
      </c>
      <c r="I1916">
        <v>18.620899999999999</v>
      </c>
      <c r="J1916">
        <v>64.977000000000004</v>
      </c>
      <c r="K1916">
        <v>2480.84</v>
      </c>
      <c r="L1916">
        <v>1.9785899999999999E-2</v>
      </c>
      <c r="M1916">
        <v>0.98816700000000002</v>
      </c>
      <c r="N1916">
        <v>0</v>
      </c>
      <c r="O1916" t="s">
        <v>42</v>
      </c>
    </row>
    <row r="1917" spans="1:15" x14ac:dyDescent="0.25">
      <c r="A1917" t="s">
        <v>165</v>
      </c>
      <c r="B1917">
        <v>3027.45</v>
      </c>
      <c r="C1917">
        <v>2907.43</v>
      </c>
      <c r="D1917">
        <v>2907.33</v>
      </c>
      <c r="E1917">
        <v>2744.24</v>
      </c>
      <c r="F1917">
        <v>66.838200000000001</v>
      </c>
      <c r="G1917">
        <v>177.755</v>
      </c>
      <c r="H1917">
        <v>70.088999999999999</v>
      </c>
      <c r="I1917">
        <v>18.655799999999999</v>
      </c>
      <c r="J1917">
        <v>64.502899999999997</v>
      </c>
      <c r="K1917">
        <v>2481.6999999999998</v>
      </c>
      <c r="L1917">
        <v>1.7798100000000001E-2</v>
      </c>
      <c r="M1917">
        <v>0.99493399999999999</v>
      </c>
      <c r="N1917">
        <v>0</v>
      </c>
      <c r="O1917" t="s">
        <v>42</v>
      </c>
    </row>
    <row r="1918" spans="1:15" x14ac:dyDescent="0.25">
      <c r="A1918" t="s">
        <v>165</v>
      </c>
      <c r="B1918">
        <v>3018.18</v>
      </c>
      <c r="C1918">
        <v>2900.04</v>
      </c>
      <c r="D1918">
        <v>2899.95</v>
      </c>
      <c r="E1918">
        <v>2737.61</v>
      </c>
      <c r="F1918">
        <v>67.468000000000004</v>
      </c>
      <c r="G1918">
        <v>175.995</v>
      </c>
      <c r="H1918">
        <v>68.3001</v>
      </c>
      <c r="I1918">
        <v>18.594000000000001</v>
      </c>
      <c r="J1918">
        <v>64.554199999999994</v>
      </c>
      <c r="K1918">
        <v>2476.16</v>
      </c>
      <c r="L1918">
        <v>1.0953900000000001E-2</v>
      </c>
      <c r="M1918">
        <v>0.98139399999999999</v>
      </c>
      <c r="N1918">
        <v>0</v>
      </c>
      <c r="O1918" t="s">
        <v>42</v>
      </c>
    </row>
    <row r="1919" spans="1:15" x14ac:dyDescent="0.25">
      <c r="A1919" t="s">
        <v>165</v>
      </c>
      <c r="B1919">
        <v>3026.93</v>
      </c>
      <c r="C1919">
        <v>2905.49</v>
      </c>
      <c r="D1919">
        <v>2905.4</v>
      </c>
      <c r="E1919">
        <v>2741.07</v>
      </c>
      <c r="F1919">
        <v>67.859399999999994</v>
      </c>
      <c r="G1919">
        <v>176.93799999999999</v>
      </c>
      <c r="H1919">
        <v>68.705799999999996</v>
      </c>
      <c r="I1919">
        <v>18.6404</v>
      </c>
      <c r="J1919">
        <v>64.859099999999998</v>
      </c>
      <c r="K1919">
        <v>2478.25</v>
      </c>
      <c r="L1919">
        <v>1.23625E-2</v>
      </c>
      <c r="M1919">
        <v>0.98098600000000002</v>
      </c>
      <c r="N1919">
        <v>0</v>
      </c>
      <c r="O1919" t="s">
        <v>42</v>
      </c>
    </row>
    <row r="1920" spans="1:15" x14ac:dyDescent="0.25">
      <c r="A1920" t="s">
        <v>165</v>
      </c>
      <c r="B1920">
        <v>3029.45</v>
      </c>
      <c r="C1920">
        <v>2911.53</v>
      </c>
      <c r="D1920">
        <v>2911.44</v>
      </c>
      <c r="E1920">
        <v>2749.37</v>
      </c>
      <c r="F1920">
        <v>66.824200000000005</v>
      </c>
      <c r="G1920">
        <v>178.37</v>
      </c>
      <c r="H1920">
        <v>70.374799999999993</v>
      </c>
      <c r="I1920">
        <v>18.7592</v>
      </c>
      <c r="J1920">
        <v>64.476900000000001</v>
      </c>
      <c r="K1920">
        <v>2486.1</v>
      </c>
      <c r="L1920">
        <v>1.25652E-2</v>
      </c>
      <c r="M1920">
        <v>0.98096799999999995</v>
      </c>
      <c r="N1920">
        <v>0</v>
      </c>
      <c r="O1920" t="s">
        <v>42</v>
      </c>
    </row>
    <row r="1921" spans="1:15" x14ac:dyDescent="0.25">
      <c r="A1921" t="s">
        <v>165</v>
      </c>
      <c r="B1921">
        <v>3025.55</v>
      </c>
      <c r="C1921">
        <v>2907.96</v>
      </c>
      <c r="D1921">
        <v>2907.87</v>
      </c>
      <c r="E1921">
        <v>2744.97</v>
      </c>
      <c r="F1921">
        <v>66.520300000000006</v>
      </c>
      <c r="G1921">
        <v>177.83699999999999</v>
      </c>
      <c r="H1921">
        <v>70.123900000000006</v>
      </c>
      <c r="I1921">
        <v>18.678000000000001</v>
      </c>
      <c r="J1921">
        <v>64.375</v>
      </c>
      <c r="K1921">
        <v>2482.5</v>
      </c>
      <c r="L1921">
        <v>2.4389600000000001E-2</v>
      </c>
      <c r="M1921">
        <v>0.98101899999999997</v>
      </c>
      <c r="N1921">
        <v>0</v>
      </c>
      <c r="O1921" t="s">
        <v>42</v>
      </c>
    </row>
    <row r="1922" spans="1:15" x14ac:dyDescent="0.25">
      <c r="A1922" t="s">
        <v>165</v>
      </c>
      <c r="B1922">
        <v>3019.14</v>
      </c>
      <c r="C1922">
        <v>2902.05</v>
      </c>
      <c r="D1922">
        <v>2901.95</v>
      </c>
      <c r="E1922">
        <v>2738.69</v>
      </c>
      <c r="F1922">
        <v>68.235900000000001</v>
      </c>
      <c r="G1922">
        <v>175.23599999999999</v>
      </c>
      <c r="H1922">
        <v>67.1036</v>
      </c>
      <c r="I1922">
        <v>18.672799999999999</v>
      </c>
      <c r="J1922">
        <v>64.906999999999996</v>
      </c>
      <c r="K1922">
        <v>2477.09</v>
      </c>
      <c r="L1922">
        <v>1.6287200000000002E-2</v>
      </c>
      <c r="M1922">
        <v>0.98101799999999995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3032.53</v>
      </c>
      <c r="C1923">
        <v>2914.55</v>
      </c>
      <c r="D1923">
        <v>2914.45</v>
      </c>
      <c r="E1923">
        <v>2745</v>
      </c>
      <c r="F1923">
        <v>70.810900000000004</v>
      </c>
      <c r="G1923">
        <v>176.23599999999999</v>
      </c>
      <c r="H1923">
        <v>67.590999999999994</v>
      </c>
      <c r="I1923">
        <v>18.615400000000001</v>
      </c>
      <c r="J1923">
        <v>65.098299999999995</v>
      </c>
      <c r="K1923">
        <v>2479.73</v>
      </c>
      <c r="L1923">
        <v>9.7026100000000004E-3</v>
      </c>
      <c r="M1923">
        <v>0.98101899999999997</v>
      </c>
      <c r="N1923">
        <v>0</v>
      </c>
      <c r="O1923" t="s">
        <v>42</v>
      </c>
    </row>
    <row r="1924" spans="1:15" x14ac:dyDescent="0.25">
      <c r="A1924" t="s">
        <v>165</v>
      </c>
      <c r="B1924">
        <v>3030.55</v>
      </c>
      <c r="C1924">
        <v>2913.35</v>
      </c>
      <c r="D1924">
        <v>2913.26</v>
      </c>
      <c r="E1924">
        <v>2747.68</v>
      </c>
      <c r="F1924">
        <v>68.506399999999999</v>
      </c>
      <c r="G1924">
        <v>178.01400000000001</v>
      </c>
      <c r="H1924">
        <v>69.274699999999996</v>
      </c>
      <c r="I1924">
        <v>18.616900000000001</v>
      </c>
      <c r="J1924">
        <v>65.399100000000004</v>
      </c>
      <c r="K1924">
        <v>2483.14</v>
      </c>
      <c r="L1924">
        <v>1.09046E-2</v>
      </c>
      <c r="M1924">
        <v>0.98098099999999999</v>
      </c>
      <c r="N1924">
        <v>0</v>
      </c>
      <c r="O1924" t="s">
        <v>42</v>
      </c>
    </row>
    <row r="1925" spans="1:15" x14ac:dyDescent="0.25">
      <c r="A1925" t="s">
        <v>165</v>
      </c>
      <c r="B1925">
        <v>3036.34</v>
      </c>
      <c r="C1925">
        <v>2919.69</v>
      </c>
      <c r="D1925">
        <v>2919.59</v>
      </c>
      <c r="E1925">
        <v>2750.69</v>
      </c>
      <c r="F1925">
        <v>70.090199999999996</v>
      </c>
      <c r="G1925">
        <v>177.58600000000001</v>
      </c>
      <c r="H1925">
        <v>68.955100000000002</v>
      </c>
      <c r="I1925">
        <v>18.581800000000001</v>
      </c>
      <c r="J1925">
        <v>65.455200000000005</v>
      </c>
      <c r="K1925">
        <v>2484.9299999999998</v>
      </c>
      <c r="L1925">
        <v>1.1791899999999999E-2</v>
      </c>
      <c r="M1925">
        <v>0.98092299999999999</v>
      </c>
      <c r="N1925">
        <v>0</v>
      </c>
      <c r="O1925" t="s">
        <v>42</v>
      </c>
    </row>
    <row r="1926" spans="1:15" x14ac:dyDescent="0.25">
      <c r="A1926" t="s">
        <v>165</v>
      </c>
      <c r="B1926">
        <v>3025.62</v>
      </c>
      <c r="C1926">
        <v>2907.37</v>
      </c>
      <c r="D1926">
        <v>2907.28</v>
      </c>
      <c r="E1926">
        <v>2745.85</v>
      </c>
      <c r="F1926">
        <v>66.519900000000007</v>
      </c>
      <c r="G1926">
        <v>177.43100000000001</v>
      </c>
      <c r="H1926">
        <v>70.230699999999999</v>
      </c>
      <c r="I1926">
        <v>18.7818</v>
      </c>
      <c r="J1926">
        <v>63.819699999999997</v>
      </c>
      <c r="K1926">
        <v>2483.85</v>
      </c>
      <c r="L1926">
        <v>1.08924E-2</v>
      </c>
      <c r="M1926">
        <v>0.98088299999999995</v>
      </c>
      <c r="N1926">
        <v>0</v>
      </c>
      <c r="O1926" t="s">
        <v>42</v>
      </c>
    </row>
    <row r="1927" spans="1:15" x14ac:dyDescent="0.25">
      <c r="A1927" t="s">
        <v>165</v>
      </c>
      <c r="B1927">
        <v>3049.4</v>
      </c>
      <c r="C1927">
        <v>2930.37</v>
      </c>
      <c r="D1927">
        <v>2930.27</v>
      </c>
      <c r="E1927">
        <v>2758.91</v>
      </c>
      <c r="F1927">
        <v>70.767099999999999</v>
      </c>
      <c r="G1927">
        <v>176.77</v>
      </c>
      <c r="H1927">
        <v>66.797600000000003</v>
      </c>
      <c r="I1927">
        <v>18.770700000000001</v>
      </c>
      <c r="J1927">
        <v>66.332400000000007</v>
      </c>
      <c r="K1927">
        <v>2493.11</v>
      </c>
      <c r="L1927">
        <v>1.08594E-2</v>
      </c>
      <c r="M1927">
        <v>0.98097299999999998</v>
      </c>
      <c r="N1927">
        <v>0</v>
      </c>
      <c r="O1927" t="s">
        <v>42</v>
      </c>
    </row>
    <row r="1928" spans="1:15" x14ac:dyDescent="0.25">
      <c r="A1928" t="s">
        <v>165</v>
      </c>
      <c r="B1928">
        <v>3036.59</v>
      </c>
      <c r="C1928">
        <v>2918.51</v>
      </c>
      <c r="D1928">
        <v>2918.41</v>
      </c>
      <c r="E1928">
        <v>2751.42</v>
      </c>
      <c r="F1928">
        <v>69.303799999999995</v>
      </c>
      <c r="G1928">
        <v>175.923</v>
      </c>
      <c r="H1928">
        <v>67.400300000000001</v>
      </c>
      <c r="I1928">
        <v>18.651800000000001</v>
      </c>
      <c r="J1928">
        <v>65.210700000000003</v>
      </c>
      <c r="K1928">
        <v>2488.15</v>
      </c>
      <c r="L1928">
        <v>1.11304E-2</v>
      </c>
      <c r="M1928">
        <v>0.98101899999999997</v>
      </c>
      <c r="N1928">
        <v>0</v>
      </c>
      <c r="O1928" t="s">
        <v>42</v>
      </c>
    </row>
    <row r="1929" spans="1:15" x14ac:dyDescent="0.25">
      <c r="A1929" t="s">
        <v>165</v>
      </c>
      <c r="B1929">
        <v>3060.79</v>
      </c>
      <c r="C1929">
        <v>2943.51</v>
      </c>
      <c r="D1929">
        <v>2943.42</v>
      </c>
      <c r="E1929">
        <v>2772.45</v>
      </c>
      <c r="F1929">
        <v>71.389300000000006</v>
      </c>
      <c r="G1929">
        <v>176.47200000000001</v>
      </c>
      <c r="H1929">
        <v>66.637100000000004</v>
      </c>
      <c r="I1929">
        <v>18.845800000000001</v>
      </c>
      <c r="J1929">
        <v>65.968400000000003</v>
      </c>
      <c r="K1929">
        <v>2506.35</v>
      </c>
      <c r="L1929">
        <v>1.2124599999999999E-2</v>
      </c>
      <c r="M1929">
        <v>0.98100500000000002</v>
      </c>
      <c r="N1929">
        <v>0</v>
      </c>
      <c r="O1929" t="s">
        <v>42</v>
      </c>
    </row>
    <row r="1930" spans="1:15" x14ac:dyDescent="0.25">
      <c r="A1930" t="s">
        <v>165</v>
      </c>
      <c r="B1930">
        <v>3027.16</v>
      </c>
      <c r="C1930">
        <v>2908.42</v>
      </c>
      <c r="D1930">
        <v>2908.33</v>
      </c>
      <c r="E1930">
        <v>2744.91</v>
      </c>
      <c r="F1930">
        <v>67.907399999999996</v>
      </c>
      <c r="G1930">
        <v>177.613</v>
      </c>
      <c r="H1930">
        <v>69.079400000000007</v>
      </c>
      <c r="I1930">
        <v>18.729900000000001</v>
      </c>
      <c r="J1930">
        <v>65.167699999999996</v>
      </c>
      <c r="K1930">
        <v>2481.4499999999998</v>
      </c>
      <c r="L1930">
        <v>1.1276100000000001E-2</v>
      </c>
      <c r="M1930">
        <v>0.99435799999999996</v>
      </c>
      <c r="N1930">
        <v>0</v>
      </c>
      <c r="O1930" t="s">
        <v>42</v>
      </c>
    </row>
    <row r="1931" spans="1:15" x14ac:dyDescent="0.25">
      <c r="A1931" t="s">
        <v>165</v>
      </c>
      <c r="B1931">
        <v>3019.82</v>
      </c>
      <c r="C1931">
        <v>2901.15</v>
      </c>
      <c r="D1931">
        <v>2901.06</v>
      </c>
      <c r="E1931">
        <v>2739.16</v>
      </c>
      <c r="F1931">
        <v>66.765000000000001</v>
      </c>
      <c r="G1931">
        <v>177.47</v>
      </c>
      <c r="H1931">
        <v>69.507499999999993</v>
      </c>
      <c r="I1931">
        <v>18.752199999999998</v>
      </c>
      <c r="J1931">
        <v>64.5291</v>
      </c>
      <c r="K1931">
        <v>2476.9699999999998</v>
      </c>
      <c r="L1931">
        <v>1.10166E-2</v>
      </c>
      <c r="M1931">
        <v>0.98973900000000004</v>
      </c>
      <c r="N1931">
        <v>0</v>
      </c>
      <c r="O1931" t="s">
        <v>42</v>
      </c>
    </row>
    <row r="1932" spans="1:15" x14ac:dyDescent="0.25">
      <c r="A1932" t="s">
        <v>165</v>
      </c>
      <c r="B1932">
        <v>3028.39</v>
      </c>
      <c r="C1932">
        <v>2910.23</v>
      </c>
      <c r="D1932">
        <v>2910.14</v>
      </c>
      <c r="E1932">
        <v>2747.89</v>
      </c>
      <c r="F1932">
        <v>66.789400000000001</v>
      </c>
      <c r="G1932">
        <v>177.98500000000001</v>
      </c>
      <c r="H1932">
        <v>70.290700000000001</v>
      </c>
      <c r="I1932">
        <v>18.693000000000001</v>
      </c>
      <c r="J1932">
        <v>64.280900000000003</v>
      </c>
      <c r="K1932">
        <v>2485.3000000000002</v>
      </c>
      <c r="L1932">
        <v>1.1253600000000001E-2</v>
      </c>
      <c r="M1932">
        <v>0.98101000000000005</v>
      </c>
      <c r="N1932">
        <v>0</v>
      </c>
      <c r="O1932" t="s">
        <v>42</v>
      </c>
    </row>
    <row r="1933" spans="1:15" x14ac:dyDescent="0.25">
      <c r="A1933" t="s">
        <v>165</v>
      </c>
      <c r="B1933">
        <v>3023.83</v>
      </c>
      <c r="C1933">
        <v>2905.36</v>
      </c>
      <c r="D1933">
        <v>2905.27</v>
      </c>
      <c r="E1933">
        <v>2744.08</v>
      </c>
      <c r="F1933">
        <v>66.275499999999994</v>
      </c>
      <c r="G1933">
        <v>177.75200000000001</v>
      </c>
      <c r="H1933">
        <v>70.110399999999998</v>
      </c>
      <c r="I1933">
        <v>18.520700000000001</v>
      </c>
      <c r="J1933">
        <v>64.340500000000006</v>
      </c>
      <c r="K1933">
        <v>2482.19</v>
      </c>
      <c r="L1933">
        <v>1.1046200000000001E-2</v>
      </c>
      <c r="M1933">
        <v>0.98091399999999995</v>
      </c>
      <c r="N1933">
        <v>0</v>
      </c>
      <c r="O1933" t="s">
        <v>42</v>
      </c>
    </row>
    <row r="1934" spans="1:15" x14ac:dyDescent="0.25">
      <c r="A1934" t="s">
        <v>165</v>
      </c>
      <c r="B1934">
        <v>3027.39</v>
      </c>
      <c r="C1934">
        <v>2908.98</v>
      </c>
      <c r="D1934">
        <v>2908.89</v>
      </c>
      <c r="E1934">
        <v>2746.83</v>
      </c>
      <c r="F1934">
        <v>66.976600000000005</v>
      </c>
      <c r="G1934">
        <v>178.262</v>
      </c>
      <c r="H1934">
        <v>69.764899999999997</v>
      </c>
      <c r="I1934">
        <v>18.891999999999999</v>
      </c>
      <c r="J1934">
        <v>64.887</v>
      </c>
      <c r="K1934">
        <v>2483.63</v>
      </c>
      <c r="L1934">
        <v>1.0982799999999999E-2</v>
      </c>
      <c r="M1934">
        <v>0.98101899999999997</v>
      </c>
      <c r="N1934">
        <v>0</v>
      </c>
      <c r="O1934" t="s">
        <v>42</v>
      </c>
    </row>
    <row r="1935" spans="1:15" x14ac:dyDescent="0.25">
      <c r="A1935" t="s">
        <v>165</v>
      </c>
      <c r="B1935">
        <v>3022.03</v>
      </c>
      <c r="C1935">
        <v>2903.37</v>
      </c>
      <c r="D1935">
        <v>2903.28</v>
      </c>
      <c r="E1935">
        <v>2739.69</v>
      </c>
      <c r="F1935">
        <v>67.602599999999995</v>
      </c>
      <c r="G1935">
        <v>176.24799999999999</v>
      </c>
      <c r="H1935">
        <v>68.087000000000003</v>
      </c>
      <c r="I1935">
        <v>18.692699999999999</v>
      </c>
      <c r="J1935">
        <v>64.736900000000006</v>
      </c>
      <c r="K1935">
        <v>2477.9</v>
      </c>
      <c r="L1935">
        <v>1.1447300000000001E-2</v>
      </c>
      <c r="M1935">
        <v>0.98101899999999997</v>
      </c>
      <c r="N1935">
        <v>0</v>
      </c>
      <c r="O1935" t="s">
        <v>42</v>
      </c>
    </row>
    <row r="1936" spans="1:15" x14ac:dyDescent="0.25">
      <c r="A1936" t="s">
        <v>165</v>
      </c>
      <c r="B1936">
        <v>3020.12</v>
      </c>
      <c r="C1936">
        <v>2901.84</v>
      </c>
      <c r="D1936">
        <v>2901.75</v>
      </c>
      <c r="E1936">
        <v>2739.4</v>
      </c>
      <c r="F1936">
        <v>68.075000000000003</v>
      </c>
      <c r="G1936">
        <v>176.303</v>
      </c>
      <c r="H1936">
        <v>68.632999999999996</v>
      </c>
      <c r="I1936">
        <v>18.547000000000001</v>
      </c>
      <c r="J1936">
        <v>64.511399999999995</v>
      </c>
      <c r="K1936">
        <v>2477.11</v>
      </c>
      <c r="L1936">
        <v>1.08831E-2</v>
      </c>
      <c r="M1936">
        <v>0.98096499999999998</v>
      </c>
      <c r="N1936">
        <v>0</v>
      </c>
      <c r="O1936" t="s">
        <v>42</v>
      </c>
    </row>
    <row r="1937" spans="1:15" x14ac:dyDescent="0.25">
      <c r="A1937" t="s">
        <v>165</v>
      </c>
      <c r="B1937">
        <v>3021.74</v>
      </c>
      <c r="C1937">
        <v>2903.9</v>
      </c>
      <c r="D1937">
        <v>2903.81</v>
      </c>
      <c r="E1937">
        <v>2740.9</v>
      </c>
      <c r="F1937">
        <v>67.731899999999996</v>
      </c>
      <c r="G1937">
        <v>177.02</v>
      </c>
      <c r="H1937">
        <v>68.983900000000006</v>
      </c>
      <c r="I1937">
        <v>18.622199999999999</v>
      </c>
      <c r="J1937">
        <v>64.872399999999999</v>
      </c>
      <c r="K1937">
        <v>2478.16</v>
      </c>
      <c r="L1937">
        <v>1.18916E-2</v>
      </c>
      <c r="M1937">
        <v>0.98082000000000003</v>
      </c>
      <c r="N1937">
        <v>0</v>
      </c>
      <c r="O1937" t="s">
        <v>42</v>
      </c>
    </row>
    <row r="1938" spans="1:15" x14ac:dyDescent="0.25">
      <c r="A1938" t="s">
        <v>165</v>
      </c>
      <c r="B1938">
        <v>3020.37</v>
      </c>
      <c r="C1938">
        <v>2903.97</v>
      </c>
      <c r="D1938">
        <v>2903.88</v>
      </c>
      <c r="E1938">
        <v>2741.52</v>
      </c>
      <c r="F1938">
        <v>67.180400000000006</v>
      </c>
      <c r="G1938">
        <v>176.667</v>
      </c>
      <c r="H1938">
        <v>68.7042</v>
      </c>
      <c r="I1938">
        <v>18.625699999999998</v>
      </c>
      <c r="J1938">
        <v>64.671599999999998</v>
      </c>
      <c r="K1938">
        <v>2479.75</v>
      </c>
      <c r="L1938">
        <v>1.12084E-2</v>
      </c>
      <c r="M1938">
        <v>0.98427100000000001</v>
      </c>
      <c r="N1938">
        <v>0</v>
      </c>
      <c r="O1938" t="s">
        <v>42</v>
      </c>
    </row>
    <row r="1939" spans="1:15" x14ac:dyDescent="0.25">
      <c r="A1939" t="s">
        <v>165</v>
      </c>
      <c r="B1939">
        <v>3024.47</v>
      </c>
      <c r="C1939">
        <v>2906.48</v>
      </c>
      <c r="D1939">
        <v>2906.39</v>
      </c>
      <c r="E1939">
        <v>2744.27</v>
      </c>
      <c r="F1939">
        <v>66.438100000000006</v>
      </c>
      <c r="G1939">
        <v>177.89400000000001</v>
      </c>
      <c r="H1939">
        <v>70.085999999999999</v>
      </c>
      <c r="I1939">
        <v>18.606000000000002</v>
      </c>
      <c r="J1939">
        <v>64.542900000000003</v>
      </c>
      <c r="K1939">
        <v>2481.96</v>
      </c>
      <c r="L1939">
        <v>1.1440799999999999E-2</v>
      </c>
      <c r="M1939">
        <v>0.98096399999999995</v>
      </c>
      <c r="N1939">
        <v>0</v>
      </c>
      <c r="O1939" t="s">
        <v>42</v>
      </c>
    </row>
    <row r="1940" spans="1:15" x14ac:dyDescent="0.25">
      <c r="A1940" t="s">
        <v>165</v>
      </c>
      <c r="B1940">
        <v>3024.5</v>
      </c>
      <c r="C1940">
        <v>2906.73</v>
      </c>
      <c r="D1940">
        <v>2906.64</v>
      </c>
      <c r="E1940">
        <v>2744.32</v>
      </c>
      <c r="F1940">
        <v>66.905500000000004</v>
      </c>
      <c r="G1940">
        <v>178.042</v>
      </c>
      <c r="H1940">
        <v>70.446399999999997</v>
      </c>
      <c r="I1940">
        <v>18.717300000000002</v>
      </c>
      <c r="J1940">
        <v>64.306100000000001</v>
      </c>
      <c r="K1940">
        <v>2481.27</v>
      </c>
      <c r="L1940">
        <v>1.3132599999999999E-2</v>
      </c>
      <c r="M1940">
        <v>0.99221599999999999</v>
      </c>
      <c r="N1940">
        <v>0</v>
      </c>
      <c r="O1940" t="s">
        <v>42</v>
      </c>
    </row>
    <row r="1941" spans="1:15" x14ac:dyDescent="0.25">
      <c r="A1941" t="s">
        <v>165</v>
      </c>
      <c r="B1941">
        <v>3023.13</v>
      </c>
      <c r="C1941">
        <v>2905.6</v>
      </c>
      <c r="D1941">
        <v>2905.52</v>
      </c>
      <c r="E1941">
        <v>2743.62</v>
      </c>
      <c r="F1941">
        <v>66.729200000000006</v>
      </c>
      <c r="G1941">
        <v>177.08</v>
      </c>
      <c r="H1941">
        <v>69.347499999999997</v>
      </c>
      <c r="I1941">
        <v>18.598500000000001</v>
      </c>
      <c r="J1941">
        <v>64.547399999999996</v>
      </c>
      <c r="K1941">
        <v>2481.84</v>
      </c>
      <c r="L1941">
        <v>1.0973200000000001E-2</v>
      </c>
      <c r="M1941">
        <v>0.98100200000000004</v>
      </c>
      <c r="N1941">
        <v>0</v>
      </c>
      <c r="O1941" t="s">
        <v>42</v>
      </c>
    </row>
    <row r="1942" spans="1:15" x14ac:dyDescent="0.25">
      <c r="A1942" t="s">
        <v>165</v>
      </c>
      <c r="B1942">
        <v>3030.53</v>
      </c>
      <c r="C1942">
        <v>2912.38</v>
      </c>
      <c r="D1942">
        <v>2912.29</v>
      </c>
      <c r="E1942">
        <v>2749.42</v>
      </c>
      <c r="F1942">
        <v>67.322599999999994</v>
      </c>
      <c r="G1942">
        <v>178.11699999999999</v>
      </c>
      <c r="H1942">
        <v>70.472200000000001</v>
      </c>
      <c r="I1942">
        <v>18.746200000000002</v>
      </c>
      <c r="J1942">
        <v>64.182900000000004</v>
      </c>
      <c r="K1942">
        <v>2486.0500000000002</v>
      </c>
      <c r="L1942">
        <v>1.15607E-2</v>
      </c>
      <c r="M1942">
        <v>0.98986700000000005</v>
      </c>
      <c r="N1942">
        <v>0</v>
      </c>
      <c r="O1942" t="s">
        <v>42</v>
      </c>
    </row>
    <row r="1943" spans="1:15" x14ac:dyDescent="0.25">
      <c r="A1943" t="s">
        <v>165</v>
      </c>
      <c r="B1943">
        <v>3065.26</v>
      </c>
      <c r="C1943">
        <v>2946.49</v>
      </c>
      <c r="D1943">
        <v>2946.39</v>
      </c>
      <c r="E1943">
        <v>2776.69</v>
      </c>
      <c r="F1943">
        <v>69.404300000000006</v>
      </c>
      <c r="G1943">
        <v>180.876</v>
      </c>
      <c r="H1943">
        <v>70.607799999999997</v>
      </c>
      <c r="I1943">
        <v>19.012599999999999</v>
      </c>
      <c r="J1943">
        <v>66.224800000000002</v>
      </c>
      <c r="K1943">
        <v>2508.06</v>
      </c>
      <c r="L1943">
        <v>1.08933E-2</v>
      </c>
      <c r="M1943">
        <v>0.98100699999999996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3035.06</v>
      </c>
      <c r="C1944">
        <v>2916.57</v>
      </c>
      <c r="D1944">
        <v>2916.48</v>
      </c>
      <c r="E1944">
        <v>2750.83</v>
      </c>
      <c r="F1944">
        <v>68.129000000000005</v>
      </c>
      <c r="G1944">
        <v>178.21299999999999</v>
      </c>
      <c r="H1944">
        <v>70.110600000000005</v>
      </c>
      <c r="I1944">
        <v>18.589400000000001</v>
      </c>
      <c r="J1944">
        <v>64.909000000000006</v>
      </c>
      <c r="K1944">
        <v>2486.41</v>
      </c>
      <c r="L1944">
        <v>1.19638E-2</v>
      </c>
      <c r="M1944">
        <v>0.98530200000000001</v>
      </c>
      <c r="N1944">
        <v>0</v>
      </c>
      <c r="O1944" t="s">
        <v>42</v>
      </c>
    </row>
    <row r="1945" spans="1:15" x14ac:dyDescent="0.25">
      <c r="A1945" t="s">
        <v>165</v>
      </c>
      <c r="B1945">
        <v>3038.62</v>
      </c>
      <c r="C1945">
        <v>2917.47</v>
      </c>
      <c r="D1945">
        <v>2917.38</v>
      </c>
      <c r="E1945">
        <v>2753.37</v>
      </c>
      <c r="F1945">
        <v>67.997</v>
      </c>
      <c r="G1945">
        <v>179.42599999999999</v>
      </c>
      <c r="H1945">
        <v>70.211200000000005</v>
      </c>
      <c r="I1945">
        <v>18.944199999999999</v>
      </c>
      <c r="J1945">
        <v>65.632900000000006</v>
      </c>
      <c r="K1945">
        <v>2487.92</v>
      </c>
      <c r="L1945">
        <v>1.10505E-2</v>
      </c>
      <c r="M1945">
        <v>0.98101099999999997</v>
      </c>
      <c r="N1945">
        <v>0</v>
      </c>
      <c r="O1945" t="s">
        <v>42</v>
      </c>
    </row>
    <row r="1946" spans="1:15" x14ac:dyDescent="0.25">
      <c r="A1946" t="s">
        <v>165</v>
      </c>
      <c r="B1946">
        <v>3021.05</v>
      </c>
      <c r="C1946">
        <v>2900.6</v>
      </c>
      <c r="D1946">
        <v>2900.51</v>
      </c>
      <c r="E1946">
        <v>2737.76</v>
      </c>
      <c r="F1946">
        <v>67.644900000000007</v>
      </c>
      <c r="G1946">
        <v>176.62799999999999</v>
      </c>
      <c r="H1946">
        <v>68.519599999999997</v>
      </c>
      <c r="I1946">
        <v>18.725000000000001</v>
      </c>
      <c r="J1946">
        <v>64.763800000000003</v>
      </c>
      <c r="K1946">
        <v>2475.62</v>
      </c>
      <c r="L1946">
        <v>1.0974599999999999E-2</v>
      </c>
      <c r="M1946">
        <v>0.98097900000000005</v>
      </c>
      <c r="N1946">
        <v>0</v>
      </c>
      <c r="O1946" t="s">
        <v>42</v>
      </c>
    </row>
    <row r="1947" spans="1:15" x14ac:dyDescent="0.25">
      <c r="A1947" t="s">
        <v>165</v>
      </c>
      <c r="B1947">
        <v>3094.84</v>
      </c>
      <c r="C1947">
        <v>2975.5</v>
      </c>
      <c r="D1947">
        <v>2975.41</v>
      </c>
      <c r="E1947">
        <v>2803.56</v>
      </c>
      <c r="F1947">
        <v>70.595799999999997</v>
      </c>
      <c r="G1947">
        <v>180.28299999999999</v>
      </c>
      <c r="H1947">
        <v>68.907300000000006</v>
      </c>
      <c r="I1947">
        <v>19.423500000000001</v>
      </c>
      <c r="J1947">
        <v>66.762900000000002</v>
      </c>
      <c r="K1947">
        <v>2533.96</v>
      </c>
      <c r="L1947">
        <v>1.1394100000000001E-2</v>
      </c>
      <c r="M1947">
        <v>0.98101899999999997</v>
      </c>
      <c r="N1947">
        <v>0</v>
      </c>
      <c r="O1947" t="s">
        <v>42</v>
      </c>
    </row>
    <row r="1948" spans="1:15" x14ac:dyDescent="0.25">
      <c r="A1948" t="s">
        <v>165</v>
      </c>
      <c r="B1948">
        <v>3046.24</v>
      </c>
      <c r="C1948">
        <v>2927.13</v>
      </c>
      <c r="D1948">
        <v>2927.04</v>
      </c>
      <c r="E1948">
        <v>2760.16</v>
      </c>
      <c r="F1948">
        <v>68.808499999999995</v>
      </c>
      <c r="G1948">
        <v>177.977</v>
      </c>
      <c r="H1948">
        <v>68.894099999999995</v>
      </c>
      <c r="I1948">
        <v>18.765799999999999</v>
      </c>
      <c r="J1948">
        <v>65.4315</v>
      </c>
      <c r="K1948">
        <v>2495.2399999999998</v>
      </c>
      <c r="L1948">
        <v>1.1521099999999999E-2</v>
      </c>
      <c r="M1948">
        <v>0.99208300000000005</v>
      </c>
      <c r="N1948">
        <v>0</v>
      </c>
      <c r="O1948" t="s">
        <v>42</v>
      </c>
    </row>
    <row r="1949" spans="1:15" x14ac:dyDescent="0.25">
      <c r="A1949" t="s">
        <v>165</v>
      </c>
      <c r="B1949">
        <v>3030.9</v>
      </c>
      <c r="C1949">
        <v>2913.39</v>
      </c>
      <c r="D1949">
        <v>2913.3</v>
      </c>
      <c r="E1949">
        <v>2746.84</v>
      </c>
      <c r="F1949">
        <v>67.854500000000002</v>
      </c>
      <c r="G1949">
        <v>176.934</v>
      </c>
      <c r="H1949">
        <v>68.506200000000007</v>
      </c>
      <c r="I1949">
        <v>18.763100000000001</v>
      </c>
      <c r="J1949">
        <v>64.947500000000005</v>
      </c>
      <c r="K1949">
        <v>2483.9899999999998</v>
      </c>
      <c r="L1949">
        <v>1.10414E-2</v>
      </c>
      <c r="M1949">
        <v>0.98260700000000001</v>
      </c>
      <c r="N1949">
        <v>0</v>
      </c>
      <c r="O1949" t="s">
        <v>42</v>
      </c>
    </row>
    <row r="1950" spans="1:15" x14ac:dyDescent="0.25">
      <c r="A1950" t="s">
        <v>165</v>
      </c>
      <c r="B1950">
        <v>3033</v>
      </c>
      <c r="C1950">
        <v>2916.94</v>
      </c>
      <c r="D1950">
        <v>2916.84</v>
      </c>
      <c r="E1950">
        <v>2750.36</v>
      </c>
      <c r="F1950">
        <v>68.980199999999996</v>
      </c>
      <c r="G1950">
        <v>174.92099999999999</v>
      </c>
      <c r="H1950">
        <v>68.673900000000003</v>
      </c>
      <c r="I1950">
        <v>18.595099999999999</v>
      </c>
      <c r="J1950">
        <v>63.043300000000002</v>
      </c>
      <c r="K1950">
        <v>2488.52</v>
      </c>
      <c r="L1950">
        <v>1.19513E-2</v>
      </c>
      <c r="M1950">
        <v>0.980931</v>
      </c>
      <c r="N1950">
        <v>0</v>
      </c>
      <c r="O1950" t="s">
        <v>42</v>
      </c>
    </row>
    <row r="1951" spans="1:15" x14ac:dyDescent="0.25">
      <c r="A1951" t="s">
        <v>165</v>
      </c>
      <c r="B1951">
        <v>3037.05</v>
      </c>
      <c r="C1951">
        <v>2916.72</v>
      </c>
      <c r="D1951">
        <v>2916.63</v>
      </c>
      <c r="E1951">
        <v>2750.11</v>
      </c>
      <c r="F1951">
        <v>68.915099999999995</v>
      </c>
      <c r="G1951">
        <v>174.255</v>
      </c>
      <c r="H1951">
        <v>66.962800000000001</v>
      </c>
      <c r="I1951">
        <v>18.794</v>
      </c>
      <c r="J1951">
        <v>63.845199999999998</v>
      </c>
      <c r="K1951">
        <v>2488.73</v>
      </c>
      <c r="L1951">
        <v>1.26176E-2</v>
      </c>
      <c r="M1951">
        <v>0.98099000000000003</v>
      </c>
      <c r="N1951">
        <v>0</v>
      </c>
      <c r="O1951" t="s">
        <v>42</v>
      </c>
    </row>
    <row r="1952" spans="1:15" x14ac:dyDescent="0.25">
      <c r="A1952" t="s">
        <v>165</v>
      </c>
      <c r="B1952">
        <v>3026.04</v>
      </c>
      <c r="C1952">
        <v>2906.18</v>
      </c>
      <c r="D1952">
        <v>2906.09</v>
      </c>
      <c r="E1952">
        <v>2740.87</v>
      </c>
      <c r="F1952">
        <v>68.722999999999999</v>
      </c>
      <c r="G1952">
        <v>174.209</v>
      </c>
      <c r="H1952">
        <v>67.407899999999998</v>
      </c>
      <c r="I1952">
        <v>18.619599999999998</v>
      </c>
      <c r="J1952">
        <v>63.604799999999997</v>
      </c>
      <c r="K1952">
        <v>2479.9899999999998</v>
      </c>
      <c r="L1952">
        <v>1.1598600000000001E-2</v>
      </c>
      <c r="M1952">
        <v>0.98098600000000002</v>
      </c>
      <c r="N1952">
        <v>0</v>
      </c>
      <c r="O1952" t="s">
        <v>42</v>
      </c>
    </row>
    <row r="1953" spans="1:25" x14ac:dyDescent="0.25">
      <c r="A1953" t="s">
        <v>165</v>
      </c>
      <c r="B1953">
        <v>3022.21</v>
      </c>
      <c r="C1953">
        <v>2904.63</v>
      </c>
      <c r="D1953">
        <v>2904.55</v>
      </c>
      <c r="E1953">
        <v>2742.59</v>
      </c>
      <c r="F1953">
        <v>66.641599999999997</v>
      </c>
      <c r="G1953">
        <v>174.94900000000001</v>
      </c>
      <c r="H1953">
        <v>69.281199999999998</v>
      </c>
      <c r="I1953">
        <v>18.7682</v>
      </c>
      <c r="J1953">
        <v>62.271500000000003</v>
      </c>
      <c r="K1953">
        <v>2483.16</v>
      </c>
      <c r="L1953">
        <v>1.0889899999999999E-2</v>
      </c>
      <c r="M1953">
        <v>0.98850400000000005</v>
      </c>
      <c r="N1953">
        <v>0</v>
      </c>
      <c r="O1953" t="s">
        <v>42</v>
      </c>
    </row>
    <row r="1954" spans="1:25" x14ac:dyDescent="0.25">
      <c r="A1954" t="s">
        <v>165</v>
      </c>
      <c r="B1954">
        <v>3030.13</v>
      </c>
      <c r="C1954">
        <v>2911.96</v>
      </c>
      <c r="D1954">
        <v>2911.87</v>
      </c>
      <c r="E1954">
        <v>2748.59</v>
      </c>
      <c r="F1954">
        <v>66.571899999999999</v>
      </c>
      <c r="G1954">
        <v>175.339</v>
      </c>
      <c r="H1954">
        <v>69.784300000000002</v>
      </c>
      <c r="I1954">
        <v>18.540400000000002</v>
      </c>
      <c r="J1954">
        <v>62.224699999999999</v>
      </c>
      <c r="K1954">
        <v>2488.71</v>
      </c>
      <c r="L1954">
        <v>1.0859300000000001E-2</v>
      </c>
      <c r="M1954">
        <v>0.98101400000000005</v>
      </c>
      <c r="N1954">
        <v>0</v>
      </c>
      <c r="O1954" t="s">
        <v>42</v>
      </c>
    </row>
    <row r="1955" spans="1:25" x14ac:dyDescent="0.25">
      <c r="A1955" t="s">
        <v>165</v>
      </c>
      <c r="B1955">
        <v>3032.75</v>
      </c>
      <c r="C1955">
        <v>2915.12</v>
      </c>
      <c r="D1955">
        <v>2915.03</v>
      </c>
      <c r="E1955">
        <v>2751.36</v>
      </c>
      <c r="F1955">
        <v>66.743600000000001</v>
      </c>
      <c r="G1955">
        <v>175.37899999999999</v>
      </c>
      <c r="H1955">
        <v>69.111599999999996</v>
      </c>
      <c r="I1955">
        <v>18.637699999999999</v>
      </c>
      <c r="J1955">
        <v>62.95</v>
      </c>
      <c r="K1955">
        <v>2491.15</v>
      </c>
      <c r="L1955">
        <v>1.0856899999999999E-2</v>
      </c>
      <c r="M1955">
        <v>0.99332100000000001</v>
      </c>
      <c r="N1955">
        <v>0</v>
      </c>
      <c r="O1955" t="s">
        <v>42</v>
      </c>
    </row>
    <row r="1956" spans="1:25" x14ac:dyDescent="0.25">
      <c r="A1956" t="s">
        <v>165</v>
      </c>
      <c r="B1956">
        <v>3040.25</v>
      </c>
      <c r="C1956">
        <v>2919.31</v>
      </c>
      <c r="D1956">
        <v>2919.22</v>
      </c>
      <c r="E1956">
        <v>2753.91</v>
      </c>
      <c r="F1956">
        <v>68.603399999999993</v>
      </c>
      <c r="G1956">
        <v>175.98400000000001</v>
      </c>
      <c r="H1956">
        <v>68.316100000000006</v>
      </c>
      <c r="I1956">
        <v>18.711600000000001</v>
      </c>
      <c r="J1956">
        <v>64.354299999999995</v>
      </c>
      <c r="K1956">
        <v>2491.2199999999998</v>
      </c>
      <c r="L1956">
        <v>1.1831700000000001E-2</v>
      </c>
      <c r="M1956">
        <v>0.99046699999999999</v>
      </c>
      <c r="N1956">
        <v>0</v>
      </c>
      <c r="O1956" t="s">
        <v>42</v>
      </c>
    </row>
    <row r="1957" spans="1:25" x14ac:dyDescent="0.25">
      <c r="A1957" t="s">
        <v>165</v>
      </c>
      <c r="B1957">
        <v>3035.32</v>
      </c>
      <c r="C1957">
        <v>2914.24</v>
      </c>
      <c r="D1957">
        <v>2914.15</v>
      </c>
      <c r="E1957">
        <v>2745.62</v>
      </c>
      <c r="F1957">
        <v>69.852099999999993</v>
      </c>
      <c r="G1957">
        <v>174.011</v>
      </c>
      <c r="H1957">
        <v>65.707499999999996</v>
      </c>
      <c r="I1957">
        <v>18.533100000000001</v>
      </c>
      <c r="J1957">
        <v>65.123400000000004</v>
      </c>
      <c r="K1957">
        <v>2483.7399999999998</v>
      </c>
      <c r="L1957">
        <v>1.0915299999999999E-2</v>
      </c>
      <c r="M1957">
        <v>0.98101899999999997</v>
      </c>
      <c r="N1957">
        <v>0</v>
      </c>
      <c r="O1957" t="s">
        <v>42</v>
      </c>
    </row>
    <row r="1958" spans="1:25" x14ac:dyDescent="0.25">
      <c r="A1958" t="s">
        <v>165</v>
      </c>
      <c r="B1958">
        <v>3031.6</v>
      </c>
      <c r="C1958">
        <v>2910.85</v>
      </c>
      <c r="D1958">
        <v>2910.75</v>
      </c>
      <c r="E1958">
        <v>2742.11</v>
      </c>
      <c r="F1958">
        <v>69.992999999999995</v>
      </c>
      <c r="G1958">
        <v>172.875</v>
      </c>
      <c r="H1958">
        <v>64.104100000000003</v>
      </c>
      <c r="I1958">
        <v>19.159099999999999</v>
      </c>
      <c r="J1958">
        <v>64.906300000000002</v>
      </c>
      <c r="K1958">
        <v>2480.71</v>
      </c>
      <c r="L1958">
        <v>1.4166400000000001E-2</v>
      </c>
      <c r="M1958">
        <v>0.99272899999999997</v>
      </c>
      <c r="N1958">
        <v>0</v>
      </c>
      <c r="O1958" t="s">
        <v>42</v>
      </c>
    </row>
    <row r="1959" spans="1:25" x14ac:dyDescent="0.25">
      <c r="A1959" t="s">
        <v>165</v>
      </c>
      <c r="B1959">
        <v>3046.8</v>
      </c>
      <c r="C1959">
        <v>2926.81</v>
      </c>
      <c r="D1959">
        <v>2926.71</v>
      </c>
      <c r="E1959">
        <v>2755.3</v>
      </c>
      <c r="F1959">
        <v>70.472099999999998</v>
      </c>
      <c r="G1959">
        <v>174.23599999999999</v>
      </c>
      <c r="H1959">
        <v>64.466700000000003</v>
      </c>
      <c r="I1959">
        <v>18.804099999999998</v>
      </c>
      <c r="J1959">
        <v>66.034400000000005</v>
      </c>
      <c r="K1959">
        <v>2492.3200000000002</v>
      </c>
      <c r="L1959">
        <v>1.0900399999999999E-2</v>
      </c>
      <c r="M1959">
        <v>0.98099700000000001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3035.66</v>
      </c>
      <c r="C1960">
        <v>2916.25</v>
      </c>
      <c r="D1960">
        <v>2916.15</v>
      </c>
      <c r="E1960">
        <v>2746.57</v>
      </c>
      <c r="F1960">
        <v>70.417699999999996</v>
      </c>
      <c r="G1960">
        <v>173.37299999999999</v>
      </c>
      <c r="H1960">
        <v>64.806700000000006</v>
      </c>
      <c r="I1960">
        <v>18.684799999999999</v>
      </c>
      <c r="J1960">
        <v>65.288799999999995</v>
      </c>
      <c r="K1960">
        <v>2484.09</v>
      </c>
      <c r="L1960">
        <v>1.2037600000000001E-2</v>
      </c>
      <c r="M1960">
        <v>0.981012</v>
      </c>
      <c r="N1960">
        <v>0</v>
      </c>
      <c r="O1960" t="s">
        <v>42</v>
      </c>
      <c r="R1960">
        <f>AVERAGE(B1911:B1960)</f>
        <v>3031.7523999999999</v>
      </c>
      <c r="S1960">
        <f>AVERAGE(C1911:C1960)</f>
        <v>2913.1618000000003</v>
      </c>
      <c r="U1960">
        <f>_xlfn.VAR.P(B1911:B1960)</f>
        <v>177.775606240001</v>
      </c>
      <c r="V1960">
        <f>_xlfn.VAR.P(C1911:C1960)</f>
        <v>173.52742675999994</v>
      </c>
      <c r="X1960">
        <f>1.96*SQRT(U1960)/50</f>
        <v>0.52266347449638673</v>
      </c>
      <c r="Y1960">
        <f>1.96*SQRT(V1960)/50</f>
        <v>0.51638085272063128</v>
      </c>
    </row>
    <row r="1961" spans="1:25" x14ac:dyDescent="0.25">
      <c r="A1961" t="s">
        <v>166</v>
      </c>
      <c r="B1961">
        <v>151751.1342</v>
      </c>
      <c r="C1961" t="s">
        <v>36</v>
      </c>
    </row>
    <row r="1962" spans="1:25" x14ac:dyDescent="0.25">
      <c r="A1962" t="s">
        <v>167</v>
      </c>
      <c r="B1962">
        <v>3824.97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1.09359E-2</v>
      </c>
      <c r="L1962">
        <v>0.981016</v>
      </c>
      <c r="M1962">
        <v>0</v>
      </c>
      <c r="N1962" t="s">
        <v>42</v>
      </c>
    </row>
    <row r="1963" spans="1:25" x14ac:dyDescent="0.25">
      <c r="A1963" t="s">
        <v>167</v>
      </c>
      <c r="B1963">
        <v>3856.65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1.35523E-2</v>
      </c>
      <c r="L1963">
        <v>0.98098700000000005</v>
      </c>
      <c r="M1963">
        <v>0</v>
      </c>
      <c r="N1963" t="s">
        <v>42</v>
      </c>
    </row>
    <row r="1964" spans="1:25" x14ac:dyDescent="0.25">
      <c r="A1964" t="s">
        <v>167</v>
      </c>
      <c r="B1964">
        <v>3820.26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1.22793E-2</v>
      </c>
      <c r="L1964">
        <v>0.98101899999999997</v>
      </c>
      <c r="M1964">
        <v>0</v>
      </c>
      <c r="N1964" t="s">
        <v>42</v>
      </c>
    </row>
    <row r="1965" spans="1:25" x14ac:dyDescent="0.25">
      <c r="A1965" t="s">
        <v>167</v>
      </c>
      <c r="B1965">
        <v>3853.57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1.15899E-2</v>
      </c>
      <c r="L1965">
        <v>0.98098300000000005</v>
      </c>
      <c r="M1965">
        <v>0</v>
      </c>
      <c r="N1965" t="s">
        <v>42</v>
      </c>
    </row>
    <row r="1966" spans="1:25" x14ac:dyDescent="0.25">
      <c r="A1966" t="s">
        <v>167</v>
      </c>
      <c r="B1966">
        <v>3900.88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1.34559E-2</v>
      </c>
      <c r="L1966">
        <v>0.98099800000000004</v>
      </c>
      <c r="M1966">
        <v>0</v>
      </c>
      <c r="N1966" t="s">
        <v>42</v>
      </c>
    </row>
    <row r="1967" spans="1:25" x14ac:dyDescent="0.25">
      <c r="A1967" t="s">
        <v>167</v>
      </c>
      <c r="B1967">
        <v>3818.12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1.08801E-2</v>
      </c>
      <c r="L1967">
        <v>0.98101899999999997</v>
      </c>
      <c r="M1967">
        <v>0</v>
      </c>
      <c r="N1967" t="s">
        <v>42</v>
      </c>
    </row>
    <row r="1968" spans="1:25" x14ac:dyDescent="0.25">
      <c r="A1968" t="s">
        <v>167</v>
      </c>
      <c r="B1968">
        <v>3829.69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1.1146E-2</v>
      </c>
      <c r="L1968">
        <v>0.98098700000000005</v>
      </c>
      <c r="M1968">
        <v>0</v>
      </c>
      <c r="N1968" t="s">
        <v>42</v>
      </c>
    </row>
    <row r="1969" spans="1:14" x14ac:dyDescent="0.25">
      <c r="A1969" t="s">
        <v>167</v>
      </c>
      <c r="B1969">
        <v>3842.75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1.3572499999999999E-2</v>
      </c>
      <c r="L1969">
        <v>0.98101499999999997</v>
      </c>
      <c r="M1969">
        <v>0</v>
      </c>
      <c r="N1969" t="s">
        <v>42</v>
      </c>
    </row>
    <row r="1970" spans="1:14" x14ac:dyDescent="0.25">
      <c r="A1970" t="s">
        <v>167</v>
      </c>
      <c r="B1970">
        <v>3877.43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1.08653E-2</v>
      </c>
      <c r="L1970">
        <v>0.98217399999999999</v>
      </c>
      <c r="M1970">
        <v>0</v>
      </c>
      <c r="N1970" t="s">
        <v>42</v>
      </c>
    </row>
    <row r="1971" spans="1:14" x14ac:dyDescent="0.25">
      <c r="A1971" t="s">
        <v>167</v>
      </c>
      <c r="B1971">
        <v>3860.61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1.6945399999999999E-2</v>
      </c>
      <c r="L1971">
        <v>0.98146900000000004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3837.79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1.2248999999999999E-2</v>
      </c>
      <c r="L1972">
        <v>0.98101899999999997</v>
      </c>
      <c r="M1972">
        <v>0</v>
      </c>
      <c r="N1972" t="s">
        <v>42</v>
      </c>
    </row>
    <row r="1973" spans="1:14" x14ac:dyDescent="0.25">
      <c r="A1973" t="s">
        <v>167</v>
      </c>
      <c r="B1973">
        <v>3840.7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1.08991E-2</v>
      </c>
      <c r="L1973">
        <v>0.98099599999999998</v>
      </c>
      <c r="M1973">
        <v>0</v>
      </c>
      <c r="N1973" t="s">
        <v>42</v>
      </c>
    </row>
    <row r="1974" spans="1:14" x14ac:dyDescent="0.25">
      <c r="A1974" t="s">
        <v>167</v>
      </c>
      <c r="B1974">
        <v>3865.46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1.29464E-2</v>
      </c>
      <c r="L1974">
        <v>0.98101899999999997</v>
      </c>
      <c r="M1974">
        <v>0</v>
      </c>
      <c r="N1974" t="s">
        <v>42</v>
      </c>
    </row>
    <row r="1975" spans="1:14" x14ac:dyDescent="0.25">
      <c r="A1975" t="s">
        <v>167</v>
      </c>
      <c r="B1975">
        <v>3879.82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1.61304E-2</v>
      </c>
      <c r="L1975">
        <v>0.98101799999999995</v>
      </c>
      <c r="M1975">
        <v>0</v>
      </c>
      <c r="N1975" t="s">
        <v>42</v>
      </c>
    </row>
    <row r="1976" spans="1:14" x14ac:dyDescent="0.25">
      <c r="A1976" t="s">
        <v>167</v>
      </c>
      <c r="B1976">
        <v>3832.52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1.33556E-2</v>
      </c>
      <c r="L1976">
        <v>0.98098200000000002</v>
      </c>
      <c r="M1976">
        <v>0</v>
      </c>
      <c r="N1976" t="s">
        <v>42</v>
      </c>
    </row>
    <row r="1977" spans="1:14" x14ac:dyDescent="0.25">
      <c r="A1977" t="s">
        <v>167</v>
      </c>
      <c r="B1977">
        <v>3807.44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1.3546600000000001E-2</v>
      </c>
      <c r="L1977">
        <v>0.98101300000000002</v>
      </c>
      <c r="M1977">
        <v>0</v>
      </c>
      <c r="N1977" t="s">
        <v>42</v>
      </c>
    </row>
    <row r="1978" spans="1:14" x14ac:dyDescent="0.25">
      <c r="A1978" t="s">
        <v>167</v>
      </c>
      <c r="B1978">
        <v>3856.8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1.0856899999999999E-2</v>
      </c>
      <c r="L1978">
        <v>0.99008499999999999</v>
      </c>
      <c r="M1978">
        <v>0</v>
      </c>
      <c r="N1978" t="s">
        <v>42</v>
      </c>
    </row>
    <row r="1979" spans="1:14" x14ac:dyDescent="0.25">
      <c r="A1979" t="s">
        <v>167</v>
      </c>
      <c r="B1979">
        <v>3814.18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1.4318900000000001E-2</v>
      </c>
      <c r="L1979">
        <v>0.98097100000000004</v>
      </c>
      <c r="M1979">
        <v>0</v>
      </c>
      <c r="N1979" t="s">
        <v>42</v>
      </c>
    </row>
    <row r="1980" spans="1:14" x14ac:dyDescent="0.25">
      <c r="A1980" t="s">
        <v>167</v>
      </c>
      <c r="B1980">
        <v>3782.88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1.2210800000000001E-2</v>
      </c>
      <c r="L1980">
        <v>0.98101700000000003</v>
      </c>
      <c r="M1980">
        <v>0</v>
      </c>
      <c r="N1980" t="s">
        <v>42</v>
      </c>
    </row>
    <row r="1981" spans="1:14" x14ac:dyDescent="0.25">
      <c r="A1981" t="s">
        <v>167</v>
      </c>
      <c r="B1981">
        <v>3889.41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1.1038600000000001E-2</v>
      </c>
      <c r="L1981">
        <v>0.98769300000000004</v>
      </c>
      <c r="M1981">
        <v>0</v>
      </c>
      <c r="N1981" t="s">
        <v>42</v>
      </c>
    </row>
    <row r="1982" spans="1:14" x14ac:dyDescent="0.25">
      <c r="A1982" t="s">
        <v>167</v>
      </c>
      <c r="B1982">
        <v>3883.8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2.8977099999999999E-2</v>
      </c>
      <c r="L1982">
        <v>0.98101400000000005</v>
      </c>
      <c r="M1982">
        <v>0</v>
      </c>
      <c r="N1982" t="s">
        <v>42</v>
      </c>
    </row>
    <row r="1983" spans="1:14" x14ac:dyDescent="0.25">
      <c r="A1983" t="s">
        <v>167</v>
      </c>
      <c r="B1983">
        <v>3824.2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1.2256599999999999E-2</v>
      </c>
      <c r="L1983">
        <v>0.99344399999999999</v>
      </c>
      <c r="M1983">
        <v>0</v>
      </c>
      <c r="N1983" t="s">
        <v>42</v>
      </c>
    </row>
    <row r="1984" spans="1:14" x14ac:dyDescent="0.25">
      <c r="A1984" t="s">
        <v>167</v>
      </c>
      <c r="B1984">
        <v>3783.66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1.5771500000000001E-2</v>
      </c>
      <c r="L1984">
        <v>0.98101899999999997</v>
      </c>
      <c r="M1984">
        <v>0</v>
      </c>
      <c r="N1984" t="s">
        <v>42</v>
      </c>
    </row>
    <row r="1985" spans="1:14" x14ac:dyDescent="0.25">
      <c r="A1985" t="s">
        <v>167</v>
      </c>
      <c r="B1985">
        <v>3828.81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1.14828E-2</v>
      </c>
      <c r="L1985">
        <v>0.98087599999999997</v>
      </c>
      <c r="M1985">
        <v>0</v>
      </c>
      <c r="N1985" t="s">
        <v>42</v>
      </c>
    </row>
    <row r="1986" spans="1:14" x14ac:dyDescent="0.25">
      <c r="A1986" t="s">
        <v>167</v>
      </c>
      <c r="B1986">
        <v>3781.03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1.0859199999999999E-2</v>
      </c>
      <c r="L1986">
        <v>0.98099499999999995</v>
      </c>
      <c r="M1986">
        <v>0</v>
      </c>
      <c r="N1986" t="s">
        <v>42</v>
      </c>
    </row>
    <row r="1987" spans="1:14" x14ac:dyDescent="0.25">
      <c r="A1987" t="s">
        <v>167</v>
      </c>
      <c r="B1987">
        <v>3779.39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1.08571E-2</v>
      </c>
      <c r="L1987">
        <v>0.98101799999999995</v>
      </c>
      <c r="M1987">
        <v>0</v>
      </c>
      <c r="N1987" t="s">
        <v>42</v>
      </c>
    </row>
    <row r="1988" spans="1:14" x14ac:dyDescent="0.25">
      <c r="A1988" t="s">
        <v>167</v>
      </c>
      <c r="B1988">
        <v>3769.52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1.18376E-2</v>
      </c>
      <c r="L1988">
        <v>0.98100299999999996</v>
      </c>
      <c r="M1988">
        <v>0</v>
      </c>
      <c r="N1988" t="s">
        <v>42</v>
      </c>
    </row>
    <row r="1989" spans="1:14" x14ac:dyDescent="0.25">
      <c r="A1989" t="s">
        <v>167</v>
      </c>
      <c r="B1989">
        <v>3829.27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1.47005E-2</v>
      </c>
      <c r="L1989">
        <v>0.98101899999999997</v>
      </c>
      <c r="M1989">
        <v>0</v>
      </c>
      <c r="N1989" t="s">
        <v>42</v>
      </c>
    </row>
    <row r="1990" spans="1:14" x14ac:dyDescent="0.25">
      <c r="A1990" t="s">
        <v>167</v>
      </c>
      <c r="B1990">
        <v>3789.93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1.11246E-2</v>
      </c>
      <c r="L1990">
        <v>0.98101899999999997</v>
      </c>
      <c r="M1990">
        <v>0</v>
      </c>
      <c r="N1990" t="s">
        <v>42</v>
      </c>
    </row>
    <row r="1991" spans="1:14" x14ac:dyDescent="0.25">
      <c r="A1991" t="s">
        <v>167</v>
      </c>
      <c r="B1991">
        <v>3773.21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1.09155E-2</v>
      </c>
      <c r="L1991">
        <v>0.98101400000000005</v>
      </c>
      <c r="M1991">
        <v>0</v>
      </c>
      <c r="N1991" t="s">
        <v>42</v>
      </c>
    </row>
    <row r="1992" spans="1:14" x14ac:dyDescent="0.25">
      <c r="A1992" t="s">
        <v>167</v>
      </c>
      <c r="B1992">
        <v>3791.11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1.10568E-2</v>
      </c>
      <c r="L1992">
        <v>0.98105200000000004</v>
      </c>
      <c r="M1992">
        <v>0</v>
      </c>
      <c r="N1992" t="s">
        <v>42</v>
      </c>
    </row>
    <row r="1993" spans="1:14" x14ac:dyDescent="0.25">
      <c r="A1993" t="s">
        <v>167</v>
      </c>
      <c r="B1993">
        <v>3818.21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1.0856899999999999E-2</v>
      </c>
      <c r="L1993">
        <v>0.98101300000000002</v>
      </c>
      <c r="M1993">
        <v>0</v>
      </c>
      <c r="N1993" t="s">
        <v>42</v>
      </c>
    </row>
    <row r="1994" spans="1:14" x14ac:dyDescent="0.25">
      <c r="A1994" t="s">
        <v>167</v>
      </c>
      <c r="B1994">
        <v>3785.66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1.08708E-2</v>
      </c>
      <c r="L1994">
        <v>0.98101799999999995</v>
      </c>
      <c r="M1994">
        <v>0</v>
      </c>
      <c r="N1994" t="s">
        <v>42</v>
      </c>
    </row>
    <row r="1995" spans="1:14" x14ac:dyDescent="0.25">
      <c r="A1995" t="s">
        <v>167</v>
      </c>
      <c r="B1995">
        <v>3800.67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1.1795399999999999E-2</v>
      </c>
      <c r="L1995">
        <v>0.981016</v>
      </c>
      <c r="M1995">
        <v>0</v>
      </c>
      <c r="N1995" t="s">
        <v>42</v>
      </c>
    </row>
    <row r="1996" spans="1:14" x14ac:dyDescent="0.25">
      <c r="A1996" t="s">
        <v>167</v>
      </c>
      <c r="B1996">
        <v>3749.79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1.1291000000000001E-2</v>
      </c>
      <c r="L1996">
        <v>0.98909400000000003</v>
      </c>
      <c r="M1996">
        <v>0</v>
      </c>
      <c r="N1996" t="s">
        <v>42</v>
      </c>
    </row>
    <row r="1997" spans="1:14" x14ac:dyDescent="0.25">
      <c r="A1997" t="s">
        <v>167</v>
      </c>
      <c r="B1997">
        <v>3761.28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1.15505E-2</v>
      </c>
      <c r="L1997">
        <v>0.98089999999999999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3815.08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1.15861E-2</v>
      </c>
      <c r="L1998">
        <v>0.99179700000000004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3821.42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1.5846599999999999E-2</v>
      </c>
      <c r="L1999">
        <v>0.98101899999999997</v>
      </c>
      <c r="M1999">
        <v>0</v>
      </c>
      <c r="N1999" t="s">
        <v>42</v>
      </c>
    </row>
    <row r="2000" spans="1:14" x14ac:dyDescent="0.25">
      <c r="A2000" t="s">
        <v>167</v>
      </c>
      <c r="B2000">
        <v>3756.36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1.08667E-2</v>
      </c>
      <c r="L2000">
        <v>0.98099899999999995</v>
      </c>
      <c r="M2000">
        <v>0</v>
      </c>
      <c r="N2000" t="s">
        <v>42</v>
      </c>
    </row>
    <row r="2001" spans="1:25" x14ac:dyDescent="0.25">
      <c r="A2001" t="s">
        <v>167</v>
      </c>
      <c r="B2001">
        <v>3777.92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1.3626600000000001E-2</v>
      </c>
      <c r="L2001">
        <v>0.98090100000000002</v>
      </c>
      <c r="M2001">
        <v>0</v>
      </c>
      <c r="N2001" t="s">
        <v>42</v>
      </c>
    </row>
    <row r="2002" spans="1:25" x14ac:dyDescent="0.25">
      <c r="A2002" t="s">
        <v>167</v>
      </c>
      <c r="B2002">
        <v>3827.56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1.23839E-2</v>
      </c>
      <c r="L2002">
        <v>0.980985</v>
      </c>
      <c r="M2002">
        <v>0</v>
      </c>
      <c r="N2002" t="s">
        <v>42</v>
      </c>
    </row>
    <row r="2003" spans="1:25" x14ac:dyDescent="0.25">
      <c r="A2003" t="s">
        <v>167</v>
      </c>
      <c r="B2003">
        <v>3812.01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1.11819E-2</v>
      </c>
      <c r="L2003">
        <v>0.980962</v>
      </c>
      <c r="M2003">
        <v>0</v>
      </c>
      <c r="N2003" t="s">
        <v>42</v>
      </c>
    </row>
    <row r="2004" spans="1:25" x14ac:dyDescent="0.25">
      <c r="A2004" t="s">
        <v>167</v>
      </c>
      <c r="B2004">
        <v>3779.58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1.0861000000000001E-2</v>
      </c>
      <c r="L2004">
        <v>0.98101099999999997</v>
      </c>
      <c r="M2004">
        <v>0</v>
      </c>
      <c r="N2004" t="s">
        <v>42</v>
      </c>
    </row>
    <row r="2005" spans="1:25" x14ac:dyDescent="0.25">
      <c r="A2005" t="s">
        <v>167</v>
      </c>
      <c r="B2005">
        <v>3806.68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1.08608E-2</v>
      </c>
      <c r="L2005">
        <v>0.98101799999999995</v>
      </c>
      <c r="M2005">
        <v>0</v>
      </c>
      <c r="N2005" t="s">
        <v>42</v>
      </c>
    </row>
    <row r="2006" spans="1:25" x14ac:dyDescent="0.25">
      <c r="A2006" t="s">
        <v>167</v>
      </c>
      <c r="B2006">
        <v>3835.64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1.08635E-2</v>
      </c>
      <c r="L2006">
        <v>0.994278</v>
      </c>
      <c r="M2006">
        <v>0</v>
      </c>
      <c r="N2006" t="s">
        <v>42</v>
      </c>
    </row>
    <row r="2007" spans="1:25" x14ac:dyDescent="0.25">
      <c r="A2007" t="s">
        <v>167</v>
      </c>
      <c r="B2007">
        <v>3750.52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1.9150500000000001E-2</v>
      </c>
      <c r="L2007">
        <v>0.98099899999999995</v>
      </c>
      <c r="M2007">
        <v>0</v>
      </c>
      <c r="N2007" t="s">
        <v>42</v>
      </c>
    </row>
    <row r="2008" spans="1:25" x14ac:dyDescent="0.25">
      <c r="A2008" t="s">
        <v>167</v>
      </c>
      <c r="B2008">
        <v>3840.1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1.13095E-2</v>
      </c>
      <c r="L2008">
        <v>0.98100299999999996</v>
      </c>
      <c r="M2008">
        <v>0</v>
      </c>
      <c r="N2008" t="s">
        <v>42</v>
      </c>
    </row>
    <row r="2009" spans="1:25" x14ac:dyDescent="0.25">
      <c r="A2009" t="s">
        <v>167</v>
      </c>
      <c r="B2009">
        <v>3793.11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1.1491899999999999E-2</v>
      </c>
      <c r="L2009">
        <v>0.98099099999999995</v>
      </c>
      <c r="M2009">
        <v>0</v>
      </c>
      <c r="N2009" t="s">
        <v>42</v>
      </c>
    </row>
    <row r="2010" spans="1:25" x14ac:dyDescent="0.25">
      <c r="A2010" t="s">
        <v>167</v>
      </c>
      <c r="B2010">
        <v>3885.87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1.3151599999999999E-2</v>
      </c>
      <c r="L2010">
        <v>0.98101400000000005</v>
      </c>
      <c r="M2010">
        <v>0</v>
      </c>
      <c r="N2010" t="s">
        <v>42</v>
      </c>
    </row>
    <row r="2011" spans="1:25" x14ac:dyDescent="0.25">
      <c r="A2011" t="s">
        <v>167</v>
      </c>
      <c r="B2011">
        <v>3809.15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1.09514E-2</v>
      </c>
      <c r="L2011">
        <v>0.98101899999999997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3833.44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2.9037799999999999E-2</v>
      </c>
      <c r="L2012">
        <v>0.980985</v>
      </c>
      <c r="M2012">
        <v>0</v>
      </c>
      <c r="N2012" t="s">
        <v>42</v>
      </c>
    </row>
    <row r="2013" spans="1:25" x14ac:dyDescent="0.25">
      <c r="A2013" t="s">
        <v>167</v>
      </c>
      <c r="B2013">
        <v>3805.98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1.21803E-2</v>
      </c>
      <c r="L2013">
        <v>0.98097100000000004</v>
      </c>
      <c r="M2013">
        <v>0</v>
      </c>
      <c r="N2013" t="s">
        <v>42</v>
      </c>
    </row>
    <row r="2014" spans="1:25" x14ac:dyDescent="0.25">
      <c r="A2014" t="s">
        <v>167</v>
      </c>
      <c r="B2014">
        <v>3815.45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1.0924700000000001E-2</v>
      </c>
      <c r="L2014">
        <v>0.99489000000000005</v>
      </c>
      <c r="M2014">
        <v>0</v>
      </c>
      <c r="N2014" t="s">
        <v>42</v>
      </c>
    </row>
    <row r="2015" spans="1:25" x14ac:dyDescent="0.25">
      <c r="A2015" t="s">
        <v>167</v>
      </c>
      <c r="B2015">
        <v>3843.6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1.1208299999999999E-2</v>
      </c>
      <c r="L2015">
        <v>0.98098700000000005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3783.95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1.12116E-2</v>
      </c>
      <c r="L2016">
        <v>0.98101899999999997</v>
      </c>
      <c r="M2016">
        <v>0</v>
      </c>
      <c r="N2016" t="s">
        <v>42</v>
      </c>
      <c r="R2016">
        <f>AVERAGE(B1967:B2016)</f>
        <v>3815.5712000000003</v>
      </c>
      <c r="S2016">
        <f>AVERAGE(C1967:C2016)</f>
        <v>0</v>
      </c>
      <c r="U2016">
        <f>_xlfn.VAR.P(B1967:B2016)</f>
        <v>1294.1865105599991</v>
      </c>
      <c r="V2016">
        <f>_xlfn.VAR.P(C1967:C2016)</f>
        <v>0</v>
      </c>
      <c r="X2016">
        <f>1.96*SQRT(U2016)/50</f>
        <v>1.410212310110402</v>
      </c>
      <c r="Y2016">
        <f>1.96*SQRT(V2016)/50</f>
        <v>0</v>
      </c>
    </row>
    <row r="2017" spans="1:22" x14ac:dyDescent="0.25">
      <c r="A2017" t="s">
        <v>168</v>
      </c>
      <c r="B2017">
        <v>190879.4424</v>
      </c>
      <c r="C2017" t="s">
        <v>36</v>
      </c>
      <c r="U2017" t="s">
        <v>75</v>
      </c>
    </row>
    <row r="2018" spans="1:22" x14ac:dyDescent="0.25">
      <c r="A2018" t="s">
        <v>169</v>
      </c>
      <c r="B2018">
        <v>3644.94</v>
      </c>
      <c r="C2018">
        <v>3586.58</v>
      </c>
      <c r="D2018">
        <v>3586.46</v>
      </c>
      <c r="E2018">
        <v>3420.39</v>
      </c>
      <c r="F2018">
        <v>66.727800000000002</v>
      </c>
      <c r="G2018">
        <v>0</v>
      </c>
      <c r="H2018">
        <v>65.262299999999996</v>
      </c>
      <c r="I2018">
        <v>0</v>
      </c>
      <c r="J2018">
        <v>1.10306E-2</v>
      </c>
      <c r="K2018">
        <v>0.98092900000000005</v>
      </c>
      <c r="L2018">
        <v>0</v>
      </c>
      <c r="M2018" t="s">
        <v>42</v>
      </c>
      <c r="U2018">
        <f>_xlfn.STDEV.P(B1967:B2016)</f>
        <v>35.974803829346996</v>
      </c>
      <c r="V2018">
        <f>_xlfn.STDEV.P(C1967:C2016)</f>
        <v>0</v>
      </c>
    </row>
    <row r="2019" spans="1:22" x14ac:dyDescent="0.25">
      <c r="A2019" t="s">
        <v>169</v>
      </c>
      <c r="B2019">
        <v>3593.93</v>
      </c>
      <c r="C2019">
        <v>3535.38</v>
      </c>
      <c r="D2019">
        <v>3535.28</v>
      </c>
      <c r="E2019">
        <v>3370.36</v>
      </c>
      <c r="F2019">
        <v>67.237799999999993</v>
      </c>
      <c r="G2019">
        <v>0</v>
      </c>
      <c r="H2019">
        <v>64.371799999999993</v>
      </c>
      <c r="I2019">
        <v>0</v>
      </c>
      <c r="J2019">
        <v>1.0985E-2</v>
      </c>
      <c r="K2019">
        <v>0.98099000000000003</v>
      </c>
      <c r="L2019">
        <v>0</v>
      </c>
      <c r="M2019" t="s">
        <v>42</v>
      </c>
    </row>
    <row r="2020" spans="1:22" x14ac:dyDescent="0.25">
      <c r="A2020" t="s">
        <v>169</v>
      </c>
      <c r="B2020">
        <v>3569.72</v>
      </c>
      <c r="C2020">
        <v>3511.35</v>
      </c>
      <c r="D2020">
        <v>3511.25</v>
      </c>
      <c r="E2020">
        <v>3346.24</v>
      </c>
      <c r="F2020">
        <v>66.742500000000007</v>
      </c>
      <c r="G2020">
        <v>0</v>
      </c>
      <c r="H2020">
        <v>65.001599999999996</v>
      </c>
      <c r="I2020">
        <v>0</v>
      </c>
      <c r="J2020">
        <v>2.2592500000000001E-2</v>
      </c>
      <c r="K2020">
        <v>0.98099999999999998</v>
      </c>
      <c r="L2020">
        <v>0</v>
      </c>
      <c r="M2020" t="s">
        <v>42</v>
      </c>
    </row>
    <row r="2021" spans="1:22" x14ac:dyDescent="0.25">
      <c r="A2021" t="s">
        <v>169</v>
      </c>
      <c r="B2021">
        <v>3602.9</v>
      </c>
      <c r="C2021">
        <v>3544.86</v>
      </c>
      <c r="D2021">
        <v>3544.76</v>
      </c>
      <c r="E2021">
        <v>3379.21</v>
      </c>
      <c r="F2021">
        <v>66.400199999999998</v>
      </c>
      <c r="G2021">
        <v>0</v>
      </c>
      <c r="H2021">
        <v>64.966899999999995</v>
      </c>
      <c r="I2021">
        <v>0</v>
      </c>
      <c r="J2021">
        <v>1.25486E-2</v>
      </c>
      <c r="K2021">
        <v>0.98101799999999995</v>
      </c>
      <c r="L2021">
        <v>0</v>
      </c>
      <c r="M2021" t="s">
        <v>42</v>
      </c>
    </row>
    <row r="2022" spans="1:22" x14ac:dyDescent="0.25">
      <c r="A2022" t="s">
        <v>169</v>
      </c>
      <c r="B2022">
        <v>3593.86</v>
      </c>
      <c r="C2022">
        <v>3535.43</v>
      </c>
      <c r="D2022">
        <v>3535.33</v>
      </c>
      <c r="E2022">
        <v>3369.38</v>
      </c>
      <c r="F2022">
        <v>68.900700000000001</v>
      </c>
      <c r="G2022">
        <v>0</v>
      </c>
      <c r="H2022">
        <v>63.549100000000003</v>
      </c>
      <c r="I2022">
        <v>0</v>
      </c>
      <c r="J2022">
        <v>1.20143E-2</v>
      </c>
      <c r="K2022">
        <v>0.98100100000000001</v>
      </c>
      <c r="L2022">
        <v>0</v>
      </c>
      <c r="M2022" t="s">
        <v>42</v>
      </c>
    </row>
    <row r="2023" spans="1:22" x14ac:dyDescent="0.25">
      <c r="A2023" t="s">
        <v>169</v>
      </c>
      <c r="B2023">
        <v>3627.65</v>
      </c>
      <c r="C2023">
        <v>3569.78</v>
      </c>
      <c r="D2023">
        <v>3569.68</v>
      </c>
      <c r="E2023">
        <v>3401.54</v>
      </c>
      <c r="F2023">
        <v>69.667599999999993</v>
      </c>
      <c r="G2023">
        <v>0</v>
      </c>
      <c r="H2023">
        <v>62.484900000000003</v>
      </c>
      <c r="I2023">
        <v>0</v>
      </c>
      <c r="J2023">
        <v>1.19363E-2</v>
      </c>
      <c r="K2023">
        <v>0.98098700000000005</v>
      </c>
      <c r="L2023">
        <v>0</v>
      </c>
      <c r="M2023" t="s">
        <v>42</v>
      </c>
    </row>
    <row r="2024" spans="1:22" x14ac:dyDescent="0.25">
      <c r="A2024" t="s">
        <v>169</v>
      </c>
      <c r="B2024">
        <v>3574.07</v>
      </c>
      <c r="C2024">
        <v>3515.31</v>
      </c>
      <c r="D2024">
        <v>3515.21</v>
      </c>
      <c r="E2024">
        <v>3352.29</v>
      </c>
      <c r="F2024">
        <v>66.686199999999999</v>
      </c>
      <c r="G2024">
        <v>0</v>
      </c>
      <c r="H2024">
        <v>64.386799999999994</v>
      </c>
      <c r="I2024">
        <v>0</v>
      </c>
      <c r="J2024">
        <v>1.0880900000000001E-2</v>
      </c>
      <c r="K2024">
        <v>0.98099099999999995</v>
      </c>
      <c r="L2024">
        <v>0</v>
      </c>
      <c r="M2024" t="s">
        <v>42</v>
      </c>
    </row>
    <row r="2025" spans="1:22" x14ac:dyDescent="0.25">
      <c r="A2025" t="s">
        <v>169</v>
      </c>
      <c r="B2025">
        <v>3551.26</v>
      </c>
      <c r="C2025">
        <v>3492.8</v>
      </c>
      <c r="D2025">
        <v>3492.7</v>
      </c>
      <c r="E2025">
        <v>3327.88</v>
      </c>
      <c r="F2025">
        <v>68.194400000000002</v>
      </c>
      <c r="G2025">
        <v>0</v>
      </c>
      <c r="H2025">
        <v>63.348799999999997</v>
      </c>
      <c r="I2025">
        <v>0</v>
      </c>
      <c r="J2025">
        <v>1.08764E-2</v>
      </c>
      <c r="K2025">
        <v>0.98100500000000002</v>
      </c>
      <c r="L2025">
        <v>0</v>
      </c>
      <c r="M2025" t="s">
        <v>42</v>
      </c>
    </row>
    <row r="2026" spans="1:22" x14ac:dyDescent="0.25">
      <c r="A2026" t="s">
        <v>169</v>
      </c>
      <c r="B2026">
        <v>3547.15</v>
      </c>
      <c r="C2026">
        <v>3489.13</v>
      </c>
      <c r="D2026">
        <v>3489.03</v>
      </c>
      <c r="E2026">
        <v>3323.45</v>
      </c>
      <c r="F2026">
        <v>68.160600000000002</v>
      </c>
      <c r="G2026">
        <v>0</v>
      </c>
      <c r="H2026">
        <v>63.240400000000001</v>
      </c>
      <c r="I2026">
        <v>0</v>
      </c>
      <c r="J2026">
        <v>1.1376900000000001E-2</v>
      </c>
      <c r="K2026">
        <v>0.98101899999999997</v>
      </c>
      <c r="L2026">
        <v>0</v>
      </c>
      <c r="M2026" t="s">
        <v>42</v>
      </c>
    </row>
    <row r="2027" spans="1:22" x14ac:dyDescent="0.25">
      <c r="A2027" t="s">
        <v>169</v>
      </c>
      <c r="B2027">
        <v>3591.39</v>
      </c>
      <c r="C2027">
        <v>3533.23</v>
      </c>
      <c r="D2027">
        <v>3533.12</v>
      </c>
      <c r="E2027">
        <v>3362.48</v>
      </c>
      <c r="F2027">
        <v>71.284999999999997</v>
      </c>
      <c r="G2027">
        <v>0</v>
      </c>
      <c r="H2027">
        <v>62.323900000000002</v>
      </c>
      <c r="I2027">
        <v>0</v>
      </c>
      <c r="J2027">
        <v>1.08678E-2</v>
      </c>
      <c r="K2027">
        <v>0.98100799999999999</v>
      </c>
      <c r="L2027">
        <v>0</v>
      </c>
      <c r="M2027" t="s">
        <v>42</v>
      </c>
    </row>
    <row r="2028" spans="1:22" x14ac:dyDescent="0.25">
      <c r="A2028" t="s">
        <v>169</v>
      </c>
      <c r="B2028">
        <v>3631.37</v>
      </c>
      <c r="C2028">
        <v>3573.54</v>
      </c>
      <c r="D2028">
        <v>3573.43</v>
      </c>
      <c r="E2028">
        <v>3404.44</v>
      </c>
      <c r="F2028">
        <v>70.552000000000007</v>
      </c>
      <c r="G2028">
        <v>0</v>
      </c>
      <c r="H2028">
        <v>63.472200000000001</v>
      </c>
      <c r="I2028">
        <v>0</v>
      </c>
      <c r="J2028">
        <v>1.0966E-2</v>
      </c>
      <c r="K2028">
        <v>0.98098700000000005</v>
      </c>
      <c r="L2028">
        <v>0</v>
      </c>
      <c r="M2028" t="s">
        <v>42</v>
      </c>
    </row>
    <row r="2029" spans="1:22" x14ac:dyDescent="0.25">
      <c r="A2029" t="s">
        <v>169</v>
      </c>
      <c r="B2029">
        <v>3620.55</v>
      </c>
      <c r="C2029">
        <v>3562.53</v>
      </c>
      <c r="D2029">
        <v>3562.41</v>
      </c>
      <c r="E2029">
        <v>3392.1</v>
      </c>
      <c r="F2029">
        <v>68.770099999999999</v>
      </c>
      <c r="G2029">
        <v>0</v>
      </c>
      <c r="H2029">
        <v>64.889099999999999</v>
      </c>
      <c r="I2029">
        <v>0</v>
      </c>
      <c r="J2029">
        <v>1.14588E-2</v>
      </c>
      <c r="K2029">
        <v>0.98100200000000004</v>
      </c>
      <c r="L2029">
        <v>0</v>
      </c>
      <c r="M2029" t="s">
        <v>42</v>
      </c>
    </row>
    <row r="2030" spans="1:22" x14ac:dyDescent="0.25">
      <c r="A2030" t="s">
        <v>169</v>
      </c>
      <c r="B2030">
        <v>3625.69</v>
      </c>
      <c r="C2030">
        <v>3567.55</v>
      </c>
      <c r="D2030">
        <v>3567.42</v>
      </c>
      <c r="E2030">
        <v>3386.2</v>
      </c>
      <c r="F2030">
        <v>74.800899999999999</v>
      </c>
      <c r="G2030">
        <v>0</v>
      </c>
      <c r="H2030">
        <v>65.751999999999995</v>
      </c>
      <c r="I2030">
        <v>0</v>
      </c>
      <c r="J2030">
        <v>1.2525100000000001E-2</v>
      </c>
      <c r="K2030">
        <v>0.98101899999999997</v>
      </c>
      <c r="L2030">
        <v>0</v>
      </c>
      <c r="M2030" t="s">
        <v>42</v>
      </c>
    </row>
    <row r="2031" spans="1:22" x14ac:dyDescent="0.25">
      <c r="A2031" t="s">
        <v>169</v>
      </c>
      <c r="B2031">
        <v>3577.74</v>
      </c>
      <c r="C2031">
        <v>3519.73</v>
      </c>
      <c r="D2031">
        <v>3519.61</v>
      </c>
      <c r="E2031">
        <v>3343.35</v>
      </c>
      <c r="F2031">
        <v>73.251499999999993</v>
      </c>
      <c r="G2031">
        <v>0</v>
      </c>
      <c r="H2031">
        <v>64.485600000000005</v>
      </c>
      <c r="I2031">
        <v>0</v>
      </c>
      <c r="J2031">
        <v>1.0859000000000001E-2</v>
      </c>
      <c r="K2031">
        <v>0.98101899999999997</v>
      </c>
      <c r="L2031">
        <v>0</v>
      </c>
      <c r="M2031" t="s">
        <v>42</v>
      </c>
    </row>
    <row r="2032" spans="1:22" x14ac:dyDescent="0.25">
      <c r="A2032" t="s">
        <v>169</v>
      </c>
      <c r="B2032">
        <v>3566.6</v>
      </c>
      <c r="C2032">
        <v>3508.29</v>
      </c>
      <c r="D2032">
        <v>3508.16</v>
      </c>
      <c r="E2032">
        <v>3330.57</v>
      </c>
      <c r="F2032">
        <v>74.263400000000004</v>
      </c>
      <c r="G2032">
        <v>0</v>
      </c>
      <c r="H2032">
        <v>63.176400000000001</v>
      </c>
      <c r="I2032">
        <v>0</v>
      </c>
      <c r="J2032">
        <v>1.0902999999999999E-2</v>
      </c>
      <c r="K2032">
        <v>0.98101400000000005</v>
      </c>
      <c r="L2032">
        <v>0</v>
      </c>
      <c r="M2032" t="s">
        <v>42</v>
      </c>
    </row>
    <row r="2033" spans="1:13" x14ac:dyDescent="0.25">
      <c r="A2033" t="s">
        <v>169</v>
      </c>
      <c r="B2033">
        <v>3618.15</v>
      </c>
      <c r="C2033">
        <v>3560.41</v>
      </c>
      <c r="D2033">
        <v>3560.16</v>
      </c>
      <c r="E2033">
        <v>3389.99</v>
      </c>
      <c r="F2033">
        <v>67.871200000000002</v>
      </c>
      <c r="G2033">
        <v>0</v>
      </c>
      <c r="H2033">
        <v>64.944299999999998</v>
      </c>
      <c r="I2033">
        <v>0</v>
      </c>
      <c r="J2033">
        <v>1.0873600000000001E-2</v>
      </c>
      <c r="K2033">
        <v>0.98101799999999995</v>
      </c>
      <c r="L2033">
        <v>0</v>
      </c>
      <c r="M2033" t="s">
        <v>42</v>
      </c>
    </row>
    <row r="2034" spans="1:13" x14ac:dyDescent="0.25">
      <c r="A2034" t="s">
        <v>169</v>
      </c>
      <c r="B2034">
        <v>3616.09</v>
      </c>
      <c r="C2034">
        <v>3557.22</v>
      </c>
      <c r="D2034">
        <v>3557.11</v>
      </c>
      <c r="E2034">
        <v>3389.1</v>
      </c>
      <c r="F2034">
        <v>66.526499999999999</v>
      </c>
      <c r="G2034">
        <v>0</v>
      </c>
      <c r="H2034">
        <v>65.517700000000005</v>
      </c>
      <c r="I2034">
        <v>0</v>
      </c>
      <c r="J2034">
        <v>1.0902800000000001E-2</v>
      </c>
      <c r="K2034">
        <v>0.98101499999999997</v>
      </c>
      <c r="L2034">
        <v>0</v>
      </c>
      <c r="M2034" t="s">
        <v>42</v>
      </c>
    </row>
    <row r="2035" spans="1:13" x14ac:dyDescent="0.25">
      <c r="A2035" t="s">
        <v>169</v>
      </c>
      <c r="B2035">
        <v>3608.22</v>
      </c>
      <c r="C2035">
        <v>3550.05</v>
      </c>
      <c r="D2035">
        <v>3549.94</v>
      </c>
      <c r="E2035">
        <v>3381</v>
      </c>
      <c r="F2035">
        <v>66.978399999999993</v>
      </c>
      <c r="G2035">
        <v>0</v>
      </c>
      <c r="H2035">
        <v>65.129199999999997</v>
      </c>
      <c r="I2035">
        <v>0</v>
      </c>
      <c r="J2035">
        <v>1.0894300000000001E-2</v>
      </c>
      <c r="K2035">
        <v>0.98101099999999997</v>
      </c>
      <c r="L2035">
        <v>0</v>
      </c>
      <c r="M2035" t="s">
        <v>42</v>
      </c>
    </row>
    <row r="2036" spans="1:13" x14ac:dyDescent="0.25">
      <c r="A2036" t="s">
        <v>169</v>
      </c>
      <c r="B2036">
        <v>3668.96</v>
      </c>
      <c r="C2036">
        <v>3610.89</v>
      </c>
      <c r="D2036">
        <v>3610.78</v>
      </c>
      <c r="E2036">
        <v>3441.73</v>
      </c>
      <c r="F2036">
        <v>66.756799999999998</v>
      </c>
      <c r="G2036">
        <v>0</v>
      </c>
      <c r="H2036">
        <v>64.970500000000001</v>
      </c>
      <c r="I2036">
        <v>0</v>
      </c>
      <c r="J2036">
        <v>1.0885799999999999E-2</v>
      </c>
      <c r="K2036">
        <v>0.98311499999999996</v>
      </c>
      <c r="L2036">
        <v>0</v>
      </c>
      <c r="M2036" t="s">
        <v>42</v>
      </c>
    </row>
    <row r="2037" spans="1:13" x14ac:dyDescent="0.25">
      <c r="A2037" t="s">
        <v>169</v>
      </c>
      <c r="B2037">
        <v>3599.36</v>
      </c>
      <c r="C2037">
        <v>3541.23</v>
      </c>
      <c r="D2037">
        <v>3541.12</v>
      </c>
      <c r="E2037">
        <v>3371.94</v>
      </c>
      <c r="F2037">
        <v>66.905199999999994</v>
      </c>
      <c r="G2037">
        <v>0</v>
      </c>
      <c r="H2037">
        <v>65.016300000000001</v>
      </c>
      <c r="I2037">
        <v>0</v>
      </c>
      <c r="J2037">
        <v>1.3697600000000001E-2</v>
      </c>
      <c r="K2037">
        <v>0.98101499999999997</v>
      </c>
      <c r="L2037">
        <v>0</v>
      </c>
      <c r="M2037" t="s">
        <v>42</v>
      </c>
    </row>
    <row r="2038" spans="1:13" x14ac:dyDescent="0.25">
      <c r="A2038" t="s">
        <v>169</v>
      </c>
      <c r="B2038">
        <v>3635.31</v>
      </c>
      <c r="C2038">
        <v>3577.35</v>
      </c>
      <c r="D2038">
        <v>3577.24</v>
      </c>
      <c r="E2038">
        <v>3409.99</v>
      </c>
      <c r="F2038">
        <v>66.629300000000001</v>
      </c>
      <c r="G2038">
        <v>0</v>
      </c>
      <c r="H2038">
        <v>65.398899999999998</v>
      </c>
      <c r="I2038">
        <v>0</v>
      </c>
      <c r="J2038">
        <v>1.4102E-2</v>
      </c>
      <c r="K2038">
        <v>0.98101799999999995</v>
      </c>
      <c r="L2038">
        <v>0</v>
      </c>
      <c r="M2038" t="s">
        <v>42</v>
      </c>
    </row>
    <row r="2039" spans="1:13" x14ac:dyDescent="0.25">
      <c r="A2039" t="s">
        <v>169</v>
      </c>
      <c r="B2039">
        <v>3594.38</v>
      </c>
      <c r="C2039">
        <v>3535.31</v>
      </c>
      <c r="D2039">
        <v>3535.2</v>
      </c>
      <c r="E2039">
        <v>3366.7</v>
      </c>
      <c r="F2039">
        <v>66.467100000000002</v>
      </c>
      <c r="G2039">
        <v>0</v>
      </c>
      <c r="H2039">
        <v>65.500799999999998</v>
      </c>
      <c r="I2039">
        <v>0</v>
      </c>
      <c r="J2039">
        <v>1.09625E-2</v>
      </c>
      <c r="K2039">
        <v>0.981402</v>
      </c>
      <c r="L2039">
        <v>0</v>
      </c>
      <c r="M2039" t="s">
        <v>42</v>
      </c>
    </row>
    <row r="2040" spans="1:13" x14ac:dyDescent="0.25">
      <c r="A2040" t="s">
        <v>169</v>
      </c>
      <c r="B2040">
        <v>3680.94</v>
      </c>
      <c r="C2040">
        <v>3621.42</v>
      </c>
      <c r="D2040">
        <v>3621.31</v>
      </c>
      <c r="E2040">
        <v>3454.53</v>
      </c>
      <c r="F2040">
        <v>66.491299999999995</v>
      </c>
      <c r="G2040">
        <v>0</v>
      </c>
      <c r="H2040">
        <v>66.003</v>
      </c>
      <c r="I2040">
        <v>0</v>
      </c>
      <c r="J2040">
        <v>1.08845E-2</v>
      </c>
      <c r="K2040">
        <v>0.98101300000000002</v>
      </c>
      <c r="L2040">
        <v>0</v>
      </c>
      <c r="M2040" t="s">
        <v>42</v>
      </c>
    </row>
    <row r="2041" spans="1:13" x14ac:dyDescent="0.25">
      <c r="A2041" t="s">
        <v>169</v>
      </c>
      <c r="B2041">
        <v>3688.04</v>
      </c>
      <c r="C2041">
        <v>3630</v>
      </c>
      <c r="D2041">
        <v>3629.9</v>
      </c>
      <c r="E2041">
        <v>3460.25</v>
      </c>
      <c r="F2041">
        <v>66.4435</v>
      </c>
      <c r="G2041">
        <v>0</v>
      </c>
      <c r="H2041">
        <v>65.518900000000002</v>
      </c>
      <c r="I2041">
        <v>0</v>
      </c>
      <c r="J2041">
        <v>1.0962400000000001E-2</v>
      </c>
      <c r="K2041">
        <v>0.98099499999999995</v>
      </c>
      <c r="L2041">
        <v>0</v>
      </c>
      <c r="M2041" t="s">
        <v>42</v>
      </c>
    </row>
    <row r="2042" spans="1:13" x14ac:dyDescent="0.25">
      <c r="A2042" t="s">
        <v>169</v>
      </c>
      <c r="B2042">
        <v>3634.44</v>
      </c>
      <c r="C2042">
        <v>3576.56</v>
      </c>
      <c r="D2042">
        <v>3576.45</v>
      </c>
      <c r="E2042">
        <v>3408.33</v>
      </c>
      <c r="F2042">
        <v>66.606999999999999</v>
      </c>
      <c r="G2042">
        <v>0</v>
      </c>
      <c r="H2042">
        <v>65.187200000000004</v>
      </c>
      <c r="I2042">
        <v>0</v>
      </c>
      <c r="J2042">
        <v>1.1429399999999999E-2</v>
      </c>
      <c r="K2042">
        <v>0.98075199999999996</v>
      </c>
      <c r="L2042">
        <v>0</v>
      </c>
      <c r="M2042" t="s">
        <v>42</v>
      </c>
    </row>
    <row r="2043" spans="1:13" x14ac:dyDescent="0.25">
      <c r="A2043" t="s">
        <v>169</v>
      </c>
      <c r="B2043">
        <v>3613.19</v>
      </c>
      <c r="C2043">
        <v>3554.71</v>
      </c>
      <c r="D2043">
        <v>3554.6</v>
      </c>
      <c r="E2043">
        <v>3386.29</v>
      </c>
      <c r="F2043">
        <v>66.520300000000006</v>
      </c>
      <c r="G2043">
        <v>0</v>
      </c>
      <c r="H2043">
        <v>65.269900000000007</v>
      </c>
      <c r="I2043">
        <v>0</v>
      </c>
      <c r="J2043">
        <v>1.1028899999999999E-2</v>
      </c>
      <c r="K2043">
        <v>0.995058</v>
      </c>
      <c r="L2043">
        <v>0</v>
      </c>
      <c r="M2043" t="s">
        <v>42</v>
      </c>
    </row>
    <row r="2044" spans="1:13" x14ac:dyDescent="0.25">
      <c r="A2044" t="s">
        <v>169</v>
      </c>
      <c r="B2044">
        <v>3586.94</v>
      </c>
      <c r="C2044">
        <v>3528.73</v>
      </c>
      <c r="D2044">
        <v>3528.62</v>
      </c>
      <c r="E2044">
        <v>3360.49</v>
      </c>
      <c r="F2044">
        <v>66.439800000000005</v>
      </c>
      <c r="G2044">
        <v>0</v>
      </c>
      <c r="H2044">
        <v>65.630600000000001</v>
      </c>
      <c r="I2044">
        <v>0</v>
      </c>
      <c r="J2044">
        <v>1.6900600000000002E-2</v>
      </c>
      <c r="K2044">
        <v>0.98080699999999998</v>
      </c>
      <c r="L2044">
        <v>0</v>
      </c>
      <c r="M2044" t="s">
        <v>42</v>
      </c>
    </row>
    <row r="2045" spans="1:13" x14ac:dyDescent="0.25">
      <c r="A2045" t="s">
        <v>169</v>
      </c>
      <c r="B2045">
        <v>3614.38</v>
      </c>
      <c r="C2045">
        <v>3555.71</v>
      </c>
      <c r="D2045">
        <v>3555.59</v>
      </c>
      <c r="E2045">
        <v>3382.27</v>
      </c>
      <c r="F2045">
        <v>69.736599999999996</v>
      </c>
      <c r="G2045">
        <v>0</v>
      </c>
      <c r="H2045">
        <v>64.972099999999998</v>
      </c>
      <c r="I2045">
        <v>0</v>
      </c>
      <c r="J2045">
        <v>2.0309000000000001E-2</v>
      </c>
      <c r="K2045">
        <v>0.98085999999999995</v>
      </c>
      <c r="L2045">
        <v>0</v>
      </c>
      <c r="M2045" t="s">
        <v>42</v>
      </c>
    </row>
    <row r="2046" spans="1:13" x14ac:dyDescent="0.25">
      <c r="A2046" t="s">
        <v>169</v>
      </c>
      <c r="B2046">
        <v>3669.5</v>
      </c>
      <c r="C2046">
        <v>3611.27</v>
      </c>
      <c r="D2046">
        <v>3611.15</v>
      </c>
      <c r="E2046">
        <v>3439.91</v>
      </c>
      <c r="F2046">
        <v>67.037700000000001</v>
      </c>
      <c r="G2046">
        <v>0</v>
      </c>
      <c r="H2046">
        <v>65.472399999999993</v>
      </c>
      <c r="I2046">
        <v>0</v>
      </c>
      <c r="J2046">
        <v>1.23001E-2</v>
      </c>
      <c r="K2046">
        <v>0.98099800000000004</v>
      </c>
      <c r="L2046">
        <v>0</v>
      </c>
      <c r="M2046" t="s">
        <v>42</v>
      </c>
    </row>
    <row r="2047" spans="1:13" x14ac:dyDescent="0.25">
      <c r="A2047" t="s">
        <v>169</v>
      </c>
      <c r="B2047">
        <v>3616.8</v>
      </c>
      <c r="C2047">
        <v>3558.91</v>
      </c>
      <c r="D2047">
        <v>3558.79</v>
      </c>
      <c r="E2047">
        <v>3388.91</v>
      </c>
      <c r="F2047">
        <v>68.0154</v>
      </c>
      <c r="G2047">
        <v>0</v>
      </c>
      <c r="H2047">
        <v>65.966800000000006</v>
      </c>
      <c r="I2047">
        <v>0</v>
      </c>
      <c r="J2047">
        <v>1.37936E-2</v>
      </c>
      <c r="K2047">
        <v>0.98081700000000005</v>
      </c>
      <c r="L2047">
        <v>0</v>
      </c>
      <c r="M2047" t="s">
        <v>42</v>
      </c>
    </row>
    <row r="2048" spans="1:13" x14ac:dyDescent="0.25">
      <c r="A2048" t="s">
        <v>169</v>
      </c>
      <c r="B2048">
        <v>3658.17</v>
      </c>
      <c r="C2048">
        <v>3599.75</v>
      </c>
      <c r="D2048">
        <v>3599.64</v>
      </c>
      <c r="E2048">
        <v>3426.64</v>
      </c>
      <c r="F2048">
        <v>68.486599999999996</v>
      </c>
      <c r="G2048">
        <v>0</v>
      </c>
      <c r="H2048">
        <v>65.684299999999993</v>
      </c>
      <c r="I2048">
        <v>0</v>
      </c>
      <c r="J2048">
        <v>1.08764E-2</v>
      </c>
      <c r="K2048">
        <v>0.99480000000000002</v>
      </c>
      <c r="L2048">
        <v>0</v>
      </c>
      <c r="M2048" t="s">
        <v>42</v>
      </c>
    </row>
    <row r="2049" spans="1:13" x14ac:dyDescent="0.25">
      <c r="A2049" t="s">
        <v>169</v>
      </c>
      <c r="B2049">
        <v>3587.49</v>
      </c>
      <c r="C2049">
        <v>3528.3</v>
      </c>
      <c r="D2049">
        <v>3528.19</v>
      </c>
      <c r="E2049">
        <v>3359.76</v>
      </c>
      <c r="F2049">
        <v>66.951700000000002</v>
      </c>
      <c r="G2049">
        <v>0</v>
      </c>
      <c r="H2049">
        <v>65.0779</v>
      </c>
      <c r="I2049">
        <v>0</v>
      </c>
      <c r="J2049">
        <v>1.1426499999999999E-2</v>
      </c>
      <c r="K2049">
        <v>0.98099800000000004</v>
      </c>
      <c r="L2049">
        <v>0</v>
      </c>
      <c r="M2049" t="s">
        <v>42</v>
      </c>
    </row>
    <row r="2050" spans="1:13" x14ac:dyDescent="0.25">
      <c r="A2050" t="s">
        <v>169</v>
      </c>
      <c r="B2050">
        <v>3459.11</v>
      </c>
      <c r="C2050">
        <v>3400.37</v>
      </c>
      <c r="D2050">
        <v>3400.26</v>
      </c>
      <c r="E2050">
        <v>3238.44</v>
      </c>
      <c r="F2050">
        <v>68.062299999999993</v>
      </c>
      <c r="G2050">
        <v>0</v>
      </c>
      <c r="H2050">
        <v>63.730200000000004</v>
      </c>
      <c r="I2050">
        <v>0</v>
      </c>
      <c r="J2050">
        <v>1.11152E-2</v>
      </c>
      <c r="K2050">
        <v>0.98084400000000005</v>
      </c>
      <c r="L2050">
        <v>0</v>
      </c>
      <c r="M2050" t="s">
        <v>42</v>
      </c>
    </row>
    <row r="2051" spans="1:13" x14ac:dyDescent="0.25">
      <c r="A2051" t="s">
        <v>169</v>
      </c>
      <c r="B2051">
        <v>3532.68</v>
      </c>
      <c r="C2051">
        <v>3474.11</v>
      </c>
      <c r="D2051">
        <v>3474.01</v>
      </c>
      <c r="E2051">
        <v>3312.28</v>
      </c>
      <c r="F2051">
        <v>67.536600000000007</v>
      </c>
      <c r="G2051">
        <v>0</v>
      </c>
      <c r="H2051">
        <v>63.7288</v>
      </c>
      <c r="I2051">
        <v>0</v>
      </c>
      <c r="J2051">
        <v>1.3643300000000001E-2</v>
      </c>
      <c r="K2051">
        <v>0.981016</v>
      </c>
      <c r="L2051">
        <v>0</v>
      </c>
      <c r="M2051" t="s">
        <v>42</v>
      </c>
    </row>
    <row r="2052" spans="1:13" x14ac:dyDescent="0.25">
      <c r="A2052" t="s">
        <v>169</v>
      </c>
      <c r="B2052">
        <v>3523.51</v>
      </c>
      <c r="C2052">
        <v>3466.24</v>
      </c>
      <c r="D2052">
        <v>3466.14</v>
      </c>
      <c r="E2052">
        <v>3302.12</v>
      </c>
      <c r="F2052">
        <v>69.206100000000006</v>
      </c>
      <c r="G2052">
        <v>0</v>
      </c>
      <c r="H2052">
        <v>62.912999999999997</v>
      </c>
      <c r="I2052">
        <v>0</v>
      </c>
      <c r="J2052">
        <v>1.09976E-2</v>
      </c>
      <c r="K2052">
        <v>0.980846</v>
      </c>
      <c r="L2052">
        <v>0</v>
      </c>
      <c r="M2052" t="s">
        <v>42</v>
      </c>
    </row>
    <row r="2053" spans="1:13" x14ac:dyDescent="0.25">
      <c r="A2053" t="s">
        <v>169</v>
      </c>
      <c r="B2053">
        <v>3507.56</v>
      </c>
      <c r="C2053">
        <v>3449.95</v>
      </c>
      <c r="D2053">
        <v>3449.84</v>
      </c>
      <c r="E2053">
        <v>3286.32</v>
      </c>
      <c r="F2053">
        <v>68.033699999999996</v>
      </c>
      <c r="G2053">
        <v>0</v>
      </c>
      <c r="H2053">
        <v>63.661000000000001</v>
      </c>
      <c r="I2053">
        <v>0</v>
      </c>
      <c r="J2053">
        <v>1.09966E-2</v>
      </c>
      <c r="K2053">
        <v>0.993838</v>
      </c>
      <c r="L2053">
        <v>0</v>
      </c>
      <c r="M2053" t="s">
        <v>42</v>
      </c>
    </row>
    <row r="2054" spans="1:13" x14ac:dyDescent="0.25">
      <c r="A2054" t="s">
        <v>169</v>
      </c>
      <c r="B2054">
        <v>3518.87</v>
      </c>
      <c r="C2054">
        <v>3461.26</v>
      </c>
      <c r="D2054">
        <v>3461.15</v>
      </c>
      <c r="E2054">
        <v>3300.76</v>
      </c>
      <c r="F2054">
        <v>65.801100000000005</v>
      </c>
      <c r="G2054">
        <v>0</v>
      </c>
      <c r="H2054">
        <v>64.756699999999995</v>
      </c>
      <c r="I2054">
        <v>0</v>
      </c>
      <c r="J2054">
        <v>1.14667E-2</v>
      </c>
      <c r="K2054">
        <v>0.98101300000000002</v>
      </c>
      <c r="L2054">
        <v>0</v>
      </c>
      <c r="M2054" t="s">
        <v>42</v>
      </c>
    </row>
    <row r="2055" spans="1:13" x14ac:dyDescent="0.25">
      <c r="A2055" t="s">
        <v>169</v>
      </c>
      <c r="B2055">
        <v>3460.06</v>
      </c>
      <c r="C2055">
        <v>3401.76</v>
      </c>
      <c r="D2055">
        <v>3401.65</v>
      </c>
      <c r="E2055">
        <v>3240.18</v>
      </c>
      <c r="F2055">
        <v>66.183800000000005</v>
      </c>
      <c r="G2055">
        <v>0</v>
      </c>
      <c r="H2055">
        <v>65.133200000000002</v>
      </c>
      <c r="I2055">
        <v>0</v>
      </c>
      <c r="J2055">
        <v>1.1018E-2</v>
      </c>
      <c r="K2055">
        <v>0.99511000000000005</v>
      </c>
      <c r="L2055">
        <v>0</v>
      </c>
      <c r="M2055" t="s">
        <v>42</v>
      </c>
    </row>
    <row r="2056" spans="1:13" x14ac:dyDescent="0.25">
      <c r="A2056" t="s">
        <v>169</v>
      </c>
      <c r="B2056">
        <v>3498.5</v>
      </c>
      <c r="C2056">
        <v>3441.19</v>
      </c>
      <c r="D2056">
        <v>3441.09</v>
      </c>
      <c r="E2056">
        <v>3278.25</v>
      </c>
      <c r="F2056">
        <v>66.487200000000001</v>
      </c>
      <c r="G2056">
        <v>0</v>
      </c>
      <c r="H2056">
        <v>64.442400000000006</v>
      </c>
      <c r="I2056">
        <v>0</v>
      </c>
      <c r="J2056">
        <v>1.0896899999999999E-2</v>
      </c>
      <c r="K2056">
        <v>0.98098399999999997</v>
      </c>
      <c r="L2056">
        <v>0</v>
      </c>
      <c r="M2056" t="s">
        <v>42</v>
      </c>
    </row>
    <row r="2057" spans="1:13" x14ac:dyDescent="0.25">
      <c r="A2057" t="s">
        <v>169</v>
      </c>
      <c r="B2057">
        <v>3548.69</v>
      </c>
      <c r="C2057">
        <v>3490.95</v>
      </c>
      <c r="D2057">
        <v>3490.84</v>
      </c>
      <c r="E2057">
        <v>3327.99</v>
      </c>
      <c r="F2057">
        <v>67.971699999999998</v>
      </c>
      <c r="G2057">
        <v>0</v>
      </c>
      <c r="H2057">
        <v>63.747700000000002</v>
      </c>
      <c r="I2057">
        <v>0</v>
      </c>
      <c r="J2057">
        <v>1.10755E-2</v>
      </c>
      <c r="K2057">
        <v>0.99046000000000001</v>
      </c>
      <c r="L2057">
        <v>0</v>
      </c>
      <c r="M2057" t="s">
        <v>42</v>
      </c>
    </row>
    <row r="2058" spans="1:13" x14ac:dyDescent="0.25">
      <c r="A2058" t="s">
        <v>169</v>
      </c>
      <c r="B2058">
        <v>3511.83</v>
      </c>
      <c r="C2058">
        <v>3454.09</v>
      </c>
      <c r="D2058">
        <v>3453.99</v>
      </c>
      <c r="E2058">
        <v>3293.54</v>
      </c>
      <c r="F2058">
        <v>66.0197</v>
      </c>
      <c r="G2058">
        <v>0</v>
      </c>
      <c r="H2058">
        <v>64.785399999999996</v>
      </c>
      <c r="I2058">
        <v>0</v>
      </c>
      <c r="J2058">
        <v>1.1021E-2</v>
      </c>
      <c r="K2058">
        <v>0.98093699999999995</v>
      </c>
      <c r="L2058">
        <v>0</v>
      </c>
      <c r="M2058" t="s">
        <v>42</v>
      </c>
    </row>
    <row r="2059" spans="1:13" x14ac:dyDescent="0.25">
      <c r="A2059" t="s">
        <v>169</v>
      </c>
      <c r="B2059">
        <v>3560.07</v>
      </c>
      <c r="C2059">
        <v>3499.92</v>
      </c>
      <c r="D2059">
        <v>3499.82</v>
      </c>
      <c r="E2059">
        <v>3337.81</v>
      </c>
      <c r="F2059">
        <v>67.033799999999999</v>
      </c>
      <c r="G2059">
        <v>0</v>
      </c>
      <c r="H2059">
        <v>63.9148</v>
      </c>
      <c r="I2059">
        <v>0</v>
      </c>
      <c r="J2059">
        <v>1.12046E-2</v>
      </c>
      <c r="K2059">
        <v>0.981012</v>
      </c>
      <c r="L2059">
        <v>0</v>
      </c>
      <c r="M2059" t="s">
        <v>42</v>
      </c>
    </row>
    <row r="2060" spans="1:13" x14ac:dyDescent="0.25">
      <c r="A2060" t="s">
        <v>169</v>
      </c>
      <c r="B2060">
        <v>3504.49</v>
      </c>
      <c r="C2060">
        <v>3447.09</v>
      </c>
      <c r="D2060">
        <v>3446.99</v>
      </c>
      <c r="E2060">
        <v>3286.47</v>
      </c>
      <c r="F2060">
        <v>65.786199999999994</v>
      </c>
      <c r="G2060">
        <v>0</v>
      </c>
      <c r="H2060">
        <v>64.856700000000004</v>
      </c>
      <c r="I2060">
        <v>0</v>
      </c>
      <c r="J2060">
        <v>1.3117500000000001E-2</v>
      </c>
      <c r="K2060">
        <v>0.98101300000000002</v>
      </c>
      <c r="L2060">
        <v>0</v>
      </c>
      <c r="M2060" t="s">
        <v>42</v>
      </c>
    </row>
    <row r="2061" spans="1:13" x14ac:dyDescent="0.25">
      <c r="A2061" t="s">
        <v>169</v>
      </c>
      <c r="B2061">
        <v>3479.76</v>
      </c>
      <c r="C2061">
        <v>3421.33</v>
      </c>
      <c r="D2061">
        <v>3421.23</v>
      </c>
      <c r="E2061">
        <v>3258.59</v>
      </c>
      <c r="F2061">
        <v>67.036100000000005</v>
      </c>
      <c r="G2061">
        <v>0</v>
      </c>
      <c r="H2061">
        <v>64.284700000000001</v>
      </c>
      <c r="I2061">
        <v>0</v>
      </c>
      <c r="J2061">
        <v>1.10594E-2</v>
      </c>
      <c r="K2061">
        <v>0.98099499999999995</v>
      </c>
      <c r="L2061">
        <v>0</v>
      </c>
      <c r="M2061" t="s">
        <v>42</v>
      </c>
    </row>
    <row r="2062" spans="1:13" x14ac:dyDescent="0.25">
      <c r="A2062" t="s">
        <v>169</v>
      </c>
      <c r="B2062">
        <v>3495.24</v>
      </c>
      <c r="C2062">
        <v>3437.49</v>
      </c>
      <c r="D2062">
        <v>3437.37</v>
      </c>
      <c r="E2062">
        <v>3268.22</v>
      </c>
      <c r="F2062">
        <v>72.814499999999995</v>
      </c>
      <c r="G2062">
        <v>0</v>
      </c>
      <c r="H2062">
        <v>62.509799999999998</v>
      </c>
      <c r="I2062">
        <v>0</v>
      </c>
      <c r="J2062">
        <v>1.39223E-2</v>
      </c>
      <c r="K2062">
        <v>0.98101899999999997</v>
      </c>
      <c r="L2062">
        <v>0</v>
      </c>
      <c r="M2062" t="s">
        <v>42</v>
      </c>
    </row>
    <row r="2063" spans="1:13" x14ac:dyDescent="0.25">
      <c r="A2063" t="s">
        <v>169</v>
      </c>
      <c r="B2063">
        <v>3517.21</v>
      </c>
      <c r="C2063">
        <v>3458.66</v>
      </c>
      <c r="D2063">
        <v>3458.56</v>
      </c>
      <c r="E2063">
        <v>3296.18</v>
      </c>
      <c r="F2063">
        <v>66.212000000000003</v>
      </c>
      <c r="G2063">
        <v>0</v>
      </c>
      <c r="H2063">
        <v>65.009900000000002</v>
      </c>
      <c r="I2063">
        <v>0</v>
      </c>
      <c r="J2063">
        <v>1.3021899999999999E-2</v>
      </c>
      <c r="K2063">
        <v>0.98603300000000005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3574.68</v>
      </c>
      <c r="C2064">
        <v>3516.64</v>
      </c>
      <c r="D2064">
        <v>3516.53</v>
      </c>
      <c r="E2064">
        <v>3354.87</v>
      </c>
      <c r="F2064">
        <v>66.381399999999999</v>
      </c>
      <c r="G2064">
        <v>0</v>
      </c>
      <c r="H2064">
        <v>65.960400000000007</v>
      </c>
      <c r="I2064">
        <v>0</v>
      </c>
      <c r="J2064">
        <v>1.15516E-2</v>
      </c>
      <c r="K2064">
        <v>0.98101700000000003</v>
      </c>
      <c r="L2064">
        <v>0</v>
      </c>
      <c r="M2064" t="s">
        <v>42</v>
      </c>
    </row>
    <row r="2065" spans="1:25" x14ac:dyDescent="0.25">
      <c r="A2065" t="s">
        <v>169</v>
      </c>
      <c r="B2065">
        <v>3561.64</v>
      </c>
      <c r="C2065">
        <v>3501.67</v>
      </c>
      <c r="D2065">
        <v>3501.55</v>
      </c>
      <c r="E2065">
        <v>3327.44</v>
      </c>
      <c r="F2065">
        <v>71.301599999999993</v>
      </c>
      <c r="G2065">
        <v>0</v>
      </c>
      <c r="H2065">
        <v>63.095599999999997</v>
      </c>
      <c r="I2065">
        <v>0</v>
      </c>
      <c r="J2065">
        <v>1.1373899999999999E-2</v>
      </c>
      <c r="K2065">
        <v>0.99440899999999999</v>
      </c>
      <c r="L2065">
        <v>0</v>
      </c>
      <c r="M2065" t="s">
        <v>42</v>
      </c>
    </row>
    <row r="2066" spans="1:25" x14ac:dyDescent="0.25">
      <c r="A2066" t="s">
        <v>169</v>
      </c>
      <c r="B2066">
        <v>3544.19</v>
      </c>
      <c r="C2066">
        <v>3486.13</v>
      </c>
      <c r="D2066">
        <v>3486.02</v>
      </c>
      <c r="E2066">
        <v>3323.43</v>
      </c>
      <c r="F2066">
        <v>67.144800000000004</v>
      </c>
      <c r="G2066">
        <v>0</v>
      </c>
      <c r="H2066">
        <v>64.608099999999993</v>
      </c>
      <c r="I2066">
        <v>0</v>
      </c>
      <c r="J2066">
        <v>1.1599699999999999E-2</v>
      </c>
      <c r="K2066">
        <v>0.981016</v>
      </c>
      <c r="L2066">
        <v>0</v>
      </c>
      <c r="M2066" t="s">
        <v>42</v>
      </c>
    </row>
    <row r="2067" spans="1:25" x14ac:dyDescent="0.25">
      <c r="A2067" t="s">
        <v>169</v>
      </c>
      <c r="B2067">
        <v>3540.2</v>
      </c>
      <c r="C2067">
        <v>3483.06</v>
      </c>
      <c r="D2067">
        <v>3482.96</v>
      </c>
      <c r="E2067">
        <v>3320.93</v>
      </c>
      <c r="F2067">
        <v>67.140100000000004</v>
      </c>
      <c r="G2067">
        <v>0</v>
      </c>
      <c r="H2067">
        <v>64.368899999999996</v>
      </c>
      <c r="I2067">
        <v>0</v>
      </c>
      <c r="J2067">
        <v>1.2434499999999999E-2</v>
      </c>
      <c r="K2067">
        <v>0.98090900000000003</v>
      </c>
      <c r="L2067">
        <v>0</v>
      </c>
      <c r="M2067" t="s">
        <v>42</v>
      </c>
    </row>
    <row r="2068" spans="1:25" x14ac:dyDescent="0.25">
      <c r="A2068" t="s">
        <v>169</v>
      </c>
      <c r="B2068">
        <v>3550.61</v>
      </c>
      <c r="C2068">
        <v>3492.24</v>
      </c>
      <c r="D2068">
        <v>3492.13</v>
      </c>
      <c r="E2068">
        <v>3330.36</v>
      </c>
      <c r="F2068">
        <v>66.464100000000002</v>
      </c>
      <c r="G2068">
        <v>0</v>
      </c>
      <c r="H2068">
        <v>65.0946</v>
      </c>
      <c r="I2068">
        <v>0</v>
      </c>
      <c r="J2068">
        <v>1.73578E-2</v>
      </c>
      <c r="K2068">
        <v>0.98099000000000003</v>
      </c>
      <c r="L2068">
        <v>0</v>
      </c>
      <c r="M2068" t="s">
        <v>42</v>
      </c>
    </row>
    <row r="2069" spans="1:25" x14ac:dyDescent="0.25">
      <c r="A2069" t="s">
        <v>169</v>
      </c>
      <c r="B2069">
        <v>3429.8</v>
      </c>
      <c r="C2069">
        <v>3371.86</v>
      </c>
      <c r="D2069">
        <v>3371.75</v>
      </c>
      <c r="E2069">
        <v>3210.46</v>
      </c>
      <c r="F2069">
        <v>66.355199999999996</v>
      </c>
      <c r="G2069">
        <v>0</v>
      </c>
      <c r="H2069">
        <v>65.427700000000002</v>
      </c>
      <c r="I2069">
        <v>0</v>
      </c>
      <c r="J2069">
        <v>1.13778E-2</v>
      </c>
      <c r="K2069">
        <v>0.98101899999999997</v>
      </c>
      <c r="L2069">
        <v>0</v>
      </c>
      <c r="M2069" t="s">
        <v>42</v>
      </c>
    </row>
    <row r="2070" spans="1:25" x14ac:dyDescent="0.25">
      <c r="A2070" t="s">
        <v>169</v>
      </c>
      <c r="B2070">
        <v>3540.59</v>
      </c>
      <c r="C2070">
        <v>3482.44</v>
      </c>
      <c r="D2070">
        <v>3482.33</v>
      </c>
      <c r="E2070">
        <v>3317.72</v>
      </c>
      <c r="F2070">
        <v>68.793999999999997</v>
      </c>
      <c r="G2070">
        <v>0</v>
      </c>
      <c r="H2070">
        <v>64.141900000000007</v>
      </c>
      <c r="I2070">
        <v>0</v>
      </c>
      <c r="J2070">
        <v>1.3679500000000001E-2</v>
      </c>
      <c r="K2070">
        <v>0.99406899999999998</v>
      </c>
      <c r="L2070">
        <v>0</v>
      </c>
      <c r="M2070" t="s">
        <v>42</v>
      </c>
    </row>
    <row r="2071" spans="1:25" x14ac:dyDescent="0.25">
      <c r="A2071" t="s">
        <v>169</v>
      </c>
      <c r="B2071">
        <v>3491</v>
      </c>
      <c r="C2071">
        <v>3433.14</v>
      </c>
      <c r="D2071">
        <v>3433.04</v>
      </c>
      <c r="E2071">
        <v>3273.51</v>
      </c>
      <c r="F2071">
        <v>65.500299999999996</v>
      </c>
      <c r="G2071">
        <v>0</v>
      </c>
      <c r="H2071">
        <v>64.638400000000004</v>
      </c>
      <c r="I2071">
        <v>0</v>
      </c>
      <c r="J2071">
        <v>1.9465300000000001E-2</v>
      </c>
      <c r="K2071">
        <v>0.99359900000000001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3516</v>
      </c>
      <c r="C2072">
        <v>3458</v>
      </c>
      <c r="D2072">
        <v>3457.9</v>
      </c>
      <c r="E2072">
        <v>3296.26</v>
      </c>
      <c r="F2072">
        <v>66.2577</v>
      </c>
      <c r="G2072">
        <v>0</v>
      </c>
      <c r="H2072">
        <v>65.331199999999995</v>
      </c>
      <c r="I2072">
        <v>0</v>
      </c>
      <c r="J2072">
        <v>1.55502E-2</v>
      </c>
      <c r="K2072">
        <v>0.99507100000000004</v>
      </c>
      <c r="L2072">
        <v>0</v>
      </c>
      <c r="M2072" t="s">
        <v>42</v>
      </c>
      <c r="R2072">
        <f>AVERAGE(B2023:B2072)</f>
        <v>3569.4023999999995</v>
      </c>
      <c r="S2072">
        <f>AVERAGE(C2023:C2072)</f>
        <v>3511.1860000000001</v>
      </c>
      <c r="U2072">
        <f>_xlfn.VAR.P(B2023:B2072)</f>
        <v>3725.2321062400006</v>
      </c>
      <c r="V2072">
        <f>_xlfn.VAR.P(C2023:C2072)</f>
        <v>3711.445064</v>
      </c>
      <c r="X2072">
        <f>1.96*SQRT(U2072)/50</f>
        <v>2.3925594378682913</v>
      </c>
      <c r="Y2072">
        <f>1.96*SQRT(V2072)/50</f>
        <v>2.3881279159929769</v>
      </c>
    </row>
    <row r="2073" spans="1:25" x14ac:dyDescent="0.25">
      <c r="A2073" t="s">
        <v>170</v>
      </c>
      <c r="B2073">
        <v>178599.78330000001</v>
      </c>
      <c r="C2073" t="s">
        <v>36</v>
      </c>
    </row>
    <row r="2074" spans="1:25" x14ac:dyDescent="0.25">
      <c r="A2074" t="s">
        <v>208</v>
      </c>
      <c r="B2074">
        <v>11261.8</v>
      </c>
      <c r="C2074">
        <v>10593.3</v>
      </c>
      <c r="D2074">
        <v>10501.9</v>
      </c>
      <c r="E2074">
        <v>5992.71</v>
      </c>
      <c r="F2074">
        <v>744.53899999999999</v>
      </c>
      <c r="G2074">
        <v>1.0857E-2</v>
      </c>
      <c r="H2074">
        <v>0.98101499999999997</v>
      </c>
      <c r="I2074">
        <v>0</v>
      </c>
    </row>
    <row r="2075" spans="1:25" x14ac:dyDescent="0.25">
      <c r="A2075" t="s">
        <v>208</v>
      </c>
      <c r="B2075">
        <v>10658.3</v>
      </c>
      <c r="C2075">
        <v>10590.2</v>
      </c>
      <c r="D2075">
        <v>10495.5</v>
      </c>
      <c r="E2075">
        <v>6004.95</v>
      </c>
      <c r="F2075">
        <v>749.84500000000003</v>
      </c>
      <c r="G2075">
        <v>1.25031E-2</v>
      </c>
      <c r="H2075">
        <v>0.98566900000000002</v>
      </c>
      <c r="I2075">
        <v>0</v>
      </c>
    </row>
    <row r="2076" spans="1:25" x14ac:dyDescent="0.25">
      <c r="A2076" t="s">
        <v>208</v>
      </c>
      <c r="B2076">
        <v>10689</v>
      </c>
      <c r="C2076">
        <v>10624.9</v>
      </c>
      <c r="D2076">
        <v>10525.7</v>
      </c>
      <c r="E2076">
        <v>6020.86</v>
      </c>
      <c r="F2076">
        <v>751.86599999999999</v>
      </c>
      <c r="G2076">
        <v>1.2987E-2</v>
      </c>
      <c r="H2076">
        <v>0.98101000000000005</v>
      </c>
      <c r="I2076">
        <v>0</v>
      </c>
    </row>
    <row r="2077" spans="1:25" x14ac:dyDescent="0.25">
      <c r="A2077" t="s">
        <v>208</v>
      </c>
      <c r="B2077">
        <v>10686</v>
      </c>
      <c r="C2077">
        <v>10619.5</v>
      </c>
      <c r="D2077">
        <v>10524.5</v>
      </c>
      <c r="E2077">
        <v>6020.51</v>
      </c>
      <c r="F2077">
        <v>751.82500000000005</v>
      </c>
      <c r="G2077">
        <v>1.11238E-2</v>
      </c>
      <c r="H2077">
        <v>0.98101000000000005</v>
      </c>
      <c r="I2077">
        <v>0</v>
      </c>
    </row>
    <row r="2078" spans="1:25" x14ac:dyDescent="0.25">
      <c r="A2078" t="s">
        <v>208</v>
      </c>
      <c r="B2078">
        <v>10682.9</v>
      </c>
      <c r="C2078">
        <v>10615</v>
      </c>
      <c r="D2078">
        <v>10525.9</v>
      </c>
      <c r="E2078">
        <v>6020.8</v>
      </c>
      <c r="F2078">
        <v>751.81500000000005</v>
      </c>
      <c r="G2078">
        <v>1.0861900000000001E-2</v>
      </c>
      <c r="H2078">
        <v>0.99310600000000004</v>
      </c>
      <c r="I2078">
        <v>0</v>
      </c>
    </row>
    <row r="2079" spans="1:25" x14ac:dyDescent="0.25">
      <c r="A2079" t="s">
        <v>208</v>
      </c>
      <c r="B2079">
        <v>10687.6</v>
      </c>
      <c r="C2079">
        <v>10622.8</v>
      </c>
      <c r="D2079">
        <v>10525.8</v>
      </c>
      <c r="E2079">
        <v>6021.45</v>
      </c>
      <c r="F2079">
        <v>752.00699999999995</v>
      </c>
      <c r="G2079">
        <v>2.90377E-2</v>
      </c>
      <c r="H2079">
        <v>0.98101899999999997</v>
      </c>
      <c r="I2079">
        <v>0</v>
      </c>
    </row>
    <row r="2080" spans="1:25" x14ac:dyDescent="0.25">
      <c r="A2080" t="s">
        <v>208</v>
      </c>
      <c r="B2080">
        <v>10678.8</v>
      </c>
      <c r="C2080">
        <v>10614.7</v>
      </c>
      <c r="D2080">
        <v>10525.8</v>
      </c>
      <c r="E2080">
        <v>6021.01</v>
      </c>
      <c r="F2080">
        <v>751.86099999999999</v>
      </c>
      <c r="G2080">
        <v>1.20076E-2</v>
      </c>
      <c r="H2080">
        <v>0.99149900000000002</v>
      </c>
      <c r="I2080">
        <v>0</v>
      </c>
    </row>
    <row r="2081" spans="1:9" x14ac:dyDescent="0.25">
      <c r="A2081" t="s">
        <v>208</v>
      </c>
      <c r="B2081">
        <v>10679.2</v>
      </c>
      <c r="C2081">
        <v>10614.1</v>
      </c>
      <c r="D2081">
        <v>10522.3</v>
      </c>
      <c r="E2081">
        <v>6019.75</v>
      </c>
      <c r="F2081">
        <v>751.60900000000004</v>
      </c>
      <c r="G2081">
        <v>1.1583100000000001E-2</v>
      </c>
      <c r="H2081">
        <v>0.99462099999999998</v>
      </c>
      <c r="I2081">
        <v>0</v>
      </c>
    </row>
    <row r="2082" spans="1:9" x14ac:dyDescent="0.25">
      <c r="A2082" t="s">
        <v>208</v>
      </c>
      <c r="B2082">
        <v>10678.5</v>
      </c>
      <c r="C2082">
        <v>10614.7</v>
      </c>
      <c r="D2082">
        <v>10521.7</v>
      </c>
      <c r="E2082">
        <v>6019.45</v>
      </c>
      <c r="F2082">
        <v>751.66499999999996</v>
      </c>
      <c r="G2082">
        <v>1.1331900000000001E-2</v>
      </c>
      <c r="H2082">
        <v>0.98097400000000001</v>
      </c>
      <c r="I2082">
        <v>0</v>
      </c>
    </row>
    <row r="2083" spans="1:9" x14ac:dyDescent="0.25">
      <c r="A2083" t="s">
        <v>208</v>
      </c>
      <c r="B2083">
        <v>10679</v>
      </c>
      <c r="C2083">
        <v>10613.3</v>
      </c>
      <c r="D2083">
        <v>10521.4</v>
      </c>
      <c r="E2083">
        <v>6018.89</v>
      </c>
      <c r="F2083">
        <v>751.60199999999998</v>
      </c>
      <c r="G2083">
        <v>1.12184E-2</v>
      </c>
      <c r="H2083">
        <v>0.99028499999999997</v>
      </c>
      <c r="I2083">
        <v>0</v>
      </c>
    </row>
    <row r="2084" spans="1:9" x14ac:dyDescent="0.25">
      <c r="A2084" t="s">
        <v>208</v>
      </c>
      <c r="B2084">
        <v>10707</v>
      </c>
      <c r="C2084">
        <v>10642.5</v>
      </c>
      <c r="D2084">
        <v>10549.3</v>
      </c>
      <c r="E2084">
        <v>6033.6</v>
      </c>
      <c r="F2084">
        <v>753.50599999999997</v>
      </c>
      <c r="G2084">
        <v>1.1378600000000001E-2</v>
      </c>
      <c r="H2084">
        <v>0.98098700000000005</v>
      </c>
      <c r="I2084">
        <v>0</v>
      </c>
    </row>
    <row r="2085" spans="1:9" x14ac:dyDescent="0.25">
      <c r="A2085" t="s">
        <v>208</v>
      </c>
      <c r="B2085">
        <v>10728.9</v>
      </c>
      <c r="C2085">
        <v>10662.5</v>
      </c>
      <c r="D2085">
        <v>10563.2</v>
      </c>
      <c r="E2085">
        <v>6041.43</v>
      </c>
      <c r="F2085">
        <v>754.47</v>
      </c>
      <c r="G2085">
        <v>1.46169E-2</v>
      </c>
      <c r="H2085">
        <v>0.98101899999999997</v>
      </c>
      <c r="I2085">
        <v>0</v>
      </c>
    </row>
    <row r="2086" spans="1:9" x14ac:dyDescent="0.25">
      <c r="A2086" t="s">
        <v>208</v>
      </c>
      <c r="B2086">
        <v>10719.3</v>
      </c>
      <c r="C2086">
        <v>10654.2</v>
      </c>
      <c r="D2086">
        <v>10562.8</v>
      </c>
      <c r="E2086">
        <v>6040.87</v>
      </c>
      <c r="F2086">
        <v>754.40700000000004</v>
      </c>
      <c r="G2086">
        <v>1.21356E-2</v>
      </c>
      <c r="H2086">
        <v>0.98089999999999999</v>
      </c>
      <c r="I2086">
        <v>0</v>
      </c>
    </row>
    <row r="2087" spans="1:9" x14ac:dyDescent="0.25">
      <c r="A2087" t="s">
        <v>208</v>
      </c>
      <c r="B2087">
        <v>10717</v>
      </c>
      <c r="C2087">
        <v>10651</v>
      </c>
      <c r="D2087">
        <v>10562.3</v>
      </c>
      <c r="E2087">
        <v>6041.39</v>
      </c>
      <c r="F2087">
        <v>754.43299999999999</v>
      </c>
      <c r="G2087">
        <v>1.08576E-2</v>
      </c>
      <c r="H2087">
        <v>0.98101899999999997</v>
      </c>
      <c r="I2087">
        <v>0</v>
      </c>
    </row>
    <row r="2088" spans="1:9" x14ac:dyDescent="0.25">
      <c r="A2088" t="s">
        <v>208</v>
      </c>
      <c r="B2088">
        <v>10721.5</v>
      </c>
      <c r="C2088">
        <v>10655.5</v>
      </c>
      <c r="D2088">
        <v>10562.4</v>
      </c>
      <c r="E2088">
        <v>6040.46</v>
      </c>
      <c r="F2088">
        <v>754.27599999999995</v>
      </c>
      <c r="G2088">
        <v>1.08643E-2</v>
      </c>
      <c r="H2088">
        <v>0.98097100000000004</v>
      </c>
      <c r="I2088">
        <v>0</v>
      </c>
    </row>
    <row r="2089" spans="1:9" x14ac:dyDescent="0.25">
      <c r="A2089" t="s">
        <v>208</v>
      </c>
      <c r="B2089">
        <v>10720.7</v>
      </c>
      <c r="C2089">
        <v>10655.8</v>
      </c>
      <c r="D2089">
        <v>10564.8</v>
      </c>
      <c r="E2089">
        <v>6042.09</v>
      </c>
      <c r="F2089">
        <v>754.51900000000001</v>
      </c>
      <c r="G2089">
        <v>1.15438E-2</v>
      </c>
      <c r="H2089">
        <v>0.981016</v>
      </c>
      <c r="I2089">
        <v>0</v>
      </c>
    </row>
    <row r="2090" spans="1:9" x14ac:dyDescent="0.25">
      <c r="A2090" t="s">
        <v>208</v>
      </c>
      <c r="B2090">
        <v>10719.2</v>
      </c>
      <c r="C2090">
        <v>10654.5</v>
      </c>
      <c r="D2090">
        <v>10563.5</v>
      </c>
      <c r="E2090">
        <v>6042.02</v>
      </c>
      <c r="F2090">
        <v>754.52</v>
      </c>
      <c r="G2090">
        <v>1.08586E-2</v>
      </c>
      <c r="H2090">
        <v>0.98100399999999999</v>
      </c>
      <c r="I2090">
        <v>0</v>
      </c>
    </row>
    <row r="2091" spans="1:9" x14ac:dyDescent="0.25">
      <c r="A2091" t="s">
        <v>208</v>
      </c>
      <c r="B2091">
        <v>10720.2</v>
      </c>
      <c r="C2091">
        <v>10654.2</v>
      </c>
      <c r="D2091">
        <v>10563.8</v>
      </c>
      <c r="E2091">
        <v>6042.04</v>
      </c>
      <c r="F2091">
        <v>754.43499999999995</v>
      </c>
      <c r="G2091">
        <v>1.11707E-2</v>
      </c>
      <c r="H2091">
        <v>0.98093799999999998</v>
      </c>
      <c r="I2091">
        <v>0</v>
      </c>
    </row>
    <row r="2092" spans="1:9" x14ac:dyDescent="0.25">
      <c r="A2092" t="s">
        <v>208</v>
      </c>
      <c r="B2092">
        <v>10724.3</v>
      </c>
      <c r="C2092">
        <v>10659.6</v>
      </c>
      <c r="D2092">
        <v>10564.4</v>
      </c>
      <c r="E2092">
        <v>6042.26</v>
      </c>
      <c r="F2092">
        <v>754.52599999999995</v>
      </c>
      <c r="G2092">
        <v>1.12405E-2</v>
      </c>
      <c r="H2092">
        <v>0.98100799999999999</v>
      </c>
      <c r="I2092">
        <v>0</v>
      </c>
    </row>
    <row r="2093" spans="1:9" x14ac:dyDescent="0.25">
      <c r="A2093" t="s">
        <v>208</v>
      </c>
      <c r="B2093">
        <v>10722.5</v>
      </c>
      <c r="C2093">
        <v>10657.5</v>
      </c>
      <c r="D2093">
        <v>10563.4</v>
      </c>
      <c r="E2093">
        <v>6041.73</v>
      </c>
      <c r="F2093">
        <v>754.53200000000004</v>
      </c>
      <c r="G2093">
        <v>1.21426E-2</v>
      </c>
      <c r="H2093">
        <v>0.98092500000000005</v>
      </c>
      <c r="I2093">
        <v>0</v>
      </c>
    </row>
    <row r="2094" spans="1:9" x14ac:dyDescent="0.25">
      <c r="A2094" t="s">
        <v>208</v>
      </c>
      <c r="B2094">
        <v>10723.2</v>
      </c>
      <c r="C2094">
        <v>10658.8</v>
      </c>
      <c r="D2094">
        <v>10562.2</v>
      </c>
      <c r="E2094">
        <v>6040.81</v>
      </c>
      <c r="F2094">
        <v>754.37099999999998</v>
      </c>
      <c r="G2094">
        <v>2.2932899999999999E-2</v>
      </c>
      <c r="H2094">
        <v>0.98083799999999999</v>
      </c>
      <c r="I2094">
        <v>0</v>
      </c>
    </row>
    <row r="2095" spans="1:9" x14ac:dyDescent="0.25">
      <c r="A2095" t="s">
        <v>208</v>
      </c>
      <c r="B2095">
        <v>10726.3</v>
      </c>
      <c r="C2095">
        <v>10661.8</v>
      </c>
      <c r="D2095">
        <v>10563.4</v>
      </c>
      <c r="E2095">
        <v>6041.05</v>
      </c>
      <c r="F2095">
        <v>754.29200000000003</v>
      </c>
      <c r="G2095">
        <v>1.3345900000000001E-2</v>
      </c>
      <c r="H2095">
        <v>0.99380000000000002</v>
      </c>
      <c r="I2095">
        <v>0</v>
      </c>
    </row>
    <row r="2096" spans="1:9" x14ac:dyDescent="0.25">
      <c r="A2096" t="s">
        <v>208</v>
      </c>
      <c r="B2096">
        <v>10720.2</v>
      </c>
      <c r="C2096">
        <v>10655.5</v>
      </c>
      <c r="D2096">
        <v>10560</v>
      </c>
      <c r="E2096">
        <v>6039.73</v>
      </c>
      <c r="F2096">
        <v>754.13599999999997</v>
      </c>
      <c r="G2096">
        <v>1.217E-2</v>
      </c>
      <c r="H2096">
        <v>0.99500599999999995</v>
      </c>
      <c r="I2096">
        <v>0</v>
      </c>
    </row>
    <row r="2097" spans="1:9" x14ac:dyDescent="0.25">
      <c r="A2097" t="s">
        <v>208</v>
      </c>
      <c r="B2097">
        <v>10720.2</v>
      </c>
      <c r="C2097">
        <v>10656</v>
      </c>
      <c r="D2097">
        <v>10559.3</v>
      </c>
      <c r="E2097">
        <v>6039.64</v>
      </c>
      <c r="F2097">
        <v>754.14200000000005</v>
      </c>
      <c r="G2097">
        <v>2.61021E-2</v>
      </c>
      <c r="H2097">
        <v>0.98101899999999997</v>
      </c>
      <c r="I2097">
        <v>0</v>
      </c>
    </row>
    <row r="2098" spans="1:9" x14ac:dyDescent="0.25">
      <c r="A2098" t="s">
        <v>208</v>
      </c>
      <c r="B2098">
        <v>10721.8</v>
      </c>
      <c r="C2098">
        <v>10657.3</v>
      </c>
      <c r="D2098">
        <v>10558.3</v>
      </c>
      <c r="E2098">
        <v>6038.92</v>
      </c>
      <c r="F2098">
        <v>754.125</v>
      </c>
      <c r="G2098">
        <v>1.22849E-2</v>
      </c>
      <c r="H2098">
        <v>0.98101700000000003</v>
      </c>
      <c r="I2098">
        <v>0</v>
      </c>
    </row>
    <row r="2099" spans="1:9" x14ac:dyDescent="0.25">
      <c r="A2099" t="s">
        <v>208</v>
      </c>
      <c r="B2099">
        <v>10712.3</v>
      </c>
      <c r="C2099">
        <v>10647.6</v>
      </c>
      <c r="D2099">
        <v>10555.5</v>
      </c>
      <c r="E2099">
        <v>6038.66</v>
      </c>
      <c r="F2099">
        <v>754.12599999999998</v>
      </c>
      <c r="G2099">
        <v>1.0952E-2</v>
      </c>
      <c r="H2099">
        <v>0.98101000000000005</v>
      </c>
      <c r="I2099">
        <v>0</v>
      </c>
    </row>
    <row r="2100" spans="1:9" x14ac:dyDescent="0.25">
      <c r="A2100" t="s">
        <v>208</v>
      </c>
      <c r="B2100">
        <v>10717.8</v>
      </c>
      <c r="C2100">
        <v>10653.2</v>
      </c>
      <c r="D2100">
        <v>10557.1</v>
      </c>
      <c r="E2100">
        <v>6038.35</v>
      </c>
      <c r="F2100">
        <v>754.11199999999997</v>
      </c>
      <c r="G2100">
        <v>1.08576E-2</v>
      </c>
      <c r="H2100">
        <v>0.99483600000000005</v>
      </c>
      <c r="I2100">
        <v>0</v>
      </c>
    </row>
    <row r="2101" spans="1:9" x14ac:dyDescent="0.25">
      <c r="A2101" t="s">
        <v>208</v>
      </c>
      <c r="B2101">
        <v>10722.3</v>
      </c>
      <c r="C2101">
        <v>10657.5</v>
      </c>
      <c r="D2101">
        <v>10559.5</v>
      </c>
      <c r="E2101">
        <v>6039.27</v>
      </c>
      <c r="F2101">
        <v>754.14800000000002</v>
      </c>
      <c r="G2101">
        <v>1.11095E-2</v>
      </c>
      <c r="H2101">
        <v>0.98101099999999997</v>
      </c>
      <c r="I2101">
        <v>0</v>
      </c>
    </row>
    <row r="2102" spans="1:9" x14ac:dyDescent="0.25">
      <c r="A2102" t="s">
        <v>208</v>
      </c>
      <c r="B2102">
        <v>10725.1</v>
      </c>
      <c r="C2102">
        <v>10660.3</v>
      </c>
      <c r="D2102">
        <v>10559.9</v>
      </c>
      <c r="E2102">
        <v>6039.43</v>
      </c>
      <c r="F2102">
        <v>754.32600000000002</v>
      </c>
      <c r="G2102">
        <v>1.11734E-2</v>
      </c>
      <c r="H2102">
        <v>0.99200699999999997</v>
      </c>
      <c r="I2102">
        <v>0</v>
      </c>
    </row>
    <row r="2103" spans="1:9" x14ac:dyDescent="0.25">
      <c r="A2103" t="s">
        <v>208</v>
      </c>
      <c r="B2103">
        <v>10716.3</v>
      </c>
      <c r="C2103">
        <v>10651.9</v>
      </c>
      <c r="D2103">
        <v>10557.8</v>
      </c>
      <c r="E2103">
        <v>6039.26</v>
      </c>
      <c r="F2103">
        <v>754.06600000000003</v>
      </c>
      <c r="G2103">
        <v>1.0870599999999999E-2</v>
      </c>
      <c r="H2103">
        <v>0.98091200000000001</v>
      </c>
      <c r="I2103">
        <v>0</v>
      </c>
    </row>
    <row r="2104" spans="1:9" x14ac:dyDescent="0.25">
      <c r="A2104" t="s">
        <v>208</v>
      </c>
      <c r="B2104">
        <v>10719.3</v>
      </c>
      <c r="C2104">
        <v>10654</v>
      </c>
      <c r="D2104">
        <v>10557.8</v>
      </c>
      <c r="E2104">
        <v>6039.39</v>
      </c>
      <c r="F2104">
        <v>754.23500000000001</v>
      </c>
      <c r="G2104">
        <v>1.9031300000000001E-2</v>
      </c>
      <c r="H2104">
        <v>0.98100799999999999</v>
      </c>
      <c r="I2104">
        <v>0</v>
      </c>
    </row>
    <row r="2105" spans="1:9" x14ac:dyDescent="0.25">
      <c r="A2105" t="s">
        <v>208</v>
      </c>
      <c r="B2105">
        <v>10716.3</v>
      </c>
      <c r="C2105">
        <v>10652.1</v>
      </c>
      <c r="D2105">
        <v>10556.8</v>
      </c>
      <c r="E2105">
        <v>6039.22</v>
      </c>
      <c r="F2105">
        <v>754.173</v>
      </c>
      <c r="G2105">
        <v>1.17564E-2</v>
      </c>
      <c r="H2105">
        <v>0.99502199999999996</v>
      </c>
      <c r="I2105">
        <v>0</v>
      </c>
    </row>
    <row r="2106" spans="1:9" x14ac:dyDescent="0.25">
      <c r="A2106" t="s">
        <v>208</v>
      </c>
      <c r="B2106">
        <v>10713.3</v>
      </c>
      <c r="C2106">
        <v>10649.2</v>
      </c>
      <c r="D2106">
        <v>10558</v>
      </c>
      <c r="E2106">
        <v>6039.81</v>
      </c>
      <c r="F2106">
        <v>754.197</v>
      </c>
      <c r="G2106">
        <v>1.1687299999999999E-2</v>
      </c>
      <c r="H2106">
        <v>0.98096399999999995</v>
      </c>
      <c r="I2106">
        <v>0</v>
      </c>
    </row>
    <row r="2107" spans="1:9" x14ac:dyDescent="0.25">
      <c r="A2107" t="s">
        <v>208</v>
      </c>
      <c r="B2107">
        <v>10715.2</v>
      </c>
      <c r="C2107">
        <v>10651.1</v>
      </c>
      <c r="D2107">
        <v>10558.3</v>
      </c>
      <c r="E2107">
        <v>6039.58</v>
      </c>
      <c r="F2107">
        <v>754.19600000000003</v>
      </c>
      <c r="G2107">
        <v>1.0872100000000001E-2</v>
      </c>
      <c r="H2107">
        <v>0.98100900000000002</v>
      </c>
      <c r="I2107">
        <v>0</v>
      </c>
    </row>
    <row r="2108" spans="1:9" x14ac:dyDescent="0.25">
      <c r="A2108" t="s">
        <v>208</v>
      </c>
      <c r="B2108">
        <v>10717.4</v>
      </c>
      <c r="C2108">
        <v>10652.4</v>
      </c>
      <c r="D2108">
        <v>10558.2</v>
      </c>
      <c r="E2108">
        <v>6039.42</v>
      </c>
      <c r="F2108">
        <v>754.18299999999999</v>
      </c>
      <c r="G2108">
        <v>1.10122E-2</v>
      </c>
      <c r="H2108">
        <v>0.98100900000000002</v>
      </c>
      <c r="I2108">
        <v>0</v>
      </c>
    </row>
    <row r="2109" spans="1:9" x14ac:dyDescent="0.25">
      <c r="A2109" t="s">
        <v>208</v>
      </c>
      <c r="B2109">
        <v>10721.5</v>
      </c>
      <c r="C2109">
        <v>10657.3</v>
      </c>
      <c r="D2109">
        <v>10558.2</v>
      </c>
      <c r="E2109">
        <v>6039.21</v>
      </c>
      <c r="F2109">
        <v>754.02300000000002</v>
      </c>
      <c r="G2109">
        <v>1.0937499999999999E-2</v>
      </c>
      <c r="H2109">
        <v>0.99235700000000004</v>
      </c>
      <c r="I2109">
        <v>0</v>
      </c>
    </row>
    <row r="2110" spans="1:9" x14ac:dyDescent="0.25">
      <c r="A2110" t="s">
        <v>208</v>
      </c>
      <c r="B2110">
        <v>10717.1</v>
      </c>
      <c r="C2110">
        <v>10652.8</v>
      </c>
      <c r="D2110">
        <v>10557.7</v>
      </c>
      <c r="E2110">
        <v>6038.74</v>
      </c>
      <c r="F2110">
        <v>754.00099999999998</v>
      </c>
      <c r="G2110">
        <v>1.09459E-2</v>
      </c>
      <c r="H2110">
        <v>0.99486600000000003</v>
      </c>
      <c r="I2110">
        <v>0</v>
      </c>
    </row>
    <row r="2111" spans="1:9" x14ac:dyDescent="0.25">
      <c r="A2111" t="s">
        <v>208</v>
      </c>
      <c r="B2111">
        <v>10717.3</v>
      </c>
      <c r="C2111">
        <v>10652</v>
      </c>
      <c r="D2111">
        <v>10559.1</v>
      </c>
      <c r="E2111">
        <v>6039.59</v>
      </c>
      <c r="F2111">
        <v>754.27800000000002</v>
      </c>
      <c r="G2111">
        <v>1.16845E-2</v>
      </c>
      <c r="H2111">
        <v>0.99416599999999999</v>
      </c>
      <c r="I2111">
        <v>0</v>
      </c>
    </row>
    <row r="2112" spans="1:9" x14ac:dyDescent="0.25">
      <c r="A2112" t="s">
        <v>208</v>
      </c>
      <c r="B2112">
        <v>10725.7</v>
      </c>
      <c r="C2112">
        <v>10660.4</v>
      </c>
      <c r="D2112">
        <v>10560</v>
      </c>
      <c r="E2112">
        <v>6039.5</v>
      </c>
      <c r="F2112">
        <v>754.18700000000001</v>
      </c>
      <c r="G2112">
        <v>1.09187E-2</v>
      </c>
      <c r="H2112">
        <v>0.98099499999999995</v>
      </c>
      <c r="I2112">
        <v>0</v>
      </c>
    </row>
    <row r="2113" spans="1:25" x14ac:dyDescent="0.25">
      <c r="A2113" t="s">
        <v>208</v>
      </c>
      <c r="B2113">
        <v>10723.3</v>
      </c>
      <c r="C2113">
        <v>10658.1</v>
      </c>
      <c r="D2113">
        <v>10558.5</v>
      </c>
      <c r="E2113">
        <v>6039.12</v>
      </c>
      <c r="F2113">
        <v>754.09199999999998</v>
      </c>
      <c r="G2113">
        <v>1.1340599999999999E-2</v>
      </c>
      <c r="H2113">
        <v>0.98101899999999997</v>
      </c>
      <c r="I2113">
        <v>0</v>
      </c>
    </row>
    <row r="2114" spans="1:25" x14ac:dyDescent="0.25">
      <c r="A2114" t="s">
        <v>208</v>
      </c>
      <c r="B2114">
        <v>10722</v>
      </c>
      <c r="C2114">
        <v>10657.3</v>
      </c>
      <c r="D2114">
        <v>10559.9</v>
      </c>
      <c r="E2114">
        <v>6039.55</v>
      </c>
      <c r="F2114">
        <v>754.22799999999995</v>
      </c>
      <c r="G2114">
        <v>1.10986E-2</v>
      </c>
      <c r="H2114">
        <v>0.98101899999999997</v>
      </c>
      <c r="I2114">
        <v>0</v>
      </c>
    </row>
    <row r="2115" spans="1:25" x14ac:dyDescent="0.25">
      <c r="A2115" t="s">
        <v>208</v>
      </c>
      <c r="B2115">
        <v>10713.9</v>
      </c>
      <c r="C2115">
        <v>10649.9</v>
      </c>
      <c r="D2115">
        <v>10558.3</v>
      </c>
      <c r="E2115">
        <v>6039.1</v>
      </c>
      <c r="F2115">
        <v>754.15499999999997</v>
      </c>
      <c r="G2115">
        <v>1.50288E-2</v>
      </c>
      <c r="H2115">
        <v>0.98101000000000005</v>
      </c>
      <c r="I2115">
        <v>0</v>
      </c>
    </row>
    <row r="2116" spans="1:25" x14ac:dyDescent="0.25">
      <c r="A2116" t="s">
        <v>208</v>
      </c>
      <c r="B2116">
        <v>10718.1</v>
      </c>
      <c r="C2116">
        <v>10653.4</v>
      </c>
      <c r="D2116">
        <v>10561</v>
      </c>
      <c r="E2116">
        <v>6040.57</v>
      </c>
      <c r="F2116">
        <v>754.25699999999995</v>
      </c>
      <c r="G2116">
        <v>1.11147E-2</v>
      </c>
      <c r="H2116">
        <v>0.98300500000000002</v>
      </c>
      <c r="I2116">
        <v>0</v>
      </c>
    </row>
    <row r="2117" spans="1:25" x14ac:dyDescent="0.25">
      <c r="A2117" t="s">
        <v>208</v>
      </c>
      <c r="B2117">
        <v>10720.1</v>
      </c>
      <c r="C2117">
        <v>10653.8</v>
      </c>
      <c r="D2117">
        <v>10559.1</v>
      </c>
      <c r="E2117">
        <v>6039.71</v>
      </c>
      <c r="F2117">
        <v>754.25</v>
      </c>
      <c r="G2117">
        <v>1.1132899999999999E-2</v>
      </c>
      <c r="H2117">
        <v>0.98101899999999997</v>
      </c>
      <c r="I2117">
        <v>0</v>
      </c>
    </row>
    <row r="2118" spans="1:25" x14ac:dyDescent="0.25">
      <c r="A2118" t="s">
        <v>208</v>
      </c>
      <c r="B2118">
        <v>10715.9</v>
      </c>
      <c r="C2118">
        <v>10651.5</v>
      </c>
      <c r="D2118">
        <v>10559</v>
      </c>
      <c r="E2118">
        <v>6039.53</v>
      </c>
      <c r="F2118">
        <v>754.26300000000003</v>
      </c>
      <c r="G2118">
        <v>1.23789E-2</v>
      </c>
      <c r="H2118">
        <v>0.98100900000000002</v>
      </c>
      <c r="I2118">
        <v>0</v>
      </c>
    </row>
    <row r="2119" spans="1:25" x14ac:dyDescent="0.25">
      <c r="A2119" t="s">
        <v>208</v>
      </c>
      <c r="B2119">
        <v>10717.3</v>
      </c>
      <c r="C2119">
        <v>10653</v>
      </c>
      <c r="D2119">
        <v>10556</v>
      </c>
      <c r="E2119">
        <v>6038.12</v>
      </c>
      <c r="F2119">
        <v>754.10799999999995</v>
      </c>
      <c r="G2119">
        <v>1.18783E-2</v>
      </c>
      <c r="H2119">
        <v>0.98101899999999997</v>
      </c>
      <c r="I2119">
        <v>0</v>
      </c>
    </row>
    <row r="2120" spans="1:25" x14ac:dyDescent="0.25">
      <c r="A2120" t="s">
        <v>208</v>
      </c>
      <c r="B2120">
        <v>10715.6</v>
      </c>
      <c r="C2120">
        <v>10648.6</v>
      </c>
      <c r="D2120">
        <v>10555.1</v>
      </c>
      <c r="E2120">
        <v>6038.83</v>
      </c>
      <c r="F2120">
        <v>754.07299999999998</v>
      </c>
      <c r="G2120">
        <v>1.1420899999999999E-2</v>
      </c>
      <c r="H2120">
        <v>0.98101899999999997</v>
      </c>
      <c r="I2120">
        <v>0</v>
      </c>
    </row>
    <row r="2121" spans="1:25" x14ac:dyDescent="0.25">
      <c r="A2121" t="s">
        <v>208</v>
      </c>
      <c r="B2121">
        <v>10722.1</v>
      </c>
      <c r="C2121">
        <v>10657.3</v>
      </c>
      <c r="D2121">
        <v>10559.7</v>
      </c>
      <c r="E2121">
        <v>6039.44</v>
      </c>
      <c r="F2121">
        <v>754.31799999999998</v>
      </c>
      <c r="G2121">
        <v>1.8451100000000002E-2</v>
      </c>
      <c r="H2121">
        <v>0.98101899999999997</v>
      </c>
      <c r="I2121">
        <v>0</v>
      </c>
    </row>
    <row r="2122" spans="1:25" x14ac:dyDescent="0.25">
      <c r="A2122" t="s">
        <v>208</v>
      </c>
      <c r="B2122">
        <v>10721.3</v>
      </c>
      <c r="C2122">
        <v>10657.2</v>
      </c>
      <c r="D2122">
        <v>10559.5</v>
      </c>
      <c r="E2122">
        <v>6038.98</v>
      </c>
      <c r="F2122">
        <v>754.09199999999998</v>
      </c>
      <c r="G2122">
        <v>1.27519E-2</v>
      </c>
      <c r="H2122">
        <v>0.98101799999999995</v>
      </c>
      <c r="I2122">
        <v>0</v>
      </c>
    </row>
    <row r="2123" spans="1:25" x14ac:dyDescent="0.25">
      <c r="A2123" t="s">
        <v>208</v>
      </c>
      <c r="B2123">
        <v>10719.6</v>
      </c>
      <c r="C2123">
        <v>10653.7</v>
      </c>
      <c r="D2123">
        <v>10560.4</v>
      </c>
      <c r="E2123">
        <v>6038.6</v>
      </c>
      <c r="F2123">
        <v>754.03599999999994</v>
      </c>
      <c r="G2123">
        <v>1.09414E-2</v>
      </c>
      <c r="H2123">
        <v>0.98101899999999997</v>
      </c>
      <c r="I2123">
        <v>0</v>
      </c>
    </row>
    <row r="2124" spans="1:25" x14ac:dyDescent="0.25">
      <c r="A2124" t="s">
        <v>208</v>
      </c>
      <c r="B2124">
        <v>10771.6</v>
      </c>
      <c r="C2124">
        <v>10706.6</v>
      </c>
      <c r="D2124">
        <v>10558.5</v>
      </c>
      <c r="E2124">
        <v>6038.7</v>
      </c>
      <c r="F2124">
        <v>754.13699999999994</v>
      </c>
      <c r="G2124">
        <v>1.0884E-2</v>
      </c>
      <c r="H2124">
        <v>0.98101099999999997</v>
      </c>
      <c r="I2124">
        <v>0</v>
      </c>
    </row>
    <row r="2125" spans="1:25" x14ac:dyDescent="0.25">
      <c r="A2125" t="s">
        <v>208</v>
      </c>
      <c r="B2125">
        <v>10715</v>
      </c>
      <c r="C2125">
        <v>10650.8</v>
      </c>
      <c r="D2125">
        <v>10559.8</v>
      </c>
      <c r="E2125">
        <v>6038.99</v>
      </c>
      <c r="F2125">
        <v>754.10500000000002</v>
      </c>
      <c r="G2125">
        <v>1.11466E-2</v>
      </c>
      <c r="H2125">
        <v>0.99510500000000002</v>
      </c>
      <c r="I2125">
        <v>0</v>
      </c>
    </row>
    <row r="2126" spans="1:25" x14ac:dyDescent="0.25">
      <c r="A2126" t="s">
        <v>208</v>
      </c>
      <c r="B2126">
        <v>10720.4</v>
      </c>
      <c r="C2126">
        <v>10654.7</v>
      </c>
      <c r="D2126">
        <v>10562.3</v>
      </c>
      <c r="E2126">
        <v>6040.54</v>
      </c>
      <c r="F2126">
        <v>754.31200000000001</v>
      </c>
      <c r="G2126">
        <v>1.24587E-2</v>
      </c>
      <c r="H2126">
        <v>0.98099000000000003</v>
      </c>
      <c r="I2126">
        <v>0</v>
      </c>
    </row>
    <row r="2127" spans="1:25" x14ac:dyDescent="0.25">
      <c r="A2127" t="s">
        <v>208</v>
      </c>
      <c r="B2127">
        <v>10715</v>
      </c>
      <c r="C2127">
        <v>10649.2</v>
      </c>
      <c r="D2127">
        <v>10559.5</v>
      </c>
      <c r="E2127">
        <v>6039.49</v>
      </c>
      <c r="F2127">
        <v>754.20500000000004</v>
      </c>
      <c r="G2127">
        <v>1.12576E-2</v>
      </c>
      <c r="H2127">
        <v>0.98101799999999995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10719.3</v>
      </c>
      <c r="C2128">
        <v>10653.2</v>
      </c>
      <c r="D2128">
        <v>10560.7</v>
      </c>
      <c r="E2128">
        <v>6040.17</v>
      </c>
      <c r="F2128">
        <v>754.18799999999999</v>
      </c>
      <c r="G2128">
        <v>1.1313800000000001E-2</v>
      </c>
      <c r="H2128">
        <v>0.98099099999999995</v>
      </c>
      <c r="I2128">
        <v>0</v>
      </c>
      <c r="R2128">
        <f>AVERAGE(B2079:B2128)</f>
        <v>10716.455999999996</v>
      </c>
      <c r="S2128">
        <f>AVERAGE(C2079:C2128)</f>
        <v>10651.527999999998</v>
      </c>
      <c r="U2128">
        <f>_xlfn.VAR.P(B2079:B2128)</f>
        <v>211.86566400000041</v>
      </c>
      <c r="V2128">
        <f>_xlfn.VAR.P(C2079:C2128)</f>
        <v>209.31801599999878</v>
      </c>
      <c r="X2128">
        <f>1.96*SQRT(U2128)/50</f>
        <v>0.5705797524702052</v>
      </c>
      <c r="Y2128">
        <f>1.96*SQRT(V2128)/50</f>
        <v>0.56713881555245194</v>
      </c>
    </row>
    <row r="2129" spans="1:9" x14ac:dyDescent="0.25">
      <c r="A2129" t="s">
        <v>208</v>
      </c>
      <c r="B2129">
        <v>535912.21140000003</v>
      </c>
      <c r="C2129" t="s">
        <v>36</v>
      </c>
    </row>
    <row r="2130" spans="1:9" x14ac:dyDescent="0.25">
      <c r="A2130" t="s">
        <v>104</v>
      </c>
      <c r="B2130">
        <v>5852.36</v>
      </c>
      <c r="C2130">
        <v>5786.13</v>
      </c>
      <c r="D2130">
        <v>5759.13</v>
      </c>
      <c r="E2130">
        <v>5610.06</v>
      </c>
      <c r="F2130">
        <v>67.517499999999998</v>
      </c>
      <c r="G2130">
        <v>1.2243800000000001E-2</v>
      </c>
      <c r="H2130">
        <v>0.98098600000000002</v>
      </c>
      <c r="I2130">
        <v>0</v>
      </c>
    </row>
    <row r="2131" spans="1:9" x14ac:dyDescent="0.25">
      <c r="A2131" t="s">
        <v>104</v>
      </c>
      <c r="B2131">
        <v>5856.34</v>
      </c>
      <c r="C2131">
        <v>5790.94</v>
      </c>
      <c r="D2131">
        <v>5762.09</v>
      </c>
      <c r="E2131">
        <v>5610.11</v>
      </c>
      <c r="F2131">
        <v>67.219899999999996</v>
      </c>
      <c r="G2131">
        <v>1.16848E-2</v>
      </c>
      <c r="H2131">
        <v>0.98087999999999997</v>
      </c>
      <c r="I2131">
        <v>0</v>
      </c>
    </row>
    <row r="2132" spans="1:9" x14ac:dyDescent="0.25">
      <c r="A2132" t="s">
        <v>104</v>
      </c>
      <c r="B2132">
        <v>5866.76</v>
      </c>
      <c r="C2132">
        <v>5800.52</v>
      </c>
      <c r="D2132">
        <v>5769.44</v>
      </c>
      <c r="E2132">
        <v>5617.75</v>
      </c>
      <c r="F2132">
        <v>67.256100000000004</v>
      </c>
      <c r="G2132">
        <v>1.55376E-2</v>
      </c>
      <c r="H2132">
        <v>0.98097199999999996</v>
      </c>
      <c r="I2132">
        <v>0</v>
      </c>
    </row>
    <row r="2133" spans="1:9" x14ac:dyDescent="0.25">
      <c r="A2133" t="s">
        <v>104</v>
      </c>
      <c r="B2133">
        <v>5854.17</v>
      </c>
      <c r="C2133">
        <v>5789.73</v>
      </c>
      <c r="D2133">
        <v>5761.79</v>
      </c>
      <c r="E2133">
        <v>5610.27</v>
      </c>
      <c r="F2133">
        <v>66.816000000000003</v>
      </c>
      <c r="G2133">
        <v>1.2359999999999999E-2</v>
      </c>
      <c r="H2133">
        <v>0.98101700000000003</v>
      </c>
      <c r="I2133">
        <v>0</v>
      </c>
    </row>
    <row r="2134" spans="1:9" x14ac:dyDescent="0.25">
      <c r="A2134" t="s">
        <v>104</v>
      </c>
      <c r="B2134">
        <v>5861.42</v>
      </c>
      <c r="C2134">
        <v>5796.73</v>
      </c>
      <c r="D2134">
        <v>5767.53</v>
      </c>
      <c r="E2134">
        <v>5616.57</v>
      </c>
      <c r="F2134">
        <v>67.723699999999994</v>
      </c>
      <c r="G2134">
        <v>1.1064299999999999E-2</v>
      </c>
      <c r="H2134">
        <v>0.98101799999999995</v>
      </c>
      <c r="I2134">
        <v>0</v>
      </c>
    </row>
    <row r="2135" spans="1:9" x14ac:dyDescent="0.25">
      <c r="A2135" t="s">
        <v>104</v>
      </c>
      <c r="B2135">
        <v>5861.34</v>
      </c>
      <c r="C2135">
        <v>5796.59</v>
      </c>
      <c r="D2135">
        <v>5771.47</v>
      </c>
      <c r="E2135">
        <v>5618.35</v>
      </c>
      <c r="F2135">
        <v>68.9054</v>
      </c>
      <c r="G2135">
        <v>1.0858100000000001E-2</v>
      </c>
      <c r="H2135">
        <v>0.98101799999999995</v>
      </c>
      <c r="I2135">
        <v>0</v>
      </c>
    </row>
    <row r="2136" spans="1:9" x14ac:dyDescent="0.25">
      <c r="A2136" t="s">
        <v>104</v>
      </c>
      <c r="B2136">
        <v>5858.74</v>
      </c>
      <c r="C2136">
        <v>5794.23</v>
      </c>
      <c r="D2136">
        <v>5765.12</v>
      </c>
      <c r="E2136">
        <v>5614.87</v>
      </c>
      <c r="F2136">
        <v>68.750299999999996</v>
      </c>
      <c r="G2136">
        <v>1.09596E-2</v>
      </c>
      <c r="H2136">
        <v>0.98101499999999997</v>
      </c>
      <c r="I2136">
        <v>0</v>
      </c>
    </row>
    <row r="2137" spans="1:9" x14ac:dyDescent="0.25">
      <c r="A2137" t="s">
        <v>104</v>
      </c>
      <c r="B2137">
        <v>5853.54</v>
      </c>
      <c r="C2137">
        <v>5788.41</v>
      </c>
      <c r="D2137">
        <v>5762.78</v>
      </c>
      <c r="E2137">
        <v>5613.3</v>
      </c>
      <c r="F2137">
        <v>68.770700000000005</v>
      </c>
      <c r="G2137">
        <v>1.12426E-2</v>
      </c>
      <c r="H2137">
        <v>0.98099800000000004</v>
      </c>
      <c r="I2137">
        <v>0</v>
      </c>
    </row>
    <row r="2138" spans="1:9" x14ac:dyDescent="0.25">
      <c r="A2138" t="s">
        <v>104</v>
      </c>
      <c r="B2138">
        <v>5854.14</v>
      </c>
      <c r="C2138">
        <v>5788.53</v>
      </c>
      <c r="D2138">
        <v>5764.99</v>
      </c>
      <c r="E2138">
        <v>5612.83</v>
      </c>
      <c r="F2138">
        <v>69.415000000000006</v>
      </c>
      <c r="G2138">
        <v>1.1088000000000001E-2</v>
      </c>
      <c r="H2138">
        <v>0.98101099999999997</v>
      </c>
      <c r="I2138">
        <v>0</v>
      </c>
    </row>
    <row r="2139" spans="1:9" x14ac:dyDescent="0.25">
      <c r="A2139" t="s">
        <v>104</v>
      </c>
      <c r="B2139">
        <v>5861.67</v>
      </c>
      <c r="C2139">
        <v>5796.11</v>
      </c>
      <c r="D2139">
        <v>5767.67</v>
      </c>
      <c r="E2139">
        <v>5615.51</v>
      </c>
      <c r="F2139">
        <v>67.978399999999993</v>
      </c>
      <c r="G2139">
        <v>1.08906E-2</v>
      </c>
      <c r="H2139">
        <v>0.98101899999999997</v>
      </c>
      <c r="I2139">
        <v>0</v>
      </c>
    </row>
    <row r="2140" spans="1:9" x14ac:dyDescent="0.25">
      <c r="A2140" t="s">
        <v>104</v>
      </c>
      <c r="B2140">
        <v>5862.79</v>
      </c>
      <c r="C2140">
        <v>5796.69</v>
      </c>
      <c r="D2140">
        <v>5768.4</v>
      </c>
      <c r="E2140">
        <v>5615.4</v>
      </c>
      <c r="F2140">
        <v>70.773899999999998</v>
      </c>
      <c r="G2140">
        <v>1.14663E-2</v>
      </c>
      <c r="H2140">
        <v>0.98100299999999996</v>
      </c>
      <c r="I2140">
        <v>0</v>
      </c>
    </row>
    <row r="2141" spans="1:9" x14ac:dyDescent="0.25">
      <c r="A2141" t="s">
        <v>104</v>
      </c>
      <c r="B2141">
        <v>5852.88</v>
      </c>
      <c r="C2141">
        <v>5788.15</v>
      </c>
      <c r="D2141">
        <v>5759.05</v>
      </c>
      <c r="E2141">
        <v>5609.66</v>
      </c>
      <c r="F2141">
        <v>67.866100000000003</v>
      </c>
      <c r="G2141">
        <v>2.1138299999999999E-2</v>
      </c>
      <c r="H2141">
        <v>0.99115900000000001</v>
      </c>
      <c r="I2141">
        <v>0</v>
      </c>
    </row>
    <row r="2142" spans="1:9" x14ac:dyDescent="0.25">
      <c r="A2142" t="s">
        <v>104</v>
      </c>
      <c r="B2142">
        <v>5860.97</v>
      </c>
      <c r="C2142">
        <v>5794.89</v>
      </c>
      <c r="D2142">
        <v>5766.44</v>
      </c>
      <c r="E2142">
        <v>5617.15</v>
      </c>
      <c r="F2142">
        <v>68.552400000000006</v>
      </c>
      <c r="G2142">
        <v>1.3939500000000001E-2</v>
      </c>
      <c r="H2142">
        <v>0.98099899999999995</v>
      </c>
      <c r="I2142">
        <v>0</v>
      </c>
    </row>
    <row r="2143" spans="1:9" x14ac:dyDescent="0.25">
      <c r="A2143" t="s">
        <v>104</v>
      </c>
      <c r="B2143">
        <v>5857.86</v>
      </c>
      <c r="C2143">
        <v>5792.24</v>
      </c>
      <c r="D2143">
        <v>5764.13</v>
      </c>
      <c r="E2143">
        <v>5612.76</v>
      </c>
      <c r="F2143">
        <v>68.919700000000006</v>
      </c>
      <c r="G2143">
        <v>1.0870400000000001E-2</v>
      </c>
      <c r="H2143">
        <v>0.98094300000000001</v>
      </c>
      <c r="I2143">
        <v>0</v>
      </c>
    </row>
    <row r="2144" spans="1:9" x14ac:dyDescent="0.25">
      <c r="A2144" t="s">
        <v>104</v>
      </c>
      <c r="B2144">
        <v>5856.67</v>
      </c>
      <c r="C2144">
        <v>5792.17</v>
      </c>
      <c r="D2144">
        <v>5764.25</v>
      </c>
      <c r="E2144">
        <v>5614.19</v>
      </c>
      <c r="F2144">
        <v>68.379199999999997</v>
      </c>
      <c r="G2144">
        <v>2.18817E-2</v>
      </c>
      <c r="H2144">
        <v>0.99510900000000002</v>
      </c>
      <c r="I2144">
        <v>0</v>
      </c>
    </row>
    <row r="2145" spans="1:9" x14ac:dyDescent="0.25">
      <c r="A2145" t="s">
        <v>104</v>
      </c>
      <c r="B2145">
        <v>5858.45</v>
      </c>
      <c r="C2145">
        <v>5793.69</v>
      </c>
      <c r="D2145">
        <v>5764.55</v>
      </c>
      <c r="E2145">
        <v>5613.1</v>
      </c>
      <c r="F2145">
        <v>68.170599999999993</v>
      </c>
      <c r="G2145">
        <v>1.1426E-2</v>
      </c>
      <c r="H2145">
        <v>0.98100900000000002</v>
      </c>
      <c r="I2145">
        <v>0</v>
      </c>
    </row>
    <row r="2146" spans="1:9" x14ac:dyDescent="0.25">
      <c r="A2146" t="s">
        <v>104</v>
      </c>
      <c r="B2146">
        <v>5855.62</v>
      </c>
      <c r="C2146">
        <v>5790.71</v>
      </c>
      <c r="D2146">
        <v>5764.66</v>
      </c>
      <c r="E2146">
        <v>5612.52</v>
      </c>
      <c r="F2146">
        <v>67.309700000000007</v>
      </c>
      <c r="G2146">
        <v>1.2614999999999999E-2</v>
      </c>
      <c r="H2146">
        <v>0.98951900000000004</v>
      </c>
      <c r="I2146">
        <v>0</v>
      </c>
    </row>
    <row r="2147" spans="1:9" x14ac:dyDescent="0.25">
      <c r="A2147" t="s">
        <v>104</v>
      </c>
      <c r="B2147">
        <v>5861.05</v>
      </c>
      <c r="C2147">
        <v>5795.99</v>
      </c>
      <c r="D2147">
        <v>5765.66</v>
      </c>
      <c r="E2147">
        <v>5614.83</v>
      </c>
      <c r="F2147">
        <v>68.4619</v>
      </c>
      <c r="G2147">
        <v>1.37473E-2</v>
      </c>
      <c r="H2147">
        <v>0.98101899999999997</v>
      </c>
      <c r="I2147">
        <v>0</v>
      </c>
    </row>
    <row r="2148" spans="1:9" x14ac:dyDescent="0.25">
      <c r="A2148" t="s">
        <v>104</v>
      </c>
      <c r="B2148">
        <v>5855.98</v>
      </c>
      <c r="C2148">
        <v>5791</v>
      </c>
      <c r="D2148">
        <v>5763.12</v>
      </c>
      <c r="E2148">
        <v>5611.54</v>
      </c>
      <c r="F2148">
        <v>68.201599999999999</v>
      </c>
      <c r="G2148">
        <v>1.26377E-2</v>
      </c>
      <c r="H2148">
        <v>0.98097500000000004</v>
      </c>
      <c r="I2148">
        <v>0</v>
      </c>
    </row>
    <row r="2149" spans="1:9" x14ac:dyDescent="0.25">
      <c r="A2149" t="s">
        <v>104</v>
      </c>
      <c r="B2149">
        <v>5856.03</v>
      </c>
      <c r="C2149">
        <v>5791.86</v>
      </c>
      <c r="D2149">
        <v>5763.76</v>
      </c>
      <c r="E2149">
        <v>5614.12</v>
      </c>
      <c r="F2149">
        <v>66.8005</v>
      </c>
      <c r="G2149">
        <v>1.1025699999999999E-2</v>
      </c>
      <c r="H2149">
        <v>0.98101700000000003</v>
      </c>
      <c r="I2149">
        <v>0</v>
      </c>
    </row>
    <row r="2150" spans="1:9" x14ac:dyDescent="0.25">
      <c r="A2150" t="s">
        <v>104</v>
      </c>
      <c r="B2150">
        <v>5857.16</v>
      </c>
      <c r="C2150">
        <v>5792.83</v>
      </c>
      <c r="D2150">
        <v>5765.85</v>
      </c>
      <c r="E2150">
        <v>5613.46</v>
      </c>
      <c r="F2150">
        <v>68.358099999999993</v>
      </c>
      <c r="G2150">
        <v>1.45624E-2</v>
      </c>
      <c r="H2150">
        <v>0.980966</v>
      </c>
      <c r="I2150">
        <v>0</v>
      </c>
    </row>
    <row r="2151" spans="1:9" x14ac:dyDescent="0.25">
      <c r="A2151" t="s">
        <v>104</v>
      </c>
      <c r="B2151">
        <v>5856.97</v>
      </c>
      <c r="C2151">
        <v>5791.76</v>
      </c>
      <c r="D2151">
        <v>5763.96</v>
      </c>
      <c r="E2151">
        <v>5611.5</v>
      </c>
      <c r="F2151">
        <v>67.256</v>
      </c>
      <c r="G2151">
        <v>1.0892600000000001E-2</v>
      </c>
      <c r="H2151">
        <v>0.98193200000000003</v>
      </c>
      <c r="I2151">
        <v>0</v>
      </c>
    </row>
    <row r="2152" spans="1:9" x14ac:dyDescent="0.25">
      <c r="A2152" t="s">
        <v>104</v>
      </c>
      <c r="B2152">
        <v>5852.4</v>
      </c>
      <c r="C2152">
        <v>5787.44</v>
      </c>
      <c r="D2152">
        <v>5760.07</v>
      </c>
      <c r="E2152">
        <v>5610.42</v>
      </c>
      <c r="F2152">
        <v>67.029600000000002</v>
      </c>
      <c r="G2152">
        <v>1.13548E-2</v>
      </c>
      <c r="H2152">
        <v>0.98100900000000002</v>
      </c>
      <c r="I2152">
        <v>0</v>
      </c>
    </row>
    <row r="2153" spans="1:9" x14ac:dyDescent="0.25">
      <c r="A2153" t="s">
        <v>104</v>
      </c>
      <c r="B2153">
        <v>5858.85</v>
      </c>
      <c r="C2153">
        <v>5794.17</v>
      </c>
      <c r="D2153">
        <v>5766.07</v>
      </c>
      <c r="E2153">
        <v>5615.06</v>
      </c>
      <c r="F2153">
        <v>66.823599999999999</v>
      </c>
      <c r="G2153">
        <v>1.09149E-2</v>
      </c>
      <c r="H2153">
        <v>0.98101799999999995</v>
      </c>
      <c r="I2153">
        <v>0</v>
      </c>
    </row>
    <row r="2154" spans="1:9" x14ac:dyDescent="0.25">
      <c r="A2154" t="s">
        <v>104</v>
      </c>
      <c r="B2154">
        <v>5872.77</v>
      </c>
      <c r="C2154">
        <v>5808.8</v>
      </c>
      <c r="D2154">
        <v>5773.1</v>
      </c>
      <c r="E2154">
        <v>5619.04</v>
      </c>
      <c r="F2154">
        <v>71.579800000000006</v>
      </c>
      <c r="G2154">
        <v>1.32864E-2</v>
      </c>
      <c r="H2154">
        <v>0.98101099999999997</v>
      </c>
      <c r="I2154">
        <v>0</v>
      </c>
    </row>
    <row r="2155" spans="1:9" x14ac:dyDescent="0.25">
      <c r="A2155" t="s">
        <v>104</v>
      </c>
      <c r="B2155">
        <v>5866.34</v>
      </c>
      <c r="C2155">
        <v>5799.52</v>
      </c>
      <c r="D2155">
        <v>5768.54</v>
      </c>
      <c r="E2155">
        <v>5616.42</v>
      </c>
      <c r="F2155">
        <v>68.712000000000003</v>
      </c>
      <c r="G2155">
        <v>1.0900099999999999E-2</v>
      </c>
      <c r="H2155">
        <v>0.98101700000000003</v>
      </c>
      <c r="I2155">
        <v>0</v>
      </c>
    </row>
    <row r="2156" spans="1:9" x14ac:dyDescent="0.25">
      <c r="A2156" t="s">
        <v>104</v>
      </c>
      <c r="B2156">
        <v>5868.52</v>
      </c>
      <c r="C2156">
        <v>5802.21</v>
      </c>
      <c r="D2156">
        <v>5771.6</v>
      </c>
      <c r="E2156">
        <v>5618.73</v>
      </c>
      <c r="F2156">
        <v>68.009900000000002</v>
      </c>
      <c r="G2156">
        <v>1.2205199999999999E-2</v>
      </c>
      <c r="H2156">
        <v>0.98101700000000003</v>
      </c>
      <c r="I2156">
        <v>0</v>
      </c>
    </row>
    <row r="2157" spans="1:9" x14ac:dyDescent="0.25">
      <c r="A2157" t="s">
        <v>104</v>
      </c>
      <c r="B2157">
        <v>5863.24</v>
      </c>
      <c r="C2157">
        <v>5797.72</v>
      </c>
      <c r="D2157">
        <v>5772.5</v>
      </c>
      <c r="E2157">
        <v>5621.16</v>
      </c>
      <c r="F2157">
        <v>69.362799999999993</v>
      </c>
      <c r="G2157">
        <v>1.5557100000000001E-2</v>
      </c>
      <c r="H2157">
        <v>0.99479300000000004</v>
      </c>
      <c r="I2157">
        <v>0</v>
      </c>
    </row>
    <row r="2158" spans="1:9" x14ac:dyDescent="0.25">
      <c r="A2158" t="s">
        <v>104</v>
      </c>
      <c r="B2158">
        <v>5878.23</v>
      </c>
      <c r="C2158">
        <v>5810.37</v>
      </c>
      <c r="D2158">
        <v>5778.83</v>
      </c>
      <c r="E2158">
        <v>5624.22</v>
      </c>
      <c r="F2158">
        <v>73.876099999999994</v>
      </c>
      <c r="G2158">
        <v>1.10498E-2</v>
      </c>
      <c r="H2158">
        <v>0.98101300000000002</v>
      </c>
      <c r="I2158">
        <v>0</v>
      </c>
    </row>
    <row r="2159" spans="1:9" x14ac:dyDescent="0.25">
      <c r="A2159" t="s">
        <v>104</v>
      </c>
      <c r="B2159">
        <v>5878.23</v>
      </c>
      <c r="C2159">
        <v>5811.73</v>
      </c>
      <c r="D2159">
        <v>5775.94</v>
      </c>
      <c r="E2159">
        <v>5623.74</v>
      </c>
      <c r="F2159">
        <v>71.285499999999999</v>
      </c>
      <c r="G2159">
        <v>1.1206900000000001E-2</v>
      </c>
      <c r="H2159">
        <v>0.99490999999999996</v>
      </c>
      <c r="I2159">
        <v>0</v>
      </c>
    </row>
    <row r="2160" spans="1:9" x14ac:dyDescent="0.25">
      <c r="A2160" t="s">
        <v>104</v>
      </c>
      <c r="B2160">
        <v>5885.96</v>
      </c>
      <c r="C2160">
        <v>5819.51</v>
      </c>
      <c r="D2160">
        <v>5782.62</v>
      </c>
      <c r="E2160">
        <v>5629.17</v>
      </c>
      <c r="F2160">
        <v>73.3125</v>
      </c>
      <c r="G2160">
        <v>1.40153E-2</v>
      </c>
      <c r="H2160">
        <v>0.98096099999999997</v>
      </c>
      <c r="I2160">
        <v>0</v>
      </c>
    </row>
    <row r="2161" spans="1:9" x14ac:dyDescent="0.25">
      <c r="A2161" t="s">
        <v>104</v>
      </c>
      <c r="B2161">
        <v>5890.92</v>
      </c>
      <c r="C2161">
        <v>5808.58</v>
      </c>
      <c r="D2161">
        <v>5770.7</v>
      </c>
      <c r="E2161">
        <v>5615.31</v>
      </c>
      <c r="F2161">
        <v>69.799599999999998</v>
      </c>
      <c r="G2161">
        <v>1.0878499999999999E-2</v>
      </c>
      <c r="H2161">
        <v>0.98099000000000003</v>
      </c>
      <c r="I2161">
        <v>0</v>
      </c>
    </row>
    <row r="2162" spans="1:9" x14ac:dyDescent="0.25">
      <c r="A2162" t="s">
        <v>104</v>
      </c>
      <c r="B2162">
        <v>5865.73</v>
      </c>
      <c r="C2162">
        <v>5799.99</v>
      </c>
      <c r="D2162">
        <v>5764.36</v>
      </c>
      <c r="E2162">
        <v>5612.07</v>
      </c>
      <c r="F2162">
        <v>68.032799999999995</v>
      </c>
      <c r="G2162">
        <v>1.09642E-2</v>
      </c>
      <c r="H2162">
        <v>0.98101499999999997</v>
      </c>
      <c r="I2162">
        <v>0</v>
      </c>
    </row>
    <row r="2163" spans="1:9" x14ac:dyDescent="0.25">
      <c r="A2163" t="s">
        <v>104</v>
      </c>
      <c r="B2163">
        <v>5868.05</v>
      </c>
      <c r="C2163">
        <v>5800.7</v>
      </c>
      <c r="D2163">
        <v>5764.08</v>
      </c>
      <c r="E2163">
        <v>5610.9</v>
      </c>
      <c r="F2163">
        <v>67.366799999999998</v>
      </c>
      <c r="G2163">
        <v>1.2375000000000001E-2</v>
      </c>
      <c r="H2163">
        <v>0.98096300000000003</v>
      </c>
      <c r="I2163">
        <v>0</v>
      </c>
    </row>
    <row r="2164" spans="1:9" x14ac:dyDescent="0.25">
      <c r="A2164" t="s">
        <v>104</v>
      </c>
      <c r="B2164">
        <v>5853.17</v>
      </c>
      <c r="C2164">
        <v>5787.16</v>
      </c>
      <c r="D2164">
        <v>5758.15</v>
      </c>
      <c r="E2164">
        <v>5608.04</v>
      </c>
      <c r="F2164">
        <v>68.863299999999995</v>
      </c>
      <c r="G2164">
        <v>1.7041199999999999E-2</v>
      </c>
      <c r="H2164">
        <v>0.99361100000000002</v>
      </c>
      <c r="I2164">
        <v>0</v>
      </c>
    </row>
    <row r="2165" spans="1:9" x14ac:dyDescent="0.25">
      <c r="A2165" t="s">
        <v>104</v>
      </c>
      <c r="B2165">
        <v>5855.58</v>
      </c>
      <c r="C2165">
        <v>5789.8</v>
      </c>
      <c r="D2165">
        <v>5760.21</v>
      </c>
      <c r="E2165">
        <v>5610.91</v>
      </c>
      <c r="F2165">
        <v>68.137600000000006</v>
      </c>
      <c r="G2165">
        <v>1.09295E-2</v>
      </c>
      <c r="H2165">
        <v>0.98099999999999998</v>
      </c>
      <c r="I2165">
        <v>0</v>
      </c>
    </row>
    <row r="2166" spans="1:9" x14ac:dyDescent="0.25">
      <c r="A2166" t="s">
        <v>104</v>
      </c>
      <c r="B2166">
        <v>5847.85</v>
      </c>
      <c r="C2166">
        <v>5782.29</v>
      </c>
      <c r="D2166">
        <v>5758.95</v>
      </c>
      <c r="E2166">
        <v>5609.93</v>
      </c>
      <c r="F2166">
        <v>68.146000000000001</v>
      </c>
      <c r="G2166">
        <v>1.09181E-2</v>
      </c>
      <c r="H2166">
        <v>0.98101400000000005</v>
      </c>
      <c r="I2166">
        <v>0</v>
      </c>
    </row>
    <row r="2167" spans="1:9" x14ac:dyDescent="0.25">
      <c r="A2167" t="s">
        <v>104</v>
      </c>
      <c r="B2167">
        <v>5855.86</v>
      </c>
      <c r="C2167">
        <v>5791.49</v>
      </c>
      <c r="D2167">
        <v>5767.93</v>
      </c>
      <c r="E2167">
        <v>5612.65</v>
      </c>
      <c r="F2167">
        <v>69.110100000000003</v>
      </c>
      <c r="G2167">
        <v>2.0598600000000002E-2</v>
      </c>
      <c r="H2167">
        <v>0.98100799999999999</v>
      </c>
      <c r="I2167">
        <v>0</v>
      </c>
    </row>
    <row r="2168" spans="1:9" x14ac:dyDescent="0.25">
      <c r="A2168" t="s">
        <v>104</v>
      </c>
      <c r="B2168">
        <v>5843.8</v>
      </c>
      <c r="C2168">
        <v>5779.82</v>
      </c>
      <c r="D2168">
        <v>5756.73</v>
      </c>
      <c r="E2168">
        <v>5607.56</v>
      </c>
      <c r="F2168">
        <v>66.676400000000001</v>
      </c>
      <c r="G2168">
        <v>1.12251E-2</v>
      </c>
      <c r="H2168">
        <v>0.98098799999999997</v>
      </c>
      <c r="I2168">
        <v>0</v>
      </c>
    </row>
    <row r="2169" spans="1:9" x14ac:dyDescent="0.25">
      <c r="A2169" t="s">
        <v>104</v>
      </c>
      <c r="B2169">
        <v>5853.29</v>
      </c>
      <c r="C2169">
        <v>5788.63</v>
      </c>
      <c r="D2169">
        <v>5761.77</v>
      </c>
      <c r="E2169">
        <v>5611.59</v>
      </c>
      <c r="F2169">
        <v>67.329700000000003</v>
      </c>
      <c r="G2169">
        <v>1.09985E-2</v>
      </c>
      <c r="H2169">
        <v>0.98101799999999995</v>
      </c>
      <c r="I2169">
        <v>0</v>
      </c>
    </row>
    <row r="2170" spans="1:9" x14ac:dyDescent="0.25">
      <c r="A2170" t="s">
        <v>104</v>
      </c>
      <c r="B2170">
        <v>5851.14</v>
      </c>
      <c r="C2170">
        <v>5786.68</v>
      </c>
      <c r="D2170">
        <v>5760.79</v>
      </c>
      <c r="E2170">
        <v>5609.88</v>
      </c>
      <c r="F2170">
        <v>68.371799999999993</v>
      </c>
      <c r="G2170">
        <v>1.4652200000000001E-2</v>
      </c>
      <c r="H2170">
        <v>0.99340099999999998</v>
      </c>
      <c r="I2170">
        <v>0</v>
      </c>
    </row>
    <row r="2171" spans="1:9" x14ac:dyDescent="0.25">
      <c r="A2171" t="s">
        <v>104</v>
      </c>
      <c r="B2171">
        <v>5856.07</v>
      </c>
      <c r="C2171">
        <v>5790.84</v>
      </c>
      <c r="D2171">
        <v>5762.74</v>
      </c>
      <c r="E2171">
        <v>5611.62</v>
      </c>
      <c r="F2171">
        <v>68.409700000000001</v>
      </c>
      <c r="G2171">
        <v>1.1443E-2</v>
      </c>
      <c r="H2171">
        <v>0.99387300000000001</v>
      </c>
      <c r="I2171">
        <v>0</v>
      </c>
    </row>
    <row r="2172" spans="1:9" x14ac:dyDescent="0.25">
      <c r="A2172" t="s">
        <v>104</v>
      </c>
      <c r="B2172">
        <v>5856.37</v>
      </c>
      <c r="C2172">
        <v>5792.42</v>
      </c>
      <c r="D2172">
        <v>5763.96</v>
      </c>
      <c r="E2172">
        <v>5611.82</v>
      </c>
      <c r="F2172">
        <v>67.572900000000004</v>
      </c>
      <c r="G2172">
        <v>1.3448699999999999E-2</v>
      </c>
      <c r="H2172">
        <v>0.981012</v>
      </c>
      <c r="I2172">
        <v>0</v>
      </c>
    </row>
    <row r="2173" spans="1:9" x14ac:dyDescent="0.25">
      <c r="A2173" t="s">
        <v>104</v>
      </c>
      <c r="B2173">
        <v>5846.48</v>
      </c>
      <c r="C2173">
        <v>5780.89</v>
      </c>
      <c r="D2173">
        <v>5755.66</v>
      </c>
      <c r="E2173">
        <v>5605.75</v>
      </c>
      <c r="F2173">
        <v>67.172700000000006</v>
      </c>
      <c r="G2173">
        <v>1.1416000000000001E-2</v>
      </c>
      <c r="H2173">
        <v>0.98101799999999995</v>
      </c>
      <c r="I2173">
        <v>0</v>
      </c>
    </row>
    <row r="2174" spans="1:9" x14ac:dyDescent="0.25">
      <c r="A2174" t="s">
        <v>104</v>
      </c>
      <c r="B2174">
        <v>5848.62</v>
      </c>
      <c r="C2174">
        <v>5783.77</v>
      </c>
      <c r="D2174">
        <v>5757.24</v>
      </c>
      <c r="E2174">
        <v>5608.64</v>
      </c>
      <c r="F2174">
        <v>67.397400000000005</v>
      </c>
      <c r="G2174">
        <v>1.11374E-2</v>
      </c>
      <c r="H2174">
        <v>0.98651999999999995</v>
      </c>
      <c r="I2174">
        <v>0</v>
      </c>
    </row>
    <row r="2175" spans="1:9" x14ac:dyDescent="0.25">
      <c r="A2175" t="s">
        <v>104</v>
      </c>
      <c r="B2175">
        <v>5852.33</v>
      </c>
      <c r="C2175">
        <v>5786.83</v>
      </c>
      <c r="D2175">
        <v>5758.87</v>
      </c>
      <c r="E2175">
        <v>5608.26</v>
      </c>
      <c r="F2175">
        <v>67.719300000000004</v>
      </c>
      <c r="G2175">
        <v>1.08612E-2</v>
      </c>
      <c r="H2175">
        <v>0.981016</v>
      </c>
      <c r="I2175">
        <v>0</v>
      </c>
    </row>
    <row r="2176" spans="1:9" x14ac:dyDescent="0.25">
      <c r="A2176" t="s">
        <v>104</v>
      </c>
      <c r="B2176">
        <v>5861.08</v>
      </c>
      <c r="C2176">
        <v>5795.87</v>
      </c>
      <c r="D2176">
        <v>5768.11</v>
      </c>
      <c r="E2176">
        <v>5616.09</v>
      </c>
      <c r="F2176">
        <v>70.512299999999996</v>
      </c>
      <c r="G2176">
        <v>1.0913600000000001E-2</v>
      </c>
      <c r="H2176">
        <v>0.98099700000000001</v>
      </c>
      <c r="I2176">
        <v>0</v>
      </c>
    </row>
    <row r="2177" spans="1:25" x14ac:dyDescent="0.25">
      <c r="A2177" t="s">
        <v>104</v>
      </c>
      <c r="B2177">
        <v>5856.71</v>
      </c>
      <c r="C2177">
        <v>5791.58</v>
      </c>
      <c r="D2177">
        <v>5762.88</v>
      </c>
      <c r="E2177">
        <v>5609.97</v>
      </c>
      <c r="F2177">
        <v>68.680999999999997</v>
      </c>
      <c r="G2177">
        <v>1.0861600000000001E-2</v>
      </c>
      <c r="H2177">
        <v>0.98101899999999997</v>
      </c>
      <c r="I2177">
        <v>0</v>
      </c>
    </row>
    <row r="2178" spans="1:25" x14ac:dyDescent="0.25">
      <c r="A2178" t="s">
        <v>104</v>
      </c>
      <c r="B2178">
        <v>5857.31</v>
      </c>
      <c r="C2178">
        <v>5792.09</v>
      </c>
      <c r="D2178">
        <v>5762.05</v>
      </c>
      <c r="E2178">
        <v>5610.64</v>
      </c>
      <c r="F2178">
        <v>67.967100000000002</v>
      </c>
      <c r="G2178">
        <v>1.0867699999999999E-2</v>
      </c>
      <c r="H2178">
        <v>0.98088200000000003</v>
      </c>
      <c r="I2178">
        <v>0</v>
      </c>
    </row>
    <row r="2179" spans="1:25" x14ac:dyDescent="0.25">
      <c r="A2179" t="s">
        <v>104</v>
      </c>
      <c r="B2179">
        <v>5850.55</v>
      </c>
      <c r="C2179">
        <v>5784.68</v>
      </c>
      <c r="D2179">
        <v>5758.82</v>
      </c>
      <c r="E2179">
        <v>5608.07</v>
      </c>
      <c r="F2179">
        <v>68.233999999999995</v>
      </c>
      <c r="G2179">
        <v>1.1236899999999999E-2</v>
      </c>
      <c r="H2179">
        <v>0.99060300000000001</v>
      </c>
      <c r="I2179">
        <v>0</v>
      </c>
    </row>
    <row r="2180" spans="1:25" x14ac:dyDescent="0.25">
      <c r="A2180" t="s">
        <v>104</v>
      </c>
      <c r="B2180">
        <v>5850.91</v>
      </c>
      <c r="C2180">
        <v>5786.42</v>
      </c>
      <c r="D2180">
        <v>5759.53</v>
      </c>
      <c r="E2180">
        <v>5610.15</v>
      </c>
      <c r="F2180">
        <v>69.0274</v>
      </c>
      <c r="G2180">
        <v>1.0861900000000001E-2</v>
      </c>
      <c r="H2180">
        <v>0.98100900000000002</v>
      </c>
      <c r="I2180">
        <v>0</v>
      </c>
    </row>
    <row r="2181" spans="1:25" x14ac:dyDescent="0.25">
      <c r="A2181" t="s">
        <v>104</v>
      </c>
      <c r="B2181">
        <v>5857</v>
      </c>
      <c r="C2181">
        <v>5790.51</v>
      </c>
      <c r="D2181">
        <v>5763.35</v>
      </c>
      <c r="E2181">
        <v>5611.57</v>
      </c>
      <c r="F2181">
        <v>69.534400000000005</v>
      </c>
      <c r="G2181">
        <v>1.1103699999999999E-2</v>
      </c>
      <c r="H2181">
        <v>0.98099899999999995</v>
      </c>
      <c r="I2181">
        <v>0</v>
      </c>
    </row>
    <row r="2182" spans="1:25" x14ac:dyDescent="0.25">
      <c r="A2182" t="s">
        <v>104</v>
      </c>
      <c r="B2182">
        <v>5864.1</v>
      </c>
      <c r="C2182">
        <v>5798.44</v>
      </c>
      <c r="D2182">
        <v>5769.54</v>
      </c>
      <c r="E2182">
        <v>5616.02</v>
      </c>
      <c r="F2182">
        <v>69.138099999999994</v>
      </c>
      <c r="G2182">
        <v>1.2467600000000001E-2</v>
      </c>
      <c r="H2182">
        <v>0.98100799999999999</v>
      </c>
      <c r="I2182">
        <v>0</v>
      </c>
    </row>
    <row r="2183" spans="1:25" x14ac:dyDescent="0.25">
      <c r="A2183" t="s">
        <v>104</v>
      </c>
      <c r="B2183">
        <v>5864.37</v>
      </c>
      <c r="C2183">
        <v>5797.25</v>
      </c>
      <c r="D2183">
        <v>5769.69</v>
      </c>
      <c r="E2183">
        <v>5618.04</v>
      </c>
      <c r="F2183">
        <v>70.154799999999994</v>
      </c>
      <c r="G2183">
        <v>1.0872E-2</v>
      </c>
      <c r="H2183">
        <v>0.98099999999999998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5862.71</v>
      </c>
      <c r="C2184">
        <v>5798.75</v>
      </c>
      <c r="D2184">
        <v>5770.37</v>
      </c>
      <c r="E2184">
        <v>5618.08</v>
      </c>
      <c r="F2184">
        <v>69.685400000000001</v>
      </c>
      <c r="G2184">
        <v>1.24726E-2</v>
      </c>
      <c r="H2184">
        <v>0.98074300000000003</v>
      </c>
      <c r="I2184">
        <v>0</v>
      </c>
      <c r="R2184">
        <f>AVERAGE(B2135:B2184)</f>
        <v>5859.5279999999993</v>
      </c>
      <c r="S2184">
        <f>AVERAGE(C2135:C2184)</f>
        <v>5793.8559999999998</v>
      </c>
      <c r="U2184">
        <f>_xlfn.VAR.P(B2135:B2184)</f>
        <v>84.316444000000004</v>
      </c>
      <c r="V2184">
        <f>_xlfn.VAR.P(C2135:C2184)</f>
        <v>62.184739999999692</v>
      </c>
      <c r="X2184">
        <f>1.96*SQRT(U2184)/50</f>
        <v>0.35995002501480677</v>
      </c>
      <c r="Y2184">
        <f>1.96*SQRT(V2184)/50</f>
        <v>0.30912062188343165</v>
      </c>
    </row>
    <row r="2185" spans="1:25" x14ac:dyDescent="0.25">
      <c r="A2185" t="s">
        <v>104</v>
      </c>
      <c r="B2185">
        <v>293071.26289999997</v>
      </c>
      <c r="C2185" t="s">
        <v>36</v>
      </c>
    </row>
    <row r="2186" spans="1:25" x14ac:dyDescent="0.25">
      <c r="A2186" t="s">
        <v>209</v>
      </c>
      <c r="B2186">
        <v>5870.2</v>
      </c>
      <c r="C2186">
        <v>5805.68</v>
      </c>
      <c r="D2186">
        <v>5774.59</v>
      </c>
      <c r="E2186">
        <v>5623.34</v>
      </c>
      <c r="F2186">
        <v>68.685699999999997</v>
      </c>
      <c r="G2186">
        <v>1.1362499999999999E-2</v>
      </c>
      <c r="H2186">
        <v>0.98085599999999995</v>
      </c>
      <c r="I2186">
        <v>0</v>
      </c>
    </row>
    <row r="2187" spans="1:25" x14ac:dyDescent="0.25">
      <c r="A2187" t="s">
        <v>209</v>
      </c>
      <c r="B2187">
        <v>5872.48</v>
      </c>
      <c r="C2187">
        <v>5807.9</v>
      </c>
      <c r="D2187">
        <v>5775.29</v>
      </c>
      <c r="E2187">
        <v>5621.21</v>
      </c>
      <c r="F2187">
        <v>68.113699999999994</v>
      </c>
      <c r="G2187">
        <v>1.27493E-2</v>
      </c>
      <c r="H2187">
        <v>0.98099599999999998</v>
      </c>
      <c r="I2187">
        <v>0</v>
      </c>
    </row>
    <row r="2188" spans="1:25" x14ac:dyDescent="0.25">
      <c r="A2188" t="s">
        <v>209</v>
      </c>
      <c r="B2188">
        <v>5868.22</v>
      </c>
      <c r="C2188">
        <v>5803.95</v>
      </c>
      <c r="D2188">
        <v>5772.6</v>
      </c>
      <c r="E2188">
        <v>5621.34</v>
      </c>
      <c r="F2188">
        <v>67.752200000000002</v>
      </c>
      <c r="G2188">
        <v>1.36747E-2</v>
      </c>
      <c r="H2188">
        <v>0.98099400000000003</v>
      </c>
      <c r="I2188">
        <v>0</v>
      </c>
    </row>
    <row r="2189" spans="1:25" x14ac:dyDescent="0.25">
      <c r="A2189" t="s">
        <v>209</v>
      </c>
      <c r="B2189">
        <v>5866.97</v>
      </c>
      <c r="C2189">
        <v>5802.45</v>
      </c>
      <c r="D2189">
        <v>5774.18</v>
      </c>
      <c r="E2189">
        <v>5623.74</v>
      </c>
      <c r="F2189">
        <v>68.447699999999998</v>
      </c>
      <c r="G2189">
        <v>1.1495399999999999E-2</v>
      </c>
      <c r="H2189">
        <v>0.98077599999999998</v>
      </c>
      <c r="I2189">
        <v>0</v>
      </c>
    </row>
    <row r="2190" spans="1:25" x14ac:dyDescent="0.25">
      <c r="A2190" t="s">
        <v>209</v>
      </c>
      <c r="B2190">
        <v>5860.04</v>
      </c>
      <c r="C2190">
        <v>5794.63</v>
      </c>
      <c r="D2190">
        <v>5768.14</v>
      </c>
      <c r="E2190">
        <v>5617.45</v>
      </c>
      <c r="F2190">
        <v>67.642600000000002</v>
      </c>
      <c r="G2190">
        <v>1.63803E-2</v>
      </c>
      <c r="H2190">
        <v>0.98094999999999999</v>
      </c>
      <c r="I2190">
        <v>0</v>
      </c>
    </row>
    <row r="2191" spans="1:25" x14ac:dyDescent="0.25">
      <c r="A2191" t="s">
        <v>209</v>
      </c>
      <c r="B2191">
        <v>5858.64</v>
      </c>
      <c r="C2191">
        <v>5794.03</v>
      </c>
      <c r="D2191">
        <v>5767.39</v>
      </c>
      <c r="E2191">
        <v>5616.54</v>
      </c>
      <c r="F2191">
        <v>67.909899999999993</v>
      </c>
      <c r="G2191">
        <v>1.2330799999999999E-2</v>
      </c>
      <c r="H2191">
        <v>0.98101899999999997</v>
      </c>
      <c r="I2191">
        <v>0</v>
      </c>
    </row>
    <row r="2192" spans="1:25" x14ac:dyDescent="0.25">
      <c r="A2192" t="s">
        <v>209</v>
      </c>
      <c r="B2192">
        <v>5857.09</v>
      </c>
      <c r="C2192">
        <v>5792.96</v>
      </c>
      <c r="D2192">
        <v>5767.32</v>
      </c>
      <c r="E2192">
        <v>5614.93</v>
      </c>
      <c r="F2192">
        <v>68.816900000000004</v>
      </c>
      <c r="G2192">
        <v>2.74668E-2</v>
      </c>
      <c r="H2192">
        <v>0.98101700000000003</v>
      </c>
      <c r="I2192">
        <v>0</v>
      </c>
    </row>
    <row r="2193" spans="1:9" x14ac:dyDescent="0.25">
      <c r="A2193" t="s">
        <v>209</v>
      </c>
      <c r="B2193">
        <v>5862.06</v>
      </c>
      <c r="C2193">
        <v>5797.23</v>
      </c>
      <c r="D2193">
        <v>5769.09</v>
      </c>
      <c r="E2193">
        <v>5618.75</v>
      </c>
      <c r="F2193">
        <v>68.189499999999995</v>
      </c>
      <c r="G2193">
        <v>1.2648E-2</v>
      </c>
      <c r="H2193">
        <v>0.98098399999999997</v>
      </c>
      <c r="I2193">
        <v>0</v>
      </c>
    </row>
    <row r="2194" spans="1:9" x14ac:dyDescent="0.25">
      <c r="A2194" t="s">
        <v>209</v>
      </c>
      <c r="B2194">
        <v>5852.71</v>
      </c>
      <c r="C2194">
        <v>5788.14</v>
      </c>
      <c r="D2194">
        <v>5762.91</v>
      </c>
      <c r="E2194">
        <v>5613.92</v>
      </c>
      <c r="F2194">
        <v>67.646299999999997</v>
      </c>
      <c r="G2194">
        <v>2.06508E-2</v>
      </c>
      <c r="H2194">
        <v>0.98094499999999996</v>
      </c>
      <c r="I2194">
        <v>0</v>
      </c>
    </row>
    <row r="2195" spans="1:9" x14ac:dyDescent="0.25">
      <c r="A2195" t="s">
        <v>209</v>
      </c>
      <c r="B2195">
        <v>5858.19</v>
      </c>
      <c r="C2195">
        <v>5792.72</v>
      </c>
      <c r="D2195">
        <v>5766.86</v>
      </c>
      <c r="E2195">
        <v>5614.69</v>
      </c>
      <c r="F2195">
        <v>67.34</v>
      </c>
      <c r="G2195">
        <v>1.09319E-2</v>
      </c>
      <c r="H2195">
        <v>0.98099000000000003</v>
      </c>
      <c r="I2195">
        <v>0</v>
      </c>
    </row>
    <row r="2196" spans="1:9" x14ac:dyDescent="0.25">
      <c r="A2196" t="s">
        <v>209</v>
      </c>
      <c r="B2196">
        <v>5870.31</v>
      </c>
      <c r="C2196">
        <v>5805.33</v>
      </c>
      <c r="D2196">
        <v>5774.27</v>
      </c>
      <c r="E2196">
        <v>5622.01</v>
      </c>
      <c r="F2196">
        <v>67.913700000000006</v>
      </c>
      <c r="G2196">
        <v>1.2489E-2</v>
      </c>
      <c r="H2196">
        <v>0.98095100000000002</v>
      </c>
      <c r="I2196">
        <v>0</v>
      </c>
    </row>
    <row r="2197" spans="1:9" x14ac:dyDescent="0.25">
      <c r="A2197" t="s">
        <v>209</v>
      </c>
      <c r="B2197">
        <v>5876.13</v>
      </c>
      <c r="C2197">
        <v>5808.52</v>
      </c>
      <c r="D2197">
        <v>5778.01</v>
      </c>
      <c r="E2197">
        <v>5624.78</v>
      </c>
      <c r="F2197">
        <v>70.073599999999999</v>
      </c>
      <c r="G2197">
        <v>1.10483E-2</v>
      </c>
      <c r="H2197">
        <v>0.98101899999999997</v>
      </c>
      <c r="I2197">
        <v>0</v>
      </c>
    </row>
    <row r="2198" spans="1:9" x14ac:dyDescent="0.25">
      <c r="A2198" t="s">
        <v>209</v>
      </c>
      <c r="B2198">
        <v>5873.35</v>
      </c>
      <c r="C2198">
        <v>5807.06</v>
      </c>
      <c r="D2198">
        <v>5777.61</v>
      </c>
      <c r="E2198">
        <v>5626.31</v>
      </c>
      <c r="F2198">
        <v>67.907499999999999</v>
      </c>
      <c r="G2198">
        <v>1.42804E-2</v>
      </c>
      <c r="H2198">
        <v>0.98101899999999997</v>
      </c>
      <c r="I2198">
        <v>0</v>
      </c>
    </row>
    <row r="2199" spans="1:9" x14ac:dyDescent="0.25">
      <c r="A2199" t="s">
        <v>209</v>
      </c>
      <c r="B2199">
        <v>5876.79</v>
      </c>
      <c r="C2199">
        <v>5810.56</v>
      </c>
      <c r="D2199">
        <v>5780.46</v>
      </c>
      <c r="E2199">
        <v>5626.65</v>
      </c>
      <c r="F2199">
        <v>68.285600000000002</v>
      </c>
      <c r="G2199">
        <v>1.0920900000000001E-2</v>
      </c>
      <c r="H2199">
        <v>0.98100699999999996</v>
      </c>
      <c r="I2199">
        <v>0</v>
      </c>
    </row>
    <row r="2200" spans="1:9" x14ac:dyDescent="0.25">
      <c r="A2200" t="s">
        <v>209</v>
      </c>
      <c r="B2200">
        <v>5870.71</v>
      </c>
      <c r="C2200">
        <v>5806.48</v>
      </c>
      <c r="D2200">
        <v>5777.06</v>
      </c>
      <c r="E2200">
        <v>5624.26</v>
      </c>
      <c r="F2200">
        <v>67.567499999999995</v>
      </c>
      <c r="G2200">
        <v>1.0944799999999999E-2</v>
      </c>
      <c r="H2200">
        <v>0.98101799999999995</v>
      </c>
      <c r="I2200">
        <v>0</v>
      </c>
    </row>
    <row r="2201" spans="1:9" x14ac:dyDescent="0.25">
      <c r="A2201" t="s">
        <v>209</v>
      </c>
      <c r="B2201">
        <v>5859.18</v>
      </c>
      <c r="C2201">
        <v>5794.3</v>
      </c>
      <c r="D2201">
        <v>5769.5</v>
      </c>
      <c r="E2201">
        <v>5619.56</v>
      </c>
      <c r="F2201">
        <v>67.529899999999998</v>
      </c>
      <c r="G2201">
        <v>1.1105E-2</v>
      </c>
      <c r="H2201">
        <v>0.98101099999999997</v>
      </c>
      <c r="I2201">
        <v>0</v>
      </c>
    </row>
    <row r="2202" spans="1:9" x14ac:dyDescent="0.25">
      <c r="A2202" t="s">
        <v>209</v>
      </c>
      <c r="B2202">
        <v>5880.8</v>
      </c>
      <c r="C2202">
        <v>5815.16</v>
      </c>
      <c r="D2202">
        <v>5783.21</v>
      </c>
      <c r="E2202">
        <v>5630.92</v>
      </c>
      <c r="F2202">
        <v>69.421599999999998</v>
      </c>
      <c r="G2202">
        <v>1.3472E-2</v>
      </c>
      <c r="H2202">
        <v>0.98100900000000002</v>
      </c>
      <c r="I2202">
        <v>0</v>
      </c>
    </row>
    <row r="2203" spans="1:9" x14ac:dyDescent="0.25">
      <c r="A2203" t="s">
        <v>209</v>
      </c>
      <c r="B2203">
        <v>5871.59</v>
      </c>
      <c r="C2203">
        <v>5806.78</v>
      </c>
      <c r="D2203">
        <v>5771.18</v>
      </c>
      <c r="E2203">
        <v>5620.81</v>
      </c>
      <c r="F2203">
        <v>66.768299999999996</v>
      </c>
      <c r="G2203">
        <v>1.08573E-2</v>
      </c>
      <c r="H2203">
        <v>0.980993</v>
      </c>
      <c r="I2203">
        <v>0</v>
      </c>
    </row>
    <row r="2204" spans="1:9" x14ac:dyDescent="0.25">
      <c r="A2204" t="s">
        <v>209</v>
      </c>
      <c r="B2204">
        <v>5870.39</v>
      </c>
      <c r="C2204">
        <v>5805.4</v>
      </c>
      <c r="D2204">
        <v>5770.92</v>
      </c>
      <c r="E2204">
        <v>5616.63</v>
      </c>
      <c r="F2204">
        <v>65.586200000000005</v>
      </c>
      <c r="G2204">
        <v>1.1770600000000001E-2</v>
      </c>
      <c r="H2204">
        <v>0.98101799999999995</v>
      </c>
      <c r="I2204">
        <v>0</v>
      </c>
    </row>
    <row r="2205" spans="1:9" x14ac:dyDescent="0.25">
      <c r="A2205" t="s">
        <v>209</v>
      </c>
      <c r="B2205">
        <v>5867.57</v>
      </c>
      <c r="C2205">
        <v>5802.32</v>
      </c>
      <c r="D2205">
        <v>5766.59</v>
      </c>
      <c r="E2205">
        <v>5617.94</v>
      </c>
      <c r="F2205">
        <v>66.0946</v>
      </c>
      <c r="G2205">
        <v>1.5821200000000001E-2</v>
      </c>
      <c r="H2205">
        <v>0.98180000000000001</v>
      </c>
      <c r="I2205">
        <v>0</v>
      </c>
    </row>
    <row r="2206" spans="1:9" x14ac:dyDescent="0.25">
      <c r="A2206" t="s">
        <v>209</v>
      </c>
      <c r="B2206">
        <v>5856.86</v>
      </c>
      <c r="C2206">
        <v>5790.77</v>
      </c>
      <c r="D2206">
        <v>5763.95</v>
      </c>
      <c r="E2206">
        <v>5614.38</v>
      </c>
      <c r="F2206">
        <v>67.817700000000002</v>
      </c>
      <c r="G2206">
        <v>1.1280999999999999E-2</v>
      </c>
      <c r="H2206">
        <v>0.98100100000000001</v>
      </c>
      <c r="I2206">
        <v>0</v>
      </c>
    </row>
    <row r="2207" spans="1:9" x14ac:dyDescent="0.25">
      <c r="A2207" t="s">
        <v>209</v>
      </c>
      <c r="B2207">
        <v>5853.84</v>
      </c>
      <c r="C2207">
        <v>5788.24</v>
      </c>
      <c r="D2207">
        <v>5762.6</v>
      </c>
      <c r="E2207">
        <v>5613.02</v>
      </c>
      <c r="F2207">
        <v>66.495599999999996</v>
      </c>
      <c r="G2207">
        <v>1.1014899999999999E-2</v>
      </c>
      <c r="H2207">
        <v>0.98101799999999995</v>
      </c>
      <c r="I2207">
        <v>0</v>
      </c>
    </row>
    <row r="2208" spans="1:9" x14ac:dyDescent="0.25">
      <c r="A2208" t="s">
        <v>209</v>
      </c>
      <c r="B2208">
        <v>5856.1</v>
      </c>
      <c r="C2208">
        <v>5791.63</v>
      </c>
      <c r="D2208">
        <v>5765.46</v>
      </c>
      <c r="E2208">
        <v>5615.4</v>
      </c>
      <c r="F2208">
        <v>68.763099999999994</v>
      </c>
      <c r="G2208">
        <v>1.97652E-2</v>
      </c>
      <c r="H2208">
        <v>0.98101700000000003</v>
      </c>
      <c r="I2208">
        <v>0</v>
      </c>
    </row>
    <row r="2209" spans="1:9" x14ac:dyDescent="0.25">
      <c r="A2209" t="s">
        <v>209</v>
      </c>
      <c r="B2209">
        <v>5862.42</v>
      </c>
      <c r="C2209">
        <v>5797.94</v>
      </c>
      <c r="D2209">
        <v>5768.69</v>
      </c>
      <c r="E2209">
        <v>5616.22</v>
      </c>
      <c r="F2209">
        <v>68.909400000000005</v>
      </c>
      <c r="G2209">
        <v>1.0872E-2</v>
      </c>
      <c r="H2209">
        <v>0.980993</v>
      </c>
      <c r="I2209">
        <v>0</v>
      </c>
    </row>
    <row r="2210" spans="1:9" x14ac:dyDescent="0.25">
      <c r="A2210" t="s">
        <v>209</v>
      </c>
      <c r="B2210">
        <v>5851.71</v>
      </c>
      <c r="C2210">
        <v>5787.3</v>
      </c>
      <c r="D2210">
        <v>5760.95</v>
      </c>
      <c r="E2210">
        <v>5610.59</v>
      </c>
      <c r="F2210">
        <v>67.625299999999996</v>
      </c>
      <c r="G2210">
        <v>1.10957E-2</v>
      </c>
      <c r="H2210">
        <v>0.98101899999999997</v>
      </c>
      <c r="I2210">
        <v>0</v>
      </c>
    </row>
    <row r="2211" spans="1:9" x14ac:dyDescent="0.25">
      <c r="A2211" t="s">
        <v>209</v>
      </c>
      <c r="B2211">
        <v>5856.79</v>
      </c>
      <c r="C2211">
        <v>5791.1</v>
      </c>
      <c r="D2211">
        <v>5769.34</v>
      </c>
      <c r="E2211">
        <v>5619.42</v>
      </c>
      <c r="F2211">
        <v>68.881600000000006</v>
      </c>
      <c r="G2211">
        <v>1.08968E-2</v>
      </c>
      <c r="H2211">
        <v>0.99470999999999998</v>
      </c>
      <c r="I2211">
        <v>0</v>
      </c>
    </row>
    <row r="2212" spans="1:9" x14ac:dyDescent="0.25">
      <c r="A2212" t="s">
        <v>209</v>
      </c>
      <c r="B2212">
        <v>5859.73</v>
      </c>
      <c r="C2212">
        <v>5794.61</v>
      </c>
      <c r="D2212">
        <v>5767.34</v>
      </c>
      <c r="E2212">
        <v>5616.9</v>
      </c>
      <c r="F2212">
        <v>70.216800000000006</v>
      </c>
      <c r="G2212">
        <v>1.4792400000000001E-2</v>
      </c>
      <c r="H2212">
        <v>0.98101899999999997</v>
      </c>
      <c r="I2212">
        <v>0</v>
      </c>
    </row>
    <row r="2213" spans="1:9" x14ac:dyDescent="0.25">
      <c r="A2213" t="s">
        <v>209</v>
      </c>
      <c r="B2213">
        <v>5860.33</v>
      </c>
      <c r="C2213">
        <v>5794.69</v>
      </c>
      <c r="D2213">
        <v>5769.84</v>
      </c>
      <c r="E2213">
        <v>5620.25</v>
      </c>
      <c r="F2213">
        <v>68.583799999999997</v>
      </c>
      <c r="G2213">
        <v>1.15218E-2</v>
      </c>
      <c r="H2213">
        <v>0.98100299999999996</v>
      </c>
      <c r="I2213">
        <v>0</v>
      </c>
    </row>
    <row r="2214" spans="1:9" x14ac:dyDescent="0.25">
      <c r="A2214" t="s">
        <v>209</v>
      </c>
      <c r="B2214">
        <v>5863.13</v>
      </c>
      <c r="C2214">
        <v>5797.78</v>
      </c>
      <c r="D2214">
        <v>5770.23</v>
      </c>
      <c r="E2214">
        <v>5619.8</v>
      </c>
      <c r="F2214">
        <v>69.806600000000003</v>
      </c>
      <c r="G2214">
        <v>1.7374899999999999E-2</v>
      </c>
      <c r="H2214">
        <v>0.98100100000000001</v>
      </c>
      <c r="I2214">
        <v>0</v>
      </c>
    </row>
    <row r="2215" spans="1:9" x14ac:dyDescent="0.25">
      <c r="A2215" t="s">
        <v>209</v>
      </c>
      <c r="B2215">
        <v>5860.33</v>
      </c>
      <c r="C2215">
        <v>5794.71</v>
      </c>
      <c r="D2215">
        <v>5765.76</v>
      </c>
      <c r="E2215">
        <v>5616.01</v>
      </c>
      <c r="F2215">
        <v>68.985100000000003</v>
      </c>
      <c r="G2215">
        <v>1.2656799999999999E-2</v>
      </c>
      <c r="H2215">
        <v>0.99422699999999997</v>
      </c>
      <c r="I2215">
        <v>0</v>
      </c>
    </row>
    <row r="2216" spans="1:9" x14ac:dyDescent="0.25">
      <c r="A2216" t="s">
        <v>209</v>
      </c>
      <c r="B2216">
        <v>5853.05</v>
      </c>
      <c r="C2216">
        <v>5788.03</v>
      </c>
      <c r="D2216">
        <v>5762.69</v>
      </c>
      <c r="E2216">
        <v>5613.35</v>
      </c>
      <c r="F2216">
        <v>67.251000000000005</v>
      </c>
      <c r="G2216">
        <v>1.1537199999999999E-2</v>
      </c>
      <c r="H2216">
        <v>0.99492700000000001</v>
      </c>
      <c r="I2216">
        <v>0</v>
      </c>
    </row>
    <row r="2217" spans="1:9" x14ac:dyDescent="0.25">
      <c r="A2217" t="s">
        <v>209</v>
      </c>
      <c r="B2217">
        <v>5859.97</v>
      </c>
      <c r="C2217">
        <v>5795.69</v>
      </c>
      <c r="D2217">
        <v>5768.6</v>
      </c>
      <c r="E2217">
        <v>5619.44</v>
      </c>
      <c r="F2217">
        <v>68.641599999999997</v>
      </c>
      <c r="G2217">
        <v>1.08582E-2</v>
      </c>
      <c r="H2217">
        <v>0.99021400000000004</v>
      </c>
      <c r="I2217">
        <v>0</v>
      </c>
    </row>
    <row r="2218" spans="1:9" x14ac:dyDescent="0.25">
      <c r="A2218" t="s">
        <v>209</v>
      </c>
      <c r="B2218">
        <v>5863.08</v>
      </c>
      <c r="C2218">
        <v>5797.62</v>
      </c>
      <c r="D2218">
        <v>5767.77</v>
      </c>
      <c r="E2218">
        <v>5617.41</v>
      </c>
      <c r="F2218">
        <v>68.413399999999996</v>
      </c>
      <c r="G2218">
        <v>1.09076E-2</v>
      </c>
      <c r="H2218">
        <v>0.98521700000000001</v>
      </c>
      <c r="I2218">
        <v>0</v>
      </c>
    </row>
    <row r="2219" spans="1:9" x14ac:dyDescent="0.25">
      <c r="A2219" t="s">
        <v>209</v>
      </c>
      <c r="B2219">
        <v>5860.49</v>
      </c>
      <c r="C2219">
        <v>5794.5</v>
      </c>
      <c r="D2219">
        <v>5766.32</v>
      </c>
      <c r="E2219">
        <v>5616.26</v>
      </c>
      <c r="F2219">
        <v>68.548199999999994</v>
      </c>
      <c r="G2219">
        <v>1.17194E-2</v>
      </c>
      <c r="H2219">
        <v>0.99470499999999995</v>
      </c>
      <c r="I2219">
        <v>0</v>
      </c>
    </row>
    <row r="2220" spans="1:9" x14ac:dyDescent="0.25">
      <c r="A2220" t="s">
        <v>209</v>
      </c>
      <c r="B2220">
        <v>5860.88</v>
      </c>
      <c r="C2220">
        <v>5794.89</v>
      </c>
      <c r="D2220">
        <v>5765.59</v>
      </c>
      <c r="E2220">
        <v>5614.09</v>
      </c>
      <c r="F2220">
        <v>67.971100000000007</v>
      </c>
      <c r="G2220">
        <v>1.6011999999999998E-2</v>
      </c>
      <c r="H2220">
        <v>0.98101899999999997</v>
      </c>
      <c r="I2220">
        <v>0</v>
      </c>
    </row>
    <row r="2221" spans="1:9" x14ac:dyDescent="0.25">
      <c r="A2221" t="s">
        <v>209</v>
      </c>
      <c r="B2221">
        <v>5861.79</v>
      </c>
      <c r="C2221">
        <v>5795.7</v>
      </c>
      <c r="D2221">
        <v>5767.91</v>
      </c>
      <c r="E2221">
        <v>5617.09</v>
      </c>
      <c r="F2221">
        <v>69.384</v>
      </c>
      <c r="G2221">
        <v>1.0857E-2</v>
      </c>
      <c r="H2221">
        <v>0.98759200000000003</v>
      </c>
      <c r="I2221">
        <v>0</v>
      </c>
    </row>
    <row r="2222" spans="1:9" x14ac:dyDescent="0.25">
      <c r="A2222" t="s">
        <v>209</v>
      </c>
      <c r="B2222">
        <v>5865.4</v>
      </c>
      <c r="C2222">
        <v>5800.05</v>
      </c>
      <c r="D2222">
        <v>5769.53</v>
      </c>
      <c r="E2222">
        <v>5618.94</v>
      </c>
      <c r="F2222">
        <v>70.307699999999997</v>
      </c>
      <c r="G2222">
        <v>1.1074000000000001E-2</v>
      </c>
      <c r="H2222">
        <v>0.98089000000000004</v>
      </c>
      <c r="I2222">
        <v>0</v>
      </c>
    </row>
    <row r="2223" spans="1:9" x14ac:dyDescent="0.25">
      <c r="A2223" t="s">
        <v>209</v>
      </c>
      <c r="B2223">
        <v>5869.75</v>
      </c>
      <c r="C2223">
        <v>5804.11</v>
      </c>
      <c r="D2223">
        <v>5777.28</v>
      </c>
      <c r="E2223">
        <v>5625.21</v>
      </c>
      <c r="F2223">
        <v>69.398099999999999</v>
      </c>
      <c r="G2223">
        <v>1.10361E-2</v>
      </c>
      <c r="H2223">
        <v>0.98101899999999997</v>
      </c>
      <c r="I2223">
        <v>0</v>
      </c>
    </row>
    <row r="2224" spans="1:9" x14ac:dyDescent="0.25">
      <c r="A2224" t="s">
        <v>209</v>
      </c>
      <c r="B2224">
        <v>5870.08</v>
      </c>
      <c r="C2224">
        <v>5805.56</v>
      </c>
      <c r="D2224">
        <v>5772.23</v>
      </c>
      <c r="E2224">
        <v>5621.33</v>
      </c>
      <c r="F2224">
        <v>67.909499999999994</v>
      </c>
      <c r="G2224">
        <v>1.0856899999999999E-2</v>
      </c>
      <c r="H2224">
        <v>0.98101099999999997</v>
      </c>
      <c r="I2224">
        <v>0</v>
      </c>
    </row>
    <row r="2225" spans="1:25" x14ac:dyDescent="0.25">
      <c r="A2225" t="s">
        <v>209</v>
      </c>
      <c r="B2225">
        <v>5867.08</v>
      </c>
      <c r="C2225">
        <v>5803.14</v>
      </c>
      <c r="D2225">
        <v>5771.4</v>
      </c>
      <c r="E2225">
        <v>5618.69</v>
      </c>
      <c r="F2225">
        <v>67.4268</v>
      </c>
      <c r="G2225">
        <v>1.0866300000000001E-2</v>
      </c>
      <c r="H2225">
        <v>0.98087000000000002</v>
      </c>
      <c r="I2225">
        <v>0</v>
      </c>
    </row>
    <row r="2226" spans="1:25" x14ac:dyDescent="0.25">
      <c r="A2226" t="s">
        <v>209</v>
      </c>
      <c r="B2226">
        <v>5860.86</v>
      </c>
      <c r="C2226">
        <v>5796.11</v>
      </c>
      <c r="D2226">
        <v>5770.96</v>
      </c>
      <c r="E2226">
        <v>5621.61</v>
      </c>
      <c r="F2226">
        <v>67.937100000000001</v>
      </c>
      <c r="G2226">
        <v>1.13921E-2</v>
      </c>
      <c r="H2226">
        <v>0.98098600000000002</v>
      </c>
      <c r="I2226">
        <v>0</v>
      </c>
    </row>
    <row r="2227" spans="1:25" x14ac:dyDescent="0.25">
      <c r="A2227" t="s">
        <v>209</v>
      </c>
      <c r="B2227">
        <v>5862.68</v>
      </c>
      <c r="C2227">
        <v>5798.18</v>
      </c>
      <c r="D2227">
        <v>5771.08</v>
      </c>
      <c r="E2227">
        <v>5619.66</v>
      </c>
      <c r="F2227">
        <v>70.2864</v>
      </c>
      <c r="G2227">
        <v>2.2447700000000001E-2</v>
      </c>
      <c r="H2227">
        <v>0.98099099999999995</v>
      </c>
      <c r="I2227">
        <v>0</v>
      </c>
    </row>
    <row r="2228" spans="1:25" x14ac:dyDescent="0.25">
      <c r="A2228" t="s">
        <v>209</v>
      </c>
      <c r="B2228">
        <v>5868.92</v>
      </c>
      <c r="C2228">
        <v>5804.08</v>
      </c>
      <c r="D2228">
        <v>5774.65</v>
      </c>
      <c r="E2228">
        <v>5624.65</v>
      </c>
      <c r="F2228">
        <v>67.744500000000002</v>
      </c>
      <c r="G2228">
        <v>1.1013500000000001E-2</v>
      </c>
      <c r="H2228">
        <v>0.99293100000000001</v>
      </c>
      <c r="I2228">
        <v>0</v>
      </c>
    </row>
    <row r="2229" spans="1:25" x14ac:dyDescent="0.25">
      <c r="A2229" t="s">
        <v>209</v>
      </c>
      <c r="B2229">
        <v>5866.31</v>
      </c>
      <c r="C2229">
        <v>5801.8</v>
      </c>
      <c r="D2229">
        <v>5772.92</v>
      </c>
      <c r="E2229">
        <v>5622.08</v>
      </c>
      <c r="F2229">
        <v>71.468400000000003</v>
      </c>
      <c r="G2229">
        <v>1.37085E-2</v>
      </c>
      <c r="H2229">
        <v>0.98098600000000002</v>
      </c>
      <c r="I2229">
        <v>0</v>
      </c>
    </row>
    <row r="2230" spans="1:25" x14ac:dyDescent="0.25">
      <c r="A2230" t="s">
        <v>209</v>
      </c>
      <c r="B2230">
        <v>5871.34</v>
      </c>
      <c r="C2230">
        <v>5804.26</v>
      </c>
      <c r="D2230">
        <v>5772.49</v>
      </c>
      <c r="E2230">
        <v>5618.44</v>
      </c>
      <c r="F2230">
        <v>68.031999999999996</v>
      </c>
      <c r="G2230">
        <v>1.18525E-2</v>
      </c>
      <c r="H2230">
        <v>0.99503399999999997</v>
      </c>
      <c r="I2230">
        <v>0</v>
      </c>
    </row>
    <row r="2231" spans="1:25" x14ac:dyDescent="0.25">
      <c r="A2231" t="s">
        <v>209</v>
      </c>
      <c r="B2231">
        <v>5862.77</v>
      </c>
      <c r="C2231">
        <v>5798.05</v>
      </c>
      <c r="D2231">
        <v>5769.75</v>
      </c>
      <c r="E2231">
        <v>5619.29</v>
      </c>
      <c r="F2231">
        <v>68.1965</v>
      </c>
      <c r="G2231">
        <v>1.2321500000000001E-2</v>
      </c>
      <c r="H2231">
        <v>0.98101799999999995</v>
      </c>
      <c r="I2231">
        <v>0</v>
      </c>
    </row>
    <row r="2232" spans="1:25" x14ac:dyDescent="0.25">
      <c r="A2232" t="s">
        <v>209</v>
      </c>
      <c r="B2232">
        <v>5872.7</v>
      </c>
      <c r="C2232">
        <v>5808.36</v>
      </c>
      <c r="D2232">
        <v>5773.97</v>
      </c>
      <c r="E2232">
        <v>5621.45</v>
      </c>
      <c r="F2232">
        <v>68.139899999999997</v>
      </c>
      <c r="G2232">
        <v>1.26217E-2</v>
      </c>
      <c r="H2232">
        <v>0.98101099999999997</v>
      </c>
      <c r="I2232">
        <v>0</v>
      </c>
    </row>
    <row r="2233" spans="1:25" x14ac:dyDescent="0.25">
      <c r="A2233" t="s">
        <v>209</v>
      </c>
      <c r="B2233">
        <v>5865.9</v>
      </c>
      <c r="C2233">
        <v>5800.41</v>
      </c>
      <c r="D2233">
        <v>5772.22</v>
      </c>
      <c r="E2233">
        <v>5619.82</v>
      </c>
      <c r="F2233">
        <v>67.740799999999993</v>
      </c>
      <c r="G2233">
        <v>1.08576E-2</v>
      </c>
      <c r="H2233">
        <v>0.99012</v>
      </c>
      <c r="I2233">
        <v>0</v>
      </c>
    </row>
    <row r="2234" spans="1:25" x14ac:dyDescent="0.25">
      <c r="A2234" t="s">
        <v>209</v>
      </c>
      <c r="B2234">
        <v>5871.29</v>
      </c>
      <c r="C2234">
        <v>5806.79</v>
      </c>
      <c r="D2234">
        <v>5773.86</v>
      </c>
      <c r="E2234">
        <v>5623.03</v>
      </c>
      <c r="F2234">
        <v>68.299000000000007</v>
      </c>
      <c r="G2234">
        <v>2.90382E-2</v>
      </c>
      <c r="H2234">
        <v>0.98101000000000005</v>
      </c>
      <c r="I2234">
        <v>0</v>
      </c>
    </row>
    <row r="2235" spans="1:25" x14ac:dyDescent="0.25">
      <c r="A2235" t="s">
        <v>209</v>
      </c>
      <c r="B2235">
        <v>5869.12</v>
      </c>
      <c r="C2235">
        <v>5804.86</v>
      </c>
      <c r="D2235">
        <v>5774.71</v>
      </c>
      <c r="E2235">
        <v>5623.65</v>
      </c>
      <c r="F2235">
        <v>67.697000000000003</v>
      </c>
      <c r="G2235">
        <v>1.1039E-2</v>
      </c>
      <c r="H2235">
        <v>0.98101899999999997</v>
      </c>
      <c r="I2235">
        <v>0</v>
      </c>
    </row>
    <row r="2236" spans="1:25" x14ac:dyDescent="0.25">
      <c r="A2236" t="s">
        <v>209</v>
      </c>
      <c r="B2236">
        <v>5854.66</v>
      </c>
      <c r="C2236">
        <v>5790.39</v>
      </c>
      <c r="D2236">
        <v>5763.48</v>
      </c>
      <c r="E2236">
        <v>5613.46</v>
      </c>
      <c r="F2236">
        <v>66.365399999999994</v>
      </c>
      <c r="G2236">
        <v>1.39075E-2</v>
      </c>
      <c r="H2236">
        <v>0.98094000000000003</v>
      </c>
      <c r="I2236">
        <v>0</v>
      </c>
    </row>
    <row r="2237" spans="1:25" x14ac:dyDescent="0.25">
      <c r="A2237" t="s">
        <v>209</v>
      </c>
      <c r="B2237">
        <v>5865.31</v>
      </c>
      <c r="C2237">
        <v>5800.94</v>
      </c>
      <c r="D2237">
        <v>5771.35</v>
      </c>
      <c r="E2237">
        <v>5620.91</v>
      </c>
      <c r="F2237">
        <v>67.793499999999995</v>
      </c>
      <c r="G2237">
        <v>1.2200900000000001E-2</v>
      </c>
      <c r="H2237">
        <v>0.98100900000000002</v>
      </c>
      <c r="I2237">
        <v>0</v>
      </c>
    </row>
    <row r="2238" spans="1:25" x14ac:dyDescent="0.25">
      <c r="A2238" t="s">
        <v>209</v>
      </c>
      <c r="B2238">
        <v>5862.7</v>
      </c>
      <c r="C2238">
        <v>5798.15</v>
      </c>
      <c r="D2238">
        <v>5768.41</v>
      </c>
      <c r="E2238">
        <v>5617.01</v>
      </c>
      <c r="F2238">
        <v>67.373599999999996</v>
      </c>
      <c r="G2238">
        <v>1.1267299999999999E-2</v>
      </c>
      <c r="H2238">
        <v>0.98968199999999995</v>
      </c>
      <c r="I2238">
        <v>0</v>
      </c>
    </row>
    <row r="2239" spans="1:25" x14ac:dyDescent="0.25">
      <c r="A2239" t="s">
        <v>209</v>
      </c>
      <c r="B2239">
        <v>5859.12</v>
      </c>
      <c r="C2239">
        <v>5794.58</v>
      </c>
      <c r="D2239">
        <v>5766.35</v>
      </c>
      <c r="E2239">
        <v>5616.57</v>
      </c>
      <c r="F2239">
        <v>67.799499999999995</v>
      </c>
      <c r="G2239">
        <v>1.0966200000000001E-2</v>
      </c>
      <c r="H2239">
        <v>0.98098300000000005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5867.82</v>
      </c>
      <c r="C2240">
        <v>5803.2</v>
      </c>
      <c r="D2240">
        <v>5772.87</v>
      </c>
      <c r="E2240">
        <v>5621.97</v>
      </c>
      <c r="F2240">
        <v>68.327699999999993</v>
      </c>
      <c r="G2240">
        <v>1.09587E-2</v>
      </c>
      <c r="H2240">
        <v>0.98101499999999997</v>
      </c>
      <c r="I2240">
        <v>0</v>
      </c>
      <c r="R2240">
        <f>AVERAGE(B2191:B2240)</f>
        <v>5863.9963999999982</v>
      </c>
      <c r="S2240">
        <f>AVERAGE(C2191:C2240)</f>
        <v>5798.9042000000009</v>
      </c>
      <c r="U2240">
        <f>_xlfn.VAR.P(B2191:B2240)</f>
        <v>44.776263040000266</v>
      </c>
      <c r="V2240">
        <f>_xlfn.VAR.P(C2191:C2240)</f>
        <v>42.769956359999654</v>
      </c>
      <c r="X2240">
        <f>1.96*SQRT(U2240)/50</f>
        <v>0.26230706593186925</v>
      </c>
      <c r="Y2240">
        <f>1.96*SQRT(V2240)/50</f>
        <v>0.25636307405909664</v>
      </c>
    </row>
    <row r="2241" spans="1:9" x14ac:dyDescent="0.25">
      <c r="A2241" t="s">
        <v>209</v>
      </c>
      <c r="B2241">
        <v>293293.17920000001</v>
      </c>
      <c r="C2241" t="s">
        <v>36</v>
      </c>
    </row>
    <row r="2242" spans="1:9" x14ac:dyDescent="0.25">
      <c r="A2242" t="s">
        <v>105</v>
      </c>
      <c r="B2242">
        <v>5848.21</v>
      </c>
      <c r="C2242">
        <v>0</v>
      </c>
      <c r="D2242">
        <v>0</v>
      </c>
      <c r="E2242">
        <v>0</v>
      </c>
      <c r="F2242">
        <v>0</v>
      </c>
      <c r="G2242">
        <v>1.54615E-2</v>
      </c>
      <c r="H2242">
        <v>0.98442600000000002</v>
      </c>
      <c r="I2242">
        <v>0</v>
      </c>
    </row>
    <row r="2243" spans="1:9" x14ac:dyDescent="0.25">
      <c r="A2243" t="s">
        <v>105</v>
      </c>
      <c r="B2243">
        <v>5851.12</v>
      </c>
      <c r="C2243">
        <v>0</v>
      </c>
      <c r="D2243">
        <v>0</v>
      </c>
      <c r="E2243">
        <v>0</v>
      </c>
      <c r="F2243">
        <v>0</v>
      </c>
      <c r="G2243">
        <v>2.9038600000000001E-2</v>
      </c>
      <c r="H2243">
        <v>0.98098099999999999</v>
      </c>
      <c r="I2243">
        <v>0</v>
      </c>
    </row>
    <row r="2244" spans="1:9" x14ac:dyDescent="0.25">
      <c r="A2244" t="s">
        <v>105</v>
      </c>
      <c r="B2244">
        <v>5849.72</v>
      </c>
      <c r="C2244">
        <v>0</v>
      </c>
      <c r="D2244">
        <v>0</v>
      </c>
      <c r="E2244">
        <v>0</v>
      </c>
      <c r="F2244">
        <v>0</v>
      </c>
      <c r="G2244">
        <v>2.1447399999999998E-2</v>
      </c>
      <c r="H2244">
        <v>0.98099400000000003</v>
      </c>
      <c r="I2244">
        <v>0</v>
      </c>
    </row>
    <row r="2245" spans="1:9" x14ac:dyDescent="0.25">
      <c r="A2245" t="s">
        <v>105</v>
      </c>
      <c r="B2245">
        <v>5847.98</v>
      </c>
      <c r="C2245">
        <v>0</v>
      </c>
      <c r="D2245">
        <v>0</v>
      </c>
      <c r="E2245">
        <v>0</v>
      </c>
      <c r="F2245">
        <v>0</v>
      </c>
      <c r="G2245">
        <v>1.4182999999999999E-2</v>
      </c>
      <c r="H2245">
        <v>0.98967799999999995</v>
      </c>
      <c r="I2245">
        <v>0</v>
      </c>
    </row>
    <row r="2246" spans="1:9" x14ac:dyDescent="0.25">
      <c r="A2246" t="s">
        <v>105</v>
      </c>
      <c r="B2246">
        <v>5847.26</v>
      </c>
      <c r="C2246">
        <v>0</v>
      </c>
      <c r="D2246">
        <v>0</v>
      </c>
      <c r="E2246">
        <v>0</v>
      </c>
      <c r="F2246">
        <v>0</v>
      </c>
      <c r="G2246">
        <v>1.2384900000000001E-2</v>
      </c>
      <c r="H2246">
        <v>0.98101899999999997</v>
      </c>
      <c r="I2246">
        <v>0</v>
      </c>
    </row>
    <row r="2247" spans="1:9" x14ac:dyDescent="0.25">
      <c r="A2247" t="s">
        <v>105</v>
      </c>
      <c r="B2247">
        <v>5847.64</v>
      </c>
      <c r="C2247">
        <v>0</v>
      </c>
      <c r="D2247">
        <v>0</v>
      </c>
      <c r="E2247">
        <v>0</v>
      </c>
      <c r="F2247">
        <v>0</v>
      </c>
      <c r="G2247">
        <v>1.32044E-2</v>
      </c>
      <c r="H2247">
        <v>0.98101899999999997</v>
      </c>
      <c r="I2247">
        <v>0</v>
      </c>
    </row>
    <row r="2248" spans="1:9" x14ac:dyDescent="0.25">
      <c r="A2248" t="s">
        <v>105</v>
      </c>
      <c r="B2248">
        <v>5853.07</v>
      </c>
      <c r="C2248">
        <v>0</v>
      </c>
      <c r="D2248">
        <v>0</v>
      </c>
      <c r="E2248">
        <v>0</v>
      </c>
      <c r="F2248">
        <v>0</v>
      </c>
      <c r="G2248">
        <v>1.19893E-2</v>
      </c>
      <c r="H2248">
        <v>0.994502</v>
      </c>
      <c r="I2248">
        <v>0</v>
      </c>
    </row>
    <row r="2249" spans="1:9" x14ac:dyDescent="0.25">
      <c r="A2249" t="s">
        <v>105</v>
      </c>
      <c r="B2249">
        <v>5856.64</v>
      </c>
      <c r="C2249">
        <v>0</v>
      </c>
      <c r="D2249">
        <v>0</v>
      </c>
      <c r="E2249">
        <v>0</v>
      </c>
      <c r="F2249">
        <v>0</v>
      </c>
      <c r="G2249">
        <v>1.08591E-2</v>
      </c>
      <c r="H2249">
        <v>0.98093699999999995</v>
      </c>
      <c r="I2249">
        <v>0</v>
      </c>
    </row>
    <row r="2250" spans="1:9" x14ac:dyDescent="0.25">
      <c r="A2250" t="s">
        <v>105</v>
      </c>
      <c r="B2250">
        <v>5854.27</v>
      </c>
      <c r="C2250">
        <v>0</v>
      </c>
      <c r="D2250">
        <v>0</v>
      </c>
      <c r="E2250">
        <v>0</v>
      </c>
      <c r="F2250">
        <v>0</v>
      </c>
      <c r="G2250">
        <v>1.1039500000000001E-2</v>
      </c>
      <c r="H2250">
        <v>0.98101899999999997</v>
      </c>
      <c r="I2250">
        <v>0</v>
      </c>
    </row>
    <row r="2251" spans="1:9" x14ac:dyDescent="0.25">
      <c r="A2251" t="s">
        <v>105</v>
      </c>
      <c r="B2251">
        <v>5853.63</v>
      </c>
      <c r="C2251">
        <v>0</v>
      </c>
      <c r="D2251">
        <v>0</v>
      </c>
      <c r="E2251">
        <v>0</v>
      </c>
      <c r="F2251">
        <v>0</v>
      </c>
      <c r="G2251">
        <v>1.28436E-2</v>
      </c>
      <c r="H2251">
        <v>0.98100799999999999</v>
      </c>
      <c r="I2251">
        <v>0</v>
      </c>
    </row>
    <row r="2252" spans="1:9" x14ac:dyDescent="0.25">
      <c r="A2252" t="s">
        <v>105</v>
      </c>
      <c r="B2252">
        <v>5855.22</v>
      </c>
      <c r="C2252">
        <v>0</v>
      </c>
      <c r="D2252">
        <v>0</v>
      </c>
      <c r="E2252">
        <v>0</v>
      </c>
      <c r="F2252">
        <v>0</v>
      </c>
      <c r="G2252">
        <v>1.3898799999999999E-2</v>
      </c>
      <c r="H2252">
        <v>0.98101000000000005</v>
      </c>
      <c r="I2252">
        <v>0</v>
      </c>
    </row>
    <row r="2253" spans="1:9" x14ac:dyDescent="0.25">
      <c r="A2253" t="s">
        <v>105</v>
      </c>
      <c r="B2253">
        <v>5852.88</v>
      </c>
      <c r="C2253">
        <v>0</v>
      </c>
      <c r="D2253">
        <v>0</v>
      </c>
      <c r="E2253">
        <v>0</v>
      </c>
      <c r="F2253">
        <v>0</v>
      </c>
      <c r="G2253">
        <v>1.14015E-2</v>
      </c>
      <c r="H2253">
        <v>0.98101700000000003</v>
      </c>
      <c r="I2253">
        <v>0</v>
      </c>
    </row>
    <row r="2254" spans="1:9" x14ac:dyDescent="0.25">
      <c r="A2254" t="s">
        <v>105</v>
      </c>
      <c r="B2254">
        <v>5858.34</v>
      </c>
      <c r="C2254">
        <v>0</v>
      </c>
      <c r="D2254">
        <v>0</v>
      </c>
      <c r="E2254">
        <v>0</v>
      </c>
      <c r="F2254">
        <v>0</v>
      </c>
      <c r="G2254">
        <v>1.1518E-2</v>
      </c>
      <c r="H2254">
        <v>0.98101899999999997</v>
      </c>
      <c r="I2254">
        <v>0</v>
      </c>
    </row>
    <row r="2255" spans="1:9" x14ac:dyDescent="0.25">
      <c r="A2255" t="s">
        <v>105</v>
      </c>
      <c r="B2255">
        <v>5856.08</v>
      </c>
      <c r="C2255">
        <v>0</v>
      </c>
      <c r="D2255">
        <v>0</v>
      </c>
      <c r="E2255">
        <v>0</v>
      </c>
      <c r="F2255">
        <v>0</v>
      </c>
      <c r="G2255">
        <v>1.0938E-2</v>
      </c>
      <c r="H2255">
        <v>0.98101899999999997</v>
      </c>
      <c r="I2255">
        <v>0</v>
      </c>
    </row>
    <row r="2256" spans="1:9" x14ac:dyDescent="0.25">
      <c r="A2256" t="s">
        <v>105</v>
      </c>
      <c r="B2256">
        <v>5853.52</v>
      </c>
      <c r="C2256">
        <v>0</v>
      </c>
      <c r="D2256">
        <v>0</v>
      </c>
      <c r="E2256">
        <v>0</v>
      </c>
      <c r="F2256">
        <v>0</v>
      </c>
      <c r="G2256">
        <v>1.086E-2</v>
      </c>
      <c r="H2256">
        <v>0.98099499999999995</v>
      </c>
      <c r="I2256">
        <v>0</v>
      </c>
    </row>
    <row r="2257" spans="1:9" x14ac:dyDescent="0.25">
      <c r="A2257" t="s">
        <v>105</v>
      </c>
      <c r="B2257">
        <v>5854.97</v>
      </c>
      <c r="C2257">
        <v>0</v>
      </c>
      <c r="D2257">
        <v>0</v>
      </c>
      <c r="E2257">
        <v>0</v>
      </c>
      <c r="F2257">
        <v>0</v>
      </c>
      <c r="G2257">
        <v>1.1483E-2</v>
      </c>
      <c r="H2257">
        <v>0.98101899999999997</v>
      </c>
      <c r="I2257">
        <v>0</v>
      </c>
    </row>
    <row r="2258" spans="1:9" x14ac:dyDescent="0.25">
      <c r="A2258" t="s">
        <v>105</v>
      </c>
      <c r="B2258">
        <v>5863.19</v>
      </c>
      <c r="C2258">
        <v>0</v>
      </c>
      <c r="D2258">
        <v>0</v>
      </c>
      <c r="E2258">
        <v>0</v>
      </c>
      <c r="F2258">
        <v>0</v>
      </c>
      <c r="G2258">
        <v>1.1554399999999999E-2</v>
      </c>
      <c r="H2258">
        <v>0.98927100000000001</v>
      </c>
      <c r="I2258">
        <v>0</v>
      </c>
    </row>
    <row r="2259" spans="1:9" x14ac:dyDescent="0.25">
      <c r="A2259" t="s">
        <v>105</v>
      </c>
      <c r="B2259">
        <v>5863.63</v>
      </c>
      <c r="C2259">
        <v>0</v>
      </c>
      <c r="D2259">
        <v>0</v>
      </c>
      <c r="E2259">
        <v>0</v>
      </c>
      <c r="F2259">
        <v>0</v>
      </c>
      <c r="G2259">
        <v>2.3110800000000001E-2</v>
      </c>
      <c r="H2259">
        <v>0.98101799999999995</v>
      </c>
      <c r="I2259">
        <v>0</v>
      </c>
    </row>
    <row r="2260" spans="1:9" x14ac:dyDescent="0.25">
      <c r="A2260" t="s">
        <v>105</v>
      </c>
      <c r="B2260">
        <v>5859.05</v>
      </c>
      <c r="C2260">
        <v>0</v>
      </c>
      <c r="D2260">
        <v>0</v>
      </c>
      <c r="E2260">
        <v>0</v>
      </c>
      <c r="F2260">
        <v>0</v>
      </c>
      <c r="G2260">
        <v>1.223E-2</v>
      </c>
      <c r="H2260">
        <v>0.99461500000000003</v>
      </c>
      <c r="I2260">
        <v>0</v>
      </c>
    </row>
    <row r="2261" spans="1:9" x14ac:dyDescent="0.25">
      <c r="A2261" t="s">
        <v>105</v>
      </c>
      <c r="B2261">
        <v>5858.14</v>
      </c>
      <c r="C2261">
        <v>0</v>
      </c>
      <c r="D2261">
        <v>0</v>
      </c>
      <c r="E2261">
        <v>0</v>
      </c>
      <c r="F2261">
        <v>0</v>
      </c>
      <c r="G2261">
        <v>1.9284699999999998E-2</v>
      </c>
      <c r="H2261">
        <v>0.98095699999999997</v>
      </c>
      <c r="I2261">
        <v>0</v>
      </c>
    </row>
    <row r="2262" spans="1:9" x14ac:dyDescent="0.25">
      <c r="A2262" t="s">
        <v>105</v>
      </c>
      <c r="B2262">
        <v>5862.24</v>
      </c>
      <c r="C2262">
        <v>0</v>
      </c>
      <c r="D2262">
        <v>0</v>
      </c>
      <c r="E2262">
        <v>0</v>
      </c>
      <c r="F2262">
        <v>0</v>
      </c>
      <c r="G2262">
        <v>1.2684600000000001E-2</v>
      </c>
      <c r="H2262">
        <v>0.98099599999999998</v>
      </c>
      <c r="I2262">
        <v>0</v>
      </c>
    </row>
    <row r="2263" spans="1:9" x14ac:dyDescent="0.25">
      <c r="A2263" t="s">
        <v>105</v>
      </c>
      <c r="B2263">
        <v>5857.44</v>
      </c>
      <c r="C2263">
        <v>0</v>
      </c>
      <c r="D2263">
        <v>0</v>
      </c>
      <c r="E2263">
        <v>0</v>
      </c>
      <c r="F2263">
        <v>0</v>
      </c>
      <c r="G2263">
        <v>1.44207E-2</v>
      </c>
      <c r="H2263">
        <v>0.98101899999999997</v>
      </c>
      <c r="I2263">
        <v>0</v>
      </c>
    </row>
    <row r="2264" spans="1:9" x14ac:dyDescent="0.25">
      <c r="A2264" t="s">
        <v>105</v>
      </c>
      <c r="B2264">
        <v>5849.07</v>
      </c>
      <c r="C2264">
        <v>0</v>
      </c>
      <c r="D2264">
        <v>0</v>
      </c>
      <c r="E2264">
        <v>0</v>
      </c>
      <c r="F2264">
        <v>0</v>
      </c>
      <c r="G2264">
        <v>1.1956400000000001E-2</v>
      </c>
      <c r="H2264">
        <v>0.98094599999999998</v>
      </c>
      <c r="I2264">
        <v>0</v>
      </c>
    </row>
    <row r="2265" spans="1:9" x14ac:dyDescent="0.25">
      <c r="A2265" t="s">
        <v>105</v>
      </c>
      <c r="B2265">
        <v>5853.57</v>
      </c>
      <c r="C2265">
        <v>0</v>
      </c>
      <c r="D2265">
        <v>0</v>
      </c>
      <c r="E2265">
        <v>0</v>
      </c>
      <c r="F2265">
        <v>0</v>
      </c>
      <c r="G2265">
        <v>1.08945E-2</v>
      </c>
      <c r="H2265">
        <v>0.98088600000000004</v>
      </c>
      <c r="I2265">
        <v>0</v>
      </c>
    </row>
    <row r="2266" spans="1:9" x14ac:dyDescent="0.25">
      <c r="A2266" t="s">
        <v>105</v>
      </c>
      <c r="B2266">
        <v>5852.03</v>
      </c>
      <c r="C2266">
        <v>0</v>
      </c>
      <c r="D2266">
        <v>0</v>
      </c>
      <c r="E2266">
        <v>0</v>
      </c>
      <c r="F2266">
        <v>0</v>
      </c>
      <c r="G2266">
        <v>1.14568E-2</v>
      </c>
      <c r="H2266">
        <v>0.98101400000000005</v>
      </c>
      <c r="I2266">
        <v>0</v>
      </c>
    </row>
    <row r="2267" spans="1:9" x14ac:dyDescent="0.25">
      <c r="A2267" t="s">
        <v>105</v>
      </c>
      <c r="B2267">
        <v>5840.16</v>
      </c>
      <c r="C2267">
        <v>0</v>
      </c>
      <c r="D2267">
        <v>0</v>
      </c>
      <c r="E2267">
        <v>0</v>
      </c>
      <c r="F2267">
        <v>0</v>
      </c>
      <c r="G2267">
        <v>1.10286E-2</v>
      </c>
      <c r="H2267">
        <v>0.98099400000000003</v>
      </c>
      <c r="I2267">
        <v>0</v>
      </c>
    </row>
    <row r="2268" spans="1:9" x14ac:dyDescent="0.25">
      <c r="A2268" t="s">
        <v>105</v>
      </c>
      <c r="B2268">
        <v>5851.54</v>
      </c>
      <c r="C2268">
        <v>0</v>
      </c>
      <c r="D2268">
        <v>0</v>
      </c>
      <c r="E2268">
        <v>0</v>
      </c>
      <c r="F2268">
        <v>0</v>
      </c>
      <c r="G2268">
        <v>1.0881E-2</v>
      </c>
      <c r="H2268">
        <v>0.98095500000000002</v>
      </c>
      <c r="I2268">
        <v>0</v>
      </c>
    </row>
    <row r="2269" spans="1:9" x14ac:dyDescent="0.25">
      <c r="A2269" t="s">
        <v>105</v>
      </c>
      <c r="B2269">
        <v>5855.28</v>
      </c>
      <c r="C2269">
        <v>0</v>
      </c>
      <c r="D2269">
        <v>0</v>
      </c>
      <c r="E2269">
        <v>0</v>
      </c>
      <c r="F2269">
        <v>0</v>
      </c>
      <c r="G2269">
        <v>1.5996799999999999E-2</v>
      </c>
      <c r="H2269">
        <v>0.980958</v>
      </c>
      <c r="I2269">
        <v>0</v>
      </c>
    </row>
    <row r="2270" spans="1:9" x14ac:dyDescent="0.25">
      <c r="A2270" t="s">
        <v>105</v>
      </c>
      <c r="B2270">
        <v>5850.76</v>
      </c>
      <c r="C2270">
        <v>0</v>
      </c>
      <c r="D2270">
        <v>0</v>
      </c>
      <c r="E2270">
        <v>0</v>
      </c>
      <c r="F2270">
        <v>0</v>
      </c>
      <c r="G2270">
        <v>1.7731400000000001E-2</v>
      </c>
      <c r="H2270">
        <v>0.98101700000000003</v>
      </c>
      <c r="I2270">
        <v>0</v>
      </c>
    </row>
    <row r="2271" spans="1:9" x14ac:dyDescent="0.25">
      <c r="A2271" t="s">
        <v>105</v>
      </c>
      <c r="B2271">
        <v>5848.94</v>
      </c>
      <c r="C2271">
        <v>0</v>
      </c>
      <c r="D2271">
        <v>0</v>
      </c>
      <c r="E2271">
        <v>0</v>
      </c>
      <c r="F2271">
        <v>0</v>
      </c>
      <c r="G2271">
        <v>1.08599E-2</v>
      </c>
      <c r="H2271">
        <v>0.981012</v>
      </c>
      <c r="I2271">
        <v>0</v>
      </c>
    </row>
    <row r="2272" spans="1:9" x14ac:dyDescent="0.25">
      <c r="A2272" t="s">
        <v>105</v>
      </c>
      <c r="B2272">
        <v>5850.72</v>
      </c>
      <c r="C2272">
        <v>0</v>
      </c>
      <c r="D2272">
        <v>0</v>
      </c>
      <c r="E2272">
        <v>0</v>
      </c>
      <c r="F2272">
        <v>0</v>
      </c>
      <c r="G2272">
        <v>1.09214E-2</v>
      </c>
      <c r="H2272">
        <v>0.98099400000000003</v>
      </c>
      <c r="I2272">
        <v>0</v>
      </c>
    </row>
    <row r="2273" spans="1:9" x14ac:dyDescent="0.25">
      <c r="A2273" t="s">
        <v>105</v>
      </c>
      <c r="B2273">
        <v>5848.58</v>
      </c>
      <c r="C2273">
        <v>0</v>
      </c>
      <c r="D2273">
        <v>0</v>
      </c>
      <c r="E2273">
        <v>0</v>
      </c>
      <c r="F2273">
        <v>0</v>
      </c>
      <c r="G2273">
        <v>1.3687700000000001E-2</v>
      </c>
      <c r="H2273">
        <v>0.98100100000000001</v>
      </c>
      <c r="I2273">
        <v>0</v>
      </c>
    </row>
    <row r="2274" spans="1:9" x14ac:dyDescent="0.25">
      <c r="A2274" t="s">
        <v>105</v>
      </c>
      <c r="B2274">
        <v>5875.26</v>
      </c>
      <c r="C2274">
        <v>0</v>
      </c>
      <c r="D2274">
        <v>0</v>
      </c>
      <c r="E2274">
        <v>0</v>
      </c>
      <c r="F2274">
        <v>0</v>
      </c>
      <c r="G2274">
        <v>1.45462E-2</v>
      </c>
      <c r="H2274">
        <v>0.981012</v>
      </c>
      <c r="I2274">
        <v>0</v>
      </c>
    </row>
    <row r="2275" spans="1:9" x14ac:dyDescent="0.25">
      <c r="A2275" t="s">
        <v>105</v>
      </c>
      <c r="B2275">
        <v>5876.8</v>
      </c>
      <c r="C2275">
        <v>0</v>
      </c>
      <c r="D2275">
        <v>0</v>
      </c>
      <c r="E2275">
        <v>0</v>
      </c>
      <c r="F2275">
        <v>0</v>
      </c>
      <c r="G2275">
        <v>1.18087E-2</v>
      </c>
      <c r="H2275">
        <v>0.98101400000000005</v>
      </c>
      <c r="I2275">
        <v>0</v>
      </c>
    </row>
    <row r="2276" spans="1:9" x14ac:dyDescent="0.25">
      <c r="A2276" t="s">
        <v>105</v>
      </c>
      <c r="B2276">
        <v>5853.22</v>
      </c>
      <c r="C2276">
        <v>0</v>
      </c>
      <c r="D2276">
        <v>0</v>
      </c>
      <c r="E2276">
        <v>0</v>
      </c>
      <c r="F2276">
        <v>0</v>
      </c>
      <c r="G2276">
        <v>1.8502999999999999E-2</v>
      </c>
      <c r="H2276">
        <v>0.99374300000000004</v>
      </c>
      <c r="I2276">
        <v>0</v>
      </c>
    </row>
    <row r="2277" spans="1:9" x14ac:dyDescent="0.25">
      <c r="A2277" t="s">
        <v>105</v>
      </c>
      <c r="B2277">
        <v>5850.28</v>
      </c>
      <c r="C2277">
        <v>0</v>
      </c>
      <c r="D2277">
        <v>0</v>
      </c>
      <c r="E2277">
        <v>0</v>
      </c>
      <c r="F2277">
        <v>0</v>
      </c>
      <c r="G2277">
        <v>1.2913300000000001E-2</v>
      </c>
      <c r="H2277">
        <v>0.98101000000000005</v>
      </c>
      <c r="I2277">
        <v>0</v>
      </c>
    </row>
    <row r="2278" spans="1:9" x14ac:dyDescent="0.25">
      <c r="A2278" t="s">
        <v>105</v>
      </c>
      <c r="B2278">
        <v>5841.49</v>
      </c>
      <c r="C2278">
        <v>0</v>
      </c>
      <c r="D2278">
        <v>0</v>
      </c>
      <c r="E2278">
        <v>0</v>
      </c>
      <c r="F2278">
        <v>0</v>
      </c>
      <c r="G2278">
        <v>2.3394000000000002E-2</v>
      </c>
      <c r="H2278">
        <v>0.99500200000000005</v>
      </c>
      <c r="I2278">
        <v>0</v>
      </c>
    </row>
    <row r="2279" spans="1:9" x14ac:dyDescent="0.25">
      <c r="A2279" t="s">
        <v>105</v>
      </c>
      <c r="B2279">
        <v>5856.77</v>
      </c>
      <c r="C2279">
        <v>0</v>
      </c>
      <c r="D2279">
        <v>0</v>
      </c>
      <c r="E2279">
        <v>0</v>
      </c>
      <c r="F2279">
        <v>0</v>
      </c>
      <c r="G2279">
        <v>1.1375400000000001E-2</v>
      </c>
      <c r="H2279">
        <v>0.98101899999999997</v>
      </c>
      <c r="I2279">
        <v>0</v>
      </c>
    </row>
    <row r="2280" spans="1:9" x14ac:dyDescent="0.25">
      <c r="A2280" t="s">
        <v>105</v>
      </c>
      <c r="B2280">
        <v>5865.42</v>
      </c>
      <c r="C2280">
        <v>0</v>
      </c>
      <c r="D2280">
        <v>0</v>
      </c>
      <c r="E2280">
        <v>0</v>
      </c>
      <c r="F2280">
        <v>0</v>
      </c>
      <c r="G2280">
        <v>1.2332600000000001E-2</v>
      </c>
      <c r="H2280">
        <v>0.98091499999999998</v>
      </c>
      <c r="I2280">
        <v>0</v>
      </c>
    </row>
    <row r="2281" spans="1:9" x14ac:dyDescent="0.25">
      <c r="A2281" t="s">
        <v>105</v>
      </c>
      <c r="B2281">
        <v>5857.3</v>
      </c>
      <c r="C2281">
        <v>0</v>
      </c>
      <c r="D2281">
        <v>0</v>
      </c>
      <c r="E2281">
        <v>0</v>
      </c>
      <c r="F2281">
        <v>0</v>
      </c>
      <c r="G2281">
        <v>1.0956499999999999E-2</v>
      </c>
      <c r="H2281">
        <v>0.98875000000000002</v>
      </c>
      <c r="I2281">
        <v>0</v>
      </c>
    </row>
    <row r="2282" spans="1:9" x14ac:dyDescent="0.25">
      <c r="A2282" t="s">
        <v>105</v>
      </c>
      <c r="B2282">
        <v>5854.43</v>
      </c>
      <c r="C2282">
        <v>0</v>
      </c>
      <c r="D2282">
        <v>0</v>
      </c>
      <c r="E2282">
        <v>0</v>
      </c>
      <c r="F2282">
        <v>0</v>
      </c>
      <c r="G2282">
        <v>1.4689600000000001E-2</v>
      </c>
      <c r="H2282">
        <v>0.98101899999999997</v>
      </c>
      <c r="I2282">
        <v>0</v>
      </c>
    </row>
    <row r="2283" spans="1:9" x14ac:dyDescent="0.25">
      <c r="A2283" t="s">
        <v>105</v>
      </c>
      <c r="B2283">
        <v>5857.04</v>
      </c>
      <c r="C2283">
        <v>0</v>
      </c>
      <c r="D2283">
        <v>0</v>
      </c>
      <c r="E2283">
        <v>0</v>
      </c>
      <c r="F2283">
        <v>0</v>
      </c>
      <c r="G2283">
        <v>1.9458099999999999E-2</v>
      </c>
      <c r="H2283">
        <v>0.99302599999999996</v>
      </c>
      <c r="I2283">
        <v>0</v>
      </c>
    </row>
    <row r="2284" spans="1:9" x14ac:dyDescent="0.25">
      <c r="A2284" t="s">
        <v>105</v>
      </c>
      <c r="B2284">
        <v>5844.4</v>
      </c>
      <c r="C2284">
        <v>0</v>
      </c>
      <c r="D2284">
        <v>0</v>
      </c>
      <c r="E2284">
        <v>0</v>
      </c>
      <c r="F2284">
        <v>0</v>
      </c>
      <c r="G2284">
        <v>1.1406400000000001E-2</v>
      </c>
      <c r="H2284">
        <v>0.98099199999999998</v>
      </c>
      <c r="I2284">
        <v>0</v>
      </c>
    </row>
    <row r="2285" spans="1:9" x14ac:dyDescent="0.25">
      <c r="A2285" t="s">
        <v>105</v>
      </c>
      <c r="B2285">
        <v>5851.89</v>
      </c>
      <c r="C2285">
        <v>0</v>
      </c>
      <c r="D2285">
        <v>0</v>
      </c>
      <c r="E2285">
        <v>0</v>
      </c>
      <c r="F2285">
        <v>0</v>
      </c>
      <c r="G2285">
        <v>2.3411999999999999E-2</v>
      </c>
      <c r="H2285">
        <v>0.98100900000000002</v>
      </c>
      <c r="I2285">
        <v>0</v>
      </c>
    </row>
    <row r="2286" spans="1:9" x14ac:dyDescent="0.25">
      <c r="A2286" t="s">
        <v>105</v>
      </c>
      <c r="B2286">
        <v>5845.81</v>
      </c>
      <c r="C2286">
        <v>0</v>
      </c>
      <c r="D2286">
        <v>0</v>
      </c>
      <c r="E2286">
        <v>0</v>
      </c>
      <c r="F2286">
        <v>0</v>
      </c>
      <c r="G2286">
        <v>1.0856899999999999E-2</v>
      </c>
      <c r="H2286">
        <v>0.99369799999999997</v>
      </c>
      <c r="I2286">
        <v>0</v>
      </c>
    </row>
    <row r="2287" spans="1:9" x14ac:dyDescent="0.25">
      <c r="A2287" t="s">
        <v>105</v>
      </c>
      <c r="B2287">
        <v>5845.76</v>
      </c>
      <c r="C2287">
        <v>0</v>
      </c>
      <c r="D2287">
        <v>0</v>
      </c>
      <c r="E2287">
        <v>0</v>
      </c>
      <c r="F2287">
        <v>0</v>
      </c>
      <c r="G2287">
        <v>1.1297E-2</v>
      </c>
      <c r="H2287">
        <v>0.99474099999999999</v>
      </c>
      <c r="I2287">
        <v>0</v>
      </c>
    </row>
    <row r="2288" spans="1:9" x14ac:dyDescent="0.25">
      <c r="A2288" t="s">
        <v>105</v>
      </c>
      <c r="B2288">
        <v>5853.79</v>
      </c>
      <c r="C2288">
        <v>0</v>
      </c>
      <c r="D2288">
        <v>0</v>
      </c>
      <c r="E2288">
        <v>0</v>
      </c>
      <c r="F2288">
        <v>0</v>
      </c>
      <c r="G2288">
        <v>1.1875999999999999E-2</v>
      </c>
      <c r="H2288">
        <v>0.98101799999999995</v>
      </c>
      <c r="I2288">
        <v>0</v>
      </c>
    </row>
    <row r="2289" spans="1:25" x14ac:dyDescent="0.25">
      <c r="A2289" t="s">
        <v>105</v>
      </c>
      <c r="B2289">
        <v>5856.19</v>
      </c>
      <c r="C2289">
        <v>0</v>
      </c>
      <c r="D2289">
        <v>0</v>
      </c>
      <c r="E2289">
        <v>0</v>
      </c>
      <c r="F2289">
        <v>0</v>
      </c>
      <c r="G2289">
        <v>1.0862E-2</v>
      </c>
      <c r="H2289">
        <v>0.99511400000000005</v>
      </c>
      <c r="I2289">
        <v>0</v>
      </c>
    </row>
    <row r="2290" spans="1:25" x14ac:dyDescent="0.25">
      <c r="A2290" t="s">
        <v>105</v>
      </c>
      <c r="B2290">
        <v>5852.58</v>
      </c>
      <c r="C2290">
        <v>0</v>
      </c>
      <c r="D2290">
        <v>0</v>
      </c>
      <c r="E2290">
        <v>0</v>
      </c>
      <c r="F2290">
        <v>0</v>
      </c>
      <c r="G2290">
        <v>1.23055E-2</v>
      </c>
      <c r="H2290">
        <v>0.995116</v>
      </c>
      <c r="I2290">
        <v>0</v>
      </c>
    </row>
    <row r="2291" spans="1:25" x14ac:dyDescent="0.25">
      <c r="A2291" t="s">
        <v>105</v>
      </c>
      <c r="B2291">
        <v>5850.52</v>
      </c>
      <c r="C2291">
        <v>0</v>
      </c>
      <c r="D2291">
        <v>0</v>
      </c>
      <c r="E2291">
        <v>0</v>
      </c>
      <c r="F2291">
        <v>0</v>
      </c>
      <c r="G2291">
        <v>1.17898E-2</v>
      </c>
      <c r="H2291">
        <v>0.98101700000000003</v>
      </c>
      <c r="I2291">
        <v>0</v>
      </c>
    </row>
    <row r="2292" spans="1:25" x14ac:dyDescent="0.25">
      <c r="A2292" t="s">
        <v>105</v>
      </c>
      <c r="B2292">
        <v>5858.1</v>
      </c>
      <c r="C2292">
        <v>0</v>
      </c>
      <c r="D2292">
        <v>0</v>
      </c>
      <c r="E2292">
        <v>0</v>
      </c>
      <c r="F2292">
        <v>0</v>
      </c>
      <c r="G2292">
        <v>2.2398100000000001E-2</v>
      </c>
      <c r="H2292">
        <v>0.98101899999999997</v>
      </c>
      <c r="I2292">
        <v>0</v>
      </c>
    </row>
    <row r="2293" spans="1:25" x14ac:dyDescent="0.25">
      <c r="A2293" t="s">
        <v>105</v>
      </c>
      <c r="B2293">
        <v>5856.35</v>
      </c>
      <c r="C2293">
        <v>0</v>
      </c>
      <c r="D2293">
        <v>0</v>
      </c>
      <c r="E2293">
        <v>0</v>
      </c>
      <c r="F2293">
        <v>0</v>
      </c>
      <c r="G2293">
        <v>2.02045E-2</v>
      </c>
      <c r="H2293">
        <v>0.98101799999999995</v>
      </c>
      <c r="I2293">
        <v>0</v>
      </c>
    </row>
    <row r="2294" spans="1:25" x14ac:dyDescent="0.25">
      <c r="A2294" t="s">
        <v>105</v>
      </c>
      <c r="B2294">
        <v>5859.72</v>
      </c>
      <c r="C2294">
        <v>0</v>
      </c>
      <c r="D2294">
        <v>0</v>
      </c>
      <c r="E2294">
        <v>0</v>
      </c>
      <c r="F2294">
        <v>0</v>
      </c>
      <c r="G2294">
        <v>1.09357E-2</v>
      </c>
      <c r="H2294">
        <v>0.98101000000000005</v>
      </c>
      <c r="I2294">
        <v>0</v>
      </c>
    </row>
    <row r="2295" spans="1:25" x14ac:dyDescent="0.25">
      <c r="A2295" t="s">
        <v>105</v>
      </c>
      <c r="B2295">
        <v>5861.38</v>
      </c>
      <c r="C2295">
        <v>0</v>
      </c>
      <c r="D2295">
        <v>0</v>
      </c>
      <c r="E2295">
        <v>0</v>
      </c>
      <c r="F2295">
        <v>0</v>
      </c>
      <c r="G2295">
        <v>1.0982799999999999E-2</v>
      </c>
      <c r="H2295">
        <v>0.98869200000000002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5862.23</v>
      </c>
      <c r="C2296">
        <v>0</v>
      </c>
      <c r="D2296">
        <v>0</v>
      </c>
      <c r="E2296">
        <v>0</v>
      </c>
      <c r="F2296">
        <v>0</v>
      </c>
      <c r="G2296">
        <v>1.66736E-2</v>
      </c>
      <c r="H2296">
        <v>0.99433099999999996</v>
      </c>
      <c r="I2296">
        <v>0</v>
      </c>
      <c r="R2296">
        <f>AVERAGE(B2247:B2296)</f>
        <v>5854.9465999999993</v>
      </c>
      <c r="S2296">
        <f>AVERAGE(C2247:C2296)</f>
        <v>0</v>
      </c>
      <c r="U2296">
        <f>_xlfn.VAR.P(B2247:B2296)</f>
        <v>47.263146440000384</v>
      </c>
      <c r="V2296">
        <f>_xlfn.VAR.P(C2247:C2296)</f>
        <v>0</v>
      </c>
      <c r="X2296">
        <f>1.96*SQRT(U2296)/50</f>
        <v>0.26949293375812688</v>
      </c>
      <c r="Y2296">
        <f>1.96*SQRT(V2296)/50</f>
        <v>0</v>
      </c>
    </row>
    <row r="2297" spans="1:25" x14ac:dyDescent="0.25">
      <c r="A2297" t="s">
        <v>105</v>
      </c>
      <c r="B2297">
        <v>292819.03850000002</v>
      </c>
      <c r="C2297" t="s">
        <v>36</v>
      </c>
    </row>
    <row r="2298" spans="1:25" x14ac:dyDescent="0.25">
      <c r="A2298" t="s">
        <v>106</v>
      </c>
      <c r="B2298">
        <v>5715.35</v>
      </c>
      <c r="C2298">
        <v>5655.88</v>
      </c>
      <c r="D2298">
        <v>5629.98</v>
      </c>
      <c r="E2298">
        <v>5480.86</v>
      </c>
      <c r="F2298">
        <v>66.939400000000006</v>
      </c>
      <c r="G2298">
        <v>1.08713E-2</v>
      </c>
      <c r="H2298">
        <v>0.98096399999999995</v>
      </c>
      <c r="I2298">
        <v>0</v>
      </c>
    </row>
    <row r="2299" spans="1:25" x14ac:dyDescent="0.25">
      <c r="A2299" t="s">
        <v>106</v>
      </c>
      <c r="B2299">
        <v>5690.75</v>
      </c>
      <c r="C2299">
        <v>5630.44</v>
      </c>
      <c r="D2299">
        <v>5603.68</v>
      </c>
      <c r="E2299">
        <v>5454.07</v>
      </c>
      <c r="F2299">
        <v>66.507900000000006</v>
      </c>
      <c r="G2299">
        <v>1.08903E-2</v>
      </c>
      <c r="H2299">
        <v>0.99341500000000005</v>
      </c>
      <c r="I2299">
        <v>0</v>
      </c>
    </row>
    <row r="2300" spans="1:25" x14ac:dyDescent="0.25">
      <c r="A2300" t="s">
        <v>106</v>
      </c>
      <c r="B2300">
        <v>5685.51</v>
      </c>
      <c r="C2300">
        <v>5625.71</v>
      </c>
      <c r="D2300">
        <v>5599.55</v>
      </c>
      <c r="E2300">
        <v>5451</v>
      </c>
      <c r="F2300">
        <v>67.1494</v>
      </c>
      <c r="G2300">
        <v>1.17395E-2</v>
      </c>
      <c r="H2300">
        <v>0.98101700000000003</v>
      </c>
      <c r="I2300">
        <v>0</v>
      </c>
    </row>
    <row r="2301" spans="1:25" x14ac:dyDescent="0.25">
      <c r="A2301" t="s">
        <v>106</v>
      </c>
      <c r="B2301">
        <v>5683.46</v>
      </c>
      <c r="C2301">
        <v>5623.97</v>
      </c>
      <c r="D2301">
        <v>5598.38</v>
      </c>
      <c r="E2301">
        <v>5448.54</v>
      </c>
      <c r="F2301">
        <v>66.8215</v>
      </c>
      <c r="G2301">
        <v>1.08594E-2</v>
      </c>
      <c r="H2301">
        <v>0.98101899999999997</v>
      </c>
      <c r="I2301">
        <v>0</v>
      </c>
    </row>
    <row r="2302" spans="1:25" x14ac:dyDescent="0.25">
      <c r="A2302" t="s">
        <v>106</v>
      </c>
      <c r="B2302">
        <v>5681.71</v>
      </c>
      <c r="C2302">
        <v>5622.83</v>
      </c>
      <c r="D2302">
        <v>5596.36</v>
      </c>
      <c r="E2302">
        <v>5446.64</v>
      </c>
      <c r="F2302">
        <v>66.7517</v>
      </c>
      <c r="G2302">
        <v>1.4937600000000001E-2</v>
      </c>
      <c r="H2302">
        <v>0.98099000000000003</v>
      </c>
      <c r="I2302">
        <v>0</v>
      </c>
    </row>
    <row r="2303" spans="1:25" x14ac:dyDescent="0.25">
      <c r="A2303" t="s">
        <v>106</v>
      </c>
      <c r="B2303">
        <v>5684.78</v>
      </c>
      <c r="C2303">
        <v>5625.05</v>
      </c>
      <c r="D2303">
        <v>5598.86</v>
      </c>
      <c r="E2303">
        <v>5448.34</v>
      </c>
      <c r="F2303">
        <v>67.269000000000005</v>
      </c>
      <c r="G2303">
        <v>1.09537E-2</v>
      </c>
      <c r="H2303">
        <v>0.98101899999999997</v>
      </c>
      <c r="I2303">
        <v>0</v>
      </c>
    </row>
    <row r="2304" spans="1:25" x14ac:dyDescent="0.25">
      <c r="A2304" t="s">
        <v>106</v>
      </c>
      <c r="B2304">
        <v>5689.72</v>
      </c>
      <c r="C2304">
        <v>5630.52</v>
      </c>
      <c r="D2304">
        <v>5603.35</v>
      </c>
      <c r="E2304">
        <v>5452.83</v>
      </c>
      <c r="F2304">
        <v>69.222399999999993</v>
      </c>
      <c r="G2304">
        <v>1.09143E-2</v>
      </c>
      <c r="H2304">
        <v>0.98100399999999999</v>
      </c>
      <c r="I2304">
        <v>0</v>
      </c>
    </row>
    <row r="2305" spans="1:9" x14ac:dyDescent="0.25">
      <c r="A2305" t="s">
        <v>106</v>
      </c>
      <c r="B2305">
        <v>5680.06</v>
      </c>
      <c r="C2305">
        <v>5620.04</v>
      </c>
      <c r="D2305">
        <v>5594.33</v>
      </c>
      <c r="E2305">
        <v>5445.13</v>
      </c>
      <c r="F2305">
        <v>67.365300000000005</v>
      </c>
      <c r="G2305">
        <v>1.08602E-2</v>
      </c>
      <c r="H2305">
        <v>0.98101400000000005</v>
      </c>
      <c r="I2305">
        <v>0</v>
      </c>
    </row>
    <row r="2306" spans="1:9" x14ac:dyDescent="0.25">
      <c r="A2306" t="s">
        <v>106</v>
      </c>
      <c r="B2306">
        <v>5683.73</v>
      </c>
      <c r="C2306">
        <v>5623.06</v>
      </c>
      <c r="D2306">
        <v>5597.48</v>
      </c>
      <c r="E2306">
        <v>5447.07</v>
      </c>
      <c r="F2306">
        <v>69.346400000000003</v>
      </c>
      <c r="G2306">
        <v>1.1758899999999999E-2</v>
      </c>
      <c r="H2306">
        <v>0.99484799999999995</v>
      </c>
      <c r="I2306">
        <v>0</v>
      </c>
    </row>
    <row r="2307" spans="1:9" x14ac:dyDescent="0.25">
      <c r="A2307" t="s">
        <v>106</v>
      </c>
      <c r="B2307">
        <v>5686.13</v>
      </c>
      <c r="C2307">
        <v>5624.49</v>
      </c>
      <c r="D2307">
        <v>5597.95</v>
      </c>
      <c r="E2307">
        <v>5445.47</v>
      </c>
      <c r="F2307">
        <v>69.145899999999997</v>
      </c>
      <c r="G2307">
        <v>1.8265900000000002E-2</v>
      </c>
      <c r="H2307">
        <v>0.98100500000000002</v>
      </c>
      <c r="I2307">
        <v>0</v>
      </c>
    </row>
    <row r="2308" spans="1:9" x14ac:dyDescent="0.25">
      <c r="A2308" t="s">
        <v>106</v>
      </c>
      <c r="B2308">
        <v>5684.92</v>
      </c>
      <c r="C2308">
        <v>5625.59</v>
      </c>
      <c r="D2308">
        <v>5597.34</v>
      </c>
      <c r="E2308">
        <v>5447.9</v>
      </c>
      <c r="F2308">
        <v>68.444800000000001</v>
      </c>
      <c r="G2308">
        <v>1.1190200000000001E-2</v>
      </c>
      <c r="H2308">
        <v>0.98101799999999995</v>
      </c>
      <c r="I2308">
        <v>0</v>
      </c>
    </row>
    <row r="2309" spans="1:9" x14ac:dyDescent="0.25">
      <c r="A2309" t="s">
        <v>106</v>
      </c>
      <c r="B2309">
        <v>5677.06</v>
      </c>
      <c r="C2309">
        <v>5616.72</v>
      </c>
      <c r="D2309">
        <v>5594.75</v>
      </c>
      <c r="E2309">
        <v>5445.48</v>
      </c>
      <c r="F2309">
        <v>68.408600000000007</v>
      </c>
      <c r="G2309">
        <v>1.33551E-2</v>
      </c>
      <c r="H2309">
        <v>0.98856500000000003</v>
      </c>
      <c r="I2309">
        <v>0</v>
      </c>
    </row>
    <row r="2310" spans="1:9" x14ac:dyDescent="0.25">
      <c r="A2310" t="s">
        <v>106</v>
      </c>
      <c r="B2310">
        <v>5677.41</v>
      </c>
      <c r="C2310">
        <v>5617.71</v>
      </c>
      <c r="D2310">
        <v>5591.35</v>
      </c>
      <c r="E2310">
        <v>5443.46</v>
      </c>
      <c r="F2310">
        <v>67.304599999999994</v>
      </c>
      <c r="G2310">
        <v>1.5650399999999998E-2</v>
      </c>
      <c r="H2310">
        <v>0.98101400000000005</v>
      </c>
      <c r="I2310">
        <v>0</v>
      </c>
    </row>
    <row r="2311" spans="1:9" x14ac:dyDescent="0.25">
      <c r="A2311" t="s">
        <v>106</v>
      </c>
      <c r="B2311">
        <v>5695.04</v>
      </c>
      <c r="C2311">
        <v>5634.45</v>
      </c>
      <c r="D2311">
        <v>5605.97</v>
      </c>
      <c r="E2311">
        <v>5455.38</v>
      </c>
      <c r="F2311">
        <v>67.523099999999999</v>
      </c>
      <c r="G2311">
        <v>1.08579E-2</v>
      </c>
      <c r="H2311">
        <v>0.994255</v>
      </c>
      <c r="I2311">
        <v>0</v>
      </c>
    </row>
    <row r="2312" spans="1:9" x14ac:dyDescent="0.25">
      <c r="A2312" t="s">
        <v>106</v>
      </c>
      <c r="B2312">
        <v>5688.13</v>
      </c>
      <c r="C2312">
        <v>5628.85</v>
      </c>
      <c r="D2312">
        <v>5601.04</v>
      </c>
      <c r="E2312">
        <v>5452.35</v>
      </c>
      <c r="F2312">
        <v>65.573599999999999</v>
      </c>
      <c r="G2312">
        <v>1.08586E-2</v>
      </c>
      <c r="H2312">
        <v>0.98099099999999995</v>
      </c>
      <c r="I2312">
        <v>0</v>
      </c>
    </row>
    <row r="2313" spans="1:9" x14ac:dyDescent="0.25">
      <c r="A2313" t="s">
        <v>106</v>
      </c>
      <c r="B2313">
        <v>5684.96</v>
      </c>
      <c r="C2313">
        <v>5624.97</v>
      </c>
      <c r="D2313">
        <v>5597.24</v>
      </c>
      <c r="E2313">
        <v>5446.13</v>
      </c>
      <c r="F2313">
        <v>66.789599999999993</v>
      </c>
      <c r="G2313">
        <v>1.17863E-2</v>
      </c>
      <c r="H2313">
        <v>0.98096499999999998</v>
      </c>
      <c r="I2313">
        <v>0</v>
      </c>
    </row>
    <row r="2314" spans="1:9" x14ac:dyDescent="0.25">
      <c r="A2314" t="s">
        <v>106</v>
      </c>
      <c r="B2314">
        <v>5674.72</v>
      </c>
      <c r="C2314">
        <v>5615.31</v>
      </c>
      <c r="D2314">
        <v>5589.87</v>
      </c>
      <c r="E2314">
        <v>5438.88</v>
      </c>
      <c r="F2314">
        <v>66.793999999999997</v>
      </c>
      <c r="G2314">
        <v>1.12073E-2</v>
      </c>
      <c r="H2314">
        <v>0.98097000000000001</v>
      </c>
      <c r="I2314">
        <v>0</v>
      </c>
    </row>
    <row r="2315" spans="1:9" x14ac:dyDescent="0.25">
      <c r="A2315" t="s">
        <v>106</v>
      </c>
      <c r="B2315">
        <v>5683.07</v>
      </c>
      <c r="C2315">
        <v>5623.6</v>
      </c>
      <c r="D2315">
        <v>5596.58</v>
      </c>
      <c r="E2315">
        <v>5446.38</v>
      </c>
      <c r="F2315">
        <v>66.555800000000005</v>
      </c>
      <c r="G2315">
        <v>1.1309E-2</v>
      </c>
      <c r="H2315">
        <v>0.98099499999999995</v>
      </c>
      <c r="I2315">
        <v>0</v>
      </c>
    </row>
    <row r="2316" spans="1:9" x14ac:dyDescent="0.25">
      <c r="A2316" t="s">
        <v>106</v>
      </c>
      <c r="B2316">
        <v>5678.92</v>
      </c>
      <c r="C2316">
        <v>5619.12</v>
      </c>
      <c r="D2316">
        <v>5593.64</v>
      </c>
      <c r="E2316">
        <v>5444.44</v>
      </c>
      <c r="F2316">
        <v>65.858099999999993</v>
      </c>
      <c r="G2316">
        <v>1.16743E-2</v>
      </c>
      <c r="H2316">
        <v>0.98101700000000003</v>
      </c>
      <c r="I2316">
        <v>0</v>
      </c>
    </row>
    <row r="2317" spans="1:9" x14ac:dyDescent="0.25">
      <c r="A2317" t="s">
        <v>106</v>
      </c>
      <c r="B2317">
        <v>5683.96</v>
      </c>
      <c r="C2317">
        <v>5624.8</v>
      </c>
      <c r="D2317">
        <v>5598.03</v>
      </c>
      <c r="E2317">
        <v>5445.75</v>
      </c>
      <c r="F2317">
        <v>67.842799999999997</v>
      </c>
      <c r="G2317">
        <v>1.3794799999999999E-2</v>
      </c>
      <c r="H2317">
        <v>0.98097699999999999</v>
      </c>
      <c r="I2317">
        <v>0</v>
      </c>
    </row>
    <row r="2318" spans="1:9" x14ac:dyDescent="0.25">
      <c r="A2318" t="s">
        <v>106</v>
      </c>
      <c r="B2318">
        <v>5692.38</v>
      </c>
      <c r="C2318">
        <v>5631.99</v>
      </c>
      <c r="D2318">
        <v>5603.47</v>
      </c>
      <c r="E2318">
        <v>5451.41</v>
      </c>
      <c r="F2318">
        <v>66.837500000000006</v>
      </c>
      <c r="G2318">
        <v>1.0967599999999999E-2</v>
      </c>
      <c r="H2318">
        <v>0.99341100000000004</v>
      </c>
      <c r="I2318">
        <v>0</v>
      </c>
    </row>
    <row r="2319" spans="1:9" x14ac:dyDescent="0.25">
      <c r="A2319" t="s">
        <v>106</v>
      </c>
      <c r="B2319">
        <v>5684.42</v>
      </c>
      <c r="C2319">
        <v>5623.67</v>
      </c>
      <c r="D2319">
        <v>5597.42</v>
      </c>
      <c r="E2319">
        <v>5445.81</v>
      </c>
      <c r="F2319">
        <v>66.236800000000002</v>
      </c>
      <c r="G2319">
        <v>1.2858700000000001E-2</v>
      </c>
      <c r="H2319">
        <v>0.99393100000000001</v>
      </c>
      <c r="I2319">
        <v>0</v>
      </c>
    </row>
    <row r="2320" spans="1:9" x14ac:dyDescent="0.25">
      <c r="A2320" t="s">
        <v>106</v>
      </c>
      <c r="B2320">
        <v>5683.47</v>
      </c>
      <c r="C2320">
        <v>5623.99</v>
      </c>
      <c r="D2320">
        <v>5595.05</v>
      </c>
      <c r="E2320">
        <v>5443.73</v>
      </c>
      <c r="F2320">
        <v>66.432599999999994</v>
      </c>
      <c r="G2320">
        <v>1.08687E-2</v>
      </c>
      <c r="H2320">
        <v>0.99450099999999997</v>
      </c>
      <c r="I2320">
        <v>0</v>
      </c>
    </row>
    <row r="2321" spans="1:9" x14ac:dyDescent="0.25">
      <c r="A2321" t="s">
        <v>106</v>
      </c>
      <c r="B2321">
        <v>5684.47</v>
      </c>
      <c r="C2321">
        <v>5624.47</v>
      </c>
      <c r="D2321">
        <v>5595.42</v>
      </c>
      <c r="E2321">
        <v>5442.51</v>
      </c>
      <c r="F2321">
        <v>65.436400000000006</v>
      </c>
      <c r="G2321">
        <v>1.1214E-2</v>
      </c>
      <c r="H2321">
        <v>0.981012</v>
      </c>
      <c r="I2321">
        <v>0</v>
      </c>
    </row>
    <row r="2322" spans="1:9" x14ac:dyDescent="0.25">
      <c r="A2322" t="s">
        <v>106</v>
      </c>
      <c r="B2322">
        <v>5691.84</v>
      </c>
      <c r="C2322">
        <v>5630.62</v>
      </c>
      <c r="D2322">
        <v>5600.81</v>
      </c>
      <c r="E2322">
        <v>5449.91</v>
      </c>
      <c r="F2322">
        <v>72.484899999999996</v>
      </c>
      <c r="G2322">
        <v>1.1471800000000001E-2</v>
      </c>
      <c r="H2322">
        <v>0.98101899999999997</v>
      </c>
      <c r="I2322">
        <v>0</v>
      </c>
    </row>
    <row r="2323" spans="1:9" x14ac:dyDescent="0.25">
      <c r="A2323" t="s">
        <v>106</v>
      </c>
      <c r="B2323">
        <v>5684.84</v>
      </c>
      <c r="C2323">
        <v>5624.63</v>
      </c>
      <c r="D2323">
        <v>5595.36</v>
      </c>
      <c r="E2323">
        <v>5443.74</v>
      </c>
      <c r="F2323">
        <v>66.910799999999995</v>
      </c>
      <c r="G2323">
        <v>1.09274E-2</v>
      </c>
      <c r="H2323">
        <v>0.98094000000000003</v>
      </c>
      <c r="I2323">
        <v>0</v>
      </c>
    </row>
    <row r="2324" spans="1:9" x14ac:dyDescent="0.25">
      <c r="A2324" t="s">
        <v>106</v>
      </c>
      <c r="B2324">
        <v>5678.91</v>
      </c>
      <c r="C2324">
        <v>5619.45</v>
      </c>
      <c r="D2324">
        <v>5592.41</v>
      </c>
      <c r="E2324">
        <v>5444.24</v>
      </c>
      <c r="F2324">
        <v>64.963700000000003</v>
      </c>
      <c r="G2324">
        <v>1.12348E-2</v>
      </c>
      <c r="H2324">
        <v>0.98101899999999997</v>
      </c>
      <c r="I2324">
        <v>0</v>
      </c>
    </row>
    <row r="2325" spans="1:9" x14ac:dyDescent="0.25">
      <c r="A2325" t="s">
        <v>106</v>
      </c>
      <c r="B2325">
        <v>5683.38</v>
      </c>
      <c r="C2325">
        <v>5624.71</v>
      </c>
      <c r="D2325">
        <v>5596.51</v>
      </c>
      <c r="E2325">
        <v>5447.23</v>
      </c>
      <c r="F2325">
        <v>65.211200000000005</v>
      </c>
      <c r="G2325">
        <v>1.1950499999999999E-2</v>
      </c>
      <c r="H2325">
        <v>0.99508799999999997</v>
      </c>
      <c r="I2325">
        <v>0</v>
      </c>
    </row>
    <row r="2326" spans="1:9" x14ac:dyDescent="0.25">
      <c r="A2326" t="s">
        <v>106</v>
      </c>
      <c r="B2326">
        <v>5693.33</v>
      </c>
      <c r="C2326">
        <v>5625.86</v>
      </c>
      <c r="D2326">
        <v>5597.37</v>
      </c>
      <c r="E2326">
        <v>5447.61</v>
      </c>
      <c r="F2326">
        <v>64.415300000000002</v>
      </c>
      <c r="G2326">
        <v>1.1006500000000001E-2</v>
      </c>
      <c r="H2326">
        <v>0.98100500000000002</v>
      </c>
      <c r="I2326">
        <v>0</v>
      </c>
    </row>
    <row r="2327" spans="1:9" x14ac:dyDescent="0.25">
      <c r="A2327" t="s">
        <v>106</v>
      </c>
      <c r="B2327">
        <v>5677.49</v>
      </c>
      <c r="C2327">
        <v>5619.02</v>
      </c>
      <c r="D2327">
        <v>5590.82</v>
      </c>
      <c r="E2327">
        <v>5440.02</v>
      </c>
      <c r="F2327">
        <v>65.478200000000001</v>
      </c>
      <c r="G2327">
        <v>1.3537499999999999E-2</v>
      </c>
      <c r="H2327">
        <v>0.98101899999999997</v>
      </c>
      <c r="I2327">
        <v>0</v>
      </c>
    </row>
    <row r="2328" spans="1:9" x14ac:dyDescent="0.25">
      <c r="A2328" t="s">
        <v>106</v>
      </c>
      <c r="B2328">
        <v>5689.94</v>
      </c>
      <c r="C2328">
        <v>5627.69</v>
      </c>
      <c r="D2328">
        <v>5594.66</v>
      </c>
      <c r="E2328">
        <v>5441.74</v>
      </c>
      <c r="F2328">
        <v>67.794499999999999</v>
      </c>
      <c r="G2328">
        <v>1.2432800000000001E-2</v>
      </c>
      <c r="H2328">
        <v>0.99328899999999998</v>
      </c>
      <c r="I2328">
        <v>0</v>
      </c>
    </row>
    <row r="2329" spans="1:9" x14ac:dyDescent="0.25">
      <c r="A2329" t="s">
        <v>106</v>
      </c>
      <c r="B2329">
        <v>5694.21</v>
      </c>
      <c r="C2329">
        <v>5634.17</v>
      </c>
      <c r="D2329">
        <v>5597.85</v>
      </c>
      <c r="E2329">
        <v>5445.49</v>
      </c>
      <c r="F2329">
        <v>69.298400000000001</v>
      </c>
      <c r="G2329">
        <v>1.09126E-2</v>
      </c>
      <c r="H2329">
        <v>0.98079400000000005</v>
      </c>
      <c r="I2329">
        <v>0</v>
      </c>
    </row>
    <row r="2330" spans="1:9" x14ac:dyDescent="0.25">
      <c r="A2330" t="s">
        <v>106</v>
      </c>
      <c r="B2330">
        <v>5682.13</v>
      </c>
      <c r="C2330">
        <v>5622.09</v>
      </c>
      <c r="D2330">
        <v>5595.03</v>
      </c>
      <c r="E2330">
        <v>5444.49</v>
      </c>
      <c r="F2330">
        <v>64.882800000000003</v>
      </c>
      <c r="G2330">
        <v>1.0997099999999999E-2</v>
      </c>
      <c r="H2330">
        <v>0.98101899999999997</v>
      </c>
      <c r="I2330">
        <v>0</v>
      </c>
    </row>
    <row r="2331" spans="1:9" x14ac:dyDescent="0.25">
      <c r="A2331" t="s">
        <v>106</v>
      </c>
      <c r="B2331">
        <v>5687.86</v>
      </c>
      <c r="C2331">
        <v>5628.4</v>
      </c>
      <c r="D2331">
        <v>5597.57</v>
      </c>
      <c r="E2331">
        <v>5446.27</v>
      </c>
      <c r="F2331">
        <v>66.268299999999996</v>
      </c>
      <c r="G2331">
        <v>1.4445299999999999E-2</v>
      </c>
      <c r="H2331">
        <v>0.98101899999999997</v>
      </c>
      <c r="I2331">
        <v>0</v>
      </c>
    </row>
    <row r="2332" spans="1:9" x14ac:dyDescent="0.25">
      <c r="A2332" t="s">
        <v>106</v>
      </c>
      <c r="B2332">
        <v>5667.7</v>
      </c>
      <c r="C2332">
        <v>5609.12</v>
      </c>
      <c r="D2332">
        <v>5588.21</v>
      </c>
      <c r="E2332">
        <v>5440.38</v>
      </c>
      <c r="F2332">
        <v>64.087800000000001</v>
      </c>
      <c r="G2332">
        <v>1.34179E-2</v>
      </c>
      <c r="H2332">
        <v>0.981016</v>
      </c>
      <c r="I2332">
        <v>0</v>
      </c>
    </row>
    <row r="2333" spans="1:9" x14ac:dyDescent="0.25">
      <c r="A2333" t="s">
        <v>106</v>
      </c>
      <c r="B2333">
        <v>5675.85</v>
      </c>
      <c r="C2333">
        <v>5616.35</v>
      </c>
      <c r="D2333">
        <v>5593.76</v>
      </c>
      <c r="E2333">
        <v>5445.8</v>
      </c>
      <c r="F2333">
        <v>64.422700000000006</v>
      </c>
      <c r="G2333">
        <v>1.10905E-2</v>
      </c>
      <c r="H2333">
        <v>0.99001099999999997</v>
      </c>
      <c r="I2333">
        <v>0</v>
      </c>
    </row>
    <row r="2334" spans="1:9" x14ac:dyDescent="0.25">
      <c r="A2334" t="s">
        <v>106</v>
      </c>
      <c r="B2334">
        <v>5669.12</v>
      </c>
      <c r="C2334">
        <v>5610.53</v>
      </c>
      <c r="D2334">
        <v>5589.32</v>
      </c>
      <c r="E2334">
        <v>5441.26</v>
      </c>
      <c r="F2334">
        <v>64.995800000000003</v>
      </c>
      <c r="G2334">
        <v>1.8636699999999999E-2</v>
      </c>
      <c r="H2334">
        <v>0.98097699999999999</v>
      </c>
      <c r="I2334">
        <v>0</v>
      </c>
    </row>
    <row r="2335" spans="1:9" x14ac:dyDescent="0.25">
      <c r="A2335" t="s">
        <v>106</v>
      </c>
      <c r="B2335">
        <v>5666.11</v>
      </c>
      <c r="C2335">
        <v>5607.89</v>
      </c>
      <c r="D2335">
        <v>5586.82</v>
      </c>
      <c r="E2335">
        <v>5437.15</v>
      </c>
      <c r="F2335">
        <v>64.087299999999999</v>
      </c>
      <c r="G2335">
        <v>1.1920500000000001E-2</v>
      </c>
      <c r="H2335">
        <v>0.98100699999999996</v>
      </c>
      <c r="I2335">
        <v>0</v>
      </c>
    </row>
    <row r="2336" spans="1:9" x14ac:dyDescent="0.25">
      <c r="A2336" t="s">
        <v>106</v>
      </c>
      <c r="B2336">
        <v>5662.67</v>
      </c>
      <c r="C2336">
        <v>5604.02</v>
      </c>
      <c r="D2336">
        <v>5583.39</v>
      </c>
      <c r="E2336">
        <v>5435.78</v>
      </c>
      <c r="F2336">
        <v>63.865200000000002</v>
      </c>
      <c r="G2336">
        <v>1.6486799999999999E-2</v>
      </c>
      <c r="H2336">
        <v>0.98101799999999995</v>
      </c>
      <c r="I2336">
        <v>0</v>
      </c>
    </row>
    <row r="2337" spans="1:25" x14ac:dyDescent="0.25">
      <c r="A2337" t="s">
        <v>106</v>
      </c>
      <c r="B2337">
        <v>5664.17</v>
      </c>
      <c r="C2337">
        <v>5605.53</v>
      </c>
      <c r="D2337">
        <v>5584.03</v>
      </c>
      <c r="E2337">
        <v>5435.86</v>
      </c>
      <c r="F2337">
        <v>64.048400000000001</v>
      </c>
      <c r="G2337">
        <v>1.1499799999999999E-2</v>
      </c>
      <c r="H2337">
        <v>0.98101300000000002</v>
      </c>
      <c r="I2337">
        <v>0</v>
      </c>
    </row>
    <row r="2338" spans="1:25" x14ac:dyDescent="0.25">
      <c r="A2338" t="s">
        <v>106</v>
      </c>
      <c r="B2338">
        <v>5669.94</v>
      </c>
      <c r="C2338">
        <v>5611.41</v>
      </c>
      <c r="D2338">
        <v>5588.04</v>
      </c>
      <c r="E2338">
        <v>5438.66</v>
      </c>
      <c r="F2338">
        <v>66.1755</v>
      </c>
      <c r="G2338">
        <v>1.38735E-2</v>
      </c>
      <c r="H2338">
        <v>0.98099899999999995</v>
      </c>
      <c r="I2338">
        <v>0</v>
      </c>
    </row>
    <row r="2339" spans="1:25" x14ac:dyDescent="0.25">
      <c r="A2339" t="s">
        <v>106</v>
      </c>
      <c r="B2339">
        <v>5672.25</v>
      </c>
      <c r="C2339">
        <v>5612.93</v>
      </c>
      <c r="D2339">
        <v>5591.83</v>
      </c>
      <c r="E2339">
        <v>5443.93</v>
      </c>
      <c r="F2339">
        <v>65.031499999999994</v>
      </c>
      <c r="G2339">
        <v>1.0858E-2</v>
      </c>
      <c r="H2339">
        <v>0.99332600000000004</v>
      </c>
      <c r="I2339">
        <v>0</v>
      </c>
    </row>
    <row r="2340" spans="1:25" x14ac:dyDescent="0.25">
      <c r="A2340" t="s">
        <v>106</v>
      </c>
      <c r="B2340">
        <v>5669.54</v>
      </c>
      <c r="C2340">
        <v>5611.05</v>
      </c>
      <c r="D2340">
        <v>5591.18</v>
      </c>
      <c r="E2340">
        <v>5442.9</v>
      </c>
      <c r="F2340">
        <v>64.239199999999997</v>
      </c>
      <c r="G2340">
        <v>1.11182E-2</v>
      </c>
      <c r="H2340">
        <v>0.98669600000000002</v>
      </c>
      <c r="I2340">
        <v>0</v>
      </c>
    </row>
    <row r="2341" spans="1:25" x14ac:dyDescent="0.25">
      <c r="A2341" t="s">
        <v>106</v>
      </c>
      <c r="B2341">
        <v>5668.69</v>
      </c>
      <c r="C2341">
        <v>5609.8</v>
      </c>
      <c r="D2341">
        <v>5590.13</v>
      </c>
      <c r="E2341">
        <v>5441.95</v>
      </c>
      <c r="F2341">
        <v>64.162999999999997</v>
      </c>
      <c r="G2341">
        <v>1.0916800000000001E-2</v>
      </c>
      <c r="H2341">
        <v>0.98099999999999998</v>
      </c>
      <c r="I2341">
        <v>0</v>
      </c>
    </row>
    <row r="2342" spans="1:25" x14ac:dyDescent="0.25">
      <c r="A2342" t="s">
        <v>106</v>
      </c>
      <c r="B2342">
        <v>5676.11</v>
      </c>
      <c r="C2342">
        <v>5618.04</v>
      </c>
      <c r="D2342">
        <v>5593.16</v>
      </c>
      <c r="E2342">
        <v>5439.5</v>
      </c>
      <c r="F2342">
        <v>64.585899999999995</v>
      </c>
      <c r="G2342">
        <v>1.0963799999999999E-2</v>
      </c>
      <c r="H2342">
        <v>0.98100799999999999</v>
      </c>
      <c r="I2342">
        <v>0</v>
      </c>
    </row>
    <row r="2343" spans="1:25" x14ac:dyDescent="0.25">
      <c r="A2343" t="s">
        <v>106</v>
      </c>
      <c r="B2343">
        <v>5691.92</v>
      </c>
      <c r="C2343">
        <v>5633.28</v>
      </c>
      <c r="D2343">
        <v>5597.83</v>
      </c>
      <c r="E2343">
        <v>5443.16</v>
      </c>
      <c r="F2343">
        <v>66.831900000000005</v>
      </c>
      <c r="G2343">
        <v>1.08577E-2</v>
      </c>
      <c r="H2343">
        <v>0.98101799999999995</v>
      </c>
      <c r="I2343">
        <v>0</v>
      </c>
    </row>
    <row r="2344" spans="1:25" x14ac:dyDescent="0.25">
      <c r="A2344" t="s">
        <v>106</v>
      </c>
      <c r="B2344">
        <v>5681.44</v>
      </c>
      <c r="C2344">
        <v>5623.06</v>
      </c>
      <c r="D2344">
        <v>5590.54</v>
      </c>
      <c r="E2344">
        <v>5440.57</v>
      </c>
      <c r="F2344">
        <v>64.8245</v>
      </c>
      <c r="G2344">
        <v>1.10793E-2</v>
      </c>
      <c r="H2344">
        <v>0.98101799999999995</v>
      </c>
      <c r="I2344">
        <v>0</v>
      </c>
    </row>
    <row r="2345" spans="1:25" x14ac:dyDescent="0.25">
      <c r="A2345" t="s">
        <v>106</v>
      </c>
      <c r="B2345">
        <v>5678.11</v>
      </c>
      <c r="C2345">
        <v>5619.73</v>
      </c>
      <c r="D2345">
        <v>5593.36</v>
      </c>
      <c r="E2345">
        <v>5442.81</v>
      </c>
      <c r="F2345">
        <v>67.124200000000002</v>
      </c>
      <c r="G2345">
        <v>1.1225000000000001E-2</v>
      </c>
      <c r="H2345">
        <v>0.98101899999999997</v>
      </c>
      <c r="I2345">
        <v>0</v>
      </c>
    </row>
    <row r="2346" spans="1:25" x14ac:dyDescent="0.25">
      <c r="A2346" t="s">
        <v>106</v>
      </c>
      <c r="B2346">
        <v>5688.56</v>
      </c>
      <c r="C2346">
        <v>5630.02</v>
      </c>
      <c r="D2346">
        <v>5600.63</v>
      </c>
      <c r="E2346">
        <v>5446.35</v>
      </c>
      <c r="F2346">
        <v>65.193399999999997</v>
      </c>
      <c r="G2346">
        <v>1.1426800000000001E-2</v>
      </c>
      <c r="H2346">
        <v>0.98099800000000004</v>
      </c>
      <c r="I2346">
        <v>0</v>
      </c>
    </row>
    <row r="2347" spans="1:25" x14ac:dyDescent="0.25">
      <c r="A2347" t="s">
        <v>106</v>
      </c>
      <c r="B2347">
        <v>5687.57</v>
      </c>
      <c r="C2347">
        <v>5629.09</v>
      </c>
      <c r="D2347">
        <v>5599.62</v>
      </c>
      <c r="E2347">
        <v>5449.58</v>
      </c>
      <c r="F2347">
        <v>65.630300000000005</v>
      </c>
      <c r="G2347">
        <v>1.08612E-2</v>
      </c>
      <c r="H2347">
        <v>0.98100699999999996</v>
      </c>
      <c r="I2347">
        <v>0</v>
      </c>
    </row>
    <row r="2348" spans="1:25" x14ac:dyDescent="0.25">
      <c r="A2348" t="s">
        <v>106</v>
      </c>
      <c r="B2348">
        <v>5705.3</v>
      </c>
      <c r="C2348">
        <v>5645.93</v>
      </c>
      <c r="D2348">
        <v>5610.88</v>
      </c>
      <c r="E2348">
        <v>5456.19</v>
      </c>
      <c r="F2348">
        <v>67.399500000000003</v>
      </c>
      <c r="G2348">
        <v>1.2534200000000001E-2</v>
      </c>
      <c r="H2348">
        <v>0.98880199999999996</v>
      </c>
      <c r="I2348">
        <v>0</v>
      </c>
    </row>
    <row r="2349" spans="1:25" x14ac:dyDescent="0.25">
      <c r="A2349" t="s">
        <v>106</v>
      </c>
      <c r="B2349">
        <v>5701.35</v>
      </c>
      <c r="C2349">
        <v>5642.43</v>
      </c>
      <c r="D2349">
        <v>5606.86</v>
      </c>
      <c r="E2349">
        <v>5452.73</v>
      </c>
      <c r="F2349">
        <v>68.983500000000006</v>
      </c>
      <c r="G2349">
        <v>1.29009E-2</v>
      </c>
      <c r="H2349">
        <v>0.98094899999999996</v>
      </c>
      <c r="I2349">
        <v>0</v>
      </c>
    </row>
    <row r="2350" spans="1:25" x14ac:dyDescent="0.25">
      <c r="A2350" t="s">
        <v>106</v>
      </c>
      <c r="B2350">
        <v>5683.94</v>
      </c>
      <c r="C2350">
        <v>5625.17</v>
      </c>
      <c r="D2350">
        <v>5595.83</v>
      </c>
      <c r="E2350">
        <v>5445.08</v>
      </c>
      <c r="F2350">
        <v>67.144300000000001</v>
      </c>
      <c r="G2350">
        <v>1.14579E-2</v>
      </c>
      <c r="H2350">
        <v>0.98099700000000001</v>
      </c>
      <c r="I2350">
        <v>0</v>
      </c>
    </row>
    <row r="2351" spans="1:25" x14ac:dyDescent="0.25">
      <c r="A2351" t="s">
        <v>106</v>
      </c>
      <c r="B2351">
        <v>5694.47</v>
      </c>
      <c r="C2351">
        <v>5634.79</v>
      </c>
      <c r="D2351">
        <v>5602.76</v>
      </c>
      <c r="E2351">
        <v>5447.28</v>
      </c>
      <c r="F2351">
        <v>66.787700000000001</v>
      </c>
      <c r="G2351">
        <v>1.1473499999999999E-2</v>
      </c>
      <c r="H2351">
        <v>0.98101899999999997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5695.92</v>
      </c>
      <c r="C2352">
        <v>5635.56</v>
      </c>
      <c r="D2352">
        <v>5602.59</v>
      </c>
      <c r="E2352">
        <v>5448.93</v>
      </c>
      <c r="F2352">
        <v>67.621499999999997</v>
      </c>
      <c r="G2352">
        <v>1.18616E-2</v>
      </c>
      <c r="H2352">
        <v>0.994309</v>
      </c>
      <c r="I2352">
        <v>0</v>
      </c>
      <c r="R2352">
        <f>AVERAGE(B2303:B2352)</f>
        <v>5682.6401999999989</v>
      </c>
      <c r="S2352">
        <f>AVERAGE(C2303:C2352)</f>
        <v>5623.0153999999993</v>
      </c>
      <c r="U2352">
        <f>_xlfn.VAR.P(B2303:B2352)</f>
        <v>89.200261960001299</v>
      </c>
      <c r="V2352">
        <f>_xlfn.VAR.P(C2303:C2352)</f>
        <v>80.506248839999998</v>
      </c>
      <c r="X2352">
        <f>1.96*SQRT(U2352)/50</f>
        <v>0.37022789000589407</v>
      </c>
      <c r="Y2352">
        <f>1.96*SQRT(V2352)/50</f>
        <v>0.35172307603780795</v>
      </c>
    </row>
    <row r="2353" spans="1:9" x14ac:dyDescent="0.25">
      <c r="A2353" t="s">
        <v>106</v>
      </c>
      <c r="B2353">
        <v>284232.21649999998</v>
      </c>
      <c r="C2353" t="s">
        <v>36</v>
      </c>
    </row>
    <row r="2354" spans="1:9" x14ac:dyDescent="0.25">
      <c r="A2354" t="s">
        <v>210</v>
      </c>
      <c r="B2354">
        <v>10719.1</v>
      </c>
      <c r="C2354">
        <v>10654.5</v>
      </c>
      <c r="D2354">
        <v>10552</v>
      </c>
      <c r="E2354">
        <v>5283.88</v>
      </c>
      <c r="F2354">
        <v>0</v>
      </c>
      <c r="G2354">
        <v>1.09728E-2</v>
      </c>
      <c r="H2354">
        <v>0.98099700000000001</v>
      </c>
      <c r="I2354">
        <v>0</v>
      </c>
    </row>
    <row r="2355" spans="1:9" x14ac:dyDescent="0.25">
      <c r="A2355" t="s">
        <v>210</v>
      </c>
      <c r="B2355">
        <v>10721.3</v>
      </c>
      <c r="C2355">
        <v>10656.8</v>
      </c>
      <c r="D2355">
        <v>10552.8</v>
      </c>
      <c r="E2355">
        <v>5283.69</v>
      </c>
      <c r="F2355">
        <v>0</v>
      </c>
      <c r="G2355">
        <v>1.08583E-2</v>
      </c>
      <c r="H2355">
        <v>0.98101700000000003</v>
      </c>
      <c r="I2355">
        <v>0</v>
      </c>
    </row>
    <row r="2356" spans="1:9" x14ac:dyDescent="0.25">
      <c r="A2356" t="s">
        <v>210</v>
      </c>
      <c r="B2356">
        <v>10726.3</v>
      </c>
      <c r="C2356">
        <v>10661.3</v>
      </c>
      <c r="D2356">
        <v>10554.5</v>
      </c>
      <c r="E2356">
        <v>5284.08</v>
      </c>
      <c r="F2356">
        <v>0</v>
      </c>
      <c r="G2356">
        <v>1.1145E-2</v>
      </c>
      <c r="H2356">
        <v>0.98096000000000005</v>
      </c>
      <c r="I2356">
        <v>0</v>
      </c>
    </row>
    <row r="2357" spans="1:9" x14ac:dyDescent="0.25">
      <c r="A2357" t="s">
        <v>210</v>
      </c>
      <c r="B2357">
        <v>10723.4</v>
      </c>
      <c r="C2357">
        <v>10658.8</v>
      </c>
      <c r="D2357">
        <v>10554.7</v>
      </c>
      <c r="E2357">
        <v>5284.28</v>
      </c>
      <c r="F2357">
        <v>0</v>
      </c>
      <c r="G2357">
        <v>1.1968100000000001E-2</v>
      </c>
      <c r="H2357">
        <v>0.981012</v>
      </c>
      <c r="I2357">
        <v>0</v>
      </c>
    </row>
    <row r="2358" spans="1:9" x14ac:dyDescent="0.25">
      <c r="A2358" t="s">
        <v>210</v>
      </c>
      <c r="B2358">
        <v>10724.7</v>
      </c>
      <c r="C2358">
        <v>10659.6</v>
      </c>
      <c r="D2358">
        <v>10554.8</v>
      </c>
      <c r="E2358">
        <v>5284.09</v>
      </c>
      <c r="F2358">
        <v>0</v>
      </c>
      <c r="G2358">
        <v>1.14532E-2</v>
      </c>
      <c r="H2358">
        <v>0.98100799999999999</v>
      </c>
      <c r="I2358">
        <v>0</v>
      </c>
    </row>
    <row r="2359" spans="1:9" x14ac:dyDescent="0.25">
      <c r="A2359" t="s">
        <v>210</v>
      </c>
      <c r="B2359">
        <v>10724.1</v>
      </c>
      <c r="C2359">
        <v>10659.3</v>
      </c>
      <c r="D2359">
        <v>10555.1</v>
      </c>
      <c r="E2359">
        <v>5284.68</v>
      </c>
      <c r="F2359">
        <v>0</v>
      </c>
      <c r="G2359">
        <v>1.1033100000000001E-2</v>
      </c>
      <c r="H2359">
        <v>0.98101899999999997</v>
      </c>
      <c r="I2359">
        <v>0</v>
      </c>
    </row>
    <row r="2360" spans="1:9" x14ac:dyDescent="0.25">
      <c r="A2360" t="s">
        <v>210</v>
      </c>
      <c r="B2360">
        <v>10723.8</v>
      </c>
      <c r="C2360">
        <v>10659.4</v>
      </c>
      <c r="D2360">
        <v>10554.4</v>
      </c>
      <c r="E2360">
        <v>5284.09</v>
      </c>
      <c r="F2360">
        <v>0</v>
      </c>
      <c r="G2360">
        <v>1.0893699999999999E-2</v>
      </c>
      <c r="H2360">
        <v>0.98101899999999997</v>
      </c>
      <c r="I2360">
        <v>0</v>
      </c>
    </row>
    <row r="2361" spans="1:9" x14ac:dyDescent="0.25">
      <c r="A2361" t="s">
        <v>210</v>
      </c>
      <c r="B2361">
        <v>10725.4</v>
      </c>
      <c r="C2361">
        <v>10660.2</v>
      </c>
      <c r="D2361">
        <v>10555.5</v>
      </c>
      <c r="E2361">
        <v>5285.38</v>
      </c>
      <c r="F2361">
        <v>0</v>
      </c>
      <c r="G2361">
        <v>1.0881500000000001E-2</v>
      </c>
      <c r="H2361">
        <v>0.98532200000000003</v>
      </c>
      <c r="I2361">
        <v>0</v>
      </c>
    </row>
    <row r="2362" spans="1:9" x14ac:dyDescent="0.25">
      <c r="A2362" t="s">
        <v>210</v>
      </c>
      <c r="B2362">
        <v>10725.8</v>
      </c>
      <c r="C2362">
        <v>10661.6</v>
      </c>
      <c r="D2362">
        <v>10556.5</v>
      </c>
      <c r="E2362">
        <v>5285.18</v>
      </c>
      <c r="F2362">
        <v>0</v>
      </c>
      <c r="G2362">
        <v>1.2540300000000001E-2</v>
      </c>
      <c r="H2362">
        <v>0.99201700000000004</v>
      </c>
      <c r="I2362">
        <v>0</v>
      </c>
    </row>
    <row r="2363" spans="1:9" x14ac:dyDescent="0.25">
      <c r="A2363" t="s">
        <v>210</v>
      </c>
      <c r="B2363">
        <v>10718</v>
      </c>
      <c r="C2363">
        <v>10654.2</v>
      </c>
      <c r="D2363">
        <v>10554.4</v>
      </c>
      <c r="E2363">
        <v>5284.62</v>
      </c>
      <c r="F2363">
        <v>0</v>
      </c>
      <c r="G2363">
        <v>1.14696E-2</v>
      </c>
      <c r="H2363">
        <v>0.98101899999999997</v>
      </c>
      <c r="I2363">
        <v>0</v>
      </c>
    </row>
    <row r="2364" spans="1:9" x14ac:dyDescent="0.25">
      <c r="A2364" t="s">
        <v>210</v>
      </c>
      <c r="B2364">
        <v>10720.2</v>
      </c>
      <c r="C2364">
        <v>10656.4</v>
      </c>
      <c r="D2364">
        <v>10555.4</v>
      </c>
      <c r="E2364">
        <v>5284.96</v>
      </c>
      <c r="F2364">
        <v>0</v>
      </c>
      <c r="G2364">
        <v>1.08591E-2</v>
      </c>
      <c r="H2364">
        <v>0.98065199999999997</v>
      </c>
      <c r="I2364">
        <v>0</v>
      </c>
    </row>
    <row r="2365" spans="1:9" x14ac:dyDescent="0.25">
      <c r="A2365" t="s">
        <v>210</v>
      </c>
      <c r="B2365">
        <v>10718.5</v>
      </c>
      <c r="C2365">
        <v>10653.9</v>
      </c>
      <c r="D2365">
        <v>10553.7</v>
      </c>
      <c r="E2365">
        <v>5284.66</v>
      </c>
      <c r="F2365">
        <v>0</v>
      </c>
      <c r="G2365">
        <v>1.5848399999999999E-2</v>
      </c>
      <c r="H2365">
        <v>0.98100100000000001</v>
      </c>
      <c r="I2365">
        <v>0</v>
      </c>
    </row>
    <row r="2366" spans="1:9" x14ac:dyDescent="0.25">
      <c r="A2366" t="s">
        <v>210</v>
      </c>
      <c r="B2366">
        <v>10724</v>
      </c>
      <c r="C2366">
        <v>10657.4</v>
      </c>
      <c r="D2366">
        <v>10555.2</v>
      </c>
      <c r="E2366">
        <v>5284.78</v>
      </c>
      <c r="F2366">
        <v>0</v>
      </c>
      <c r="G2366">
        <v>1.0911799999999999E-2</v>
      </c>
      <c r="H2366">
        <v>0.98101899999999997</v>
      </c>
      <c r="I2366">
        <v>0</v>
      </c>
    </row>
    <row r="2367" spans="1:9" x14ac:dyDescent="0.25">
      <c r="A2367" t="s">
        <v>210</v>
      </c>
      <c r="B2367">
        <v>10724.8</v>
      </c>
      <c r="C2367">
        <v>10659.4</v>
      </c>
      <c r="D2367">
        <v>10554.5</v>
      </c>
      <c r="E2367">
        <v>5284.62</v>
      </c>
      <c r="F2367">
        <v>0</v>
      </c>
      <c r="G2367">
        <v>1.10981E-2</v>
      </c>
      <c r="H2367">
        <v>0.98101400000000005</v>
      </c>
      <c r="I2367">
        <v>0</v>
      </c>
    </row>
    <row r="2368" spans="1:9" x14ac:dyDescent="0.25">
      <c r="A2368" t="s">
        <v>210</v>
      </c>
      <c r="B2368">
        <v>10716</v>
      </c>
      <c r="C2368">
        <v>10651.5</v>
      </c>
      <c r="D2368">
        <v>10553.2</v>
      </c>
      <c r="E2368">
        <v>5284.34</v>
      </c>
      <c r="F2368">
        <v>0</v>
      </c>
      <c r="G2368">
        <v>1.1559699999999999E-2</v>
      </c>
      <c r="H2368">
        <v>0.984429</v>
      </c>
      <c r="I2368">
        <v>0</v>
      </c>
    </row>
    <row r="2369" spans="1:9" x14ac:dyDescent="0.25">
      <c r="A2369" t="s">
        <v>210</v>
      </c>
      <c r="B2369">
        <v>10721.1</v>
      </c>
      <c r="C2369">
        <v>10657.2</v>
      </c>
      <c r="D2369">
        <v>10556.1</v>
      </c>
      <c r="E2369">
        <v>5285.35</v>
      </c>
      <c r="F2369">
        <v>0</v>
      </c>
      <c r="G2369">
        <v>1.1363399999999999E-2</v>
      </c>
      <c r="H2369">
        <v>0.98101899999999997</v>
      </c>
      <c r="I2369">
        <v>0</v>
      </c>
    </row>
    <row r="2370" spans="1:9" x14ac:dyDescent="0.25">
      <c r="A2370" t="s">
        <v>210</v>
      </c>
      <c r="B2370">
        <v>10717</v>
      </c>
      <c r="C2370">
        <v>10650.1</v>
      </c>
      <c r="D2370">
        <v>10553.4</v>
      </c>
      <c r="E2370">
        <v>5285.19</v>
      </c>
      <c r="F2370">
        <v>0</v>
      </c>
      <c r="G2370">
        <v>1.0857E-2</v>
      </c>
      <c r="H2370">
        <v>0.98100500000000002</v>
      </c>
      <c r="I2370">
        <v>0</v>
      </c>
    </row>
    <row r="2371" spans="1:9" x14ac:dyDescent="0.25">
      <c r="A2371" t="s">
        <v>210</v>
      </c>
      <c r="B2371">
        <v>10727</v>
      </c>
      <c r="C2371">
        <v>10662.1</v>
      </c>
      <c r="D2371">
        <v>10556.9</v>
      </c>
      <c r="E2371">
        <v>5284.81</v>
      </c>
      <c r="F2371">
        <v>0</v>
      </c>
      <c r="G2371">
        <v>1.11246E-2</v>
      </c>
      <c r="H2371">
        <v>0.98101799999999995</v>
      </c>
      <c r="I2371">
        <v>0</v>
      </c>
    </row>
    <row r="2372" spans="1:9" x14ac:dyDescent="0.25">
      <c r="A2372" t="s">
        <v>210</v>
      </c>
      <c r="B2372">
        <v>10730.1</v>
      </c>
      <c r="C2372">
        <v>10665.8</v>
      </c>
      <c r="D2372">
        <v>10558.8</v>
      </c>
      <c r="E2372">
        <v>5285.13</v>
      </c>
      <c r="F2372">
        <v>0</v>
      </c>
      <c r="G2372">
        <v>2.34252E-2</v>
      </c>
      <c r="H2372">
        <v>0.98370899999999994</v>
      </c>
      <c r="I2372">
        <v>0</v>
      </c>
    </row>
    <row r="2373" spans="1:9" x14ac:dyDescent="0.25">
      <c r="A2373" t="s">
        <v>210</v>
      </c>
      <c r="B2373">
        <v>10728.5</v>
      </c>
      <c r="C2373">
        <v>10664.1</v>
      </c>
      <c r="D2373">
        <v>10557.7</v>
      </c>
      <c r="E2373">
        <v>5285.17</v>
      </c>
      <c r="F2373">
        <v>0</v>
      </c>
      <c r="G2373">
        <v>1.33946E-2</v>
      </c>
      <c r="H2373">
        <v>0.98085199999999995</v>
      </c>
      <c r="I2373">
        <v>0</v>
      </c>
    </row>
    <row r="2374" spans="1:9" x14ac:dyDescent="0.25">
      <c r="A2374" t="s">
        <v>210</v>
      </c>
      <c r="B2374">
        <v>10728.9</v>
      </c>
      <c r="C2374">
        <v>10664.4</v>
      </c>
      <c r="D2374">
        <v>10559.1</v>
      </c>
      <c r="E2374">
        <v>5285.71</v>
      </c>
      <c r="F2374">
        <v>0</v>
      </c>
      <c r="G2374">
        <v>1.0856899999999999E-2</v>
      </c>
      <c r="H2374">
        <v>0.98101799999999995</v>
      </c>
      <c r="I2374">
        <v>0</v>
      </c>
    </row>
    <row r="2375" spans="1:9" x14ac:dyDescent="0.25">
      <c r="A2375" t="s">
        <v>210</v>
      </c>
      <c r="B2375">
        <v>10725.7</v>
      </c>
      <c r="C2375">
        <v>10660.8</v>
      </c>
      <c r="D2375">
        <v>10557.1</v>
      </c>
      <c r="E2375">
        <v>5285.15</v>
      </c>
      <c r="F2375">
        <v>0</v>
      </c>
      <c r="G2375">
        <v>1.1336000000000001E-2</v>
      </c>
      <c r="H2375">
        <v>0.98096000000000005</v>
      </c>
      <c r="I2375">
        <v>0</v>
      </c>
    </row>
    <row r="2376" spans="1:9" x14ac:dyDescent="0.25">
      <c r="A2376" t="s">
        <v>210</v>
      </c>
      <c r="B2376">
        <v>10726.6</v>
      </c>
      <c r="C2376">
        <v>10661.9</v>
      </c>
      <c r="D2376">
        <v>10557.4</v>
      </c>
      <c r="E2376">
        <v>5285.12</v>
      </c>
      <c r="F2376">
        <v>0</v>
      </c>
      <c r="G2376">
        <v>1.3035700000000001E-2</v>
      </c>
      <c r="H2376">
        <v>0.99291399999999996</v>
      </c>
      <c r="I2376">
        <v>0</v>
      </c>
    </row>
    <row r="2377" spans="1:9" x14ac:dyDescent="0.25">
      <c r="A2377" t="s">
        <v>210</v>
      </c>
      <c r="B2377">
        <v>10726.2</v>
      </c>
      <c r="C2377">
        <v>10661.4</v>
      </c>
      <c r="D2377">
        <v>10556.8</v>
      </c>
      <c r="E2377">
        <v>5285.09</v>
      </c>
      <c r="F2377">
        <v>0</v>
      </c>
      <c r="G2377">
        <v>1.22311E-2</v>
      </c>
      <c r="H2377">
        <v>0.98092000000000001</v>
      </c>
      <c r="I2377">
        <v>0</v>
      </c>
    </row>
    <row r="2378" spans="1:9" x14ac:dyDescent="0.25">
      <c r="A2378" t="s">
        <v>210</v>
      </c>
      <c r="B2378">
        <v>10724.3</v>
      </c>
      <c r="C2378">
        <v>10659.2</v>
      </c>
      <c r="D2378">
        <v>10556.4</v>
      </c>
      <c r="E2378">
        <v>5285.1</v>
      </c>
      <c r="F2378">
        <v>0</v>
      </c>
      <c r="G2378">
        <v>1.1364600000000001E-2</v>
      </c>
      <c r="H2378">
        <v>0.98087199999999997</v>
      </c>
      <c r="I2378">
        <v>0</v>
      </c>
    </row>
    <row r="2379" spans="1:9" x14ac:dyDescent="0.25">
      <c r="A2379" t="s">
        <v>210</v>
      </c>
      <c r="B2379">
        <v>10727.5</v>
      </c>
      <c r="C2379">
        <v>10662.9</v>
      </c>
      <c r="D2379">
        <v>10557</v>
      </c>
      <c r="E2379">
        <v>5285.37</v>
      </c>
      <c r="F2379">
        <v>0</v>
      </c>
      <c r="G2379">
        <v>1.12055E-2</v>
      </c>
      <c r="H2379">
        <v>0.98100900000000002</v>
      </c>
      <c r="I2379">
        <v>0</v>
      </c>
    </row>
    <row r="2380" spans="1:9" x14ac:dyDescent="0.25">
      <c r="A2380" t="s">
        <v>210</v>
      </c>
      <c r="B2380">
        <v>10730.4</v>
      </c>
      <c r="C2380">
        <v>10663.8</v>
      </c>
      <c r="D2380">
        <v>10558.4</v>
      </c>
      <c r="E2380">
        <v>5285.7</v>
      </c>
      <c r="F2380">
        <v>0</v>
      </c>
      <c r="G2380">
        <v>1.09417E-2</v>
      </c>
      <c r="H2380">
        <v>0.99260700000000002</v>
      </c>
      <c r="I2380">
        <v>0</v>
      </c>
    </row>
    <row r="2381" spans="1:9" x14ac:dyDescent="0.25">
      <c r="A2381" t="s">
        <v>210</v>
      </c>
      <c r="B2381">
        <v>10718.9</v>
      </c>
      <c r="C2381">
        <v>10654.3</v>
      </c>
      <c r="D2381">
        <v>10554.4</v>
      </c>
      <c r="E2381">
        <v>5285.45</v>
      </c>
      <c r="F2381">
        <v>0</v>
      </c>
      <c r="G2381">
        <v>1.1704600000000001E-2</v>
      </c>
      <c r="H2381">
        <v>0.98101400000000005</v>
      </c>
      <c r="I2381">
        <v>0</v>
      </c>
    </row>
    <row r="2382" spans="1:9" x14ac:dyDescent="0.25">
      <c r="A2382" t="s">
        <v>210</v>
      </c>
      <c r="B2382">
        <v>10726.9</v>
      </c>
      <c r="C2382">
        <v>10661.9</v>
      </c>
      <c r="D2382">
        <v>10558.2</v>
      </c>
      <c r="E2382">
        <v>5285.72</v>
      </c>
      <c r="F2382">
        <v>0</v>
      </c>
      <c r="G2382">
        <v>1.0898700000000001E-2</v>
      </c>
      <c r="H2382">
        <v>0.98100399999999999</v>
      </c>
      <c r="I2382">
        <v>0</v>
      </c>
    </row>
    <row r="2383" spans="1:9" x14ac:dyDescent="0.25">
      <c r="A2383" t="s">
        <v>210</v>
      </c>
      <c r="B2383">
        <v>10720.8</v>
      </c>
      <c r="C2383">
        <v>10656.5</v>
      </c>
      <c r="D2383">
        <v>10556.9</v>
      </c>
      <c r="E2383">
        <v>5285.92</v>
      </c>
      <c r="F2383">
        <v>0</v>
      </c>
      <c r="G2383">
        <v>1.11608E-2</v>
      </c>
      <c r="H2383">
        <v>0.99485800000000002</v>
      </c>
      <c r="I2383">
        <v>0</v>
      </c>
    </row>
    <row r="2384" spans="1:9" x14ac:dyDescent="0.25">
      <c r="A2384" t="s">
        <v>210</v>
      </c>
      <c r="B2384">
        <v>10722.6</v>
      </c>
      <c r="C2384">
        <v>10657.8</v>
      </c>
      <c r="D2384">
        <v>10555.1</v>
      </c>
      <c r="E2384">
        <v>5285.45</v>
      </c>
      <c r="F2384">
        <v>0</v>
      </c>
      <c r="G2384">
        <v>1.19259E-2</v>
      </c>
      <c r="H2384">
        <v>0.98101899999999997</v>
      </c>
      <c r="I2384">
        <v>0</v>
      </c>
    </row>
    <row r="2385" spans="1:9" x14ac:dyDescent="0.25">
      <c r="A2385" t="s">
        <v>210</v>
      </c>
      <c r="B2385">
        <v>10726.9</v>
      </c>
      <c r="C2385">
        <v>10661.6</v>
      </c>
      <c r="D2385">
        <v>10557.6</v>
      </c>
      <c r="E2385">
        <v>5285.69</v>
      </c>
      <c r="F2385">
        <v>0</v>
      </c>
      <c r="G2385">
        <v>1.09339E-2</v>
      </c>
      <c r="H2385">
        <v>0.98101499999999997</v>
      </c>
      <c r="I2385">
        <v>0</v>
      </c>
    </row>
    <row r="2386" spans="1:9" x14ac:dyDescent="0.25">
      <c r="A2386" t="s">
        <v>210</v>
      </c>
      <c r="B2386">
        <v>10720.6</v>
      </c>
      <c r="C2386">
        <v>10655.7</v>
      </c>
      <c r="D2386">
        <v>10557</v>
      </c>
      <c r="E2386">
        <v>5285.81</v>
      </c>
      <c r="F2386">
        <v>0</v>
      </c>
      <c r="G2386">
        <v>1.0872100000000001E-2</v>
      </c>
      <c r="H2386">
        <v>0.98101899999999997</v>
      </c>
      <c r="I2386">
        <v>0</v>
      </c>
    </row>
    <row r="2387" spans="1:9" x14ac:dyDescent="0.25">
      <c r="A2387" t="s">
        <v>210</v>
      </c>
      <c r="B2387">
        <v>10715.3</v>
      </c>
      <c r="C2387">
        <v>10650.9</v>
      </c>
      <c r="D2387">
        <v>10554.9</v>
      </c>
      <c r="E2387">
        <v>5285.14</v>
      </c>
      <c r="F2387">
        <v>0</v>
      </c>
      <c r="G2387">
        <v>1.9391599999999998E-2</v>
      </c>
      <c r="H2387">
        <v>0.98099899999999995</v>
      </c>
      <c r="I2387">
        <v>0</v>
      </c>
    </row>
    <row r="2388" spans="1:9" x14ac:dyDescent="0.25">
      <c r="A2388" t="s">
        <v>210</v>
      </c>
      <c r="B2388">
        <v>10723.3</v>
      </c>
      <c r="C2388">
        <v>10657.6</v>
      </c>
      <c r="D2388">
        <v>10557.8</v>
      </c>
      <c r="E2388">
        <v>5286.12</v>
      </c>
      <c r="F2388">
        <v>0</v>
      </c>
      <c r="G2388">
        <v>1.0945699999999999E-2</v>
      </c>
      <c r="H2388">
        <v>0.99477300000000002</v>
      </c>
      <c r="I2388">
        <v>0</v>
      </c>
    </row>
    <row r="2389" spans="1:9" x14ac:dyDescent="0.25">
      <c r="A2389" t="s">
        <v>210</v>
      </c>
      <c r="B2389">
        <v>10717.5</v>
      </c>
      <c r="C2389">
        <v>10652.6</v>
      </c>
      <c r="D2389">
        <v>10556.6</v>
      </c>
      <c r="E2389">
        <v>5286.48</v>
      </c>
      <c r="F2389">
        <v>0</v>
      </c>
      <c r="G2389">
        <v>1.0856899999999999E-2</v>
      </c>
      <c r="H2389">
        <v>0.98101000000000005</v>
      </c>
      <c r="I2389">
        <v>0</v>
      </c>
    </row>
    <row r="2390" spans="1:9" x14ac:dyDescent="0.25">
      <c r="A2390" t="s">
        <v>210</v>
      </c>
      <c r="B2390">
        <v>10713.5</v>
      </c>
      <c r="C2390">
        <v>10649.1</v>
      </c>
      <c r="D2390">
        <v>10557.2</v>
      </c>
      <c r="E2390">
        <v>5286.64</v>
      </c>
      <c r="F2390">
        <v>0</v>
      </c>
      <c r="G2390">
        <v>1.1571100000000001E-2</v>
      </c>
      <c r="H2390">
        <v>0.981016</v>
      </c>
      <c r="I2390">
        <v>0</v>
      </c>
    </row>
    <row r="2391" spans="1:9" x14ac:dyDescent="0.25">
      <c r="A2391" t="s">
        <v>210</v>
      </c>
      <c r="B2391">
        <v>10716.7</v>
      </c>
      <c r="C2391">
        <v>10652.3</v>
      </c>
      <c r="D2391">
        <v>10557.1</v>
      </c>
      <c r="E2391">
        <v>5286.22</v>
      </c>
      <c r="F2391">
        <v>0</v>
      </c>
      <c r="G2391">
        <v>1.17994E-2</v>
      </c>
      <c r="H2391">
        <v>0.98101400000000005</v>
      </c>
      <c r="I2391">
        <v>0</v>
      </c>
    </row>
    <row r="2392" spans="1:9" x14ac:dyDescent="0.25">
      <c r="A2392" t="s">
        <v>210</v>
      </c>
      <c r="B2392">
        <v>10713.1</v>
      </c>
      <c r="C2392">
        <v>10649.4</v>
      </c>
      <c r="D2392">
        <v>10554.9</v>
      </c>
      <c r="E2392">
        <v>5285.82</v>
      </c>
      <c r="F2392">
        <v>0</v>
      </c>
      <c r="G2392">
        <v>1.39594E-2</v>
      </c>
      <c r="H2392">
        <v>0.98796899999999999</v>
      </c>
      <c r="I2392">
        <v>0</v>
      </c>
    </row>
    <row r="2393" spans="1:9" x14ac:dyDescent="0.25">
      <c r="A2393" t="s">
        <v>210</v>
      </c>
      <c r="B2393">
        <v>10727.6</v>
      </c>
      <c r="C2393">
        <v>10663.4</v>
      </c>
      <c r="D2393">
        <v>10558.4</v>
      </c>
      <c r="E2393">
        <v>5285.77</v>
      </c>
      <c r="F2393">
        <v>0</v>
      </c>
      <c r="G2393">
        <v>1.6269700000000002E-2</v>
      </c>
      <c r="H2393">
        <v>0.98087299999999999</v>
      </c>
      <c r="I2393">
        <v>0</v>
      </c>
    </row>
    <row r="2394" spans="1:9" x14ac:dyDescent="0.25">
      <c r="A2394" t="s">
        <v>210</v>
      </c>
      <c r="B2394">
        <v>10724.3</v>
      </c>
      <c r="C2394">
        <v>10659.9</v>
      </c>
      <c r="D2394">
        <v>10557.5</v>
      </c>
      <c r="E2394">
        <v>5285.69</v>
      </c>
      <c r="F2394">
        <v>0</v>
      </c>
      <c r="G2394">
        <v>1.1280699999999999E-2</v>
      </c>
      <c r="H2394">
        <v>0.98101499999999997</v>
      </c>
      <c r="I2394">
        <v>0</v>
      </c>
    </row>
    <row r="2395" spans="1:9" x14ac:dyDescent="0.25">
      <c r="A2395" t="s">
        <v>210</v>
      </c>
      <c r="B2395">
        <v>10727.4</v>
      </c>
      <c r="C2395">
        <v>10662.7</v>
      </c>
      <c r="D2395">
        <v>10559.6</v>
      </c>
      <c r="E2395">
        <v>5286.05</v>
      </c>
      <c r="F2395">
        <v>0</v>
      </c>
      <c r="G2395">
        <v>1.08617E-2</v>
      </c>
      <c r="H2395">
        <v>0.98101099999999997</v>
      </c>
      <c r="I2395">
        <v>0</v>
      </c>
    </row>
    <row r="2396" spans="1:9" x14ac:dyDescent="0.25">
      <c r="A2396" t="s">
        <v>210</v>
      </c>
      <c r="B2396">
        <v>10728.7</v>
      </c>
      <c r="C2396">
        <v>10664.1</v>
      </c>
      <c r="D2396">
        <v>10558.9</v>
      </c>
      <c r="E2396">
        <v>5285.76</v>
      </c>
      <c r="F2396">
        <v>0</v>
      </c>
      <c r="G2396">
        <v>1.09029E-2</v>
      </c>
      <c r="H2396">
        <v>0.98101899999999997</v>
      </c>
      <c r="I2396">
        <v>0</v>
      </c>
    </row>
    <row r="2397" spans="1:9" x14ac:dyDescent="0.25">
      <c r="A2397" t="s">
        <v>210</v>
      </c>
      <c r="B2397">
        <v>10726.1</v>
      </c>
      <c r="C2397">
        <v>10661.2</v>
      </c>
      <c r="D2397">
        <v>10557.3</v>
      </c>
      <c r="E2397">
        <v>5285.46</v>
      </c>
      <c r="F2397">
        <v>0</v>
      </c>
      <c r="G2397">
        <v>1.41274E-2</v>
      </c>
      <c r="H2397">
        <v>0.98101899999999997</v>
      </c>
      <c r="I2397">
        <v>0</v>
      </c>
    </row>
    <row r="2398" spans="1:9" x14ac:dyDescent="0.25">
      <c r="A2398" t="s">
        <v>210</v>
      </c>
      <c r="B2398">
        <v>10727.8</v>
      </c>
      <c r="C2398">
        <v>10662.8</v>
      </c>
      <c r="D2398">
        <v>10557.9</v>
      </c>
      <c r="E2398">
        <v>5285.24</v>
      </c>
      <c r="F2398">
        <v>0</v>
      </c>
      <c r="G2398">
        <v>1.2153199999999999E-2</v>
      </c>
      <c r="H2398">
        <v>0.99368299999999998</v>
      </c>
      <c r="I2398">
        <v>0</v>
      </c>
    </row>
    <row r="2399" spans="1:9" x14ac:dyDescent="0.25">
      <c r="A2399" t="s">
        <v>210</v>
      </c>
      <c r="B2399">
        <v>10722.4</v>
      </c>
      <c r="C2399">
        <v>10656.8</v>
      </c>
      <c r="D2399">
        <v>10554.8</v>
      </c>
      <c r="E2399">
        <v>5284.81</v>
      </c>
      <c r="F2399">
        <v>0</v>
      </c>
      <c r="G2399">
        <v>1.44698E-2</v>
      </c>
      <c r="H2399">
        <v>0.98099599999999998</v>
      </c>
      <c r="I2399">
        <v>0</v>
      </c>
    </row>
    <row r="2400" spans="1:9" x14ac:dyDescent="0.25">
      <c r="A2400" t="s">
        <v>210</v>
      </c>
      <c r="B2400">
        <v>10718.3</v>
      </c>
      <c r="C2400">
        <v>10654.3</v>
      </c>
      <c r="D2400">
        <v>10554.1</v>
      </c>
      <c r="E2400">
        <v>5284.47</v>
      </c>
      <c r="F2400">
        <v>0</v>
      </c>
      <c r="G2400">
        <v>1.2354499999999999E-2</v>
      </c>
      <c r="H2400">
        <v>0.98289499999999996</v>
      </c>
      <c r="I2400">
        <v>0</v>
      </c>
    </row>
    <row r="2401" spans="1:25" x14ac:dyDescent="0.25">
      <c r="A2401" t="s">
        <v>210</v>
      </c>
      <c r="B2401">
        <v>10722</v>
      </c>
      <c r="C2401">
        <v>10657.5</v>
      </c>
      <c r="D2401">
        <v>10555</v>
      </c>
      <c r="E2401">
        <v>5284.52</v>
      </c>
      <c r="F2401">
        <v>0</v>
      </c>
      <c r="G2401">
        <v>1.10192E-2</v>
      </c>
      <c r="H2401">
        <v>0.98101899999999997</v>
      </c>
      <c r="I2401">
        <v>0</v>
      </c>
    </row>
    <row r="2402" spans="1:25" x14ac:dyDescent="0.25">
      <c r="A2402" t="s">
        <v>210</v>
      </c>
      <c r="B2402">
        <v>10733.3</v>
      </c>
      <c r="C2402">
        <v>10656.2</v>
      </c>
      <c r="D2402">
        <v>10555.8</v>
      </c>
      <c r="E2402">
        <v>5284.79</v>
      </c>
      <c r="F2402">
        <v>0</v>
      </c>
      <c r="G2402">
        <v>1.5269E-2</v>
      </c>
      <c r="H2402">
        <v>0.98123499999999997</v>
      </c>
      <c r="I2402">
        <v>0</v>
      </c>
    </row>
    <row r="2403" spans="1:25" x14ac:dyDescent="0.25">
      <c r="A2403" t="s">
        <v>210</v>
      </c>
      <c r="B2403">
        <v>10723.5</v>
      </c>
      <c r="C2403">
        <v>10658.6</v>
      </c>
      <c r="D2403">
        <v>10556.1</v>
      </c>
      <c r="E2403">
        <v>5284.96</v>
      </c>
      <c r="F2403">
        <v>0</v>
      </c>
      <c r="G2403">
        <v>1.14614E-2</v>
      </c>
      <c r="H2403">
        <v>0.98093300000000005</v>
      </c>
      <c r="I2403">
        <v>0</v>
      </c>
    </row>
    <row r="2404" spans="1:25" x14ac:dyDescent="0.25">
      <c r="A2404" t="s">
        <v>210</v>
      </c>
      <c r="B2404">
        <v>10720.8</v>
      </c>
      <c r="C2404">
        <v>10655.6</v>
      </c>
      <c r="D2404">
        <v>10554.7</v>
      </c>
      <c r="E2404">
        <v>5284.75</v>
      </c>
      <c r="F2404">
        <v>0</v>
      </c>
      <c r="G2404">
        <v>1.1679500000000001E-2</v>
      </c>
      <c r="H2404">
        <v>0.99109400000000003</v>
      </c>
      <c r="I2404">
        <v>0</v>
      </c>
    </row>
    <row r="2405" spans="1:25" x14ac:dyDescent="0.25">
      <c r="A2405" t="s">
        <v>210</v>
      </c>
      <c r="B2405">
        <v>10713.8</v>
      </c>
      <c r="C2405">
        <v>10649.1</v>
      </c>
      <c r="D2405">
        <v>10552.2</v>
      </c>
      <c r="E2405">
        <v>5284.66</v>
      </c>
      <c r="F2405">
        <v>0</v>
      </c>
      <c r="G2405">
        <v>1.08611E-2</v>
      </c>
      <c r="H2405">
        <v>0.98100399999999999</v>
      </c>
      <c r="I2405">
        <v>0</v>
      </c>
    </row>
    <row r="2406" spans="1:25" x14ac:dyDescent="0.25">
      <c r="A2406" t="s">
        <v>210</v>
      </c>
      <c r="B2406">
        <v>10720.5</v>
      </c>
      <c r="C2406">
        <v>10655.8</v>
      </c>
      <c r="D2406">
        <v>10554.6</v>
      </c>
      <c r="E2406">
        <v>5285.19</v>
      </c>
      <c r="F2406">
        <v>0</v>
      </c>
      <c r="G2406">
        <v>1.09242E-2</v>
      </c>
      <c r="H2406">
        <v>0.98091799999999996</v>
      </c>
      <c r="I2406">
        <v>0</v>
      </c>
    </row>
    <row r="2407" spans="1:25" x14ac:dyDescent="0.25">
      <c r="A2407" t="s">
        <v>210</v>
      </c>
      <c r="B2407">
        <v>10720.1</v>
      </c>
      <c r="C2407">
        <v>10655.9</v>
      </c>
      <c r="D2407">
        <v>10557.3</v>
      </c>
      <c r="E2407">
        <v>5285.29</v>
      </c>
      <c r="F2407">
        <v>0</v>
      </c>
      <c r="G2407">
        <v>1.21219E-2</v>
      </c>
      <c r="H2407">
        <v>0.98099899999999995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10725.3</v>
      </c>
      <c r="C2408">
        <v>10656.7</v>
      </c>
      <c r="D2408">
        <v>10557.5</v>
      </c>
      <c r="E2408">
        <v>5284.5</v>
      </c>
      <c r="F2408">
        <v>0</v>
      </c>
      <c r="G2408">
        <v>1.0879E-2</v>
      </c>
      <c r="H2408">
        <v>0.98100900000000002</v>
      </c>
      <c r="I2408">
        <v>0</v>
      </c>
      <c r="R2408">
        <f>AVERAGE(B2359:B2408)</f>
        <v>10723.037999999999</v>
      </c>
      <c r="S2408">
        <f>AVERAGE(C2359:C2408)</f>
        <v>10657.945999999996</v>
      </c>
      <c r="U2408">
        <f>_xlfn.VAR.P(B2359:B2408)</f>
        <v>22.44235599999978</v>
      </c>
      <c r="V2408">
        <f>_xlfn.VAR.P(C2359:C2408)</f>
        <v>19.346483999999606</v>
      </c>
      <c r="X2408">
        <f>1.96*SQRT(U2408)/50</f>
        <v>0.18570358619003471</v>
      </c>
      <c r="Y2408">
        <f>1.96*SQRT(V2408)/50</f>
        <v>0.17241978185161755</v>
      </c>
    </row>
    <row r="2409" spans="1:25" x14ac:dyDescent="0.25">
      <c r="A2409" t="s">
        <v>210</v>
      </c>
      <c r="B2409">
        <v>536240.6594</v>
      </c>
      <c r="C2409" t="s">
        <v>36</v>
      </c>
    </row>
    <row r="2410" spans="1:25" x14ac:dyDescent="0.25">
      <c r="A2410" t="s">
        <v>183</v>
      </c>
      <c r="B2410">
        <v>5838.53</v>
      </c>
      <c r="C2410">
        <v>5773.15</v>
      </c>
      <c r="D2410">
        <v>5734.77</v>
      </c>
      <c r="E2410">
        <v>5609.54</v>
      </c>
      <c r="F2410">
        <v>69.179100000000005</v>
      </c>
      <c r="G2410">
        <v>1.09017E-2</v>
      </c>
      <c r="H2410">
        <v>0.98101300000000002</v>
      </c>
      <c r="I2410">
        <v>0</v>
      </c>
    </row>
    <row r="2411" spans="1:25" x14ac:dyDescent="0.25">
      <c r="A2411" t="s">
        <v>183</v>
      </c>
      <c r="B2411">
        <v>5836.88</v>
      </c>
      <c r="C2411">
        <v>5771.82</v>
      </c>
      <c r="D2411">
        <v>5733.43</v>
      </c>
      <c r="E2411">
        <v>5605.88</v>
      </c>
      <c r="F2411">
        <v>67.955799999999996</v>
      </c>
      <c r="G2411">
        <v>1.11956E-2</v>
      </c>
      <c r="H2411">
        <v>0.98097199999999996</v>
      </c>
      <c r="I2411">
        <v>0</v>
      </c>
    </row>
    <row r="2412" spans="1:25" x14ac:dyDescent="0.25">
      <c r="A2412" t="s">
        <v>183</v>
      </c>
      <c r="B2412">
        <v>5816.36</v>
      </c>
      <c r="C2412">
        <v>5752.16</v>
      </c>
      <c r="D2412">
        <v>5724.29</v>
      </c>
      <c r="E2412">
        <v>5601.43</v>
      </c>
      <c r="F2412">
        <v>68.691500000000005</v>
      </c>
      <c r="G2412">
        <v>1.08655E-2</v>
      </c>
      <c r="H2412">
        <v>0.98706400000000005</v>
      </c>
      <c r="I2412">
        <v>0</v>
      </c>
    </row>
    <row r="2413" spans="1:25" x14ac:dyDescent="0.25">
      <c r="A2413" t="s">
        <v>183</v>
      </c>
      <c r="B2413">
        <v>5827.16</v>
      </c>
      <c r="C2413">
        <v>5761.95</v>
      </c>
      <c r="D2413">
        <v>5729.18</v>
      </c>
      <c r="E2413">
        <v>5605.49</v>
      </c>
      <c r="F2413">
        <v>69.724500000000006</v>
      </c>
      <c r="G2413">
        <v>1.1959600000000001E-2</v>
      </c>
      <c r="H2413">
        <v>0.98101899999999997</v>
      </c>
      <c r="I2413">
        <v>0</v>
      </c>
    </row>
    <row r="2414" spans="1:25" x14ac:dyDescent="0.25">
      <c r="A2414" t="s">
        <v>183</v>
      </c>
      <c r="B2414">
        <v>5818.55</v>
      </c>
      <c r="C2414">
        <v>5753</v>
      </c>
      <c r="D2414">
        <v>5724.7</v>
      </c>
      <c r="E2414">
        <v>5601.84</v>
      </c>
      <c r="F2414">
        <v>69.527500000000003</v>
      </c>
      <c r="G2414">
        <v>1.11355E-2</v>
      </c>
      <c r="H2414">
        <v>0.98099199999999998</v>
      </c>
      <c r="I2414">
        <v>0</v>
      </c>
    </row>
    <row r="2415" spans="1:25" x14ac:dyDescent="0.25">
      <c r="A2415" t="s">
        <v>183</v>
      </c>
      <c r="B2415">
        <v>5829.14</v>
      </c>
      <c r="C2415">
        <v>5763.91</v>
      </c>
      <c r="D2415">
        <v>5734.13</v>
      </c>
      <c r="E2415">
        <v>5609.18</v>
      </c>
      <c r="F2415">
        <v>67.157799999999995</v>
      </c>
      <c r="G2415">
        <v>1.0966699999999999E-2</v>
      </c>
      <c r="H2415">
        <v>0.98101899999999997</v>
      </c>
      <c r="I2415">
        <v>0</v>
      </c>
    </row>
    <row r="2416" spans="1:25" x14ac:dyDescent="0.25">
      <c r="A2416" t="s">
        <v>183</v>
      </c>
      <c r="B2416">
        <v>5832.68</v>
      </c>
      <c r="C2416">
        <v>5763.36</v>
      </c>
      <c r="D2416">
        <v>5735.23</v>
      </c>
      <c r="E2416">
        <v>5610.29</v>
      </c>
      <c r="F2416">
        <v>69.0154</v>
      </c>
      <c r="G2416">
        <v>1.4352800000000001E-2</v>
      </c>
      <c r="H2416">
        <v>0.98101700000000003</v>
      </c>
      <c r="I2416">
        <v>0</v>
      </c>
    </row>
    <row r="2417" spans="1:9" x14ac:dyDescent="0.25">
      <c r="A2417" t="s">
        <v>183</v>
      </c>
      <c r="B2417">
        <v>5840.47</v>
      </c>
      <c r="C2417">
        <v>5776.22</v>
      </c>
      <c r="D2417">
        <v>5742.2</v>
      </c>
      <c r="E2417">
        <v>5613.55</v>
      </c>
      <c r="F2417">
        <v>67.266199999999998</v>
      </c>
      <c r="G2417">
        <v>1.8240099999999999E-2</v>
      </c>
      <c r="H2417">
        <v>0.981016</v>
      </c>
      <c r="I2417">
        <v>0</v>
      </c>
    </row>
    <row r="2418" spans="1:9" x14ac:dyDescent="0.25">
      <c r="A2418" t="s">
        <v>183</v>
      </c>
      <c r="B2418">
        <v>5827.63</v>
      </c>
      <c r="C2418">
        <v>5763.44</v>
      </c>
      <c r="D2418">
        <v>5733.85</v>
      </c>
      <c r="E2418">
        <v>5608.64</v>
      </c>
      <c r="F2418">
        <v>67.871499999999997</v>
      </c>
      <c r="G2418">
        <v>1.80553E-2</v>
      </c>
      <c r="H2418">
        <v>0.98101099999999997</v>
      </c>
      <c r="I2418">
        <v>0</v>
      </c>
    </row>
    <row r="2419" spans="1:9" x14ac:dyDescent="0.25">
      <c r="A2419" t="s">
        <v>183</v>
      </c>
      <c r="B2419">
        <v>5831.78</v>
      </c>
      <c r="C2419">
        <v>5767.79</v>
      </c>
      <c r="D2419">
        <v>5736.3</v>
      </c>
      <c r="E2419">
        <v>5611.09</v>
      </c>
      <c r="F2419">
        <v>66.646900000000002</v>
      </c>
      <c r="G2419">
        <v>1.09049E-2</v>
      </c>
      <c r="H2419">
        <v>0.98101899999999997</v>
      </c>
      <c r="I2419">
        <v>0</v>
      </c>
    </row>
    <row r="2420" spans="1:9" x14ac:dyDescent="0.25">
      <c r="A2420" t="s">
        <v>183</v>
      </c>
      <c r="B2420">
        <v>5831.95</v>
      </c>
      <c r="C2420">
        <v>5767.47</v>
      </c>
      <c r="D2420">
        <v>5738.66</v>
      </c>
      <c r="E2420">
        <v>5614.07</v>
      </c>
      <c r="F2420">
        <v>69.248400000000004</v>
      </c>
      <c r="G2420">
        <v>1.4978E-2</v>
      </c>
      <c r="H2420">
        <v>0.99511000000000005</v>
      </c>
      <c r="I2420">
        <v>0</v>
      </c>
    </row>
    <row r="2421" spans="1:9" x14ac:dyDescent="0.25">
      <c r="A2421" t="s">
        <v>183</v>
      </c>
      <c r="B2421">
        <v>5833.21</v>
      </c>
      <c r="C2421">
        <v>5768.88</v>
      </c>
      <c r="D2421">
        <v>5737.44</v>
      </c>
      <c r="E2421">
        <v>5611.82</v>
      </c>
      <c r="F2421">
        <v>69.412199999999999</v>
      </c>
      <c r="G2421">
        <v>1.0888699999999999E-2</v>
      </c>
      <c r="H2421">
        <v>0.98099400000000003</v>
      </c>
      <c r="I2421">
        <v>0</v>
      </c>
    </row>
    <row r="2422" spans="1:9" x14ac:dyDescent="0.25">
      <c r="A2422" t="s">
        <v>183</v>
      </c>
      <c r="B2422">
        <v>5833.8</v>
      </c>
      <c r="C2422">
        <v>5768.9</v>
      </c>
      <c r="D2422">
        <v>5735.42</v>
      </c>
      <c r="E2422">
        <v>5610.56</v>
      </c>
      <c r="F2422">
        <v>67.782399999999996</v>
      </c>
      <c r="G2422">
        <v>1.39066E-2</v>
      </c>
      <c r="H2422">
        <v>0.98099800000000004</v>
      </c>
      <c r="I2422">
        <v>0</v>
      </c>
    </row>
    <row r="2423" spans="1:9" x14ac:dyDescent="0.25">
      <c r="A2423" t="s">
        <v>183</v>
      </c>
      <c r="B2423">
        <v>5815.81</v>
      </c>
      <c r="C2423">
        <v>5751.17</v>
      </c>
      <c r="D2423">
        <v>5727.23</v>
      </c>
      <c r="E2423">
        <v>5603.84</v>
      </c>
      <c r="F2423">
        <v>68.44</v>
      </c>
      <c r="G2423">
        <v>1.1617000000000001E-2</v>
      </c>
      <c r="H2423">
        <v>0.98101700000000003</v>
      </c>
      <c r="I2423">
        <v>0</v>
      </c>
    </row>
    <row r="2424" spans="1:9" x14ac:dyDescent="0.25">
      <c r="A2424" t="s">
        <v>183</v>
      </c>
      <c r="B2424">
        <v>5823.24</v>
      </c>
      <c r="C2424">
        <v>5757.99</v>
      </c>
      <c r="D2424">
        <v>5729.58</v>
      </c>
      <c r="E2424">
        <v>5604.8</v>
      </c>
      <c r="F2424">
        <v>68.068700000000007</v>
      </c>
      <c r="G2424">
        <v>1.0869200000000001E-2</v>
      </c>
      <c r="H2424">
        <v>0.98740399999999995</v>
      </c>
      <c r="I2424">
        <v>0</v>
      </c>
    </row>
    <row r="2425" spans="1:9" x14ac:dyDescent="0.25">
      <c r="A2425" t="s">
        <v>183</v>
      </c>
      <c r="B2425">
        <v>5826.03</v>
      </c>
      <c r="C2425">
        <v>5760.21</v>
      </c>
      <c r="D2425">
        <v>5730.87</v>
      </c>
      <c r="E2425">
        <v>5605.67</v>
      </c>
      <c r="F2425">
        <v>68.324700000000007</v>
      </c>
      <c r="G2425">
        <v>1.08752E-2</v>
      </c>
      <c r="H2425">
        <v>0.98100699999999996</v>
      </c>
      <c r="I2425">
        <v>0</v>
      </c>
    </row>
    <row r="2426" spans="1:9" x14ac:dyDescent="0.25">
      <c r="A2426" t="s">
        <v>183</v>
      </c>
      <c r="B2426">
        <v>5824.13</v>
      </c>
      <c r="C2426">
        <v>5759.96</v>
      </c>
      <c r="D2426">
        <v>5730.44</v>
      </c>
      <c r="E2426">
        <v>5605.19</v>
      </c>
      <c r="F2426">
        <v>68.873400000000004</v>
      </c>
      <c r="G2426">
        <v>1.08754E-2</v>
      </c>
      <c r="H2426">
        <v>0.98100699999999996</v>
      </c>
      <c r="I2426">
        <v>0</v>
      </c>
    </row>
    <row r="2427" spans="1:9" x14ac:dyDescent="0.25">
      <c r="A2427" t="s">
        <v>183</v>
      </c>
      <c r="B2427">
        <v>5820.05</v>
      </c>
      <c r="C2427">
        <v>5754.42</v>
      </c>
      <c r="D2427">
        <v>5726.78</v>
      </c>
      <c r="E2427">
        <v>5602.11</v>
      </c>
      <c r="F2427">
        <v>68.697699999999998</v>
      </c>
      <c r="G2427">
        <v>1.19883E-2</v>
      </c>
      <c r="H2427">
        <v>0.98101899999999997</v>
      </c>
      <c r="I2427">
        <v>0</v>
      </c>
    </row>
    <row r="2428" spans="1:9" x14ac:dyDescent="0.25">
      <c r="A2428" t="s">
        <v>183</v>
      </c>
      <c r="B2428">
        <v>5827.81</v>
      </c>
      <c r="C2428">
        <v>5762.24</v>
      </c>
      <c r="D2428">
        <v>5733.55</v>
      </c>
      <c r="E2428">
        <v>5606.58</v>
      </c>
      <c r="F2428">
        <v>69.755300000000005</v>
      </c>
      <c r="G2428">
        <v>1.32713E-2</v>
      </c>
      <c r="H2428">
        <v>0.98099400000000003</v>
      </c>
      <c r="I2428">
        <v>0</v>
      </c>
    </row>
    <row r="2429" spans="1:9" x14ac:dyDescent="0.25">
      <c r="A2429" t="s">
        <v>183</v>
      </c>
      <c r="B2429">
        <v>5824.93</v>
      </c>
      <c r="C2429">
        <v>5758.44</v>
      </c>
      <c r="D2429">
        <v>5728.23</v>
      </c>
      <c r="E2429">
        <v>5603.6</v>
      </c>
      <c r="F2429">
        <v>68.336299999999994</v>
      </c>
      <c r="G2429">
        <v>1.1315E-2</v>
      </c>
      <c r="H2429">
        <v>0.98101400000000005</v>
      </c>
      <c r="I2429">
        <v>0</v>
      </c>
    </row>
    <row r="2430" spans="1:9" x14ac:dyDescent="0.25">
      <c r="A2430" t="s">
        <v>183</v>
      </c>
      <c r="B2430">
        <v>5821.47</v>
      </c>
      <c r="C2430">
        <v>5756.17</v>
      </c>
      <c r="D2430">
        <v>5726.45</v>
      </c>
      <c r="E2430">
        <v>5601.84</v>
      </c>
      <c r="F2430">
        <v>68.736099999999993</v>
      </c>
      <c r="G2430">
        <v>1.1397600000000001E-2</v>
      </c>
      <c r="H2430">
        <v>0.98101300000000002</v>
      </c>
      <c r="I2430">
        <v>0</v>
      </c>
    </row>
    <row r="2431" spans="1:9" x14ac:dyDescent="0.25">
      <c r="A2431" t="s">
        <v>183</v>
      </c>
      <c r="B2431">
        <v>5822.31</v>
      </c>
      <c r="C2431">
        <v>5756.79</v>
      </c>
      <c r="D2431">
        <v>5727.3</v>
      </c>
      <c r="E2431">
        <v>5603.38</v>
      </c>
      <c r="F2431">
        <v>69.374399999999994</v>
      </c>
      <c r="G2431">
        <v>1.24782E-2</v>
      </c>
      <c r="H2431">
        <v>0.98101400000000005</v>
      </c>
      <c r="I2431">
        <v>0</v>
      </c>
    </row>
    <row r="2432" spans="1:9" x14ac:dyDescent="0.25">
      <c r="A2432" t="s">
        <v>183</v>
      </c>
      <c r="B2432">
        <v>5828.8</v>
      </c>
      <c r="C2432">
        <v>5763.96</v>
      </c>
      <c r="D2432">
        <v>5733.22</v>
      </c>
      <c r="E2432">
        <v>5608.52</v>
      </c>
      <c r="F2432">
        <v>67.526899999999998</v>
      </c>
      <c r="G2432">
        <v>1.09803E-2</v>
      </c>
      <c r="H2432">
        <v>0.98099599999999998</v>
      </c>
      <c r="I2432">
        <v>0</v>
      </c>
    </row>
    <row r="2433" spans="1:9" x14ac:dyDescent="0.25">
      <c r="A2433" t="s">
        <v>183</v>
      </c>
      <c r="B2433">
        <v>5833.95</v>
      </c>
      <c r="C2433">
        <v>5769.71</v>
      </c>
      <c r="D2433">
        <v>5735.86</v>
      </c>
      <c r="E2433">
        <v>5609.94</v>
      </c>
      <c r="F2433">
        <v>67.690600000000003</v>
      </c>
      <c r="G2433">
        <v>1.1148399999999999E-2</v>
      </c>
      <c r="H2433">
        <v>0.98101799999999995</v>
      </c>
      <c r="I2433">
        <v>0</v>
      </c>
    </row>
    <row r="2434" spans="1:9" x14ac:dyDescent="0.25">
      <c r="A2434" t="s">
        <v>183</v>
      </c>
      <c r="B2434">
        <v>5830.41</v>
      </c>
      <c r="C2434">
        <v>5764.78</v>
      </c>
      <c r="D2434">
        <v>5733.76</v>
      </c>
      <c r="E2434">
        <v>5608.43</v>
      </c>
      <c r="F2434">
        <v>67.550700000000006</v>
      </c>
      <c r="G2434">
        <v>1.0904199999999999E-2</v>
      </c>
      <c r="H2434">
        <v>0.98852499999999999</v>
      </c>
      <c r="I2434">
        <v>0</v>
      </c>
    </row>
    <row r="2435" spans="1:9" x14ac:dyDescent="0.25">
      <c r="A2435" t="s">
        <v>183</v>
      </c>
      <c r="B2435">
        <v>5844.44</v>
      </c>
      <c r="C2435">
        <v>5779.22</v>
      </c>
      <c r="D2435">
        <v>5744.28</v>
      </c>
      <c r="E2435">
        <v>5617.67</v>
      </c>
      <c r="F2435">
        <v>69.054599999999994</v>
      </c>
      <c r="G2435">
        <v>1.0857E-2</v>
      </c>
      <c r="H2435">
        <v>0.98101899999999997</v>
      </c>
      <c r="I2435">
        <v>0</v>
      </c>
    </row>
    <row r="2436" spans="1:9" x14ac:dyDescent="0.25">
      <c r="A2436" t="s">
        <v>183</v>
      </c>
      <c r="B2436">
        <v>5830.88</v>
      </c>
      <c r="C2436">
        <v>5764.45</v>
      </c>
      <c r="D2436">
        <v>5733.38</v>
      </c>
      <c r="E2436">
        <v>5608.85</v>
      </c>
      <c r="F2436">
        <v>69.228700000000003</v>
      </c>
      <c r="G2436">
        <v>1.7159799999999999E-2</v>
      </c>
      <c r="H2436">
        <v>0.98888299999999996</v>
      </c>
      <c r="I2436">
        <v>0</v>
      </c>
    </row>
    <row r="2437" spans="1:9" x14ac:dyDescent="0.25">
      <c r="A2437" t="s">
        <v>183</v>
      </c>
      <c r="B2437">
        <v>5831.41</v>
      </c>
      <c r="C2437">
        <v>5766.62</v>
      </c>
      <c r="D2437">
        <v>5735.47</v>
      </c>
      <c r="E2437">
        <v>5610.43</v>
      </c>
      <c r="F2437">
        <v>68.212400000000002</v>
      </c>
      <c r="G2437">
        <v>1.17042E-2</v>
      </c>
      <c r="H2437">
        <v>0.98101799999999995</v>
      </c>
      <c r="I2437">
        <v>0</v>
      </c>
    </row>
    <row r="2438" spans="1:9" x14ac:dyDescent="0.25">
      <c r="A2438" t="s">
        <v>183</v>
      </c>
      <c r="B2438">
        <v>5839.37</v>
      </c>
      <c r="C2438">
        <v>5766.01</v>
      </c>
      <c r="D2438">
        <v>5734.28</v>
      </c>
      <c r="E2438">
        <v>5608.92</v>
      </c>
      <c r="F2438">
        <v>69.236000000000004</v>
      </c>
      <c r="G2438">
        <v>1.12607E-2</v>
      </c>
      <c r="H2438">
        <v>0.98101799999999995</v>
      </c>
      <c r="I2438">
        <v>0</v>
      </c>
    </row>
    <row r="2439" spans="1:9" x14ac:dyDescent="0.25">
      <c r="A2439" t="s">
        <v>183</v>
      </c>
      <c r="B2439">
        <v>5832.75</v>
      </c>
      <c r="C2439">
        <v>5766.49</v>
      </c>
      <c r="D2439">
        <v>5734.33</v>
      </c>
      <c r="E2439">
        <v>5609.69</v>
      </c>
      <c r="F2439">
        <v>69.543599999999998</v>
      </c>
      <c r="G2439">
        <v>1.7295399999999999E-2</v>
      </c>
      <c r="H2439">
        <v>0.98078299999999996</v>
      </c>
      <c r="I2439">
        <v>0</v>
      </c>
    </row>
    <row r="2440" spans="1:9" x14ac:dyDescent="0.25">
      <c r="A2440" t="s">
        <v>183</v>
      </c>
      <c r="B2440">
        <v>5829.78</v>
      </c>
      <c r="C2440">
        <v>5764.25</v>
      </c>
      <c r="D2440">
        <v>5735.81</v>
      </c>
      <c r="E2440">
        <v>5609.96</v>
      </c>
      <c r="F2440">
        <v>68.768100000000004</v>
      </c>
      <c r="G2440">
        <v>1.3830200000000001E-2</v>
      </c>
      <c r="H2440">
        <v>0.98277400000000004</v>
      </c>
      <c r="I2440">
        <v>0</v>
      </c>
    </row>
    <row r="2441" spans="1:9" x14ac:dyDescent="0.25">
      <c r="A2441" t="s">
        <v>183</v>
      </c>
      <c r="B2441">
        <v>5832.65</v>
      </c>
      <c r="C2441">
        <v>5766.31</v>
      </c>
      <c r="D2441">
        <v>5734.49</v>
      </c>
      <c r="E2441">
        <v>5608.4</v>
      </c>
      <c r="F2441">
        <v>67.981399999999994</v>
      </c>
      <c r="G2441">
        <v>1.1010300000000001E-2</v>
      </c>
      <c r="H2441">
        <v>0.98100399999999999</v>
      </c>
      <c r="I2441">
        <v>0</v>
      </c>
    </row>
    <row r="2442" spans="1:9" x14ac:dyDescent="0.25">
      <c r="A2442" t="s">
        <v>183</v>
      </c>
      <c r="B2442">
        <v>5829.24</v>
      </c>
      <c r="C2442">
        <v>5764.09</v>
      </c>
      <c r="D2442">
        <v>5730.76</v>
      </c>
      <c r="E2442">
        <v>5605.46</v>
      </c>
      <c r="F2442">
        <v>68.707499999999996</v>
      </c>
      <c r="G2442">
        <v>8.5924299999999999E-3</v>
      </c>
      <c r="H2442">
        <v>0.98099599999999998</v>
      </c>
      <c r="I2442">
        <v>0</v>
      </c>
    </row>
    <row r="2443" spans="1:9" x14ac:dyDescent="0.25">
      <c r="A2443" t="s">
        <v>183</v>
      </c>
      <c r="B2443">
        <v>5835.38</v>
      </c>
      <c r="C2443">
        <v>5770.36</v>
      </c>
      <c r="D2443">
        <v>5736.14</v>
      </c>
      <c r="E2443">
        <v>5610.05</v>
      </c>
      <c r="F2443">
        <v>69.223699999999994</v>
      </c>
      <c r="G2443">
        <v>1.0880900000000001E-2</v>
      </c>
      <c r="H2443">
        <v>0.98094999999999999</v>
      </c>
      <c r="I2443">
        <v>0</v>
      </c>
    </row>
    <row r="2444" spans="1:9" x14ac:dyDescent="0.25">
      <c r="A2444" t="s">
        <v>183</v>
      </c>
      <c r="B2444">
        <v>5837.17</v>
      </c>
      <c r="C2444">
        <v>5771.24</v>
      </c>
      <c r="D2444">
        <v>5737.39</v>
      </c>
      <c r="E2444">
        <v>5612.95</v>
      </c>
      <c r="F2444">
        <v>68.655900000000003</v>
      </c>
      <c r="G2444">
        <v>1.28544E-2</v>
      </c>
      <c r="H2444">
        <v>0.980985</v>
      </c>
      <c r="I2444">
        <v>0</v>
      </c>
    </row>
    <row r="2445" spans="1:9" x14ac:dyDescent="0.25">
      <c r="A2445" t="s">
        <v>183</v>
      </c>
      <c r="B2445">
        <v>5838.41</v>
      </c>
      <c r="C2445">
        <v>5773.27</v>
      </c>
      <c r="D2445">
        <v>5739.61</v>
      </c>
      <c r="E2445">
        <v>5613.55</v>
      </c>
      <c r="F2445">
        <v>70.614500000000007</v>
      </c>
      <c r="G2445">
        <v>2.8358899999999999E-2</v>
      </c>
      <c r="H2445">
        <v>0.98101899999999997</v>
      </c>
      <c r="I2445">
        <v>0</v>
      </c>
    </row>
    <row r="2446" spans="1:9" x14ac:dyDescent="0.25">
      <c r="A2446" t="s">
        <v>183</v>
      </c>
      <c r="B2446">
        <v>5832.02</v>
      </c>
      <c r="C2446">
        <v>5766.75</v>
      </c>
      <c r="D2446">
        <v>5732.51</v>
      </c>
      <c r="E2446">
        <v>5604.8</v>
      </c>
      <c r="F2446">
        <v>68.211500000000001</v>
      </c>
      <c r="G2446">
        <v>1.0863599999999999E-2</v>
      </c>
      <c r="H2446">
        <v>0.98101899999999997</v>
      </c>
      <c r="I2446">
        <v>0</v>
      </c>
    </row>
    <row r="2447" spans="1:9" x14ac:dyDescent="0.25">
      <c r="A2447" t="s">
        <v>183</v>
      </c>
      <c r="B2447">
        <v>5830.13</v>
      </c>
      <c r="C2447">
        <v>5764.44</v>
      </c>
      <c r="D2447">
        <v>5733.84</v>
      </c>
      <c r="E2447">
        <v>5607.43</v>
      </c>
      <c r="F2447">
        <v>68.570899999999995</v>
      </c>
      <c r="G2447">
        <v>1.086E-2</v>
      </c>
      <c r="H2447">
        <v>0.981012</v>
      </c>
      <c r="I2447">
        <v>0</v>
      </c>
    </row>
    <row r="2448" spans="1:9" x14ac:dyDescent="0.25">
      <c r="A2448" t="s">
        <v>183</v>
      </c>
      <c r="B2448">
        <v>5841.4</v>
      </c>
      <c r="C2448">
        <v>5774.52</v>
      </c>
      <c r="D2448">
        <v>5735.83</v>
      </c>
      <c r="E2448">
        <v>5609.45</v>
      </c>
      <c r="F2448">
        <v>68.487899999999996</v>
      </c>
      <c r="G2448">
        <v>1.2346299999999999E-2</v>
      </c>
      <c r="H2448">
        <v>0.98095299999999996</v>
      </c>
      <c r="I2448">
        <v>0</v>
      </c>
    </row>
    <row r="2449" spans="1:25" x14ac:dyDescent="0.25">
      <c r="A2449" t="s">
        <v>183</v>
      </c>
      <c r="B2449">
        <v>5827.95</v>
      </c>
      <c r="C2449">
        <v>5762.14</v>
      </c>
      <c r="D2449">
        <v>5736.62</v>
      </c>
      <c r="E2449">
        <v>5611.88</v>
      </c>
      <c r="F2449">
        <v>70.968100000000007</v>
      </c>
      <c r="G2449">
        <v>1.9467100000000001E-2</v>
      </c>
      <c r="H2449">
        <v>0.99511400000000005</v>
      </c>
      <c r="I2449">
        <v>0</v>
      </c>
    </row>
    <row r="2450" spans="1:25" x14ac:dyDescent="0.25">
      <c r="A2450" t="s">
        <v>183</v>
      </c>
      <c r="B2450">
        <v>5840.96</v>
      </c>
      <c r="C2450">
        <v>5775.5</v>
      </c>
      <c r="D2450">
        <v>5733.74</v>
      </c>
      <c r="E2450">
        <v>5608.09</v>
      </c>
      <c r="F2450">
        <v>68.458299999999994</v>
      </c>
      <c r="G2450">
        <v>1.11136E-2</v>
      </c>
      <c r="H2450">
        <v>0.98101300000000002</v>
      </c>
      <c r="I2450">
        <v>0</v>
      </c>
    </row>
    <row r="2451" spans="1:25" x14ac:dyDescent="0.25">
      <c r="A2451" t="s">
        <v>183</v>
      </c>
      <c r="B2451">
        <v>5830.9</v>
      </c>
      <c r="C2451">
        <v>5765.54</v>
      </c>
      <c r="D2451">
        <v>5737.63</v>
      </c>
      <c r="E2451">
        <v>5611.72</v>
      </c>
      <c r="F2451">
        <v>68.839500000000001</v>
      </c>
      <c r="G2451">
        <v>1.1107000000000001E-2</v>
      </c>
      <c r="H2451">
        <v>0.98889099999999996</v>
      </c>
      <c r="I2451">
        <v>0</v>
      </c>
    </row>
    <row r="2452" spans="1:25" x14ac:dyDescent="0.25">
      <c r="A2452" t="s">
        <v>183</v>
      </c>
      <c r="B2452">
        <v>5841.83</v>
      </c>
      <c r="C2452">
        <v>5777.48</v>
      </c>
      <c r="D2452">
        <v>5740.37</v>
      </c>
      <c r="E2452">
        <v>5614.62</v>
      </c>
      <c r="F2452">
        <v>68.831400000000002</v>
      </c>
      <c r="G2452">
        <v>1.0857E-2</v>
      </c>
      <c r="H2452">
        <v>0.98101899999999997</v>
      </c>
      <c r="I2452">
        <v>0</v>
      </c>
    </row>
    <row r="2453" spans="1:25" x14ac:dyDescent="0.25">
      <c r="A2453" t="s">
        <v>183</v>
      </c>
      <c r="B2453">
        <v>5841.19</v>
      </c>
      <c r="C2453">
        <v>5776.5</v>
      </c>
      <c r="D2453">
        <v>5741.49</v>
      </c>
      <c r="E2453">
        <v>5614.6</v>
      </c>
      <c r="F2453">
        <v>68.314599999999999</v>
      </c>
      <c r="G2453">
        <v>1.33381E-2</v>
      </c>
      <c r="H2453">
        <v>0.98092900000000005</v>
      </c>
      <c r="I2453">
        <v>0</v>
      </c>
    </row>
    <row r="2454" spans="1:25" x14ac:dyDescent="0.25">
      <c r="A2454" t="s">
        <v>183</v>
      </c>
      <c r="B2454">
        <v>5836.83</v>
      </c>
      <c r="C2454">
        <v>5772.77</v>
      </c>
      <c r="D2454">
        <v>5742.45</v>
      </c>
      <c r="E2454">
        <v>5616.56</v>
      </c>
      <c r="F2454">
        <v>71.623500000000007</v>
      </c>
      <c r="G2454">
        <v>1.0873000000000001E-2</v>
      </c>
      <c r="H2454">
        <v>0.99103399999999997</v>
      </c>
      <c r="I2454">
        <v>0</v>
      </c>
    </row>
    <row r="2455" spans="1:25" x14ac:dyDescent="0.25">
      <c r="A2455" t="s">
        <v>183</v>
      </c>
      <c r="B2455">
        <v>5843.92</v>
      </c>
      <c r="C2455">
        <v>5779.46</v>
      </c>
      <c r="D2455">
        <v>5743.96</v>
      </c>
      <c r="E2455">
        <v>5616.86</v>
      </c>
      <c r="F2455">
        <v>68.735500000000002</v>
      </c>
      <c r="G2455">
        <v>1.22866E-2</v>
      </c>
      <c r="H2455">
        <v>0.98875100000000005</v>
      </c>
      <c r="I2455">
        <v>0</v>
      </c>
    </row>
    <row r="2456" spans="1:25" x14ac:dyDescent="0.25">
      <c r="A2456" t="s">
        <v>183</v>
      </c>
      <c r="B2456">
        <v>5827.42</v>
      </c>
      <c r="C2456">
        <v>5763.59</v>
      </c>
      <c r="D2456">
        <v>5733.18</v>
      </c>
      <c r="E2456">
        <v>5608.4</v>
      </c>
      <c r="F2456">
        <v>68.632999999999996</v>
      </c>
      <c r="G2456">
        <v>1.1035E-2</v>
      </c>
      <c r="H2456">
        <v>0.98099999999999998</v>
      </c>
      <c r="I2456">
        <v>0</v>
      </c>
    </row>
    <row r="2457" spans="1:25" x14ac:dyDescent="0.25">
      <c r="A2457" t="s">
        <v>183</v>
      </c>
      <c r="B2457">
        <v>5822.34</v>
      </c>
      <c r="C2457">
        <v>5757.29</v>
      </c>
      <c r="D2457">
        <v>5727.82</v>
      </c>
      <c r="E2457">
        <v>5603.65</v>
      </c>
      <c r="F2457">
        <v>69.319500000000005</v>
      </c>
      <c r="G2457">
        <v>1.15067E-2</v>
      </c>
      <c r="H2457">
        <v>0.98101899999999997</v>
      </c>
      <c r="I2457">
        <v>0</v>
      </c>
    </row>
    <row r="2458" spans="1:25" x14ac:dyDescent="0.25">
      <c r="A2458" t="s">
        <v>183</v>
      </c>
      <c r="B2458">
        <v>5825.74</v>
      </c>
      <c r="C2458">
        <v>5758.29</v>
      </c>
      <c r="D2458">
        <v>5726.74</v>
      </c>
      <c r="E2458">
        <v>5602.31</v>
      </c>
      <c r="F2458">
        <v>68.023700000000005</v>
      </c>
      <c r="G2458">
        <v>1.1302599999999999E-2</v>
      </c>
      <c r="H2458">
        <v>0.98101899999999997</v>
      </c>
      <c r="I2458">
        <v>0</v>
      </c>
    </row>
    <row r="2459" spans="1:25" x14ac:dyDescent="0.25">
      <c r="A2459" t="s">
        <v>183</v>
      </c>
      <c r="B2459">
        <v>5824.84</v>
      </c>
      <c r="C2459">
        <v>5759.09</v>
      </c>
      <c r="D2459">
        <v>5729.61</v>
      </c>
      <c r="E2459">
        <v>5604.59</v>
      </c>
      <c r="F2459">
        <v>68.956599999999995</v>
      </c>
      <c r="G2459">
        <v>1.31691E-2</v>
      </c>
      <c r="H2459">
        <v>0.98101899999999997</v>
      </c>
      <c r="I2459">
        <v>0</v>
      </c>
    </row>
    <row r="2460" spans="1:25" x14ac:dyDescent="0.25">
      <c r="A2460" t="s">
        <v>183</v>
      </c>
      <c r="B2460">
        <v>5818.9</v>
      </c>
      <c r="C2460">
        <v>5753.58</v>
      </c>
      <c r="D2460">
        <v>5728.97</v>
      </c>
      <c r="E2460">
        <v>5605.95</v>
      </c>
      <c r="F2460">
        <v>69.253299999999996</v>
      </c>
      <c r="G2460">
        <v>1.23573E-2</v>
      </c>
      <c r="H2460">
        <v>0.99293299999999995</v>
      </c>
      <c r="I2460">
        <v>0</v>
      </c>
    </row>
    <row r="2461" spans="1:25" x14ac:dyDescent="0.25">
      <c r="A2461" t="s">
        <v>183</v>
      </c>
      <c r="B2461">
        <v>5816.19</v>
      </c>
      <c r="C2461">
        <v>5751.62</v>
      </c>
      <c r="D2461">
        <v>5722.85</v>
      </c>
      <c r="E2461">
        <v>5599.76</v>
      </c>
      <c r="F2461">
        <v>68.176000000000002</v>
      </c>
      <c r="G2461">
        <v>1.08588E-2</v>
      </c>
      <c r="H2461">
        <v>0.98100500000000002</v>
      </c>
      <c r="I2461">
        <v>0</v>
      </c>
    </row>
    <row r="2462" spans="1:25" x14ac:dyDescent="0.25">
      <c r="A2462" t="s">
        <v>183</v>
      </c>
      <c r="B2462">
        <v>5824.13</v>
      </c>
      <c r="C2462">
        <v>5755.27</v>
      </c>
      <c r="D2462">
        <v>5725.25</v>
      </c>
      <c r="E2462">
        <v>5602.82</v>
      </c>
      <c r="F2462">
        <v>67.118700000000004</v>
      </c>
      <c r="G2462">
        <v>1.1871100000000001E-2</v>
      </c>
      <c r="H2462">
        <v>0.99193399999999998</v>
      </c>
      <c r="I2462">
        <v>0</v>
      </c>
    </row>
    <row r="2463" spans="1:25" x14ac:dyDescent="0.25">
      <c r="A2463" t="s">
        <v>183</v>
      </c>
      <c r="B2463">
        <v>5815.87</v>
      </c>
      <c r="C2463">
        <v>5750.5</v>
      </c>
      <c r="D2463">
        <v>5722.34</v>
      </c>
      <c r="E2463">
        <v>5599.92</v>
      </c>
      <c r="F2463">
        <v>68.540499999999994</v>
      </c>
      <c r="G2463">
        <v>1.09616E-2</v>
      </c>
      <c r="H2463">
        <v>0.98101899999999997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5822.53</v>
      </c>
      <c r="C2464">
        <v>5756.52</v>
      </c>
      <c r="D2464">
        <v>5727.38</v>
      </c>
      <c r="E2464">
        <v>5603.02</v>
      </c>
      <c r="F2464">
        <v>69.091399999999993</v>
      </c>
      <c r="G2464">
        <v>1.08579E-2</v>
      </c>
      <c r="H2464">
        <v>0.981016</v>
      </c>
      <c r="I2464">
        <v>0</v>
      </c>
      <c r="R2464">
        <f>AVERAGE(B2415:B2464)</f>
        <v>5830.1234000000004</v>
      </c>
      <c r="S2464">
        <f>AVERAGE(C2415:C2464)</f>
        <v>5764.5794000000005</v>
      </c>
      <c r="U2464">
        <f>_xlfn.VAR.P(B2415:B2464)</f>
        <v>53.481582439999386</v>
      </c>
      <c r="V2464">
        <f>_xlfn.VAR.P(C2415:C2464)</f>
        <v>54.658533640000243</v>
      </c>
      <c r="X2464">
        <f>1.96*SQRT(U2464)/50</f>
        <v>0.28667392424251048</v>
      </c>
      <c r="Y2464">
        <f>1.96*SQRT(V2464)/50</f>
        <v>0.28981112665418829</v>
      </c>
    </row>
    <row r="2465" spans="1:9" x14ac:dyDescent="0.25">
      <c r="A2465" t="s">
        <v>183</v>
      </c>
      <c r="B2465">
        <v>291594.4498</v>
      </c>
      <c r="C2465" t="s">
        <v>36</v>
      </c>
    </row>
    <row r="2466" spans="1:9" x14ac:dyDescent="0.25">
      <c r="A2466" t="s">
        <v>211</v>
      </c>
      <c r="B2466">
        <v>5837.06</v>
      </c>
      <c r="C2466">
        <v>0</v>
      </c>
      <c r="D2466">
        <v>0</v>
      </c>
      <c r="E2466">
        <v>0</v>
      </c>
      <c r="F2466">
        <v>0</v>
      </c>
      <c r="G2466">
        <v>1.1830500000000001E-2</v>
      </c>
      <c r="H2466">
        <v>0.98101899999999997</v>
      </c>
      <c r="I2466">
        <v>0</v>
      </c>
    </row>
    <row r="2467" spans="1:9" x14ac:dyDescent="0.25">
      <c r="A2467" t="s">
        <v>211</v>
      </c>
      <c r="B2467">
        <v>5831.45</v>
      </c>
      <c r="C2467">
        <v>0</v>
      </c>
      <c r="D2467">
        <v>0</v>
      </c>
      <c r="E2467">
        <v>0</v>
      </c>
      <c r="F2467">
        <v>0</v>
      </c>
      <c r="G2467">
        <v>1.37536E-2</v>
      </c>
      <c r="H2467">
        <v>0.99455899999999997</v>
      </c>
      <c r="I2467">
        <v>0</v>
      </c>
    </row>
    <row r="2468" spans="1:9" x14ac:dyDescent="0.25">
      <c r="A2468" t="s">
        <v>211</v>
      </c>
      <c r="B2468">
        <v>5831.44</v>
      </c>
      <c r="C2468">
        <v>0</v>
      </c>
      <c r="D2468">
        <v>0</v>
      </c>
      <c r="E2468">
        <v>0</v>
      </c>
      <c r="F2468">
        <v>0</v>
      </c>
      <c r="G2468">
        <v>1.1287200000000001E-2</v>
      </c>
      <c r="H2468">
        <v>0.98101499999999997</v>
      </c>
      <c r="I2468">
        <v>0</v>
      </c>
    </row>
    <row r="2469" spans="1:9" x14ac:dyDescent="0.25">
      <c r="A2469" t="s">
        <v>211</v>
      </c>
      <c r="B2469">
        <v>5838.99</v>
      </c>
      <c r="C2469">
        <v>0</v>
      </c>
      <c r="D2469">
        <v>0</v>
      </c>
      <c r="E2469">
        <v>0</v>
      </c>
      <c r="F2469">
        <v>0</v>
      </c>
      <c r="G2469">
        <v>1.19778E-2</v>
      </c>
      <c r="H2469">
        <v>0.98101799999999995</v>
      </c>
      <c r="I2469">
        <v>0</v>
      </c>
    </row>
    <row r="2470" spans="1:9" x14ac:dyDescent="0.25">
      <c r="A2470" t="s">
        <v>211</v>
      </c>
      <c r="B2470">
        <v>5835.28</v>
      </c>
      <c r="C2470">
        <v>0</v>
      </c>
      <c r="D2470">
        <v>0</v>
      </c>
      <c r="E2470">
        <v>0</v>
      </c>
      <c r="F2470">
        <v>0</v>
      </c>
      <c r="G2470">
        <v>1.1111899999999999E-2</v>
      </c>
      <c r="H2470">
        <v>0.98096000000000005</v>
      </c>
      <c r="I2470">
        <v>0</v>
      </c>
    </row>
    <row r="2471" spans="1:9" x14ac:dyDescent="0.25">
      <c r="A2471" t="s">
        <v>211</v>
      </c>
      <c r="B2471">
        <v>5840.48</v>
      </c>
      <c r="C2471">
        <v>0</v>
      </c>
      <c r="D2471">
        <v>0</v>
      </c>
      <c r="E2471">
        <v>0</v>
      </c>
      <c r="F2471">
        <v>0</v>
      </c>
      <c r="G2471">
        <v>1.1362000000000001E-2</v>
      </c>
      <c r="H2471">
        <v>0.98095500000000002</v>
      </c>
      <c r="I2471">
        <v>0</v>
      </c>
    </row>
    <row r="2472" spans="1:9" x14ac:dyDescent="0.25">
      <c r="A2472" t="s">
        <v>211</v>
      </c>
      <c r="B2472">
        <v>5834.6</v>
      </c>
      <c r="C2472">
        <v>0</v>
      </c>
      <c r="D2472">
        <v>0</v>
      </c>
      <c r="E2472">
        <v>0</v>
      </c>
      <c r="F2472">
        <v>0</v>
      </c>
      <c r="G2472">
        <v>1.1435499999999999E-2</v>
      </c>
      <c r="H2472">
        <v>0.98079700000000003</v>
      </c>
      <c r="I2472">
        <v>0</v>
      </c>
    </row>
    <row r="2473" spans="1:9" x14ac:dyDescent="0.25">
      <c r="A2473" t="s">
        <v>211</v>
      </c>
      <c r="B2473">
        <v>5838.09</v>
      </c>
      <c r="C2473">
        <v>0</v>
      </c>
      <c r="D2473">
        <v>0</v>
      </c>
      <c r="E2473">
        <v>0</v>
      </c>
      <c r="F2473">
        <v>0</v>
      </c>
      <c r="G2473">
        <v>1.35639E-2</v>
      </c>
      <c r="H2473">
        <v>0.98101899999999997</v>
      </c>
      <c r="I2473">
        <v>0</v>
      </c>
    </row>
    <row r="2474" spans="1:9" x14ac:dyDescent="0.25">
      <c r="A2474" t="s">
        <v>211</v>
      </c>
      <c r="B2474">
        <v>5833.02</v>
      </c>
      <c r="C2474">
        <v>0</v>
      </c>
      <c r="D2474">
        <v>0</v>
      </c>
      <c r="E2474">
        <v>0</v>
      </c>
      <c r="F2474">
        <v>0</v>
      </c>
      <c r="G2474">
        <v>1.09721E-2</v>
      </c>
      <c r="H2474">
        <v>0.98828499999999997</v>
      </c>
      <c r="I2474">
        <v>0</v>
      </c>
    </row>
    <row r="2475" spans="1:9" x14ac:dyDescent="0.25">
      <c r="A2475" t="s">
        <v>211</v>
      </c>
      <c r="B2475">
        <v>5826.93</v>
      </c>
      <c r="C2475">
        <v>0</v>
      </c>
      <c r="D2475">
        <v>0</v>
      </c>
      <c r="E2475">
        <v>0</v>
      </c>
      <c r="F2475">
        <v>0</v>
      </c>
      <c r="G2475">
        <v>1.12844E-2</v>
      </c>
      <c r="H2475">
        <v>0.98097299999999998</v>
      </c>
      <c r="I2475">
        <v>0</v>
      </c>
    </row>
    <row r="2476" spans="1:9" x14ac:dyDescent="0.25">
      <c r="A2476" t="s">
        <v>211</v>
      </c>
      <c r="B2476">
        <v>5823.94</v>
      </c>
      <c r="C2476">
        <v>0</v>
      </c>
      <c r="D2476">
        <v>0</v>
      </c>
      <c r="E2476">
        <v>0</v>
      </c>
      <c r="F2476">
        <v>0</v>
      </c>
      <c r="G2476">
        <v>2.8112000000000002E-2</v>
      </c>
      <c r="H2476">
        <v>0.99440099999999998</v>
      </c>
      <c r="I2476">
        <v>0</v>
      </c>
    </row>
    <row r="2477" spans="1:9" x14ac:dyDescent="0.25">
      <c r="A2477" t="s">
        <v>211</v>
      </c>
      <c r="B2477">
        <v>5825.28</v>
      </c>
      <c r="C2477">
        <v>0</v>
      </c>
      <c r="D2477">
        <v>0</v>
      </c>
      <c r="E2477">
        <v>0</v>
      </c>
      <c r="F2477">
        <v>0</v>
      </c>
      <c r="G2477">
        <v>2.0846300000000002E-2</v>
      </c>
      <c r="H2477">
        <v>0.98094300000000001</v>
      </c>
      <c r="I2477">
        <v>0</v>
      </c>
    </row>
    <row r="2478" spans="1:9" x14ac:dyDescent="0.25">
      <c r="A2478" t="s">
        <v>211</v>
      </c>
      <c r="B2478">
        <v>5826.36</v>
      </c>
      <c r="C2478">
        <v>0</v>
      </c>
      <c r="D2478">
        <v>0</v>
      </c>
      <c r="E2478">
        <v>0</v>
      </c>
      <c r="F2478">
        <v>0</v>
      </c>
      <c r="G2478">
        <v>1.2048100000000001E-2</v>
      </c>
      <c r="H2478">
        <v>0.98101700000000003</v>
      </c>
      <c r="I2478">
        <v>0</v>
      </c>
    </row>
    <row r="2479" spans="1:9" x14ac:dyDescent="0.25">
      <c r="A2479" t="s">
        <v>211</v>
      </c>
      <c r="B2479">
        <v>5820.91</v>
      </c>
      <c r="C2479">
        <v>0</v>
      </c>
      <c r="D2479">
        <v>0</v>
      </c>
      <c r="E2479">
        <v>0</v>
      </c>
      <c r="F2479">
        <v>0</v>
      </c>
      <c r="G2479">
        <v>1.09216E-2</v>
      </c>
      <c r="H2479">
        <v>0.98086899999999999</v>
      </c>
      <c r="I2479">
        <v>0</v>
      </c>
    </row>
    <row r="2480" spans="1:9" x14ac:dyDescent="0.25">
      <c r="A2480" t="s">
        <v>211</v>
      </c>
      <c r="B2480">
        <v>5827.03</v>
      </c>
      <c r="C2480">
        <v>0</v>
      </c>
      <c r="D2480">
        <v>0</v>
      </c>
      <c r="E2480">
        <v>0</v>
      </c>
      <c r="F2480">
        <v>0</v>
      </c>
      <c r="G2480">
        <v>1.0925900000000001E-2</v>
      </c>
      <c r="H2480">
        <v>0.980962</v>
      </c>
      <c r="I2480">
        <v>0</v>
      </c>
    </row>
    <row r="2481" spans="1:9" x14ac:dyDescent="0.25">
      <c r="A2481" t="s">
        <v>211</v>
      </c>
      <c r="B2481">
        <v>5827.17</v>
      </c>
      <c r="C2481">
        <v>0</v>
      </c>
      <c r="D2481">
        <v>0</v>
      </c>
      <c r="E2481">
        <v>0</v>
      </c>
      <c r="F2481">
        <v>0</v>
      </c>
      <c r="G2481">
        <v>1.4652699999999999E-2</v>
      </c>
      <c r="H2481">
        <v>0.98101899999999997</v>
      </c>
      <c r="I2481">
        <v>0</v>
      </c>
    </row>
    <row r="2482" spans="1:9" x14ac:dyDescent="0.25">
      <c r="A2482" t="s">
        <v>211</v>
      </c>
      <c r="B2482">
        <v>5824.18</v>
      </c>
      <c r="C2482">
        <v>0</v>
      </c>
      <c r="D2482">
        <v>0</v>
      </c>
      <c r="E2482">
        <v>0</v>
      </c>
      <c r="F2482">
        <v>0</v>
      </c>
      <c r="G2482">
        <v>1.2149800000000001E-2</v>
      </c>
      <c r="H2482">
        <v>0.981012</v>
      </c>
      <c r="I2482">
        <v>0</v>
      </c>
    </row>
    <row r="2483" spans="1:9" x14ac:dyDescent="0.25">
      <c r="A2483" t="s">
        <v>211</v>
      </c>
      <c r="B2483">
        <v>5830.74</v>
      </c>
      <c r="C2483">
        <v>0</v>
      </c>
      <c r="D2483">
        <v>0</v>
      </c>
      <c r="E2483">
        <v>0</v>
      </c>
      <c r="F2483">
        <v>0</v>
      </c>
      <c r="G2483">
        <v>1.78846E-2</v>
      </c>
      <c r="H2483">
        <v>0.98101499999999997</v>
      </c>
      <c r="I2483">
        <v>0</v>
      </c>
    </row>
    <row r="2484" spans="1:9" x14ac:dyDescent="0.25">
      <c r="A2484" t="s">
        <v>211</v>
      </c>
      <c r="B2484">
        <v>5826.47</v>
      </c>
      <c r="C2484">
        <v>0</v>
      </c>
      <c r="D2484">
        <v>0</v>
      </c>
      <c r="E2484">
        <v>0</v>
      </c>
      <c r="F2484">
        <v>0</v>
      </c>
      <c r="G2484">
        <v>1.3552E-2</v>
      </c>
      <c r="H2484">
        <v>0.981016</v>
      </c>
      <c r="I2484">
        <v>0</v>
      </c>
    </row>
    <row r="2485" spans="1:9" x14ac:dyDescent="0.25">
      <c r="A2485" t="s">
        <v>211</v>
      </c>
      <c r="B2485">
        <v>5825.33</v>
      </c>
      <c r="C2485">
        <v>0</v>
      </c>
      <c r="D2485">
        <v>0</v>
      </c>
      <c r="E2485">
        <v>0</v>
      </c>
      <c r="F2485">
        <v>0</v>
      </c>
      <c r="G2485">
        <v>1.08646E-2</v>
      </c>
      <c r="H2485">
        <v>0.98101799999999995</v>
      </c>
      <c r="I2485">
        <v>0</v>
      </c>
    </row>
    <row r="2486" spans="1:9" x14ac:dyDescent="0.25">
      <c r="A2486" t="s">
        <v>211</v>
      </c>
      <c r="B2486">
        <v>5829.16</v>
      </c>
      <c r="C2486">
        <v>0</v>
      </c>
      <c r="D2486">
        <v>0</v>
      </c>
      <c r="E2486">
        <v>0</v>
      </c>
      <c r="F2486">
        <v>0</v>
      </c>
      <c r="G2486">
        <v>1.3303000000000001E-2</v>
      </c>
      <c r="H2486">
        <v>0.981016</v>
      </c>
      <c r="I2486">
        <v>0</v>
      </c>
    </row>
    <row r="2487" spans="1:9" x14ac:dyDescent="0.25">
      <c r="A2487" t="s">
        <v>211</v>
      </c>
      <c r="B2487">
        <v>5829.92</v>
      </c>
      <c r="C2487">
        <v>0</v>
      </c>
      <c r="D2487">
        <v>0</v>
      </c>
      <c r="E2487">
        <v>0</v>
      </c>
      <c r="F2487">
        <v>0</v>
      </c>
      <c r="G2487">
        <v>1.1443099999999999E-2</v>
      </c>
      <c r="H2487">
        <v>0.98101300000000002</v>
      </c>
      <c r="I2487">
        <v>0</v>
      </c>
    </row>
    <row r="2488" spans="1:9" x14ac:dyDescent="0.25">
      <c r="A2488" t="s">
        <v>211</v>
      </c>
      <c r="B2488">
        <v>5825.78</v>
      </c>
      <c r="C2488">
        <v>0</v>
      </c>
      <c r="D2488">
        <v>0</v>
      </c>
      <c r="E2488">
        <v>0</v>
      </c>
      <c r="F2488">
        <v>0</v>
      </c>
      <c r="G2488">
        <v>1.2111800000000001E-2</v>
      </c>
      <c r="H2488">
        <v>0.98100100000000001</v>
      </c>
      <c r="I2488">
        <v>0</v>
      </c>
    </row>
    <row r="2489" spans="1:9" x14ac:dyDescent="0.25">
      <c r="A2489" t="s">
        <v>211</v>
      </c>
      <c r="B2489">
        <v>5827.92</v>
      </c>
      <c r="C2489">
        <v>0</v>
      </c>
      <c r="D2489">
        <v>0</v>
      </c>
      <c r="E2489">
        <v>0</v>
      </c>
      <c r="F2489">
        <v>0</v>
      </c>
      <c r="G2489">
        <v>1.11383E-2</v>
      </c>
      <c r="H2489">
        <v>0.98086499999999999</v>
      </c>
      <c r="I2489">
        <v>0</v>
      </c>
    </row>
    <row r="2490" spans="1:9" x14ac:dyDescent="0.25">
      <c r="A2490" t="s">
        <v>211</v>
      </c>
      <c r="B2490">
        <v>5827.84</v>
      </c>
      <c r="C2490">
        <v>0</v>
      </c>
      <c r="D2490">
        <v>0</v>
      </c>
      <c r="E2490">
        <v>0</v>
      </c>
      <c r="F2490">
        <v>0</v>
      </c>
      <c r="G2490">
        <v>1.17051E-2</v>
      </c>
      <c r="H2490">
        <v>0.98413300000000004</v>
      </c>
      <c r="I2490">
        <v>0</v>
      </c>
    </row>
    <row r="2491" spans="1:9" x14ac:dyDescent="0.25">
      <c r="A2491" t="s">
        <v>211</v>
      </c>
      <c r="B2491">
        <v>5831.9</v>
      </c>
      <c r="C2491">
        <v>0</v>
      </c>
      <c r="D2491">
        <v>0</v>
      </c>
      <c r="E2491">
        <v>0</v>
      </c>
      <c r="F2491">
        <v>0</v>
      </c>
      <c r="G2491">
        <v>1.26993E-2</v>
      </c>
      <c r="H2491">
        <v>0.99507699999999999</v>
      </c>
      <c r="I2491">
        <v>0</v>
      </c>
    </row>
    <row r="2492" spans="1:9" x14ac:dyDescent="0.25">
      <c r="A2492" t="s">
        <v>211</v>
      </c>
      <c r="B2492">
        <v>5825.61</v>
      </c>
      <c r="C2492">
        <v>0</v>
      </c>
      <c r="D2492">
        <v>0</v>
      </c>
      <c r="E2492">
        <v>0</v>
      </c>
      <c r="F2492">
        <v>0</v>
      </c>
      <c r="G2492">
        <v>1.13239E-2</v>
      </c>
      <c r="H2492">
        <v>0.98099899999999995</v>
      </c>
      <c r="I2492">
        <v>0</v>
      </c>
    </row>
    <row r="2493" spans="1:9" x14ac:dyDescent="0.25">
      <c r="A2493" t="s">
        <v>211</v>
      </c>
      <c r="B2493">
        <v>5825.99</v>
      </c>
      <c r="C2493">
        <v>0</v>
      </c>
      <c r="D2493">
        <v>0</v>
      </c>
      <c r="E2493">
        <v>0</v>
      </c>
      <c r="F2493">
        <v>0</v>
      </c>
      <c r="G2493">
        <v>1.14386E-2</v>
      </c>
      <c r="H2493">
        <v>0.99410500000000002</v>
      </c>
      <c r="I2493">
        <v>0</v>
      </c>
    </row>
    <row r="2494" spans="1:9" x14ac:dyDescent="0.25">
      <c r="A2494" t="s">
        <v>211</v>
      </c>
      <c r="B2494">
        <v>5824.13</v>
      </c>
      <c r="C2494">
        <v>0</v>
      </c>
      <c r="D2494">
        <v>0</v>
      </c>
      <c r="E2494">
        <v>0</v>
      </c>
      <c r="F2494">
        <v>0</v>
      </c>
      <c r="G2494">
        <v>1.4946600000000001E-2</v>
      </c>
      <c r="H2494">
        <v>0.98099199999999998</v>
      </c>
      <c r="I2494">
        <v>0</v>
      </c>
    </row>
    <row r="2495" spans="1:9" x14ac:dyDescent="0.25">
      <c r="A2495" t="s">
        <v>211</v>
      </c>
      <c r="B2495">
        <v>5826.36</v>
      </c>
      <c r="C2495">
        <v>0</v>
      </c>
      <c r="D2495">
        <v>0</v>
      </c>
      <c r="E2495">
        <v>0</v>
      </c>
      <c r="F2495">
        <v>0</v>
      </c>
      <c r="G2495">
        <v>2.2485999999999999E-2</v>
      </c>
      <c r="H2495">
        <v>0.98082999999999998</v>
      </c>
      <c r="I2495">
        <v>0</v>
      </c>
    </row>
    <row r="2496" spans="1:9" x14ac:dyDescent="0.25">
      <c r="A2496" t="s">
        <v>211</v>
      </c>
      <c r="B2496">
        <v>5824.97</v>
      </c>
      <c r="C2496">
        <v>0</v>
      </c>
      <c r="D2496">
        <v>0</v>
      </c>
      <c r="E2496">
        <v>0</v>
      </c>
      <c r="F2496">
        <v>0</v>
      </c>
      <c r="G2496">
        <v>1.10987E-2</v>
      </c>
      <c r="H2496">
        <v>0.98101899999999997</v>
      </c>
      <c r="I2496">
        <v>0</v>
      </c>
    </row>
    <row r="2497" spans="1:9" x14ac:dyDescent="0.25">
      <c r="A2497" t="s">
        <v>211</v>
      </c>
      <c r="B2497">
        <v>5833.06</v>
      </c>
      <c r="C2497">
        <v>0</v>
      </c>
      <c r="D2497">
        <v>0</v>
      </c>
      <c r="E2497">
        <v>0</v>
      </c>
      <c r="F2497">
        <v>0</v>
      </c>
      <c r="G2497">
        <v>1.0856899999999999E-2</v>
      </c>
      <c r="H2497">
        <v>0.98101899999999997</v>
      </c>
      <c r="I2497">
        <v>0</v>
      </c>
    </row>
    <row r="2498" spans="1:9" x14ac:dyDescent="0.25">
      <c r="A2498" t="s">
        <v>211</v>
      </c>
      <c r="B2498">
        <v>5832.54</v>
      </c>
      <c r="C2498">
        <v>0</v>
      </c>
      <c r="D2498">
        <v>0</v>
      </c>
      <c r="E2498">
        <v>0</v>
      </c>
      <c r="F2498">
        <v>0</v>
      </c>
      <c r="G2498">
        <v>1.1958099999999999E-2</v>
      </c>
      <c r="H2498">
        <v>0.98101899999999997</v>
      </c>
      <c r="I2498">
        <v>0</v>
      </c>
    </row>
    <row r="2499" spans="1:9" x14ac:dyDescent="0.25">
      <c r="A2499" t="s">
        <v>211</v>
      </c>
      <c r="B2499">
        <v>5824.71</v>
      </c>
      <c r="C2499">
        <v>0</v>
      </c>
      <c r="D2499">
        <v>0</v>
      </c>
      <c r="E2499">
        <v>0</v>
      </c>
      <c r="F2499">
        <v>0</v>
      </c>
      <c r="G2499">
        <v>1.39045E-2</v>
      </c>
      <c r="H2499">
        <v>0.98101400000000005</v>
      </c>
      <c r="I2499">
        <v>0</v>
      </c>
    </row>
    <row r="2500" spans="1:9" x14ac:dyDescent="0.25">
      <c r="A2500" t="s">
        <v>211</v>
      </c>
      <c r="B2500">
        <v>5831.93</v>
      </c>
      <c r="C2500">
        <v>0</v>
      </c>
      <c r="D2500">
        <v>0</v>
      </c>
      <c r="E2500">
        <v>0</v>
      </c>
      <c r="F2500">
        <v>0</v>
      </c>
      <c r="G2500">
        <v>1.08626E-2</v>
      </c>
      <c r="H2500">
        <v>0.99509700000000001</v>
      </c>
      <c r="I2500">
        <v>0</v>
      </c>
    </row>
    <row r="2501" spans="1:9" x14ac:dyDescent="0.25">
      <c r="A2501" t="s">
        <v>211</v>
      </c>
      <c r="B2501">
        <v>5830.17</v>
      </c>
      <c r="C2501">
        <v>0</v>
      </c>
      <c r="D2501">
        <v>0</v>
      </c>
      <c r="E2501">
        <v>0</v>
      </c>
      <c r="F2501">
        <v>0</v>
      </c>
      <c r="G2501">
        <v>1.08583E-2</v>
      </c>
      <c r="H2501">
        <v>0.98101499999999997</v>
      </c>
      <c r="I2501">
        <v>0</v>
      </c>
    </row>
    <row r="2502" spans="1:9" x14ac:dyDescent="0.25">
      <c r="A2502" t="s">
        <v>211</v>
      </c>
      <c r="B2502">
        <v>5821.27</v>
      </c>
      <c r="C2502">
        <v>0</v>
      </c>
      <c r="D2502">
        <v>0</v>
      </c>
      <c r="E2502">
        <v>0</v>
      </c>
      <c r="F2502">
        <v>0</v>
      </c>
      <c r="G2502">
        <v>2.9038899999999999E-2</v>
      </c>
      <c r="H2502">
        <v>0.992788</v>
      </c>
      <c r="I2502">
        <v>0</v>
      </c>
    </row>
    <row r="2503" spans="1:9" x14ac:dyDescent="0.25">
      <c r="A2503" t="s">
        <v>211</v>
      </c>
      <c r="B2503">
        <v>5824.08</v>
      </c>
      <c r="C2503">
        <v>0</v>
      </c>
      <c r="D2503">
        <v>0</v>
      </c>
      <c r="E2503">
        <v>0</v>
      </c>
      <c r="F2503">
        <v>0</v>
      </c>
      <c r="G2503">
        <v>1.12578E-2</v>
      </c>
      <c r="H2503">
        <v>0.98089099999999996</v>
      </c>
      <c r="I2503">
        <v>0</v>
      </c>
    </row>
    <row r="2504" spans="1:9" x14ac:dyDescent="0.25">
      <c r="A2504" t="s">
        <v>211</v>
      </c>
      <c r="B2504">
        <v>5828.33</v>
      </c>
      <c r="C2504">
        <v>0</v>
      </c>
      <c r="D2504">
        <v>0</v>
      </c>
      <c r="E2504">
        <v>0</v>
      </c>
      <c r="F2504">
        <v>0</v>
      </c>
      <c r="G2504">
        <v>1.0953600000000001E-2</v>
      </c>
      <c r="H2504">
        <v>0.98101899999999997</v>
      </c>
      <c r="I2504">
        <v>0</v>
      </c>
    </row>
    <row r="2505" spans="1:9" x14ac:dyDescent="0.25">
      <c r="A2505" t="s">
        <v>211</v>
      </c>
      <c r="B2505">
        <v>5827.18</v>
      </c>
      <c r="C2505">
        <v>0</v>
      </c>
      <c r="D2505">
        <v>0</v>
      </c>
      <c r="E2505">
        <v>0</v>
      </c>
      <c r="F2505">
        <v>0</v>
      </c>
      <c r="G2505">
        <v>1.1089099999999999E-2</v>
      </c>
      <c r="H2505">
        <v>0.98101899999999997</v>
      </c>
      <c r="I2505">
        <v>0</v>
      </c>
    </row>
    <row r="2506" spans="1:9" x14ac:dyDescent="0.25">
      <c r="A2506" t="s">
        <v>211</v>
      </c>
      <c r="B2506">
        <v>5826.38</v>
      </c>
      <c r="C2506">
        <v>0</v>
      </c>
      <c r="D2506">
        <v>0</v>
      </c>
      <c r="E2506">
        <v>0</v>
      </c>
      <c r="F2506">
        <v>0</v>
      </c>
      <c r="G2506">
        <v>1.5092700000000001E-2</v>
      </c>
      <c r="H2506">
        <v>0.98097100000000004</v>
      </c>
      <c r="I2506">
        <v>0</v>
      </c>
    </row>
    <row r="2507" spans="1:9" x14ac:dyDescent="0.25">
      <c r="A2507" t="s">
        <v>211</v>
      </c>
      <c r="B2507">
        <v>5829.84</v>
      </c>
      <c r="C2507">
        <v>0</v>
      </c>
      <c r="D2507">
        <v>0</v>
      </c>
      <c r="E2507">
        <v>0</v>
      </c>
      <c r="F2507">
        <v>0</v>
      </c>
      <c r="G2507">
        <v>1.1962E-2</v>
      </c>
      <c r="H2507">
        <v>0.98098700000000005</v>
      </c>
      <c r="I2507">
        <v>0</v>
      </c>
    </row>
    <row r="2508" spans="1:9" x14ac:dyDescent="0.25">
      <c r="A2508" t="s">
        <v>211</v>
      </c>
      <c r="B2508">
        <v>5824.18</v>
      </c>
      <c r="C2508">
        <v>0</v>
      </c>
      <c r="D2508">
        <v>0</v>
      </c>
      <c r="E2508">
        <v>0</v>
      </c>
      <c r="F2508">
        <v>0</v>
      </c>
      <c r="G2508">
        <v>1.10312E-2</v>
      </c>
      <c r="H2508">
        <v>0.981016</v>
      </c>
      <c r="I2508">
        <v>0</v>
      </c>
    </row>
    <row r="2509" spans="1:9" x14ac:dyDescent="0.25">
      <c r="A2509" t="s">
        <v>211</v>
      </c>
      <c r="B2509">
        <v>5822.54</v>
      </c>
      <c r="C2509">
        <v>0</v>
      </c>
      <c r="D2509">
        <v>0</v>
      </c>
      <c r="E2509">
        <v>0</v>
      </c>
      <c r="F2509">
        <v>0</v>
      </c>
      <c r="G2509">
        <v>1.14556E-2</v>
      </c>
      <c r="H2509">
        <v>0.98099000000000003</v>
      </c>
      <c r="I2509">
        <v>0</v>
      </c>
    </row>
    <row r="2510" spans="1:9" x14ac:dyDescent="0.25">
      <c r="A2510" t="s">
        <v>211</v>
      </c>
      <c r="B2510">
        <v>5821.48</v>
      </c>
      <c r="C2510">
        <v>0</v>
      </c>
      <c r="D2510">
        <v>0</v>
      </c>
      <c r="E2510">
        <v>0</v>
      </c>
      <c r="F2510">
        <v>0</v>
      </c>
      <c r="G2510">
        <v>1.0936299999999999E-2</v>
      </c>
      <c r="H2510">
        <v>0.98101899999999997</v>
      </c>
      <c r="I2510">
        <v>0</v>
      </c>
    </row>
    <row r="2511" spans="1:9" x14ac:dyDescent="0.25">
      <c r="A2511" t="s">
        <v>211</v>
      </c>
      <c r="B2511">
        <v>5823.54</v>
      </c>
      <c r="C2511">
        <v>0</v>
      </c>
      <c r="D2511">
        <v>0</v>
      </c>
      <c r="E2511">
        <v>0</v>
      </c>
      <c r="F2511">
        <v>0</v>
      </c>
      <c r="G2511">
        <v>1.1422099999999999E-2</v>
      </c>
      <c r="H2511">
        <v>0.98094999999999999</v>
      </c>
      <c r="I2511">
        <v>0</v>
      </c>
    </row>
    <row r="2512" spans="1:9" x14ac:dyDescent="0.25">
      <c r="A2512" t="s">
        <v>211</v>
      </c>
      <c r="B2512">
        <v>5830.17</v>
      </c>
      <c r="C2512">
        <v>0</v>
      </c>
      <c r="D2512">
        <v>0</v>
      </c>
      <c r="E2512">
        <v>0</v>
      </c>
      <c r="F2512">
        <v>0</v>
      </c>
      <c r="G2512">
        <v>1.25524E-2</v>
      </c>
      <c r="H2512">
        <v>0.988425</v>
      </c>
      <c r="I2512">
        <v>0</v>
      </c>
    </row>
    <row r="2513" spans="1:25" x14ac:dyDescent="0.25">
      <c r="A2513" t="s">
        <v>211</v>
      </c>
      <c r="B2513">
        <v>5833.95</v>
      </c>
      <c r="C2513">
        <v>0</v>
      </c>
      <c r="D2513">
        <v>0</v>
      </c>
      <c r="E2513">
        <v>0</v>
      </c>
      <c r="F2513">
        <v>0</v>
      </c>
      <c r="G2513">
        <v>1.5656099999999999E-2</v>
      </c>
      <c r="H2513">
        <v>0.98101899999999997</v>
      </c>
      <c r="I2513">
        <v>0</v>
      </c>
    </row>
    <row r="2514" spans="1:25" x14ac:dyDescent="0.25">
      <c r="A2514" t="s">
        <v>211</v>
      </c>
      <c r="B2514">
        <v>5835.59</v>
      </c>
      <c r="C2514">
        <v>0</v>
      </c>
      <c r="D2514">
        <v>0</v>
      </c>
      <c r="E2514">
        <v>0</v>
      </c>
      <c r="F2514">
        <v>0</v>
      </c>
      <c r="G2514">
        <v>1.10513E-2</v>
      </c>
      <c r="H2514">
        <v>0.98101099999999997</v>
      </c>
      <c r="I2514">
        <v>0</v>
      </c>
    </row>
    <row r="2515" spans="1:25" x14ac:dyDescent="0.25">
      <c r="A2515" t="s">
        <v>211</v>
      </c>
      <c r="B2515">
        <v>5829.48</v>
      </c>
      <c r="C2515">
        <v>0</v>
      </c>
      <c r="D2515">
        <v>0</v>
      </c>
      <c r="E2515">
        <v>0</v>
      </c>
      <c r="F2515">
        <v>0</v>
      </c>
      <c r="G2515">
        <v>2.3611400000000001E-2</v>
      </c>
      <c r="H2515">
        <v>0.98100200000000004</v>
      </c>
      <c r="I2515">
        <v>0</v>
      </c>
    </row>
    <row r="2516" spans="1:25" x14ac:dyDescent="0.25">
      <c r="A2516" t="s">
        <v>211</v>
      </c>
      <c r="B2516">
        <v>5828.25</v>
      </c>
      <c r="C2516">
        <v>0</v>
      </c>
      <c r="D2516">
        <v>0</v>
      </c>
      <c r="E2516">
        <v>0</v>
      </c>
      <c r="F2516">
        <v>0</v>
      </c>
      <c r="G2516">
        <v>1.0877E-2</v>
      </c>
      <c r="H2516">
        <v>0.99097800000000003</v>
      </c>
      <c r="I2516">
        <v>0</v>
      </c>
    </row>
    <row r="2517" spans="1:25" x14ac:dyDescent="0.25">
      <c r="A2517" t="s">
        <v>211</v>
      </c>
      <c r="B2517">
        <v>5828.59</v>
      </c>
      <c r="C2517">
        <v>0</v>
      </c>
      <c r="D2517">
        <v>0</v>
      </c>
      <c r="E2517">
        <v>0</v>
      </c>
      <c r="F2517">
        <v>0</v>
      </c>
      <c r="G2517">
        <v>1.0878799999999999E-2</v>
      </c>
      <c r="H2517">
        <v>0.98101700000000003</v>
      </c>
      <c r="I2517">
        <v>0</v>
      </c>
    </row>
    <row r="2518" spans="1:25" x14ac:dyDescent="0.25">
      <c r="A2518" t="s">
        <v>211</v>
      </c>
      <c r="B2518">
        <v>5827.63</v>
      </c>
      <c r="C2518">
        <v>0</v>
      </c>
      <c r="D2518">
        <v>0</v>
      </c>
      <c r="E2518">
        <v>0</v>
      </c>
      <c r="F2518">
        <v>0</v>
      </c>
      <c r="G2518">
        <v>2.1696099999999999E-2</v>
      </c>
      <c r="H2518">
        <v>0.98101899999999997</v>
      </c>
      <c r="I2518">
        <v>0</v>
      </c>
    </row>
    <row r="2519" spans="1:25" x14ac:dyDescent="0.25">
      <c r="A2519" t="s">
        <v>211</v>
      </c>
      <c r="B2519">
        <v>5822.44</v>
      </c>
      <c r="C2519">
        <v>0</v>
      </c>
      <c r="D2519">
        <v>0</v>
      </c>
      <c r="E2519">
        <v>0</v>
      </c>
      <c r="F2519">
        <v>0</v>
      </c>
      <c r="G2519">
        <v>1.20083E-2</v>
      </c>
      <c r="H2519">
        <v>0.98101300000000002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5829.89</v>
      </c>
      <c r="C2520">
        <v>0</v>
      </c>
      <c r="D2520">
        <v>0</v>
      </c>
      <c r="E2520">
        <v>0</v>
      </c>
      <c r="F2520">
        <v>0</v>
      </c>
      <c r="G2520">
        <v>1.09172E-2</v>
      </c>
      <c r="H2520">
        <v>0.98095200000000005</v>
      </c>
      <c r="I2520">
        <v>0</v>
      </c>
      <c r="R2520">
        <f>AVERAGE(B2471:B2520)</f>
        <v>5827.9466000000002</v>
      </c>
      <c r="S2520">
        <f>AVERAGE(C2471:C2520)</f>
        <v>0</v>
      </c>
      <c r="U2520">
        <f>_xlfn.VAR.P(B2471:B2520)</f>
        <v>17.711106440000275</v>
      </c>
      <c r="V2520">
        <f>_xlfn.VAR.P(C2471:C2520)</f>
        <v>0</v>
      </c>
      <c r="X2520">
        <f>1.96*SQRT(U2520)/50</f>
        <v>0.16497149632576538</v>
      </c>
      <c r="Y2520">
        <f>1.96*SQRT(V2520)/50</f>
        <v>0</v>
      </c>
    </row>
    <row r="2521" spans="1:25" x14ac:dyDescent="0.25">
      <c r="A2521" t="s">
        <v>211</v>
      </c>
      <c r="B2521">
        <v>291468.28000000003</v>
      </c>
      <c r="C2521" t="s">
        <v>36</v>
      </c>
    </row>
    <row r="2522" spans="1:25" x14ac:dyDescent="0.25">
      <c r="A2522" t="s">
        <v>212</v>
      </c>
      <c r="B2522">
        <v>5700.23</v>
      </c>
      <c r="C2522">
        <v>5640.58</v>
      </c>
      <c r="D2522">
        <v>5609.71</v>
      </c>
      <c r="E2522">
        <v>5484.34</v>
      </c>
      <c r="F2522">
        <v>69.126000000000005</v>
      </c>
      <c r="G2522">
        <v>1.11158E-2</v>
      </c>
      <c r="H2522">
        <v>0.98101700000000003</v>
      </c>
      <c r="I2522">
        <v>0</v>
      </c>
    </row>
    <row r="2523" spans="1:25" x14ac:dyDescent="0.25">
      <c r="A2523" t="s">
        <v>212</v>
      </c>
      <c r="B2523">
        <v>5681.15</v>
      </c>
      <c r="C2523">
        <v>5621.55</v>
      </c>
      <c r="D2523">
        <v>5590.74</v>
      </c>
      <c r="E2523">
        <v>5463.65</v>
      </c>
      <c r="F2523">
        <v>69.010900000000007</v>
      </c>
      <c r="G2523">
        <v>1.0980200000000001E-2</v>
      </c>
      <c r="H2523">
        <v>0.98101799999999995</v>
      </c>
      <c r="I2523">
        <v>0</v>
      </c>
    </row>
    <row r="2524" spans="1:25" x14ac:dyDescent="0.25">
      <c r="A2524" t="s">
        <v>212</v>
      </c>
      <c r="B2524">
        <v>5684.57</v>
      </c>
      <c r="C2524">
        <v>5625.67</v>
      </c>
      <c r="D2524">
        <v>5589.81</v>
      </c>
      <c r="E2524">
        <v>5463.24</v>
      </c>
      <c r="F2524">
        <v>67.666499999999999</v>
      </c>
      <c r="G2524">
        <v>1.13864E-2</v>
      </c>
      <c r="H2524">
        <v>0.98097800000000002</v>
      </c>
      <c r="I2524">
        <v>0</v>
      </c>
    </row>
    <row r="2525" spans="1:25" x14ac:dyDescent="0.25">
      <c r="A2525" t="s">
        <v>212</v>
      </c>
      <c r="B2525">
        <v>5694.65</v>
      </c>
      <c r="C2525">
        <v>5635.66</v>
      </c>
      <c r="D2525">
        <v>5595.78</v>
      </c>
      <c r="E2525">
        <v>5469.86</v>
      </c>
      <c r="F2525">
        <v>67.7393</v>
      </c>
      <c r="G2525">
        <v>2.1259299999999998E-2</v>
      </c>
      <c r="H2525">
        <v>0.98099199999999998</v>
      </c>
      <c r="I2525">
        <v>0</v>
      </c>
    </row>
    <row r="2526" spans="1:25" x14ac:dyDescent="0.25">
      <c r="A2526" t="s">
        <v>212</v>
      </c>
      <c r="B2526">
        <v>5688.39</v>
      </c>
      <c r="C2526">
        <v>5628.6</v>
      </c>
      <c r="D2526">
        <v>5593.47</v>
      </c>
      <c r="E2526">
        <v>5466.6</v>
      </c>
      <c r="F2526">
        <v>68.354100000000003</v>
      </c>
      <c r="G2526">
        <v>1.2715300000000001E-2</v>
      </c>
      <c r="H2526">
        <v>0.98099000000000003</v>
      </c>
      <c r="I2526">
        <v>0</v>
      </c>
    </row>
    <row r="2527" spans="1:25" x14ac:dyDescent="0.25">
      <c r="A2527" t="s">
        <v>212</v>
      </c>
      <c r="B2527">
        <v>5689.15</v>
      </c>
      <c r="C2527">
        <v>5630.47</v>
      </c>
      <c r="D2527">
        <v>5591.39</v>
      </c>
      <c r="E2527">
        <v>5466.81</v>
      </c>
      <c r="F2527">
        <v>68.542599999999993</v>
      </c>
      <c r="G2527">
        <v>1.2122900000000001E-2</v>
      </c>
      <c r="H2527">
        <v>0.99471799999999999</v>
      </c>
      <c r="I2527">
        <v>0</v>
      </c>
    </row>
    <row r="2528" spans="1:25" x14ac:dyDescent="0.25">
      <c r="A2528" t="s">
        <v>212</v>
      </c>
      <c r="B2528">
        <v>5689.9</v>
      </c>
      <c r="C2528">
        <v>5630.97</v>
      </c>
      <c r="D2528">
        <v>5591.43</v>
      </c>
      <c r="E2528">
        <v>5465.12</v>
      </c>
      <c r="F2528">
        <v>71.900000000000006</v>
      </c>
      <c r="G2528">
        <v>1.7166299999999999E-2</v>
      </c>
      <c r="H2528">
        <v>0.99459200000000003</v>
      </c>
      <c r="I2528">
        <v>0</v>
      </c>
    </row>
    <row r="2529" spans="1:9" x14ac:dyDescent="0.25">
      <c r="A2529" t="s">
        <v>212</v>
      </c>
      <c r="B2529">
        <v>5671.2</v>
      </c>
      <c r="C2529">
        <v>5611.61</v>
      </c>
      <c r="D2529">
        <v>5578.9</v>
      </c>
      <c r="E2529">
        <v>5454.37</v>
      </c>
      <c r="F2529">
        <v>67.879000000000005</v>
      </c>
      <c r="G2529">
        <v>1.2840000000000001E-2</v>
      </c>
      <c r="H2529">
        <v>0.98095600000000005</v>
      </c>
      <c r="I2529">
        <v>0</v>
      </c>
    </row>
    <row r="2530" spans="1:9" x14ac:dyDescent="0.25">
      <c r="A2530" t="s">
        <v>212</v>
      </c>
      <c r="B2530">
        <v>5668.63</v>
      </c>
      <c r="C2530">
        <v>5609.03</v>
      </c>
      <c r="D2530">
        <v>5579.94</v>
      </c>
      <c r="E2530">
        <v>5454.47</v>
      </c>
      <c r="F2530">
        <v>69.601200000000006</v>
      </c>
      <c r="G2530">
        <v>1.0857199999999999E-2</v>
      </c>
      <c r="H2530">
        <v>0.98101400000000005</v>
      </c>
      <c r="I2530">
        <v>0</v>
      </c>
    </row>
    <row r="2531" spans="1:9" x14ac:dyDescent="0.25">
      <c r="A2531" t="s">
        <v>212</v>
      </c>
      <c r="B2531">
        <v>5680.76</v>
      </c>
      <c r="C2531">
        <v>5618.05</v>
      </c>
      <c r="D2531">
        <v>5584.49</v>
      </c>
      <c r="E2531">
        <v>5456.14</v>
      </c>
      <c r="F2531">
        <v>70.708100000000002</v>
      </c>
      <c r="G2531">
        <v>1.0903599999999999E-2</v>
      </c>
      <c r="H2531">
        <v>0.99510799999999999</v>
      </c>
      <c r="I2531">
        <v>0</v>
      </c>
    </row>
    <row r="2532" spans="1:9" x14ac:dyDescent="0.25">
      <c r="A2532" t="s">
        <v>212</v>
      </c>
      <c r="B2532">
        <v>5675.69</v>
      </c>
      <c r="C2532">
        <v>5614.99</v>
      </c>
      <c r="D2532">
        <v>5578.74</v>
      </c>
      <c r="E2532">
        <v>5453.65</v>
      </c>
      <c r="F2532">
        <v>69.067400000000006</v>
      </c>
      <c r="G2532">
        <v>1.2152899999999999E-2</v>
      </c>
      <c r="H2532">
        <v>0.98101899999999997</v>
      </c>
      <c r="I2532">
        <v>0</v>
      </c>
    </row>
    <row r="2533" spans="1:9" x14ac:dyDescent="0.25">
      <c r="A2533" t="s">
        <v>212</v>
      </c>
      <c r="B2533">
        <v>5668.32</v>
      </c>
      <c r="C2533">
        <v>5608.24</v>
      </c>
      <c r="D2533">
        <v>5568.86</v>
      </c>
      <c r="E2533">
        <v>5443.56</v>
      </c>
      <c r="F2533">
        <v>68.4071</v>
      </c>
      <c r="G2533">
        <v>1.08634E-2</v>
      </c>
      <c r="H2533">
        <v>0.98090500000000003</v>
      </c>
      <c r="I2533">
        <v>0</v>
      </c>
    </row>
    <row r="2534" spans="1:9" x14ac:dyDescent="0.25">
      <c r="A2534" t="s">
        <v>212</v>
      </c>
      <c r="B2534">
        <v>5679.68</v>
      </c>
      <c r="C2534">
        <v>5618.75</v>
      </c>
      <c r="D2534">
        <v>5575.58</v>
      </c>
      <c r="E2534">
        <v>5449.28</v>
      </c>
      <c r="F2534">
        <v>68.958500000000001</v>
      </c>
      <c r="G2534">
        <v>1.4313899999999999E-2</v>
      </c>
      <c r="H2534">
        <v>0.98101700000000003</v>
      </c>
      <c r="I2534">
        <v>0</v>
      </c>
    </row>
    <row r="2535" spans="1:9" x14ac:dyDescent="0.25">
      <c r="A2535" t="s">
        <v>212</v>
      </c>
      <c r="B2535">
        <v>5669.24</v>
      </c>
      <c r="C2535">
        <v>5609.29</v>
      </c>
      <c r="D2535">
        <v>5569.75</v>
      </c>
      <c r="E2535">
        <v>5443.74</v>
      </c>
      <c r="F2535">
        <v>68.792900000000003</v>
      </c>
      <c r="G2535">
        <v>1.1663099999999999E-2</v>
      </c>
      <c r="H2535">
        <v>0.980993</v>
      </c>
      <c r="I2535">
        <v>0</v>
      </c>
    </row>
    <row r="2536" spans="1:9" x14ac:dyDescent="0.25">
      <c r="A2536" t="s">
        <v>212</v>
      </c>
      <c r="B2536">
        <v>5674.03</v>
      </c>
      <c r="C2536">
        <v>5614.5</v>
      </c>
      <c r="D2536">
        <v>5574.24</v>
      </c>
      <c r="E2536">
        <v>5448.89</v>
      </c>
      <c r="F2536">
        <v>71.513199999999998</v>
      </c>
      <c r="G2536">
        <v>1.1007400000000001E-2</v>
      </c>
      <c r="H2536">
        <v>0.98977700000000002</v>
      </c>
      <c r="I2536">
        <v>0</v>
      </c>
    </row>
    <row r="2537" spans="1:9" x14ac:dyDescent="0.25">
      <c r="A2537" t="s">
        <v>212</v>
      </c>
      <c r="B2537">
        <v>5671.2</v>
      </c>
      <c r="C2537">
        <v>5611.04</v>
      </c>
      <c r="D2537">
        <v>5567.6</v>
      </c>
      <c r="E2537">
        <v>5444.7</v>
      </c>
      <c r="F2537">
        <v>67.763999999999996</v>
      </c>
      <c r="G2537">
        <v>2.9038600000000001E-2</v>
      </c>
      <c r="H2537">
        <v>0.98101700000000003</v>
      </c>
      <c r="I2537">
        <v>0</v>
      </c>
    </row>
    <row r="2538" spans="1:9" x14ac:dyDescent="0.25">
      <c r="A2538" t="s">
        <v>212</v>
      </c>
      <c r="B2538">
        <v>5660.5</v>
      </c>
      <c r="C2538">
        <v>5601.08</v>
      </c>
      <c r="D2538">
        <v>5567.52</v>
      </c>
      <c r="E2538">
        <v>5442.6</v>
      </c>
      <c r="F2538">
        <v>67.767499999999998</v>
      </c>
      <c r="G2538">
        <v>1.08684E-2</v>
      </c>
      <c r="H2538">
        <v>0.98100299999999996</v>
      </c>
      <c r="I2538">
        <v>0</v>
      </c>
    </row>
    <row r="2539" spans="1:9" x14ac:dyDescent="0.25">
      <c r="A2539" t="s">
        <v>212</v>
      </c>
      <c r="B2539">
        <v>5659.89</v>
      </c>
      <c r="C2539">
        <v>5601.4</v>
      </c>
      <c r="D2539">
        <v>5568.56</v>
      </c>
      <c r="E2539">
        <v>5442.73</v>
      </c>
      <c r="F2539">
        <v>67.497799999999998</v>
      </c>
      <c r="G2539">
        <v>1.1776200000000001E-2</v>
      </c>
      <c r="H2539">
        <v>0.98101700000000003</v>
      </c>
      <c r="I2539">
        <v>0</v>
      </c>
    </row>
    <row r="2540" spans="1:9" x14ac:dyDescent="0.25">
      <c r="A2540" t="s">
        <v>212</v>
      </c>
      <c r="B2540">
        <v>5650.76</v>
      </c>
      <c r="C2540">
        <v>5592.29</v>
      </c>
      <c r="D2540">
        <v>5566.26</v>
      </c>
      <c r="E2540">
        <v>5441.51</v>
      </c>
      <c r="F2540">
        <v>69.644400000000005</v>
      </c>
      <c r="G2540">
        <v>1.1085899999999999E-2</v>
      </c>
      <c r="H2540">
        <v>0.98101700000000003</v>
      </c>
      <c r="I2540">
        <v>0</v>
      </c>
    </row>
    <row r="2541" spans="1:9" x14ac:dyDescent="0.25">
      <c r="A2541" t="s">
        <v>212</v>
      </c>
      <c r="B2541">
        <v>5657.03</v>
      </c>
      <c r="C2541">
        <v>5597.67</v>
      </c>
      <c r="D2541">
        <v>5564.01</v>
      </c>
      <c r="E2541">
        <v>5438.75</v>
      </c>
      <c r="F2541">
        <v>67.635499999999993</v>
      </c>
      <c r="G2541">
        <v>1.1230499999999999E-2</v>
      </c>
      <c r="H2541">
        <v>0.98101400000000005</v>
      </c>
      <c r="I2541">
        <v>0</v>
      </c>
    </row>
    <row r="2542" spans="1:9" x14ac:dyDescent="0.25">
      <c r="A2542" t="s">
        <v>212</v>
      </c>
      <c r="B2542">
        <v>5648.81</v>
      </c>
      <c r="C2542">
        <v>5589.08</v>
      </c>
      <c r="D2542">
        <v>5559.45</v>
      </c>
      <c r="E2542">
        <v>5435.99</v>
      </c>
      <c r="F2542">
        <v>68.145099999999999</v>
      </c>
      <c r="G2542">
        <v>1.10007E-2</v>
      </c>
      <c r="H2542">
        <v>0.99490999999999996</v>
      </c>
      <c r="I2542">
        <v>0</v>
      </c>
    </row>
    <row r="2543" spans="1:9" x14ac:dyDescent="0.25">
      <c r="A2543" t="s">
        <v>212</v>
      </c>
      <c r="B2543">
        <v>5654.8</v>
      </c>
      <c r="C2543">
        <v>5595.32</v>
      </c>
      <c r="D2543">
        <v>5563.52</v>
      </c>
      <c r="E2543">
        <v>5438.69</v>
      </c>
      <c r="F2543">
        <v>66.140799999999999</v>
      </c>
      <c r="G2543">
        <v>1.12462E-2</v>
      </c>
      <c r="H2543">
        <v>0.980985</v>
      </c>
      <c r="I2543">
        <v>0</v>
      </c>
    </row>
    <row r="2544" spans="1:9" x14ac:dyDescent="0.25">
      <c r="A2544" t="s">
        <v>212</v>
      </c>
      <c r="B2544">
        <v>5648.45</v>
      </c>
      <c r="C2544">
        <v>5589.06</v>
      </c>
      <c r="D2544">
        <v>5562.3</v>
      </c>
      <c r="E2544">
        <v>5437.49</v>
      </c>
      <c r="F2544">
        <v>69.3065</v>
      </c>
      <c r="G2544">
        <v>1.35853E-2</v>
      </c>
      <c r="H2544">
        <v>0.98101899999999997</v>
      </c>
      <c r="I2544">
        <v>0</v>
      </c>
    </row>
    <row r="2545" spans="1:9" x14ac:dyDescent="0.25">
      <c r="A2545" t="s">
        <v>212</v>
      </c>
      <c r="B2545">
        <v>5647.9</v>
      </c>
      <c r="C2545">
        <v>5587.59</v>
      </c>
      <c r="D2545">
        <v>5558.01</v>
      </c>
      <c r="E2545">
        <v>5434.9</v>
      </c>
      <c r="F2545">
        <v>69.471299999999999</v>
      </c>
      <c r="G2545">
        <v>1.1258300000000001E-2</v>
      </c>
      <c r="H2545">
        <v>0.98101899999999997</v>
      </c>
      <c r="I2545">
        <v>0</v>
      </c>
    </row>
    <row r="2546" spans="1:9" x14ac:dyDescent="0.25">
      <c r="A2546" t="s">
        <v>212</v>
      </c>
      <c r="B2546">
        <v>5646.38</v>
      </c>
      <c r="C2546">
        <v>5586.55</v>
      </c>
      <c r="D2546">
        <v>5556.02</v>
      </c>
      <c r="E2546">
        <v>5434.55</v>
      </c>
      <c r="F2546">
        <v>67.079599999999999</v>
      </c>
      <c r="G2546">
        <v>1.0919E-2</v>
      </c>
      <c r="H2546">
        <v>0.99474200000000002</v>
      </c>
      <c r="I2546">
        <v>0</v>
      </c>
    </row>
    <row r="2547" spans="1:9" x14ac:dyDescent="0.25">
      <c r="A2547" t="s">
        <v>212</v>
      </c>
      <c r="B2547">
        <v>5636.97</v>
      </c>
      <c r="C2547">
        <v>5577</v>
      </c>
      <c r="D2547">
        <v>5548.36</v>
      </c>
      <c r="E2547">
        <v>5426.46</v>
      </c>
      <c r="F2547">
        <v>66.005700000000004</v>
      </c>
      <c r="G2547">
        <v>1.10496E-2</v>
      </c>
      <c r="H2547">
        <v>0.98366200000000004</v>
      </c>
      <c r="I2547">
        <v>0</v>
      </c>
    </row>
    <row r="2548" spans="1:9" x14ac:dyDescent="0.25">
      <c r="A2548" t="s">
        <v>212</v>
      </c>
      <c r="B2548">
        <v>5640.33</v>
      </c>
      <c r="C2548">
        <v>5580.76</v>
      </c>
      <c r="D2548">
        <v>5553.72</v>
      </c>
      <c r="E2548">
        <v>5431.87</v>
      </c>
      <c r="F2548">
        <v>66.505200000000002</v>
      </c>
      <c r="G2548">
        <v>1.0917400000000001E-2</v>
      </c>
      <c r="H2548">
        <v>0.98101899999999997</v>
      </c>
      <c r="I2548">
        <v>0</v>
      </c>
    </row>
    <row r="2549" spans="1:9" x14ac:dyDescent="0.25">
      <c r="A2549" t="s">
        <v>212</v>
      </c>
      <c r="B2549">
        <v>5641.99</v>
      </c>
      <c r="C2549">
        <v>5581.76</v>
      </c>
      <c r="D2549">
        <v>5554.39</v>
      </c>
      <c r="E2549">
        <v>5432.58</v>
      </c>
      <c r="F2549">
        <v>67.427999999999997</v>
      </c>
      <c r="G2549">
        <v>1.09129E-2</v>
      </c>
      <c r="H2549">
        <v>0.98101799999999995</v>
      </c>
      <c r="I2549">
        <v>0</v>
      </c>
    </row>
    <row r="2550" spans="1:9" x14ac:dyDescent="0.25">
      <c r="A2550" t="s">
        <v>212</v>
      </c>
      <c r="B2550">
        <v>5654.35</v>
      </c>
      <c r="C2550">
        <v>5594.7</v>
      </c>
      <c r="D2550">
        <v>5564.55</v>
      </c>
      <c r="E2550">
        <v>5439.47</v>
      </c>
      <c r="F2550">
        <v>69.178600000000003</v>
      </c>
      <c r="G2550">
        <v>1.1854E-2</v>
      </c>
      <c r="H2550">
        <v>0.98101700000000003</v>
      </c>
      <c r="I2550">
        <v>0</v>
      </c>
    </row>
    <row r="2551" spans="1:9" x14ac:dyDescent="0.25">
      <c r="A2551" t="s">
        <v>212</v>
      </c>
      <c r="B2551">
        <v>5667.05</v>
      </c>
      <c r="C2551">
        <v>5593.33</v>
      </c>
      <c r="D2551">
        <v>5562.83</v>
      </c>
      <c r="E2551">
        <v>5439.37</v>
      </c>
      <c r="F2551">
        <v>68.236999999999995</v>
      </c>
      <c r="G2551">
        <v>1.0927299999999999E-2</v>
      </c>
      <c r="H2551">
        <v>0.98101899999999997</v>
      </c>
      <c r="I2551">
        <v>0</v>
      </c>
    </row>
    <row r="2552" spans="1:9" x14ac:dyDescent="0.25">
      <c r="A2552" t="s">
        <v>212</v>
      </c>
      <c r="B2552">
        <v>5653.27</v>
      </c>
      <c r="C2552">
        <v>5593.43</v>
      </c>
      <c r="D2552">
        <v>5565.56</v>
      </c>
      <c r="E2552">
        <v>5441.32</v>
      </c>
      <c r="F2552">
        <v>67.923599999999993</v>
      </c>
      <c r="G2552">
        <v>1.15341E-2</v>
      </c>
      <c r="H2552">
        <v>0.98099700000000001</v>
      </c>
      <c r="I2552">
        <v>0</v>
      </c>
    </row>
    <row r="2553" spans="1:9" x14ac:dyDescent="0.25">
      <c r="A2553" t="s">
        <v>212</v>
      </c>
      <c r="B2553">
        <v>5656.86</v>
      </c>
      <c r="C2553">
        <v>5596.38</v>
      </c>
      <c r="D2553">
        <v>5562.63</v>
      </c>
      <c r="E2553">
        <v>5436.5</v>
      </c>
      <c r="F2553">
        <v>68.3626</v>
      </c>
      <c r="G2553">
        <v>1.1040299999999999E-2</v>
      </c>
      <c r="H2553">
        <v>0.98101899999999997</v>
      </c>
      <c r="I2553">
        <v>0</v>
      </c>
    </row>
    <row r="2554" spans="1:9" x14ac:dyDescent="0.25">
      <c r="A2554" t="s">
        <v>212</v>
      </c>
      <c r="B2554">
        <v>5649.27</v>
      </c>
      <c r="C2554">
        <v>5586.94</v>
      </c>
      <c r="D2554">
        <v>5557.82</v>
      </c>
      <c r="E2554">
        <v>5433.75</v>
      </c>
      <c r="F2554">
        <v>69.034599999999998</v>
      </c>
      <c r="G2554">
        <v>1.1583100000000001E-2</v>
      </c>
      <c r="H2554">
        <v>0.99250899999999997</v>
      </c>
      <c r="I2554">
        <v>0</v>
      </c>
    </row>
    <row r="2555" spans="1:9" x14ac:dyDescent="0.25">
      <c r="A2555" t="s">
        <v>212</v>
      </c>
      <c r="B2555">
        <v>5652.48</v>
      </c>
      <c r="C2555">
        <v>5593.16</v>
      </c>
      <c r="D2555">
        <v>5561.64</v>
      </c>
      <c r="E2555">
        <v>5436.48</v>
      </c>
      <c r="F2555">
        <v>69.421800000000005</v>
      </c>
      <c r="G2555">
        <v>1.4912999999999999E-2</v>
      </c>
      <c r="H2555">
        <v>0.98101799999999995</v>
      </c>
      <c r="I2555">
        <v>0</v>
      </c>
    </row>
    <row r="2556" spans="1:9" x14ac:dyDescent="0.25">
      <c r="A2556" t="s">
        <v>212</v>
      </c>
      <c r="B2556">
        <v>5644.05</v>
      </c>
      <c r="C2556">
        <v>5583.38</v>
      </c>
      <c r="D2556">
        <v>5555.2</v>
      </c>
      <c r="E2556">
        <v>5431.72</v>
      </c>
      <c r="F2556">
        <v>68.020499999999998</v>
      </c>
      <c r="G2556">
        <v>1.0996000000000001E-2</v>
      </c>
      <c r="H2556">
        <v>0.980966</v>
      </c>
      <c r="I2556">
        <v>0</v>
      </c>
    </row>
    <row r="2557" spans="1:9" x14ac:dyDescent="0.25">
      <c r="A2557" t="s">
        <v>212</v>
      </c>
      <c r="B2557">
        <v>5659.34</v>
      </c>
      <c r="C2557">
        <v>5597.81</v>
      </c>
      <c r="D2557">
        <v>5565.86</v>
      </c>
      <c r="E2557">
        <v>5441.58</v>
      </c>
      <c r="F2557">
        <v>68.963200000000001</v>
      </c>
      <c r="G2557">
        <v>1.0893099999999999E-2</v>
      </c>
      <c r="H2557">
        <v>0.98101499999999997</v>
      </c>
      <c r="I2557">
        <v>0</v>
      </c>
    </row>
    <row r="2558" spans="1:9" x14ac:dyDescent="0.25">
      <c r="A2558" t="s">
        <v>212</v>
      </c>
      <c r="B2558">
        <v>5673.46</v>
      </c>
      <c r="C2558">
        <v>5614.86</v>
      </c>
      <c r="D2558">
        <v>5577.95</v>
      </c>
      <c r="E2558">
        <v>5451.37</v>
      </c>
      <c r="F2558">
        <v>67.851299999999995</v>
      </c>
      <c r="G2558">
        <v>1.0862699999999999E-2</v>
      </c>
      <c r="H2558">
        <v>0.981016</v>
      </c>
      <c r="I2558">
        <v>0</v>
      </c>
    </row>
    <row r="2559" spans="1:9" x14ac:dyDescent="0.25">
      <c r="A2559" t="s">
        <v>212</v>
      </c>
      <c r="B2559">
        <v>5663.58</v>
      </c>
      <c r="C2559">
        <v>5605.3</v>
      </c>
      <c r="D2559">
        <v>5573.68</v>
      </c>
      <c r="E2559">
        <v>5449.27</v>
      </c>
      <c r="F2559">
        <v>70.017700000000005</v>
      </c>
      <c r="G2559">
        <v>1.08591E-2</v>
      </c>
      <c r="H2559">
        <v>0.981012</v>
      </c>
      <c r="I2559">
        <v>0</v>
      </c>
    </row>
    <row r="2560" spans="1:9" x14ac:dyDescent="0.25">
      <c r="A2560" t="s">
        <v>212</v>
      </c>
      <c r="B2560">
        <v>5670.54</v>
      </c>
      <c r="C2560">
        <v>5607.59</v>
      </c>
      <c r="D2560">
        <v>5573.43</v>
      </c>
      <c r="E2560">
        <v>5447.84</v>
      </c>
      <c r="F2560">
        <v>68.359700000000004</v>
      </c>
      <c r="G2560">
        <v>1.08576E-2</v>
      </c>
      <c r="H2560">
        <v>0.98100799999999999</v>
      </c>
      <c r="I2560">
        <v>0</v>
      </c>
    </row>
    <row r="2561" spans="1:25" x14ac:dyDescent="0.25">
      <c r="A2561" t="s">
        <v>212</v>
      </c>
      <c r="B2561">
        <v>5664.36</v>
      </c>
      <c r="C2561">
        <v>5605.73</v>
      </c>
      <c r="D2561">
        <v>5570.07</v>
      </c>
      <c r="E2561">
        <v>5444.55</v>
      </c>
      <c r="F2561">
        <v>68.411000000000001</v>
      </c>
      <c r="G2561">
        <v>1.1298799999999999E-2</v>
      </c>
      <c r="H2561">
        <v>0.98094199999999998</v>
      </c>
      <c r="I2561">
        <v>0</v>
      </c>
    </row>
    <row r="2562" spans="1:25" x14ac:dyDescent="0.25">
      <c r="A2562" t="s">
        <v>212</v>
      </c>
      <c r="B2562">
        <v>5663.1</v>
      </c>
      <c r="C2562">
        <v>5604.14</v>
      </c>
      <c r="D2562">
        <v>5567.84</v>
      </c>
      <c r="E2562">
        <v>5442.08</v>
      </c>
      <c r="F2562">
        <v>68.2714</v>
      </c>
      <c r="G2562">
        <v>1.1284499999999999E-2</v>
      </c>
      <c r="H2562">
        <v>0.98088900000000001</v>
      </c>
      <c r="I2562">
        <v>0</v>
      </c>
    </row>
    <row r="2563" spans="1:25" x14ac:dyDescent="0.25">
      <c r="A2563" t="s">
        <v>212</v>
      </c>
      <c r="B2563">
        <v>5658.92</v>
      </c>
      <c r="C2563">
        <v>5600.2</v>
      </c>
      <c r="D2563">
        <v>5569.78</v>
      </c>
      <c r="E2563">
        <v>5441.79</v>
      </c>
      <c r="F2563">
        <v>67.228099999999998</v>
      </c>
      <c r="G2563">
        <v>1.0899000000000001E-2</v>
      </c>
      <c r="H2563">
        <v>0.99309400000000003</v>
      </c>
      <c r="I2563">
        <v>0</v>
      </c>
    </row>
    <row r="2564" spans="1:25" x14ac:dyDescent="0.25">
      <c r="A2564" t="s">
        <v>212</v>
      </c>
      <c r="B2564">
        <v>5650.46</v>
      </c>
      <c r="C2564">
        <v>5590.86</v>
      </c>
      <c r="D2564">
        <v>5561.9</v>
      </c>
      <c r="E2564">
        <v>5437.67</v>
      </c>
      <c r="F2564">
        <v>67.405100000000004</v>
      </c>
      <c r="G2564">
        <v>1.0950700000000001E-2</v>
      </c>
      <c r="H2564">
        <v>0.98397599999999996</v>
      </c>
      <c r="I2564">
        <v>0</v>
      </c>
    </row>
    <row r="2565" spans="1:25" x14ac:dyDescent="0.25">
      <c r="A2565" t="s">
        <v>212</v>
      </c>
      <c r="B2565">
        <v>5652.93</v>
      </c>
      <c r="C2565">
        <v>5593.4</v>
      </c>
      <c r="D2565">
        <v>5564.84</v>
      </c>
      <c r="E2565">
        <v>5439.99</v>
      </c>
      <c r="F2565">
        <v>66.9589</v>
      </c>
      <c r="G2565">
        <v>1.0862699999999999E-2</v>
      </c>
      <c r="H2565">
        <v>0.980962</v>
      </c>
      <c r="I2565">
        <v>0</v>
      </c>
    </row>
    <row r="2566" spans="1:25" x14ac:dyDescent="0.25">
      <c r="A2566" t="s">
        <v>212</v>
      </c>
      <c r="B2566">
        <v>5658.13</v>
      </c>
      <c r="C2566">
        <v>5599.51</v>
      </c>
      <c r="D2566">
        <v>5569.41</v>
      </c>
      <c r="E2566">
        <v>5443.89</v>
      </c>
      <c r="F2566">
        <v>67.467399999999998</v>
      </c>
      <c r="G2566">
        <v>1.0857800000000001E-2</v>
      </c>
      <c r="H2566">
        <v>0.98101300000000002</v>
      </c>
      <c r="I2566">
        <v>0</v>
      </c>
    </row>
    <row r="2567" spans="1:25" x14ac:dyDescent="0.25">
      <c r="A2567" t="s">
        <v>212</v>
      </c>
      <c r="B2567">
        <v>5659.15</v>
      </c>
      <c r="C2567">
        <v>5600.1</v>
      </c>
      <c r="D2567">
        <v>5571.03</v>
      </c>
      <c r="E2567">
        <v>5446.8</v>
      </c>
      <c r="F2567">
        <v>67.185500000000005</v>
      </c>
      <c r="G2567">
        <v>1.33667E-2</v>
      </c>
      <c r="H2567">
        <v>0.98096799999999995</v>
      </c>
      <c r="I2567">
        <v>0</v>
      </c>
    </row>
    <row r="2568" spans="1:25" x14ac:dyDescent="0.25">
      <c r="A2568" t="s">
        <v>212</v>
      </c>
      <c r="B2568">
        <v>5651.48</v>
      </c>
      <c r="C2568">
        <v>5591.92</v>
      </c>
      <c r="D2568">
        <v>5561.26</v>
      </c>
      <c r="E2568">
        <v>5436.49</v>
      </c>
      <c r="F2568">
        <v>67.226299999999995</v>
      </c>
      <c r="G2568">
        <v>1.0867399999999999E-2</v>
      </c>
      <c r="H2568">
        <v>0.98099099999999995</v>
      </c>
      <c r="I2568">
        <v>0</v>
      </c>
    </row>
    <row r="2569" spans="1:25" x14ac:dyDescent="0.25">
      <c r="A2569" t="s">
        <v>212</v>
      </c>
      <c r="B2569">
        <v>5656.51</v>
      </c>
      <c r="C2569">
        <v>5596.37</v>
      </c>
      <c r="D2569">
        <v>5564.8</v>
      </c>
      <c r="E2569">
        <v>5439.03</v>
      </c>
      <c r="F2569">
        <v>68.247200000000007</v>
      </c>
      <c r="G2569">
        <v>1.1007100000000001E-2</v>
      </c>
      <c r="H2569">
        <v>0.98101300000000002</v>
      </c>
      <c r="I2569">
        <v>0</v>
      </c>
    </row>
    <row r="2570" spans="1:25" x14ac:dyDescent="0.25">
      <c r="A2570" t="s">
        <v>212</v>
      </c>
      <c r="B2570">
        <v>5659.02</v>
      </c>
      <c r="C2570">
        <v>5598.92</v>
      </c>
      <c r="D2570">
        <v>5567.01</v>
      </c>
      <c r="E2570">
        <v>5441.72</v>
      </c>
      <c r="F2570">
        <v>67.981499999999997</v>
      </c>
      <c r="G2570">
        <v>1.13533E-2</v>
      </c>
      <c r="H2570">
        <v>0.98596600000000001</v>
      </c>
      <c r="I2570">
        <v>0</v>
      </c>
    </row>
    <row r="2571" spans="1:25" x14ac:dyDescent="0.25">
      <c r="A2571" t="s">
        <v>212</v>
      </c>
      <c r="B2571">
        <v>5661.49</v>
      </c>
      <c r="C2571">
        <v>5601.71</v>
      </c>
      <c r="D2571">
        <v>5567.05</v>
      </c>
      <c r="E2571">
        <v>5441.19</v>
      </c>
      <c r="F2571">
        <v>68.052700000000002</v>
      </c>
      <c r="G2571">
        <v>1.116E-2</v>
      </c>
      <c r="H2571">
        <v>0.98101899999999997</v>
      </c>
      <c r="I2571">
        <v>0</v>
      </c>
    </row>
    <row r="2572" spans="1:25" x14ac:dyDescent="0.25">
      <c r="A2572" t="s">
        <v>212</v>
      </c>
      <c r="B2572">
        <v>5662.13</v>
      </c>
      <c r="C2572">
        <v>5601.96</v>
      </c>
      <c r="D2572">
        <v>5569.87</v>
      </c>
      <c r="E2572">
        <v>5444.97</v>
      </c>
      <c r="F2572">
        <v>68.754800000000003</v>
      </c>
      <c r="G2572">
        <v>2.4104E-2</v>
      </c>
      <c r="H2572">
        <v>0.98101799999999995</v>
      </c>
      <c r="I2572">
        <v>0</v>
      </c>
    </row>
    <row r="2573" spans="1:25" x14ac:dyDescent="0.25">
      <c r="A2573" t="s">
        <v>212</v>
      </c>
      <c r="B2573">
        <v>5666.24</v>
      </c>
      <c r="C2573">
        <v>5605.31</v>
      </c>
      <c r="D2573">
        <v>5570.86</v>
      </c>
      <c r="E2573">
        <v>5443.88</v>
      </c>
      <c r="F2573">
        <v>68.529899999999998</v>
      </c>
      <c r="G2573">
        <v>1.09595E-2</v>
      </c>
      <c r="H2573">
        <v>0.98099099999999995</v>
      </c>
      <c r="I2573">
        <v>0</v>
      </c>
    </row>
    <row r="2574" spans="1:25" x14ac:dyDescent="0.25">
      <c r="A2574" t="s">
        <v>212</v>
      </c>
      <c r="B2574">
        <v>5667.16</v>
      </c>
      <c r="C2574">
        <v>5606.95</v>
      </c>
      <c r="D2574">
        <v>5571.95</v>
      </c>
      <c r="E2574">
        <v>5446.87</v>
      </c>
      <c r="F2574">
        <v>69.169799999999995</v>
      </c>
      <c r="G2574">
        <v>1.15862E-2</v>
      </c>
      <c r="H2574">
        <v>0.99108499999999999</v>
      </c>
      <c r="I2574">
        <v>0</v>
      </c>
    </row>
    <row r="2575" spans="1:25" x14ac:dyDescent="0.25">
      <c r="A2575" t="s">
        <v>212</v>
      </c>
      <c r="B2575">
        <v>5670.85</v>
      </c>
      <c r="C2575">
        <v>5610.46</v>
      </c>
      <c r="D2575">
        <v>5568.31</v>
      </c>
      <c r="E2575">
        <v>5440.94</v>
      </c>
      <c r="F2575">
        <v>68.120999999999995</v>
      </c>
      <c r="G2575">
        <v>1.8634700000000001E-2</v>
      </c>
      <c r="H2575">
        <v>0.98099499999999995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5663.03</v>
      </c>
      <c r="C2576">
        <v>5602.72</v>
      </c>
      <c r="D2576">
        <v>5564.4</v>
      </c>
      <c r="E2576">
        <v>5439.25</v>
      </c>
      <c r="F2576">
        <v>69.077299999999994</v>
      </c>
      <c r="G2576">
        <v>1.6324700000000001E-2</v>
      </c>
      <c r="H2576">
        <v>0.98101400000000005</v>
      </c>
      <c r="I2576">
        <v>0</v>
      </c>
      <c r="R2576">
        <f>AVERAGE(B2527:B2576)</f>
        <v>5660.8163999999979</v>
      </c>
      <c r="S2576">
        <f>AVERAGE(C2527:C2576)</f>
        <v>5600.6727999999994</v>
      </c>
      <c r="U2576">
        <f>_xlfn.VAR.P(B2527:B2576)</f>
        <v>135.16638703999854</v>
      </c>
      <c r="V2576">
        <f>_xlfn.VAR.P(C2527:C2576)</f>
        <v>135.12159215999992</v>
      </c>
      <c r="X2576">
        <f>1.96*SQRT(U2576)/50</f>
        <v>0.45574343328362216</v>
      </c>
      <c r="Y2576">
        <f>1.96*SQRT(V2576)/50</f>
        <v>0.45566790909251254</v>
      </c>
    </row>
    <row r="2577" spans="1:9" x14ac:dyDescent="0.25">
      <c r="A2577" t="s">
        <v>212</v>
      </c>
      <c r="B2577">
        <v>283138.88569999998</v>
      </c>
      <c r="C2577" t="s">
        <v>36</v>
      </c>
    </row>
    <row r="2578" spans="1:9" x14ac:dyDescent="0.25">
      <c r="A2578" t="s">
        <v>197</v>
      </c>
      <c r="B2578">
        <v>6644.69</v>
      </c>
      <c r="C2578">
        <v>6578.78</v>
      </c>
      <c r="D2578">
        <v>6541.89</v>
      </c>
      <c r="E2578">
        <v>6399.38</v>
      </c>
      <c r="F2578">
        <v>84.684899999999999</v>
      </c>
      <c r="G2578">
        <v>1.6819000000000001E-2</v>
      </c>
      <c r="H2578">
        <v>0.98101799999999995</v>
      </c>
      <c r="I2578">
        <v>0</v>
      </c>
    </row>
    <row r="2579" spans="1:9" x14ac:dyDescent="0.25">
      <c r="A2579" t="s">
        <v>197</v>
      </c>
      <c r="B2579">
        <v>6644.18</v>
      </c>
      <c r="C2579">
        <v>6576.57</v>
      </c>
      <c r="D2579">
        <v>6550.38</v>
      </c>
      <c r="E2579">
        <v>6407.74</v>
      </c>
      <c r="F2579">
        <v>85.145499999999998</v>
      </c>
      <c r="G2579">
        <v>2.0330399999999998E-2</v>
      </c>
      <c r="H2579">
        <v>0.98084800000000005</v>
      </c>
      <c r="I2579">
        <v>0</v>
      </c>
    </row>
    <row r="2580" spans="1:9" x14ac:dyDescent="0.25">
      <c r="A2580" t="s">
        <v>197</v>
      </c>
      <c r="B2580">
        <v>6643.01</v>
      </c>
      <c r="C2580">
        <v>6576.86</v>
      </c>
      <c r="D2580">
        <v>6539.08</v>
      </c>
      <c r="E2580">
        <v>6396.59</v>
      </c>
      <c r="F2580">
        <v>83.861999999999995</v>
      </c>
      <c r="G2580">
        <v>1.0858700000000001E-2</v>
      </c>
      <c r="H2580">
        <v>0.98101499999999997</v>
      </c>
      <c r="I2580">
        <v>0</v>
      </c>
    </row>
    <row r="2581" spans="1:9" x14ac:dyDescent="0.25">
      <c r="A2581" t="s">
        <v>197</v>
      </c>
      <c r="B2581">
        <v>6637.66</v>
      </c>
      <c r="C2581">
        <v>6571.46</v>
      </c>
      <c r="D2581">
        <v>6539.67</v>
      </c>
      <c r="E2581">
        <v>6399.78</v>
      </c>
      <c r="F2581">
        <v>85.773200000000003</v>
      </c>
      <c r="G2581">
        <v>1.1430900000000001E-2</v>
      </c>
      <c r="H2581">
        <v>0.99471500000000002</v>
      </c>
      <c r="I2581">
        <v>0</v>
      </c>
    </row>
    <row r="2582" spans="1:9" x14ac:dyDescent="0.25">
      <c r="A2582" t="s">
        <v>197</v>
      </c>
      <c r="B2582">
        <v>6639.39</v>
      </c>
      <c r="C2582">
        <v>6574.06</v>
      </c>
      <c r="D2582">
        <v>6543.1</v>
      </c>
      <c r="E2582">
        <v>6403.33</v>
      </c>
      <c r="F2582">
        <v>85.325599999999994</v>
      </c>
      <c r="G2582">
        <v>1.08586E-2</v>
      </c>
      <c r="H2582">
        <v>0.98101899999999997</v>
      </c>
      <c r="I2582">
        <v>0</v>
      </c>
    </row>
    <row r="2583" spans="1:9" x14ac:dyDescent="0.25">
      <c r="A2583" t="s">
        <v>197</v>
      </c>
      <c r="B2583">
        <v>6626.16</v>
      </c>
      <c r="C2583">
        <v>6560.2</v>
      </c>
      <c r="D2583">
        <v>6531.5</v>
      </c>
      <c r="E2583">
        <v>6390.63</v>
      </c>
      <c r="F2583">
        <v>83.970600000000005</v>
      </c>
      <c r="G2583">
        <v>1.19211E-2</v>
      </c>
      <c r="H2583">
        <v>0.98100900000000002</v>
      </c>
      <c r="I2583">
        <v>0</v>
      </c>
    </row>
    <row r="2584" spans="1:9" x14ac:dyDescent="0.25">
      <c r="A2584" t="s">
        <v>197</v>
      </c>
      <c r="B2584">
        <v>6627.06</v>
      </c>
      <c r="C2584">
        <v>6561.65</v>
      </c>
      <c r="D2584">
        <v>6532.17</v>
      </c>
      <c r="E2584">
        <v>6391.4</v>
      </c>
      <c r="F2584">
        <v>82.948899999999995</v>
      </c>
      <c r="G2584">
        <v>1.11117E-2</v>
      </c>
      <c r="H2584">
        <v>0.98100500000000002</v>
      </c>
      <c r="I2584">
        <v>0</v>
      </c>
    </row>
    <row r="2585" spans="1:9" x14ac:dyDescent="0.25">
      <c r="A2585" t="s">
        <v>197</v>
      </c>
      <c r="B2585">
        <v>6646.89</v>
      </c>
      <c r="C2585">
        <v>6580.16</v>
      </c>
      <c r="D2585">
        <v>6552.48</v>
      </c>
      <c r="E2585">
        <v>6412.37</v>
      </c>
      <c r="F2585">
        <v>82.2898</v>
      </c>
      <c r="G2585">
        <v>1.42483E-2</v>
      </c>
      <c r="H2585">
        <v>0.98101899999999997</v>
      </c>
      <c r="I2585">
        <v>0</v>
      </c>
    </row>
    <row r="2586" spans="1:9" x14ac:dyDescent="0.25">
      <c r="A2586" t="s">
        <v>197</v>
      </c>
      <c r="B2586">
        <v>6640.55</v>
      </c>
      <c r="C2586">
        <v>6575.14</v>
      </c>
      <c r="D2586">
        <v>6545.35</v>
      </c>
      <c r="E2586">
        <v>6403.39</v>
      </c>
      <c r="F2586">
        <v>86.001999999999995</v>
      </c>
      <c r="G2586">
        <v>1.0859300000000001E-2</v>
      </c>
      <c r="H2586">
        <v>0.993865</v>
      </c>
      <c r="I2586">
        <v>0</v>
      </c>
    </row>
    <row r="2587" spans="1:9" x14ac:dyDescent="0.25">
      <c r="A2587" t="s">
        <v>197</v>
      </c>
      <c r="B2587">
        <v>6636.62</v>
      </c>
      <c r="C2587">
        <v>6565.58</v>
      </c>
      <c r="D2587">
        <v>6535.33</v>
      </c>
      <c r="E2587">
        <v>6395.19</v>
      </c>
      <c r="F2587">
        <v>82.392099999999999</v>
      </c>
      <c r="G2587">
        <v>1.0877899999999999E-2</v>
      </c>
      <c r="H2587">
        <v>0.99131899999999995</v>
      </c>
      <c r="I2587">
        <v>0</v>
      </c>
    </row>
    <row r="2588" spans="1:9" x14ac:dyDescent="0.25">
      <c r="A2588" t="s">
        <v>197</v>
      </c>
      <c r="B2588">
        <v>6656.95</v>
      </c>
      <c r="C2588">
        <v>6590.77</v>
      </c>
      <c r="D2588">
        <v>6564.86</v>
      </c>
      <c r="E2588">
        <v>6416.5</v>
      </c>
      <c r="F2588">
        <v>96.950500000000005</v>
      </c>
      <c r="G2588">
        <v>1.15491E-2</v>
      </c>
      <c r="H2588">
        <v>0.98101799999999995</v>
      </c>
      <c r="I2588">
        <v>0</v>
      </c>
    </row>
    <row r="2589" spans="1:9" x14ac:dyDescent="0.25">
      <c r="A2589" t="s">
        <v>197</v>
      </c>
      <c r="B2589">
        <v>6657.57</v>
      </c>
      <c r="C2589">
        <v>6590.54</v>
      </c>
      <c r="D2589">
        <v>6559.92</v>
      </c>
      <c r="E2589">
        <v>6413.15</v>
      </c>
      <c r="F2589">
        <v>95.005099999999999</v>
      </c>
      <c r="G2589">
        <v>1.09204E-2</v>
      </c>
      <c r="H2589">
        <v>0.98100900000000002</v>
      </c>
      <c r="I2589">
        <v>0</v>
      </c>
    </row>
    <row r="2590" spans="1:9" x14ac:dyDescent="0.25">
      <c r="A2590" t="s">
        <v>197</v>
      </c>
      <c r="B2590">
        <v>6659.21</v>
      </c>
      <c r="C2590">
        <v>6593.17</v>
      </c>
      <c r="D2590">
        <v>6553.68</v>
      </c>
      <c r="E2590">
        <v>6403.71</v>
      </c>
      <c r="F2590">
        <v>96.112300000000005</v>
      </c>
      <c r="G2590">
        <v>2.4068699999999998E-2</v>
      </c>
      <c r="H2590">
        <v>0.98096899999999998</v>
      </c>
      <c r="I2590">
        <v>0</v>
      </c>
    </row>
    <row r="2591" spans="1:9" x14ac:dyDescent="0.25">
      <c r="A2591" t="s">
        <v>197</v>
      </c>
      <c r="B2591">
        <v>6602.2</v>
      </c>
      <c r="C2591">
        <v>6535.34</v>
      </c>
      <c r="D2591">
        <v>6501.14</v>
      </c>
      <c r="E2591">
        <v>6356.5</v>
      </c>
      <c r="F2591">
        <v>95.148499999999999</v>
      </c>
      <c r="G2591">
        <v>1.1339800000000001E-2</v>
      </c>
      <c r="H2591">
        <v>0.980931</v>
      </c>
      <c r="I2591">
        <v>0</v>
      </c>
    </row>
    <row r="2592" spans="1:9" x14ac:dyDescent="0.25">
      <c r="A2592" t="s">
        <v>197</v>
      </c>
      <c r="B2592">
        <v>6599.15</v>
      </c>
      <c r="C2592">
        <v>6527.93</v>
      </c>
      <c r="D2592">
        <v>6495.49</v>
      </c>
      <c r="E2592">
        <v>6349.41</v>
      </c>
      <c r="F2592">
        <v>94.179000000000002</v>
      </c>
      <c r="G2592">
        <v>1.09023E-2</v>
      </c>
      <c r="H2592">
        <v>0.98101799999999995</v>
      </c>
      <c r="I2592">
        <v>0</v>
      </c>
    </row>
    <row r="2593" spans="1:9" x14ac:dyDescent="0.25">
      <c r="A2593" t="s">
        <v>197</v>
      </c>
      <c r="B2593">
        <v>6607.6</v>
      </c>
      <c r="C2593">
        <v>6541.53</v>
      </c>
      <c r="D2593">
        <v>6505.69</v>
      </c>
      <c r="E2593">
        <v>6358.54</v>
      </c>
      <c r="F2593">
        <v>94.469700000000003</v>
      </c>
      <c r="G2593">
        <v>1.12283E-2</v>
      </c>
      <c r="H2593">
        <v>0.98101799999999995</v>
      </c>
      <c r="I2593">
        <v>0</v>
      </c>
    </row>
    <row r="2594" spans="1:9" x14ac:dyDescent="0.25">
      <c r="A2594" t="s">
        <v>197</v>
      </c>
      <c r="B2594">
        <v>6600.48</v>
      </c>
      <c r="C2594">
        <v>6532.35</v>
      </c>
      <c r="D2594">
        <v>6497.99</v>
      </c>
      <c r="E2594">
        <v>6349.48</v>
      </c>
      <c r="F2594">
        <v>94.019099999999995</v>
      </c>
      <c r="G2594">
        <v>1.3361700000000001E-2</v>
      </c>
      <c r="H2594">
        <v>0.98101799999999995</v>
      </c>
      <c r="I2594">
        <v>0</v>
      </c>
    </row>
    <row r="2595" spans="1:9" x14ac:dyDescent="0.25">
      <c r="A2595" t="s">
        <v>197</v>
      </c>
      <c r="B2595">
        <v>6597.8</v>
      </c>
      <c r="C2595">
        <v>6531.25</v>
      </c>
      <c r="D2595">
        <v>6495.87</v>
      </c>
      <c r="E2595">
        <v>6349.69</v>
      </c>
      <c r="F2595">
        <v>94.524100000000004</v>
      </c>
      <c r="G2595">
        <v>1.1086499999999999E-2</v>
      </c>
      <c r="H2595">
        <v>0.98101899999999997</v>
      </c>
      <c r="I2595">
        <v>0</v>
      </c>
    </row>
    <row r="2596" spans="1:9" x14ac:dyDescent="0.25">
      <c r="A2596" t="s">
        <v>197</v>
      </c>
      <c r="B2596">
        <v>6600.91</v>
      </c>
      <c r="C2596">
        <v>6532.38</v>
      </c>
      <c r="D2596">
        <v>6500.21</v>
      </c>
      <c r="E2596">
        <v>6353.1</v>
      </c>
      <c r="F2596">
        <v>94.648200000000003</v>
      </c>
      <c r="G2596">
        <v>1.27461E-2</v>
      </c>
      <c r="H2596">
        <v>0.98083200000000004</v>
      </c>
      <c r="I2596">
        <v>0</v>
      </c>
    </row>
    <row r="2597" spans="1:9" x14ac:dyDescent="0.25">
      <c r="A2597" t="s">
        <v>197</v>
      </c>
      <c r="B2597">
        <v>6607.11</v>
      </c>
      <c r="C2597">
        <v>6538.56</v>
      </c>
      <c r="D2597">
        <v>6504.57</v>
      </c>
      <c r="E2597">
        <v>6356.24</v>
      </c>
      <c r="F2597">
        <v>91.611800000000002</v>
      </c>
      <c r="G2597">
        <v>1.1392899999999999E-2</v>
      </c>
      <c r="H2597">
        <v>0.98101899999999997</v>
      </c>
      <c r="I2597">
        <v>0</v>
      </c>
    </row>
    <row r="2598" spans="1:9" x14ac:dyDescent="0.25">
      <c r="A2598" t="s">
        <v>197</v>
      </c>
      <c r="B2598">
        <v>6605.16</v>
      </c>
      <c r="C2598">
        <v>6536.67</v>
      </c>
      <c r="D2598">
        <v>6500.43</v>
      </c>
      <c r="E2598">
        <v>6353.6</v>
      </c>
      <c r="F2598">
        <v>94.816800000000001</v>
      </c>
      <c r="G2598">
        <v>1.15155E-2</v>
      </c>
      <c r="H2598">
        <v>0.99064300000000005</v>
      </c>
      <c r="I2598">
        <v>0</v>
      </c>
    </row>
    <row r="2599" spans="1:9" x14ac:dyDescent="0.25">
      <c r="A2599" t="s">
        <v>197</v>
      </c>
      <c r="B2599">
        <v>6612.3</v>
      </c>
      <c r="C2599">
        <v>6543.44</v>
      </c>
      <c r="D2599">
        <v>6507.08</v>
      </c>
      <c r="E2599">
        <v>6356.7</v>
      </c>
      <c r="F2599">
        <v>96.592600000000004</v>
      </c>
      <c r="G2599">
        <v>1.1837E-2</v>
      </c>
      <c r="H2599">
        <v>0.98101700000000003</v>
      </c>
      <c r="I2599">
        <v>0</v>
      </c>
    </row>
    <row r="2600" spans="1:9" x14ac:dyDescent="0.25">
      <c r="A2600" t="s">
        <v>197</v>
      </c>
      <c r="B2600">
        <v>6610.96</v>
      </c>
      <c r="C2600">
        <v>6542.29</v>
      </c>
      <c r="D2600">
        <v>6506.07</v>
      </c>
      <c r="E2600">
        <v>6356.6</v>
      </c>
      <c r="F2600">
        <v>96.8566</v>
      </c>
      <c r="G2600">
        <v>1.08711E-2</v>
      </c>
      <c r="H2600">
        <v>0.98101899999999997</v>
      </c>
      <c r="I2600">
        <v>0</v>
      </c>
    </row>
    <row r="2601" spans="1:9" x14ac:dyDescent="0.25">
      <c r="A2601" t="s">
        <v>197</v>
      </c>
      <c r="B2601">
        <v>6616.43</v>
      </c>
      <c r="C2601">
        <v>6548.14</v>
      </c>
      <c r="D2601">
        <v>6512.95</v>
      </c>
      <c r="E2601">
        <v>6359.77</v>
      </c>
      <c r="F2601">
        <v>95.9024</v>
      </c>
      <c r="G2601">
        <v>1.0979600000000001E-2</v>
      </c>
      <c r="H2601">
        <v>0.980904</v>
      </c>
      <c r="I2601">
        <v>0</v>
      </c>
    </row>
    <row r="2602" spans="1:9" x14ac:dyDescent="0.25">
      <c r="A2602" t="s">
        <v>197</v>
      </c>
      <c r="B2602">
        <v>6611.53</v>
      </c>
      <c r="C2602">
        <v>6546.04</v>
      </c>
      <c r="D2602">
        <v>6508.75</v>
      </c>
      <c r="E2602">
        <v>6359.65</v>
      </c>
      <c r="F2602">
        <v>96.147000000000006</v>
      </c>
      <c r="G2602">
        <v>1.0954E-2</v>
      </c>
      <c r="H2602">
        <v>0.98096399999999995</v>
      </c>
      <c r="I2602">
        <v>0</v>
      </c>
    </row>
    <row r="2603" spans="1:9" x14ac:dyDescent="0.25">
      <c r="A2603" t="s">
        <v>197</v>
      </c>
      <c r="B2603">
        <v>6622.54</v>
      </c>
      <c r="C2603">
        <v>6553.05</v>
      </c>
      <c r="D2603">
        <v>6519.42</v>
      </c>
      <c r="E2603">
        <v>6364.86</v>
      </c>
      <c r="F2603">
        <v>102.00700000000001</v>
      </c>
      <c r="G2603">
        <v>1.1710099999999999E-2</v>
      </c>
      <c r="H2603">
        <v>0.98101899999999997</v>
      </c>
      <c r="I2603">
        <v>0</v>
      </c>
    </row>
    <row r="2604" spans="1:9" x14ac:dyDescent="0.25">
      <c r="A2604" t="s">
        <v>197</v>
      </c>
      <c r="B2604">
        <v>6617.44</v>
      </c>
      <c r="C2604">
        <v>6549.35</v>
      </c>
      <c r="D2604">
        <v>6511.08</v>
      </c>
      <c r="E2604">
        <v>6358.94</v>
      </c>
      <c r="F2604">
        <v>98.201999999999998</v>
      </c>
      <c r="G2604">
        <v>1.18891E-2</v>
      </c>
      <c r="H2604">
        <v>0.980908</v>
      </c>
      <c r="I2604">
        <v>0</v>
      </c>
    </row>
    <row r="2605" spans="1:9" x14ac:dyDescent="0.25">
      <c r="A2605" t="s">
        <v>197</v>
      </c>
      <c r="B2605">
        <v>6618.65</v>
      </c>
      <c r="C2605">
        <v>6551.03</v>
      </c>
      <c r="D2605">
        <v>6515.31</v>
      </c>
      <c r="E2605">
        <v>6363.9</v>
      </c>
      <c r="F2605">
        <v>98.580600000000004</v>
      </c>
      <c r="G2605">
        <v>1.31742E-2</v>
      </c>
      <c r="H2605">
        <v>0.981012</v>
      </c>
      <c r="I2605">
        <v>0</v>
      </c>
    </row>
    <row r="2606" spans="1:9" x14ac:dyDescent="0.25">
      <c r="A2606" t="s">
        <v>197</v>
      </c>
      <c r="B2606">
        <v>6621.85</v>
      </c>
      <c r="C2606">
        <v>6552.97</v>
      </c>
      <c r="D2606">
        <v>6516.31</v>
      </c>
      <c r="E2606">
        <v>6364.19</v>
      </c>
      <c r="F2606">
        <v>99.953299999999999</v>
      </c>
      <c r="G2606">
        <v>2.2329499999999999E-2</v>
      </c>
      <c r="H2606">
        <v>0.98087999999999997</v>
      </c>
      <c r="I2606">
        <v>0</v>
      </c>
    </row>
    <row r="2607" spans="1:9" x14ac:dyDescent="0.25">
      <c r="A2607" t="s">
        <v>197</v>
      </c>
      <c r="B2607">
        <v>6608.1</v>
      </c>
      <c r="C2607">
        <v>6541.68</v>
      </c>
      <c r="D2607">
        <v>6507.44</v>
      </c>
      <c r="E2607">
        <v>6358.03</v>
      </c>
      <c r="F2607">
        <v>98.506799999999998</v>
      </c>
      <c r="G2607">
        <v>1.4132499999999999E-2</v>
      </c>
      <c r="H2607">
        <v>0.98101700000000003</v>
      </c>
      <c r="I2607">
        <v>0</v>
      </c>
    </row>
    <row r="2608" spans="1:9" x14ac:dyDescent="0.25">
      <c r="A2608" t="s">
        <v>197</v>
      </c>
      <c r="B2608">
        <v>6631.11</v>
      </c>
      <c r="C2608">
        <v>6563.81</v>
      </c>
      <c r="D2608">
        <v>6528.74</v>
      </c>
      <c r="E2608">
        <v>6376.58</v>
      </c>
      <c r="F2608">
        <v>103.13</v>
      </c>
      <c r="G2608">
        <v>1.08761E-2</v>
      </c>
      <c r="H2608">
        <v>0.98656200000000005</v>
      </c>
      <c r="I2608">
        <v>0</v>
      </c>
    </row>
    <row r="2609" spans="1:9" x14ac:dyDescent="0.25">
      <c r="A2609" t="s">
        <v>197</v>
      </c>
      <c r="B2609">
        <v>6624.18</v>
      </c>
      <c r="C2609">
        <v>6553.83</v>
      </c>
      <c r="D2609">
        <v>6526.54</v>
      </c>
      <c r="E2609">
        <v>6372.34</v>
      </c>
      <c r="F2609">
        <v>102.03100000000001</v>
      </c>
      <c r="G2609">
        <v>1.0859000000000001E-2</v>
      </c>
      <c r="H2609">
        <v>0.98100500000000002</v>
      </c>
      <c r="I2609">
        <v>0</v>
      </c>
    </row>
    <row r="2610" spans="1:9" x14ac:dyDescent="0.25">
      <c r="A2610" t="s">
        <v>197</v>
      </c>
      <c r="B2610">
        <v>6588.77</v>
      </c>
      <c r="C2610">
        <v>6523.18</v>
      </c>
      <c r="D2610">
        <v>6492.15</v>
      </c>
      <c r="E2610">
        <v>6348.72</v>
      </c>
      <c r="F2610">
        <v>87.651200000000003</v>
      </c>
      <c r="G2610">
        <v>1.0861300000000001E-2</v>
      </c>
      <c r="H2610">
        <v>0.99376699999999996</v>
      </c>
      <c r="I2610">
        <v>0</v>
      </c>
    </row>
    <row r="2611" spans="1:9" x14ac:dyDescent="0.25">
      <c r="A2611" t="s">
        <v>197</v>
      </c>
      <c r="B2611">
        <v>6584.29</v>
      </c>
      <c r="C2611">
        <v>6520.18</v>
      </c>
      <c r="D2611">
        <v>6488.22</v>
      </c>
      <c r="E2611">
        <v>6344.27</v>
      </c>
      <c r="F2611">
        <v>86.501400000000004</v>
      </c>
      <c r="G2611">
        <v>1.9684500000000001E-2</v>
      </c>
      <c r="H2611">
        <v>0.98101400000000005</v>
      </c>
      <c r="I2611">
        <v>0</v>
      </c>
    </row>
    <row r="2612" spans="1:9" x14ac:dyDescent="0.25">
      <c r="A2612" t="s">
        <v>197</v>
      </c>
      <c r="B2612">
        <v>6594</v>
      </c>
      <c r="C2612">
        <v>6527.45</v>
      </c>
      <c r="D2612">
        <v>6491.64</v>
      </c>
      <c r="E2612">
        <v>6349.52</v>
      </c>
      <c r="F2612">
        <v>89.2102</v>
      </c>
      <c r="G2612">
        <v>1.43479E-2</v>
      </c>
      <c r="H2612">
        <v>0.99473299999999998</v>
      </c>
      <c r="I2612">
        <v>0</v>
      </c>
    </row>
    <row r="2613" spans="1:9" x14ac:dyDescent="0.25">
      <c r="A2613" t="s">
        <v>197</v>
      </c>
      <c r="B2613">
        <v>6587.22</v>
      </c>
      <c r="C2613">
        <v>6521.57</v>
      </c>
      <c r="D2613">
        <v>6487.5</v>
      </c>
      <c r="E2613">
        <v>6343.77</v>
      </c>
      <c r="F2613">
        <v>86.693899999999999</v>
      </c>
      <c r="G2613">
        <v>1.0874699999999999E-2</v>
      </c>
      <c r="H2613">
        <v>0.99089000000000005</v>
      </c>
      <c r="I2613">
        <v>0</v>
      </c>
    </row>
    <row r="2614" spans="1:9" x14ac:dyDescent="0.25">
      <c r="A2614" t="s">
        <v>197</v>
      </c>
      <c r="B2614">
        <v>6598.23</v>
      </c>
      <c r="C2614">
        <v>6529.88</v>
      </c>
      <c r="D2614">
        <v>6492.51</v>
      </c>
      <c r="E2614">
        <v>6349.07</v>
      </c>
      <c r="F2614">
        <v>87.608400000000003</v>
      </c>
      <c r="G2614">
        <v>1.0858100000000001E-2</v>
      </c>
      <c r="H2614">
        <v>0.98085999999999995</v>
      </c>
      <c r="I2614">
        <v>0</v>
      </c>
    </row>
    <row r="2615" spans="1:9" x14ac:dyDescent="0.25">
      <c r="A2615" t="s">
        <v>197</v>
      </c>
      <c r="B2615">
        <v>6594.98</v>
      </c>
      <c r="C2615">
        <v>6529.68</v>
      </c>
      <c r="D2615">
        <v>6492.83</v>
      </c>
      <c r="E2615">
        <v>6346.03</v>
      </c>
      <c r="F2615">
        <v>86.516499999999994</v>
      </c>
      <c r="G2615">
        <v>1.08956E-2</v>
      </c>
      <c r="H2615">
        <v>0.98780800000000002</v>
      </c>
      <c r="I2615">
        <v>0</v>
      </c>
    </row>
    <row r="2616" spans="1:9" x14ac:dyDescent="0.25">
      <c r="A2616" t="s">
        <v>197</v>
      </c>
      <c r="B2616">
        <v>6598.71</v>
      </c>
      <c r="C2616">
        <v>6533.22</v>
      </c>
      <c r="D2616">
        <v>6493.43</v>
      </c>
      <c r="E2616">
        <v>6348.2</v>
      </c>
      <c r="F2616">
        <v>85.632099999999994</v>
      </c>
      <c r="G2616">
        <v>1.1718599999999999E-2</v>
      </c>
      <c r="H2616">
        <v>0.98091200000000001</v>
      </c>
      <c r="I2616">
        <v>0</v>
      </c>
    </row>
    <row r="2617" spans="1:9" x14ac:dyDescent="0.25">
      <c r="A2617" t="s">
        <v>197</v>
      </c>
      <c r="B2617">
        <v>6582.31</v>
      </c>
      <c r="C2617">
        <v>6516.54</v>
      </c>
      <c r="D2617">
        <v>6486.48</v>
      </c>
      <c r="E2617">
        <v>6347.44</v>
      </c>
      <c r="F2617">
        <v>86.287099999999995</v>
      </c>
      <c r="G2617">
        <v>1.08752E-2</v>
      </c>
      <c r="H2617">
        <v>0.98098700000000005</v>
      </c>
      <c r="I2617">
        <v>0</v>
      </c>
    </row>
    <row r="2618" spans="1:9" x14ac:dyDescent="0.25">
      <c r="A2618" t="s">
        <v>197</v>
      </c>
      <c r="B2618">
        <v>6584.97</v>
      </c>
      <c r="C2618">
        <v>6519.01</v>
      </c>
      <c r="D2618">
        <v>6487.72</v>
      </c>
      <c r="E2618">
        <v>6344.79</v>
      </c>
      <c r="F2618">
        <v>86.418300000000002</v>
      </c>
      <c r="G2618">
        <v>1.57372E-2</v>
      </c>
      <c r="H2618">
        <v>0.98101700000000003</v>
      </c>
      <c r="I2618">
        <v>0</v>
      </c>
    </row>
    <row r="2619" spans="1:9" x14ac:dyDescent="0.25">
      <c r="A2619" t="s">
        <v>197</v>
      </c>
      <c r="B2619">
        <v>6589.85</v>
      </c>
      <c r="C2619">
        <v>6519.85</v>
      </c>
      <c r="D2619">
        <v>6491.19</v>
      </c>
      <c r="E2619">
        <v>6349.3</v>
      </c>
      <c r="F2619">
        <v>89.866500000000002</v>
      </c>
      <c r="G2619">
        <v>1.10656E-2</v>
      </c>
      <c r="H2619">
        <v>0.98101099999999997</v>
      </c>
      <c r="I2619">
        <v>0</v>
      </c>
    </row>
    <row r="2620" spans="1:9" x14ac:dyDescent="0.25">
      <c r="A2620" t="s">
        <v>197</v>
      </c>
      <c r="B2620">
        <v>6579.29</v>
      </c>
      <c r="C2620">
        <v>6513.75</v>
      </c>
      <c r="D2620">
        <v>6483.17</v>
      </c>
      <c r="E2620">
        <v>6342.28</v>
      </c>
      <c r="F2620">
        <v>85.7881</v>
      </c>
      <c r="G2620">
        <v>1.5361E-2</v>
      </c>
      <c r="H2620">
        <v>0.98101799999999995</v>
      </c>
      <c r="I2620">
        <v>0</v>
      </c>
    </row>
    <row r="2621" spans="1:9" x14ac:dyDescent="0.25">
      <c r="A2621" t="s">
        <v>197</v>
      </c>
      <c r="B2621">
        <v>6587.6</v>
      </c>
      <c r="C2621">
        <v>6522.71</v>
      </c>
      <c r="D2621">
        <v>6492.9</v>
      </c>
      <c r="E2621">
        <v>6351.01</v>
      </c>
      <c r="F2621">
        <v>91.101100000000002</v>
      </c>
      <c r="G2621">
        <v>1.13612E-2</v>
      </c>
      <c r="H2621">
        <v>0.98100200000000004</v>
      </c>
      <c r="I2621">
        <v>0</v>
      </c>
    </row>
    <row r="2622" spans="1:9" x14ac:dyDescent="0.25">
      <c r="A2622" t="s">
        <v>197</v>
      </c>
      <c r="B2622">
        <v>6587.51</v>
      </c>
      <c r="C2622">
        <v>6521.62</v>
      </c>
      <c r="D2622">
        <v>6495.8</v>
      </c>
      <c r="E2622">
        <v>6351.39</v>
      </c>
      <c r="F2622">
        <v>89.682100000000005</v>
      </c>
      <c r="G2622">
        <v>1.1977700000000001E-2</v>
      </c>
      <c r="H2622">
        <v>0.98100799999999999</v>
      </c>
      <c r="I2622">
        <v>0</v>
      </c>
    </row>
    <row r="2623" spans="1:9" x14ac:dyDescent="0.25">
      <c r="A2623" t="s">
        <v>197</v>
      </c>
      <c r="B2623">
        <v>6584.43</v>
      </c>
      <c r="C2623">
        <v>6518.35</v>
      </c>
      <c r="D2623">
        <v>6491.01</v>
      </c>
      <c r="E2623">
        <v>6347.58</v>
      </c>
      <c r="F2623">
        <v>87.226399999999998</v>
      </c>
      <c r="G2623">
        <v>1.2263400000000001E-2</v>
      </c>
      <c r="H2623">
        <v>0.98101899999999997</v>
      </c>
      <c r="I2623">
        <v>0</v>
      </c>
    </row>
    <row r="2624" spans="1:9" x14ac:dyDescent="0.25">
      <c r="A2624" t="s">
        <v>197</v>
      </c>
      <c r="B2624">
        <v>6580.97</v>
      </c>
      <c r="C2624">
        <v>6515.84</v>
      </c>
      <c r="D2624">
        <v>6483.93</v>
      </c>
      <c r="E2624">
        <v>6341.67</v>
      </c>
      <c r="F2624">
        <v>86.065200000000004</v>
      </c>
      <c r="G2624">
        <v>1.6299999999999999E-2</v>
      </c>
      <c r="H2624">
        <v>0.98096399999999995</v>
      </c>
      <c r="I2624">
        <v>0</v>
      </c>
    </row>
    <row r="2625" spans="1:25" x14ac:dyDescent="0.25">
      <c r="A2625" t="s">
        <v>197</v>
      </c>
      <c r="B2625">
        <v>6589.43</v>
      </c>
      <c r="C2625">
        <v>6524.38</v>
      </c>
      <c r="D2625">
        <v>6492.42</v>
      </c>
      <c r="E2625">
        <v>6349.3</v>
      </c>
      <c r="F2625">
        <v>86.945499999999996</v>
      </c>
      <c r="G2625">
        <v>1.08862E-2</v>
      </c>
      <c r="H2625">
        <v>0.981012</v>
      </c>
      <c r="I2625">
        <v>0</v>
      </c>
    </row>
    <row r="2626" spans="1:25" x14ac:dyDescent="0.25">
      <c r="A2626" t="s">
        <v>197</v>
      </c>
      <c r="B2626">
        <v>6588.3</v>
      </c>
      <c r="C2626">
        <v>6522.37</v>
      </c>
      <c r="D2626">
        <v>6490.15</v>
      </c>
      <c r="E2626">
        <v>6347.94</v>
      </c>
      <c r="F2626">
        <v>85.501800000000003</v>
      </c>
      <c r="G2626">
        <v>1.08898E-2</v>
      </c>
      <c r="H2626">
        <v>0.98099899999999995</v>
      </c>
      <c r="I2626">
        <v>0</v>
      </c>
    </row>
    <row r="2627" spans="1:25" x14ac:dyDescent="0.25">
      <c r="A2627" t="s">
        <v>197</v>
      </c>
      <c r="B2627">
        <v>6571.51</v>
      </c>
      <c r="C2627">
        <v>6506.12</v>
      </c>
      <c r="D2627">
        <v>6479.75</v>
      </c>
      <c r="E2627">
        <v>6338.75</v>
      </c>
      <c r="F2627">
        <v>84.246600000000001</v>
      </c>
      <c r="G2627">
        <v>1.8890299999999999E-2</v>
      </c>
      <c r="H2627">
        <v>0.98100500000000002</v>
      </c>
      <c r="I2627">
        <v>0</v>
      </c>
    </row>
    <row r="2628" spans="1:25" x14ac:dyDescent="0.25">
      <c r="A2628" t="s">
        <v>197</v>
      </c>
      <c r="B2628">
        <v>6595.29</v>
      </c>
      <c r="C2628">
        <v>6530.51</v>
      </c>
      <c r="D2628">
        <v>6495.3</v>
      </c>
      <c r="E2628">
        <v>6350.4</v>
      </c>
      <c r="F2628">
        <v>86.701999999999998</v>
      </c>
      <c r="G2628">
        <v>1.086E-2</v>
      </c>
      <c r="H2628">
        <v>0.98101300000000002</v>
      </c>
      <c r="I2628">
        <v>0</v>
      </c>
    </row>
    <row r="2629" spans="1:25" x14ac:dyDescent="0.25">
      <c r="A2629" t="s">
        <v>197</v>
      </c>
      <c r="B2629">
        <v>6587.8</v>
      </c>
      <c r="C2629">
        <v>6523.19</v>
      </c>
      <c r="D2629">
        <v>6488.62</v>
      </c>
      <c r="E2629">
        <v>6346.59</v>
      </c>
      <c r="F2629">
        <v>85.793400000000005</v>
      </c>
      <c r="G2629">
        <v>1.23117E-2</v>
      </c>
      <c r="H2629">
        <v>0.99504499999999996</v>
      </c>
      <c r="I2629">
        <v>0</v>
      </c>
    </row>
    <row r="2630" spans="1:25" x14ac:dyDescent="0.25">
      <c r="A2630" t="s">
        <v>197</v>
      </c>
      <c r="B2630">
        <v>6583.98</v>
      </c>
      <c r="C2630">
        <v>6514.94</v>
      </c>
      <c r="D2630">
        <v>6486.43</v>
      </c>
      <c r="E2630">
        <v>6344.47</v>
      </c>
      <c r="F2630">
        <v>87.089399999999998</v>
      </c>
      <c r="G2630">
        <v>1.15111E-2</v>
      </c>
      <c r="H2630">
        <v>0.98101000000000005</v>
      </c>
      <c r="I2630">
        <v>0</v>
      </c>
    </row>
    <row r="2631" spans="1:25" x14ac:dyDescent="0.25">
      <c r="A2631" t="s">
        <v>197</v>
      </c>
      <c r="B2631">
        <v>6592.44</v>
      </c>
      <c r="C2631">
        <v>6524.74</v>
      </c>
      <c r="D2631">
        <v>6491.77</v>
      </c>
      <c r="E2631">
        <v>6348.2</v>
      </c>
      <c r="F2631">
        <v>87.991500000000002</v>
      </c>
      <c r="G2631">
        <v>1.09322E-2</v>
      </c>
      <c r="H2631">
        <v>0.99353899999999995</v>
      </c>
      <c r="I2631">
        <v>0</v>
      </c>
      <c r="R2631" t="s">
        <v>67</v>
      </c>
      <c r="U2631" t="s">
        <v>66</v>
      </c>
      <c r="X2631" t="s">
        <v>64</v>
      </c>
    </row>
    <row r="2632" spans="1:25" x14ac:dyDescent="0.25">
      <c r="A2632" t="s">
        <v>197</v>
      </c>
      <c r="B2632">
        <v>6601.85</v>
      </c>
      <c r="C2632">
        <v>6536.15</v>
      </c>
      <c r="D2632">
        <v>6504.47</v>
      </c>
      <c r="E2632">
        <v>6358.81</v>
      </c>
      <c r="F2632">
        <v>95.806100000000001</v>
      </c>
      <c r="G2632">
        <v>1.29707E-2</v>
      </c>
      <c r="H2632">
        <v>0.98101899999999997</v>
      </c>
      <c r="I2632">
        <v>0</v>
      </c>
      <c r="R2632">
        <f>AVERAGE(B2583:B2632)</f>
        <v>6606.0047999999988</v>
      </c>
      <c r="S2632">
        <f>AVERAGE(C2583:C2632)</f>
        <v>6539.0816000000004</v>
      </c>
      <c r="U2632">
        <f>_xlfn.VAR.P(B2583:B2632)</f>
        <v>461.46534495999816</v>
      </c>
      <c r="V2632">
        <f>_xlfn.VAR.P(C2583:C2632)</f>
        <v>445.08014544000076</v>
      </c>
      <c r="X2632">
        <f>1.96*SQRT(U2632)/50</f>
        <v>0.84208438275468067</v>
      </c>
      <c r="Y2632">
        <f>1.96*SQRT(V2632)/50</f>
        <v>0.82699936800998997</v>
      </c>
    </row>
    <row r="2633" spans="1:25" x14ac:dyDescent="0.25">
      <c r="A2633" t="s">
        <v>197</v>
      </c>
      <c r="B2633">
        <v>330389.47279999999</v>
      </c>
      <c r="C2633" t="s">
        <v>36</v>
      </c>
    </row>
    <row r="2634" spans="1:25" x14ac:dyDescent="0.25">
      <c r="A2634" t="s">
        <v>218</v>
      </c>
      <c r="B2634">
        <v>6578.44</v>
      </c>
      <c r="C2634">
        <v>0</v>
      </c>
      <c r="D2634">
        <v>0</v>
      </c>
      <c r="E2634">
        <v>0</v>
      </c>
      <c r="F2634">
        <v>0</v>
      </c>
      <c r="G2634">
        <v>1.15535E-2</v>
      </c>
      <c r="H2634">
        <v>0.98087400000000002</v>
      </c>
      <c r="I2634">
        <v>0</v>
      </c>
    </row>
    <row r="2635" spans="1:25" x14ac:dyDescent="0.25">
      <c r="A2635" t="s">
        <v>218</v>
      </c>
      <c r="B2635">
        <v>6573.88</v>
      </c>
      <c r="C2635">
        <v>0</v>
      </c>
      <c r="D2635">
        <v>0</v>
      </c>
      <c r="E2635">
        <v>0</v>
      </c>
      <c r="F2635">
        <v>0</v>
      </c>
      <c r="G2635">
        <v>1.11857E-2</v>
      </c>
      <c r="H2635">
        <v>0.98101899999999997</v>
      </c>
      <c r="I2635">
        <v>0</v>
      </c>
    </row>
    <row r="2636" spans="1:25" x14ac:dyDescent="0.25">
      <c r="A2636" t="s">
        <v>218</v>
      </c>
      <c r="B2636">
        <v>6582.3</v>
      </c>
      <c r="C2636">
        <v>0</v>
      </c>
      <c r="D2636">
        <v>0</v>
      </c>
      <c r="E2636">
        <v>0</v>
      </c>
      <c r="F2636">
        <v>0</v>
      </c>
      <c r="G2636">
        <v>1.09125E-2</v>
      </c>
      <c r="H2636">
        <v>0.99511499999999997</v>
      </c>
      <c r="I2636">
        <v>0</v>
      </c>
    </row>
    <row r="2637" spans="1:25" x14ac:dyDescent="0.25">
      <c r="A2637" t="s">
        <v>218</v>
      </c>
      <c r="B2637">
        <v>6585.09</v>
      </c>
      <c r="C2637">
        <v>0</v>
      </c>
      <c r="D2637">
        <v>0</v>
      </c>
      <c r="E2637">
        <v>0</v>
      </c>
      <c r="F2637">
        <v>0</v>
      </c>
      <c r="G2637">
        <v>1.09009E-2</v>
      </c>
      <c r="H2637">
        <v>0.98101000000000005</v>
      </c>
      <c r="I2637">
        <v>0</v>
      </c>
    </row>
    <row r="2638" spans="1:25" x14ac:dyDescent="0.25">
      <c r="A2638" t="s">
        <v>218</v>
      </c>
      <c r="B2638">
        <v>6583.66</v>
      </c>
      <c r="C2638">
        <v>0</v>
      </c>
      <c r="D2638">
        <v>0</v>
      </c>
      <c r="E2638">
        <v>0</v>
      </c>
      <c r="F2638">
        <v>0</v>
      </c>
      <c r="G2638">
        <v>1.48614E-2</v>
      </c>
      <c r="H2638">
        <v>0.98548500000000006</v>
      </c>
      <c r="I2638">
        <v>0</v>
      </c>
    </row>
    <row r="2639" spans="1:25" x14ac:dyDescent="0.25">
      <c r="A2639" t="s">
        <v>218</v>
      </c>
      <c r="B2639">
        <v>6581.28</v>
      </c>
      <c r="C2639">
        <v>0</v>
      </c>
      <c r="D2639">
        <v>0</v>
      </c>
      <c r="E2639">
        <v>0</v>
      </c>
      <c r="F2639">
        <v>0</v>
      </c>
      <c r="G2639">
        <v>1.08743E-2</v>
      </c>
      <c r="H2639">
        <v>0.98101899999999997</v>
      </c>
      <c r="I2639">
        <v>0</v>
      </c>
    </row>
    <row r="2640" spans="1:25" x14ac:dyDescent="0.25">
      <c r="A2640" t="s">
        <v>218</v>
      </c>
      <c r="B2640">
        <v>6578.35</v>
      </c>
      <c r="C2640">
        <v>0</v>
      </c>
      <c r="D2640">
        <v>0</v>
      </c>
      <c r="E2640">
        <v>0</v>
      </c>
      <c r="F2640">
        <v>0</v>
      </c>
      <c r="G2640">
        <v>1.09497E-2</v>
      </c>
      <c r="H2640">
        <v>0.99293500000000001</v>
      </c>
      <c r="I2640">
        <v>0</v>
      </c>
    </row>
    <row r="2641" spans="1:9" x14ac:dyDescent="0.25">
      <c r="A2641" t="s">
        <v>218</v>
      </c>
      <c r="B2641">
        <v>6574.59</v>
      </c>
      <c r="C2641">
        <v>0</v>
      </c>
      <c r="D2641">
        <v>0</v>
      </c>
      <c r="E2641">
        <v>0</v>
      </c>
      <c r="F2641">
        <v>0</v>
      </c>
      <c r="G2641">
        <v>1.21104E-2</v>
      </c>
      <c r="H2641">
        <v>0.980993</v>
      </c>
      <c r="I2641">
        <v>0</v>
      </c>
    </row>
    <row r="2642" spans="1:9" x14ac:dyDescent="0.25">
      <c r="A2642" t="s">
        <v>218</v>
      </c>
      <c r="B2642">
        <v>6586.58</v>
      </c>
      <c r="C2642">
        <v>0</v>
      </c>
      <c r="D2642">
        <v>0</v>
      </c>
      <c r="E2642">
        <v>0</v>
      </c>
      <c r="F2642">
        <v>0</v>
      </c>
      <c r="G2642">
        <v>1.08758E-2</v>
      </c>
      <c r="H2642">
        <v>0.993649</v>
      </c>
      <c r="I2642">
        <v>0</v>
      </c>
    </row>
    <row r="2643" spans="1:9" x14ac:dyDescent="0.25">
      <c r="A2643" t="s">
        <v>218</v>
      </c>
      <c r="B2643">
        <v>6576.99</v>
      </c>
      <c r="C2643">
        <v>0</v>
      </c>
      <c r="D2643">
        <v>0</v>
      </c>
      <c r="E2643">
        <v>0</v>
      </c>
      <c r="F2643">
        <v>0</v>
      </c>
      <c r="G2643">
        <v>1.1826700000000001E-2</v>
      </c>
      <c r="H2643">
        <v>0.98101499999999997</v>
      </c>
      <c r="I2643">
        <v>0</v>
      </c>
    </row>
    <row r="2644" spans="1:9" x14ac:dyDescent="0.25">
      <c r="A2644" t="s">
        <v>218</v>
      </c>
      <c r="B2644">
        <v>6580.3</v>
      </c>
      <c r="C2644">
        <v>0</v>
      </c>
      <c r="D2644">
        <v>0</v>
      </c>
      <c r="E2644">
        <v>0</v>
      </c>
      <c r="F2644">
        <v>0</v>
      </c>
      <c r="G2644">
        <v>1.1417E-2</v>
      </c>
      <c r="H2644">
        <v>0.99510600000000005</v>
      </c>
      <c r="I2644">
        <v>0</v>
      </c>
    </row>
    <row r="2645" spans="1:9" x14ac:dyDescent="0.25">
      <c r="A2645" t="s">
        <v>218</v>
      </c>
      <c r="B2645">
        <v>6577.97</v>
      </c>
      <c r="C2645">
        <v>0</v>
      </c>
      <c r="D2645">
        <v>0</v>
      </c>
      <c r="E2645">
        <v>0</v>
      </c>
      <c r="F2645">
        <v>0</v>
      </c>
      <c r="G2645">
        <v>1.4224199999999999E-2</v>
      </c>
      <c r="H2645">
        <v>0.98101799999999995</v>
      </c>
      <c r="I2645">
        <v>0</v>
      </c>
    </row>
    <row r="2646" spans="1:9" x14ac:dyDescent="0.25">
      <c r="A2646" t="s">
        <v>218</v>
      </c>
      <c r="B2646">
        <v>6581.97</v>
      </c>
      <c r="C2646">
        <v>0</v>
      </c>
      <c r="D2646">
        <v>0</v>
      </c>
      <c r="E2646">
        <v>0</v>
      </c>
      <c r="F2646">
        <v>0</v>
      </c>
      <c r="G2646">
        <v>1.37232E-2</v>
      </c>
      <c r="H2646">
        <v>0.98101899999999997</v>
      </c>
      <c r="I2646">
        <v>0</v>
      </c>
    </row>
    <row r="2647" spans="1:9" x14ac:dyDescent="0.25">
      <c r="A2647" t="s">
        <v>218</v>
      </c>
      <c r="B2647">
        <v>6580.83</v>
      </c>
      <c r="C2647">
        <v>0</v>
      </c>
      <c r="D2647">
        <v>0</v>
      </c>
      <c r="E2647">
        <v>0</v>
      </c>
      <c r="F2647">
        <v>0</v>
      </c>
      <c r="G2647">
        <v>1.08913E-2</v>
      </c>
      <c r="H2647">
        <v>0.98098099999999999</v>
      </c>
      <c r="I2647">
        <v>0</v>
      </c>
    </row>
    <row r="2648" spans="1:9" x14ac:dyDescent="0.25">
      <c r="A2648" t="s">
        <v>218</v>
      </c>
      <c r="B2648">
        <v>6579.64</v>
      </c>
      <c r="C2648">
        <v>0</v>
      </c>
      <c r="D2648">
        <v>0</v>
      </c>
      <c r="E2648">
        <v>0</v>
      </c>
      <c r="F2648">
        <v>0</v>
      </c>
      <c r="G2648">
        <v>1.10148E-2</v>
      </c>
      <c r="H2648">
        <v>0.98101799999999995</v>
      </c>
      <c r="I2648">
        <v>0</v>
      </c>
    </row>
    <row r="2649" spans="1:9" x14ac:dyDescent="0.25">
      <c r="A2649" t="s">
        <v>218</v>
      </c>
      <c r="B2649">
        <v>6586.6</v>
      </c>
      <c r="C2649">
        <v>0</v>
      </c>
      <c r="D2649">
        <v>0</v>
      </c>
      <c r="E2649">
        <v>0</v>
      </c>
      <c r="F2649">
        <v>0</v>
      </c>
      <c r="G2649">
        <v>1.11127E-2</v>
      </c>
      <c r="H2649">
        <v>0.98101799999999995</v>
      </c>
      <c r="I2649">
        <v>0</v>
      </c>
    </row>
    <row r="2650" spans="1:9" x14ac:dyDescent="0.25">
      <c r="A2650" t="s">
        <v>218</v>
      </c>
      <c r="B2650">
        <v>6582.38</v>
      </c>
      <c r="C2650">
        <v>0</v>
      </c>
      <c r="D2650">
        <v>0</v>
      </c>
      <c r="E2650">
        <v>0</v>
      </c>
      <c r="F2650">
        <v>0</v>
      </c>
      <c r="G2650">
        <v>1.1681199999999999E-2</v>
      </c>
      <c r="H2650">
        <v>0.98101899999999997</v>
      </c>
      <c r="I2650">
        <v>0</v>
      </c>
    </row>
    <row r="2651" spans="1:9" x14ac:dyDescent="0.25">
      <c r="A2651" t="s">
        <v>218</v>
      </c>
      <c r="B2651">
        <v>6600.96</v>
      </c>
      <c r="C2651">
        <v>0</v>
      </c>
      <c r="D2651">
        <v>0</v>
      </c>
      <c r="E2651">
        <v>0</v>
      </c>
      <c r="F2651">
        <v>0</v>
      </c>
      <c r="G2651">
        <v>1.56165E-2</v>
      </c>
      <c r="H2651">
        <v>0.98949600000000004</v>
      </c>
      <c r="I2651">
        <v>0</v>
      </c>
    </row>
    <row r="2652" spans="1:9" x14ac:dyDescent="0.25">
      <c r="A2652" t="s">
        <v>218</v>
      </c>
      <c r="B2652">
        <v>6585</v>
      </c>
      <c r="C2652">
        <v>0</v>
      </c>
      <c r="D2652">
        <v>0</v>
      </c>
      <c r="E2652">
        <v>0</v>
      </c>
      <c r="F2652">
        <v>0</v>
      </c>
      <c r="G2652">
        <v>1.08758E-2</v>
      </c>
      <c r="H2652">
        <v>0.98101700000000003</v>
      </c>
      <c r="I2652">
        <v>0</v>
      </c>
    </row>
    <row r="2653" spans="1:9" x14ac:dyDescent="0.25">
      <c r="A2653" t="s">
        <v>218</v>
      </c>
      <c r="B2653">
        <v>6580.22</v>
      </c>
      <c r="C2653">
        <v>0</v>
      </c>
      <c r="D2653">
        <v>0</v>
      </c>
      <c r="E2653">
        <v>0</v>
      </c>
      <c r="F2653">
        <v>0</v>
      </c>
      <c r="G2653">
        <v>1.10431E-2</v>
      </c>
      <c r="H2653">
        <v>0.98100100000000001</v>
      </c>
      <c r="I2653">
        <v>0</v>
      </c>
    </row>
    <row r="2654" spans="1:9" x14ac:dyDescent="0.25">
      <c r="A2654" t="s">
        <v>218</v>
      </c>
      <c r="B2654">
        <v>6579.05</v>
      </c>
      <c r="C2654">
        <v>0</v>
      </c>
      <c r="D2654">
        <v>0</v>
      </c>
      <c r="E2654">
        <v>0</v>
      </c>
      <c r="F2654">
        <v>0</v>
      </c>
      <c r="G2654">
        <v>1.26409E-2</v>
      </c>
      <c r="H2654">
        <v>0.98099800000000004</v>
      </c>
      <c r="I2654">
        <v>0</v>
      </c>
    </row>
    <row r="2655" spans="1:9" x14ac:dyDescent="0.25">
      <c r="A2655" t="s">
        <v>218</v>
      </c>
      <c r="B2655">
        <v>6578.39</v>
      </c>
      <c r="C2655">
        <v>0</v>
      </c>
      <c r="D2655">
        <v>0</v>
      </c>
      <c r="E2655">
        <v>0</v>
      </c>
      <c r="F2655">
        <v>0</v>
      </c>
      <c r="G2655">
        <v>1.1192199999999999E-2</v>
      </c>
      <c r="H2655">
        <v>0.99107699999999999</v>
      </c>
      <c r="I2655">
        <v>0</v>
      </c>
    </row>
    <row r="2656" spans="1:9" x14ac:dyDescent="0.25">
      <c r="A2656" t="s">
        <v>218</v>
      </c>
      <c r="B2656">
        <v>6574.71</v>
      </c>
      <c r="C2656">
        <v>0</v>
      </c>
      <c r="D2656">
        <v>0</v>
      </c>
      <c r="E2656">
        <v>0</v>
      </c>
      <c r="F2656">
        <v>0</v>
      </c>
      <c r="G2656">
        <v>1.1296799999999999E-2</v>
      </c>
      <c r="H2656">
        <v>0.98101899999999997</v>
      </c>
      <c r="I2656">
        <v>0</v>
      </c>
    </row>
    <row r="2657" spans="1:9" x14ac:dyDescent="0.25">
      <c r="A2657" t="s">
        <v>218</v>
      </c>
      <c r="B2657">
        <v>6578.12</v>
      </c>
      <c r="C2657">
        <v>0</v>
      </c>
      <c r="D2657">
        <v>0</v>
      </c>
      <c r="E2657">
        <v>0</v>
      </c>
      <c r="F2657">
        <v>0</v>
      </c>
      <c r="G2657">
        <v>1.08906E-2</v>
      </c>
      <c r="H2657">
        <v>0.98101899999999997</v>
      </c>
      <c r="I2657">
        <v>0</v>
      </c>
    </row>
    <row r="2658" spans="1:9" x14ac:dyDescent="0.25">
      <c r="A2658" t="s">
        <v>218</v>
      </c>
      <c r="B2658">
        <v>6577.35</v>
      </c>
      <c r="C2658">
        <v>0</v>
      </c>
      <c r="D2658">
        <v>0</v>
      </c>
      <c r="E2658">
        <v>0</v>
      </c>
      <c r="F2658">
        <v>0</v>
      </c>
      <c r="G2658">
        <v>1.68676E-2</v>
      </c>
      <c r="H2658">
        <v>0.98101899999999997</v>
      </c>
      <c r="I2658">
        <v>0</v>
      </c>
    </row>
    <row r="2659" spans="1:9" x14ac:dyDescent="0.25">
      <c r="A2659" t="s">
        <v>218</v>
      </c>
      <c r="B2659">
        <v>6589.39</v>
      </c>
      <c r="C2659">
        <v>0</v>
      </c>
      <c r="D2659">
        <v>0</v>
      </c>
      <c r="E2659">
        <v>0</v>
      </c>
      <c r="F2659">
        <v>0</v>
      </c>
      <c r="G2659">
        <v>1.45989E-2</v>
      </c>
      <c r="H2659">
        <v>0.98092599999999996</v>
      </c>
      <c r="I2659">
        <v>0</v>
      </c>
    </row>
    <row r="2660" spans="1:9" x14ac:dyDescent="0.25">
      <c r="A2660" t="s">
        <v>218</v>
      </c>
      <c r="B2660">
        <v>6596.84</v>
      </c>
      <c r="C2660">
        <v>0</v>
      </c>
      <c r="D2660">
        <v>0</v>
      </c>
      <c r="E2660">
        <v>0</v>
      </c>
      <c r="F2660">
        <v>0</v>
      </c>
      <c r="G2660">
        <v>1.1249500000000001E-2</v>
      </c>
      <c r="H2660">
        <v>0.98101700000000003</v>
      </c>
      <c r="I2660">
        <v>0</v>
      </c>
    </row>
    <row r="2661" spans="1:9" x14ac:dyDescent="0.25">
      <c r="A2661" t="s">
        <v>218</v>
      </c>
      <c r="B2661">
        <v>6605.8</v>
      </c>
      <c r="C2661">
        <v>0</v>
      </c>
      <c r="D2661">
        <v>0</v>
      </c>
      <c r="E2661">
        <v>0</v>
      </c>
      <c r="F2661">
        <v>0</v>
      </c>
      <c r="G2661">
        <v>1.08737E-2</v>
      </c>
      <c r="H2661">
        <v>0.98101799999999995</v>
      </c>
      <c r="I2661">
        <v>0</v>
      </c>
    </row>
    <row r="2662" spans="1:9" x14ac:dyDescent="0.25">
      <c r="A2662" t="s">
        <v>218</v>
      </c>
      <c r="B2662">
        <v>6604.25</v>
      </c>
      <c r="C2662">
        <v>0</v>
      </c>
      <c r="D2662">
        <v>0</v>
      </c>
      <c r="E2662">
        <v>0</v>
      </c>
      <c r="F2662">
        <v>0</v>
      </c>
      <c r="G2662">
        <v>1.12452E-2</v>
      </c>
      <c r="H2662">
        <v>0.98092699999999999</v>
      </c>
      <c r="I2662">
        <v>0</v>
      </c>
    </row>
    <row r="2663" spans="1:9" x14ac:dyDescent="0.25">
      <c r="A2663" t="s">
        <v>218</v>
      </c>
      <c r="B2663">
        <v>6599.92</v>
      </c>
      <c r="C2663">
        <v>0</v>
      </c>
      <c r="D2663">
        <v>0</v>
      </c>
      <c r="E2663">
        <v>0</v>
      </c>
      <c r="F2663">
        <v>0</v>
      </c>
      <c r="G2663">
        <v>1.1766199999999999E-2</v>
      </c>
      <c r="H2663">
        <v>0.98100699999999996</v>
      </c>
      <c r="I2663">
        <v>0</v>
      </c>
    </row>
    <row r="2664" spans="1:9" x14ac:dyDescent="0.25">
      <c r="A2664" t="s">
        <v>218</v>
      </c>
      <c r="B2664">
        <v>6583.07</v>
      </c>
      <c r="C2664">
        <v>0</v>
      </c>
      <c r="D2664">
        <v>0</v>
      </c>
      <c r="E2664">
        <v>0</v>
      </c>
      <c r="F2664">
        <v>0</v>
      </c>
      <c r="G2664">
        <v>1.19334E-2</v>
      </c>
      <c r="H2664">
        <v>0.98101300000000002</v>
      </c>
      <c r="I2664">
        <v>0</v>
      </c>
    </row>
    <row r="2665" spans="1:9" x14ac:dyDescent="0.25">
      <c r="A2665" t="s">
        <v>218</v>
      </c>
      <c r="B2665">
        <v>6589.14</v>
      </c>
      <c r="C2665">
        <v>0</v>
      </c>
      <c r="D2665">
        <v>0</v>
      </c>
      <c r="E2665">
        <v>0</v>
      </c>
      <c r="F2665">
        <v>0</v>
      </c>
      <c r="G2665">
        <v>1.11155E-2</v>
      </c>
      <c r="H2665">
        <v>0.995058</v>
      </c>
      <c r="I2665">
        <v>0</v>
      </c>
    </row>
    <row r="2666" spans="1:9" x14ac:dyDescent="0.25">
      <c r="A2666" t="s">
        <v>218</v>
      </c>
      <c r="B2666">
        <v>6592.68</v>
      </c>
      <c r="C2666">
        <v>0</v>
      </c>
      <c r="D2666">
        <v>0</v>
      </c>
      <c r="E2666">
        <v>0</v>
      </c>
      <c r="F2666">
        <v>0</v>
      </c>
      <c r="G2666">
        <v>1.1184599999999999E-2</v>
      </c>
      <c r="H2666">
        <v>0.98098600000000002</v>
      </c>
      <c r="I2666">
        <v>0</v>
      </c>
    </row>
    <row r="2667" spans="1:9" x14ac:dyDescent="0.25">
      <c r="A2667" t="s">
        <v>218</v>
      </c>
      <c r="B2667">
        <v>6595.15</v>
      </c>
      <c r="C2667">
        <v>0</v>
      </c>
      <c r="D2667">
        <v>0</v>
      </c>
      <c r="E2667">
        <v>0</v>
      </c>
      <c r="F2667">
        <v>0</v>
      </c>
      <c r="G2667">
        <v>1.0916800000000001E-2</v>
      </c>
      <c r="H2667">
        <v>0.99428499999999997</v>
      </c>
      <c r="I2667">
        <v>0</v>
      </c>
    </row>
    <row r="2668" spans="1:9" x14ac:dyDescent="0.25">
      <c r="A2668" t="s">
        <v>218</v>
      </c>
      <c r="B2668">
        <v>6589.72</v>
      </c>
      <c r="C2668">
        <v>0</v>
      </c>
      <c r="D2668">
        <v>0</v>
      </c>
      <c r="E2668">
        <v>0</v>
      </c>
      <c r="F2668">
        <v>0</v>
      </c>
      <c r="G2668">
        <v>1.16884E-2</v>
      </c>
      <c r="H2668">
        <v>0.98101899999999997</v>
      </c>
      <c r="I2668">
        <v>0</v>
      </c>
    </row>
    <row r="2669" spans="1:9" x14ac:dyDescent="0.25">
      <c r="A2669" t="s">
        <v>218</v>
      </c>
      <c r="B2669">
        <v>6570.69</v>
      </c>
      <c r="C2669">
        <v>0</v>
      </c>
      <c r="D2669">
        <v>0</v>
      </c>
      <c r="E2669">
        <v>0</v>
      </c>
      <c r="F2669">
        <v>0</v>
      </c>
      <c r="G2669">
        <v>1.4044600000000001E-2</v>
      </c>
      <c r="H2669">
        <v>0.98101300000000002</v>
      </c>
      <c r="I2669">
        <v>0</v>
      </c>
    </row>
    <row r="2670" spans="1:9" x14ac:dyDescent="0.25">
      <c r="A2670" t="s">
        <v>218</v>
      </c>
      <c r="B2670">
        <v>6566.1</v>
      </c>
      <c r="C2670">
        <v>0</v>
      </c>
      <c r="D2670">
        <v>0</v>
      </c>
      <c r="E2670">
        <v>0</v>
      </c>
      <c r="F2670">
        <v>0</v>
      </c>
      <c r="G2670">
        <v>1.2526499999999999E-2</v>
      </c>
      <c r="H2670">
        <v>0.98101799999999995</v>
      </c>
      <c r="I2670">
        <v>0</v>
      </c>
    </row>
    <row r="2671" spans="1:9" x14ac:dyDescent="0.25">
      <c r="A2671" t="s">
        <v>218</v>
      </c>
      <c r="B2671">
        <v>6566.37</v>
      </c>
      <c r="C2671">
        <v>0</v>
      </c>
      <c r="D2671">
        <v>0</v>
      </c>
      <c r="E2671">
        <v>0</v>
      </c>
      <c r="F2671">
        <v>0</v>
      </c>
      <c r="G2671">
        <v>1.1095799999999999E-2</v>
      </c>
      <c r="H2671">
        <v>0.98101000000000005</v>
      </c>
      <c r="I2671">
        <v>0</v>
      </c>
    </row>
    <row r="2672" spans="1:9" x14ac:dyDescent="0.25">
      <c r="A2672" t="s">
        <v>218</v>
      </c>
      <c r="B2672">
        <v>6571.24</v>
      </c>
      <c r="C2672">
        <v>0</v>
      </c>
      <c r="D2672">
        <v>0</v>
      </c>
      <c r="E2672">
        <v>0</v>
      </c>
      <c r="F2672">
        <v>0</v>
      </c>
      <c r="G2672">
        <v>1.0857800000000001E-2</v>
      </c>
      <c r="H2672">
        <v>0.98101899999999997</v>
      </c>
      <c r="I2672">
        <v>0</v>
      </c>
    </row>
    <row r="2673" spans="1:25" x14ac:dyDescent="0.25">
      <c r="A2673" t="s">
        <v>218</v>
      </c>
      <c r="B2673">
        <v>6586.1</v>
      </c>
      <c r="C2673">
        <v>0</v>
      </c>
      <c r="D2673">
        <v>0</v>
      </c>
      <c r="E2673">
        <v>0</v>
      </c>
      <c r="F2673">
        <v>0</v>
      </c>
      <c r="G2673">
        <v>1.15224E-2</v>
      </c>
      <c r="H2673">
        <v>0.98101799999999995</v>
      </c>
      <c r="I2673">
        <v>0</v>
      </c>
    </row>
    <row r="2674" spans="1:25" x14ac:dyDescent="0.25">
      <c r="A2674" t="s">
        <v>218</v>
      </c>
      <c r="B2674">
        <v>6577.12</v>
      </c>
      <c r="C2674">
        <v>0</v>
      </c>
      <c r="D2674">
        <v>0</v>
      </c>
      <c r="E2674">
        <v>0</v>
      </c>
      <c r="F2674">
        <v>0</v>
      </c>
      <c r="G2674">
        <v>1.08641E-2</v>
      </c>
      <c r="H2674">
        <v>0.98101899999999997</v>
      </c>
      <c r="I2674">
        <v>0</v>
      </c>
    </row>
    <row r="2675" spans="1:25" x14ac:dyDescent="0.25">
      <c r="A2675" t="s">
        <v>218</v>
      </c>
      <c r="B2675">
        <v>6574.24</v>
      </c>
      <c r="C2675">
        <v>0</v>
      </c>
      <c r="D2675">
        <v>0</v>
      </c>
      <c r="E2675">
        <v>0</v>
      </c>
      <c r="F2675">
        <v>0</v>
      </c>
      <c r="G2675">
        <v>1.1209200000000001E-2</v>
      </c>
      <c r="H2675">
        <v>0.98100900000000002</v>
      </c>
      <c r="I2675">
        <v>0</v>
      </c>
    </row>
    <row r="2676" spans="1:25" x14ac:dyDescent="0.25">
      <c r="A2676" t="s">
        <v>218</v>
      </c>
      <c r="B2676">
        <v>6573.43</v>
      </c>
      <c r="C2676">
        <v>0</v>
      </c>
      <c r="D2676">
        <v>0</v>
      </c>
      <c r="E2676">
        <v>0</v>
      </c>
      <c r="F2676">
        <v>0</v>
      </c>
      <c r="G2676">
        <v>1.2544E-2</v>
      </c>
      <c r="H2676">
        <v>0.98098799999999997</v>
      </c>
      <c r="I2676">
        <v>0</v>
      </c>
    </row>
    <row r="2677" spans="1:25" x14ac:dyDescent="0.25">
      <c r="A2677" t="s">
        <v>218</v>
      </c>
      <c r="B2677">
        <v>6585.54</v>
      </c>
      <c r="C2677">
        <v>0</v>
      </c>
      <c r="D2677">
        <v>0</v>
      </c>
      <c r="E2677">
        <v>0</v>
      </c>
      <c r="F2677">
        <v>0</v>
      </c>
      <c r="G2677">
        <v>1.1065500000000001E-2</v>
      </c>
      <c r="H2677">
        <v>0.98101700000000003</v>
      </c>
      <c r="I2677">
        <v>0</v>
      </c>
    </row>
    <row r="2678" spans="1:25" x14ac:dyDescent="0.25">
      <c r="A2678" t="s">
        <v>218</v>
      </c>
      <c r="B2678">
        <v>6591.67</v>
      </c>
      <c r="C2678">
        <v>0</v>
      </c>
      <c r="D2678">
        <v>0</v>
      </c>
      <c r="E2678">
        <v>0</v>
      </c>
      <c r="F2678">
        <v>0</v>
      </c>
      <c r="G2678">
        <v>1.9286899999999999E-2</v>
      </c>
      <c r="H2678">
        <v>0.98101899999999997</v>
      </c>
      <c r="I2678">
        <v>0</v>
      </c>
    </row>
    <row r="2679" spans="1:25" x14ac:dyDescent="0.25">
      <c r="A2679" t="s">
        <v>218</v>
      </c>
      <c r="B2679">
        <v>6579.6</v>
      </c>
      <c r="C2679">
        <v>0</v>
      </c>
      <c r="D2679">
        <v>0</v>
      </c>
      <c r="E2679">
        <v>0</v>
      </c>
      <c r="F2679">
        <v>0</v>
      </c>
      <c r="G2679">
        <v>1.2119400000000001E-2</v>
      </c>
      <c r="H2679">
        <v>0.98101300000000002</v>
      </c>
      <c r="I2679">
        <v>0</v>
      </c>
    </row>
    <row r="2680" spans="1:25" x14ac:dyDescent="0.25">
      <c r="A2680" t="s">
        <v>218</v>
      </c>
      <c r="B2680">
        <v>6575.88</v>
      </c>
      <c r="C2680">
        <v>0</v>
      </c>
      <c r="D2680">
        <v>0</v>
      </c>
      <c r="E2680">
        <v>0</v>
      </c>
      <c r="F2680">
        <v>0</v>
      </c>
      <c r="G2680">
        <v>1.15567E-2</v>
      </c>
      <c r="H2680">
        <v>0.98101899999999997</v>
      </c>
      <c r="I2680">
        <v>0</v>
      </c>
    </row>
    <row r="2681" spans="1:25" x14ac:dyDescent="0.25">
      <c r="A2681" t="s">
        <v>218</v>
      </c>
      <c r="B2681">
        <v>6571.01</v>
      </c>
      <c r="C2681">
        <v>0</v>
      </c>
      <c r="D2681">
        <v>0</v>
      </c>
      <c r="E2681">
        <v>0</v>
      </c>
      <c r="F2681">
        <v>0</v>
      </c>
      <c r="G2681">
        <v>1.20336E-2</v>
      </c>
      <c r="H2681">
        <v>0.98088699999999995</v>
      </c>
      <c r="I2681">
        <v>0</v>
      </c>
    </row>
    <row r="2682" spans="1:25" x14ac:dyDescent="0.25">
      <c r="A2682" t="s">
        <v>218</v>
      </c>
      <c r="B2682">
        <v>6581.44</v>
      </c>
      <c r="C2682">
        <v>0</v>
      </c>
      <c r="D2682">
        <v>0</v>
      </c>
      <c r="E2682">
        <v>0</v>
      </c>
      <c r="F2682">
        <v>0</v>
      </c>
      <c r="G2682">
        <v>1.10451E-2</v>
      </c>
      <c r="H2682">
        <v>0.98100299999999996</v>
      </c>
      <c r="I2682">
        <v>0</v>
      </c>
    </row>
    <row r="2683" spans="1:25" x14ac:dyDescent="0.25">
      <c r="A2683" t="s">
        <v>218</v>
      </c>
      <c r="B2683">
        <v>6586.65</v>
      </c>
      <c r="C2683">
        <v>0</v>
      </c>
      <c r="D2683">
        <v>0</v>
      </c>
      <c r="E2683">
        <v>0</v>
      </c>
      <c r="F2683">
        <v>0</v>
      </c>
      <c r="G2683">
        <v>1.1375100000000001E-2</v>
      </c>
      <c r="H2683">
        <v>0.98101799999999995</v>
      </c>
      <c r="I2683">
        <v>0</v>
      </c>
    </row>
    <row r="2684" spans="1:25" x14ac:dyDescent="0.25">
      <c r="A2684" t="s">
        <v>218</v>
      </c>
      <c r="B2684">
        <v>6590.1</v>
      </c>
      <c r="C2684">
        <v>0</v>
      </c>
      <c r="D2684">
        <v>0</v>
      </c>
      <c r="E2684">
        <v>0</v>
      </c>
      <c r="F2684">
        <v>0</v>
      </c>
      <c r="G2684">
        <v>1.11477E-2</v>
      </c>
      <c r="H2684">
        <v>0.98088200000000003</v>
      </c>
      <c r="I2684">
        <v>0</v>
      </c>
    </row>
    <row r="2685" spans="1:25" x14ac:dyDescent="0.25">
      <c r="A2685" t="s">
        <v>218</v>
      </c>
      <c r="B2685">
        <v>6591.22</v>
      </c>
      <c r="C2685">
        <v>0</v>
      </c>
      <c r="D2685">
        <v>0</v>
      </c>
      <c r="E2685">
        <v>0</v>
      </c>
      <c r="F2685">
        <v>0</v>
      </c>
      <c r="G2685">
        <v>1.33557E-2</v>
      </c>
      <c r="H2685">
        <v>0.980931</v>
      </c>
      <c r="I2685">
        <v>0</v>
      </c>
    </row>
    <row r="2686" spans="1:25" x14ac:dyDescent="0.25">
      <c r="A2686" t="s">
        <v>218</v>
      </c>
      <c r="B2686">
        <v>6575.58</v>
      </c>
      <c r="C2686">
        <v>0</v>
      </c>
      <c r="D2686">
        <v>0</v>
      </c>
      <c r="E2686">
        <v>0</v>
      </c>
      <c r="F2686">
        <v>0</v>
      </c>
      <c r="G2686">
        <v>1.11317E-2</v>
      </c>
      <c r="H2686">
        <v>0.98077400000000003</v>
      </c>
      <c r="I2686">
        <v>0</v>
      </c>
    </row>
    <row r="2687" spans="1:25" x14ac:dyDescent="0.25">
      <c r="A2687" t="s">
        <v>218</v>
      </c>
      <c r="B2687">
        <v>6582.42</v>
      </c>
      <c r="C2687">
        <v>0</v>
      </c>
      <c r="D2687">
        <v>0</v>
      </c>
      <c r="E2687">
        <v>0</v>
      </c>
      <c r="F2687">
        <v>0</v>
      </c>
      <c r="G2687">
        <v>2.35222E-2</v>
      </c>
      <c r="H2687">
        <v>0.99335700000000005</v>
      </c>
      <c r="I2687">
        <v>0</v>
      </c>
      <c r="R2687" t="s">
        <v>67</v>
      </c>
      <c r="U2687" t="s">
        <v>66</v>
      </c>
      <c r="X2687" t="s">
        <v>64</v>
      </c>
    </row>
    <row r="2688" spans="1:25" x14ac:dyDescent="0.25">
      <c r="A2688" t="s">
        <v>218</v>
      </c>
      <c r="B2688">
        <v>6599.96</v>
      </c>
      <c r="C2688">
        <v>0</v>
      </c>
      <c r="D2688">
        <v>0</v>
      </c>
      <c r="E2688">
        <v>0</v>
      </c>
      <c r="F2688">
        <v>0</v>
      </c>
      <c r="G2688">
        <v>1.0861000000000001E-2</v>
      </c>
      <c r="H2688">
        <v>0.99218799999999996</v>
      </c>
      <c r="I2688">
        <v>0</v>
      </c>
      <c r="R2688">
        <f>AVERAGE(B2639:B2688)</f>
        <v>6583.2720000000008</v>
      </c>
      <c r="S2688">
        <f>AVERAGE(C2639:C2688)</f>
        <v>0</v>
      </c>
      <c r="U2688">
        <f>_xlfn.VAR.P(B2639:B2688)</f>
        <v>86.846248000000344</v>
      </c>
      <c r="V2688">
        <f>_xlfn.VAR.P(C2639:C2688)</f>
        <v>0</v>
      </c>
      <c r="X2688">
        <f>1.96*SQRT(U2688)/50</f>
        <v>0.36531003069546358</v>
      </c>
      <c r="Y2688">
        <f>1.96*SQRT(V2688)/50</f>
        <v>0</v>
      </c>
    </row>
    <row r="2689" spans="1:9" x14ac:dyDescent="0.25">
      <c r="A2689" t="s">
        <v>218</v>
      </c>
      <c r="B2689">
        <v>329239.06180000002</v>
      </c>
      <c r="C2689" t="s">
        <v>36</v>
      </c>
    </row>
    <row r="2690" spans="1:9" x14ac:dyDescent="0.25">
      <c r="A2690" t="s">
        <v>212</v>
      </c>
      <c r="B2690">
        <v>6491.29</v>
      </c>
      <c r="C2690">
        <v>6431.22</v>
      </c>
      <c r="D2690">
        <v>6393.5</v>
      </c>
      <c r="E2690">
        <v>6242.54</v>
      </c>
      <c r="F2690">
        <v>86.344399999999993</v>
      </c>
      <c r="G2690">
        <v>1.59293E-2</v>
      </c>
      <c r="H2690">
        <v>0.99161900000000003</v>
      </c>
      <c r="I2690">
        <v>0</v>
      </c>
    </row>
    <row r="2691" spans="1:9" x14ac:dyDescent="0.25">
      <c r="A2691" t="s">
        <v>212</v>
      </c>
      <c r="B2691">
        <v>6493.25</v>
      </c>
      <c r="C2691">
        <v>6432.48</v>
      </c>
      <c r="D2691">
        <v>6393.28</v>
      </c>
      <c r="E2691">
        <v>6243.59</v>
      </c>
      <c r="F2691">
        <v>84.924400000000006</v>
      </c>
      <c r="G2691">
        <v>1.11644E-2</v>
      </c>
      <c r="H2691">
        <v>0.98101499999999997</v>
      </c>
      <c r="I2691">
        <v>0</v>
      </c>
    </row>
    <row r="2692" spans="1:9" x14ac:dyDescent="0.25">
      <c r="A2692" t="s">
        <v>212</v>
      </c>
      <c r="B2692">
        <v>6489.82</v>
      </c>
      <c r="C2692">
        <v>6429.37</v>
      </c>
      <c r="D2692">
        <v>6397.83</v>
      </c>
      <c r="E2692">
        <v>6247.19</v>
      </c>
      <c r="F2692">
        <v>92.913399999999996</v>
      </c>
      <c r="G2692">
        <v>1.2080499999999999E-2</v>
      </c>
      <c r="H2692">
        <v>0.98095500000000002</v>
      </c>
      <c r="I2692">
        <v>0</v>
      </c>
    </row>
    <row r="2693" spans="1:9" x14ac:dyDescent="0.25">
      <c r="A2693" t="s">
        <v>212</v>
      </c>
      <c r="B2693">
        <v>6473.41</v>
      </c>
      <c r="C2693">
        <v>6412.55</v>
      </c>
      <c r="D2693">
        <v>6381.5</v>
      </c>
      <c r="E2693">
        <v>6232.77</v>
      </c>
      <c r="F2693">
        <v>85.741399999999999</v>
      </c>
      <c r="G2693">
        <v>1.1103999999999999E-2</v>
      </c>
      <c r="H2693">
        <v>0.98099599999999998</v>
      </c>
      <c r="I2693">
        <v>0</v>
      </c>
    </row>
    <row r="2694" spans="1:9" x14ac:dyDescent="0.25">
      <c r="A2694" t="s">
        <v>212</v>
      </c>
      <c r="B2694">
        <v>6486.07</v>
      </c>
      <c r="C2694">
        <v>6426.11</v>
      </c>
      <c r="D2694">
        <v>6393.38</v>
      </c>
      <c r="E2694">
        <v>6243.23</v>
      </c>
      <c r="F2694">
        <v>89.768799999999999</v>
      </c>
      <c r="G2694">
        <v>1.15473E-2</v>
      </c>
      <c r="H2694">
        <v>0.98101700000000003</v>
      </c>
      <c r="I2694">
        <v>0</v>
      </c>
    </row>
    <row r="2695" spans="1:9" x14ac:dyDescent="0.25">
      <c r="A2695" t="s">
        <v>212</v>
      </c>
      <c r="B2695">
        <v>6482.78</v>
      </c>
      <c r="C2695">
        <v>6422.84</v>
      </c>
      <c r="D2695">
        <v>6391</v>
      </c>
      <c r="E2695">
        <v>6238.7</v>
      </c>
      <c r="F2695">
        <v>85.544499999999999</v>
      </c>
      <c r="G2695">
        <v>1.1112500000000001E-2</v>
      </c>
      <c r="H2695">
        <v>0.98099199999999998</v>
      </c>
      <c r="I2695">
        <v>0</v>
      </c>
    </row>
    <row r="2696" spans="1:9" x14ac:dyDescent="0.25">
      <c r="A2696" t="s">
        <v>212</v>
      </c>
      <c r="B2696">
        <v>6480.74</v>
      </c>
      <c r="C2696">
        <v>6420.48</v>
      </c>
      <c r="D2696">
        <v>6389.6</v>
      </c>
      <c r="E2696">
        <v>6243.84</v>
      </c>
      <c r="F2696">
        <v>94.599900000000005</v>
      </c>
      <c r="G2696">
        <v>1.2152400000000001E-2</v>
      </c>
      <c r="H2696">
        <v>0.98101899999999997</v>
      </c>
      <c r="I2696">
        <v>0</v>
      </c>
    </row>
    <row r="2697" spans="1:9" x14ac:dyDescent="0.25">
      <c r="A2697" t="s">
        <v>212</v>
      </c>
      <c r="B2697">
        <v>6488.32</v>
      </c>
      <c r="C2697">
        <v>6428.79</v>
      </c>
      <c r="D2697">
        <v>6396.46</v>
      </c>
      <c r="E2697">
        <v>6245.76</v>
      </c>
      <c r="F2697">
        <v>87.632900000000006</v>
      </c>
      <c r="G2697">
        <v>1.09094E-2</v>
      </c>
      <c r="H2697">
        <v>0.99053500000000005</v>
      </c>
      <c r="I2697">
        <v>0</v>
      </c>
    </row>
    <row r="2698" spans="1:9" x14ac:dyDescent="0.25">
      <c r="A2698" t="s">
        <v>212</v>
      </c>
      <c r="B2698">
        <v>6475.94</v>
      </c>
      <c r="C2698">
        <v>6415.71</v>
      </c>
      <c r="D2698">
        <v>6382.63</v>
      </c>
      <c r="E2698">
        <v>6237.92</v>
      </c>
      <c r="F2698">
        <v>82.867000000000004</v>
      </c>
      <c r="G2698">
        <v>1.22817E-2</v>
      </c>
      <c r="H2698">
        <v>0.981016</v>
      </c>
      <c r="I2698">
        <v>0</v>
      </c>
    </row>
    <row r="2699" spans="1:9" x14ac:dyDescent="0.25">
      <c r="A2699" t="s">
        <v>212</v>
      </c>
      <c r="B2699">
        <v>6488.77</v>
      </c>
      <c r="C2699">
        <v>6428.38</v>
      </c>
      <c r="D2699">
        <v>6394.65</v>
      </c>
      <c r="E2699">
        <v>6240.16</v>
      </c>
      <c r="F2699">
        <v>86.4529</v>
      </c>
      <c r="G2699">
        <v>1.0920300000000001E-2</v>
      </c>
      <c r="H2699">
        <v>0.98101799999999995</v>
      </c>
      <c r="I2699">
        <v>0</v>
      </c>
    </row>
    <row r="2700" spans="1:9" x14ac:dyDescent="0.25">
      <c r="A2700" t="s">
        <v>212</v>
      </c>
      <c r="B2700">
        <v>6486.3</v>
      </c>
      <c r="C2700">
        <v>6427.45</v>
      </c>
      <c r="D2700">
        <v>6390.06</v>
      </c>
      <c r="E2700">
        <v>6241.54</v>
      </c>
      <c r="F2700">
        <v>87.055199999999999</v>
      </c>
      <c r="G2700">
        <v>1.08965E-2</v>
      </c>
      <c r="H2700">
        <v>0.99500900000000003</v>
      </c>
      <c r="I2700">
        <v>0</v>
      </c>
    </row>
    <row r="2701" spans="1:9" x14ac:dyDescent="0.25">
      <c r="A2701" t="s">
        <v>212</v>
      </c>
      <c r="B2701">
        <v>6484.69</v>
      </c>
      <c r="C2701">
        <v>6425.6</v>
      </c>
      <c r="D2701">
        <v>6387.23</v>
      </c>
      <c r="E2701">
        <v>6240.36</v>
      </c>
      <c r="F2701">
        <v>85.801299999999998</v>
      </c>
      <c r="G2701">
        <v>1.08588E-2</v>
      </c>
      <c r="H2701">
        <v>0.98097800000000002</v>
      </c>
      <c r="I2701">
        <v>0</v>
      </c>
    </row>
    <row r="2702" spans="1:9" x14ac:dyDescent="0.25">
      <c r="A2702" t="s">
        <v>212</v>
      </c>
      <c r="B2702">
        <v>6493.27</v>
      </c>
      <c r="C2702">
        <v>6434.24</v>
      </c>
      <c r="D2702">
        <v>6398.28</v>
      </c>
      <c r="E2702">
        <v>6246.29</v>
      </c>
      <c r="F2702">
        <v>90.284599999999998</v>
      </c>
      <c r="G2702">
        <v>1.13016E-2</v>
      </c>
      <c r="H2702">
        <v>0.99358800000000003</v>
      </c>
      <c r="I2702">
        <v>0</v>
      </c>
    </row>
    <row r="2703" spans="1:9" x14ac:dyDescent="0.25">
      <c r="A2703" t="s">
        <v>212</v>
      </c>
      <c r="B2703">
        <v>6494.33</v>
      </c>
      <c r="C2703">
        <v>6434.49</v>
      </c>
      <c r="D2703">
        <v>6404.13</v>
      </c>
      <c r="E2703">
        <v>6252.35</v>
      </c>
      <c r="F2703">
        <v>91.633399999999995</v>
      </c>
      <c r="G2703">
        <v>1.1676300000000001E-2</v>
      </c>
      <c r="H2703">
        <v>0.98100799999999999</v>
      </c>
      <c r="I2703">
        <v>0</v>
      </c>
    </row>
    <row r="2704" spans="1:9" x14ac:dyDescent="0.25">
      <c r="A2704" t="s">
        <v>212</v>
      </c>
      <c r="B2704">
        <v>6495.59</v>
      </c>
      <c r="C2704">
        <v>6435.17</v>
      </c>
      <c r="D2704">
        <v>6406.87</v>
      </c>
      <c r="E2704">
        <v>6250.73</v>
      </c>
      <c r="F2704">
        <v>93.087699999999998</v>
      </c>
      <c r="G2704">
        <v>1.09718E-2</v>
      </c>
      <c r="H2704">
        <v>0.98100900000000002</v>
      </c>
      <c r="I2704">
        <v>0</v>
      </c>
    </row>
    <row r="2705" spans="1:9" x14ac:dyDescent="0.25">
      <c r="A2705" t="s">
        <v>212</v>
      </c>
      <c r="B2705">
        <v>6511.51</v>
      </c>
      <c r="C2705">
        <v>6448.77</v>
      </c>
      <c r="D2705">
        <v>6414.83</v>
      </c>
      <c r="E2705">
        <v>6256.56</v>
      </c>
      <c r="F2705">
        <v>93.808000000000007</v>
      </c>
      <c r="G2705">
        <v>1.11225E-2</v>
      </c>
      <c r="H2705">
        <v>0.98275699999999999</v>
      </c>
      <c r="I2705">
        <v>0</v>
      </c>
    </row>
    <row r="2706" spans="1:9" x14ac:dyDescent="0.25">
      <c r="A2706" t="s">
        <v>212</v>
      </c>
      <c r="B2706">
        <v>6479.22</v>
      </c>
      <c r="C2706">
        <v>6419.22</v>
      </c>
      <c r="D2706">
        <v>6387</v>
      </c>
      <c r="E2706">
        <v>6235.87</v>
      </c>
      <c r="F2706">
        <v>89.033699999999996</v>
      </c>
      <c r="G2706">
        <v>1.2861600000000001E-2</v>
      </c>
      <c r="H2706">
        <v>0.99511099999999997</v>
      </c>
      <c r="I2706">
        <v>0</v>
      </c>
    </row>
    <row r="2707" spans="1:9" x14ac:dyDescent="0.25">
      <c r="A2707" t="s">
        <v>212</v>
      </c>
      <c r="B2707">
        <v>6516.48</v>
      </c>
      <c r="C2707">
        <v>6453.96</v>
      </c>
      <c r="D2707">
        <v>6422.55</v>
      </c>
      <c r="E2707">
        <v>6262.67</v>
      </c>
      <c r="F2707">
        <v>98.574200000000005</v>
      </c>
      <c r="G2707">
        <v>2.3633600000000001E-2</v>
      </c>
      <c r="H2707">
        <v>0.989699</v>
      </c>
      <c r="I2707">
        <v>0</v>
      </c>
    </row>
    <row r="2708" spans="1:9" x14ac:dyDescent="0.25">
      <c r="A2708" t="s">
        <v>212</v>
      </c>
      <c r="B2708">
        <v>6492.1</v>
      </c>
      <c r="C2708">
        <v>6429.73</v>
      </c>
      <c r="D2708">
        <v>6399.57</v>
      </c>
      <c r="E2708">
        <v>6248.22</v>
      </c>
      <c r="F2708">
        <v>92.021000000000001</v>
      </c>
      <c r="G2708">
        <v>1.0879399999999999E-2</v>
      </c>
      <c r="H2708">
        <v>0.98101899999999997</v>
      </c>
      <c r="I2708">
        <v>0</v>
      </c>
    </row>
    <row r="2709" spans="1:9" x14ac:dyDescent="0.25">
      <c r="A2709" t="s">
        <v>212</v>
      </c>
      <c r="B2709">
        <v>6502.23</v>
      </c>
      <c r="C2709">
        <v>6441.5</v>
      </c>
      <c r="D2709">
        <v>6412.57</v>
      </c>
      <c r="E2709">
        <v>6253.63</v>
      </c>
      <c r="F2709">
        <v>95.334299999999999</v>
      </c>
      <c r="G2709">
        <v>1.08637E-2</v>
      </c>
      <c r="H2709">
        <v>0.98100299999999996</v>
      </c>
      <c r="I2709">
        <v>0</v>
      </c>
    </row>
    <row r="2710" spans="1:9" x14ac:dyDescent="0.25">
      <c r="A2710" t="s">
        <v>212</v>
      </c>
      <c r="B2710">
        <v>6487.52</v>
      </c>
      <c r="C2710">
        <v>6423.15</v>
      </c>
      <c r="D2710">
        <v>6395.6</v>
      </c>
      <c r="E2710">
        <v>6241.32</v>
      </c>
      <c r="F2710">
        <v>90.626000000000005</v>
      </c>
      <c r="G2710">
        <v>1.3922500000000001E-2</v>
      </c>
      <c r="H2710">
        <v>0.98098200000000002</v>
      </c>
      <c r="I2710">
        <v>0</v>
      </c>
    </row>
    <row r="2711" spans="1:9" x14ac:dyDescent="0.25">
      <c r="A2711" t="s">
        <v>212</v>
      </c>
      <c r="B2711">
        <v>6501.56</v>
      </c>
      <c r="C2711">
        <v>6428.34</v>
      </c>
      <c r="D2711">
        <v>6401.5</v>
      </c>
      <c r="E2711">
        <v>6244.54</v>
      </c>
      <c r="F2711">
        <v>92.073099999999997</v>
      </c>
      <c r="G2711">
        <v>1.0947699999999999E-2</v>
      </c>
      <c r="H2711">
        <v>0.981016</v>
      </c>
      <c r="I2711">
        <v>0</v>
      </c>
    </row>
    <row r="2712" spans="1:9" x14ac:dyDescent="0.25">
      <c r="A2712" t="s">
        <v>212</v>
      </c>
      <c r="B2712">
        <v>6455.22</v>
      </c>
      <c r="C2712">
        <v>6395.93</v>
      </c>
      <c r="D2712">
        <v>6371.6</v>
      </c>
      <c r="E2712">
        <v>6224.19</v>
      </c>
      <c r="F2712">
        <v>82.5946</v>
      </c>
      <c r="G2712">
        <v>1.1793400000000001E-2</v>
      </c>
      <c r="H2712">
        <v>0.99505600000000005</v>
      </c>
      <c r="I2712">
        <v>0</v>
      </c>
    </row>
    <row r="2713" spans="1:9" x14ac:dyDescent="0.25">
      <c r="A2713" t="s">
        <v>212</v>
      </c>
      <c r="B2713">
        <v>6477.75</v>
      </c>
      <c r="C2713">
        <v>6417.99</v>
      </c>
      <c r="D2713">
        <v>6389.6</v>
      </c>
      <c r="E2713">
        <v>6238.28</v>
      </c>
      <c r="F2713">
        <v>91.408900000000003</v>
      </c>
      <c r="G2713">
        <v>1.2868599999999999E-2</v>
      </c>
      <c r="H2713">
        <v>0.98100799999999999</v>
      </c>
      <c r="I2713">
        <v>0</v>
      </c>
    </row>
    <row r="2714" spans="1:9" x14ac:dyDescent="0.25">
      <c r="A2714" t="s">
        <v>212</v>
      </c>
      <c r="B2714">
        <v>6476.4</v>
      </c>
      <c r="C2714">
        <v>6413.79</v>
      </c>
      <c r="D2714">
        <v>6383.18</v>
      </c>
      <c r="E2714">
        <v>6233.75</v>
      </c>
      <c r="F2714">
        <v>84.918300000000002</v>
      </c>
      <c r="G2714">
        <v>1.09187E-2</v>
      </c>
      <c r="H2714">
        <v>0.98100900000000002</v>
      </c>
      <c r="I2714">
        <v>0</v>
      </c>
    </row>
    <row r="2715" spans="1:9" x14ac:dyDescent="0.25">
      <c r="A2715" t="s">
        <v>212</v>
      </c>
      <c r="B2715">
        <v>6488.14</v>
      </c>
      <c r="C2715">
        <v>6421.74</v>
      </c>
      <c r="D2715">
        <v>6395.42</v>
      </c>
      <c r="E2715">
        <v>6236.18</v>
      </c>
      <c r="F2715">
        <v>97.176500000000004</v>
      </c>
      <c r="G2715">
        <v>1.0950100000000001E-2</v>
      </c>
      <c r="H2715">
        <v>0.98097800000000002</v>
      </c>
      <c r="I2715">
        <v>0</v>
      </c>
    </row>
    <row r="2716" spans="1:9" x14ac:dyDescent="0.25">
      <c r="A2716" t="s">
        <v>212</v>
      </c>
      <c r="B2716">
        <v>6468.41</v>
      </c>
      <c r="C2716">
        <v>6407.53</v>
      </c>
      <c r="D2716">
        <v>6380.06</v>
      </c>
      <c r="E2716">
        <v>6229.62</v>
      </c>
      <c r="F2716">
        <v>90.207800000000006</v>
      </c>
      <c r="G2716">
        <v>1.08659E-2</v>
      </c>
      <c r="H2716">
        <v>0.99351199999999995</v>
      </c>
      <c r="I2716">
        <v>0</v>
      </c>
    </row>
    <row r="2717" spans="1:9" x14ac:dyDescent="0.25">
      <c r="A2717" t="s">
        <v>212</v>
      </c>
      <c r="B2717">
        <v>6460.26</v>
      </c>
      <c r="C2717">
        <v>6399.87</v>
      </c>
      <c r="D2717">
        <v>6371.77</v>
      </c>
      <c r="E2717">
        <v>6225.62</v>
      </c>
      <c r="F2717">
        <v>82.204300000000003</v>
      </c>
      <c r="G2717">
        <v>1.4349900000000001E-2</v>
      </c>
      <c r="H2717">
        <v>0.980765</v>
      </c>
      <c r="I2717">
        <v>0</v>
      </c>
    </row>
    <row r="2718" spans="1:9" x14ac:dyDescent="0.25">
      <c r="A2718" t="s">
        <v>212</v>
      </c>
      <c r="B2718">
        <v>6457.68</v>
      </c>
      <c r="C2718">
        <v>6396.9</v>
      </c>
      <c r="D2718">
        <v>6369.46</v>
      </c>
      <c r="E2718">
        <v>6226.42</v>
      </c>
      <c r="F2718">
        <v>81.1404</v>
      </c>
      <c r="G2718">
        <v>1.2739E-2</v>
      </c>
      <c r="H2718">
        <v>0.98100699999999996</v>
      </c>
      <c r="I2718">
        <v>0</v>
      </c>
    </row>
    <row r="2719" spans="1:9" x14ac:dyDescent="0.25">
      <c r="A2719" t="s">
        <v>212</v>
      </c>
      <c r="B2719">
        <v>6462.18</v>
      </c>
      <c r="C2719">
        <v>6402.8</v>
      </c>
      <c r="D2719">
        <v>6373.99</v>
      </c>
      <c r="E2719">
        <v>6226.71</v>
      </c>
      <c r="F2719">
        <v>82.566100000000006</v>
      </c>
      <c r="G2719">
        <v>1.1206199999999999E-2</v>
      </c>
      <c r="H2719">
        <v>0.98100900000000002</v>
      </c>
      <c r="I2719">
        <v>0</v>
      </c>
    </row>
    <row r="2720" spans="1:9" x14ac:dyDescent="0.25">
      <c r="A2720" t="s">
        <v>212</v>
      </c>
      <c r="B2720">
        <v>6468.41</v>
      </c>
      <c r="C2720">
        <v>6408.8</v>
      </c>
      <c r="D2720">
        <v>6377.23</v>
      </c>
      <c r="E2720">
        <v>6231.87</v>
      </c>
      <c r="F2720">
        <v>85.3249</v>
      </c>
      <c r="G2720">
        <v>1.12003E-2</v>
      </c>
      <c r="H2720">
        <v>0.98097800000000002</v>
      </c>
      <c r="I2720">
        <v>0</v>
      </c>
    </row>
    <row r="2721" spans="1:9" x14ac:dyDescent="0.25">
      <c r="A2721" t="s">
        <v>212</v>
      </c>
      <c r="B2721">
        <v>6501.81</v>
      </c>
      <c r="C2721">
        <v>6440.71</v>
      </c>
      <c r="D2721">
        <v>6410.22</v>
      </c>
      <c r="E2721">
        <v>6248.89</v>
      </c>
      <c r="F2721">
        <v>93.808199999999999</v>
      </c>
      <c r="G2721">
        <v>1.1710099999999999E-2</v>
      </c>
      <c r="H2721">
        <v>0.98100799999999999</v>
      </c>
      <c r="I2721">
        <v>0</v>
      </c>
    </row>
    <row r="2722" spans="1:9" x14ac:dyDescent="0.25">
      <c r="A2722" t="s">
        <v>212</v>
      </c>
      <c r="B2722">
        <v>6502.08</v>
      </c>
      <c r="C2722">
        <v>6440.14</v>
      </c>
      <c r="D2722">
        <v>6405.67</v>
      </c>
      <c r="E2722">
        <v>6248.26</v>
      </c>
      <c r="F2722">
        <v>95.652600000000007</v>
      </c>
      <c r="G2722">
        <v>1.2043399999999999E-2</v>
      </c>
      <c r="H2722">
        <v>0.98101499999999997</v>
      </c>
      <c r="I2722">
        <v>0</v>
      </c>
    </row>
    <row r="2723" spans="1:9" x14ac:dyDescent="0.25">
      <c r="A2723" t="s">
        <v>212</v>
      </c>
      <c r="B2723">
        <v>6485.31</v>
      </c>
      <c r="C2723">
        <v>6422.44</v>
      </c>
      <c r="D2723">
        <v>6392.88</v>
      </c>
      <c r="E2723">
        <v>6239.16</v>
      </c>
      <c r="F2723">
        <v>91.230599999999995</v>
      </c>
      <c r="G2723">
        <v>1.21888E-2</v>
      </c>
      <c r="H2723">
        <v>0.99510399999999999</v>
      </c>
      <c r="I2723">
        <v>0</v>
      </c>
    </row>
    <row r="2724" spans="1:9" x14ac:dyDescent="0.25">
      <c r="A2724" t="s">
        <v>212</v>
      </c>
      <c r="B2724">
        <v>6488.96</v>
      </c>
      <c r="C2724">
        <v>6428.26</v>
      </c>
      <c r="D2724">
        <v>6396.62</v>
      </c>
      <c r="E2724">
        <v>6242.15</v>
      </c>
      <c r="F2724">
        <v>86.918000000000006</v>
      </c>
      <c r="G2724">
        <v>1.0903599999999999E-2</v>
      </c>
      <c r="H2724">
        <v>0.984904</v>
      </c>
      <c r="I2724">
        <v>0</v>
      </c>
    </row>
    <row r="2725" spans="1:9" x14ac:dyDescent="0.25">
      <c r="A2725" t="s">
        <v>212</v>
      </c>
      <c r="B2725">
        <v>6487.53</v>
      </c>
      <c r="C2725">
        <v>6427.8</v>
      </c>
      <c r="D2725">
        <v>6393.69</v>
      </c>
      <c r="E2725">
        <v>6239.33</v>
      </c>
      <c r="F2725">
        <v>86.420500000000004</v>
      </c>
      <c r="G2725">
        <v>1.0873499999999999E-2</v>
      </c>
      <c r="H2725">
        <v>0.99509199999999998</v>
      </c>
      <c r="I2725">
        <v>0</v>
      </c>
    </row>
    <row r="2726" spans="1:9" x14ac:dyDescent="0.25">
      <c r="A2726" t="s">
        <v>212</v>
      </c>
      <c r="B2726">
        <v>6471.52</v>
      </c>
      <c r="C2726">
        <v>6409.54</v>
      </c>
      <c r="D2726">
        <v>6375.1</v>
      </c>
      <c r="E2726">
        <v>6228.23</v>
      </c>
      <c r="F2726">
        <v>84.105500000000006</v>
      </c>
      <c r="G2726">
        <v>1.41073E-2</v>
      </c>
      <c r="H2726">
        <v>0.98097299999999998</v>
      </c>
      <c r="I2726">
        <v>0</v>
      </c>
    </row>
    <row r="2727" spans="1:9" x14ac:dyDescent="0.25">
      <c r="A2727" t="s">
        <v>212</v>
      </c>
      <c r="B2727">
        <v>6471.8</v>
      </c>
      <c r="C2727">
        <v>6410.75</v>
      </c>
      <c r="D2727">
        <v>6375.45</v>
      </c>
      <c r="E2727">
        <v>6228.84</v>
      </c>
      <c r="F2727">
        <v>85.126000000000005</v>
      </c>
      <c r="G2727">
        <v>1.49734E-2</v>
      </c>
      <c r="H2727">
        <v>0.981012</v>
      </c>
      <c r="I2727">
        <v>0</v>
      </c>
    </row>
    <row r="2728" spans="1:9" x14ac:dyDescent="0.25">
      <c r="A2728" t="s">
        <v>212</v>
      </c>
      <c r="B2728">
        <v>6505.47</v>
      </c>
      <c r="C2728">
        <v>6446.05</v>
      </c>
      <c r="D2728">
        <v>6413.83</v>
      </c>
      <c r="E2728">
        <v>6256.45</v>
      </c>
      <c r="F2728">
        <v>92.709100000000007</v>
      </c>
      <c r="G2728">
        <v>1.10502E-2</v>
      </c>
      <c r="H2728">
        <v>0.98100399999999999</v>
      </c>
      <c r="I2728">
        <v>0</v>
      </c>
    </row>
    <row r="2729" spans="1:9" x14ac:dyDescent="0.25">
      <c r="A2729" t="s">
        <v>212</v>
      </c>
      <c r="B2729">
        <v>6491.42</v>
      </c>
      <c r="C2729">
        <v>6432.54</v>
      </c>
      <c r="D2729">
        <v>6400.66</v>
      </c>
      <c r="E2729">
        <v>6246.88</v>
      </c>
      <c r="F2729">
        <v>91.118200000000002</v>
      </c>
      <c r="G2729">
        <v>1.08612E-2</v>
      </c>
      <c r="H2729">
        <v>0.981016</v>
      </c>
      <c r="I2729">
        <v>0</v>
      </c>
    </row>
    <row r="2730" spans="1:9" x14ac:dyDescent="0.25">
      <c r="A2730" t="s">
        <v>212</v>
      </c>
      <c r="B2730">
        <v>6507.49</v>
      </c>
      <c r="C2730">
        <v>6448.07</v>
      </c>
      <c r="D2730">
        <v>6416.5</v>
      </c>
      <c r="E2730">
        <v>6257.57</v>
      </c>
      <c r="F2730">
        <v>99.404399999999995</v>
      </c>
      <c r="G2730">
        <v>1.6988300000000001E-2</v>
      </c>
      <c r="H2730">
        <v>0.98096899999999998</v>
      </c>
      <c r="I2730">
        <v>0</v>
      </c>
    </row>
    <row r="2731" spans="1:9" x14ac:dyDescent="0.25">
      <c r="A2731" t="s">
        <v>212</v>
      </c>
      <c r="B2731">
        <v>6524.65</v>
      </c>
      <c r="C2731">
        <v>6464.71</v>
      </c>
      <c r="D2731">
        <v>6431.25</v>
      </c>
      <c r="E2731">
        <v>6266.86</v>
      </c>
      <c r="F2731">
        <v>108.498</v>
      </c>
      <c r="G2731">
        <v>1.09479E-2</v>
      </c>
      <c r="H2731">
        <v>0.98100200000000004</v>
      </c>
      <c r="I2731">
        <v>0</v>
      </c>
    </row>
    <row r="2732" spans="1:9" x14ac:dyDescent="0.25">
      <c r="A2732" t="s">
        <v>212</v>
      </c>
      <c r="B2732">
        <v>6514.87</v>
      </c>
      <c r="C2732">
        <v>6453.93</v>
      </c>
      <c r="D2732">
        <v>6422.36</v>
      </c>
      <c r="E2732">
        <v>6262.97</v>
      </c>
      <c r="F2732">
        <v>100.514</v>
      </c>
      <c r="G2732">
        <v>1.1846499999999999E-2</v>
      </c>
      <c r="H2732">
        <v>0.98099499999999995</v>
      </c>
      <c r="I2732">
        <v>0</v>
      </c>
    </row>
    <row r="2733" spans="1:9" x14ac:dyDescent="0.25">
      <c r="A2733" t="s">
        <v>212</v>
      </c>
      <c r="B2733">
        <v>6506.04</v>
      </c>
      <c r="C2733">
        <v>6442.74</v>
      </c>
      <c r="D2733">
        <v>6411.32</v>
      </c>
      <c r="E2733">
        <v>6251.51</v>
      </c>
      <c r="F2733">
        <v>98.292599999999993</v>
      </c>
      <c r="G2733">
        <v>1.1139400000000001E-2</v>
      </c>
      <c r="H2733">
        <v>0.98097999999999996</v>
      </c>
      <c r="I2733">
        <v>0</v>
      </c>
    </row>
    <row r="2734" spans="1:9" x14ac:dyDescent="0.25">
      <c r="A2734" t="s">
        <v>212</v>
      </c>
      <c r="B2734">
        <v>6501.44</v>
      </c>
      <c r="C2734">
        <v>6441.86</v>
      </c>
      <c r="D2734">
        <v>6407.76</v>
      </c>
      <c r="E2734">
        <v>6255.84</v>
      </c>
      <c r="F2734">
        <v>98.644499999999994</v>
      </c>
      <c r="G2734">
        <v>1.0900699999999999E-2</v>
      </c>
      <c r="H2734">
        <v>0.98249500000000001</v>
      </c>
      <c r="I2734">
        <v>0</v>
      </c>
    </row>
    <row r="2735" spans="1:9" x14ac:dyDescent="0.25">
      <c r="A2735" t="s">
        <v>212</v>
      </c>
      <c r="B2735">
        <v>6504</v>
      </c>
      <c r="C2735">
        <v>6443.56</v>
      </c>
      <c r="D2735">
        <v>6411.76</v>
      </c>
      <c r="E2735">
        <v>6251.29</v>
      </c>
      <c r="F2735">
        <v>97.801199999999994</v>
      </c>
      <c r="G2735">
        <v>1.24849E-2</v>
      </c>
      <c r="H2735">
        <v>0.98097500000000004</v>
      </c>
      <c r="I2735">
        <v>0</v>
      </c>
    </row>
    <row r="2736" spans="1:9" x14ac:dyDescent="0.25">
      <c r="A2736" t="s">
        <v>212</v>
      </c>
      <c r="B2736">
        <v>6508.19</v>
      </c>
      <c r="C2736">
        <v>6446.11</v>
      </c>
      <c r="D2736">
        <v>6412.35</v>
      </c>
      <c r="E2736">
        <v>6259.19</v>
      </c>
      <c r="F2736">
        <v>98.863500000000002</v>
      </c>
      <c r="G2736">
        <v>1.2096300000000001E-2</v>
      </c>
      <c r="H2736">
        <v>0.98087999999999997</v>
      </c>
      <c r="I2736">
        <v>0</v>
      </c>
    </row>
    <row r="2737" spans="1:25" x14ac:dyDescent="0.25">
      <c r="A2737" t="s">
        <v>212</v>
      </c>
      <c r="B2737">
        <v>6514.11</v>
      </c>
      <c r="C2737">
        <v>6450.73</v>
      </c>
      <c r="D2737">
        <v>6416.22</v>
      </c>
      <c r="E2737">
        <v>6257.45</v>
      </c>
      <c r="F2737">
        <v>96.379400000000004</v>
      </c>
      <c r="G2737">
        <v>1.1894500000000001E-2</v>
      </c>
      <c r="H2737">
        <v>0.98101799999999995</v>
      </c>
      <c r="I2737">
        <v>0</v>
      </c>
    </row>
    <row r="2738" spans="1:25" x14ac:dyDescent="0.25">
      <c r="A2738" t="s">
        <v>212</v>
      </c>
      <c r="B2738">
        <v>6494.99</v>
      </c>
      <c r="C2738">
        <v>6433.35</v>
      </c>
      <c r="D2738">
        <v>6402.33</v>
      </c>
      <c r="E2738">
        <v>6246.18</v>
      </c>
      <c r="F2738">
        <v>91.544200000000004</v>
      </c>
      <c r="G2738">
        <v>1.20768E-2</v>
      </c>
      <c r="H2738">
        <v>0.98101899999999997</v>
      </c>
      <c r="I2738">
        <v>0</v>
      </c>
    </row>
    <row r="2739" spans="1:25" x14ac:dyDescent="0.25">
      <c r="A2739" t="s">
        <v>212</v>
      </c>
      <c r="B2739">
        <v>6478.5</v>
      </c>
      <c r="C2739">
        <v>6417.76</v>
      </c>
      <c r="D2739">
        <v>6388.47</v>
      </c>
      <c r="E2739">
        <v>6238.42</v>
      </c>
      <c r="F2739">
        <v>88.779399999999995</v>
      </c>
      <c r="G2739">
        <v>1.14047E-2</v>
      </c>
      <c r="H2739">
        <v>0.99190699999999998</v>
      </c>
      <c r="I2739">
        <v>0</v>
      </c>
    </row>
    <row r="2740" spans="1:25" x14ac:dyDescent="0.25">
      <c r="A2740" t="s">
        <v>212</v>
      </c>
      <c r="B2740">
        <v>6463.85</v>
      </c>
      <c r="C2740">
        <v>6403.52</v>
      </c>
      <c r="D2740">
        <v>6374.72</v>
      </c>
      <c r="E2740">
        <v>6229.34</v>
      </c>
      <c r="F2740">
        <v>86.070300000000003</v>
      </c>
      <c r="G2740">
        <v>1.14824E-2</v>
      </c>
      <c r="H2740">
        <v>0.99224599999999996</v>
      </c>
      <c r="I2740">
        <v>0</v>
      </c>
    </row>
    <row r="2741" spans="1:25" x14ac:dyDescent="0.25">
      <c r="A2741" t="s">
        <v>212</v>
      </c>
      <c r="B2741">
        <v>6475.87</v>
      </c>
      <c r="C2741">
        <v>6414.71</v>
      </c>
      <c r="D2741">
        <v>6383.97</v>
      </c>
      <c r="E2741">
        <v>6232.58</v>
      </c>
      <c r="F2741">
        <v>85.923100000000005</v>
      </c>
      <c r="G2741">
        <v>1.3534300000000001E-2</v>
      </c>
      <c r="H2741">
        <v>0.98095299999999996</v>
      </c>
      <c r="I2741">
        <v>0</v>
      </c>
    </row>
    <row r="2742" spans="1:25" x14ac:dyDescent="0.25">
      <c r="A2742" t="s">
        <v>212</v>
      </c>
      <c r="B2742">
        <v>6506.37</v>
      </c>
      <c r="C2742">
        <v>6444.95</v>
      </c>
      <c r="D2742">
        <v>6413.34</v>
      </c>
      <c r="E2742">
        <v>6254.88</v>
      </c>
      <c r="F2742">
        <v>95.210499999999996</v>
      </c>
      <c r="G2742">
        <v>1.10569E-2</v>
      </c>
      <c r="H2742">
        <v>0.98101700000000003</v>
      </c>
      <c r="I2742">
        <v>0</v>
      </c>
    </row>
    <row r="2743" spans="1:25" x14ac:dyDescent="0.25">
      <c r="A2743" t="s">
        <v>212</v>
      </c>
      <c r="B2743">
        <v>6472</v>
      </c>
      <c r="C2743">
        <v>6411.13</v>
      </c>
      <c r="D2743">
        <v>6380.94</v>
      </c>
      <c r="E2743">
        <v>6233.14</v>
      </c>
      <c r="F2743">
        <v>84.063599999999994</v>
      </c>
      <c r="G2743">
        <v>1.15371E-2</v>
      </c>
      <c r="H2743">
        <v>0.981016</v>
      </c>
      <c r="I2743">
        <v>0</v>
      </c>
      <c r="R2743" t="s">
        <v>67</v>
      </c>
      <c r="U2743" t="s">
        <v>66</v>
      </c>
      <c r="X2743" t="s">
        <v>64</v>
      </c>
    </row>
    <row r="2744" spans="1:25" x14ac:dyDescent="0.25">
      <c r="A2744" t="s">
        <v>212</v>
      </c>
      <c r="B2744">
        <v>6504.24</v>
      </c>
      <c r="C2744">
        <v>6440.35</v>
      </c>
      <c r="D2744">
        <v>6412.12</v>
      </c>
      <c r="E2744">
        <v>6255.2</v>
      </c>
      <c r="F2744">
        <v>97.064400000000006</v>
      </c>
      <c r="G2744">
        <v>1.1370699999999999E-2</v>
      </c>
      <c r="H2744">
        <v>0.98075000000000001</v>
      </c>
      <c r="I2744">
        <v>0</v>
      </c>
      <c r="R2744">
        <f>AVERAGE(B2695:B2744)</f>
        <v>6489.1661999999978</v>
      </c>
      <c r="S2744">
        <f>AVERAGE(C2695:C2744)</f>
        <v>6427.9775999999993</v>
      </c>
      <c r="U2744">
        <f>_xlfn.VAR.P(B2695:B2744)</f>
        <v>277.00720755999691</v>
      </c>
      <c r="V2744">
        <f>_xlfn.VAR.P(C2695:C2744)</f>
        <v>263.86340624000002</v>
      </c>
      <c r="X2744">
        <f>1.96*SQRT(U2744)/50</f>
        <v>0.65242651342890223</v>
      </c>
      <c r="Y2744">
        <f>1.96*SQRT(V2744)/50</f>
        <v>0.63675981701473094</v>
      </c>
    </row>
    <row r="2745" spans="1:25" x14ac:dyDescent="0.25">
      <c r="A2745" t="s">
        <v>219</v>
      </c>
      <c r="B2745">
        <v>324540.26610000001</v>
      </c>
      <c r="C2745" t="s">
        <v>36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081" spans="18:25" x14ac:dyDescent="0.25">
      <c r="U3081" t="s">
        <v>75</v>
      </c>
    </row>
    <row r="3082" spans="18:25" x14ac:dyDescent="0.25">
      <c r="U3082" t="e">
        <f>_xlfn.STDEV.P(B3031:B3080)</f>
        <v>#DIV/0!</v>
      </c>
      <c r="V3082" t="e">
        <f>_xlfn.STDEV.P(C3031:C3080)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369" spans="21:22" x14ac:dyDescent="0.25">
      <c r="U4369" t="s">
        <v>75</v>
      </c>
    </row>
    <row r="4370" spans="21:22" x14ac:dyDescent="0.25">
      <c r="U4370" t="e">
        <f>_xlfn.STDEV.P(B4319:B4368)</f>
        <v>#DIV/0!</v>
      </c>
      <c r="V4370" t="e">
        <f>_xlfn.STDEV.P(C4319:C4368)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48" zoomScale="85" zoomScaleNormal="85" workbookViewId="0">
      <selection activeCell="J148" sqref="J1:J1048576"/>
    </sheetView>
  </sheetViews>
  <sheetFormatPr defaultRowHeight="15" x14ac:dyDescent="0.25"/>
  <cols>
    <col min="2" max="2" width="17.85546875" customWidth="1"/>
    <col min="3" max="3" width="39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-5986.6118649999999</v>
      </c>
      <c r="F3">
        <f ca="1">OFFSET('168p stat'!$H$1,A3*20,0)-OFFSET('168p stat'!$K$1,A3*20,0)</f>
        <v>4492.6244530000004</v>
      </c>
      <c r="G3">
        <f ca="1">OFFSET('168p stat'!$K$1,A3*20,0)-OFFSET('168p stat'!$N$1,A3*20,0)</f>
        <v>809.80464199999994</v>
      </c>
      <c r="H3">
        <f ca="1">OFFSET('168p stat'!$N$1,A3*20,0)</f>
        <v>684.18277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837.08169899999996</v>
      </c>
      <c r="G4" s="5">
        <f ca="1">OFFSET('168p stat'!$K$1,A4*20,1)</f>
        <v>36.446693000000003</v>
      </c>
      <c r="H4" s="5">
        <f ca="1">OFFSET('168p stat'!$N$1,A4*20,1)</f>
        <v>7.1288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-5751.0252440000004</v>
      </c>
      <c r="F7">
        <f ca="1">OFFSET('168p stat'!$H$1,A7*20,0)-OFFSET('168p stat'!$K$1,A7*20,0)</f>
        <v>4517.4859520000009</v>
      </c>
      <c r="G7">
        <f ca="1">OFFSET('168p stat'!$K$1,A7*20,0)-OFFSET('168p stat'!$N$1,A7*20,0)</f>
        <v>542.53424699999994</v>
      </c>
      <c r="H7">
        <f ca="1">OFFSET('168p stat'!$N$1,A7*20,0)</f>
        <v>691.005045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147.294646</v>
      </c>
      <c r="G8" s="5">
        <f ca="1">OFFSET('168p stat'!$K$1,A8*20,1)</f>
        <v>233.98675</v>
      </c>
      <c r="H8" s="5">
        <f ca="1">OFFSET('168p stat'!$N$1,A8*20,1)</f>
        <v>1.6966999999999999E-2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-10668.70457</v>
      </c>
      <c r="F9">
        <f ca="1">OFFSET('168p stat'!$H$1,A9*20,0)-OFFSET('168p stat'!$K$1,A9*20,0)</f>
        <v>4193.9512009999999</v>
      </c>
      <c r="G9">
        <f ca="1">OFFSET('168p stat'!$K$1,A9*20,0)-OFFSET('168p stat'!$N$1,A9*20,0)</f>
        <v>5750.4262930000004</v>
      </c>
      <c r="H9">
        <f ca="1">OFFSET('168p stat'!$N$1,A9*20,0)</f>
        <v>724.32707600000003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19.612445999999998</v>
      </c>
      <c r="G10" s="5">
        <f ca="1">OFFSET('168p stat'!$K$1,A10*20,1)</f>
        <v>8.7733819999999998</v>
      </c>
      <c r="H10" s="5">
        <f ca="1">OFFSET('168p stat'!$N$1,A10*20,1)</f>
        <v>6.5099999999999999E-4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-10540.070723000001</v>
      </c>
      <c r="F11">
        <f ca="1">OFFSET('168p stat'!$H$1,A11*20,0)-OFFSET('168p stat'!$K$1,A11*20,0)</f>
        <v>4511.9704500000007</v>
      </c>
      <c r="G11">
        <f ca="1">OFFSET('168p stat'!$K$1,A11*20,0)-OFFSET('168p stat'!$N$1,A11*20,0)</f>
        <v>5279.0565850000003</v>
      </c>
      <c r="H11">
        <f ca="1">OFFSET('168p stat'!$N$1,A11*20,0)</f>
        <v>749.04368799999997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11.158160000000001</v>
      </c>
      <c r="G12" s="5">
        <f ca="1">OFFSET('168p stat'!$K$1,A12*20,1)</f>
        <v>3.1736E-2</v>
      </c>
      <c r="H12" s="5">
        <f ca="1">OFFSET('168p stat'!$N$1,A12*20,1)</f>
        <v>5.1110000000000001E-3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-10623.697577999999</v>
      </c>
      <c r="F13">
        <f ca="1">OFFSET('168p stat'!$H$1,A13*20,0)-OFFSET('168p stat'!$K$1,A13*20,0)</f>
        <v>4194.1997459999993</v>
      </c>
      <c r="G13">
        <f ca="1">OFFSET('168p stat'!$K$1,A13*20,0)-OFFSET('168p stat'!$N$1,A13*20,0)</f>
        <v>5705.2900959999997</v>
      </c>
      <c r="H13">
        <f ca="1">OFFSET('168p stat'!$N$1,A13*20,0)</f>
        <v>724.20773599999995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11.829351000000001</v>
      </c>
      <c r="G14" s="5">
        <f ca="1">OFFSET('168p stat'!$K$1,A14*20,1)</f>
        <v>4.2835999999999999E-2</v>
      </c>
      <c r="H14" s="5">
        <f ca="1">OFFSET('168p stat'!$N$1,A14*20,1)</f>
        <v>6.1200000000000002E-4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-5721.1581450000003</v>
      </c>
      <c r="F15">
        <f ca="1">OFFSET('168p stat'!$H$1,A15*20,0)-OFFSET('168p stat'!$K$1,A15*20,0)</f>
        <v>146.86893600000076</v>
      </c>
      <c r="G15">
        <f ca="1">OFFSET('168p stat'!$K$1,A15*20,0)-OFFSET('168p stat'!$N$1,A15*20,0)</f>
        <v>5511.2395689999994</v>
      </c>
      <c r="H15">
        <f ca="1">OFFSET('168p stat'!$N$1,A15*20,0)</f>
        <v>63.049639999999997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47.661048000000001</v>
      </c>
      <c r="G16" s="5">
        <f ca="1">OFFSET('168p stat'!$K$1,A16*20,1)</f>
        <v>30.107582000000001</v>
      </c>
      <c r="H16" s="5">
        <f ca="1">OFFSET('168p stat'!$N$1,A16*20,1)</f>
        <v>1.787874</v>
      </c>
    </row>
    <row r="17" spans="1:12" x14ac:dyDescent="0.25">
      <c r="A17">
        <v>8</v>
      </c>
      <c r="C17" t="str">
        <f ca="1">OFFSET('168p stat'!$A$1,A17*20,0)</f>
        <v>CUDA ant add CPU12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-7782.2502640000002</v>
      </c>
      <c r="F17">
        <f ca="1">OFFSET('168p stat'!$H$1,A17*20,0)-OFFSET('168p stat'!$K$1,A17*20,0)</f>
        <v>4489.3651220000002</v>
      </c>
      <c r="G17">
        <f ca="1">OFFSET('168p stat'!$K$1,A17*20,0)-OFFSET('168p stat'!$N$1,A17*20,0)</f>
        <v>2548.0534600000001</v>
      </c>
      <c r="H17">
        <f ca="1">OFFSET('168p stat'!$N$1,A17*20,0)</f>
        <v>744.831682</v>
      </c>
    </row>
    <row r="18" spans="1:12" x14ac:dyDescent="0.25">
      <c r="A18">
        <v>8</v>
      </c>
      <c r="C18" t="str">
        <f ca="1">OFFSET('168p stat'!$A$1,A18*20,0)</f>
        <v>CUDA ant add CPU12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766.75892899999997</v>
      </c>
      <c r="G18" s="5">
        <f ca="1">OFFSET('168p stat'!$K$1,A18*20,1)</f>
        <v>656.15154700000005</v>
      </c>
      <c r="H18" s="5">
        <f ca="1">OFFSET('168p stat'!$N$1,A18*20,1)</f>
        <v>9.6430310000000006</v>
      </c>
    </row>
    <row r="19" spans="1:12" x14ac:dyDescent="0.25">
      <c r="A19">
        <v>9</v>
      </c>
      <c r="C19" t="str">
        <f ca="1">OFFSET('168p stat'!$A$1,A19*20,0)</f>
        <v>CUDA opt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0</v>
      </c>
      <c r="F19">
        <f ca="1">OFFSET('168p stat'!$H$1,A19*20,0)-OFFSET('168p stat'!$K$1,A19*20,0)</f>
        <v>0</v>
      </c>
      <c r="G19">
        <f ca="1">OFFSET('168p stat'!$K$1,A19*20,0)-OFFSET('168p stat'!$N$1,A19*20,0)</f>
        <v>0</v>
      </c>
      <c r="H19">
        <f ca="1">OFFSET('168p stat'!$N$1,A19*20,0)</f>
        <v>0</v>
      </c>
    </row>
    <row r="20" spans="1:12" x14ac:dyDescent="0.25">
      <c r="A20">
        <v>9</v>
      </c>
      <c r="C20" t="str">
        <f ca="1">OFFSET('168p stat'!$A$1,A20*20,0)</f>
        <v>CUDA opt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0</v>
      </c>
      <c r="G20" s="5">
        <f ca="1">OFFSET('168p stat'!$K$1,A20*20,1)</f>
        <v>0</v>
      </c>
      <c r="H20" s="5">
        <f ca="1">OFFSET('168p stat'!$N$1,A20*20,1)</f>
        <v>0</v>
      </c>
    </row>
    <row r="21" spans="1:12" x14ac:dyDescent="0.25">
      <c r="A21">
        <v>10</v>
      </c>
      <c r="C21" t="str">
        <f ca="1">OFFSET('168p stat'!$A$1,A21*20,0)</f>
        <v>CUDA opt Time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-6025.9606540000004</v>
      </c>
      <c r="F21">
        <f ca="1">OFFSET('168p stat'!$H$1,A21*20,0)-OFFSET('168p stat'!$K$1,A21*20,0)</f>
        <v>5212.3817060000001</v>
      </c>
      <c r="G21">
        <f ca="1">OFFSET('168p stat'!$K$1,A21*20,0)-OFFSET('168p stat'!$N$1,A21*20,0)</f>
        <v>813.57894799999997</v>
      </c>
      <c r="H21">
        <f ca="1">OFFSET('168p stat'!$N$1,A21*20,0)</f>
        <v>0</v>
      </c>
    </row>
    <row r="22" spans="1:12" x14ac:dyDescent="0.25">
      <c r="A22">
        <v>10</v>
      </c>
      <c r="C22" t="str">
        <f ca="1">OFFSET('168p stat'!$A$1,A22*20,0)</f>
        <v>CUDA opt Time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11.621036</v>
      </c>
      <c r="G22" s="5">
        <f ca="1">OFFSET('168p stat'!$K$1,A22*20,1)</f>
        <v>4.5258E-2</v>
      </c>
      <c r="H22" s="5">
        <f ca="1">OFFSET('168p stat'!$N$1,A22*20,1)</f>
        <v>0</v>
      </c>
    </row>
    <row r="23" spans="1:12" x14ac:dyDescent="0.25">
      <c r="A23">
        <v>11</v>
      </c>
      <c r="C23" t="str">
        <f ca="1">OFFSET('168p stat'!$A$1,A23*20,0)</f>
        <v>CUDA opt non hash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-5685.0051949999997</v>
      </c>
      <c r="F23">
        <f ca="1">OFFSET('168p stat'!$H$1,A23*20,0)-OFFSET('168p stat'!$K$1,A23*20,0)</f>
        <v>5211.2372489999998</v>
      </c>
      <c r="G23">
        <f ca="1">OFFSET('168p stat'!$K$1,A23*20,0)-OFFSET('168p stat'!$N$1,A23*20,0)</f>
        <v>473.76794599999999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 non hash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8.7711159999999992</v>
      </c>
      <c r="G24" s="5">
        <f ca="1">OFFSET('168p stat'!$K$1,A24*20,1)</f>
        <v>4.8910000000000004E-3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ant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-10634.707715</v>
      </c>
      <c r="F25">
        <f ca="1">OFFSET('168p stat'!$H$1,A25*20,0)-OFFSET('168p stat'!$K$1,A25*20,0)</f>
        <v>4888.8103610000007</v>
      </c>
      <c r="G25">
        <f ca="1">OFFSET('168p stat'!$K$1,A25*20,0)-OFFSET('168p stat'!$N$1,A25*20,0)</f>
        <v>5745.8973539999997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ant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16.625070999999998</v>
      </c>
      <c r="G26" s="5">
        <f ca="1">OFFSET('168p stat'!$K$1,A26*20,1)</f>
        <v>3.168415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ant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-10586.70168</v>
      </c>
      <c r="F27">
        <f ca="1">OFFSET('168p stat'!$H$1,A27*20,0)-OFFSET('168p stat'!$K$1,A27*20,0)</f>
        <v>4888.2506940000003</v>
      </c>
      <c r="G27">
        <f ca="1">OFFSET('168p stat'!$K$1,A27*20,0)-OFFSET('168p stat'!$N$1,A27*20,0)</f>
        <v>5698.4509859999998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ant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10.777328000000001</v>
      </c>
      <c r="G28" s="5">
        <f ca="1">OFFSET('168p stat'!$K$1,A28*20,1)</f>
        <v>1.2600999999999999E-2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65.104199999999764</v>
      </c>
      <c r="E31" s="5">
        <f ca="1">OFFSET('168p trace'!$S$56,(A31-1)*56,0)-OFFSET('168p stat'!$H$1,A31*20,0)</f>
        <v>67.784334999999373</v>
      </c>
      <c r="F31" s="5">
        <f ca="1">OFFSET('168p stat'!$H$1,A31*20,0)-OFFSET('168p stat'!$K$1,A31*20,0)</f>
        <v>4492.6244530000004</v>
      </c>
      <c r="G31" s="5">
        <f ca="1">OFFSET('168p stat'!$K$1,A31*20,0)-OFFSET('168p stat'!$N$1,A31*20,0)</f>
        <v>809.80464199999994</v>
      </c>
      <c r="H31" s="5">
        <f ca="1">OFFSET('168p stat'!$N$1,A31*20,0)</f>
        <v>684.18277</v>
      </c>
      <c r="I31" s="5"/>
      <c r="J31" s="5">
        <f ca="1">SUM(E31:H31)</f>
        <v>6054.3962000000001</v>
      </c>
      <c r="K31" s="10">
        <f ca="1">G31/J31</f>
        <v>0.13375481472454676</v>
      </c>
      <c r="L31">
        <f ca="1">$K$29*POWER(K31,2)*SQRT(G139/(POWER(G31,2)*$L$29)+J139/(POWER(J31,2)*$L$29))</f>
        <v>5.0443371816444364E-5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6145.8157999999985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59.951799999999821</v>
      </c>
      <c r="E33" s="5">
        <f ca="1">OFFSET('168p trace'!$S$56,(A33-1)*56,0)-OFFSET('168p stat'!$H$1,A33*20,0)</f>
        <v>41.863156000000345</v>
      </c>
      <c r="F33" s="5">
        <f ca="1">OFFSET('168p stat'!$H$1,A33*20,0)-OFFSET('168p stat'!$K$1,A33*20,0)</f>
        <v>4517.4859520000009</v>
      </c>
      <c r="G33" s="5">
        <f ca="1">OFFSET('168p stat'!$K$1,A33*20,0)-OFFSET('168p stat'!$N$1,A33*20,0)</f>
        <v>542.53424699999994</v>
      </c>
      <c r="H33" s="5">
        <f ca="1">OFFSET('168p stat'!$N$1,A33*20,0)</f>
        <v>691.005045</v>
      </c>
      <c r="I33" s="5"/>
      <c r="J33" s="5">
        <f t="shared" ca="1" si="0"/>
        <v>5792.8884000000007</v>
      </c>
      <c r="K33" s="10">
        <f t="shared" ca="1" si="1"/>
        <v>9.3655221633477323E-2</v>
      </c>
      <c r="L33">
        <f ca="1">$K$29*POWER(K33,2)*SQRT(G141/(POWER(G33,2)*$L$29)+J141/(POWER(J33,2)*$L$29))</f>
        <v>6.9042527112358245E-5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65.685999999997875</v>
      </c>
      <c r="E34" s="5">
        <f ca="1">OFFSET('168p trace'!$S$56,(A34-1)*56,0)-OFFSET('168p stat'!$H$1,A34*20,0)</f>
        <v>81.291430000001128</v>
      </c>
      <c r="F34" s="5">
        <f ca="1">OFFSET('168p stat'!$H$1,A34*20,0)-OFFSET('168p stat'!$K$1,A34*20,0)</f>
        <v>4193.9512009999999</v>
      </c>
      <c r="G34" s="5">
        <f ca="1">OFFSET('168p stat'!$K$1,A34*20,0)-OFFSET('168p stat'!$N$1,A34*20,0)</f>
        <v>5750.4262930000004</v>
      </c>
      <c r="H34" s="5">
        <f ca="1">OFFSET('168p stat'!$N$1,A34*20,0)</f>
        <v>724.32707600000003</v>
      </c>
      <c r="I34" s="5"/>
      <c r="J34" s="5">
        <f t="shared" ca="1" si="0"/>
        <v>10749.996000000001</v>
      </c>
      <c r="K34" s="10">
        <f t="shared" ca="1" si="1"/>
        <v>0.53492357513435351</v>
      </c>
      <c r="L34">
        <f ca="1">$K$29*POWER(K34,2)*SQRT(G142/(POWER(G34,2)*$L$29)+J142/(POWER(J34,2)*$L$29))</f>
        <v>6.8837456595912113E-5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65.757999999997992</v>
      </c>
      <c r="E35" s="5">
        <f ca="1">OFFSET('168p trace'!$S$56,(A35-1)*56,0)-OFFSET('168p stat'!$H$1,A35*20,0)</f>
        <v>81.011277000001428</v>
      </c>
      <c r="F35" s="5">
        <f ca="1">OFFSET('168p stat'!$H$1,A35*20,0)-OFFSET('168p stat'!$K$1,A35*20,0)</f>
        <v>4511.9704500000007</v>
      </c>
      <c r="G35" s="5">
        <f ca="1">OFFSET('168p stat'!$K$1,A35*20,0)-OFFSET('168p stat'!$N$1,A35*20,0)</f>
        <v>5279.0565850000003</v>
      </c>
      <c r="H35" s="5">
        <f ca="1">OFFSET('168p stat'!$N$1,A35*20,0)</f>
        <v>749.04368799999997</v>
      </c>
      <c r="I35" s="5"/>
      <c r="J35" s="5">
        <f t="shared" ca="1" si="0"/>
        <v>10621.082000000002</v>
      </c>
      <c r="K35" s="10">
        <f ca="1">E35/J35</f>
        <v>7.6274034039094524E-3</v>
      </c>
      <c r="L35">
        <f ca="1">$K$29*POWER(K35,2)*SQRT(E143/(POWER(E35,2)*$L$29)+J143/(POWER(J35,2)*$L$29))</f>
        <v>8.7637079286771211E-7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60.083999999997104</v>
      </c>
      <c r="E36" s="5">
        <f ca="1">OFFSET('168p trace'!$S$56,(A36-1)*56,0)-OFFSET('168p stat'!$H$1,A36*20,0)</f>
        <v>81.770422000003236</v>
      </c>
      <c r="F36" s="5">
        <f ca="1">OFFSET('168p stat'!$H$1,A36*20,0)-OFFSET('168p stat'!$K$1,A36*20,0)</f>
        <v>4194.1997459999993</v>
      </c>
      <c r="G36" s="5">
        <f ca="1">OFFSET('168p stat'!$K$1,A36*20,0)-OFFSET('168p stat'!$N$1,A36*20,0)</f>
        <v>5705.2900959999997</v>
      </c>
      <c r="H36" s="5">
        <f ca="1">OFFSET('168p stat'!$N$1,A36*20,0)</f>
        <v>724.20773599999995</v>
      </c>
      <c r="I36" s="5"/>
      <c r="J36" s="5">
        <f t="shared" ca="1" si="0"/>
        <v>10705.468000000003</v>
      </c>
      <c r="K36" s="10">
        <f ca="1">E36/J36</f>
        <v>7.6381921836582217E-3</v>
      </c>
      <c r="L36">
        <f ca="1">$K$29*POWER(K36,2)*SQRT(E144/(POWER(E36,2)*$L$29)+J144/(POWER(J36,2)*$L$29))</f>
        <v>8.0170534967482079E-7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65.501399999996465</v>
      </c>
      <c r="E37" s="5">
        <f ca="1">OFFSET('168p trace'!$S$56,(A37-1)*56,0)-OFFSET('168p stat'!$H$1,A37*20,0)</f>
        <v>26.934855000002244</v>
      </c>
      <c r="F37" s="5">
        <f ca="1">OFFSET('168p stat'!$H$1,A37*20,0)-OFFSET('168p stat'!$K$1,A37*20,0)</f>
        <v>146.86893600000076</v>
      </c>
      <c r="G37" s="5">
        <f ca="1">OFFSET('168p stat'!$K$1,A37*20,0)-OFFSET('168p stat'!$N$1,A37*20,0)</f>
        <v>5511.2395689999994</v>
      </c>
      <c r="H37" s="5">
        <f ca="1">OFFSET('168p stat'!$N$1,A37*20,0)</f>
        <v>63.049639999999997</v>
      </c>
      <c r="I37" s="5"/>
      <c r="J37" s="5">
        <f t="shared" ca="1" si="0"/>
        <v>5748.0930000000026</v>
      </c>
      <c r="K37" s="10">
        <f t="shared" ca="1" si="1"/>
        <v>0.95879443304066181</v>
      </c>
      <c r="L37">
        <f ca="1">$K$29*POWER(K37,2)*SQRT(G145/(POWER(G37,2)*$L$29)+J145/(POWER(J37,2)*$L$29))</f>
        <v>8.1632188088258482E-4</v>
      </c>
    </row>
    <row r="38" spans="1:12" x14ac:dyDescent="0.25">
      <c r="A38">
        <v>8</v>
      </c>
      <c r="C38" t="str">
        <f ca="1">OFFSET('168p stat'!$A$1,A38*20,0)</f>
        <v>CUDA ant add CPU12</v>
      </c>
      <c r="D38" s="5">
        <f ca="1">OFFSET('168p trace'!$R$56,(A38-1)*56,0)-OFFSET('168p trace'!$S$56,(A38-1)*56,0)</f>
        <v>109.24860000000172</v>
      </c>
      <c r="E38" s="5">
        <f ca="1">OFFSET('168p trace'!$S$56,(A38-1)*56,0)-OFFSET('168p stat'!$H$1,A38*20,0)</f>
        <v>7.8863359999986642</v>
      </c>
      <c r="F38" s="5">
        <f ca="1">OFFSET('168p stat'!$H$1,A38*20,0)-OFFSET('168p stat'!$K$1,A38*20,0)</f>
        <v>4489.3651220000002</v>
      </c>
      <c r="G38" s="5">
        <f ca="1">OFFSET('168p stat'!$K$1,A38*20,0)-OFFSET('168p stat'!$N$1,A38*20,0)</f>
        <v>2548.0534600000001</v>
      </c>
      <c r="H38" s="5">
        <f ca="1">OFFSET('168p stat'!$N$1,A38*20,0)</f>
        <v>744.831682</v>
      </c>
      <c r="I38" s="5"/>
      <c r="J38" s="5">
        <f t="shared" ca="1" si="0"/>
        <v>7790.1365999999989</v>
      </c>
      <c r="K38" s="10"/>
    </row>
    <row r="39" spans="1:12" x14ac:dyDescent="0.25">
      <c r="A39">
        <v>9</v>
      </c>
      <c r="C39" t="str">
        <f ca="1">OFFSET('168p stat'!$A$1,A39*20,0)</f>
        <v>CUDA opt</v>
      </c>
      <c r="D39" s="5">
        <f ca="1">OFFSET('168p trace'!$R$56,(A39-1)*56,0)-OFFSET('168p trace'!$S$56,(A39-1)*56,0)</f>
        <v>6157.3750000000009</v>
      </c>
      <c r="E39" s="5">
        <f ca="1">OFFSET('168p trace'!$S$56,(A39-1)*56,0)-OFFSET('168p stat'!$H$1,A39*20,0)</f>
        <v>0</v>
      </c>
      <c r="F39" s="5">
        <f ca="1">OFFSET('168p stat'!$H$1,A39*20,0)-OFFSET('168p stat'!$K$1,A39*20,0)</f>
        <v>0</v>
      </c>
      <c r="G39" s="5">
        <f ca="1">OFFSET('168p stat'!$K$1,A39*20,0)-OFFSET('168p stat'!$N$1,A39*20,0)</f>
        <v>0</v>
      </c>
      <c r="H39" s="5">
        <f ca="1">OFFSET('168p stat'!$N$1,A39*20,0)</f>
        <v>0</v>
      </c>
      <c r="I39" s="5"/>
      <c r="J39" s="5">
        <f t="shared" ca="1" si="0"/>
        <v>0</v>
      </c>
      <c r="K39" s="10" t="e">
        <f t="shared" ca="1" si="1"/>
        <v>#DIV/0!</v>
      </c>
      <c r="L39" t="e">
        <f t="shared" ref="L39:L59" ca="1" si="2">$K$29*POWER(K39,2)*SQRT(G147/(POWER(G39,2)*$L$29)+J147/(POWER(J39,2)*$L$29))</f>
        <v>#DIV/0!</v>
      </c>
    </row>
    <row r="40" spans="1:12" x14ac:dyDescent="0.25">
      <c r="A40">
        <v>10</v>
      </c>
      <c r="C40" t="str">
        <f ca="1">OFFSET('168p stat'!$A$1,A40*20,0)</f>
        <v>CUDA opt Time</v>
      </c>
      <c r="D40" s="5">
        <f ca="1">OFFSET('168p trace'!$R$56,(A40-1)*56,0)-OFFSET('168p trace'!$S$56,(A40-1)*56,0)</f>
        <v>66.101000000000568</v>
      </c>
      <c r="E40" s="5">
        <f ca="1">OFFSET('168p trace'!$S$56,(A40-1)*56,0)-OFFSET('168p stat'!$H$1,A40*20,0)</f>
        <v>67.699145999999018</v>
      </c>
      <c r="F40" s="5">
        <f ca="1">OFFSET('168p stat'!$H$1,A40*20,0)-OFFSET('168p stat'!$K$1,A40*20,0)</f>
        <v>5212.3817060000001</v>
      </c>
      <c r="G40" s="5">
        <f ca="1">OFFSET('168p stat'!$K$1,A40*20,0)-OFFSET('168p stat'!$N$1,A40*20,0)</f>
        <v>813.57894799999997</v>
      </c>
      <c r="H40" s="5">
        <f ca="1">OFFSET('168p stat'!$N$1,A40*20,0)</f>
        <v>0</v>
      </c>
      <c r="I40" s="5"/>
      <c r="J40" s="5">
        <f t="shared" ca="1" si="0"/>
        <v>6093.6597999999994</v>
      </c>
      <c r="K40" s="10">
        <f t="shared" ca="1" si="1"/>
        <v>0.13351236772358049</v>
      </c>
      <c r="L40">
        <f t="shared" ca="1" si="2"/>
        <v>5.7083257054940045E-6</v>
      </c>
    </row>
    <row r="41" spans="1:12" x14ac:dyDescent="0.25">
      <c r="A41">
        <v>11</v>
      </c>
      <c r="C41" t="str">
        <f ca="1">OFFSET('168p stat'!$A$1,A41*20,0)</f>
        <v>CUDA opt non hash</v>
      </c>
      <c r="D41" s="5">
        <f ca="1">OFFSET('168p trace'!$R$56,(A41-1)*56,0)-OFFSET('168p trace'!$S$56,(A41-1)*56,0)</f>
        <v>59.955599999999322</v>
      </c>
      <c r="E41" s="5">
        <f ca="1">OFFSET('168p trace'!$S$56,(A41-1)*56,0)-OFFSET('168p stat'!$H$1,A41*20,0)</f>
        <v>66.736204999999245</v>
      </c>
      <c r="F41" s="5">
        <f ca="1">OFFSET('168p stat'!$H$1,A41*20,0)-OFFSET('168p stat'!$K$1,A41*20,0)</f>
        <v>5211.2372489999998</v>
      </c>
      <c r="G41" s="5">
        <f ca="1">OFFSET('168p stat'!$K$1,A41*20,0)-OFFSET('168p stat'!$N$1,A41*20,0)</f>
        <v>473.76794599999999</v>
      </c>
      <c r="H41" s="5">
        <f ca="1">OFFSET('168p stat'!$N$1,A41*20,0)</f>
        <v>0</v>
      </c>
      <c r="I41" s="5"/>
      <c r="J41" s="5">
        <f t="shared" ca="1" si="0"/>
        <v>5751.741399999999</v>
      </c>
      <c r="K41" s="10">
        <f t="shared" ca="1" si="1"/>
        <v>8.2369479615338775E-2</v>
      </c>
      <c r="L41">
        <f t="shared" ca="1" si="2"/>
        <v>2.3516725713148574E-6</v>
      </c>
    </row>
    <row r="42" spans="1:12" x14ac:dyDescent="0.25">
      <c r="A42">
        <v>12</v>
      </c>
      <c r="C42" t="str">
        <f ca="1">OFFSET('168p stat'!$A$1,A42*20,0)</f>
        <v>CUDA opt ant</v>
      </c>
      <c r="D42" s="5">
        <f ca="1">OFFSET('168p trace'!$R$56,(A42-1)*56,0)-OFFSET('168p trace'!$S$56,(A42-1)*56,0)</f>
        <v>65.639999999999418</v>
      </c>
      <c r="E42" s="5">
        <f ca="1">OFFSET('168p trace'!$S$56,(A42-1)*56,0)-OFFSET('168p stat'!$H$1,A42*20,0)</f>
        <v>86.530285000000731</v>
      </c>
      <c r="F42" s="5">
        <f ca="1">OFFSET('168p stat'!$H$1,A42*20,0)-OFFSET('168p stat'!$K$1,A42*20,0)</f>
        <v>4888.8103610000007</v>
      </c>
      <c r="G42" s="5">
        <f ca="1">OFFSET('168p stat'!$K$1,A42*20,0)-OFFSET('168p stat'!$N$1,A42*20,0)</f>
        <v>5745.8973539999997</v>
      </c>
      <c r="H42" s="5">
        <f ca="1">OFFSET('168p stat'!$N$1,A42*20,0)</f>
        <v>0</v>
      </c>
      <c r="I42" s="5"/>
      <c r="J42" s="5">
        <f t="shared" ca="1" si="0"/>
        <v>10721.238000000001</v>
      </c>
      <c r="K42" s="10">
        <f t="shared" ca="1" si="1"/>
        <v>0.53593599489163468</v>
      </c>
      <c r="L42">
        <f t="shared" ca="1" si="2"/>
        <v>6.3117981858258515E-5</v>
      </c>
    </row>
    <row r="43" spans="1:12" x14ac:dyDescent="0.25">
      <c r="A43">
        <v>13</v>
      </c>
      <c r="C43" t="str">
        <f ca="1">OFFSET('168p stat'!$A$1,A43*20,0)</f>
        <v>CUDA opt ant non hash</v>
      </c>
      <c r="D43" s="5">
        <f ca="1">OFFSET('168p trace'!$R$56,(A43-1)*56,0)-OFFSET('168p trace'!$S$56,(A43-1)*56,0)</f>
        <v>59.904000000000451</v>
      </c>
      <c r="E43" s="5">
        <f ca="1">OFFSET('168p trace'!$S$56,(A43-1)*56,0)-OFFSET('168p stat'!$H$1,A43*20,0)</f>
        <v>87.11431999999877</v>
      </c>
      <c r="F43" s="5">
        <f ca="1">OFFSET('168p stat'!$H$1,A43*20,0)-OFFSET('168p stat'!$K$1,A43*20,0)</f>
        <v>4888.2506940000003</v>
      </c>
      <c r="G43" s="5">
        <f ca="1">OFFSET('168p stat'!$K$1,A43*20,0)-OFFSET('168p stat'!$N$1,A43*20,0)</f>
        <v>5698.4509859999998</v>
      </c>
      <c r="H43" s="5">
        <f ca="1">OFFSET('168p stat'!$N$1,A43*20,0)</f>
        <v>0</v>
      </c>
      <c r="I43" s="5"/>
      <c r="J43" s="5">
        <f t="shared" ca="1" si="0"/>
        <v>10673.815999999999</v>
      </c>
      <c r="K43" s="10">
        <f t="shared" ca="1" si="1"/>
        <v>0.53387195226149675</v>
      </c>
      <c r="L43">
        <f t="shared" ca="1" si="2"/>
        <v>5.0797992673730062E-5</v>
      </c>
    </row>
    <row r="44" spans="1:12" x14ac:dyDescent="0.25">
      <c r="A44">
        <v>14</v>
      </c>
      <c r="C44" t="str">
        <f ca="1">OFFSET('168p stat'!$A$1,A44*20,0)</f>
        <v>CUDA opt ant par</v>
      </c>
      <c r="D44" s="5">
        <f ca="1">OFFSET('168p trace'!$R$56,(A44-1)*56,0)-OFFSET('168p trace'!$S$56,(A44-1)*56,0)</f>
        <v>67.683999999988373</v>
      </c>
      <c r="E44" s="5">
        <f ca="1">OFFSET('168p trace'!$S$56,(A44-1)*56,0)-OFFSET('168p stat'!$H$1,A44*20,0)</f>
        <v>87.075691000005463</v>
      </c>
      <c r="F44" s="5">
        <f ca="1">OFFSET('168p stat'!$H$1,A44*20,0)-OFFSET('168p stat'!$K$1,A44*20,0)</f>
        <v>5258.5092089999998</v>
      </c>
      <c r="G44" s="5">
        <f ca="1">OFFSET('168p stat'!$K$1,A44*20,0)-OFFSET('168p stat'!$N$1,A44*20,0)</f>
        <v>5278.9570999999996</v>
      </c>
      <c r="H44" s="5">
        <f ca="1">OFFSET('168p stat'!$N$1,A44*20,0)</f>
        <v>0</v>
      </c>
      <c r="I44" s="5"/>
      <c r="J44" s="5">
        <f t="shared" ca="1" si="0"/>
        <v>10624.542000000005</v>
      </c>
      <c r="K44" s="10">
        <f t="shared" ref="K44:K59" ca="1" si="3">G44/J44</f>
        <v>0.49686443895652133</v>
      </c>
      <c r="L44">
        <f t="shared" ca="1" si="2"/>
        <v>4.7583905258904393E-5</v>
      </c>
    </row>
    <row r="45" spans="1:12" x14ac:dyDescent="0.25">
      <c r="A45">
        <v>15</v>
      </c>
      <c r="C45" t="str">
        <f ca="1">OFFSET('168p stat'!$A$1,A45*20,0)</f>
        <v>non CUDA Time</v>
      </c>
      <c r="D45" s="5">
        <f ca="1">OFFSET('168p trace'!$R$56,(A45-1)*56,0)-OFFSET('168p trace'!$S$56,(A45-1)*56,0)</f>
        <v>118.84099999999853</v>
      </c>
      <c r="E45" s="5">
        <f ca="1">OFFSET('168p trace'!$S$56,(A45-1)*56,0)-OFFSET('168p stat'!$H$1,A45*20,0)</f>
        <v>9.198600000127044E-2</v>
      </c>
      <c r="F45" s="5">
        <f ca="1">OFFSET('168p stat'!$H$1,A45*20,0)-OFFSET('168p stat'!$K$1,A45*20,0)</f>
        <v>145.11643800000002</v>
      </c>
      <c r="G45" s="5">
        <f ca="1">OFFSET('168p stat'!$K$1,A45*20,0)-OFFSET('168p stat'!$N$1,A45*20,0)</f>
        <v>3108.1823999999997</v>
      </c>
      <c r="H45" s="5">
        <f ca="1">OFFSET('168p stat'!$N$1,A45*20,0)</f>
        <v>55.325575999999998</v>
      </c>
      <c r="I45" s="5"/>
      <c r="J45" s="5">
        <f t="shared" ca="1" si="0"/>
        <v>3308.7164000000012</v>
      </c>
      <c r="K45" s="10">
        <f t="shared" ca="1" si="3"/>
        <v>0.93939220659709566</v>
      </c>
      <c r="L45">
        <f t="shared" ca="1" si="2"/>
        <v>7.4157258645070352E-3</v>
      </c>
    </row>
    <row r="46" spans="1:12" x14ac:dyDescent="0.25">
      <c r="A46">
        <v>16</v>
      </c>
      <c r="C46" t="str">
        <f ca="1">OFFSET('168p stat'!$A$1,A46*20,0)</f>
        <v>non CUDA</v>
      </c>
      <c r="D46" s="5">
        <f ca="1">OFFSET('168p trace'!$R$56,(A46-1)*56,0)-OFFSET('168p trace'!$S$56,(A46-1)*56,0)</f>
        <v>2659.8315999999995</v>
      </c>
      <c r="E46" s="5">
        <f ca="1">OFFSET('168p trace'!$S$56,(A46-1)*56,0)-OFFSET('168p stat'!$H$1,A46*20,0)</f>
        <v>0</v>
      </c>
      <c r="F46" s="5">
        <f ca="1">OFFSET('168p stat'!$H$1,A46*20,0)-OFFSET('168p stat'!$K$1,A46*20,0)</f>
        <v>0</v>
      </c>
      <c r="G46" s="5">
        <f ca="1">OFFSET('168p stat'!$K$1,A46*20,0)-OFFSET('168p stat'!$N$1,A46*20,0)</f>
        <v>0</v>
      </c>
      <c r="H46" s="5">
        <f ca="1">OFFSET('168p stat'!$N$1,A46*20,0)</f>
        <v>0</v>
      </c>
      <c r="I46" s="5"/>
      <c r="J46" s="5">
        <f t="shared" ca="1" si="0"/>
        <v>0</v>
      </c>
      <c r="K46" s="10" t="e">
        <f t="shared" ca="1" si="3"/>
        <v>#DIV/0!</v>
      </c>
      <c r="L46" t="e">
        <f t="shared" ca="1" si="2"/>
        <v>#DIV/0!</v>
      </c>
    </row>
    <row r="47" spans="1:12" x14ac:dyDescent="0.25">
      <c r="A47">
        <v>17</v>
      </c>
      <c r="C47" t="str">
        <f ca="1">OFFSET('168p stat'!$A$1,A47*20,0)</f>
        <v>non CUDA non hash</v>
      </c>
      <c r="D47" s="5">
        <f ca="1">OFFSET('168p trace'!$R$56,(A47-1)*56,0)-OFFSET('168p trace'!$S$56,(A47-1)*56,0)</f>
        <v>57.81360000000177</v>
      </c>
      <c r="E47" s="5">
        <f ca="1">OFFSET('168p trace'!$S$56,(A47-1)*56,0)-OFFSET('168p stat'!$H$1,A47*20,0)</f>
        <v>0.1026079999992362</v>
      </c>
      <c r="F47" s="5">
        <f ca="1">OFFSET('168p stat'!$H$1,A47*20,0)-OFFSET('168p stat'!$K$1,A47*20,0)</f>
        <v>144.41126799999984</v>
      </c>
      <c r="G47" s="5">
        <f ca="1">OFFSET('168p stat'!$K$1,A47*20,0)-OFFSET('168p stat'!$N$1,A47*20,0)</f>
        <v>3402.6929179999997</v>
      </c>
      <c r="H47" s="5">
        <f ca="1">OFFSET('168p stat'!$N$1,A47*20,0)</f>
        <v>55.059806000000002</v>
      </c>
      <c r="I47" s="5"/>
      <c r="J47" s="5">
        <f t="shared" ca="1" si="0"/>
        <v>3602.266599999999</v>
      </c>
      <c r="K47" s="10">
        <f t="shared" ca="1" si="3"/>
        <v>0.94459774798456075</v>
      </c>
      <c r="L47">
        <f t="shared" ca="1" si="2"/>
        <v>6.2971785344187337E-3</v>
      </c>
    </row>
    <row r="48" spans="1:12" x14ac:dyDescent="0.25">
      <c r="A48">
        <v>18</v>
      </c>
      <c r="C48" t="str">
        <f ca="1">OFFSET('168p stat'!$A$1,A48*20,0)</f>
        <v>Classic ACO</v>
      </c>
      <c r="D48" s="5">
        <f ca="1">OFFSET('168p trace'!$R$56,(A48-1)*56,0)-OFFSET('168p trace'!$S$56,(A48-1)*56,0)</f>
        <v>4991.9360000000161</v>
      </c>
      <c r="E48" s="5">
        <f ca="1">OFFSET('168p trace'!$S$56,(A48-1)*56,0)-OFFSET('168p stat'!$H$1,A48*20,0)</f>
        <v>47.224968999973498</v>
      </c>
      <c r="F48" s="5">
        <f ca="1">OFFSET('168p stat'!$H$1,A48*20,0)-OFFSET('168p stat'!$K$1,A48*20,0)</f>
        <v>229.96937500000058</v>
      </c>
      <c r="G48" s="5">
        <f ca="1">OFFSET('168p stat'!$K$1,A48*20,0)-OFFSET('168p stat'!$N$1,A48*20,0)</f>
        <v>93643.439536000005</v>
      </c>
      <c r="H48" s="5">
        <f ca="1">OFFSET('168p stat'!$N$1,A48*20,0)</f>
        <v>167.98812000000001</v>
      </c>
      <c r="I48" s="5"/>
      <c r="J48" s="5">
        <f t="shared" ca="1" si="0"/>
        <v>94088.621999999974</v>
      </c>
      <c r="K48" s="10">
        <f t="shared" ca="1" si="3"/>
        <v>0.99526847715975719</v>
      </c>
      <c r="L48">
        <f t="shared" ca="1" si="2"/>
        <v>7.9631243031478838E-3</v>
      </c>
    </row>
    <row r="49" spans="1:12" x14ac:dyDescent="0.25">
      <c r="A49">
        <v>19</v>
      </c>
      <c r="C49" t="str">
        <f ca="1">OFFSET('168p stat'!$A$1,A49*20,0)</f>
        <v>Classic ACO non hash</v>
      </c>
      <c r="D49" s="5">
        <f ca="1">OFFSET('168p trace'!$R$56,(A49-1)*56,0)-OFFSET('168p trace'!$S$56,(A49-1)*56,0)</f>
        <v>72.148000000001048</v>
      </c>
      <c r="E49" s="5">
        <f ca="1">OFFSET('168p trace'!$S$56,(A49-1)*56,0)-OFFSET('168p stat'!$H$1,A49*20,0)</f>
        <v>46.799906000000192</v>
      </c>
      <c r="F49" s="5">
        <f ca="1">OFFSET('168p stat'!$H$1,A49*20,0)-OFFSET('168p stat'!$K$1,A49*20,0)</f>
        <v>230.16015699999116</v>
      </c>
      <c r="G49" s="5">
        <f ca="1">OFFSET('168p stat'!$K$1,A49*20,0)-OFFSET('168p stat'!$N$1,A49*20,0)</f>
        <v>93678.480614</v>
      </c>
      <c r="H49" s="5">
        <f ca="1">OFFSET('168p stat'!$N$1,A49*20,0)</f>
        <v>168.58532299999999</v>
      </c>
      <c r="I49" s="5"/>
      <c r="J49" s="5">
        <f t="shared" ca="1" si="0"/>
        <v>94124.025999999998</v>
      </c>
      <c r="K49" s="10">
        <f t="shared" ca="1" si="3"/>
        <v>0.99526640109933251</v>
      </c>
      <c r="L49">
        <f t="shared" ca="1" si="2"/>
        <v>8.1136873899622965E-3</v>
      </c>
    </row>
    <row r="50" spans="1:12" x14ac:dyDescent="0.25">
      <c r="A50">
        <v>20</v>
      </c>
      <c r="C50" t="str">
        <f ca="1">OFFSET('168p stat'!$A$1,A50*20,0)</f>
        <v>omp</v>
      </c>
      <c r="D50" s="5">
        <f ca="1">OFFSET('168p trace'!$R$56,(A50-1)*56,0)-OFFSET('168p trace'!$S$56,(A50-1)*56,0)</f>
        <v>119.29900000000134</v>
      </c>
      <c r="E50" s="5">
        <f ca="1">OFFSET('168p trace'!$S$56,(A50-1)*56,0)-OFFSET('168p stat'!$H$1,A50*20,0)</f>
        <v>8.9805999999043706E-2</v>
      </c>
      <c r="F50" s="5">
        <f ca="1">OFFSET('168p stat'!$H$1,A50*20,0)-OFFSET('168p stat'!$K$1,A50*20,0)</f>
        <v>144.40254200000027</v>
      </c>
      <c r="G50" s="5">
        <f ca="1">OFFSET('168p stat'!$K$1,A50*20,0)-OFFSET('168p stat'!$N$1,A50*20,0)</f>
        <v>2419.4074219999998</v>
      </c>
      <c r="H50" s="5">
        <f ca="1">OFFSET('168p stat'!$N$1,A50*20,0)</f>
        <v>55.594230000000003</v>
      </c>
      <c r="I50" s="5"/>
      <c r="J50" s="5">
        <f t="shared" ca="1" si="0"/>
        <v>2619.4939999999992</v>
      </c>
      <c r="K50" s="10">
        <f t="shared" ca="1" si="3"/>
        <v>0.92361632513760306</v>
      </c>
      <c r="L50">
        <f t="shared" ca="1" si="2"/>
        <v>6.7260731854816248E-3</v>
      </c>
    </row>
    <row r="51" spans="1:12" x14ac:dyDescent="0.25">
      <c r="A51">
        <v>21</v>
      </c>
      <c r="C51" t="str">
        <f ca="1">OFFSET('168p stat'!$A$1,A51*20,0)</f>
        <v>omp non hash</v>
      </c>
      <c r="D51" s="5">
        <f ca="1">OFFSET('168p trace'!$R$56,(A51-1)*56,0)-OFFSET('168p trace'!$S$56,(A51-1)*56,0)</f>
        <v>58.452600000000075</v>
      </c>
      <c r="E51" s="5">
        <f ca="1">OFFSET('168p trace'!$S$56,(A51-1)*56,0)-OFFSET('168p stat'!$H$1,A51*20,0)</f>
        <v>8.9858000000276661E-2</v>
      </c>
      <c r="F51" s="5">
        <f ca="1">OFFSET('168p stat'!$H$1,A51*20,0)-OFFSET('168p stat'!$K$1,A51*20,0)</f>
        <v>143.58855200000016</v>
      </c>
      <c r="G51" s="5">
        <f ca="1">OFFSET('168p stat'!$K$1,A51*20,0)-OFFSET('168p stat'!$N$1,A51*20,0)</f>
        <v>2321.4072019999999</v>
      </c>
      <c r="H51" s="5">
        <f ca="1">OFFSET('168p stat'!$N$1,A51*20,0)</f>
        <v>55.061788</v>
      </c>
      <c r="I51" s="5"/>
      <c r="J51" s="5">
        <f t="shared" ca="1" si="0"/>
        <v>2520.1474000000003</v>
      </c>
      <c r="K51" s="10">
        <f t="shared" ca="1" si="3"/>
        <v>0.92113945477950998</v>
      </c>
      <c r="L51">
        <f t="shared" ca="1" si="2"/>
        <v>7.0463922653044159E-3</v>
      </c>
    </row>
    <row r="52" spans="1:12" x14ac:dyDescent="0.25">
      <c r="A52">
        <v>22</v>
      </c>
      <c r="C52" t="str">
        <f ca="1">OFFSET('168p stat'!$A$1,A52*20,0)</f>
        <v>non CUDA transp Time</v>
      </c>
      <c r="D52" s="5">
        <f ca="1">OFFSET('168p trace'!$R$56,(A52-1)*56,0)-OFFSET('168p trace'!$S$56,(A52-1)*56,0)</f>
        <v>118.95860000000039</v>
      </c>
      <c r="E52" s="5">
        <f ca="1">OFFSET('168p trace'!$S$56,(A52-1)*56,0)-OFFSET('168p stat'!$H$1,A52*20,0)</f>
        <v>0.10821800000076109</v>
      </c>
      <c r="F52" s="5">
        <f ca="1">OFFSET('168p stat'!$H$1,A52*20,0)-OFFSET('168p stat'!$K$1,A52*20,0)</f>
        <v>190.42967399999998</v>
      </c>
      <c r="G52" s="5">
        <f ca="1">OFFSET('168p stat'!$K$1,A52*20,0)-OFFSET('168p stat'!$N$1,A52*20,0)</f>
        <v>2620.751244</v>
      </c>
      <c r="H52" s="5">
        <f ca="1">OFFSET('168p stat'!$N$1,A52*20,0)</f>
        <v>69.326263999999995</v>
      </c>
      <c r="I52" s="5"/>
      <c r="J52" s="5">
        <f t="shared" ca="1" si="0"/>
        <v>2880.6154000000006</v>
      </c>
      <c r="K52" s="10">
        <f t="shared" ca="1" si="3"/>
        <v>0.90978866668559766</v>
      </c>
      <c r="L52">
        <f t="shared" ca="1" si="2"/>
        <v>2.5454838958501665E-3</v>
      </c>
    </row>
    <row r="53" spans="1:12" x14ac:dyDescent="0.25">
      <c r="A53">
        <v>23</v>
      </c>
      <c r="C53" t="str">
        <f ca="1">OFFSET('168p stat'!$A$1,A53*20,0)</f>
        <v>non CUDA transp</v>
      </c>
      <c r="D53" s="5">
        <f ca="1">OFFSET('168p trace'!$R$56,(A53-1)*56,0)-OFFSET('168p trace'!$S$56,(A53-1)*56,0)</f>
        <v>3795.6890000000003</v>
      </c>
      <c r="E53" s="5">
        <f ca="1">OFFSET('168p trace'!$S$56,(A53-1)*56,0)-OFFSET('168p stat'!$H$1,A53*20,0)</f>
        <v>0</v>
      </c>
      <c r="F53" s="5">
        <f ca="1">OFFSET('168p stat'!$H$1,A53*20,0)-OFFSET('168p stat'!$K$1,A53*20,0)</f>
        <v>0</v>
      </c>
      <c r="G53" s="5">
        <f ca="1">OFFSET('168p stat'!$K$1,A53*20,0)-OFFSET('168p stat'!$N$1,A53*20,0)</f>
        <v>0</v>
      </c>
      <c r="H53" s="5">
        <f ca="1">OFFSET('168p stat'!$N$1,A53*20,0)</f>
        <v>0</v>
      </c>
      <c r="I53" s="5"/>
      <c r="J53" s="5">
        <f t="shared" ca="1" si="0"/>
        <v>0</v>
      </c>
      <c r="K53" s="10" t="e">
        <f t="shared" ca="1" si="3"/>
        <v>#DIV/0!</v>
      </c>
      <c r="L53" t="e">
        <f t="shared" ca="1" si="2"/>
        <v>#DIV/0!</v>
      </c>
    </row>
    <row r="54" spans="1:12" x14ac:dyDescent="0.25">
      <c r="A54">
        <v>24</v>
      </c>
      <c r="C54" t="str">
        <f ca="1">OFFSET('168p stat'!$A$1,A54*20,0)</f>
        <v>non CUDA transp non hash</v>
      </c>
      <c r="D54" s="5">
        <f ca="1">OFFSET('168p trace'!$R$56,(A54-1)*56,0)-OFFSET('168p trace'!$S$56,(A54-1)*56,0)</f>
        <v>58.164800000001833</v>
      </c>
      <c r="E54" s="5">
        <f ca="1">OFFSET('168p trace'!$S$56,(A54-1)*56,0)-OFFSET('168p stat'!$H$1,A54*20,0)</f>
        <v>0.10659999999916181</v>
      </c>
      <c r="F54" s="5">
        <f ca="1">OFFSET('168p stat'!$H$1,A54*20,0)-OFFSET('168p stat'!$K$1,A54*20,0)</f>
        <v>191.98109199999999</v>
      </c>
      <c r="G54" s="5">
        <f ca="1">OFFSET('168p stat'!$K$1,A54*20,0)-OFFSET('168p stat'!$N$1,A54*20,0)</f>
        <v>3210.7678419999997</v>
      </c>
      <c r="H54" s="5">
        <f ca="1">OFFSET('168p stat'!$N$1,A54*20,0)</f>
        <v>71.674065999999996</v>
      </c>
      <c r="I54" s="5"/>
      <c r="J54" s="5">
        <f t="shared" ca="1" si="0"/>
        <v>3474.5295999999989</v>
      </c>
      <c r="K54" s="10">
        <f t="shared" ca="1" si="3"/>
        <v>0.9240870597274522</v>
      </c>
      <c r="L54">
        <f t="shared" ca="1" si="2"/>
        <v>6.8088275217528761E-3</v>
      </c>
    </row>
    <row r="55" spans="1:12" x14ac:dyDescent="0.25">
      <c r="A55">
        <v>25</v>
      </c>
      <c r="C55" t="str">
        <f ca="1">OFFSET('168p stat'!$A$1,A55*20,0)</f>
        <v>non CUDA AVX Time</v>
      </c>
      <c r="D55" s="5">
        <f ca="1">OFFSET('168p trace'!$R$56,(A55-1)*56,0)-OFFSET('168p trace'!$S$56,(A55-1)*56,0)</f>
        <v>118.85080000000062</v>
      </c>
      <c r="E55" s="5">
        <f ca="1">OFFSET('168p trace'!$S$56,(A55-1)*56,0)-OFFSET('168p stat'!$H$1,A55*20,0)</f>
        <v>0.1066000000000713</v>
      </c>
      <c r="F55" s="5">
        <f ca="1">OFFSET('168p stat'!$H$1,A55*20,0)-OFFSET('168p stat'!$K$1,A55*20,0)</f>
        <v>119.79470000000038</v>
      </c>
      <c r="G55" s="5">
        <f ca="1">OFFSET('168p stat'!$K$1,A55*20,0)-OFFSET('168p stat'!$N$1,A55*20,0)</f>
        <v>3140.03035</v>
      </c>
      <c r="H55" s="5">
        <f ca="1">OFFSET('168p stat'!$N$1,A55*20,0)</f>
        <v>56.188549999999999</v>
      </c>
      <c r="I55" s="5"/>
      <c r="J55" s="5">
        <f t="shared" ca="1" si="0"/>
        <v>3316.1202000000003</v>
      </c>
      <c r="K55" s="10">
        <f t="shared" ca="1" si="3"/>
        <v>0.94689883376362527</v>
      </c>
      <c r="L55">
        <f t="shared" ca="1" si="2"/>
        <v>5.6134944360989522E-3</v>
      </c>
    </row>
    <row r="56" spans="1:12" x14ac:dyDescent="0.25">
      <c r="A56">
        <v>26</v>
      </c>
      <c r="C56" t="str">
        <f ca="1">OFFSET('168p stat'!$A$1,A56*20,0)</f>
        <v>non CUDA AVX</v>
      </c>
      <c r="D56" s="5">
        <f ca="1">OFFSET('168p trace'!$R$56,(A56-1)*56,0)-OFFSET('168p trace'!$S$56,(A56-1)*56,0)</f>
        <v>2688.5577999999996</v>
      </c>
      <c r="E56" s="5">
        <f ca="1">OFFSET('168p trace'!$S$56,(A56-1)*56,0)-OFFSET('168p stat'!$H$1,A56*20,0)</f>
        <v>0</v>
      </c>
      <c r="F56" s="5">
        <f ca="1">OFFSET('168p stat'!$H$1,A56*20,0)-OFFSET('168p stat'!$K$1,A56*20,0)</f>
        <v>0</v>
      </c>
      <c r="G56" s="5">
        <f ca="1">OFFSET('168p stat'!$K$1,A56*20,0)-OFFSET('168p stat'!$N$1,A56*20,0)</f>
        <v>0</v>
      </c>
      <c r="H56" s="5">
        <f ca="1">OFFSET('168p stat'!$N$1,A56*20,0)</f>
        <v>0</v>
      </c>
      <c r="I56" s="5"/>
      <c r="J56" s="5">
        <f t="shared" ca="1" si="0"/>
        <v>0</v>
      </c>
      <c r="K56" s="10" t="e">
        <f t="shared" ca="1" si="3"/>
        <v>#DIV/0!</v>
      </c>
      <c r="L56" t="e">
        <f t="shared" ca="1" si="2"/>
        <v>#DIV/0!</v>
      </c>
    </row>
    <row r="57" spans="1:12" x14ac:dyDescent="0.25">
      <c r="A57">
        <v>27</v>
      </c>
      <c r="C57" t="str">
        <f ca="1">OFFSET('168p stat'!$A$1,A57*20,0)</f>
        <v>non CUDA AVX non hash</v>
      </c>
      <c r="D57" s="5">
        <f ca="1">OFFSET('168p trace'!$R$56,(A57-1)*56,0)-OFFSET('168p trace'!$S$56,(A57-1)*56,0)</f>
        <v>58.102999999998701</v>
      </c>
      <c r="E57" s="5">
        <f ca="1">OFFSET('168p trace'!$S$56,(A57-1)*56,0)-OFFSET('168p stat'!$H$1,A57*20,0)</f>
        <v>9.9812000000838452E-2</v>
      </c>
      <c r="F57" s="5">
        <f ca="1">OFFSET('168p stat'!$H$1,A57*20,0)-OFFSET('168p stat'!$K$1,A57*20,0)</f>
        <v>120.39321800000016</v>
      </c>
      <c r="G57" s="5">
        <f ca="1">OFFSET('168p stat'!$K$1,A57*20,0)-OFFSET('168p stat'!$N$1,A57*20,0)</f>
        <v>3444.0444240000002</v>
      </c>
      <c r="H57" s="5">
        <f ca="1">OFFSET('168p stat'!$N$1,A57*20,0)</f>
        <v>56.065345999999998</v>
      </c>
      <c r="I57" s="5"/>
      <c r="J57" s="5">
        <f t="shared" ca="1" si="0"/>
        <v>3620.602800000001</v>
      </c>
      <c r="K57" s="10">
        <f t="shared" ca="1" si="3"/>
        <v>0.9512350882565741</v>
      </c>
      <c r="L57">
        <f t="shared" ca="1" si="2"/>
        <v>7.1879390257159233E-3</v>
      </c>
    </row>
    <row r="58" spans="1:12" x14ac:dyDescent="0.25">
      <c r="A58">
        <v>28</v>
      </c>
      <c r="C58" t="str">
        <f ca="1">OFFSET('168p stat'!$A$1,A58*20,0)</f>
        <v>non CUDA AVX_OMP Time</v>
      </c>
      <c r="D58" s="5">
        <f ca="1">OFFSET('168p trace'!$R$56,(A58-1)*56,0)-OFFSET('168p trace'!$S$56,(A58-1)*56,0)</f>
        <v>119.8768</v>
      </c>
      <c r="E58" s="5">
        <f ca="1">OFFSET('168p trace'!$S$56,(A58-1)*56,0)-OFFSET('168p stat'!$H$1,A58*20,0)</f>
        <v>0.10138200000028519</v>
      </c>
      <c r="F58" s="5">
        <f ca="1">OFFSET('168p stat'!$H$1,A58*20,0)-OFFSET('168p stat'!$K$1,A58*20,0)</f>
        <v>120.50898599999982</v>
      </c>
      <c r="G58" s="5">
        <f ca="1">OFFSET('168p stat'!$K$1,A58*20,0)-OFFSET('168p stat'!$N$1,A58*20,0)</f>
        <v>2397.7613260000003</v>
      </c>
      <c r="H58" s="5">
        <f ca="1">OFFSET('168p stat'!$N$1,A58*20,0)</f>
        <v>56.734105999999997</v>
      </c>
      <c r="I58" s="5"/>
      <c r="J58" s="5">
        <f t="shared" ca="1" si="0"/>
        <v>2575.1058000000003</v>
      </c>
      <c r="K58" s="10">
        <f t="shared" ca="1" si="3"/>
        <v>0.93113118925055427</v>
      </c>
      <c r="L58">
        <f t="shared" ca="1" si="2"/>
        <v>6.5488320929612725E-3</v>
      </c>
    </row>
    <row r="59" spans="1:12" x14ac:dyDescent="0.25">
      <c r="A59">
        <v>29</v>
      </c>
      <c r="C59" t="str">
        <f ca="1">OFFSET('168p stat'!$A$1,A59*20,0)</f>
        <v>non CUDA AVX_OMP</v>
      </c>
      <c r="D59" s="5">
        <f ca="1">OFFSET('168p trace'!$R$56,(A59-1)*56,0)-OFFSET('168p trace'!$S$56,(A59-1)*56,0)</f>
        <v>2730.0869999999995</v>
      </c>
      <c r="E59" s="5">
        <f ca="1">OFFSET('168p trace'!$S$56,(A59-1)*56,0)-OFFSET('168p stat'!$H$1,A59*20,0)</f>
        <v>0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>
        <f t="shared" ca="1" si="0"/>
        <v>0</v>
      </c>
      <c r="K59" s="10" t="e">
        <f t="shared" ca="1" si="3"/>
        <v>#DIV/0!</v>
      </c>
      <c r="L59" t="e">
        <f t="shared" ca="1" si="2"/>
        <v>#DIV/0!</v>
      </c>
    </row>
    <row r="60" spans="1:12" x14ac:dyDescent="0.25">
      <c r="A60">
        <v>30</v>
      </c>
      <c r="C60" t="str">
        <f ca="1">OFFSET('168p stat'!$A$1,A60*20,0)</f>
        <v>non CUDA AVX_OMP non hash</v>
      </c>
      <c r="D60" s="5">
        <f ca="1">OFFSET('168p trace'!$R$56,(A60-1)*56,0)-OFFSET('168p trace'!$S$56,(A60-1)*56,0)</f>
        <v>58.304599999999937</v>
      </c>
      <c r="E60" s="5">
        <f ca="1">OFFSET('168p trace'!$S$56,(A60-1)*56,0)-OFFSET('168p stat'!$H$1,A60*20,0)</f>
        <v>9.4487999999728345E-2</v>
      </c>
      <c r="F60" s="5">
        <f ca="1">OFFSET('168p stat'!$H$1,A60*20,0)-OFFSET('168p stat'!$K$1,A60*20,0)</f>
        <v>119.7986719999999</v>
      </c>
      <c r="G60" s="5">
        <f ca="1">OFFSET('168p stat'!$K$1,A60*20,0)-OFFSET('168p stat'!$N$1,A60*20,0)</f>
        <v>2365.8360619999999</v>
      </c>
      <c r="H60" s="5">
        <f ca="1">OFFSET('168p stat'!$N$1,A60*20,0)</f>
        <v>55.470177999999997</v>
      </c>
      <c r="I60" s="5"/>
      <c r="J60" s="5">
        <f t="shared" ca="1" si="0"/>
        <v>2541.1993999999995</v>
      </c>
      <c r="K60" s="10">
        <f t="shared" ref="K60:K80" ca="1" si="4">G60/J60</f>
        <v>0.93099190169807233</v>
      </c>
      <c r="L60">
        <f t="shared" ref="L60:L80" ca="1" si="5">$K$29*POWER(K60,2)*SQRT(G168/(POWER(G60,2)*$L$29)+J168/(POWER(J60,2)*$L$29))</f>
        <v>6.0015462260929481E-3</v>
      </c>
    </row>
    <row r="61" spans="1:12" x14ac:dyDescent="0.25">
      <c r="A61">
        <v>31</v>
      </c>
      <c r="C61" t="str">
        <f ca="1">OFFSET('168p stat'!$A$1,A61*20,0)</f>
        <v>CUDA ant add CPU_AVX Time</v>
      </c>
      <c r="D61" s="5">
        <f ca="1">OFFSET('168p trace'!$R$56,(A61-1)*56,0)-OFFSET('168p trace'!$S$56,(A61-1)*56,0)</f>
        <v>66.306400000001304</v>
      </c>
      <c r="E61" s="5">
        <f ca="1">OFFSET('168p trace'!$S$56,(A61-1)*56,0)-OFFSET('168p stat'!$H$1,A61*20,0)</f>
        <v>29.886542999999619</v>
      </c>
      <c r="F61" s="5">
        <f ca="1">OFFSET('168p stat'!$H$1,A61*20,0)-OFFSET('168p stat'!$K$1,A61*20,0)</f>
        <v>122.09701200000018</v>
      </c>
      <c r="G61" s="5">
        <f ca="1">OFFSET('168p stat'!$K$1,A61*20,0)-OFFSET('168p stat'!$N$1,A61*20,0)</f>
        <v>5497.7860549999996</v>
      </c>
      <c r="H61" s="5">
        <f ca="1">OFFSET('168p stat'!$N$1,A61*20,0)</f>
        <v>66.590389999999999</v>
      </c>
      <c r="I61" s="5"/>
      <c r="J61" s="5">
        <f t="shared" ca="1" si="0"/>
        <v>5716.36</v>
      </c>
      <c r="K61" s="10">
        <f t="shared" ca="1" si="4"/>
        <v>0.96176343949646281</v>
      </c>
      <c r="L61">
        <f t="shared" ca="1" si="5"/>
        <v>2.0036704718312047E-3</v>
      </c>
    </row>
    <row r="62" spans="1:12" x14ac:dyDescent="0.25">
      <c r="A62">
        <v>32</v>
      </c>
      <c r="C62" t="str">
        <f ca="1">OFFSET('168p stat'!$A$1,A62*20,0)</f>
        <v>non CUDA transp_AVX Time</v>
      </c>
      <c r="D62" s="5">
        <f ca="1">OFFSET('168p trace'!$R$56,(A62-1)*56,0)-OFFSET('168p trace'!$S$56,(A62-1)*56,0)</f>
        <v>119.31480000000056</v>
      </c>
      <c r="E62" s="5">
        <f ca="1">OFFSET('168p trace'!$S$56,(A62-1)*56,0)-OFFSET('168p stat'!$H$1,A62*20,0)</f>
        <v>0.10903399999915564</v>
      </c>
      <c r="F62" s="5">
        <f ca="1">OFFSET('168p stat'!$H$1,A62*20,0)-OFFSET('168p stat'!$K$1,A62*20,0)</f>
        <v>175.53692199999978</v>
      </c>
      <c r="G62" s="5">
        <f ca="1">OFFSET('168p stat'!$K$1,A62*20,0)-OFFSET('168p stat'!$N$1,A62*20,0)</f>
        <v>2693.3014860000003</v>
      </c>
      <c r="H62" s="5">
        <f ca="1">OFFSET('168p stat'!$N$1,A62*20,0)</f>
        <v>69.746157999999994</v>
      </c>
      <c r="I62" s="5"/>
      <c r="J62" s="5">
        <f t="shared" ca="1" si="0"/>
        <v>2938.6935999999992</v>
      </c>
      <c r="K62" s="10">
        <f t="shared" ca="1" si="4"/>
        <v>0.91649618932712174</v>
      </c>
      <c r="L62">
        <f t="shared" ca="1" si="5"/>
        <v>4.6322268644775118E-3</v>
      </c>
    </row>
    <row r="63" spans="1:12" x14ac:dyDescent="0.25">
      <c r="A63">
        <v>33</v>
      </c>
      <c r="C63" t="str">
        <f ca="1">OFFSET('168p stat'!$A$1,A63*20,0)</f>
        <v>non CUDA transp_AVX</v>
      </c>
      <c r="D63" s="5">
        <f ca="1">OFFSET('168p trace'!$R$56,(A63-1)*56,0)-OFFSET('168p trace'!$S$56,(A63-1)*56,0)</f>
        <v>3840.8015999999998</v>
      </c>
      <c r="E63" s="5">
        <f ca="1">OFFSET('168p trace'!$S$56,(A63-1)*56,0)-OFFSET('168p stat'!$H$1,A63*20,0)</f>
        <v>0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>
        <f t="shared" ca="1" si="0"/>
        <v>0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 t="str">
        <f ca="1">OFFSET('168p stat'!$A$1,A64*20,0)</f>
        <v>non CUDA transp_AVX non hash</v>
      </c>
      <c r="D64" s="5">
        <f ca="1">OFFSET('168p trace'!$R$56,(A64-1)*56,0)-OFFSET('168p trace'!$S$56,(A64-1)*56,0)</f>
        <v>58.189000000000306</v>
      </c>
      <c r="E64" s="5">
        <f ca="1">OFFSET('168p trace'!$S$56,(A64-1)*56,0)-OFFSET('168p stat'!$H$1,A64*20,0)</f>
        <v>0.10434199999917837</v>
      </c>
      <c r="F64" s="5">
        <f ca="1">OFFSET('168p stat'!$H$1,A64*20,0)-OFFSET('168p stat'!$K$1,A64*20,0)</f>
        <v>171.88873400000011</v>
      </c>
      <c r="G64" s="5">
        <f ca="1">OFFSET('168p stat'!$K$1,A64*20,0)-OFFSET('168p stat'!$N$1,A64*20,0)</f>
        <v>3281.2150979999997</v>
      </c>
      <c r="H64" s="5">
        <f ca="1">OFFSET('168p stat'!$N$1,A64*20,0)</f>
        <v>67.969226000000006</v>
      </c>
      <c r="I64" s="5"/>
      <c r="J64" s="5">
        <f t="shared" ca="1" si="0"/>
        <v>3521.1773999999991</v>
      </c>
      <c r="K64" s="10">
        <f t="shared" ca="1" si="4"/>
        <v>0.93185168631378823</v>
      </c>
      <c r="L64">
        <f t="shared" ca="1" si="5"/>
        <v>6.5303032637268393E-3</v>
      </c>
    </row>
    <row r="65" spans="1:12" x14ac:dyDescent="0.25">
      <c r="A65">
        <v>35</v>
      </c>
      <c r="C65" t="str">
        <f ca="1">OFFSET('168p stat'!$A$1,A65*20,0)</f>
        <v>non CUDA transp_AVX_OMP Time</v>
      </c>
      <c r="D65" s="5">
        <f ca="1">OFFSET('168p trace'!$R$56,(A65-1)*56,0)-OFFSET('168p trace'!$S$56,(A65-1)*56,0)</f>
        <v>118.59059999999954</v>
      </c>
      <c r="E65" s="5">
        <f ca="1">OFFSET('168p trace'!$S$56,(A65-1)*56,0)-OFFSET('168p stat'!$H$1,A65*20,0)</f>
        <v>9.2392000000472763E-2</v>
      </c>
      <c r="F65" s="5">
        <f ca="1">OFFSET('168p stat'!$H$1,A65*20,0)-OFFSET('168p stat'!$K$1,A65*20,0)</f>
        <v>164.84289599999966</v>
      </c>
      <c r="G65" s="5">
        <f ca="1">OFFSET('168p stat'!$K$1,A65*20,0)-OFFSET('168p stat'!$N$1,A65*20,0)</f>
        <v>2680.1037060000003</v>
      </c>
      <c r="H65" s="5">
        <f ca="1">OFFSET('168p stat'!$N$1,A65*20,0)</f>
        <v>68.122805999999997</v>
      </c>
      <c r="I65" s="5"/>
      <c r="J65" s="5">
        <f t="shared" ca="1" si="0"/>
        <v>2913.1618000000003</v>
      </c>
      <c r="K65" s="10">
        <f t="shared" ca="1" si="4"/>
        <v>0.91999823216135812</v>
      </c>
      <c r="L65">
        <f t="shared" ca="1" si="5"/>
        <v>1.9969700573280332E-3</v>
      </c>
    </row>
    <row r="66" spans="1:12" x14ac:dyDescent="0.25">
      <c r="A66">
        <v>36</v>
      </c>
      <c r="C66" t="str">
        <f ca="1">OFFSET('168p stat'!$A$1,A66*20,0)</f>
        <v>non CUDA transp_AVX_OMP</v>
      </c>
      <c r="D66" s="5">
        <f ca="1">OFFSET('168p trace'!$R$56,(A66-1)*56,0)-OFFSET('168p trace'!$S$56,(A66-1)*56,0)</f>
        <v>3815.5712000000003</v>
      </c>
      <c r="E66" s="5">
        <f ca="1">OFFSET('168p trace'!$S$56,(A66-1)*56,0)-OFFSET('168p stat'!$H$1,A66*20,0)</f>
        <v>0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>
        <f t="shared" ca="1" si="0"/>
        <v>0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 t="str">
        <f ca="1">OFFSET('168p stat'!$A$1,A67*20,0)</f>
        <v>non CUDA transp_AVX_OMP non hash</v>
      </c>
      <c r="D67" s="5">
        <f ca="1">OFFSET('168p trace'!$R$56,(A67-1)*56,0)-OFFSET('168p trace'!$S$56,(A67-1)*56,0)</f>
        <v>58.216399999999339</v>
      </c>
      <c r="E67" s="5">
        <f ca="1">OFFSET('168p trace'!$S$56,(A67-1)*56,0)-OFFSET('168p stat'!$H$1,A67*20,0)</f>
        <v>0.1117380000000594</v>
      </c>
      <c r="F67" s="5">
        <f ca="1">OFFSET('168p stat'!$H$1,A67*20,0)-OFFSET('168p stat'!$K$1,A67*20,0)</f>
        <v>166.58863999999994</v>
      </c>
      <c r="G67" s="5">
        <f ca="1">OFFSET('168p stat'!$K$1,A67*20,0)-OFFSET('168p stat'!$N$1,A67*20,0)</f>
        <v>3276.56522</v>
      </c>
      <c r="H67" s="5">
        <f ca="1">OFFSET('168p stat'!$N$1,A67*20,0)</f>
        <v>67.920401999999996</v>
      </c>
      <c r="I67" s="5"/>
      <c r="J67" s="5">
        <f t="shared" ca="1" si="0"/>
        <v>3511.1860000000001</v>
      </c>
      <c r="K67" s="10">
        <f t="shared" ca="1" si="4"/>
        <v>0.93317905118099687</v>
      </c>
      <c r="L67">
        <f t="shared" ca="1" si="5"/>
        <v>8.3159524896406576E-3</v>
      </c>
    </row>
    <row r="68" spans="1:12" x14ac:dyDescent="0.25">
      <c r="A68">
        <v>38</v>
      </c>
      <c r="C68" t="str">
        <f ca="1">OFFSET('168p stat'!$A$1,A68*20,0)</f>
        <v>CUDA ant par global</v>
      </c>
      <c r="D68" s="5">
        <f ca="1">OFFSET('168p trace'!$R$56,(A68-1)*56,0)-OFFSET('168p trace'!$S$56,(A68-1)*56,0)</f>
        <v>64.927999999998065</v>
      </c>
      <c r="E68" s="5">
        <f ca="1">OFFSET('168p trace'!$S$56,(A68-1)*56,0)-OFFSET('168p stat'!$H$1,A68*20,0)</f>
        <v>95.504386999999042</v>
      </c>
      <c r="F68" s="5">
        <f ca="1">OFFSET('168p stat'!$H$1,A68*20,0)-OFFSET('168p stat'!$K$1,A68*20,0)</f>
        <v>4518.2741309999992</v>
      </c>
      <c r="G68" s="5">
        <f ca="1">OFFSET('168p stat'!$K$1,A68*20,0)-OFFSET('168p stat'!$N$1,A68*20,0)</f>
        <v>5283.779434</v>
      </c>
      <c r="H68" s="5">
        <f ca="1">OFFSET('168p stat'!$N$1,A68*20,0)</f>
        <v>753.97004800000002</v>
      </c>
      <c r="I68" s="5"/>
      <c r="J68" s="5">
        <f t="shared" ca="1" si="0"/>
        <v>10651.527999999998</v>
      </c>
      <c r="K68" s="10">
        <f t="shared" ca="1" si="4"/>
        <v>0.4960583527546471</v>
      </c>
      <c r="L68">
        <f t="shared" ca="1" si="5"/>
        <v>1.4609103978753413E-4</v>
      </c>
    </row>
    <row r="69" spans="1:12" x14ac:dyDescent="0.25">
      <c r="A69">
        <v>39</v>
      </c>
      <c r="C69" t="str">
        <f ca="1">OFFSET('168p stat'!$A$1,A69*20,0)</f>
        <v>CUDA ant add CPU Time</v>
      </c>
      <c r="D69" s="5">
        <f ca="1">OFFSET('168p trace'!$R$56,(A69-1)*56,0)-OFFSET('168p trace'!$S$56,(A69-1)*56,0)</f>
        <v>65.671999999999571</v>
      </c>
      <c r="E69" s="5">
        <f ca="1">OFFSET('168p trace'!$S$56,(A69-1)*56,0)-OFFSET('168p stat'!$H$1,A69*20,0)</f>
        <v>28.623929999999746</v>
      </c>
      <c r="F69" s="5">
        <f ca="1">OFFSET('168p stat'!$H$1,A69*20,0)-OFFSET('168p stat'!$K$1,A69*20,0)</f>
        <v>151.49993100000029</v>
      </c>
      <c r="G69" s="5">
        <f ca="1">OFFSET('168p stat'!$K$1,A69*20,0)-OFFSET('168p stat'!$N$1,A69*20,0)</f>
        <v>5545.0140969999993</v>
      </c>
      <c r="H69" s="5">
        <f ca="1">OFFSET('168p stat'!$N$1,A69*20,0)</f>
        <v>68.718041999999997</v>
      </c>
      <c r="I69" s="5"/>
      <c r="J69" s="5">
        <f t="shared" ca="1" si="0"/>
        <v>5793.8559999999998</v>
      </c>
      <c r="K69" s="10">
        <f t="shared" ca="1" si="4"/>
        <v>0.95705072701151006</v>
      </c>
      <c r="L69">
        <f t="shared" ca="1" si="5"/>
        <v>5.1469933148862428E-4</v>
      </c>
    </row>
    <row r="70" spans="1:12" x14ac:dyDescent="0.25">
      <c r="A70">
        <v>40</v>
      </c>
      <c r="C70" t="str">
        <f ca="1">OFFSET('168p stat'!$A$1,A70*20,0)</f>
        <v>CUDA ant add CPU Time global</v>
      </c>
      <c r="D70" s="5">
        <f ca="1">OFFSET('168p trace'!$R$56,(A70-1)*56,0)-OFFSET('168p trace'!$S$56,(A70-1)*56,0)</f>
        <v>65.09219999999732</v>
      </c>
      <c r="E70" s="5">
        <f ca="1">OFFSET('168p trace'!$S$56,(A70-1)*56,0)-OFFSET('168p stat'!$H$1,A70*20,0)</f>
        <v>28.806055000000924</v>
      </c>
      <c r="F70" s="5">
        <f ca="1">OFFSET('168p stat'!$H$1,A70*20,0)-OFFSET('168p stat'!$K$1,A70*20,0)</f>
        <v>150.9761040000003</v>
      </c>
      <c r="G70" s="5">
        <f ca="1">OFFSET('168p stat'!$K$1,A70*20,0)-OFFSET('168p stat'!$N$1,A70*20,0)</f>
        <v>5550.8902619999999</v>
      </c>
      <c r="H70" s="5">
        <f ca="1">OFFSET('168p stat'!$N$1,A70*20,0)</f>
        <v>68.231779000000003</v>
      </c>
      <c r="I70" s="5"/>
      <c r="J70" s="5">
        <f t="shared" ca="1" si="0"/>
        <v>5798.9042000000009</v>
      </c>
      <c r="K70" s="10">
        <f t="shared" ca="1" si="4"/>
        <v>0.95723089579579523</v>
      </c>
      <c r="L70">
        <f t="shared" ca="1" si="5"/>
        <v>4.394983744851068E-4</v>
      </c>
    </row>
    <row r="71" spans="1:12" x14ac:dyDescent="0.25">
      <c r="A71">
        <v>41</v>
      </c>
      <c r="C71" t="str">
        <f ca="1">OFFSET('168p stat'!$A$1,A71*20,0)</f>
        <v>CUDA ant add CPU</v>
      </c>
      <c r="D71" s="5">
        <f ca="1">OFFSET('168p trace'!$R$56,(A71-1)*56,0)-OFFSET('168p trace'!$S$56,(A71-1)*56,0)</f>
        <v>5854.9465999999993</v>
      </c>
      <c r="E71" s="5">
        <f ca="1">OFFSET('168p trace'!$S$56,(A71-1)*56,0)-OFFSET('168p stat'!$H$1,A71*20,0)</f>
        <v>0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>
        <f t="shared" ca="1" si="0"/>
        <v>0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 t="str">
        <f ca="1">OFFSET('168p stat'!$A$1,A72*20,0)</f>
        <v>CUDA ant add CPU non hash</v>
      </c>
      <c r="D72" s="5">
        <f ca="1">OFFSET('168p trace'!$R$56,(A72-1)*56,0)-OFFSET('168p trace'!$S$56,(A72-1)*56,0)</f>
        <v>59.624799999999595</v>
      </c>
      <c r="E72" s="5">
        <f ca="1">OFFSET('168p trace'!$S$56,(A72-1)*56,0)-OFFSET('168p stat'!$H$1,A72*20,0)</f>
        <v>27.249461999999767</v>
      </c>
      <c r="F72" s="5">
        <f ca="1">OFFSET('168p stat'!$H$1,A72*20,0)-OFFSET('168p stat'!$K$1,A72*20,0)</f>
        <v>150.66534199999933</v>
      </c>
      <c r="G72" s="5">
        <f ca="1">OFFSET('168p stat'!$K$1,A72*20,0)-OFFSET('168p stat'!$N$1,A72*20,0)</f>
        <v>5378.6338190000006</v>
      </c>
      <c r="H72" s="5">
        <f ca="1">OFFSET('168p stat'!$N$1,A72*20,0)</f>
        <v>66.466776999999993</v>
      </c>
      <c r="I72" s="5"/>
      <c r="J72" s="5">
        <f t="shared" ca="1" si="0"/>
        <v>5623.0153999999993</v>
      </c>
      <c r="K72" s="10">
        <f t="shared" ca="1" si="4"/>
        <v>0.95653905180483789</v>
      </c>
      <c r="L72">
        <f t="shared" ca="1" si="5"/>
        <v>5.6590908358114566E-4</v>
      </c>
    </row>
    <row r="73" spans="1:12" x14ac:dyDescent="0.25">
      <c r="A73">
        <v>43</v>
      </c>
      <c r="C73" t="str">
        <f ca="1">OFFSET('168p stat'!$A$1,A73*20,0)</f>
        <v>CUDA opt ant par global</v>
      </c>
      <c r="D73" s="5">
        <f ca="1">OFFSET('168p trace'!$R$56,(A73-1)*56,0)-OFFSET('168p trace'!$S$56,(A73-1)*56,0)</f>
        <v>65.092000000002372</v>
      </c>
      <c r="E73" s="5">
        <f ca="1">OFFSET('168p trace'!$S$56,(A73-1)*56,0)-OFFSET('168p stat'!$H$1,A73*20,0)</f>
        <v>101.70486699999674</v>
      </c>
      <c r="F73" s="5">
        <f ca="1">OFFSET('168p stat'!$H$1,A73*20,0)-OFFSET('168p stat'!$K$1,A73*20,0)</f>
        <v>5270.9899119999991</v>
      </c>
      <c r="G73" s="5">
        <f ca="1">OFFSET('168p stat'!$K$1,A73*20,0)-OFFSET('168p stat'!$N$1,A73*20,0)</f>
        <v>5285.2512210000004</v>
      </c>
      <c r="H73" s="5">
        <f ca="1">OFFSET('168p stat'!$N$1,A73*20,0)</f>
        <v>0</v>
      </c>
      <c r="I73" s="5"/>
      <c r="J73" s="5">
        <f t="shared" ca="1" si="0"/>
        <v>10657.945999999996</v>
      </c>
      <c r="K73" s="10">
        <f t="shared" ca="1" si="4"/>
        <v>0.49589772935610693</v>
      </c>
      <c r="L73">
        <f t="shared" ca="1" si="5"/>
        <v>3.1198906060470766E-5</v>
      </c>
    </row>
    <row r="74" spans="1:12" x14ac:dyDescent="0.25">
      <c r="A74">
        <v>44</v>
      </c>
      <c r="C74" t="str">
        <f ca="1">OFFSET('168p stat'!$A$1,A74*20,0)</f>
        <v>CUDA ant add CPU_AVX Time</v>
      </c>
      <c r="D74" s="5">
        <f ca="1">OFFSET('168p trace'!$R$56,(A74-1)*56,0)-OFFSET('168p trace'!$S$56,(A74-1)*56,0)</f>
        <v>65.543999999999869</v>
      </c>
      <c r="E74" s="5">
        <f ca="1">OFFSET('168p trace'!$S$56,(A74-1)*56,0)-OFFSET('168p stat'!$H$1,A74*20,0)</f>
        <v>31.07881400000042</v>
      </c>
      <c r="F74" s="5">
        <f ca="1">OFFSET('168p stat'!$H$1,A74*20,0)-OFFSET('168p stat'!$K$1,A74*20,0)</f>
        <v>125.19166000000041</v>
      </c>
      <c r="G74" s="5">
        <f ca="1">OFFSET('168p stat'!$K$1,A74*20,0)-OFFSET('168p stat'!$N$1,A74*20,0)</f>
        <v>5539.6458059999995</v>
      </c>
      <c r="H74" s="5">
        <f ca="1">OFFSET('168p stat'!$N$1,A74*20,0)</f>
        <v>68.663120000000006</v>
      </c>
      <c r="I74" s="5"/>
      <c r="J74" s="5">
        <f t="shared" ca="1" si="0"/>
        <v>5764.5794000000005</v>
      </c>
      <c r="K74" s="10">
        <f t="shared" ca="1" si="4"/>
        <v>0.96098005103373185</v>
      </c>
      <c r="L74">
        <f t="shared" ca="1" si="5"/>
        <v>4.9235036186256749E-4</v>
      </c>
    </row>
    <row r="75" spans="1:12" x14ac:dyDescent="0.25">
      <c r="A75">
        <v>45</v>
      </c>
      <c r="C75" t="str">
        <f ca="1">OFFSET('168p stat'!$A$1,A75*20,0)</f>
        <v>CUDA ant add CPU_AVX</v>
      </c>
      <c r="D75" s="5">
        <f ca="1">OFFSET('168p trace'!$R$56,(A75-1)*56,0)-OFFSET('168p trace'!$S$56,(A75-1)*56,0)</f>
        <v>5827.9466000000002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0"/>
        <v>0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 t="str">
        <f ca="1">OFFSET('168p stat'!$A$1,A76*20,0)</f>
        <v>CUDA ant add CPU_AVX non hash</v>
      </c>
      <c r="D76" s="5">
        <f ca="1">OFFSET('168p trace'!$R$56,(A76-1)*56,0)-OFFSET('168p trace'!$S$56,(A76-1)*56,0)</f>
        <v>60.143599999998514</v>
      </c>
      <c r="E76" s="5">
        <f ca="1">OFFSET('168p trace'!$S$56,(A76-1)*56,0)-OFFSET('168p stat'!$H$1,A76*20,0)</f>
        <v>32.981168999999682</v>
      </c>
      <c r="F76" s="5">
        <f ca="1">OFFSET('168p stat'!$H$1,A76*20,0)-OFFSET('168p stat'!$K$1,A76*20,0)</f>
        <v>124.91958999999952</v>
      </c>
      <c r="G76" s="5">
        <f ca="1">OFFSET('168p stat'!$K$1,A76*20,0)-OFFSET('168p stat'!$N$1,A76*20,0)</f>
        <v>5374.387635</v>
      </c>
      <c r="H76" s="5">
        <f ca="1">OFFSET('168p stat'!$N$1,A76*20,0)</f>
        <v>68.384405999999998</v>
      </c>
      <c r="I76" s="5"/>
      <c r="J76" s="5">
        <f t="shared" ca="1" si="0"/>
        <v>5600.6727999999994</v>
      </c>
      <c r="K76" s="10">
        <f t="shared" ca="1" si="4"/>
        <v>0.95959678897863854</v>
      </c>
      <c r="L76">
        <f t="shared" ca="1" si="5"/>
        <v>8.3833747186642948E-4</v>
      </c>
    </row>
    <row r="77" spans="1:12" x14ac:dyDescent="0.25">
      <c r="A77">
        <v>47</v>
      </c>
      <c r="C77" t="str">
        <f ca="1">OFFSET('168p stat'!$A$1,A77*20,0)</f>
        <v>CUDA ant add CPU_AVX_transp Time</v>
      </c>
      <c r="D77" s="5">
        <f ca="1">OFFSET('168p trace'!$R$56,(A77-1)*56,0)-OFFSET('168p trace'!$S$56,(A77-1)*56,0)</f>
        <v>66.92319999999836</v>
      </c>
      <c r="E77" s="5">
        <f ca="1">OFFSET('168p trace'!$S$56,(A77-1)*56,0)-OFFSET('168p stat'!$H$1,A77*20,0)</f>
        <v>32.766170000000784</v>
      </c>
      <c r="F77" s="5">
        <f ca="1">OFFSET('168p stat'!$H$1,A77*20,0)-OFFSET('168p stat'!$K$1,A77*20,0)</f>
        <v>145.63511799999924</v>
      </c>
      <c r="G77" s="5">
        <f ca="1">OFFSET('168p stat'!$K$1,A77*20,0)-OFFSET('168p stat'!$N$1,A77*20,0)</f>
        <v>6269.4938700000002</v>
      </c>
      <c r="H77" s="5">
        <f ca="1">OFFSET('168p stat'!$N$1,A77*20,0)</f>
        <v>91.186442</v>
      </c>
      <c r="I77" s="5"/>
      <c r="J77" s="5">
        <f t="shared" ca="1" si="0"/>
        <v>6539.0816000000004</v>
      </c>
      <c r="K77" s="10">
        <f t="shared" ca="1" si="4"/>
        <v>0.95877284510411975</v>
      </c>
      <c r="L77">
        <f t="shared" ca="1" si="5"/>
        <v>1.6485918282034696E-3</v>
      </c>
    </row>
    <row r="78" spans="1:12" x14ac:dyDescent="0.25">
      <c r="A78">
        <v>48</v>
      </c>
      <c r="C78" t="str">
        <f ca="1">OFFSET('168p stat'!$A$1,A78*20,0)</f>
        <v>CUDA ant add CPU_AVX_transp</v>
      </c>
      <c r="D78" s="5">
        <f ca="1">OFFSET('168p trace'!$R$56,(A78-1)*56,0)-OFFSET('168p trace'!$S$56,(A78-1)*56,0)</f>
        <v>6583.2720000000008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 t="str">
        <f ca="1">OFFSET('168p stat'!$A$1,A79*20,0)</f>
        <v>CUDA ant add CPU_AVX_transp non hash</v>
      </c>
      <c r="D79" s="5">
        <f ca="1">OFFSET('168p trace'!$R$56,(A79-1)*56,0)-OFFSET('168p trace'!$S$56,(A79-1)*56,0)</f>
        <v>61.188599999998587</v>
      </c>
      <c r="E79" s="5">
        <f ca="1">OFFSET('168p trace'!$S$56,(A79-1)*56,0)-OFFSET('168p stat'!$H$1,A79*20,0)</f>
        <v>31.250050999999075</v>
      </c>
      <c r="F79" s="5">
        <f ca="1">OFFSET('168p stat'!$H$1,A79*20,0)-OFFSET('168p stat'!$K$1,A79*20,0)</f>
        <v>153.05325200000061</v>
      </c>
      <c r="G79" s="5">
        <f ca="1">OFFSET('168p stat'!$K$1,A79*20,0)-OFFSET('168p stat'!$N$1,A79*20,0)</f>
        <v>6152.7120339999992</v>
      </c>
      <c r="H79" s="5">
        <f ca="1">OFFSET('168p stat'!$N$1,A79*20,0)</f>
        <v>90.962262999999993</v>
      </c>
      <c r="I79" s="5"/>
      <c r="J79" s="5">
        <f t="shared" ca="1" si="0"/>
        <v>6427.9775999999993</v>
      </c>
      <c r="K79" s="10">
        <f t="shared" ca="1" si="4"/>
        <v>0.95717695624826071</v>
      </c>
      <c r="L79">
        <f t="shared" ca="1" si="5"/>
        <v>1.1074526858523069E-3</v>
      </c>
    </row>
    <row r="80" spans="1:12" x14ac:dyDescent="0.25">
      <c r="A80">
        <v>50</v>
      </c>
      <c r="C80">
        <f ca="1">OFFSET('168p stat'!$A$1,A80*20,0)</f>
        <v>0</v>
      </c>
      <c r="D80" s="5" t="e">
        <f ca="1">OFFSET('168p trace'!$R$56,(A80-1)*56,0)-OFFSET('168p trace'!$S$56,(A80-1)*56,0)</f>
        <v>#DIV/0!</v>
      </c>
      <c r="E80" s="5" t="e">
        <f ca="1">OFFSET('168p trace'!$S$56,(A80-1)*56,0)-OFFSET('168p stat'!$H$1,A80*20,0)</f>
        <v>#DIV/0!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 t="e">
        <f t="shared" ca="1" si="0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6119.500399999999</v>
      </c>
      <c r="E85" s="5">
        <f ca="1">OFFSET('168p trace'!$S$56,(A85-1)*56,0)</f>
        <v>6054.3961999999992</v>
      </c>
      <c r="F85" s="5">
        <f ca="1">OFFSET('168p stat'!$H$1,A85*20,0)</f>
        <v>5986.6118649999999</v>
      </c>
      <c r="G85" s="5">
        <f ca="1">OFFSET('168p stat'!$K$1,A85*20,0)</f>
        <v>1493.9874119999999</v>
      </c>
      <c r="H85" s="5">
        <f ca="1">OFFSET('168p stat'!$N$1,A85*20,0)</f>
        <v>684.18277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6145.8157999999985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5852.8402000000006</v>
      </c>
      <c r="E87" s="5">
        <f ca="1">OFFSET('168p trace'!$S$56,(A87-1)*56,0)</f>
        <v>5792.8884000000007</v>
      </c>
      <c r="F87" s="5">
        <f ca="1">OFFSET('168p stat'!$H$1,A87*20,0)</f>
        <v>5751.0252440000004</v>
      </c>
      <c r="G87" s="5">
        <f ca="1">OFFSET('168p stat'!$K$1,A87*20,0)</f>
        <v>1233.5392919999999</v>
      </c>
      <c r="H87" s="5">
        <f ca="1">OFFSET('168p stat'!$N$1,A87*20,0)</f>
        <v>691.005045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10815.681999999999</v>
      </c>
      <c r="E88" s="5">
        <f ca="1">OFFSET('168p trace'!$S$56,(A88-1)*56,0)</f>
        <v>10749.996000000001</v>
      </c>
      <c r="F88" s="5">
        <f ca="1">OFFSET('168p stat'!$H$1,A88*20,0)</f>
        <v>10668.70457</v>
      </c>
      <c r="G88" s="5">
        <f ca="1">OFFSET('168p stat'!$K$1,A88*20,0)</f>
        <v>6474.753369</v>
      </c>
      <c r="H88" s="5">
        <f ca="1">OFFSET('168p stat'!$N$1,A88*20,0)</f>
        <v>724.32707600000003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10686.84</v>
      </c>
      <c r="E89" s="5">
        <f ca="1">OFFSET('168p trace'!$S$56,(A89-1)*56,0)</f>
        <v>10621.082000000002</v>
      </c>
      <c r="F89" s="5">
        <f ca="1">OFFSET('168p stat'!$H$1,A89*20,0)</f>
        <v>10540.070723000001</v>
      </c>
      <c r="G89" s="5">
        <f ca="1">OFFSET('168p stat'!$K$1,A89*20,0)</f>
        <v>6028.100273</v>
      </c>
      <c r="H89" s="5">
        <f ca="1">OFFSET('168p stat'!$N$1,A89*20,0)</f>
        <v>749.04368799999997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10765.552</v>
      </c>
      <c r="E90" s="5">
        <f ca="1">OFFSET('168p trace'!$S$56,(A90-1)*56,0)</f>
        <v>10705.468000000003</v>
      </c>
      <c r="F90" s="5">
        <f ca="1">OFFSET('168p stat'!$H$1,A90*20,0)</f>
        <v>10623.697577999999</v>
      </c>
      <c r="G90" s="5">
        <f ca="1">OFFSET('168p stat'!$K$1,A90*20,0)</f>
        <v>6429.497832</v>
      </c>
      <c r="H90" s="5">
        <f ca="1">OFFSET('168p stat'!$N$1,A90*20,0)</f>
        <v>724.20773599999995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5813.594399999999</v>
      </c>
      <c r="E91" s="5">
        <f ca="1">OFFSET('168p trace'!$S$56,(A91-1)*56,0)</f>
        <v>5748.0930000000026</v>
      </c>
      <c r="F91" s="5">
        <f ca="1">OFFSET('168p stat'!$H$1,A91*20,0)</f>
        <v>5721.1581450000003</v>
      </c>
      <c r="G91" s="5">
        <f ca="1">OFFSET('168p stat'!$K$1,A91*20,0)</f>
        <v>5574.2892089999996</v>
      </c>
      <c r="H91" s="5">
        <f ca="1">OFFSET('168p stat'!$N$1,A91*20,0)</f>
        <v>63.049639999999997</v>
      </c>
    </row>
    <row r="92" spans="1:8" x14ac:dyDescent="0.25">
      <c r="A92">
        <v>8</v>
      </c>
      <c r="C92" t="str">
        <f ca="1">OFFSET('168p stat'!$A$1,A92*20,0)</f>
        <v>CUDA ant add CPU12</v>
      </c>
      <c r="D92" s="5">
        <f ca="1">OFFSET('168p trace'!$R$56,(A92-1)*56,0)</f>
        <v>7899.3852000000006</v>
      </c>
      <c r="E92" s="5">
        <f ca="1">OFFSET('168p trace'!$S$56,(A92-1)*56,0)</f>
        <v>7790.1365999999989</v>
      </c>
      <c r="F92" s="5">
        <f ca="1">OFFSET('168p stat'!$H$1,A92*20,0)</f>
        <v>7782.2502640000002</v>
      </c>
      <c r="G92" s="5">
        <f ca="1">OFFSET('168p stat'!$K$1,A92*20,0)</f>
        <v>3292.8851420000001</v>
      </c>
      <c r="H92" s="5">
        <f ca="1">OFFSET('168p stat'!$N$1,A92*20,0)</f>
        <v>744.831682</v>
      </c>
    </row>
    <row r="93" spans="1:8" x14ac:dyDescent="0.25">
      <c r="A93">
        <v>9</v>
      </c>
      <c r="C93" t="str">
        <f ca="1">OFFSET('168p stat'!$A$1,A93*20,0)</f>
        <v>CUDA opt</v>
      </c>
      <c r="D93" s="5">
        <f ca="1">OFFSET('168p trace'!$R$56,(A93-1)*56,0)</f>
        <v>6157.3750000000009</v>
      </c>
      <c r="E93" s="5">
        <f ca="1">OFFSET('168p trace'!$S$56,(A93-1)*56,0)</f>
        <v>0</v>
      </c>
      <c r="F93" s="5">
        <f ca="1">OFFSET('168p stat'!$H$1,A93*20,0)</f>
        <v>0</v>
      </c>
      <c r="G93" s="5">
        <f ca="1">OFFSET('168p stat'!$K$1,A93*20,0)</f>
        <v>0</v>
      </c>
      <c r="H93" s="5">
        <f ca="1">OFFSET('168p stat'!$N$1,A93*20,0)</f>
        <v>0</v>
      </c>
    </row>
    <row r="94" spans="1:8" x14ac:dyDescent="0.25">
      <c r="A94">
        <v>10</v>
      </c>
      <c r="C94" t="str">
        <f ca="1">OFFSET('168p stat'!$A$1,A94*20,0)</f>
        <v>CUDA opt Time</v>
      </c>
      <c r="D94" s="5">
        <f ca="1">OFFSET('168p trace'!$R$56,(A94-1)*56,0)</f>
        <v>6159.7608</v>
      </c>
      <c r="E94" s="5">
        <f ca="1">OFFSET('168p trace'!$S$56,(A94-1)*56,0)</f>
        <v>6093.6597999999994</v>
      </c>
      <c r="F94" s="5">
        <f ca="1">OFFSET('168p stat'!$H$1,A94*20,0)</f>
        <v>6025.9606540000004</v>
      </c>
      <c r="G94" s="5">
        <f ca="1">OFFSET('168p stat'!$K$1,A94*20,0)</f>
        <v>813.57894799999997</v>
      </c>
      <c r="H94" s="5">
        <f ca="1">OFFSET('168p stat'!$N$1,A94*20,0)</f>
        <v>0</v>
      </c>
    </row>
    <row r="95" spans="1:8" x14ac:dyDescent="0.25">
      <c r="A95">
        <v>11</v>
      </c>
      <c r="C95" t="str">
        <f ca="1">OFFSET('168p stat'!$A$1,A95*20,0)</f>
        <v>CUDA opt non hash</v>
      </c>
      <c r="D95" s="5">
        <f ca="1">OFFSET('168p trace'!$R$56,(A95-1)*56,0)</f>
        <v>5811.6969999999983</v>
      </c>
      <c r="E95" s="5">
        <f ca="1">OFFSET('168p trace'!$S$56,(A95-1)*56,0)</f>
        <v>5751.741399999999</v>
      </c>
      <c r="F95" s="5">
        <f ca="1">OFFSET('168p stat'!$H$1,A95*20,0)</f>
        <v>5685.0051949999997</v>
      </c>
      <c r="G95" s="5">
        <f ca="1">OFFSET('168p stat'!$K$1,A95*20,0)</f>
        <v>473.76794599999999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ant</v>
      </c>
      <c r="D96" s="5">
        <f ca="1">OFFSET('168p trace'!$R$56,(A96-1)*56,0)</f>
        <v>10786.878000000001</v>
      </c>
      <c r="E96" s="5">
        <f ca="1">OFFSET('168p trace'!$S$56,(A96-1)*56,0)</f>
        <v>10721.238000000001</v>
      </c>
      <c r="F96" s="5">
        <f ca="1">OFFSET('168p stat'!$H$1,A96*20,0)</f>
        <v>10634.707715</v>
      </c>
      <c r="G96" s="5">
        <f ca="1">OFFSET('168p stat'!$K$1,A96*20,0)</f>
        <v>5745.8973539999997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ant non hash</v>
      </c>
      <c r="D97" s="5">
        <f ca="1">OFFSET('168p trace'!$R$56,(A97-1)*56,0)</f>
        <v>10733.72</v>
      </c>
      <c r="E97" s="5">
        <f ca="1">OFFSET('168p trace'!$S$56,(A97-1)*56,0)</f>
        <v>10673.815999999999</v>
      </c>
      <c r="F97" s="5">
        <f ca="1">OFFSET('168p stat'!$H$1,A97*20,0)</f>
        <v>10586.70168</v>
      </c>
      <c r="G97" s="5">
        <f ca="1">OFFSET('168p stat'!$K$1,A97*20,0)</f>
        <v>5698.4509859999998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 par</v>
      </c>
      <c r="D98" s="5">
        <f ca="1">OFFSET('168p trace'!$R$56,(A98-1)*56,0)</f>
        <v>10692.225999999993</v>
      </c>
      <c r="E98" s="5">
        <f ca="1">OFFSET('168p trace'!$S$56,(A98-1)*56,0)</f>
        <v>10624.542000000005</v>
      </c>
      <c r="F98" s="5">
        <f ca="1">OFFSET('168p stat'!$H$1,A98*20,0)</f>
        <v>10537.466308999999</v>
      </c>
      <c r="G98" s="5">
        <f ca="1">OFFSET('168p stat'!$K$1,A98*20,0)</f>
        <v>5278.9570999999996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non CUDA Time</v>
      </c>
      <c r="D99" s="5">
        <f ca="1">OFFSET('168p trace'!$R$56,(A99-1)*56,0)</f>
        <v>3427.5573999999997</v>
      </c>
      <c r="E99" s="5">
        <f ca="1">OFFSET('168p trace'!$S$56,(A99-1)*56,0)</f>
        <v>3308.7164000000012</v>
      </c>
      <c r="F99" s="5">
        <f ca="1">OFFSET('168p stat'!$H$1,A99*20,0)</f>
        <v>3308.6244139999999</v>
      </c>
      <c r="G99" s="5">
        <f ca="1">OFFSET('168p stat'!$K$1,A99*20,0)</f>
        <v>3163.5079759999999</v>
      </c>
      <c r="H99" s="5">
        <f ca="1">OFFSET('168p stat'!$N$1,A99*20,0)</f>
        <v>55.325575999999998</v>
      </c>
    </row>
    <row r="100" spans="1:8" x14ac:dyDescent="0.25">
      <c r="A100">
        <v>16</v>
      </c>
      <c r="C100" t="str">
        <f ca="1">OFFSET('168p stat'!$A$1,A100*20,0)</f>
        <v>non CUDA</v>
      </c>
      <c r="D100" s="5">
        <f ca="1">OFFSET('168p trace'!$R$56,(A100-1)*56,0)</f>
        <v>2659.8315999999995</v>
      </c>
      <c r="E100" s="5">
        <f ca="1">OFFSET('168p trace'!$S$56,(A100-1)*56,0)</f>
        <v>0</v>
      </c>
      <c r="F100" s="5">
        <f ca="1">OFFSET('168p stat'!$H$1,A100*20,0)</f>
        <v>0</v>
      </c>
      <c r="G100" s="5">
        <f ca="1">OFFSET('168p stat'!$K$1,A100*20,0)</f>
        <v>0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non hash</v>
      </c>
      <c r="D101" s="5">
        <f ca="1">OFFSET('168p trace'!$R$56,(A101-1)*56,0)</f>
        <v>3660.0802000000008</v>
      </c>
      <c r="E101" s="5">
        <f ca="1">OFFSET('168p trace'!$S$56,(A101-1)*56,0)</f>
        <v>3602.266599999999</v>
      </c>
      <c r="F101" s="5">
        <f ca="1">OFFSET('168p stat'!$H$1,A101*20,0)</f>
        <v>3602.1639919999998</v>
      </c>
      <c r="G101" s="5">
        <f ca="1">OFFSET('168p stat'!$K$1,A101*20,0)</f>
        <v>3457.7527239999999</v>
      </c>
      <c r="H101" s="5">
        <f ca="1">OFFSET('168p stat'!$N$1,A101*20,0)</f>
        <v>55.059806000000002</v>
      </c>
    </row>
    <row r="102" spans="1:8" x14ac:dyDescent="0.25">
      <c r="A102">
        <v>18</v>
      </c>
      <c r="C102" t="str">
        <f ca="1">OFFSET('168p stat'!$A$1,A102*20,0)</f>
        <v>Classic ACO</v>
      </c>
      <c r="D102" s="5">
        <f ca="1">OFFSET('168p trace'!$R$56,(A102-1)*56,0)</f>
        <v>99080.55799999999</v>
      </c>
      <c r="E102" s="5">
        <f ca="1">OFFSET('168p trace'!$S$56,(A102-1)*56,0)</f>
        <v>94088.621999999974</v>
      </c>
      <c r="F102" s="5">
        <f ca="1">OFFSET('168p stat'!$H$1,A102*20,0)</f>
        <v>94041.397031</v>
      </c>
      <c r="G102" s="5">
        <f ca="1">OFFSET('168p stat'!$K$1,A102*20,0)</f>
        <v>93811.427656</v>
      </c>
      <c r="H102" s="5">
        <f ca="1">OFFSET('168p stat'!$N$1,A102*20,0)</f>
        <v>167.98812000000001</v>
      </c>
    </row>
    <row r="103" spans="1:8" x14ac:dyDescent="0.25">
      <c r="A103">
        <v>19</v>
      </c>
      <c r="C103" t="str">
        <f ca="1">OFFSET('168p stat'!$A$1,A103*20,0)</f>
        <v>Classic ACO non hash</v>
      </c>
      <c r="D103" s="5">
        <f ca="1">OFFSET('168p trace'!$R$56,(A103-1)*56,0)</f>
        <v>94196.173999999999</v>
      </c>
      <c r="E103" s="5">
        <f ca="1">OFFSET('168p trace'!$S$56,(A103-1)*56,0)</f>
        <v>94124.025999999998</v>
      </c>
      <c r="F103" s="5">
        <f ca="1">OFFSET('168p stat'!$H$1,A103*20,0)</f>
        <v>94077.226093999998</v>
      </c>
      <c r="G103" s="5">
        <f ca="1">OFFSET('168p stat'!$K$1,A103*20,0)</f>
        <v>93847.065937000007</v>
      </c>
      <c r="H103" s="5">
        <f ca="1">OFFSET('168p stat'!$N$1,A103*20,0)</f>
        <v>168.58532299999999</v>
      </c>
    </row>
    <row r="104" spans="1:8" x14ac:dyDescent="0.25">
      <c r="A104">
        <v>20</v>
      </c>
      <c r="C104" t="str">
        <f ca="1">OFFSET('168p stat'!$A$1,A104*20,0)</f>
        <v>omp</v>
      </c>
      <c r="D104" s="5">
        <f ca="1">OFFSET('168p trace'!$R$56,(A104-1)*56,0)</f>
        <v>2738.7930000000006</v>
      </c>
      <c r="E104" s="5">
        <f ca="1">OFFSET('168p trace'!$S$56,(A104-1)*56,0)</f>
        <v>2619.4939999999992</v>
      </c>
      <c r="F104" s="5">
        <f ca="1">OFFSET('168p stat'!$H$1,A104*20,0)</f>
        <v>2619.4041940000002</v>
      </c>
      <c r="G104" s="5">
        <f ca="1">OFFSET('168p stat'!$K$1,A104*20,0)</f>
        <v>2475.0016519999999</v>
      </c>
      <c r="H104" s="5">
        <f ca="1">OFFSET('168p stat'!$N$1,A104*20,0)</f>
        <v>55.594230000000003</v>
      </c>
    </row>
    <row r="105" spans="1:8" x14ac:dyDescent="0.25">
      <c r="A105">
        <v>21</v>
      </c>
      <c r="C105" t="str">
        <f ca="1">OFFSET('168p stat'!$A$1,A105*20,0)</f>
        <v>omp non hash</v>
      </c>
      <c r="D105" s="5">
        <f ca="1">OFFSET('168p trace'!$R$56,(A105-1)*56,0)</f>
        <v>2578.6000000000004</v>
      </c>
      <c r="E105" s="5">
        <f ca="1">OFFSET('168p trace'!$S$56,(A105-1)*56,0)</f>
        <v>2520.1474000000003</v>
      </c>
      <c r="F105" s="5">
        <f ca="1">OFFSET('168p stat'!$H$1,A105*20,0)</f>
        <v>2520.057542</v>
      </c>
      <c r="G105" s="5">
        <f ca="1">OFFSET('168p stat'!$K$1,A105*20,0)</f>
        <v>2376.4689899999998</v>
      </c>
      <c r="H105" s="5">
        <f ca="1">OFFSET('168p stat'!$N$1,A105*20,0)</f>
        <v>55.061788</v>
      </c>
    </row>
    <row r="106" spans="1:8" x14ac:dyDescent="0.25">
      <c r="A106">
        <v>22</v>
      </c>
      <c r="C106" t="str">
        <f ca="1">OFFSET('168p stat'!$A$1,A106*20,0)</f>
        <v>non CUDA transp Time</v>
      </c>
      <c r="D106" s="5">
        <f ca="1">OFFSET('168p trace'!$R$56,(A106-1)*56,0)</f>
        <v>2999.574000000001</v>
      </c>
      <c r="E106" s="5">
        <f ca="1">OFFSET('168p trace'!$S$56,(A106-1)*56,0)</f>
        <v>2880.6154000000006</v>
      </c>
      <c r="F106" s="5">
        <f ca="1">OFFSET('168p stat'!$H$1,A106*20,0)</f>
        <v>2880.5071819999998</v>
      </c>
      <c r="G106" s="5">
        <f ca="1">OFFSET('168p stat'!$K$1,A106*20,0)</f>
        <v>2690.0775079999999</v>
      </c>
      <c r="H106" s="5">
        <f ca="1">OFFSET('168p stat'!$N$1,A106*20,0)</f>
        <v>69.326263999999995</v>
      </c>
    </row>
    <row r="107" spans="1:8" x14ac:dyDescent="0.25">
      <c r="A107">
        <v>23</v>
      </c>
      <c r="C107" t="str">
        <f ca="1">OFFSET('168p stat'!$A$1,A107*20,0)</f>
        <v>non CUDA transp</v>
      </c>
      <c r="D107" s="5">
        <f ca="1">OFFSET('168p trace'!$R$56,(A107-1)*56,0)</f>
        <v>3795.6890000000003</v>
      </c>
      <c r="E107" s="5">
        <f ca="1">OFFSET('168p trace'!$S$56,(A107-1)*56,0)</f>
        <v>0</v>
      </c>
      <c r="F107" s="5">
        <f ca="1">OFFSET('168p stat'!$H$1,A107*20,0)</f>
        <v>0</v>
      </c>
      <c r="G107" s="5">
        <f ca="1">OFFSET('168p stat'!$K$1,A107*20,0)</f>
        <v>0</v>
      </c>
      <c r="H107" s="5">
        <f ca="1">OFFSET('168p stat'!$N$1,A107*20,0)</f>
        <v>0</v>
      </c>
    </row>
    <row r="108" spans="1:8" x14ac:dyDescent="0.25">
      <c r="A108">
        <v>24</v>
      </c>
      <c r="C108" t="str">
        <f ca="1">OFFSET('168p stat'!$A$1,A108*20,0)</f>
        <v>non CUDA transp non hash</v>
      </c>
      <c r="D108" s="5">
        <f ca="1">OFFSET('168p trace'!$R$56,(A108-1)*56,0)</f>
        <v>3532.6944000000008</v>
      </c>
      <c r="E108" s="5">
        <f ca="1">OFFSET('168p trace'!$S$56,(A108-1)*56,0)</f>
        <v>3474.5295999999989</v>
      </c>
      <c r="F108" s="5">
        <f ca="1">OFFSET('168p stat'!$H$1,A108*20,0)</f>
        <v>3474.4229999999998</v>
      </c>
      <c r="G108" s="5">
        <f ca="1">OFFSET('168p stat'!$K$1,A108*20,0)</f>
        <v>3282.4419079999998</v>
      </c>
      <c r="H108" s="5">
        <f ca="1">OFFSET('168p stat'!$N$1,A108*20,0)</f>
        <v>71.674065999999996</v>
      </c>
    </row>
    <row r="109" spans="1:8" x14ac:dyDescent="0.25">
      <c r="A109">
        <v>25</v>
      </c>
      <c r="C109" t="str">
        <f ca="1">OFFSET('168p stat'!$A$1,A109*20,0)</f>
        <v>non CUDA AVX Time</v>
      </c>
      <c r="D109" s="5">
        <f ca="1">OFFSET('168p trace'!$R$56,(A109-1)*56,0)</f>
        <v>3434.9710000000009</v>
      </c>
      <c r="E109" s="5">
        <f ca="1">OFFSET('168p trace'!$S$56,(A109-1)*56,0)</f>
        <v>3316.1202000000003</v>
      </c>
      <c r="F109" s="5">
        <f ca="1">OFFSET('168p stat'!$H$1,A109*20,0)</f>
        <v>3316.0136000000002</v>
      </c>
      <c r="G109" s="5">
        <f ca="1">OFFSET('168p stat'!$K$1,A109*20,0)</f>
        <v>3196.2188999999998</v>
      </c>
      <c r="H109" s="5">
        <f ca="1">OFFSET('168p stat'!$N$1,A109*20,0)</f>
        <v>56.188549999999999</v>
      </c>
    </row>
    <row r="110" spans="1:8" x14ac:dyDescent="0.25">
      <c r="A110">
        <v>26</v>
      </c>
      <c r="C110" t="str">
        <f ca="1">OFFSET('168p stat'!$A$1,A110*20,0)</f>
        <v>non CUDA AVX</v>
      </c>
      <c r="D110" s="5">
        <f ca="1">OFFSET('168p trace'!$R$56,(A110-1)*56,0)</f>
        <v>2688.5577999999996</v>
      </c>
      <c r="E110" s="5">
        <f ca="1">OFFSET('168p trace'!$S$56,(A110-1)*56,0)</f>
        <v>0</v>
      </c>
      <c r="F110" s="5">
        <f ca="1">OFFSET('168p stat'!$H$1,A110*20,0)</f>
        <v>0</v>
      </c>
      <c r="G110" s="5">
        <f ca="1">OFFSET('168p stat'!$K$1,A110*20,0)</f>
        <v>0</v>
      </c>
      <c r="H110" s="5">
        <f ca="1">OFFSET('168p stat'!$N$1,A110*20,0)</f>
        <v>0</v>
      </c>
    </row>
    <row r="111" spans="1:8" x14ac:dyDescent="0.25">
      <c r="A111">
        <v>27</v>
      </c>
      <c r="C111" t="str">
        <f ca="1">OFFSET('168p stat'!$A$1,A111*20,0)</f>
        <v>non CUDA AVX non hash</v>
      </c>
      <c r="D111" s="5">
        <f ca="1">OFFSET('168p trace'!$R$56,(A111-1)*56,0)</f>
        <v>3678.7057999999997</v>
      </c>
      <c r="E111" s="5">
        <f ca="1">OFFSET('168p trace'!$S$56,(A111-1)*56,0)</f>
        <v>3620.602800000001</v>
      </c>
      <c r="F111" s="5">
        <f ca="1">OFFSET('168p stat'!$H$1,A111*20,0)</f>
        <v>3620.5029880000002</v>
      </c>
      <c r="G111" s="5">
        <f ca="1">OFFSET('168p stat'!$K$1,A111*20,0)</f>
        <v>3500.10977</v>
      </c>
      <c r="H111" s="5">
        <f ca="1">OFFSET('168p stat'!$N$1,A111*20,0)</f>
        <v>56.065345999999998</v>
      </c>
    </row>
    <row r="112" spans="1:8" x14ac:dyDescent="0.25">
      <c r="A112">
        <v>28</v>
      </c>
      <c r="C112" t="str">
        <f ca="1">OFFSET('168p stat'!$A$1,A112*20,0)</f>
        <v>non CUDA AVX_OMP Time</v>
      </c>
      <c r="D112" s="5">
        <f ca="1">OFFSET('168p trace'!$R$56,(A112-1)*56,0)</f>
        <v>2694.9826000000003</v>
      </c>
      <c r="E112" s="5">
        <f ca="1">OFFSET('168p trace'!$S$56,(A112-1)*56,0)</f>
        <v>2575.1058000000003</v>
      </c>
      <c r="F112" s="5">
        <f ca="1">OFFSET('168p stat'!$H$1,A112*20,0)</f>
        <v>2575.004418</v>
      </c>
      <c r="G112" s="5">
        <f ca="1">OFFSET('168p stat'!$K$1,A112*20,0)</f>
        <v>2454.4954320000002</v>
      </c>
      <c r="H112" s="5">
        <f ca="1">OFFSET('168p stat'!$N$1,A112*20,0)</f>
        <v>56.734105999999997</v>
      </c>
    </row>
    <row r="113" spans="1:8" x14ac:dyDescent="0.25">
      <c r="A113">
        <v>29</v>
      </c>
      <c r="C113" t="str">
        <f ca="1">OFFSET('168p stat'!$A$1,A113*20,0)</f>
        <v>non CUDA AVX_OMP</v>
      </c>
      <c r="D113" s="5">
        <f ca="1">OFFSET('168p trace'!$R$56,(A113-1)*56,0)</f>
        <v>2730.0869999999995</v>
      </c>
      <c r="E113" s="5">
        <f ca="1">OFFSET('168p trace'!$S$56,(A113-1)*56,0)</f>
        <v>0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 t="str">
        <f ca="1">OFFSET('168p stat'!$A$1,A114*20,0)</f>
        <v>non CUDA AVX_OMP non hash</v>
      </c>
      <c r="D114" s="5">
        <f ca="1">OFFSET('168p trace'!$R$56,(A114-1)*56,0)</f>
        <v>2599.5039999999995</v>
      </c>
      <c r="E114" s="5">
        <f ca="1">OFFSET('168p trace'!$S$56,(A114-1)*56,0)</f>
        <v>2541.1993999999995</v>
      </c>
      <c r="F114" s="5">
        <f ca="1">OFFSET('168p stat'!$H$1,A114*20,0)</f>
        <v>2541.1049119999998</v>
      </c>
      <c r="G114" s="5">
        <f ca="1">OFFSET('168p stat'!$K$1,A114*20,0)</f>
        <v>2421.3062399999999</v>
      </c>
      <c r="H114" s="5">
        <f ca="1">OFFSET('168p stat'!$N$1,A114*20,0)</f>
        <v>55.470177999999997</v>
      </c>
    </row>
    <row r="115" spans="1:8" x14ac:dyDescent="0.25">
      <c r="A115">
        <v>31</v>
      </c>
      <c r="C115" t="str">
        <f ca="1">OFFSET('168p stat'!$A$1,A115*20,0)</f>
        <v>CUDA ant add CPU_AVX Time</v>
      </c>
      <c r="D115" s="5">
        <f ca="1">OFFSET('168p trace'!$R$56,(A115-1)*56,0)</f>
        <v>5782.666400000001</v>
      </c>
      <c r="E115" s="5">
        <f ca="1">OFFSET('168p trace'!$S$56,(A115-1)*56,0)</f>
        <v>5716.36</v>
      </c>
      <c r="F115" s="5">
        <f ca="1">OFFSET('168p stat'!$H$1,A115*20,0)</f>
        <v>5686.4734570000001</v>
      </c>
      <c r="G115" s="5">
        <f ca="1">OFFSET('168p stat'!$K$1,A115*20,0)</f>
        <v>5564.3764449999999</v>
      </c>
      <c r="H115" s="5">
        <f ca="1">OFFSET('168p stat'!$N$1,A115*20,0)</f>
        <v>66.590389999999999</v>
      </c>
    </row>
    <row r="116" spans="1:8" x14ac:dyDescent="0.25">
      <c r="A116">
        <v>32</v>
      </c>
      <c r="C116" t="str">
        <f ca="1">OFFSET('168p stat'!$A$1,A116*20,0)</f>
        <v>non CUDA transp_AVX Time</v>
      </c>
      <c r="D116" s="5">
        <f ca="1">OFFSET('168p trace'!$R$56,(A116-1)*56,0)</f>
        <v>3058.0083999999997</v>
      </c>
      <c r="E116" s="5">
        <f ca="1">OFFSET('168p trace'!$S$56,(A116-1)*56,0)</f>
        <v>2938.6935999999992</v>
      </c>
      <c r="F116" s="5">
        <f ca="1">OFFSET('168p stat'!$H$1,A116*20,0)</f>
        <v>2938.584566</v>
      </c>
      <c r="G116" s="5">
        <f ca="1">OFFSET('168p stat'!$K$1,A116*20,0)</f>
        <v>2763.0476440000002</v>
      </c>
      <c r="H116" s="5">
        <f ca="1">OFFSET('168p stat'!$N$1,A116*20,0)</f>
        <v>69.746157999999994</v>
      </c>
    </row>
    <row r="117" spans="1:8" x14ac:dyDescent="0.25">
      <c r="A117">
        <v>33</v>
      </c>
      <c r="C117" t="str">
        <f ca="1">OFFSET('168p stat'!$A$1,A117*20,0)</f>
        <v>non CUDA transp_AVX</v>
      </c>
      <c r="D117" s="5">
        <f ca="1">OFFSET('168p trace'!$R$56,(A117-1)*56,0)</f>
        <v>3840.8015999999998</v>
      </c>
      <c r="E117" s="5">
        <f ca="1">OFFSET('168p trace'!$S$56,(A117-1)*56,0)</f>
        <v>0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 t="str">
        <f ca="1">OFFSET('168p stat'!$A$1,A118*20,0)</f>
        <v>non CUDA transp_AVX non hash</v>
      </c>
      <c r="D118" s="5">
        <f ca="1">OFFSET('168p trace'!$R$56,(A118-1)*56,0)</f>
        <v>3579.3663999999994</v>
      </c>
      <c r="E118" s="5">
        <f ca="1">OFFSET('168p trace'!$S$56,(A118-1)*56,0)</f>
        <v>3521.1773999999991</v>
      </c>
      <c r="F118" s="5">
        <f ca="1">OFFSET('168p stat'!$H$1,A118*20,0)</f>
        <v>3521.0730579999999</v>
      </c>
      <c r="G118" s="5">
        <f ca="1">OFFSET('168p stat'!$K$1,A118*20,0)</f>
        <v>3349.1843239999998</v>
      </c>
      <c r="H118" s="5">
        <f ca="1">OFFSET('168p stat'!$N$1,A118*20,0)</f>
        <v>67.969226000000006</v>
      </c>
    </row>
    <row r="119" spans="1:8" x14ac:dyDescent="0.25">
      <c r="A119">
        <v>35</v>
      </c>
      <c r="C119" t="str">
        <f ca="1">OFFSET('168p stat'!$A$1,A119*20,0)</f>
        <v>non CUDA transp_AVX_OMP Time</v>
      </c>
      <c r="D119" s="5">
        <f ca="1">OFFSET('168p trace'!$R$56,(A119-1)*56,0)</f>
        <v>3031.7523999999999</v>
      </c>
      <c r="E119" s="5">
        <f ca="1">OFFSET('168p trace'!$S$56,(A119-1)*56,0)</f>
        <v>2913.1618000000003</v>
      </c>
      <c r="F119" s="5">
        <f ca="1">OFFSET('168p stat'!$H$1,A119*20,0)</f>
        <v>2913.0694079999998</v>
      </c>
      <c r="G119" s="5">
        <f ca="1">OFFSET('168p stat'!$K$1,A119*20,0)</f>
        <v>2748.2265120000002</v>
      </c>
      <c r="H119" s="5">
        <f ca="1">OFFSET('168p stat'!$N$1,A119*20,0)</f>
        <v>68.122805999999997</v>
      </c>
    </row>
    <row r="120" spans="1:8" x14ac:dyDescent="0.25">
      <c r="A120">
        <v>36</v>
      </c>
      <c r="C120" t="str">
        <f ca="1">OFFSET('168p stat'!$A$1,A120*20,0)</f>
        <v>non CUDA transp_AVX_OMP</v>
      </c>
      <c r="D120" s="5">
        <f ca="1">OFFSET('168p trace'!$R$56,(A120-1)*56,0)</f>
        <v>3815.5712000000003</v>
      </c>
      <c r="E120" s="5">
        <f ca="1">OFFSET('168p trace'!$S$56,(A120-1)*56,0)</f>
        <v>0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 t="str">
        <f ca="1">OFFSET('168p stat'!$A$1,A121*20,0)</f>
        <v>non CUDA transp_AVX_OMP non hash</v>
      </c>
      <c r="D121" s="5">
        <f ca="1">OFFSET('168p trace'!$R$56,(A121-1)*56,0)</f>
        <v>3569.4023999999995</v>
      </c>
      <c r="E121" s="5">
        <f ca="1">OFFSET('168p trace'!$S$56,(A121-1)*56,0)</f>
        <v>3511.1860000000001</v>
      </c>
      <c r="F121" s="5">
        <f ca="1">OFFSET('168p stat'!$H$1,A121*20,0)</f>
        <v>3511.0742620000001</v>
      </c>
      <c r="G121" s="5">
        <f ca="1">OFFSET('168p stat'!$K$1,A121*20,0)</f>
        <v>3344.4856220000001</v>
      </c>
      <c r="H121" s="5">
        <f ca="1">OFFSET('168p stat'!$N$1,A121*20,0)</f>
        <v>67.920401999999996</v>
      </c>
    </row>
    <row r="122" spans="1:8" x14ac:dyDescent="0.25">
      <c r="A122">
        <v>38</v>
      </c>
      <c r="C122" t="str">
        <f ca="1">OFFSET('168p stat'!$A$1,A122*20,0)</f>
        <v>CUDA ant par global</v>
      </c>
      <c r="D122" s="5">
        <f ca="1">OFFSET('168p trace'!$R$56,(A122-1)*56,0)</f>
        <v>10716.455999999996</v>
      </c>
      <c r="E122" s="5">
        <f ca="1">OFFSET('168p trace'!$S$56,(A122-1)*56,0)</f>
        <v>10651.527999999998</v>
      </c>
      <c r="F122" s="5">
        <f ca="1">OFFSET('168p stat'!$H$1,A122*20,0)</f>
        <v>10556.023612999999</v>
      </c>
      <c r="G122" s="5">
        <f ca="1">OFFSET('168p stat'!$K$1,A122*20,0)</f>
        <v>6037.7494820000002</v>
      </c>
      <c r="H122" s="5">
        <f ca="1">OFFSET('168p stat'!$N$1,A122*20,0)</f>
        <v>753.97004800000002</v>
      </c>
    </row>
    <row r="123" spans="1:8" x14ac:dyDescent="0.25">
      <c r="A123">
        <v>39</v>
      </c>
      <c r="C123" t="str">
        <f ca="1">OFFSET('168p stat'!$A$1,A123*20,0)</f>
        <v>CUDA ant add CPU Time</v>
      </c>
      <c r="D123" s="5">
        <f ca="1">OFFSET('168p trace'!$R$56,(A123-1)*56,0)</f>
        <v>5859.5279999999993</v>
      </c>
      <c r="E123" s="5">
        <f ca="1">OFFSET('168p trace'!$S$56,(A123-1)*56,0)</f>
        <v>5793.8559999999998</v>
      </c>
      <c r="F123" s="5">
        <f ca="1">OFFSET('168p stat'!$H$1,A123*20,0)</f>
        <v>5765.23207</v>
      </c>
      <c r="G123" s="5">
        <f ca="1">OFFSET('168p stat'!$K$1,A123*20,0)</f>
        <v>5613.7321389999997</v>
      </c>
      <c r="H123" s="5">
        <f ca="1">OFFSET('168p stat'!$N$1,A123*20,0)</f>
        <v>68.718041999999997</v>
      </c>
    </row>
    <row r="124" spans="1:8" x14ac:dyDescent="0.25">
      <c r="A124">
        <v>40</v>
      </c>
      <c r="C124" t="str">
        <f ca="1">OFFSET('168p stat'!$A$1,A124*20,0)</f>
        <v>CUDA ant add CPU Time global</v>
      </c>
      <c r="D124" s="5">
        <f ca="1">OFFSET('168p trace'!$R$56,(A124-1)*56,0)</f>
        <v>5863.9963999999982</v>
      </c>
      <c r="E124" s="5">
        <f ca="1">OFFSET('168p trace'!$S$56,(A124-1)*56,0)</f>
        <v>5798.9042000000009</v>
      </c>
      <c r="F124" s="5">
        <f ca="1">OFFSET('168p stat'!$H$1,A124*20,0)</f>
        <v>5770.0981449999999</v>
      </c>
      <c r="G124" s="5">
        <f ca="1">OFFSET('168p stat'!$K$1,A124*20,0)</f>
        <v>5619.1220409999996</v>
      </c>
      <c r="H124" s="5">
        <f ca="1">OFFSET('168p stat'!$N$1,A124*20,0)</f>
        <v>68.231779000000003</v>
      </c>
    </row>
    <row r="125" spans="1:8" x14ac:dyDescent="0.25">
      <c r="A125">
        <v>41</v>
      </c>
      <c r="C125" t="str">
        <f ca="1">OFFSET('168p stat'!$A$1,A125*20,0)</f>
        <v>CUDA ant add CPU</v>
      </c>
      <c r="D125" s="5">
        <f ca="1">OFFSET('168p trace'!$R$56,(A125-1)*56,0)</f>
        <v>5854.9465999999993</v>
      </c>
      <c r="E125" s="5">
        <f ca="1">OFFSET('168p trace'!$S$56,(A125-1)*56,0)</f>
        <v>0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 t="str">
        <f ca="1">OFFSET('168p stat'!$A$1,A126*20,0)</f>
        <v>CUDA ant add CPU non hash</v>
      </c>
      <c r="D126" s="5">
        <f ca="1">OFFSET('168p trace'!$R$56,(A126-1)*56,0)</f>
        <v>5682.6401999999989</v>
      </c>
      <c r="E126" s="5">
        <f ca="1">OFFSET('168p trace'!$S$56,(A126-1)*56,0)</f>
        <v>5623.0153999999993</v>
      </c>
      <c r="F126" s="5">
        <f ca="1">OFFSET('168p stat'!$H$1,A126*20,0)</f>
        <v>5595.7659379999996</v>
      </c>
      <c r="G126" s="5">
        <f ca="1">OFFSET('168p stat'!$K$1,A126*20,0)</f>
        <v>5445.1005960000002</v>
      </c>
      <c r="H126" s="5">
        <f ca="1">OFFSET('168p stat'!$N$1,A126*20,0)</f>
        <v>66.466776999999993</v>
      </c>
    </row>
    <row r="127" spans="1:8" x14ac:dyDescent="0.25">
      <c r="A127">
        <v>43</v>
      </c>
      <c r="C127" t="str">
        <f ca="1">OFFSET('168p stat'!$A$1,A127*20,0)</f>
        <v>CUDA opt ant par global</v>
      </c>
      <c r="D127" s="5">
        <f ca="1">OFFSET('168p trace'!$R$56,(A127-1)*56,0)</f>
        <v>10723.037999999999</v>
      </c>
      <c r="E127" s="5">
        <f ca="1">OFFSET('168p trace'!$S$56,(A127-1)*56,0)</f>
        <v>10657.945999999996</v>
      </c>
      <c r="F127" s="5">
        <f ca="1">OFFSET('168p stat'!$H$1,A127*20,0)</f>
        <v>10556.241133</v>
      </c>
      <c r="G127" s="5">
        <f ca="1">OFFSET('168p stat'!$K$1,A127*20,0)</f>
        <v>5285.2512210000004</v>
      </c>
      <c r="H127" s="5">
        <f ca="1">OFFSET('168p stat'!$N$1,A127*20,0)</f>
        <v>0</v>
      </c>
    </row>
    <row r="128" spans="1:8" x14ac:dyDescent="0.25">
      <c r="A128">
        <v>44</v>
      </c>
      <c r="C128" t="str">
        <f ca="1">OFFSET('168p stat'!$A$1,A128*20,0)</f>
        <v>CUDA ant add CPU_AVX Time</v>
      </c>
      <c r="D128" s="5">
        <f ca="1">OFFSET('168p trace'!$R$56,(A128-1)*56,0)</f>
        <v>5830.1234000000004</v>
      </c>
      <c r="E128" s="5">
        <f ca="1">OFFSET('168p trace'!$S$56,(A128-1)*56,0)</f>
        <v>5764.5794000000005</v>
      </c>
      <c r="F128" s="5">
        <f ca="1">OFFSET('168p stat'!$H$1,A128*20,0)</f>
        <v>5733.5005860000001</v>
      </c>
      <c r="G128" s="5">
        <f ca="1">OFFSET('168p stat'!$K$1,A128*20,0)</f>
        <v>5608.3089259999997</v>
      </c>
      <c r="H128" s="5">
        <f ca="1">OFFSET('168p stat'!$N$1,A128*20,0)</f>
        <v>68.663120000000006</v>
      </c>
    </row>
    <row r="129" spans="1:10" x14ac:dyDescent="0.25">
      <c r="A129">
        <v>45</v>
      </c>
      <c r="C129" t="str">
        <f ca="1">OFFSET('168p stat'!$A$1,A129*20,0)</f>
        <v>CUDA ant add CPU_AVX</v>
      </c>
      <c r="D129" s="5">
        <f ca="1">OFFSET('168p trace'!$R$56,(A129-1)*56,0)</f>
        <v>5827.9466000000002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 t="str">
        <f ca="1">OFFSET('168p stat'!$A$1,A130*20,0)</f>
        <v>CUDA ant add CPU_AVX non hash</v>
      </c>
      <c r="D130" s="5">
        <f ca="1">OFFSET('168p trace'!$R$56,(A130-1)*56,0)</f>
        <v>5660.8163999999979</v>
      </c>
      <c r="E130" s="5">
        <f ca="1">OFFSET('168p trace'!$S$56,(A130-1)*56,0)</f>
        <v>5600.6727999999994</v>
      </c>
      <c r="F130" s="5">
        <f ca="1">OFFSET('168p stat'!$H$1,A130*20,0)</f>
        <v>5567.6916309999997</v>
      </c>
      <c r="G130" s="5">
        <f ca="1">OFFSET('168p stat'!$K$1,A130*20,0)</f>
        <v>5442.7720410000002</v>
      </c>
      <c r="H130" s="5">
        <f ca="1">OFFSET('168p stat'!$N$1,A130*20,0)</f>
        <v>68.384405999999998</v>
      </c>
    </row>
    <row r="131" spans="1:10" x14ac:dyDescent="0.25">
      <c r="A131">
        <v>47</v>
      </c>
      <c r="C131" t="str">
        <f ca="1">OFFSET('168p stat'!$A$1,A131*20,0)</f>
        <v>CUDA ant add CPU_AVX_transp Time</v>
      </c>
      <c r="D131" s="5">
        <f ca="1">OFFSET('168p trace'!$R$56,(A131-1)*56,0)</f>
        <v>6606.0047999999988</v>
      </c>
      <c r="E131" s="5">
        <f ca="1">OFFSET('168p trace'!$S$56,(A131-1)*56,0)</f>
        <v>6539.0816000000004</v>
      </c>
      <c r="F131" s="5">
        <f ca="1">OFFSET('168p stat'!$H$1,A131*20,0)</f>
        <v>6506.3154299999997</v>
      </c>
      <c r="G131" s="5">
        <f ca="1">OFFSET('168p stat'!$K$1,A131*20,0)</f>
        <v>6360.6803120000004</v>
      </c>
      <c r="H131" s="5">
        <f ca="1">OFFSET('168p stat'!$N$1,A131*20,0)</f>
        <v>91.186442</v>
      </c>
    </row>
    <row r="132" spans="1:10" x14ac:dyDescent="0.25">
      <c r="A132">
        <v>48</v>
      </c>
      <c r="C132" t="str">
        <f ca="1">OFFSET('168p stat'!$A$1,A132*20,0)</f>
        <v>CUDA ant add CPU_AVX_transp</v>
      </c>
      <c r="D132" s="5">
        <f ca="1">OFFSET('168p trace'!$R$56,(A132-1)*56,0)</f>
        <v>6583.2720000000008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 t="str">
        <f ca="1">OFFSET('168p stat'!$A$1,A133*20,0)</f>
        <v>CUDA ant add CPU_AVX_transp non hash</v>
      </c>
      <c r="D133" s="5">
        <f ca="1">OFFSET('168p trace'!$R$56,(A133-1)*56,0)</f>
        <v>6489.1661999999978</v>
      </c>
      <c r="E133" s="5">
        <f ca="1">OFFSET('168p trace'!$S$56,(A133-1)*56,0)</f>
        <v>6427.9775999999993</v>
      </c>
      <c r="F133" s="5">
        <f ca="1">OFFSET('168p stat'!$H$1,A133*20,0)</f>
        <v>6396.7275490000002</v>
      </c>
      <c r="G133" s="5">
        <f ca="1">OFFSET('168p stat'!$K$1,A133*20,0)</f>
        <v>6243.6742969999996</v>
      </c>
      <c r="H133" s="5">
        <f ca="1">OFFSET('168p stat'!$N$1,A133*20,0)</f>
        <v>90.962262999999993</v>
      </c>
    </row>
    <row r="134" spans="1:10" x14ac:dyDescent="0.25">
      <c r="A134">
        <v>50</v>
      </c>
      <c r="C134">
        <f ca="1">OFFSET('168p stat'!$A$1,A134*20,0)</f>
        <v>0</v>
      </c>
      <c r="D134" s="5" t="e">
        <f ca="1">OFFSET('168p trace'!$R$56,(A134-1)*56,0)</f>
        <v>#DIV/0!</v>
      </c>
      <c r="E134" s="5" t="e">
        <f ca="1">OFFSET('168p trace'!$S$56,(A134-1)*56,0)</f>
        <v>#DIV/0!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884.18448784000111</v>
      </c>
      <c r="E139" s="5">
        <f ca="1">OFFSET('168p trace'!$V$56,(A31-1)*56,0)</f>
        <v>875.0048235600018</v>
      </c>
      <c r="F139" s="5">
        <f ca="1">OFFSET('168p stat'!$H$1,A139*20,1)</f>
        <v>837.08169899999996</v>
      </c>
      <c r="G139" s="5">
        <f ca="1">OFFSET('168p stat'!$K$1,A139*20,1)</f>
        <v>36.446693000000003</v>
      </c>
      <c r="H139" s="5">
        <f ca="1">OFFSET('168p stat'!$N$1,A139*20,1)</f>
        <v>7.1288</v>
      </c>
      <c r="J139" s="5">
        <f ca="1">SUM(E139:H139)</f>
        <v>1755.6620155600019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18.08771235999976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88" ca="1" si="6">SUM(E140:H140)</f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3.9419219600001623</v>
      </c>
      <c r="E141" s="5">
        <f ca="1">OFFSET('168p trace'!$V$56,(A33-1)*56,0)</f>
        <v>3.9039894399999251</v>
      </c>
      <c r="F141" s="5">
        <f ca="1">OFFSET('168p stat'!$H$1,A141*20,1)</f>
        <v>147.294646</v>
      </c>
      <c r="G141" s="5">
        <f ca="1">OFFSET('168p stat'!$K$1,A141*20,1)</f>
        <v>233.98675</v>
      </c>
      <c r="H141" s="5">
        <f ca="1">OFFSET('168p stat'!$N$1,A141*20,1)</f>
        <v>1.6966999999999999E-2</v>
      </c>
      <c r="J141" s="5">
        <f t="shared" ca="1" si="6"/>
        <v>385.20235243999991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28.163875999999785</v>
      </c>
      <c r="E142" s="5">
        <f ca="1">OFFSET('168p trace'!$V$56,(A34-1)*56,0)</f>
        <v>28.000384000001013</v>
      </c>
      <c r="F142" s="5">
        <f ca="1">OFFSET('168p stat'!$H$1,A142*20,1)</f>
        <v>19.612445999999998</v>
      </c>
      <c r="G142" s="5">
        <f ca="1">OFFSET('168p stat'!$K$1,A142*20,1)</f>
        <v>8.7733819999999998</v>
      </c>
      <c r="H142" s="5">
        <f ca="1">OFFSET('168p stat'!$N$1,A142*20,1)</f>
        <v>6.5099999999999999E-4</v>
      </c>
      <c r="J142" s="5">
        <f t="shared" ca="1" si="6"/>
        <v>56.386863000001007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19.653199999999661</v>
      </c>
      <c r="E143" s="5">
        <f ca="1">OFFSET('168p trace'!$V$56,(A35-1)*56,0)</f>
        <v>19.381075999999808</v>
      </c>
      <c r="F143" s="5">
        <f ca="1">OFFSET('168p stat'!$H$1,A143*20,1)</f>
        <v>11.158160000000001</v>
      </c>
      <c r="G143" s="5">
        <f ca="1">OFFSET('168p stat'!$K$1,A143*20,1)</f>
        <v>3.1736E-2</v>
      </c>
      <c r="H143" s="5">
        <f ca="1">OFFSET('168p stat'!$N$1,A143*20,1)</f>
        <v>5.1110000000000001E-3</v>
      </c>
      <c r="J143" s="5">
        <f t="shared" ca="1" si="6"/>
        <v>30.576082999999809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17.976095999999316</v>
      </c>
      <c r="E144" s="5">
        <f ca="1">OFFSET('168p trace'!$V$56,(A36-1)*56,0)</f>
        <v>16.431376000000149</v>
      </c>
      <c r="F144" s="5">
        <f ca="1">OFFSET('168p stat'!$H$1,A144*20,1)</f>
        <v>11.829351000000001</v>
      </c>
      <c r="G144" s="5">
        <f ca="1">OFFSET('168p stat'!$K$1,A144*20,1)</f>
        <v>4.2835999999999999E-2</v>
      </c>
      <c r="H144" s="5">
        <f ca="1">OFFSET('168p stat'!$N$1,A144*20,1)</f>
        <v>6.1200000000000002E-4</v>
      </c>
      <c r="J144" s="5">
        <f t="shared" ca="1" si="6"/>
        <v>28.304175000000154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223.50267263999933</v>
      </c>
      <c r="E145" s="5">
        <f ca="1">OFFSET('168p trace'!$V$56,(A37-1)*56,0)</f>
        <v>226.79130499999926</v>
      </c>
      <c r="F145" s="5">
        <f ca="1">OFFSET('168p stat'!$H$1,A145*20,1)</f>
        <v>47.661048000000001</v>
      </c>
      <c r="G145" s="5">
        <f ca="1">OFFSET('168p stat'!$K$1,A145*20,1)</f>
        <v>30.107582000000001</v>
      </c>
      <c r="H145" s="5">
        <f ca="1">OFFSET('168p stat'!$N$1,A145*20,1)</f>
        <v>1.787874</v>
      </c>
      <c r="J145" s="5">
        <f t="shared" ca="1" si="6"/>
        <v>306.34780899999924</v>
      </c>
    </row>
    <row r="146" spans="1:10" x14ac:dyDescent="0.25">
      <c r="A146">
        <v>8</v>
      </c>
      <c r="C146" t="str">
        <f ca="1">OFFSET('168p stat'!$A$1,A146*20,0)</f>
        <v>CUDA ant add CPU12</v>
      </c>
      <c r="D146" s="5">
        <f ca="1">OFFSET('168p trace'!$U$56,(A38-1)*56,0)</f>
        <v>1145.1603929599976</v>
      </c>
      <c r="E146" s="5">
        <f ca="1">OFFSET('168p trace'!$V$56,(A38-1)*56,0)</f>
        <v>895.09673444000293</v>
      </c>
      <c r="F146" s="5">
        <f ca="1">OFFSET('168p stat'!$H$1,A146*20,1)</f>
        <v>766.75892899999997</v>
      </c>
      <c r="G146" s="5">
        <f ca="1">OFFSET('168p stat'!$K$1,A146*20,1)</f>
        <v>656.15154700000005</v>
      </c>
      <c r="H146" s="5">
        <f ca="1">OFFSET('168p stat'!$N$1,A146*20,1)</f>
        <v>9.6430310000000006</v>
      </c>
      <c r="J146" s="5">
        <f t="shared" ca="1" si="6"/>
        <v>2327.6502414400029</v>
      </c>
    </row>
    <row r="147" spans="1:10" x14ac:dyDescent="0.25">
      <c r="A147">
        <v>9</v>
      </c>
      <c r="C147" t="str">
        <f ca="1">OFFSET('168p stat'!$A$1,A147*20,0)</f>
        <v>CUDA opt</v>
      </c>
      <c r="D147" s="5">
        <f ca="1">OFFSET('168p trace'!$U$56,(A39-1)*56,0)</f>
        <v>19.032096999999968</v>
      </c>
      <c r="E147" s="5">
        <f ca="1">OFFSET('168p trace'!$V$56,(A39-1)*56,0)</f>
        <v>0</v>
      </c>
      <c r="F147" s="5">
        <f ca="1">OFFSET('168p stat'!$H$1,A147*20,1)</f>
        <v>0</v>
      </c>
      <c r="G147" s="5">
        <f ca="1">OFFSET('168p stat'!$K$1,A147*20,1)</f>
        <v>0</v>
      </c>
      <c r="H147" s="5">
        <f ca="1">OFFSET('168p stat'!$N$1,A147*20,1)</f>
        <v>0</v>
      </c>
      <c r="J147" s="5">
        <f t="shared" ca="1" si="6"/>
        <v>0</v>
      </c>
    </row>
    <row r="148" spans="1:10" x14ac:dyDescent="0.25">
      <c r="A148">
        <v>10</v>
      </c>
      <c r="C148" t="str">
        <f ca="1">OFFSET('168p stat'!$A$1,A148*20,0)</f>
        <v>CUDA opt Time</v>
      </c>
      <c r="D148" s="5">
        <f ca="1">OFFSET('168p trace'!$U$56,(A40-1)*56,0)</f>
        <v>35.561279359999872</v>
      </c>
      <c r="E148" s="5">
        <f ca="1">OFFSET('168p trace'!$V$56,(A40-1)*56,0)</f>
        <v>35.356417960000869</v>
      </c>
      <c r="F148" s="5">
        <f ca="1">OFFSET('168p stat'!$H$1,A148*20,1)</f>
        <v>11.621036</v>
      </c>
      <c r="G148" s="5">
        <f ca="1">OFFSET('168p stat'!$K$1,A148*20,1)</f>
        <v>4.5258E-2</v>
      </c>
      <c r="H148" s="5">
        <f ca="1">OFFSET('168p stat'!$N$1,A148*20,1)</f>
        <v>0</v>
      </c>
      <c r="J148" s="5">
        <f t="shared" ca="1" si="6"/>
        <v>47.022711960000869</v>
      </c>
    </row>
    <row r="149" spans="1:10" x14ac:dyDescent="0.25">
      <c r="A149">
        <v>11</v>
      </c>
      <c r="C149" t="str">
        <f ca="1">OFFSET('168p stat'!$A$1,A149*20,0)</f>
        <v>CUDA opt non hash</v>
      </c>
      <c r="D149" s="5">
        <f ca="1">OFFSET('168p trace'!$U$56,(A41-1)*56,0)</f>
        <v>41.854148999999659</v>
      </c>
      <c r="E149" s="5">
        <f ca="1">OFFSET('168p trace'!$V$56,(A41-1)*56,0)</f>
        <v>42.233408040000221</v>
      </c>
      <c r="F149" s="5">
        <f ca="1">OFFSET('168p stat'!$H$1,A149*20,1)</f>
        <v>8.7711159999999992</v>
      </c>
      <c r="G149" s="5">
        <f ca="1">OFFSET('168p stat'!$K$1,A149*20,1)</f>
        <v>4.8910000000000004E-3</v>
      </c>
      <c r="H149" s="5">
        <f ca="1">OFFSET('168p stat'!$N$1,A149*20,1)</f>
        <v>0</v>
      </c>
      <c r="J149" s="5">
        <f t="shared" ca="1" si="6"/>
        <v>51.009415040000221</v>
      </c>
    </row>
    <row r="150" spans="1:10" x14ac:dyDescent="0.25">
      <c r="A150">
        <v>12</v>
      </c>
      <c r="C150" t="str">
        <f ca="1">OFFSET('168p stat'!$A$1,A150*20,0)</f>
        <v>CUDA opt ant</v>
      </c>
      <c r="D150" s="5">
        <f ca="1">OFFSET('168p trace'!$U$56,(A42-1)*56,0)</f>
        <v>37.802515999998107</v>
      </c>
      <c r="E150" s="5">
        <f ca="1">OFFSET('168p trace'!$V$56,(A42-1)*56,0)</f>
        <v>41.419555999998501</v>
      </c>
      <c r="F150" s="5">
        <f ca="1">OFFSET('168p stat'!$H$1,A150*20,1)</f>
        <v>16.625070999999998</v>
      </c>
      <c r="G150" s="5">
        <f ca="1">OFFSET('168p stat'!$K$1,A150*20,1)</f>
        <v>3.168415</v>
      </c>
      <c r="H150" s="5">
        <f ca="1">OFFSET('168p stat'!$N$1,A150*20,1)</f>
        <v>0</v>
      </c>
      <c r="J150" s="5">
        <f t="shared" ca="1" si="6"/>
        <v>61.213041999998502</v>
      </c>
    </row>
    <row r="151" spans="1:10" x14ac:dyDescent="0.25">
      <c r="A151">
        <v>13</v>
      </c>
      <c r="C151" t="str">
        <f ca="1">OFFSET('168p stat'!$A$1,A151*20,0)</f>
        <v>CUDA opt ant non hash</v>
      </c>
      <c r="D151" s="5">
        <f ca="1">OFFSET('168p trace'!$U$56,(A43-1)*56,0)</f>
        <v>37.72160000000077</v>
      </c>
      <c r="E151" s="5">
        <f ca="1">OFFSET('168p trace'!$V$56,(A43-1)*56,0)</f>
        <v>36.268144000000675</v>
      </c>
      <c r="F151" s="5">
        <f ca="1">OFFSET('168p stat'!$H$1,A151*20,1)</f>
        <v>10.777328000000001</v>
      </c>
      <c r="G151" s="5">
        <f ca="1">OFFSET('168p stat'!$K$1,A151*20,1)</f>
        <v>1.2600999999999999E-2</v>
      </c>
      <c r="H151" s="5">
        <f ca="1">OFFSET('168p stat'!$N$1,A151*20,1)</f>
        <v>0</v>
      </c>
      <c r="J151" s="5">
        <f t="shared" ca="1" si="6"/>
        <v>47.058073000000668</v>
      </c>
    </row>
    <row r="152" spans="1:10" x14ac:dyDescent="0.25">
      <c r="A152">
        <v>14</v>
      </c>
      <c r="C152" t="str">
        <f ca="1">OFFSET('168p stat'!$A$1,A152*20,0)</f>
        <v>CUDA opt ant par</v>
      </c>
      <c r="D152" s="5">
        <f ca="1">OFFSET('168p trace'!$U$56,(A44-1)*56,0)</f>
        <v>146.15712399999757</v>
      </c>
      <c r="E152" s="5">
        <f ca="1">OFFSET('168p trace'!$V$56,(A44-1)*56,0)</f>
        <v>43.27363600000114</v>
      </c>
      <c r="F152" s="5">
        <f ca="1">OFFSET('168p stat'!$H$1,A152*20,1)</f>
        <v>11.253807999999999</v>
      </c>
      <c r="G152" s="5">
        <f ca="1">OFFSET('168p stat'!$K$1,A152*20,1)</f>
        <v>1.0736000000000001E-2</v>
      </c>
      <c r="H152" s="5">
        <f ca="1">OFFSET('168p stat'!$N$1,A152*20,1)</f>
        <v>0</v>
      </c>
      <c r="J152" s="5">
        <f t="shared" ca="1" si="6"/>
        <v>54.538180000001141</v>
      </c>
    </row>
    <row r="153" spans="1:10" x14ac:dyDescent="0.25">
      <c r="A153">
        <v>15</v>
      </c>
      <c r="C153" t="str">
        <f ca="1">OFFSET('168p stat'!$A$1,A153*20,0)</f>
        <v>non CUDA Time</v>
      </c>
      <c r="D153" s="5">
        <f ca="1">OFFSET('168p trace'!$U$56,(A45-1)*56,0)</f>
        <v>2570.8702272399964</v>
      </c>
      <c r="E153" s="5">
        <f ca="1">OFFSET('168p trace'!$V$56,(A45-1)*56,0)</f>
        <v>2503.4527790400007</v>
      </c>
      <c r="F153" s="5">
        <f ca="1">OFFSET('168p stat'!$H$1,A153*20,1)</f>
        <v>2503.3125620000001</v>
      </c>
      <c r="G153" s="5">
        <f ca="1">OFFSET('168p stat'!$K$1,A153*20,1)</f>
        <v>2369.3023320000002</v>
      </c>
      <c r="H153" s="5">
        <f ca="1">OFFSET('168p stat'!$N$1,A153*20,1)</f>
        <v>1.3235570000000001</v>
      </c>
      <c r="J153" s="5">
        <f t="shared" ca="1" si="6"/>
        <v>7377.3912300400007</v>
      </c>
    </row>
    <row r="154" spans="1:10" x14ac:dyDescent="0.25">
      <c r="A154">
        <v>16</v>
      </c>
      <c r="C154" t="str">
        <f ca="1">OFFSET('168p stat'!$A$1,A154*20,0)</f>
        <v>non CUDA</v>
      </c>
      <c r="D154" s="5">
        <f ca="1">OFFSET('168p trace'!$U$56,(A46-1)*56,0)</f>
        <v>1789.69516144</v>
      </c>
      <c r="E154" s="5">
        <f ca="1">OFFSET('168p trace'!$V$56,(A46-1)*56,0)</f>
        <v>0</v>
      </c>
      <c r="F154" s="5">
        <f ca="1">OFFSET('168p stat'!$H$1,A154*20,1)</f>
        <v>0</v>
      </c>
      <c r="G154" s="5">
        <f ca="1">OFFSET('168p stat'!$K$1,A154*20,1)</f>
        <v>0</v>
      </c>
      <c r="H154" s="5">
        <f ca="1">OFFSET('168p stat'!$N$1,A154*20,1)</f>
        <v>0</v>
      </c>
      <c r="J154" s="5">
        <f t="shared" ca="1" si="6"/>
        <v>0</v>
      </c>
    </row>
    <row r="155" spans="1:10" x14ac:dyDescent="0.25">
      <c r="A155">
        <v>17</v>
      </c>
      <c r="C155" t="str">
        <f ca="1">OFFSET('168p stat'!$A$1,A155*20,0)</f>
        <v>non CUDA non hash</v>
      </c>
      <c r="D155" s="5">
        <f ca="1">OFFSET('168p trace'!$U$56,(A47-1)*56,0)</f>
        <v>2042.9315299599975</v>
      </c>
      <c r="E155" s="5">
        <f ca="1">OFFSET('168p trace'!$V$56,(A47-1)*56,0)</f>
        <v>2052.3931824400011</v>
      </c>
      <c r="F155" s="5">
        <f ca="1">OFFSET('168p stat'!$H$1,A155*20,1)</f>
        <v>2052.362427</v>
      </c>
      <c r="G155" s="5">
        <f ca="1">OFFSET('168p stat'!$K$1,A155*20,1)</f>
        <v>2030.271031</v>
      </c>
      <c r="H155" s="5">
        <f ca="1">OFFSET('168p stat'!$N$1,A155*20,1)</f>
        <v>1.845045</v>
      </c>
      <c r="J155" s="5">
        <f t="shared" ca="1" si="6"/>
        <v>6136.8716854400009</v>
      </c>
    </row>
    <row r="156" spans="1:10" x14ac:dyDescent="0.25">
      <c r="A156">
        <v>18</v>
      </c>
      <c r="C156" t="str">
        <f ca="1">OFFSET('168p stat'!$A$1,A156*20,0)</f>
        <v>Classic ACO</v>
      </c>
      <c r="D156" s="5">
        <f ca="1">OFFSET('168p trace'!$U$56,(A48-1)*56,0)</f>
        <v>2447037.6536359992</v>
      </c>
      <c r="E156" s="5">
        <f ca="1">OFFSET('168p trace'!$V$56,(A48-1)*56,0)</f>
        <v>1862149.0125159994</v>
      </c>
      <c r="F156" s="5">
        <f ca="1">OFFSET('168p stat'!$H$1,A156*20,1)</f>
        <v>1860174.3158209999</v>
      </c>
      <c r="G156" s="5">
        <f ca="1">OFFSET('168p stat'!$K$1,A156*20,1)</f>
        <v>1853127.695578</v>
      </c>
      <c r="H156" s="5">
        <f ca="1">OFFSET('168p stat'!$N$1,A156*20,1)</f>
        <v>17.661795000000001</v>
      </c>
      <c r="J156" s="5">
        <f t="shared" ca="1" si="6"/>
        <v>5575468.6857099989</v>
      </c>
    </row>
    <row r="157" spans="1:10" x14ac:dyDescent="0.25">
      <c r="A157">
        <v>19</v>
      </c>
      <c r="C157" t="str">
        <f ca="1">OFFSET('168p stat'!$A$1,A157*20,0)</f>
        <v>Classic ACO non hash</v>
      </c>
      <c r="D157" s="5">
        <f ca="1">OFFSET('168p trace'!$U$56,(A49-1)*56,0)</f>
        <v>1944286.3923239994</v>
      </c>
      <c r="E157" s="5">
        <f ca="1">OFFSET('168p trace'!$V$56,(A49-1)*56,0)</f>
        <v>1935204.2415240016</v>
      </c>
      <c r="F157" s="5">
        <f ca="1">OFFSET('168p stat'!$H$1,A157*20,1)</f>
        <v>1932619.260458</v>
      </c>
      <c r="G157" s="5">
        <f ca="1">OFFSET('168p stat'!$K$1,A157*20,1)</f>
        <v>1925089.6566600001</v>
      </c>
      <c r="H157" s="5">
        <f ca="1">OFFSET('168p stat'!$N$1,A157*20,1)</f>
        <v>25.808789999999998</v>
      </c>
      <c r="J157" s="5">
        <f t="shared" ca="1" si="6"/>
        <v>5792938.9674320016</v>
      </c>
    </row>
    <row r="158" spans="1:10" x14ac:dyDescent="0.25">
      <c r="A158">
        <v>20</v>
      </c>
      <c r="C158" t="str">
        <f ca="1">OFFSET('168p stat'!$A$1,A158*20,0)</f>
        <v>omp</v>
      </c>
      <c r="D158" s="5">
        <f ca="1">OFFSET('168p trace'!$U$56,(A50-1)*56,0)</f>
        <v>1421.094008999999</v>
      </c>
      <c r="E158" s="5">
        <f ca="1">OFFSET('168p trace'!$V$56,(A50-1)*56,0)</f>
        <v>1349.7319519999999</v>
      </c>
      <c r="F158" s="5">
        <f ca="1">OFFSET('168p stat'!$H$1,A158*20,1)</f>
        <v>1349.4859269999999</v>
      </c>
      <c r="G158" s="5">
        <f ca="1">OFFSET('168p stat'!$K$1,A158*20,1)</f>
        <v>1312.851034</v>
      </c>
      <c r="H158" s="5">
        <f ca="1">OFFSET('168p stat'!$N$1,A158*20,1)</f>
        <v>0.95359700000000003</v>
      </c>
      <c r="J158" s="5">
        <f t="shared" ca="1" si="6"/>
        <v>4013.0225100000002</v>
      </c>
    </row>
    <row r="159" spans="1:10" x14ac:dyDescent="0.25">
      <c r="A159">
        <v>21</v>
      </c>
      <c r="C159" t="str">
        <f ca="1">OFFSET('168p stat'!$A$1,A159*20,0)</f>
        <v>omp non hash</v>
      </c>
      <c r="D159" s="5">
        <f ca="1">OFFSET('168p trace'!$U$56,(A51-1)*56,0)</f>
        <v>1396.3742799999986</v>
      </c>
      <c r="E159" s="5">
        <f ca="1">OFFSET('168p trace'!$V$56,(A51-1)*56,0)</f>
        <v>1392.9468552399996</v>
      </c>
      <c r="F159" s="5">
        <f ca="1">OFFSET('168p stat'!$H$1,A159*20,1)</f>
        <v>1392.5143849999999</v>
      </c>
      <c r="G159" s="5">
        <f ca="1">OFFSET('168p stat'!$K$1,A159*20,1)</f>
        <v>1337.667021</v>
      </c>
      <c r="H159" s="5">
        <f ca="1">OFFSET('168p stat'!$N$1,A159*20,1)</f>
        <v>1.239082</v>
      </c>
      <c r="J159" s="5">
        <f t="shared" ca="1" si="6"/>
        <v>4124.3673432400001</v>
      </c>
    </row>
    <row r="160" spans="1:10" x14ac:dyDescent="0.25">
      <c r="A160">
        <v>22</v>
      </c>
      <c r="C160" t="str">
        <f ca="1">OFFSET('168p stat'!$A$1,A160*20,0)</f>
        <v>non CUDA transp Time</v>
      </c>
      <c r="D160" s="5">
        <f ca="1">OFFSET('168p trace'!$U$56,(A52-1)*56,0)</f>
        <v>322.64582000000087</v>
      </c>
      <c r="E160" s="5">
        <f ca="1">OFFSET('168p trace'!$V$56,(A52-1)*56,0)</f>
        <v>296.61480083999987</v>
      </c>
      <c r="F160" s="5">
        <f ca="1">OFFSET('168p stat'!$H$1,A160*20,1)</f>
        <v>296.4205</v>
      </c>
      <c r="G160" s="5">
        <f ca="1">OFFSET('168p stat'!$K$1,A160*20,1)</f>
        <v>192.92958200000001</v>
      </c>
      <c r="H160" s="5">
        <f ca="1">OFFSET('168p stat'!$N$1,A160*20,1)</f>
        <v>2.3745630000000002</v>
      </c>
      <c r="J160" s="5">
        <f t="shared" ca="1" si="6"/>
        <v>788.33944583999983</v>
      </c>
    </row>
    <row r="161" spans="1:10" x14ac:dyDescent="0.25">
      <c r="A161">
        <v>23</v>
      </c>
      <c r="C161" t="str">
        <f ca="1">OFFSET('168p stat'!$A$1,A161*20,0)</f>
        <v>non CUDA transp</v>
      </c>
      <c r="D161" s="5">
        <f ca="1">OFFSET('168p trace'!$U$56,(A53-1)*56,0)</f>
        <v>708.27625299999954</v>
      </c>
      <c r="E161" s="5">
        <f ca="1">OFFSET('168p trace'!$V$56,(A53-1)*56,0)</f>
        <v>0</v>
      </c>
      <c r="F161" s="5">
        <f ca="1">OFFSET('168p stat'!$H$1,A161*20,1)</f>
        <v>0</v>
      </c>
      <c r="G161" s="5">
        <f ca="1">OFFSET('168p stat'!$K$1,A161*20,1)</f>
        <v>0</v>
      </c>
      <c r="H161" s="5">
        <f ca="1">OFFSET('168p stat'!$N$1,A161*20,1)</f>
        <v>0</v>
      </c>
      <c r="J161" s="5">
        <f t="shared" ca="1" si="6"/>
        <v>0</v>
      </c>
    </row>
    <row r="162" spans="1:10" x14ac:dyDescent="0.25">
      <c r="A162">
        <v>24</v>
      </c>
      <c r="C162" t="str">
        <f ca="1">OFFSET('168p stat'!$A$1,A162*20,0)</f>
        <v>non CUDA transp non hash</v>
      </c>
      <c r="D162" s="5">
        <f ca="1">OFFSET('168p trace'!$U$56,(A54-1)*56,0)</f>
        <v>2543.0632686400008</v>
      </c>
      <c r="E162" s="5">
        <f ca="1">OFFSET('168p trace'!$V$56,(A54-1)*56,0)</f>
        <v>2531.5718198399986</v>
      </c>
      <c r="F162" s="5">
        <f ca="1">OFFSET('168p stat'!$H$1,A162*20,1)</f>
        <v>2531.7492069999998</v>
      </c>
      <c r="G162" s="5">
        <f ca="1">OFFSET('168p stat'!$K$1,A162*20,1)</f>
        <v>2267.7422160000001</v>
      </c>
      <c r="H162" s="5">
        <f ca="1">OFFSET('168p stat'!$N$1,A162*20,1)</f>
        <v>2.78749</v>
      </c>
      <c r="J162" s="5">
        <f t="shared" ca="1" si="6"/>
        <v>7333.8507328399983</v>
      </c>
    </row>
    <row r="163" spans="1:10" x14ac:dyDescent="0.25">
      <c r="A163">
        <v>25</v>
      </c>
      <c r="C163" t="str">
        <f ca="1">OFFSET('168p stat'!$A$1,A163*20,0)</f>
        <v>non CUDA AVX Time</v>
      </c>
      <c r="D163" s="5">
        <f ca="1">OFFSET('168p trace'!$U$56,(A55-1)*56,0)</f>
        <v>1414.4778329999992</v>
      </c>
      <c r="E163" s="5">
        <f ca="1">OFFSET('168p trace'!$V$56,(A55-1)*56,0)</f>
        <v>1376.6735699599992</v>
      </c>
      <c r="F163" s="5">
        <f ca="1">OFFSET('168p stat'!$H$1,A163*20,1)</f>
        <v>1376.6692800000001</v>
      </c>
      <c r="G163" s="5">
        <f ca="1">OFFSET('168p stat'!$K$1,A163*20,1)</f>
        <v>1349.068244</v>
      </c>
      <c r="H163" s="5">
        <f ca="1">OFFSET('168p stat'!$N$1,A163*20,1)</f>
        <v>3.0698560000000001</v>
      </c>
      <c r="J163" s="5">
        <f t="shared" ca="1" si="6"/>
        <v>4105.4809499599996</v>
      </c>
    </row>
    <row r="164" spans="1:10" x14ac:dyDescent="0.25">
      <c r="A164">
        <v>26</v>
      </c>
      <c r="C164" t="str">
        <f ca="1">OFFSET('168p stat'!$A$1,A164*20,0)</f>
        <v>non CUDA AVX</v>
      </c>
      <c r="D164" s="5">
        <f ca="1">OFFSET('168p trace'!$U$56,(A56-1)*56,0)</f>
        <v>809.22197716000039</v>
      </c>
      <c r="E164" s="5">
        <f ca="1">OFFSET('168p trace'!$V$56,(A56-1)*56,0)</f>
        <v>0</v>
      </c>
      <c r="F164" s="5">
        <f ca="1">OFFSET('168p stat'!$H$1,A164*20,1)</f>
        <v>0</v>
      </c>
      <c r="G164" s="5">
        <f ca="1">OFFSET('168p stat'!$K$1,A164*20,1)</f>
        <v>0</v>
      </c>
      <c r="H164" s="5">
        <f ca="1">OFFSET('168p stat'!$N$1,A164*20,1)</f>
        <v>0</v>
      </c>
      <c r="J164" s="5">
        <f t="shared" ca="1" si="6"/>
        <v>0</v>
      </c>
    </row>
    <row r="165" spans="1:10" x14ac:dyDescent="0.25">
      <c r="A165">
        <v>27</v>
      </c>
      <c r="C165" t="str">
        <f ca="1">OFFSET('168p stat'!$A$1,A165*20,0)</f>
        <v>non CUDA AVX non hash</v>
      </c>
      <c r="D165" s="5">
        <f ca="1">OFFSET('168p trace'!$U$56,(A57-1)*56,0)</f>
        <v>2636.5609683599973</v>
      </c>
      <c r="E165" s="5">
        <f ca="1">OFFSET('168p trace'!$V$56,(A57-1)*56,0)</f>
        <v>2642.4566801599972</v>
      </c>
      <c r="F165" s="5">
        <f ca="1">OFFSET('168p stat'!$H$1,A165*20,1)</f>
        <v>2642.3111479999998</v>
      </c>
      <c r="G165" s="5">
        <f ca="1">OFFSET('168p stat'!$K$1,A165*20,1)</f>
        <v>2602.0887809999999</v>
      </c>
      <c r="H165" s="5">
        <f ca="1">OFFSET('168p stat'!$N$1,A165*20,1)</f>
        <v>3.9843999999999999</v>
      </c>
      <c r="J165" s="5">
        <f t="shared" ca="1" si="6"/>
        <v>7890.8410091599972</v>
      </c>
    </row>
    <row r="166" spans="1:10" x14ac:dyDescent="0.25">
      <c r="A166">
        <v>28</v>
      </c>
      <c r="C166" t="str">
        <f ca="1">OFFSET('168p stat'!$A$1,A166*20,0)</f>
        <v>non CUDA AVX_OMP Time</v>
      </c>
      <c r="D166" s="5">
        <f ca="1">OFFSET('168p trace'!$U$56,(A58-1)*56,0)</f>
        <v>1256.2259192400018</v>
      </c>
      <c r="E166" s="5">
        <f ca="1">OFFSET('168p trace'!$V$56,(A58-1)*56,0)</f>
        <v>1208.7303043599995</v>
      </c>
      <c r="F166" s="5">
        <f ca="1">OFFSET('168p stat'!$H$1,A166*20,1)</f>
        <v>1208.4633470000001</v>
      </c>
      <c r="G166" s="5">
        <f ca="1">OFFSET('168p stat'!$K$1,A166*20,1)</f>
        <v>1163.263107</v>
      </c>
      <c r="H166" s="5">
        <f ca="1">OFFSET('168p stat'!$N$1,A166*20,1)</f>
        <v>2.0016579999999999</v>
      </c>
      <c r="J166" s="5">
        <f t="shared" ca="1" si="6"/>
        <v>3582.4584163599993</v>
      </c>
    </row>
    <row r="167" spans="1:10" x14ac:dyDescent="0.25">
      <c r="A167">
        <v>29</v>
      </c>
      <c r="C167" t="str">
        <f ca="1">OFFSET('168p stat'!$A$1,A167*20,0)</f>
        <v>non CUDA AVX_OMP</v>
      </c>
      <c r="D167" s="5">
        <f ca="1">OFFSET('168p trace'!$U$56,(A59-1)*56,0)</f>
        <v>1055.1207329999988</v>
      </c>
      <c r="E167" s="5">
        <f ca="1">OFFSET('168p trace'!$V$56,(A59-1)*56,0)</f>
        <v>0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>
        <f t="shared" ca="1" si="6"/>
        <v>0</v>
      </c>
    </row>
    <row r="168" spans="1:10" x14ac:dyDescent="0.25">
      <c r="A168">
        <v>30</v>
      </c>
      <c r="C168" t="str">
        <f ca="1">OFFSET('168p stat'!$A$1,A168*20,0)</f>
        <v>non CUDA AVX_OMP non hash</v>
      </c>
      <c r="D168" s="5">
        <f ca="1">OFFSET('168p trace'!$U$56,(A60-1)*56,0)</f>
        <v>998.27081599999906</v>
      </c>
      <c r="E168" s="5">
        <f ca="1">OFFSET('168p trace'!$V$56,(A60-1)*56,0)</f>
        <v>985.42333364000046</v>
      </c>
      <c r="F168" s="5">
        <f ca="1">OFFSET('168p stat'!$H$1,A168*20,1)</f>
        <v>985.33161900000005</v>
      </c>
      <c r="G168" s="5">
        <f ca="1">OFFSET('168p stat'!$K$1,A168*20,1)</f>
        <v>954.97340499999996</v>
      </c>
      <c r="H168" s="5">
        <f ca="1">OFFSET('168p stat'!$N$1,A168*20,1)</f>
        <v>2.2294879999999999</v>
      </c>
      <c r="J168" s="5">
        <f t="shared" ca="1" si="6"/>
        <v>2927.9578456400004</v>
      </c>
    </row>
    <row r="169" spans="1:10" x14ac:dyDescent="0.25">
      <c r="A169">
        <v>31</v>
      </c>
      <c r="C169" t="str">
        <f ca="1">OFFSET('168p stat'!$A$1,A169*20,0)</f>
        <v>CUDA ant add CPU_AVX Time</v>
      </c>
      <c r="D169" s="5">
        <f ca="1">OFFSET('168p trace'!$U$56,(A61-1)*56,0)</f>
        <v>651.68072304000043</v>
      </c>
      <c r="E169" s="5">
        <f ca="1">OFFSET('168p trace'!$V$56,(A61-1)*56,0)</f>
        <v>643.74095599999953</v>
      </c>
      <c r="F169" s="5">
        <f ca="1">OFFSET('168p stat'!$H$1,A169*20,1)</f>
        <v>439.83733000000001</v>
      </c>
      <c r="G169" s="5">
        <f ca="1">OFFSET('168p stat'!$K$1,A169*20,1)</f>
        <v>435.38927200000001</v>
      </c>
      <c r="H169" s="5">
        <f ca="1">OFFSET('168p stat'!$N$1,A169*20,1)</f>
        <v>5.949713</v>
      </c>
      <c r="J169" s="5">
        <f t="shared" ca="1" si="6"/>
        <v>1524.9172709999993</v>
      </c>
    </row>
    <row r="170" spans="1:10" x14ac:dyDescent="0.25">
      <c r="A170">
        <v>32</v>
      </c>
      <c r="C170" t="str">
        <f ca="1">OFFSET('168p stat'!$A$1,A170*20,0)</f>
        <v>non CUDA transp_AVX Time</v>
      </c>
      <c r="D170" s="5">
        <f ca="1">OFFSET('168p trace'!$U$56,(A62-1)*56,0)</f>
        <v>1026.4883374399983</v>
      </c>
      <c r="E170" s="5">
        <f ca="1">OFFSET('168p trace'!$V$56,(A62-1)*56,0)</f>
        <v>986.4225150400016</v>
      </c>
      <c r="F170" s="5">
        <f ca="1">OFFSET('168p stat'!$H$1,A170*20,1)</f>
        <v>985.80225600000006</v>
      </c>
      <c r="G170" s="5">
        <f ca="1">OFFSET('168p stat'!$K$1,A170*20,1)</f>
        <v>657.863383</v>
      </c>
      <c r="H170" s="5">
        <f ca="1">OFFSET('168p stat'!$N$1,A170*20,1)</f>
        <v>5.1133600000000001</v>
      </c>
      <c r="J170" s="5">
        <f t="shared" ca="1" si="6"/>
        <v>2635.2015140400013</v>
      </c>
    </row>
    <row r="171" spans="1:10" x14ac:dyDescent="0.25">
      <c r="A171">
        <v>33</v>
      </c>
      <c r="C171" t="str">
        <f ca="1">OFFSET('168p stat'!$A$1,A171*20,0)</f>
        <v>non CUDA transp_AVX</v>
      </c>
      <c r="D171" s="5">
        <f ca="1">OFFSET('168p trace'!$U$56,(A63-1)*56,0)</f>
        <v>1559.8317574399991</v>
      </c>
      <c r="E171" s="5">
        <f ca="1">OFFSET('168p trace'!$V$56,(A63-1)*56,0)</f>
        <v>0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>
        <f t="shared" ca="1" si="6"/>
        <v>0</v>
      </c>
    </row>
    <row r="172" spans="1:10" x14ac:dyDescent="0.25">
      <c r="A172">
        <v>34</v>
      </c>
      <c r="C172" t="str">
        <f ca="1">OFFSET('168p stat'!$A$1,A172*20,0)</f>
        <v>non CUDA transp_AVX non hash</v>
      </c>
      <c r="D172" s="5">
        <f ca="1">OFFSET('168p trace'!$U$56,(A64-1)*56,0)</f>
        <v>2350.8352190400014</v>
      </c>
      <c r="E172" s="5">
        <f ca="1">OFFSET('168p trace'!$V$56,(A64-1)*56,0)</f>
        <v>2336.7214592400001</v>
      </c>
      <c r="F172" s="5">
        <f ca="1">OFFSET('168p stat'!$H$1,A172*20,1)</f>
        <v>2336.637193</v>
      </c>
      <c r="G172" s="5">
        <f ca="1">OFFSET('168p stat'!$K$1,A172*20,1)</f>
        <v>2067.7067630000001</v>
      </c>
      <c r="H172" s="5">
        <f ca="1">OFFSET('168p stat'!$N$1,A172*20,1)</f>
        <v>4.4251509999999996</v>
      </c>
      <c r="J172" s="5">
        <f t="shared" ca="1" si="6"/>
        <v>6745.4905662400006</v>
      </c>
    </row>
    <row r="173" spans="1:10" x14ac:dyDescent="0.25">
      <c r="A173">
        <v>35</v>
      </c>
      <c r="C173" t="str">
        <f ca="1">OFFSET('168p stat'!$A$1,A173*20,0)</f>
        <v>non CUDA transp_AVX_OMP Time</v>
      </c>
      <c r="D173" s="5">
        <f ca="1">OFFSET('168p trace'!$U$56,(A65-1)*56,0)</f>
        <v>177.775606240001</v>
      </c>
      <c r="E173" s="5">
        <f ca="1">OFFSET('168p trace'!$V$56,(A65-1)*56,0)</f>
        <v>173.52742675999994</v>
      </c>
      <c r="F173" s="5">
        <f ca="1">OFFSET('168p stat'!$H$1,A173*20,1)</f>
        <v>173.484419</v>
      </c>
      <c r="G173" s="5">
        <f ca="1">OFFSET('168p stat'!$K$1,A173*20,1)</f>
        <v>121.924785</v>
      </c>
      <c r="H173" s="5">
        <f ca="1">OFFSET('168p stat'!$N$1,A173*20,1)</f>
        <v>1.880244</v>
      </c>
      <c r="J173" s="5">
        <f t="shared" ca="1" si="6"/>
        <v>470.81687475999991</v>
      </c>
    </row>
    <row r="174" spans="1:10" x14ac:dyDescent="0.25">
      <c r="A174">
        <v>36</v>
      </c>
      <c r="C174" t="str">
        <f ca="1">OFFSET('168p stat'!$A$1,A174*20,0)</f>
        <v>non CUDA transp_AVX_OMP</v>
      </c>
      <c r="D174" s="5">
        <f ca="1">OFFSET('168p trace'!$U$56,(A66-1)*56,0)</f>
        <v>1294.1865105599991</v>
      </c>
      <c r="E174" s="5">
        <f ca="1">OFFSET('168p trace'!$V$56,(A66-1)*56,0)</f>
        <v>0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>
        <f t="shared" ca="1" si="6"/>
        <v>0</v>
      </c>
    </row>
    <row r="175" spans="1:10" x14ac:dyDescent="0.25">
      <c r="A175">
        <v>37</v>
      </c>
      <c r="C175" t="str">
        <f ca="1">OFFSET('168p stat'!$A$1,A175*20,0)</f>
        <v>non CUDA transp_AVX_OMP non hash</v>
      </c>
      <c r="D175" s="5">
        <f ca="1">OFFSET('168p trace'!$U$56,(A67-1)*56,0)</f>
        <v>3725.2321062400006</v>
      </c>
      <c r="E175" s="5">
        <f ca="1">OFFSET('168p trace'!$V$56,(A67-1)*56,0)</f>
        <v>3711.445064</v>
      </c>
      <c r="F175" s="5">
        <f ca="1">OFFSET('168p stat'!$H$1,A175*20,1)</f>
        <v>3710.8523030000001</v>
      </c>
      <c r="G175" s="5">
        <f ca="1">OFFSET('168p stat'!$K$1,A175*20,1)</f>
        <v>3354.1051080000002</v>
      </c>
      <c r="H175" s="5">
        <f ca="1">OFFSET('168p stat'!$N$1,A175*20,1)</f>
        <v>4.8217109999999996</v>
      </c>
      <c r="J175" s="5">
        <f t="shared" ca="1" si="6"/>
        <v>10781.224186000001</v>
      </c>
    </row>
    <row r="176" spans="1:10" x14ac:dyDescent="0.25">
      <c r="A176">
        <v>38</v>
      </c>
      <c r="C176" t="str">
        <f ca="1">OFFSET('168p stat'!$A$1,A176*20,0)</f>
        <v>CUDA ant par global</v>
      </c>
      <c r="D176" s="5">
        <f ca="1">OFFSET('168p trace'!$U$56,(A68-1)*56,0)</f>
        <v>211.86566400000041</v>
      </c>
      <c r="E176" s="5">
        <f ca="1">OFFSET('168p trace'!$V$56,(A68-1)*56,0)</f>
        <v>209.31801599999878</v>
      </c>
      <c r="F176" s="5">
        <f ca="1">OFFSET('168p stat'!$H$1,A176*20,1)</f>
        <v>125.954987</v>
      </c>
      <c r="G176" s="5">
        <f ca="1">OFFSET('168p stat'!$K$1,A176*20,1)</f>
        <v>36.458669999999998</v>
      </c>
      <c r="H176" s="5">
        <f ca="1">OFFSET('168p stat'!$N$1,A176*20,1)</f>
        <v>0.57934600000000003</v>
      </c>
      <c r="J176" s="5">
        <f t="shared" ca="1" si="6"/>
        <v>372.31101899999874</v>
      </c>
    </row>
    <row r="177" spans="1:10" x14ac:dyDescent="0.25">
      <c r="A177">
        <v>39</v>
      </c>
      <c r="C177" t="str">
        <f ca="1">OFFSET('168p stat'!$A$1,A177*20,0)</f>
        <v>CUDA ant add CPU Time</v>
      </c>
      <c r="D177" s="5">
        <f ca="1">OFFSET('168p trace'!$U$56,(A69-1)*56,0)</f>
        <v>84.316444000000004</v>
      </c>
      <c r="E177" s="5">
        <f ca="1">OFFSET('168p trace'!$V$56,(A69-1)*56,0)</f>
        <v>62.184739999999692</v>
      </c>
      <c r="F177" s="5">
        <f ca="1">OFFSET('168p stat'!$H$1,A177*20,1)</f>
        <v>30.715526000000001</v>
      </c>
      <c r="G177" s="5">
        <f ca="1">OFFSET('168p stat'!$K$1,A177*20,1)</f>
        <v>20.494358999999999</v>
      </c>
      <c r="H177" s="5">
        <f ca="1">OFFSET('168p stat'!$N$1,A177*20,1)</f>
        <v>2.1926700000000001</v>
      </c>
      <c r="J177" s="5">
        <f t="shared" ca="1" si="6"/>
        <v>115.5872949999997</v>
      </c>
    </row>
    <row r="178" spans="1:10" x14ac:dyDescent="0.25">
      <c r="A178">
        <v>40</v>
      </c>
      <c r="C178" t="str">
        <f ca="1">OFFSET('168p stat'!$A$1,A178*20,0)</f>
        <v>CUDA ant add CPU Time global</v>
      </c>
      <c r="D178" s="5">
        <f ca="1">OFFSET('168p trace'!$U$56,(A70-1)*56,0)</f>
        <v>44.776263040000266</v>
      </c>
      <c r="E178" s="5">
        <f ca="1">OFFSET('168p trace'!$V$56,(A70-1)*56,0)</f>
        <v>42.769956359999654</v>
      </c>
      <c r="F178" s="5">
        <f ca="1">OFFSET('168p stat'!$H$1,A178*20,1)</f>
        <v>22.133527999999998</v>
      </c>
      <c r="G178" s="5">
        <f ca="1">OFFSET('168p stat'!$K$1,A178*20,1)</f>
        <v>16.516456000000002</v>
      </c>
      <c r="H178" s="5">
        <f ca="1">OFFSET('168p stat'!$N$1,A178*20,1)</f>
        <v>1.247295</v>
      </c>
      <c r="J178" s="5">
        <f t="shared" ca="1" si="6"/>
        <v>82.667235359999651</v>
      </c>
    </row>
    <row r="179" spans="1:10" x14ac:dyDescent="0.25">
      <c r="A179">
        <v>41</v>
      </c>
      <c r="C179" t="str">
        <f ca="1">OFFSET('168p stat'!$A$1,A179*20,0)</f>
        <v>CUDA ant add CPU</v>
      </c>
      <c r="D179" s="5">
        <f ca="1">OFFSET('168p trace'!$U$56,(A71-1)*56,0)</f>
        <v>47.263146440000384</v>
      </c>
      <c r="E179" s="5">
        <f ca="1">OFFSET('168p trace'!$V$56,(A71-1)*56,0)</f>
        <v>0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>
        <f t="shared" ca="1" si="6"/>
        <v>0</v>
      </c>
    </row>
    <row r="180" spans="1:10" x14ac:dyDescent="0.25">
      <c r="A180">
        <v>42</v>
      </c>
      <c r="C180" t="str">
        <f ca="1">OFFSET('168p stat'!$A$1,A180*20,0)</f>
        <v>CUDA ant add CPU non hash</v>
      </c>
      <c r="D180" s="5">
        <f ca="1">OFFSET('168p trace'!$U$56,(A72-1)*56,0)</f>
        <v>89.200261960001299</v>
      </c>
      <c r="E180" s="5">
        <f ca="1">OFFSET('168p trace'!$V$56,(A72-1)*56,0)</f>
        <v>80.506248839999998</v>
      </c>
      <c r="F180" s="5">
        <f ca="1">OFFSET('168p stat'!$H$1,A180*20,1)</f>
        <v>30.927875</v>
      </c>
      <c r="G180" s="5">
        <f ca="1">OFFSET('168p stat'!$K$1,A180*20,1)</f>
        <v>20.472750999999999</v>
      </c>
      <c r="H180" s="5">
        <f ca="1">OFFSET('168p stat'!$N$1,A180*20,1)</f>
        <v>3.1446160000000001</v>
      </c>
      <c r="J180" s="5">
        <f t="shared" ca="1" si="6"/>
        <v>135.05149084000001</v>
      </c>
    </row>
    <row r="181" spans="1:10" x14ac:dyDescent="0.25">
      <c r="A181">
        <v>43</v>
      </c>
      <c r="C181" t="str">
        <f ca="1">OFFSET('168p stat'!$A$1,A181*20,0)</f>
        <v>CUDA opt ant par global</v>
      </c>
      <c r="D181" s="5">
        <f ca="1">OFFSET('168p trace'!$U$56,(A73-1)*56,0)</f>
        <v>22.44235599999978</v>
      </c>
      <c r="E181" s="5">
        <f ca="1">OFFSET('168p trace'!$V$56,(A73-1)*56,0)</f>
        <v>19.346483999999606</v>
      </c>
      <c r="F181" s="5">
        <f ca="1">OFFSET('168p stat'!$H$1,A181*20,1)</f>
        <v>2.8627940000000001</v>
      </c>
      <c r="G181" s="5">
        <f ca="1">OFFSET('168p stat'!$K$1,A181*20,1)</f>
        <v>0.313303</v>
      </c>
      <c r="H181" s="5">
        <f ca="1">OFFSET('168p stat'!$N$1,A181*20,1)</f>
        <v>0</v>
      </c>
      <c r="J181" s="5">
        <f t="shared" ca="1" si="6"/>
        <v>22.522580999999608</v>
      </c>
    </row>
    <row r="182" spans="1:10" x14ac:dyDescent="0.25">
      <c r="A182">
        <v>44</v>
      </c>
      <c r="C182" t="str">
        <f ca="1">OFFSET('168p stat'!$A$1,A182*20,0)</f>
        <v>CUDA ant add CPU_AVX Time</v>
      </c>
      <c r="D182" s="5">
        <f ca="1">OFFSET('168p trace'!$U$56,(A74-1)*56,0)</f>
        <v>53.481582439999386</v>
      </c>
      <c r="E182" s="5">
        <f ca="1">OFFSET('168p trace'!$V$56,(A74-1)*56,0)</f>
        <v>54.658533640000243</v>
      </c>
      <c r="F182" s="5">
        <f ca="1">OFFSET('168p stat'!$H$1,A182*20,1)</f>
        <v>27.126591000000001</v>
      </c>
      <c r="G182" s="5">
        <f ca="1">OFFSET('168p stat'!$K$1,A182*20,1)</f>
        <v>19.358326999999999</v>
      </c>
      <c r="H182" s="5">
        <f ca="1">OFFSET('168p stat'!$N$1,A182*20,1)</f>
        <v>0.83167599999999997</v>
      </c>
      <c r="J182" s="5">
        <f t="shared" ca="1" si="6"/>
        <v>101.97512764000025</v>
      </c>
    </row>
    <row r="183" spans="1:10" x14ac:dyDescent="0.25">
      <c r="A183">
        <v>45</v>
      </c>
      <c r="C183" t="str">
        <f ca="1">OFFSET('168p stat'!$A$1,A183*20,0)</f>
        <v>CUDA ant add CPU_AVX</v>
      </c>
      <c r="D183" s="5">
        <f ca="1">OFFSET('168p trace'!$U$56,(A75-1)*56,0)</f>
        <v>17.711106440000275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6"/>
        <v>0</v>
      </c>
    </row>
    <row r="184" spans="1:10" x14ac:dyDescent="0.25">
      <c r="A184">
        <v>46</v>
      </c>
      <c r="C184" t="str">
        <f ca="1">OFFSET('168p stat'!$A$1,A184*20,0)</f>
        <v>CUDA ant add CPU_AVX non hash</v>
      </c>
      <c r="D184" s="5">
        <f ca="1">OFFSET('168p trace'!$U$56,(A76-1)*56,0)</f>
        <v>135.16638703999854</v>
      </c>
      <c r="E184" s="5">
        <f ca="1">OFFSET('168p trace'!$V$56,(A76-1)*56,0)</f>
        <v>135.12159215999992</v>
      </c>
      <c r="F184" s="5">
        <f ca="1">OFFSET('168p stat'!$H$1,A184*20,1)</f>
        <v>74.278459999999995</v>
      </c>
      <c r="G184" s="5">
        <f ca="1">OFFSET('168p stat'!$K$1,A184*20,1)</f>
        <v>61.183337999999999</v>
      </c>
      <c r="H184" s="5">
        <f ca="1">OFFSET('168p stat'!$N$1,A184*20,1)</f>
        <v>1.3652519999999999</v>
      </c>
      <c r="J184" s="5">
        <f t="shared" ca="1" si="6"/>
        <v>271.94864215999991</v>
      </c>
    </row>
    <row r="185" spans="1:10" x14ac:dyDescent="0.25">
      <c r="A185">
        <v>47</v>
      </c>
      <c r="C185" t="str">
        <f ca="1">OFFSET('168p stat'!$A$1,A185*20,0)</f>
        <v>CUDA ant add CPU_AVX_transp Time</v>
      </c>
      <c r="D185" s="5">
        <f ca="1">OFFSET('168p trace'!$U$56,(A77-1)*56,0)</f>
        <v>461.46534495999816</v>
      </c>
      <c r="E185" s="5">
        <f ca="1">OFFSET('168p trace'!$V$56,(A77-1)*56,0)</f>
        <v>445.08014544000076</v>
      </c>
      <c r="F185" s="5">
        <f ca="1">OFFSET('168p stat'!$H$1,A185*20,1)</f>
        <v>449.03587599999997</v>
      </c>
      <c r="G185" s="5">
        <f ca="1">OFFSET('168p stat'!$K$1,A185*20,1)</f>
        <v>413.608159</v>
      </c>
      <c r="H185" s="5">
        <f ca="1">OFFSET('168p stat'!$N$1,A185*20,1)</f>
        <v>32.339793999999998</v>
      </c>
      <c r="J185" s="5">
        <f t="shared" ca="1" si="6"/>
        <v>1340.0639744400007</v>
      </c>
    </row>
    <row r="186" spans="1:10" x14ac:dyDescent="0.25">
      <c r="A186">
        <v>48</v>
      </c>
      <c r="C186" t="str">
        <f ca="1">OFFSET('168p stat'!$A$1,A186*20,0)</f>
        <v>CUDA ant add CPU_AVX_transp</v>
      </c>
      <c r="D186" s="5">
        <f ca="1">OFFSET('168p trace'!$U$56,(A78-1)*56,0)</f>
        <v>86.846248000000344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6"/>
        <v>0</v>
      </c>
    </row>
    <row r="187" spans="1:10" x14ac:dyDescent="0.25">
      <c r="A187">
        <v>49</v>
      </c>
      <c r="C187" t="str">
        <f ca="1">OFFSET('168p stat'!$A$1,A187*20,0)</f>
        <v>CUDA ant add CPU_AVX_transp non hash</v>
      </c>
      <c r="D187" s="5">
        <f ca="1">OFFSET('168p trace'!$U$56,(A79-1)*56,0)</f>
        <v>277.00720755999691</v>
      </c>
      <c r="E187" s="5">
        <f ca="1">OFFSET('168p trace'!$V$56,(A79-1)*56,0)</f>
        <v>263.86340624000002</v>
      </c>
      <c r="F187" s="5">
        <f ca="1">OFFSET('168p stat'!$H$1,A187*20,1)</f>
        <v>236.20204100000001</v>
      </c>
      <c r="G187" s="5">
        <f ca="1">OFFSET('168p stat'!$K$1,A187*20,1)</f>
        <v>120.059141</v>
      </c>
      <c r="H187" s="5">
        <f ca="1">OFFSET('168p stat'!$N$1,A187*20,1)</f>
        <v>34.589858</v>
      </c>
      <c r="J187" s="5">
        <f t="shared" ca="1" si="6"/>
        <v>654.71444624000003</v>
      </c>
    </row>
    <row r="188" spans="1:10" x14ac:dyDescent="0.25">
      <c r="A188">
        <v>50</v>
      </c>
      <c r="C188">
        <f ca="1">OFFSET('168p stat'!$A$1,A188*20,0)</f>
        <v>0</v>
      </c>
      <c r="D188" s="5" t="e">
        <f ca="1">OFFSET('168p trace'!$U$56,(A80-1)*56,0)</f>
        <v>#DIV/0!</v>
      </c>
      <c r="E188" s="5" t="e">
        <f ca="1">OFFSET('168p trace'!$V$56,(A80-1)*56,0)</f>
        <v>#DIV/0!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 t="e">
        <f t="shared" ca="1" si="6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7">$D$192*SQRT(D139)/$E$192</f>
        <v>8.2421879722391047</v>
      </c>
      <c r="E194" s="8">
        <f t="shared" ca="1" si="7"/>
        <v>8.1992908598098921</v>
      </c>
      <c r="F194" s="8">
        <f t="shared" ca="1" si="7"/>
        <v>8.0196422050842138</v>
      </c>
      <c r="G194" s="8">
        <f t="shared" ca="1" si="7"/>
        <v>1.6734014212304231</v>
      </c>
      <c r="H194" s="8">
        <f t="shared" ca="1" si="7"/>
        <v>0.74008105069647612</v>
      </c>
      <c r="J194" s="8">
        <f ca="1">$D$192*SQRT(J139)/$E$192</f>
        <v>11.614259510597568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8">$D$192*SQRT(D140)/$E$192</f>
        <v>1.1788617883549799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0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0">$D$192*SQRT(D141)/$E$192</f>
        <v>0.55033239776587062</v>
      </c>
      <c r="E196" s="8">
        <f t="shared" ca="1" si="10"/>
        <v>0.54767811409081724</v>
      </c>
      <c r="F196" s="8">
        <f t="shared" ca="1" si="10"/>
        <v>3.3640663253675602</v>
      </c>
      <c r="G196" s="8">
        <f t="shared" ca="1" si="10"/>
        <v>4.2400082518787627</v>
      </c>
      <c r="H196" s="8">
        <f t="shared" ca="1" si="10"/>
        <v>3.6105519578036815E-2</v>
      </c>
      <c r="J196" s="8">
        <f t="shared" ca="1" si="9"/>
        <v>5.4402083730928972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1">$D$192*SQRT(D142)/$E$192</f>
        <v>1.4710156086296242</v>
      </c>
      <c r="E197" s="8">
        <f t="shared" ca="1" si="11"/>
        <v>1.4667397531559843</v>
      </c>
      <c r="F197" s="8">
        <f t="shared" ca="1" si="11"/>
        <v>1.2275436656477845</v>
      </c>
      <c r="G197" s="8">
        <f t="shared" ca="1" si="11"/>
        <v>0.82102161105783311</v>
      </c>
      <c r="H197" s="8">
        <f t="shared" ca="1" si="11"/>
        <v>7.0723144726461355E-3</v>
      </c>
      <c r="J197" s="8">
        <f t="shared" ca="1" si="9"/>
        <v>2.081421499364335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2">$D$192*SQRT(D143)/$E$192</f>
        <v>1.2288184009038821</v>
      </c>
      <c r="E198" s="8">
        <f t="shared" ca="1" si="12"/>
        <v>1.2202814557437087</v>
      </c>
      <c r="F198" s="8">
        <f t="shared" ca="1" si="12"/>
        <v>0.92590698729408016</v>
      </c>
      <c r="G198" s="8">
        <f t="shared" ca="1" si="12"/>
        <v>4.9379553987455166E-2</v>
      </c>
      <c r="H198" s="8">
        <f t="shared" ca="1" si="12"/>
        <v>1.9816365761662753E-2</v>
      </c>
      <c r="J198" s="8">
        <f t="shared" ca="1" si="9"/>
        <v>1.5327170675163713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3">$D$192*SQRT(D144)/$E$192</f>
        <v>1.1752188765808467</v>
      </c>
      <c r="E199" s="8">
        <f t="shared" ca="1" si="13"/>
        <v>1.1235904417678226</v>
      </c>
      <c r="F199" s="8">
        <f t="shared" ca="1" si="13"/>
        <v>0.95334815048438637</v>
      </c>
      <c r="G199" s="8">
        <f t="shared" ca="1" si="13"/>
        <v>5.7368768088568882E-2</v>
      </c>
      <c r="H199" s="8">
        <f t="shared" ca="1" si="13"/>
        <v>6.8571994283380738E-3</v>
      </c>
      <c r="J199" s="8">
        <f t="shared" ca="1" si="9"/>
        <v>1.474675006094567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4">$D$192*SQRT(D145)/$E$192</f>
        <v>4.1439301809123696</v>
      </c>
      <c r="E200" s="8">
        <f t="shared" ca="1" si="14"/>
        <v>4.1743058759223599</v>
      </c>
      <c r="F200" s="8">
        <f t="shared" ca="1" si="14"/>
        <v>1.9136074936977017</v>
      </c>
      <c r="G200" s="8">
        <f t="shared" ca="1" si="14"/>
        <v>1.5209292357713424</v>
      </c>
      <c r="H200" s="8">
        <f t="shared" ca="1" si="14"/>
        <v>0.37062910728651627</v>
      </c>
      <c r="J200" s="8">
        <f t="shared" ca="1" si="9"/>
        <v>4.8515270648619433</v>
      </c>
    </row>
    <row r="201" spans="1:10" x14ac:dyDescent="0.25">
      <c r="A201">
        <v>8</v>
      </c>
      <c r="C201" t="str">
        <f ca="1">OFFSET('168p stat'!$A$1,A201*20,0)</f>
        <v>CUDA ant add CPU12</v>
      </c>
      <c r="D201" s="8">
        <f t="shared" ref="D201:H201" ca="1" si="15">$D$192*SQRT(D146)/$E$192</f>
        <v>9.3800300272388544</v>
      </c>
      <c r="E201" s="8">
        <f t="shared" ca="1" si="15"/>
        <v>8.2928928788749161</v>
      </c>
      <c r="F201" s="8">
        <f t="shared" ca="1" si="15"/>
        <v>7.6753906762410464</v>
      </c>
      <c r="G201" s="8">
        <f t="shared" ca="1" si="15"/>
        <v>7.100241943701918</v>
      </c>
      <c r="H201" s="8">
        <f t="shared" ca="1" si="15"/>
        <v>0.86075162375217162</v>
      </c>
      <c r="J201" s="8">
        <f t="shared" ca="1" si="9"/>
        <v>13.373033438615126</v>
      </c>
    </row>
    <row r="202" spans="1:10" x14ac:dyDescent="0.25">
      <c r="A202">
        <v>9</v>
      </c>
      <c r="C202" t="str">
        <f ca="1">OFFSET('168p stat'!$A$1,A202*20,0)</f>
        <v>CUDA opt</v>
      </c>
      <c r="D202" s="8">
        <f t="shared" ref="D202:H216" ca="1" si="16">$D$192*SQRT(D147)/$E$192</f>
        <v>1.2092452508502969</v>
      </c>
      <c r="E202" s="8">
        <f t="shared" ref="E202:H206" ca="1" si="17">$D$192*SQRT(E147)/$E$192</f>
        <v>0</v>
      </c>
      <c r="F202" s="8">
        <f t="shared" ca="1" si="17"/>
        <v>0</v>
      </c>
      <c r="G202" s="8">
        <f t="shared" ca="1" si="17"/>
        <v>0</v>
      </c>
      <c r="H202" s="8">
        <f t="shared" ca="1" si="17"/>
        <v>0</v>
      </c>
      <c r="J202" s="8">
        <f t="shared" ca="1" si="9"/>
        <v>0</v>
      </c>
    </row>
    <row r="203" spans="1:10" x14ac:dyDescent="0.25">
      <c r="A203">
        <v>10</v>
      </c>
      <c r="C203" t="str">
        <f ca="1">OFFSET('168p stat'!$A$1,A203*20,0)</f>
        <v>CUDA opt Time</v>
      </c>
      <c r="D203" s="8">
        <f t="shared" ca="1" si="16"/>
        <v>1.6529501552640691</v>
      </c>
      <c r="E203" s="8">
        <f t="shared" ca="1" si="17"/>
        <v>1.6481821212180365</v>
      </c>
      <c r="F203" s="8">
        <f t="shared" ca="1" si="17"/>
        <v>0.94491663015950766</v>
      </c>
      <c r="G203" s="8">
        <f t="shared" ca="1" si="17"/>
        <v>5.8968319087455763E-2</v>
      </c>
      <c r="H203" s="8">
        <f t="shared" ca="1" si="17"/>
        <v>0</v>
      </c>
      <c r="J203" s="8">
        <f t="shared" ca="1" si="9"/>
        <v>1.9007495903750149</v>
      </c>
    </row>
    <row r="204" spans="1:10" x14ac:dyDescent="0.25">
      <c r="A204">
        <v>11</v>
      </c>
      <c r="C204" t="str">
        <f ca="1">OFFSET('168p stat'!$A$1,A204*20,0)</f>
        <v>CUDA opt non hash</v>
      </c>
      <c r="D204" s="8">
        <f t="shared" ca="1" si="16"/>
        <v>1.7932478846963611</v>
      </c>
      <c r="E204" s="8">
        <f t="shared" ca="1" si="17"/>
        <v>1.8013542701338061</v>
      </c>
      <c r="F204" s="8">
        <f t="shared" ca="1" si="17"/>
        <v>0.82091557697000717</v>
      </c>
      <c r="G204" s="8">
        <f t="shared" ca="1" si="17"/>
        <v>1.9385182795114416E-2</v>
      </c>
      <c r="H204" s="8">
        <f t="shared" ca="1" si="17"/>
        <v>0</v>
      </c>
      <c r="J204" s="8">
        <f t="shared" ca="1" si="9"/>
        <v>1.9796856761499528</v>
      </c>
    </row>
    <row r="205" spans="1:10" x14ac:dyDescent="0.25">
      <c r="A205">
        <v>12</v>
      </c>
      <c r="C205" t="str">
        <f ca="1">OFFSET('168p stat'!$A$1,A205*20,0)</f>
        <v>CUDA opt ant</v>
      </c>
      <c r="D205" s="8">
        <f t="shared" ca="1" si="16"/>
        <v>1.7042426204363785</v>
      </c>
      <c r="E205" s="8">
        <f t="shared" ca="1" si="17"/>
        <v>1.7839134862968788</v>
      </c>
      <c r="F205" s="8">
        <f t="shared" ca="1" si="17"/>
        <v>1.1301935476156284</v>
      </c>
      <c r="G205" s="8">
        <f t="shared" ca="1" si="17"/>
        <v>0.49339199555728502</v>
      </c>
      <c r="H205" s="8">
        <f t="shared" ca="1" si="17"/>
        <v>0</v>
      </c>
      <c r="J205" s="8">
        <f t="shared" ca="1" si="9"/>
        <v>2.1686678959545382</v>
      </c>
    </row>
    <row r="206" spans="1:10" x14ac:dyDescent="0.25">
      <c r="A206">
        <v>13</v>
      </c>
      <c r="C206" t="str">
        <f ca="1">OFFSET('168p stat'!$A$1,A206*20,0)</f>
        <v>CUDA opt ant non hash</v>
      </c>
      <c r="D206" s="8">
        <f t="shared" ca="1" si="16"/>
        <v>1.7024176841186942</v>
      </c>
      <c r="E206" s="8">
        <f t="shared" ca="1" si="17"/>
        <v>1.669297468939569</v>
      </c>
      <c r="F206" s="8">
        <f t="shared" ca="1" si="17"/>
        <v>0.90996904611970175</v>
      </c>
      <c r="G206" s="8">
        <f t="shared" ca="1" si="17"/>
        <v>3.1115270077568022E-2</v>
      </c>
      <c r="H206" s="8">
        <f t="shared" ca="1" si="17"/>
        <v>0</v>
      </c>
      <c r="J206" s="8">
        <f t="shared" ca="1" si="9"/>
        <v>1.9014641371154102</v>
      </c>
    </row>
    <row r="207" spans="1:10" x14ac:dyDescent="0.25">
      <c r="A207">
        <v>14</v>
      </c>
      <c r="C207" t="str">
        <f ca="1">OFFSET('168p stat'!$A$1,A207*20,0)</f>
        <v>CUDA opt ant par</v>
      </c>
      <c r="D207" s="8">
        <f t="shared" ca="1" si="16"/>
        <v>3.3510512009170812</v>
      </c>
      <c r="E207" s="8">
        <f t="shared" ca="1" si="16"/>
        <v>1.8234034115225537</v>
      </c>
      <c r="F207" s="8">
        <f t="shared" ca="1" si="16"/>
        <v>0.92986696696678062</v>
      </c>
      <c r="G207" s="8">
        <f t="shared" ca="1" si="16"/>
        <v>2.872052144373427E-2</v>
      </c>
      <c r="H207" s="8">
        <f t="shared" ca="1" si="16"/>
        <v>0</v>
      </c>
      <c r="J207" s="8">
        <f t="shared" ca="1" si="9"/>
        <v>2.0470167184857302</v>
      </c>
    </row>
    <row r="208" spans="1:10" x14ac:dyDescent="0.25">
      <c r="A208">
        <v>15</v>
      </c>
      <c r="C208" t="str">
        <f ca="1">OFFSET('168p stat'!$A$1,A208*20,0)</f>
        <v>non CUDA Time</v>
      </c>
      <c r="D208" s="8">
        <f t="shared" ca="1" si="16"/>
        <v>14.05436235833214</v>
      </c>
      <c r="E208" s="8">
        <f t="shared" ca="1" si="16"/>
        <v>13.868860224229001</v>
      </c>
      <c r="F208" s="8">
        <f t="shared" ca="1" si="16"/>
        <v>13.868471825099691</v>
      </c>
      <c r="G208" s="8">
        <f t="shared" ca="1" si="16"/>
        <v>13.492154637871</v>
      </c>
      <c r="H208" s="8">
        <f t="shared" ca="1" si="16"/>
        <v>0.31889109649533964</v>
      </c>
      <c r="J208" s="8">
        <f t="shared" ca="1" si="9"/>
        <v>23.807976037169418</v>
      </c>
    </row>
    <row r="209" spans="1:10" x14ac:dyDescent="0.25">
      <c r="A209">
        <v>16</v>
      </c>
      <c r="C209" t="str">
        <f ca="1">OFFSET('168p stat'!$A$1,A209*20,0)</f>
        <v>non CUDA</v>
      </c>
      <c r="D209" s="8">
        <f t="shared" ca="1" si="16"/>
        <v>11.726289210306815</v>
      </c>
      <c r="E209" s="8">
        <f t="shared" ca="1" si="16"/>
        <v>0</v>
      </c>
      <c r="F209" s="8">
        <f t="shared" ca="1" si="16"/>
        <v>0</v>
      </c>
      <c r="G209" s="8">
        <f t="shared" ca="1" si="16"/>
        <v>0</v>
      </c>
      <c r="H209" s="8">
        <f t="shared" ca="1" si="16"/>
        <v>0</v>
      </c>
      <c r="J209" s="8">
        <f t="shared" ca="1" si="9"/>
        <v>0</v>
      </c>
    </row>
    <row r="210" spans="1:10" x14ac:dyDescent="0.25">
      <c r="A210">
        <v>17</v>
      </c>
      <c r="C210" t="str">
        <f ca="1">OFFSET('168p stat'!$A$1,A210*20,0)</f>
        <v>non CUDA non hash</v>
      </c>
      <c r="D210" s="8">
        <f t="shared" ca="1" si="16"/>
        <v>12.528468194870692</v>
      </c>
      <c r="E210" s="8">
        <f t="shared" ca="1" si="16"/>
        <v>12.557446913812941</v>
      </c>
      <c r="F210" s="8">
        <f t="shared" ca="1" si="16"/>
        <v>12.557352825785538</v>
      </c>
      <c r="G210" s="8">
        <f t="shared" ca="1" si="16"/>
        <v>12.489587016943034</v>
      </c>
      <c r="H210" s="8">
        <f t="shared" ca="1" si="16"/>
        <v>0.37650829664165436</v>
      </c>
      <c r="J210" s="8">
        <f t="shared" ca="1" si="9"/>
        <v>21.714237848373266</v>
      </c>
    </row>
    <row r="211" spans="1:10" x14ac:dyDescent="0.25">
      <c r="A211">
        <v>18</v>
      </c>
      <c r="C211" t="str">
        <f ca="1">OFFSET('168p stat'!$A$1,A211*20,0)</f>
        <v>Classic ACO</v>
      </c>
      <c r="D211" s="8">
        <f t="shared" ca="1" si="16"/>
        <v>433.60211831143204</v>
      </c>
      <c r="E211" s="8">
        <f t="shared" ca="1" si="16"/>
        <v>378.24943216035268</v>
      </c>
      <c r="F211" s="8">
        <f t="shared" ca="1" si="16"/>
        <v>378.04882361033617</v>
      </c>
      <c r="G211" s="8">
        <f t="shared" ca="1" si="16"/>
        <v>377.33209127590629</v>
      </c>
      <c r="H211" s="8">
        <f t="shared" ca="1" si="16"/>
        <v>1.1648995808394815</v>
      </c>
      <c r="J211" s="8">
        <f t="shared" ca="1" si="9"/>
        <v>654.50317803695236</v>
      </c>
    </row>
    <row r="212" spans="1:10" x14ac:dyDescent="0.25">
      <c r="A212">
        <v>19</v>
      </c>
      <c r="C212" t="str">
        <f ca="1">OFFSET('168p stat'!$A$1,A212*20,0)</f>
        <v>Classic ACO non hash</v>
      </c>
      <c r="D212" s="8">
        <f t="shared" ca="1" si="16"/>
        <v>386.50150335417521</v>
      </c>
      <c r="E212" s="8">
        <f t="shared" ca="1" si="16"/>
        <v>385.59773376508855</v>
      </c>
      <c r="F212" s="8">
        <f t="shared" ca="1" si="16"/>
        <v>385.34011343163979</v>
      </c>
      <c r="G212" s="8">
        <f t="shared" ca="1" si="16"/>
        <v>384.58872643448751</v>
      </c>
      <c r="H212" s="8">
        <f t="shared" ca="1" si="16"/>
        <v>1.4081693624276874</v>
      </c>
      <c r="J212" s="8">
        <f t="shared" ca="1" si="9"/>
        <v>667.14547644852951</v>
      </c>
    </row>
    <row r="213" spans="1:10" x14ac:dyDescent="0.25">
      <c r="A213">
        <v>20</v>
      </c>
      <c r="C213" t="str">
        <f ca="1">OFFSET('168p stat'!$A$1,A213*20,0)</f>
        <v>omp</v>
      </c>
      <c r="D213" s="8">
        <f t="shared" ca="1" si="16"/>
        <v>10.449186327149492</v>
      </c>
      <c r="E213" s="8">
        <f t="shared" ca="1" si="16"/>
        <v>10.183447615422979</v>
      </c>
      <c r="F213" s="8">
        <f t="shared" ca="1" si="16"/>
        <v>10.182519469328993</v>
      </c>
      <c r="G213" s="8">
        <f t="shared" ca="1" si="16"/>
        <v>10.043354551358224</v>
      </c>
      <c r="H213" s="8">
        <f t="shared" ca="1" si="16"/>
        <v>0.27067834177118788</v>
      </c>
      <c r="J213" s="8">
        <f t="shared" ca="1" si="9"/>
        <v>17.559286588250675</v>
      </c>
    </row>
    <row r="214" spans="1:10" x14ac:dyDescent="0.25">
      <c r="A214">
        <v>21</v>
      </c>
      <c r="C214" t="str">
        <f ca="1">OFFSET('168p stat'!$A$1,A214*20,0)</f>
        <v>omp non hash</v>
      </c>
      <c r="D214" s="8">
        <f t="shared" ca="1" si="16"/>
        <v>10.357906578115092</v>
      </c>
      <c r="E214" s="8">
        <f t="shared" ca="1" si="16"/>
        <v>10.345186937982302</v>
      </c>
      <c r="F214" s="8">
        <f t="shared" ca="1" si="16"/>
        <v>10.3435808706811</v>
      </c>
      <c r="G214" s="8">
        <f t="shared" ca="1" si="16"/>
        <v>10.137831748331198</v>
      </c>
      <c r="H214" s="8">
        <f t="shared" ca="1" si="16"/>
        <v>0.30854683311290032</v>
      </c>
      <c r="J214" s="8">
        <f t="shared" ca="1" si="9"/>
        <v>17.80121882669318</v>
      </c>
    </row>
    <row r="215" spans="1:10" x14ac:dyDescent="0.25">
      <c r="A215">
        <v>22</v>
      </c>
      <c r="C215" t="str">
        <f ca="1">OFFSET('168p stat'!$A$1,A215*20,0)</f>
        <v>non CUDA transp Time</v>
      </c>
      <c r="D215" s="8">
        <f t="shared" ca="1" si="16"/>
        <v>4.9789078764564492</v>
      </c>
      <c r="E215" s="8">
        <f t="shared" ca="1" si="16"/>
        <v>4.7738358139067651</v>
      </c>
      <c r="F215" s="8">
        <f t="shared" ca="1" si="16"/>
        <v>4.7722719805141027</v>
      </c>
      <c r="G215" s="8">
        <f t="shared" ca="1" si="16"/>
        <v>3.8500864463313027</v>
      </c>
      <c r="H215" s="8">
        <f t="shared" ca="1" si="16"/>
        <v>0.42713279482615241</v>
      </c>
      <c r="J215" s="8">
        <f t="shared" ca="1" si="9"/>
        <v>7.7826535515066366</v>
      </c>
    </row>
    <row r="216" spans="1:10" x14ac:dyDescent="0.25">
      <c r="A216">
        <v>23</v>
      </c>
      <c r="C216" t="str">
        <f ca="1">OFFSET('168p stat'!$A$1,A216*20,0)</f>
        <v>non CUDA transp</v>
      </c>
      <c r="D216" s="8">
        <f t="shared" ca="1" si="16"/>
        <v>7.3768747495464471</v>
      </c>
      <c r="E216" s="8">
        <f t="shared" ca="1" si="16"/>
        <v>0</v>
      </c>
      <c r="F216" s="8">
        <f t="shared" ca="1" si="16"/>
        <v>0</v>
      </c>
      <c r="G216" s="8">
        <f t="shared" ca="1" si="16"/>
        <v>0</v>
      </c>
      <c r="H216" s="8">
        <f t="shared" ca="1" si="16"/>
        <v>0</v>
      </c>
      <c r="J216" s="8">
        <f t="shared" ca="1" si="9"/>
        <v>0</v>
      </c>
    </row>
    <row r="217" spans="1:10" x14ac:dyDescent="0.25">
      <c r="A217">
        <v>24</v>
      </c>
      <c r="C217" t="str">
        <f ca="1">OFFSET('168p stat'!$A$1,A217*20,0)</f>
        <v>non CUDA transp non hash</v>
      </c>
      <c r="D217" s="8">
        <f t="shared" ref="D217:H222" ca="1" si="18">$D$192*SQRT(D162)/$E$192</f>
        <v>13.978148556090986</v>
      </c>
      <c r="E217" s="8">
        <f t="shared" ca="1" si="18"/>
        <v>13.946530968737235</v>
      </c>
      <c r="F217" s="8">
        <f t="shared" ca="1" si="18"/>
        <v>13.947019576677446</v>
      </c>
      <c r="G217" s="8">
        <f t="shared" ca="1" si="18"/>
        <v>13.199817041902966</v>
      </c>
      <c r="H217" s="8">
        <f t="shared" ca="1" si="18"/>
        <v>0.46278335285530747</v>
      </c>
      <c r="J217" s="8">
        <f t="shared" ca="1" si="9"/>
        <v>23.73761612937497</v>
      </c>
    </row>
    <row r="218" spans="1:10" x14ac:dyDescent="0.25">
      <c r="A218">
        <v>25</v>
      </c>
      <c r="C218" t="str">
        <f ca="1">OFFSET('168p stat'!$A$1,A218*20,0)</f>
        <v>non CUDA AVX Time</v>
      </c>
      <c r="D218" s="8">
        <f t="shared" ca="1" si="18"/>
        <v>10.424833853115162</v>
      </c>
      <c r="E218" s="8">
        <f t="shared" ca="1" si="18"/>
        <v>10.284579900373503</v>
      </c>
      <c r="F218" s="8">
        <f t="shared" ca="1" si="18"/>
        <v>10.284563876069805</v>
      </c>
      <c r="G218" s="8">
        <f t="shared" ca="1" si="18"/>
        <v>10.180943537954034</v>
      </c>
      <c r="H218" s="8">
        <f t="shared" ca="1" si="18"/>
        <v>0.48565746796687892</v>
      </c>
      <c r="J218" s="8">
        <f t="shared" ca="1" si="9"/>
        <v>17.760414194137663</v>
      </c>
    </row>
    <row r="219" spans="1:10" x14ac:dyDescent="0.25">
      <c r="A219">
        <v>26</v>
      </c>
      <c r="C219" t="str">
        <f ca="1">OFFSET('168p stat'!$A$1,A219*20,0)</f>
        <v>non CUDA AVX</v>
      </c>
      <c r="D219" s="8">
        <f t="shared" ca="1" si="18"/>
        <v>7.8850582083556704</v>
      </c>
      <c r="E219" s="8">
        <f t="shared" ca="1" si="18"/>
        <v>0</v>
      </c>
      <c r="F219" s="8">
        <f t="shared" ca="1" si="18"/>
        <v>0</v>
      </c>
      <c r="G219" s="8">
        <f t="shared" ca="1" si="18"/>
        <v>0</v>
      </c>
      <c r="H219" s="8">
        <f t="shared" ca="1" si="18"/>
        <v>0</v>
      </c>
      <c r="J219" s="8">
        <f t="shared" ca="1" si="9"/>
        <v>0</v>
      </c>
    </row>
    <row r="220" spans="1:10" x14ac:dyDescent="0.25">
      <c r="A220">
        <v>27</v>
      </c>
      <c r="C220" t="str">
        <f ca="1">OFFSET('168p stat'!$A$1,A220*20,0)</f>
        <v>non CUDA AVX non hash</v>
      </c>
      <c r="D220" s="8">
        <f t="shared" ca="1" si="18"/>
        <v>14.232787932131755</v>
      </c>
      <c r="E220" s="8">
        <f t="shared" ca="1" si="18"/>
        <v>14.248692278593602</v>
      </c>
      <c r="F220" s="8">
        <f t="shared" ca="1" si="18"/>
        <v>14.248299902905467</v>
      </c>
      <c r="G220" s="8">
        <f t="shared" ca="1" si="18"/>
        <v>14.139437231438599</v>
      </c>
      <c r="H220" s="8">
        <f t="shared" ca="1" si="18"/>
        <v>0.55328963554362742</v>
      </c>
      <c r="J220" s="8">
        <f t="shared" ca="1" si="9"/>
        <v>24.622532290887158</v>
      </c>
    </row>
    <row r="221" spans="1:10" x14ac:dyDescent="0.25">
      <c r="A221">
        <v>28</v>
      </c>
      <c r="C221" t="str">
        <f ca="1">OFFSET('168p stat'!$A$1,A221*20,0)</f>
        <v>non CUDA AVX_OMP Time</v>
      </c>
      <c r="D221" s="8">
        <f t="shared" ca="1" si="18"/>
        <v>9.8243752894037915</v>
      </c>
      <c r="E221" s="8">
        <f t="shared" ca="1" si="18"/>
        <v>9.636864985283724</v>
      </c>
      <c r="F221" s="8">
        <f t="shared" ca="1" si="18"/>
        <v>9.6358007387400857</v>
      </c>
      <c r="G221" s="8">
        <f t="shared" ca="1" si="18"/>
        <v>9.4538791528675663</v>
      </c>
      <c r="H221" s="8">
        <f t="shared" ca="1" si="18"/>
        <v>0.39216245033914193</v>
      </c>
      <c r="J221" s="8">
        <f t="shared" ca="1" si="9"/>
        <v>16.590583023081841</v>
      </c>
    </row>
    <row r="222" spans="1:10" x14ac:dyDescent="0.25">
      <c r="A222">
        <v>29</v>
      </c>
      <c r="C222" t="str">
        <f ca="1">OFFSET('168p stat'!$A$1,A222*20,0)</f>
        <v>non CUDA AVX_OMP</v>
      </c>
      <c r="D222" s="8">
        <f t="shared" ca="1" si="18"/>
        <v>9.0037234607608809</v>
      </c>
      <c r="E222" s="8">
        <f t="shared" ca="1" si="18"/>
        <v>0</v>
      </c>
      <c r="F222" s="8">
        <f t="shared" ca="1" si="18"/>
        <v>0</v>
      </c>
      <c r="G222" s="8">
        <f t="shared" ca="1" si="18"/>
        <v>0</v>
      </c>
      <c r="H222" s="8">
        <f t="shared" ca="1" si="18"/>
        <v>0</v>
      </c>
      <c r="J222" s="8">
        <f t="shared" ca="1" si="9"/>
        <v>0</v>
      </c>
    </row>
    <row r="223" spans="1:10" x14ac:dyDescent="0.25">
      <c r="A223">
        <v>30</v>
      </c>
      <c r="C223" t="str">
        <f ca="1">OFFSET('168p stat'!$A$1,A223*20,0)</f>
        <v>non CUDA AVX_OMP non hash</v>
      </c>
      <c r="D223" s="8">
        <f t="shared" ref="D223:H223" ca="1" si="19">$D$192*SQRT(D168)/$E$192</f>
        <v>8.7578047097952538</v>
      </c>
      <c r="E223" s="8">
        <f t="shared" ca="1" si="19"/>
        <v>8.7012668945521092</v>
      </c>
      <c r="F223" s="8">
        <f t="shared" ca="1" si="19"/>
        <v>8.700861965978314</v>
      </c>
      <c r="G223" s="8">
        <f t="shared" ca="1" si="19"/>
        <v>8.5657758932253181</v>
      </c>
      <c r="H223" s="8">
        <f t="shared" ca="1" si="19"/>
        <v>0.41387923602906196</v>
      </c>
      <c r="J223" s="8">
        <f t="shared" ca="1" si="9"/>
        <v>14.99869518312218</v>
      </c>
    </row>
    <row r="224" spans="1:10" x14ac:dyDescent="0.25">
      <c r="A224">
        <v>31</v>
      </c>
      <c r="C224" t="str">
        <f ca="1">OFFSET('168p stat'!$A$1,A224*20,0)</f>
        <v>CUDA ant add CPU_AVX Time</v>
      </c>
      <c r="D224" s="8">
        <f t="shared" ref="D224:H224" ca="1" si="20">$D$192*SQRT(D169)/$E$192</f>
        <v>7.0760111159190044</v>
      </c>
      <c r="E224" s="8">
        <f t="shared" ca="1" si="20"/>
        <v>7.0327736442595645</v>
      </c>
      <c r="F224" s="8">
        <f t="shared" ca="1" si="20"/>
        <v>5.8132247280283256</v>
      </c>
      <c r="G224" s="8">
        <f t="shared" ca="1" si="20"/>
        <v>5.7837555745643332</v>
      </c>
      <c r="H224" s="8">
        <f t="shared" ca="1" si="20"/>
        <v>0.67611267494109295</v>
      </c>
      <c r="J224" s="8">
        <f t="shared" ca="1" si="9"/>
        <v>10.824160187537505</v>
      </c>
    </row>
    <row r="225" spans="1:10" x14ac:dyDescent="0.25">
      <c r="A225">
        <v>32</v>
      </c>
      <c r="C225" t="str">
        <f ca="1">OFFSET('168p stat'!$A$1,A225*20,0)</f>
        <v>non CUDA transp_AVX Time</v>
      </c>
      <c r="D225" s="8">
        <f t="shared" ref="D225:H225" ca="1" si="21">$D$192*SQRT(D170)/$E$192</f>
        <v>8.8807179857368492</v>
      </c>
      <c r="E225" s="8">
        <f t="shared" ca="1" si="21"/>
        <v>8.7056771520401206</v>
      </c>
      <c r="F225" s="8">
        <f t="shared" ca="1" si="21"/>
        <v>8.7029396719150007</v>
      </c>
      <c r="G225" s="8">
        <f t="shared" ca="1" si="21"/>
        <v>7.109497833367417</v>
      </c>
      <c r="H225" s="8">
        <f t="shared" ca="1" si="21"/>
        <v>0.62679316805466212</v>
      </c>
      <c r="J225" s="8">
        <f t="shared" ca="1" si="9"/>
        <v>14.229118128918648</v>
      </c>
    </row>
    <row r="226" spans="1:10" x14ac:dyDescent="0.25">
      <c r="A226">
        <v>33</v>
      </c>
      <c r="C226" t="str">
        <f ca="1">OFFSET('168p stat'!$A$1,A226*20,0)</f>
        <v>non CUDA transp_AVX</v>
      </c>
      <c r="D226" s="8">
        <f t="shared" ref="D226:H226" ca="1" si="22">$D$192*SQRT(D171)/$E$192</f>
        <v>10.94737382149847</v>
      </c>
      <c r="E226" s="8">
        <f t="shared" ca="1" si="22"/>
        <v>0</v>
      </c>
      <c r="F226" s="8">
        <f t="shared" ca="1" si="22"/>
        <v>0</v>
      </c>
      <c r="G226" s="8">
        <f t="shared" ca="1" si="22"/>
        <v>0</v>
      </c>
      <c r="H226" s="8">
        <f t="shared" ca="1" si="22"/>
        <v>0</v>
      </c>
      <c r="J226" s="8">
        <f t="shared" ca="1" si="9"/>
        <v>0</v>
      </c>
    </row>
    <row r="227" spans="1:10" x14ac:dyDescent="0.25">
      <c r="A227">
        <v>34</v>
      </c>
      <c r="C227" t="str">
        <f ca="1">OFFSET('168p stat'!$A$1,A227*20,0)</f>
        <v>non CUDA transp_AVX non hash</v>
      </c>
      <c r="D227" s="8">
        <f t="shared" ref="D227:H227" ca="1" si="23">$D$192*SQRT(D172)/$E$192</f>
        <v>13.439470657331759</v>
      </c>
      <c r="E227" s="8">
        <f t="shared" ca="1" si="23"/>
        <v>13.399066503168333</v>
      </c>
      <c r="F227" s="8">
        <f t="shared" ca="1" si="23"/>
        <v>13.398824904168873</v>
      </c>
      <c r="G227" s="8">
        <f t="shared" ca="1" si="23"/>
        <v>12.604207472697995</v>
      </c>
      <c r="H227" s="8">
        <f t="shared" ca="1" si="23"/>
        <v>0.58308935990292254</v>
      </c>
      <c r="J227" s="8">
        <f t="shared" ca="1" si="9"/>
        <v>22.765533843627555</v>
      </c>
    </row>
    <row r="228" spans="1:10" x14ac:dyDescent="0.25">
      <c r="A228">
        <v>35</v>
      </c>
      <c r="C228" t="str">
        <f ca="1">OFFSET('168p stat'!$A$1,A228*20,0)</f>
        <v>non CUDA transp_AVX_OMP Time</v>
      </c>
      <c r="D228" s="8">
        <f t="shared" ref="D228:H228" ca="1" si="24">$D$192*SQRT(D173)/$E$192</f>
        <v>3.6957888709491717</v>
      </c>
      <c r="E228" s="8">
        <f t="shared" ca="1" si="24"/>
        <v>3.6513640263365024</v>
      </c>
      <c r="F228" s="8">
        <f t="shared" ca="1" si="24"/>
        <v>3.6509115136644983</v>
      </c>
      <c r="G228" s="8">
        <f t="shared" ca="1" si="24"/>
        <v>3.0606739586437492</v>
      </c>
      <c r="H228" s="8">
        <f t="shared" ca="1" si="24"/>
        <v>0.38008276336608582</v>
      </c>
      <c r="J228" s="8">
        <f t="shared" ca="1" si="9"/>
        <v>6.0144660711953737</v>
      </c>
    </row>
    <row r="229" spans="1:10" x14ac:dyDescent="0.25">
      <c r="A229">
        <v>36</v>
      </c>
      <c r="C229" t="str">
        <f ca="1">OFFSET('168p stat'!$A$1,A229*20,0)</f>
        <v>non CUDA transp_AVX_OMP</v>
      </c>
      <c r="D229" s="8">
        <f t="shared" ref="D229:H229" ca="1" si="25">$D$192*SQRT(D174)/$E$192</f>
        <v>9.9717068739181176</v>
      </c>
      <c r="E229" s="8">
        <f t="shared" ca="1" si="25"/>
        <v>0</v>
      </c>
      <c r="F229" s="8">
        <f t="shared" ca="1" si="25"/>
        <v>0</v>
      </c>
      <c r="G229" s="8">
        <f t="shared" ca="1" si="25"/>
        <v>0</v>
      </c>
      <c r="H229" s="8">
        <f t="shared" ca="1" si="25"/>
        <v>0</v>
      </c>
      <c r="J229" s="8">
        <f t="shared" ca="1" si="9"/>
        <v>0</v>
      </c>
    </row>
    <row r="230" spans="1:10" x14ac:dyDescent="0.25">
      <c r="A230">
        <v>37</v>
      </c>
      <c r="C230" t="str">
        <f ca="1">OFFSET('168p stat'!$A$1,A230*20,0)</f>
        <v>non CUDA transp_AVX_OMP non hash</v>
      </c>
      <c r="D230" s="8">
        <f t="shared" ref="D230:H230" ca="1" si="26">$D$192*SQRT(D175)/$E$192</f>
        <v>16.917950029085429</v>
      </c>
      <c r="E230" s="8">
        <f t="shared" ca="1" si="26"/>
        <v>16.886614437395316</v>
      </c>
      <c r="F230" s="8">
        <f t="shared" ca="1" si="26"/>
        <v>16.885265889055347</v>
      </c>
      <c r="G230" s="8">
        <f t="shared" ca="1" si="26"/>
        <v>16.053118191113402</v>
      </c>
      <c r="H230" s="8">
        <f t="shared" ca="1" si="26"/>
        <v>0.60865564940448869</v>
      </c>
      <c r="J230" s="8">
        <f t="shared" ca="1" si="9"/>
        <v>28.780948849173686</v>
      </c>
    </row>
    <row r="231" spans="1:10" x14ac:dyDescent="0.25">
      <c r="A231">
        <v>38</v>
      </c>
      <c r="C231" t="str">
        <f ca="1">OFFSET('168p stat'!$A$1,A231*20,0)</f>
        <v>CUDA ant par global</v>
      </c>
      <c r="D231" s="8">
        <f t="shared" ref="D231:H231" ca="1" si="27">$D$192*SQRT(D176)/$E$192</f>
        <v>4.0346081217942382</v>
      </c>
      <c r="E231" s="8">
        <f t="shared" ca="1" si="27"/>
        <v>4.0102770235124536</v>
      </c>
      <c r="F231" s="8">
        <f t="shared" ca="1" si="27"/>
        <v>3.1108477238823506</v>
      </c>
      <c r="G231" s="8">
        <f t="shared" ca="1" si="27"/>
        <v>1.6736763526560323</v>
      </c>
      <c r="H231" s="8">
        <f t="shared" ca="1" si="27"/>
        <v>0.21097941101443998</v>
      </c>
      <c r="J231" s="8">
        <f t="shared" ca="1" si="9"/>
        <v>5.3484016501949343</v>
      </c>
    </row>
    <row r="232" spans="1:10" x14ac:dyDescent="0.25">
      <c r="A232">
        <v>39</v>
      </c>
      <c r="C232" t="str">
        <f ca="1">OFFSET('168p stat'!$A$1,A232*20,0)</f>
        <v>CUDA ant add CPU Time</v>
      </c>
      <c r="D232" s="8">
        <f t="shared" ref="D232:H232" ca="1" si="28">$D$192*SQRT(D177)/$E$192</f>
        <v>2.5452310357623729</v>
      </c>
      <c r="E232" s="8">
        <f t="shared" ca="1" si="28"/>
        <v>2.1858128793837719</v>
      </c>
      <c r="F232" s="8">
        <f t="shared" ca="1" si="28"/>
        <v>1.5362080893004044</v>
      </c>
      <c r="G232" s="8">
        <f t="shared" ca="1" si="28"/>
        <v>1.25483966732328</v>
      </c>
      <c r="H232" s="8">
        <f t="shared" ca="1" si="28"/>
        <v>0.41044758671479598</v>
      </c>
      <c r="J232" s="8">
        <f t="shared" ca="1" si="9"/>
        <v>2.9800676249776572</v>
      </c>
    </row>
    <row r="233" spans="1:10" x14ac:dyDescent="0.25">
      <c r="A233">
        <v>40</v>
      </c>
      <c r="C233" t="str">
        <f ca="1">OFFSET('168p stat'!$A$1,A233*20,0)</f>
        <v>CUDA ant add CPU Time global</v>
      </c>
      <c r="D233" s="8">
        <f t="shared" ref="D233:H233" ca="1" si="29">$D$192*SQRT(D178)/$E$192</f>
        <v>1.8547910507357157</v>
      </c>
      <c r="E233" s="8">
        <f t="shared" ca="1" si="29"/>
        <v>1.8127606811301631</v>
      </c>
      <c r="F233" s="8">
        <f t="shared" ca="1" si="29"/>
        <v>1.3040564494284748</v>
      </c>
      <c r="G233" s="8">
        <f t="shared" ca="1" si="29"/>
        <v>1.1264956046927124</v>
      </c>
      <c r="H233" s="8">
        <f t="shared" ca="1" si="29"/>
        <v>0.30956771382041764</v>
      </c>
      <c r="J233" s="8">
        <f t="shared" ca="1" si="9"/>
        <v>2.5202160675583936</v>
      </c>
    </row>
    <row r="234" spans="1:10" x14ac:dyDescent="0.25">
      <c r="A234">
        <v>41</v>
      </c>
      <c r="C234" t="str">
        <f ca="1">OFFSET('168p stat'!$A$1,A234*20,0)</f>
        <v>CUDA ant add CPU</v>
      </c>
      <c r="D234" s="8">
        <f t="shared" ref="D234:H234" ca="1" si="30">$D$192*SQRT(D179)/$E$192</f>
        <v>1.9056028094222859</v>
      </c>
      <c r="E234" s="8">
        <f t="shared" ca="1" si="30"/>
        <v>0</v>
      </c>
      <c r="F234" s="8">
        <f t="shared" ca="1" si="30"/>
        <v>0</v>
      </c>
      <c r="G234" s="8">
        <f t="shared" ca="1" si="30"/>
        <v>0</v>
      </c>
      <c r="H234" s="8">
        <f t="shared" ca="1" si="30"/>
        <v>0</v>
      </c>
      <c r="J234" s="8">
        <f t="shared" ca="1" si="9"/>
        <v>0</v>
      </c>
    </row>
    <row r="235" spans="1:10" x14ac:dyDescent="0.25">
      <c r="A235">
        <v>42</v>
      </c>
      <c r="C235" t="str">
        <f ca="1">OFFSET('168p stat'!$A$1,A235*20,0)</f>
        <v>CUDA ant add CPU non hash</v>
      </c>
      <c r="D235" s="8">
        <f t="shared" ref="D235:H235" ca="1" si="31">$D$192*SQRT(D180)/$E$192</f>
        <v>2.617906516075549</v>
      </c>
      <c r="E235" s="8">
        <f t="shared" ca="1" si="31"/>
        <v>2.4870577216612566</v>
      </c>
      <c r="F235" s="8">
        <f t="shared" ca="1" si="31"/>
        <v>1.5415091605306797</v>
      </c>
      <c r="G235" s="8">
        <f t="shared" ca="1" si="31"/>
        <v>1.2541779797269603</v>
      </c>
      <c r="H235" s="8">
        <f t="shared" ca="1" si="31"/>
        <v>0.49153548855804907</v>
      </c>
      <c r="J235" s="8">
        <f t="shared" ca="1" si="9"/>
        <v>3.2212227715913841</v>
      </c>
    </row>
    <row r="236" spans="1:10" x14ac:dyDescent="0.25">
      <c r="A236">
        <v>43</v>
      </c>
      <c r="C236" t="str">
        <f ca="1">OFFSET('168p stat'!$A$1,A236*20,0)</f>
        <v>CUDA opt ant par global</v>
      </c>
      <c r="D236" s="8">
        <f t="shared" ref="D236:H236" ca="1" si="32">$D$192*SQRT(D181)/$E$192</f>
        <v>1.3131226508563405</v>
      </c>
      <c r="E236" s="8">
        <f t="shared" ca="1" si="32"/>
        <v>1.2191919695798399</v>
      </c>
      <c r="F236" s="8">
        <f t="shared" ca="1" si="32"/>
        <v>0.46899273833184235</v>
      </c>
      <c r="G236" s="8">
        <f t="shared" ca="1" si="32"/>
        <v>0.15515055944468906</v>
      </c>
      <c r="H236" s="8">
        <f t="shared" ca="1" si="32"/>
        <v>0</v>
      </c>
      <c r="J236" s="8">
        <f t="shared" ca="1" si="9"/>
        <v>1.3154675759561578</v>
      </c>
    </row>
    <row r="237" spans="1:10" x14ac:dyDescent="0.25">
      <c r="A237">
        <v>44</v>
      </c>
      <c r="C237" t="str">
        <f ca="1">OFFSET('168p stat'!$A$1,A237*20,0)</f>
        <v>CUDA ant add CPU_AVX Time</v>
      </c>
      <c r="D237" s="8">
        <f t="shared" ref="D237:H237" ca="1" si="33">$D$192*SQRT(D182)/$E$192</f>
        <v>2.0270907582123776</v>
      </c>
      <c r="E237" s="8">
        <f t="shared" ca="1" si="33"/>
        <v>2.0492741292048993</v>
      </c>
      <c r="F237" s="8">
        <f t="shared" ca="1" si="33"/>
        <v>1.443672483533575</v>
      </c>
      <c r="G237" s="8">
        <f t="shared" ca="1" si="33"/>
        <v>1.2195650782405996</v>
      </c>
      <c r="H237" s="8">
        <f t="shared" ca="1" si="33"/>
        <v>0.25278316880678586</v>
      </c>
      <c r="J237" s="8">
        <f t="shared" ca="1" si="9"/>
        <v>2.7990986061295695</v>
      </c>
    </row>
    <row r="238" spans="1:10" x14ac:dyDescent="0.25">
      <c r="A238">
        <v>45</v>
      </c>
      <c r="C238" t="str">
        <f ca="1">OFFSET('168p stat'!$A$1,A238*20,0)</f>
        <v>CUDA ant add CPU_AVX</v>
      </c>
      <c r="D238" s="8">
        <f t="shared" ref="D238:H238" ca="1" si="34">$D$192*SQRT(D183)/$E$192</f>
        <v>1.1665246375444029</v>
      </c>
      <c r="E238" s="8">
        <f t="shared" ca="1" si="34"/>
        <v>0</v>
      </c>
      <c r="F238" s="8">
        <f t="shared" ca="1" si="34"/>
        <v>0</v>
      </c>
      <c r="G238" s="8">
        <f t="shared" ca="1" si="34"/>
        <v>0</v>
      </c>
      <c r="H238" s="8">
        <f t="shared" ca="1" si="34"/>
        <v>0</v>
      </c>
      <c r="J238" s="8">
        <f t="shared" ca="1" si="9"/>
        <v>0</v>
      </c>
    </row>
    <row r="239" spans="1:10" x14ac:dyDescent="0.25">
      <c r="A239">
        <v>46</v>
      </c>
      <c r="C239" t="str">
        <f ca="1">OFFSET('168p stat'!$A$1,A239*20,0)</f>
        <v>CUDA ant add CPU_AVX non hash</v>
      </c>
      <c r="D239" s="8">
        <f t="shared" ref="D239:H239" ca="1" si="35">$D$192*SQRT(D184)/$E$192</f>
        <v>3.2225927215608814</v>
      </c>
      <c r="E239" s="8">
        <f t="shared" ca="1" si="35"/>
        <v>3.2220586848841086</v>
      </c>
      <c r="F239" s="8">
        <f t="shared" ca="1" si="35"/>
        <v>2.3889249964617973</v>
      </c>
      <c r="G239" s="8">
        <f t="shared" ca="1" si="35"/>
        <v>2.1681416524793762</v>
      </c>
      <c r="H239" s="8">
        <f t="shared" ca="1" si="35"/>
        <v>0.32387504019914831</v>
      </c>
      <c r="J239" s="8">
        <f t="shared" ca="1" si="9"/>
        <v>4.571034683136534</v>
      </c>
    </row>
    <row r="240" spans="1:10" x14ac:dyDescent="0.25">
      <c r="A240">
        <v>47</v>
      </c>
      <c r="C240" t="str">
        <f ca="1">OFFSET('168p stat'!$A$1,A240*20,0)</f>
        <v>CUDA ant add CPU_AVX_transp Time</v>
      </c>
      <c r="D240" s="8">
        <f t="shared" ref="D240:H240" ca="1" si="36">$D$192*SQRT(D185)/$E$192</f>
        <v>5.9544357737712295</v>
      </c>
      <c r="E240" s="8">
        <f t="shared" ca="1" si="36"/>
        <v>5.8477686115685303</v>
      </c>
      <c r="F240" s="8">
        <f t="shared" ca="1" si="36"/>
        <v>5.8736976790461384</v>
      </c>
      <c r="G240" s="8">
        <f t="shared" ca="1" si="36"/>
        <v>5.6372282260245594</v>
      </c>
      <c r="H240" s="8">
        <f t="shared" ca="1" si="36"/>
        <v>1.5763029698024422</v>
      </c>
      <c r="J240" s="8">
        <f t="shared" ca="1" si="9"/>
        <v>10.146910627583852</v>
      </c>
    </row>
    <row r="241" spans="1:10" x14ac:dyDescent="0.25">
      <c r="A241">
        <v>48</v>
      </c>
      <c r="C241" t="str">
        <f ca="1">OFFSET('168p stat'!$A$1,A241*20,0)</f>
        <v>CUDA ant add CPU_AVX_transp</v>
      </c>
      <c r="D241" s="8">
        <f t="shared" ref="D241:H241" ca="1" si="37">$D$192*SQRT(D186)/$E$192</f>
        <v>2.5831319994022812</v>
      </c>
      <c r="E241" s="8">
        <f t="shared" ca="1" si="37"/>
        <v>0</v>
      </c>
      <c r="F241" s="8">
        <f t="shared" ca="1" si="37"/>
        <v>0</v>
      </c>
      <c r="G241" s="8">
        <f t="shared" ca="1" si="37"/>
        <v>0</v>
      </c>
      <c r="H241" s="8">
        <f t="shared" ca="1" si="37"/>
        <v>0</v>
      </c>
      <c r="J241" s="8">
        <f t="shared" ca="1" si="9"/>
        <v>0</v>
      </c>
    </row>
    <row r="242" spans="1:10" x14ac:dyDescent="0.25">
      <c r="A242">
        <v>49</v>
      </c>
      <c r="C242" t="str">
        <f ca="1">OFFSET('168p stat'!$A$1,A242*20,0)</f>
        <v>CUDA ant add CPU_AVX_transp non hash</v>
      </c>
      <c r="D242" s="8">
        <f t="shared" ref="D242:H242" ca="1" si="38">$D$192*SQRT(D187)/$E$192</f>
        <v>4.6133521187147286</v>
      </c>
      <c r="E242" s="8">
        <f t="shared" ca="1" si="38"/>
        <v>4.5025718459822137</v>
      </c>
      <c r="F242" s="8">
        <f t="shared" ca="1" si="38"/>
        <v>4.2600323020033546</v>
      </c>
      <c r="G242" s="8">
        <f t="shared" ca="1" si="38"/>
        <v>3.0371670881451349</v>
      </c>
      <c r="H242" s="8">
        <f t="shared" ca="1" si="38"/>
        <v>1.6302171542024699</v>
      </c>
      <c r="J242" s="8">
        <f t="shared" ca="1" si="9"/>
        <v>7.092462219392619</v>
      </c>
    </row>
    <row r="243" spans="1:10" x14ac:dyDescent="0.25">
      <c r="A243">
        <v>50</v>
      </c>
      <c r="C243">
        <f ca="1">OFFSET('168p stat'!$A$1,A243*20,0)</f>
        <v>0</v>
      </c>
      <c r="D243" s="8" t="e">
        <f t="shared" ref="D243:H243" ca="1" si="39">$D$192*SQRT(D188)/$E$192</f>
        <v>#DIV/0!</v>
      </c>
      <c r="E243" s="8" t="e">
        <f t="shared" ca="1" si="39"/>
        <v>#DIV/0!</v>
      </c>
      <c r="F243" s="8">
        <f t="shared" ca="1" si="39"/>
        <v>0</v>
      </c>
      <c r="G243" s="8">
        <f t="shared" ca="1" si="39"/>
        <v>0</v>
      </c>
      <c r="H243" s="8">
        <f t="shared" ca="1" si="39"/>
        <v>0</v>
      </c>
      <c r="J243" s="8" t="e">
        <f t="shared" ca="1" si="9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2.3610813803683217E-5</v>
      </c>
      <c r="E248" s="9">
        <f ca="1">POWER(SQRT(E139)/E85,2)</f>
        <v>2.3870898795147124E-5</v>
      </c>
      <c r="F248" s="9">
        <f ca="1">POWER(SQRT(F139)/F85,2)</f>
        <v>2.3356385942452176E-5</v>
      </c>
      <c r="G248" s="9">
        <f ca="1">POWER(SQRT(G139)/G85,2)</f>
        <v>1.6329175329506226E-5</v>
      </c>
      <c r="H248" s="9">
        <f ca="1">POWER(SQRT(H139)/H85,2)</f>
        <v>1.5229027280470747E-5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0">POWER(SQRT(D140)/D86,2)</f>
        <v>4.7887764505511833E-7</v>
      </c>
      <c r="E249" s="9" t="e">
        <f t="shared" ca="1" si="40"/>
        <v>#DIV/0!</v>
      </c>
      <c r="F249" s="9" t="e">
        <f t="shared" ca="1" si="40"/>
        <v>#DIV/0!</v>
      </c>
      <c r="G249" s="9" t="e">
        <f t="shared" ca="1" si="40"/>
        <v>#DIV/0!</v>
      </c>
      <c r="H249" s="9" t="e">
        <f t="shared" ca="1" si="40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1">POWER(SQRT(D141)/D87,2)</f>
        <v>1.1507333204135582E-7</v>
      </c>
      <c r="E250" s="9">
        <f t="shared" ca="1" si="41"/>
        <v>1.1633712056598482E-7</v>
      </c>
      <c r="F250" s="9">
        <f t="shared" ca="1" si="41"/>
        <v>4.453448281311945E-6</v>
      </c>
      <c r="G250" s="9">
        <f t="shared" ca="1" si="41"/>
        <v>1.5377484216865249E-4</v>
      </c>
      <c r="H250" s="9">
        <f t="shared" ca="1" si="41"/>
        <v>3.5533879358837862E-8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2">POWER(SQRT(D142)/D88,2)</f>
        <v>2.4076014932046227E-7</v>
      </c>
      <c r="E251" s="9">
        <f t="shared" ca="1" si="42"/>
        <v>2.4229663461337119E-7</v>
      </c>
      <c r="F251" s="9">
        <f t="shared" ca="1" si="42"/>
        <v>1.7230916686506176E-7</v>
      </c>
      <c r="G251" s="9">
        <f t="shared" ca="1" si="42"/>
        <v>2.0927655555966839E-7</v>
      </c>
      <c r="H251" s="9">
        <f t="shared" ca="1" si="42"/>
        <v>1.2408278968540246E-9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3">POWER(SQRT(D143)/D89,2)</f>
        <v>1.7208168863139392E-7</v>
      </c>
      <c r="E252" s="9">
        <f t="shared" ca="1" si="43"/>
        <v>1.7180680475183465E-7</v>
      </c>
      <c r="F252" s="9">
        <f t="shared" ca="1" si="43"/>
        <v>1.0043972955513148E-7</v>
      </c>
      <c r="G252" s="9">
        <f t="shared" ca="1" si="43"/>
        <v>8.733558863903946E-10</v>
      </c>
      <c r="H252" s="9">
        <f t="shared" ca="1" si="43"/>
        <v>9.1094379847265646E-9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4">POWER(SQRT(D144)/D90,2)</f>
        <v>1.551039195108856E-7</v>
      </c>
      <c r="E253" s="9">
        <f t="shared" ca="1" si="44"/>
        <v>1.4337143048931179E-7</v>
      </c>
      <c r="F253" s="9">
        <f t="shared" ca="1" si="44"/>
        <v>1.0481164080877542E-7</v>
      </c>
      <c r="G253" s="9">
        <f t="shared" ca="1" si="44"/>
        <v>1.0362267551070762E-9</v>
      </c>
      <c r="H253" s="9">
        <f t="shared" ca="1" si="44"/>
        <v>1.1668770622989179E-9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5">POWER(SQRT(D145)/D91,2)</f>
        <v>6.6129199123457445E-6</v>
      </c>
      <c r="E254" s="9">
        <f t="shared" ca="1" si="45"/>
        <v>6.8640245452776187E-6</v>
      </c>
      <c r="F254" s="9">
        <f t="shared" ca="1" si="45"/>
        <v>1.4561150214753855E-6</v>
      </c>
      <c r="G254" s="9">
        <f t="shared" ca="1" si="45"/>
        <v>9.6893999620857168E-7</v>
      </c>
      <c r="H254" s="9">
        <f t="shared" ca="1" si="45"/>
        <v>4.4975053264924931E-4</v>
      </c>
    </row>
    <row r="255" spans="1:10" x14ac:dyDescent="0.25">
      <c r="A255">
        <v>8</v>
      </c>
      <c r="C255" t="str">
        <f ca="1">OFFSET('168p stat'!$A$1,A255*20,0)</f>
        <v>CUDA ant add CPU12</v>
      </c>
      <c r="D255" s="9">
        <f t="shared" ref="D255:H255" ca="1" si="46">POWER(SQRT(D146)/D92,2)</f>
        <v>1.8351845103515865E-5</v>
      </c>
      <c r="E255" s="9">
        <f t="shared" ca="1" si="46"/>
        <v>1.4749585866530986E-5</v>
      </c>
      <c r="F255" s="9">
        <f t="shared" ca="1" si="46"/>
        <v>1.266043000030069E-5</v>
      </c>
      <c r="G255" s="9">
        <f t="shared" ca="1" si="46"/>
        <v>6.0513321588445192E-5</v>
      </c>
      <c r="H255" s="9">
        <f t="shared" ca="1" si="46"/>
        <v>1.7381901321536021E-5</v>
      </c>
    </row>
    <row r="256" spans="1:10" x14ac:dyDescent="0.25">
      <c r="A256">
        <v>9</v>
      </c>
      <c r="C256" t="str">
        <f ca="1">OFFSET('168p stat'!$A$1,A256*20,0)</f>
        <v>CUDA opt</v>
      </c>
      <c r="D256" s="9">
        <f t="shared" ref="D256:H256" ca="1" si="47">POWER(SQRT(D147)/D93,2)</f>
        <v>5.0199042606655775E-7</v>
      </c>
      <c r="E256" s="9" t="e">
        <f t="shared" ca="1" si="47"/>
        <v>#DIV/0!</v>
      </c>
      <c r="F256" s="9" t="e">
        <f t="shared" ca="1" si="47"/>
        <v>#DIV/0!</v>
      </c>
      <c r="G256" s="9" t="e">
        <f t="shared" ca="1" si="47"/>
        <v>#DIV/0!</v>
      </c>
      <c r="H256" s="9" t="e">
        <f t="shared" ca="1" si="47"/>
        <v>#DIV/0!</v>
      </c>
    </row>
    <row r="257" spans="1:8" x14ac:dyDescent="0.25">
      <c r="A257">
        <v>10</v>
      </c>
      <c r="C257" t="str">
        <f ca="1">OFFSET('168p stat'!$A$1,A257*20,0)</f>
        <v>CUDA opt Time</v>
      </c>
      <c r="D257" s="9">
        <f t="shared" ref="D257:H257" ca="1" si="48">POWER(SQRT(D148)/D94,2)</f>
        <v>9.3723755304851748E-7</v>
      </c>
      <c r="E257" s="9">
        <f t="shared" ca="1" si="48"/>
        <v>9.5216420330159426E-7</v>
      </c>
      <c r="F257" s="9">
        <f t="shared" ca="1" si="48"/>
        <v>3.2003115820043537E-7</v>
      </c>
      <c r="G257" s="9">
        <f t="shared" ca="1" si="48"/>
        <v>6.8374781799882873E-8</v>
      </c>
      <c r="H257" s="9" t="e">
        <f t="shared" ca="1" si="48"/>
        <v>#DIV/0!</v>
      </c>
    </row>
    <row r="258" spans="1:8" x14ac:dyDescent="0.25">
      <c r="A258">
        <v>11</v>
      </c>
      <c r="C258" t="str">
        <f ca="1">OFFSET('168p stat'!$A$1,A258*20,0)</f>
        <v>CUDA opt non hash</v>
      </c>
      <c r="D258" s="9">
        <f t="shared" ref="D258:H258" ca="1" si="49">POWER(SQRT(D149)/D95,2)</f>
        <v>1.2391748445220035E-6</v>
      </c>
      <c r="E258" s="9">
        <f t="shared" ca="1" si="49"/>
        <v>1.276607597650197E-6</v>
      </c>
      <c r="F258" s="9">
        <f t="shared" ca="1" si="49"/>
        <v>2.7138955125889754E-7</v>
      </c>
      <c r="G258" s="9">
        <f t="shared" ca="1" si="49"/>
        <v>2.1790455802082826E-8</v>
      </c>
      <c r="H258" s="9" t="e">
        <f t="shared" ca="1" si="49"/>
        <v>#DIV/0!</v>
      </c>
    </row>
    <row r="259" spans="1:8" x14ac:dyDescent="0.25">
      <c r="A259">
        <v>12</v>
      </c>
      <c r="C259" t="str">
        <f ca="1">OFFSET('168p stat'!$A$1,A259*20,0)</f>
        <v>CUDA opt ant</v>
      </c>
      <c r="D259" s="9">
        <f t="shared" ref="D259:H259" ca="1" si="50">POWER(SQRT(D150)/D96,2)</f>
        <v>3.2488463477846839E-7</v>
      </c>
      <c r="E259" s="9">
        <f t="shared" ca="1" si="50"/>
        <v>3.6034256460171145E-7</v>
      </c>
      <c r="F259" s="9">
        <f t="shared" ca="1" si="50"/>
        <v>1.4699832707359213E-7</v>
      </c>
      <c r="G259" s="9">
        <f t="shared" ca="1" si="50"/>
        <v>9.5967975650870034E-8</v>
      </c>
      <c r="H259" s="9" t="e">
        <f t="shared" ca="1" si="50"/>
        <v>#DIV/0!</v>
      </c>
    </row>
    <row r="260" spans="1:8" x14ac:dyDescent="0.25">
      <c r="A260">
        <v>13</v>
      </c>
      <c r="C260" t="str">
        <f ca="1">OFFSET('168p stat'!$A$1,A260*20,0)</f>
        <v>CUDA opt ant non hash</v>
      </c>
      <c r="D260" s="9">
        <f t="shared" ref="D260:H260" ca="1" si="51">POWER(SQRT(D151)/D97,2)</f>
        <v>3.2740822195867559E-7</v>
      </c>
      <c r="E260" s="9">
        <f t="shared" ca="1" si="51"/>
        <v>3.1833611180938239E-7</v>
      </c>
      <c r="F260" s="9">
        <f t="shared" ca="1" si="51"/>
        <v>9.6158958257490023E-8</v>
      </c>
      <c r="G260" s="9">
        <f t="shared" ca="1" si="51"/>
        <v>3.880532966686846E-10</v>
      </c>
      <c r="H260" s="9" t="e">
        <f t="shared" ca="1" si="51"/>
        <v>#DIV/0!</v>
      </c>
    </row>
    <row r="261" spans="1:8" x14ac:dyDescent="0.25">
      <c r="A261">
        <v>14</v>
      </c>
      <c r="C261" t="str">
        <f ca="1">OFFSET('168p stat'!$A$1,A261*20,0)</f>
        <v>CUDA opt ant par</v>
      </c>
      <c r="D261" s="9">
        <f t="shared" ref="D261:H261" ca="1" si="52">POWER(SQRT(D152)/D98,2)</f>
        <v>1.2784499456035336E-6</v>
      </c>
      <c r="E261" s="9">
        <f t="shared" ca="1" si="52"/>
        <v>3.8335660678432968E-7</v>
      </c>
      <c r="F261" s="9">
        <f t="shared" ca="1" si="52"/>
        <v>1.0135078183709736E-7</v>
      </c>
      <c r="G261" s="9">
        <f t="shared" ca="1" si="52"/>
        <v>3.8525318467171488E-10</v>
      </c>
      <c r="H261" s="9" t="e">
        <f t="shared" ca="1" si="52"/>
        <v>#DIV/0!</v>
      </c>
    </row>
    <row r="262" spans="1:8" x14ac:dyDescent="0.25">
      <c r="A262">
        <v>15</v>
      </c>
      <c r="C262" t="str">
        <f ca="1">OFFSET('168p stat'!$A$1,A262*20,0)</f>
        <v>non CUDA Time</v>
      </c>
      <c r="D262" s="9">
        <f t="shared" ref="D262:H262" ca="1" si="53">POWER(SQRT(D153)/D99,2)</f>
        <v>2.188319255593531E-4</v>
      </c>
      <c r="E262" s="9">
        <f t="shared" ca="1" si="53"/>
        <v>2.2867585726802514E-4</v>
      </c>
      <c r="F262" s="9">
        <f t="shared" ca="1" si="53"/>
        <v>2.2867576396155739E-4</v>
      </c>
      <c r="G262" s="9">
        <f t="shared" ca="1" si="53"/>
        <v>2.3674598056915347E-4</v>
      </c>
      <c r="H262" s="9">
        <f t="shared" ca="1" si="53"/>
        <v>4.3240505366204146E-4</v>
      </c>
    </row>
    <row r="263" spans="1:8" x14ac:dyDescent="0.25">
      <c r="A263">
        <v>16</v>
      </c>
      <c r="C263" t="str">
        <f ca="1">OFFSET('168p stat'!$A$1,A263*20,0)</f>
        <v>non CUDA</v>
      </c>
      <c r="D263" s="9">
        <f t="shared" ref="D263:H263" ca="1" si="54">POWER(SQRT(D154)/D100,2)</f>
        <v>2.5297102549214101E-4</v>
      </c>
      <c r="E263" s="9" t="e">
        <f t="shared" ca="1" si="54"/>
        <v>#DIV/0!</v>
      </c>
      <c r="F263" s="9" t="e">
        <f t="shared" ca="1" si="54"/>
        <v>#DIV/0!</v>
      </c>
      <c r="G263" s="9" t="e">
        <f t="shared" ca="1" si="54"/>
        <v>#DIV/0!</v>
      </c>
      <c r="H263" s="9" t="e">
        <f t="shared" ca="1" si="54"/>
        <v>#DIV/0!</v>
      </c>
    </row>
    <row r="264" spans="1:8" x14ac:dyDescent="0.25">
      <c r="A264">
        <v>17</v>
      </c>
      <c r="C264" t="str">
        <f ca="1">OFFSET('168p stat'!$A$1,A264*20,0)</f>
        <v>non CUDA non hash</v>
      </c>
      <c r="D264" s="9">
        <f t="shared" ref="D264:H264" ca="1" si="55">POWER(SQRT(D155)/D101,2)</f>
        <v>1.5250097055371364E-4</v>
      </c>
      <c r="E264" s="9">
        <f t="shared" ca="1" si="55"/>
        <v>1.5816444460316692E-4</v>
      </c>
      <c r="F264" s="9">
        <f t="shared" ca="1" si="55"/>
        <v>1.5817108513688956E-4</v>
      </c>
      <c r="G264" s="9">
        <f t="shared" ca="1" si="55"/>
        <v>1.6981113065608216E-4</v>
      </c>
      <c r="H264" s="9">
        <f t="shared" ca="1" si="55"/>
        <v>6.0860793338508563E-4</v>
      </c>
    </row>
    <row r="265" spans="1:8" x14ac:dyDescent="0.25">
      <c r="A265">
        <v>18</v>
      </c>
      <c r="C265" t="str">
        <f ca="1">OFFSET('168p stat'!$A$1,A265*20,0)</f>
        <v>Classic ACO</v>
      </c>
      <c r="D265" s="9">
        <f t="shared" ref="D265:H265" ca="1" si="56">POWER(SQRT(D156)/D102,2)</f>
        <v>2.4926641322955631E-4</v>
      </c>
      <c r="E265" s="9">
        <f t="shared" ca="1" si="56"/>
        <v>2.1034888537219113E-4</v>
      </c>
      <c r="F265" s="9">
        <f t="shared" ca="1" si="56"/>
        <v>2.1033691472308185E-4</v>
      </c>
      <c r="G265" s="9">
        <f t="shared" ca="1" si="56"/>
        <v>2.1056871955786631E-4</v>
      </c>
      <c r="H265" s="9">
        <f t="shared" ca="1" si="56"/>
        <v>6.2586072659490707E-4</v>
      </c>
    </row>
    <row r="266" spans="1:8" x14ac:dyDescent="0.25">
      <c r="A266">
        <v>19</v>
      </c>
      <c r="C266" t="str">
        <f ca="1">OFFSET('168p stat'!$A$1,A266*20,0)</f>
        <v>Classic ACO non hash</v>
      </c>
      <c r="D266" s="9">
        <f t="shared" ref="D266:H266" ca="1" si="57">POWER(SQRT(D157)/D103,2)</f>
        <v>2.1912589862739767E-4</v>
      </c>
      <c r="E266" s="9">
        <f t="shared" ca="1" si="57"/>
        <v>2.1843680566977926E-4</v>
      </c>
      <c r="F266" s="9">
        <f t="shared" ca="1" si="57"/>
        <v>2.1836211708232229E-4</v>
      </c>
      <c r="G266" s="9">
        <f t="shared" ca="1" si="57"/>
        <v>2.1857956739137674E-4</v>
      </c>
      <c r="H266" s="9">
        <f t="shared" ca="1" si="57"/>
        <v>9.0808838155079761E-4</v>
      </c>
    </row>
    <row r="267" spans="1:8" x14ac:dyDescent="0.25">
      <c r="A267">
        <v>20</v>
      </c>
      <c r="C267" t="str">
        <f ca="1">OFFSET('168p stat'!$A$1,A267*20,0)</f>
        <v>omp</v>
      </c>
      <c r="D267" s="9">
        <f t="shared" ref="D267:H267" ca="1" si="58">POWER(SQRT(D158)/D104,2)</f>
        <v>1.8945426657205805E-4</v>
      </c>
      <c r="E267" s="9">
        <f t="shared" ca="1" si="58"/>
        <v>1.9670378327543247E-4</v>
      </c>
      <c r="F267" s="9">
        <f t="shared" ca="1" si="58"/>
        <v>1.9668141442327533E-4</v>
      </c>
      <c r="G267" s="9">
        <f t="shared" ca="1" si="58"/>
        <v>2.1432087034578998E-4</v>
      </c>
      <c r="H267" s="9">
        <f t="shared" ca="1" si="58"/>
        <v>3.0853571038138205E-4</v>
      </c>
    </row>
    <row r="268" spans="1:8" x14ac:dyDescent="0.25">
      <c r="A268">
        <v>21</v>
      </c>
      <c r="C268" t="str">
        <f ca="1">OFFSET('168p stat'!$A$1,A268*20,0)</f>
        <v>omp non hash</v>
      </c>
      <c r="D268" s="9">
        <f t="shared" ref="D268:H268" ca="1" si="59">POWER(SQRT(D159)/D105,2)</f>
        <v>2.1000705476681181E-4</v>
      </c>
      <c r="E268" s="9">
        <f t="shared" ca="1" si="59"/>
        <v>2.193222343260654E-4</v>
      </c>
      <c r="F268" s="9">
        <f t="shared" ca="1" si="59"/>
        <v>2.1926977725458314E-4</v>
      </c>
      <c r="G268" s="9">
        <f t="shared" ca="1" si="59"/>
        <v>2.3685563244199215E-4</v>
      </c>
      <c r="H268" s="9">
        <f t="shared" ca="1" si="59"/>
        <v>4.0869509748966856E-4</v>
      </c>
    </row>
    <row r="269" spans="1:8" x14ac:dyDescent="0.25">
      <c r="A269">
        <v>22</v>
      </c>
      <c r="C269" t="str">
        <f ca="1">OFFSET('168p stat'!$A$1,A269*20,0)</f>
        <v>non CUDA transp Time</v>
      </c>
      <c r="D269" s="9">
        <f t="shared" ref="D269:H269" ca="1" si="60">POWER(SQRT(D160)/D106,2)</f>
        <v>3.5859718992674178E-5</v>
      </c>
      <c r="E269" s="9">
        <f t="shared" ca="1" si="60"/>
        <v>3.5745572895846794E-5</v>
      </c>
      <c r="F269" s="9">
        <f t="shared" ca="1" si="60"/>
        <v>3.5724841506336488E-5</v>
      </c>
      <c r="G269" s="9">
        <f t="shared" ca="1" si="60"/>
        <v>2.6660558114545223E-5</v>
      </c>
      <c r="H269" s="9">
        <f t="shared" ca="1" si="60"/>
        <v>4.940695663914848E-4</v>
      </c>
    </row>
    <row r="270" spans="1:8" x14ac:dyDescent="0.25">
      <c r="A270">
        <v>23</v>
      </c>
      <c r="C270" t="str">
        <f ca="1">OFFSET('168p stat'!$A$1,A270*20,0)</f>
        <v>non CUDA transp</v>
      </c>
      <c r="D270" s="9">
        <f t="shared" ref="D270:H270" ca="1" si="61">POWER(SQRT(D161)/D107,2)</f>
        <v>4.9161082645592897E-5</v>
      </c>
      <c r="E270" s="9" t="e">
        <f t="shared" ca="1" si="61"/>
        <v>#DIV/0!</v>
      </c>
      <c r="F270" s="9" t="e">
        <f t="shared" ca="1" si="61"/>
        <v>#DIV/0!</v>
      </c>
      <c r="G270" s="9" t="e">
        <f t="shared" ca="1" si="61"/>
        <v>#DIV/0!</v>
      </c>
      <c r="H270" s="9" t="e">
        <f t="shared" ca="1" si="61"/>
        <v>#DIV/0!</v>
      </c>
    </row>
    <row r="271" spans="1:8" x14ac:dyDescent="0.25">
      <c r="A271">
        <v>24</v>
      </c>
      <c r="C271" t="str">
        <f ca="1">OFFSET('168p stat'!$A$1,A271*20,0)</f>
        <v>non CUDA transp non hash</v>
      </c>
      <c r="D271" s="9">
        <f t="shared" ref="D271:H271" ca="1" si="62">POWER(SQRT(D162)/D108,2)</f>
        <v>2.0377224270678234E-4</v>
      </c>
      <c r="E271" s="9">
        <f t="shared" ca="1" si="62"/>
        <v>2.0969989885606284E-4</v>
      </c>
      <c r="F271" s="9">
        <f t="shared" ca="1" si="62"/>
        <v>2.097274613740386E-4</v>
      </c>
      <c r="G271" s="9">
        <f t="shared" ca="1" si="62"/>
        <v>2.1047454888630719E-4</v>
      </c>
      <c r="H271" s="9">
        <f t="shared" ca="1" si="62"/>
        <v>5.426117993950569E-4</v>
      </c>
    </row>
    <row r="272" spans="1:8" x14ac:dyDescent="0.25">
      <c r="A272">
        <v>25</v>
      </c>
      <c r="C272" t="str">
        <f ca="1">OFFSET('168p stat'!$A$1,A272*20,0)</f>
        <v>non CUDA AVX Time</v>
      </c>
      <c r="D272" s="9">
        <f t="shared" ref="D272:H272" ca="1" si="63">POWER(SQRT(D163)/D109,2)</f>
        <v>1.19880900378708E-4</v>
      </c>
      <c r="E272" s="9">
        <f t="shared" ca="1" si="63"/>
        <v>1.2519023263893029E-4</v>
      </c>
      <c r="F272" s="9">
        <f t="shared" ca="1" si="63"/>
        <v>1.2519789161734833E-4</v>
      </c>
      <c r="G272" s="9">
        <f t="shared" ca="1" si="63"/>
        <v>1.3205683639521055E-4</v>
      </c>
      <c r="H272" s="9">
        <f t="shared" ca="1" si="63"/>
        <v>9.7234940881090457E-4</v>
      </c>
    </row>
    <row r="273" spans="1:8" x14ac:dyDescent="0.25">
      <c r="A273">
        <v>26</v>
      </c>
      <c r="C273" t="str">
        <f ca="1">OFFSET('168p stat'!$A$1,A273*20,0)</f>
        <v>non CUDA AVX</v>
      </c>
      <c r="D273" s="9">
        <f t="shared" ref="D273:H273" ca="1" si="64">POWER(SQRT(D164)/D110,2)</f>
        <v>1.119512414173994E-4</v>
      </c>
      <c r="E273" s="9" t="e">
        <f t="shared" ca="1" si="64"/>
        <v>#DIV/0!</v>
      </c>
      <c r="F273" s="9" t="e">
        <f t="shared" ca="1" si="64"/>
        <v>#DIV/0!</v>
      </c>
      <c r="G273" s="9" t="e">
        <f t="shared" ca="1" si="64"/>
        <v>#DIV/0!</v>
      </c>
      <c r="H273" s="9" t="e">
        <f t="shared" ca="1" si="64"/>
        <v>#DIV/0!</v>
      </c>
    </row>
    <row r="274" spans="1:8" x14ac:dyDescent="0.25">
      <c r="A274">
        <v>27</v>
      </c>
      <c r="C274" t="str">
        <f ca="1">OFFSET('168p stat'!$A$1,A274*20,0)</f>
        <v>non CUDA AVX non hash</v>
      </c>
      <c r="D274" s="9">
        <f t="shared" ref="D274:H274" ca="1" si="65">POWER(SQRT(D165)/D111,2)</f>
        <v>1.9482635454925199E-4</v>
      </c>
      <c r="E274" s="9">
        <f t="shared" ca="1" si="65"/>
        <v>2.01579382471371E-4</v>
      </c>
      <c r="F274" s="9">
        <f t="shared" ca="1" si="65"/>
        <v>2.0157939461564741E-4</v>
      </c>
      <c r="G274" s="9">
        <f t="shared" ca="1" si="65"/>
        <v>2.1240208741230403E-4</v>
      </c>
      <c r="H274" s="9">
        <f t="shared" ca="1" si="65"/>
        <v>1.267575738155747E-3</v>
      </c>
    </row>
    <row r="275" spans="1:8" x14ac:dyDescent="0.25">
      <c r="A275">
        <v>28</v>
      </c>
      <c r="C275" t="str">
        <f ca="1">OFFSET('168p stat'!$A$1,A275*20,0)</f>
        <v>non CUDA AVX_OMP Time</v>
      </c>
      <c r="D275" s="9">
        <f t="shared" ref="D275:H275" ca="1" si="66">POWER(SQRT(D166)/D112,2)</f>
        <v>1.729640391975816E-4</v>
      </c>
      <c r="E275" s="9">
        <f t="shared" ca="1" si="66"/>
        <v>1.8228009929108051E-4</v>
      </c>
      <c r="F275" s="9">
        <f t="shared" ca="1" si="66"/>
        <v>1.822541917574126E-4</v>
      </c>
      <c r="G275" s="9">
        <f t="shared" ca="1" si="66"/>
        <v>1.9308720598680394E-4</v>
      </c>
      <c r="H275" s="9">
        <f t="shared" ca="1" si="66"/>
        <v>6.2187263307419906E-4</v>
      </c>
    </row>
    <row r="276" spans="1:8" x14ac:dyDescent="0.25">
      <c r="A276">
        <v>29</v>
      </c>
      <c r="C276" t="str">
        <f ca="1">OFFSET('168p stat'!$A$1,A276*20,0)</f>
        <v>non CUDA AVX_OMP</v>
      </c>
      <c r="D276" s="9">
        <f t="shared" ref="D276:H276" ca="1" si="67">POWER(SQRT(D167)/D113,2)</f>
        <v>1.4156281269857667E-4</v>
      </c>
      <c r="E276" s="9" t="e">
        <f t="shared" ca="1" si="67"/>
        <v>#DIV/0!</v>
      </c>
      <c r="F276" s="9" t="e">
        <f t="shared" ca="1" si="67"/>
        <v>#DIV/0!</v>
      </c>
      <c r="G276" s="9" t="e">
        <f t="shared" ca="1" si="67"/>
        <v>#DIV/0!</v>
      </c>
      <c r="H276" s="9" t="e">
        <f t="shared" ca="1" si="67"/>
        <v>#DIV/0!</v>
      </c>
    </row>
    <row r="277" spans="1:8" x14ac:dyDescent="0.25">
      <c r="A277">
        <v>30</v>
      </c>
      <c r="C277" t="str">
        <f ca="1">OFFSET('168p stat'!$A$1,A277*20,0)</f>
        <v>non CUDA AVX_OMP non hash</v>
      </c>
      <c r="D277" s="9">
        <f t="shared" ref="D277:H277" ca="1" si="68">POWER(SQRT(D168)/D114,2)</f>
        <v>1.4772955676464086E-4</v>
      </c>
      <c r="E277" s="9">
        <f t="shared" ca="1" si="68"/>
        <v>1.525967743348864E-4</v>
      </c>
      <c r="F277" s="9">
        <f t="shared" ca="1" si="68"/>
        <v>1.5259391937151571E-4</v>
      </c>
      <c r="G277" s="9">
        <f t="shared" ca="1" si="68"/>
        <v>1.6288902906023151E-4</v>
      </c>
      <c r="H277" s="9">
        <f t="shared" ca="1" si="68"/>
        <v>7.24579462369193E-4</v>
      </c>
    </row>
    <row r="278" spans="1:8" x14ac:dyDescent="0.25">
      <c r="A278">
        <v>31</v>
      </c>
      <c r="C278" t="str">
        <f ca="1">OFFSET('168p stat'!$A$1,A278*20,0)</f>
        <v>CUDA ant add CPU_AVX Time</v>
      </c>
      <c r="D278" s="9">
        <f t="shared" ref="D278:H278" ca="1" si="69">POWER(SQRT(D169)/D115,2)</f>
        <v>1.9488508243791414E-5</v>
      </c>
      <c r="E278" s="9">
        <f t="shared" ca="1" si="69"/>
        <v>1.970026179155552E-5</v>
      </c>
      <c r="F278" s="9">
        <f t="shared" ca="1" si="69"/>
        <v>1.3602102823843769E-5</v>
      </c>
      <c r="G278" s="9">
        <f t="shared" ca="1" si="69"/>
        <v>1.406192304227165E-5</v>
      </c>
      <c r="H278" s="9">
        <f t="shared" ca="1" si="69"/>
        <v>1.3417540042255807E-3</v>
      </c>
    </row>
    <row r="279" spans="1:8" x14ac:dyDescent="0.25">
      <c r="A279">
        <v>32</v>
      </c>
      <c r="C279" t="str">
        <f ca="1">OFFSET('168p stat'!$A$1,A279*20,0)</f>
        <v>non CUDA transp_AVX Time</v>
      </c>
      <c r="D279" s="9">
        <f t="shared" ref="D279:H279" ca="1" si="70">POWER(SQRT(D170)/D116,2)</f>
        <v>1.0976823254395478E-4</v>
      </c>
      <c r="E279" s="9">
        <f t="shared" ca="1" si="70"/>
        <v>1.1422321032498022E-4</v>
      </c>
      <c r="F279" s="9">
        <f t="shared" ca="1" si="70"/>
        <v>1.1415985833057411E-4</v>
      </c>
      <c r="G279" s="9">
        <f t="shared" ca="1" si="70"/>
        <v>8.6170570202541105E-5</v>
      </c>
      <c r="H279" s="9">
        <f t="shared" ca="1" si="70"/>
        <v>1.05115265409423E-3</v>
      </c>
    </row>
    <row r="280" spans="1:8" x14ac:dyDescent="0.25">
      <c r="A280">
        <v>33</v>
      </c>
      <c r="C280" t="str">
        <f ca="1">OFFSET('168p stat'!$A$1,A280*20,0)</f>
        <v>non CUDA transp_AVX</v>
      </c>
      <c r="D280" s="9">
        <f t="shared" ref="D280:H280" ca="1" si="71">POWER(SQRT(D171)/D117,2)</f>
        <v>1.0573871063509416E-4</v>
      </c>
      <c r="E280" s="9" t="e">
        <f t="shared" ca="1" si="71"/>
        <v>#DIV/0!</v>
      </c>
      <c r="F280" s="9" t="e">
        <f t="shared" ca="1" si="71"/>
        <v>#DIV/0!</v>
      </c>
      <c r="G280" s="9" t="e">
        <f t="shared" ca="1" si="71"/>
        <v>#DIV/0!</v>
      </c>
      <c r="H280" s="9" t="e">
        <f t="shared" ca="1" si="71"/>
        <v>#DIV/0!</v>
      </c>
    </row>
    <row r="281" spans="1:8" x14ac:dyDescent="0.25">
      <c r="A281">
        <v>34</v>
      </c>
      <c r="C281" t="str">
        <f ca="1">OFFSET('168p stat'!$A$1,A281*20,0)</f>
        <v>non CUDA transp_AVX non hash</v>
      </c>
      <c r="D281" s="9">
        <f t="shared" ref="D281:H281" ca="1" si="72">POWER(SQRT(D172)/D118,2)</f>
        <v>1.8348893268521944E-4</v>
      </c>
      <c r="E281" s="9">
        <f t="shared" ca="1" si="72"/>
        <v>1.8846518511566872E-4</v>
      </c>
      <c r="F281" s="9">
        <f t="shared" ca="1" si="72"/>
        <v>1.8846955829225918E-4</v>
      </c>
      <c r="G281" s="9">
        <f t="shared" ca="1" si="72"/>
        <v>1.8433629258878529E-4</v>
      </c>
      <c r="H281" s="9">
        <f t="shared" ca="1" si="72"/>
        <v>9.57863106150802E-4</v>
      </c>
    </row>
    <row r="282" spans="1:8" x14ac:dyDescent="0.25">
      <c r="A282">
        <v>35</v>
      </c>
      <c r="C282" t="str">
        <f ca="1">OFFSET('168p stat'!$A$1,A282*20,0)</f>
        <v>non CUDA transp_AVX_OMP Time</v>
      </c>
      <c r="D282" s="9">
        <f t="shared" ref="D282:H282" ca="1" si="73">POWER(SQRT(D173)/D119,2)</f>
        <v>1.9341257557448079E-5</v>
      </c>
      <c r="E282" s="9">
        <f t="shared" ca="1" si="73"/>
        <v>2.0447438646965545E-5</v>
      </c>
      <c r="F282" s="9">
        <f t="shared" ca="1" si="73"/>
        <v>2.0443667604969879E-5</v>
      </c>
      <c r="G282" s="9">
        <f t="shared" ca="1" si="73"/>
        <v>1.6143100429444794E-5</v>
      </c>
      <c r="H282" s="9">
        <f t="shared" ca="1" si="73"/>
        <v>4.0516241835844325E-4</v>
      </c>
    </row>
    <row r="283" spans="1:8" x14ac:dyDescent="0.25">
      <c r="A283">
        <v>36</v>
      </c>
      <c r="C283" t="str">
        <f ca="1">OFFSET('168p stat'!$A$1,A283*20,0)</f>
        <v>non CUDA transp_AVX_OMP</v>
      </c>
      <c r="D283" s="9">
        <f t="shared" ref="D283:H283" ca="1" si="74">POWER(SQRT(D174)/D120,2)</f>
        <v>8.8895084006397347E-5</v>
      </c>
      <c r="E283" s="9" t="e">
        <f t="shared" ca="1" si="74"/>
        <v>#DIV/0!</v>
      </c>
      <c r="F283" s="9" t="e">
        <f t="shared" ca="1" si="74"/>
        <v>#DIV/0!</v>
      </c>
      <c r="G283" s="9" t="e">
        <f t="shared" ca="1" si="74"/>
        <v>#DIV/0!</v>
      </c>
      <c r="H283" s="9" t="e">
        <f t="shared" ca="1" si="74"/>
        <v>#DIV/0!</v>
      </c>
    </row>
    <row r="284" spans="1:8" x14ac:dyDescent="0.25">
      <c r="A284">
        <v>37</v>
      </c>
      <c r="C284" t="str">
        <f ca="1">OFFSET('168p stat'!$A$1,A284*20,0)</f>
        <v>non CUDA transp_AVX_OMP non hash</v>
      </c>
      <c r="D284" s="9">
        <f t="shared" ref="D284:H284" ca="1" si="75">POWER(SQRT(D175)/D121,2)</f>
        <v>2.9238986493489188E-4</v>
      </c>
      <c r="E284" s="9">
        <f t="shared" ca="1" si="75"/>
        <v>3.010477351156445E-4</v>
      </c>
      <c r="F284" s="9">
        <f t="shared" ca="1" si="75"/>
        <v>3.0101881288685739E-4</v>
      </c>
      <c r="G284" s="9">
        <f t="shared" ca="1" si="75"/>
        <v>2.9985963051023682E-4</v>
      </c>
      <c r="H284" s="9">
        <f t="shared" ca="1" si="75"/>
        <v>1.0452030804349391E-3</v>
      </c>
    </row>
    <row r="285" spans="1:8" x14ac:dyDescent="0.25">
      <c r="A285">
        <v>38</v>
      </c>
      <c r="C285" t="str">
        <f ca="1">OFFSET('168p stat'!$A$1,A285*20,0)</f>
        <v>CUDA ant par global</v>
      </c>
      <c r="D285" s="9">
        <f t="shared" ref="D285:H285" ca="1" si="76">POWER(SQRT(D176)/D122,2)</f>
        <v>1.8448378833153298E-6</v>
      </c>
      <c r="E285" s="9">
        <f t="shared" ca="1" si="76"/>
        <v>1.844942277441589E-6</v>
      </c>
      <c r="F285" s="9">
        <f t="shared" ca="1" si="76"/>
        <v>1.1303544837474295E-6</v>
      </c>
      <c r="G285" s="9">
        <f t="shared" ca="1" si="76"/>
        <v>1.0001166166612389E-6</v>
      </c>
      <c r="H285" s="9">
        <f t="shared" ca="1" si="76"/>
        <v>1.019130562347602E-6</v>
      </c>
    </row>
    <row r="286" spans="1:8" x14ac:dyDescent="0.25">
      <c r="A286">
        <v>39</v>
      </c>
      <c r="C286" t="str">
        <f ca="1">OFFSET('168p stat'!$A$1,A286*20,0)</f>
        <v>CUDA ant add CPU Time</v>
      </c>
      <c r="D286" s="9">
        <f t="shared" ref="D286:H286" ca="1" si="77">POWER(SQRT(D177)/D123,2)</f>
        <v>2.4557661812742967E-6</v>
      </c>
      <c r="E286" s="9">
        <f t="shared" ca="1" si="77"/>
        <v>1.8524582494787736E-6</v>
      </c>
      <c r="F286" s="9">
        <f t="shared" ca="1" si="77"/>
        <v>9.2411148843172044E-7</v>
      </c>
      <c r="G286" s="9">
        <f t="shared" ca="1" si="77"/>
        <v>6.5032577458431683E-7</v>
      </c>
      <c r="H286" s="9">
        <f t="shared" ca="1" si="77"/>
        <v>4.6433532184279153E-4</v>
      </c>
    </row>
    <row r="287" spans="1:8" x14ac:dyDescent="0.25">
      <c r="A287">
        <v>40</v>
      </c>
      <c r="C287" t="str">
        <f ca="1">OFFSET('168p stat'!$A$1,A287*20,0)</f>
        <v>CUDA ant add CPU Time global</v>
      </c>
      <c r="D287" s="9">
        <f t="shared" ref="D287:H287" ca="1" si="78">POWER(SQRT(D178)/D124,2)</f>
        <v>1.3021483206002505E-6</v>
      </c>
      <c r="E287" s="9">
        <f t="shared" ca="1" si="78"/>
        <v>1.271882344987097E-6</v>
      </c>
      <c r="F287" s="9">
        <f t="shared" ca="1" si="78"/>
        <v>6.6478964155428098E-7</v>
      </c>
      <c r="G287" s="9">
        <f t="shared" ca="1" si="78"/>
        <v>5.2309423722757898E-7</v>
      </c>
      <c r="H287" s="9">
        <f t="shared" ca="1" si="78"/>
        <v>2.6791423652326057E-4</v>
      </c>
    </row>
    <row r="288" spans="1:8" x14ac:dyDescent="0.25">
      <c r="A288">
        <v>41</v>
      </c>
      <c r="C288" t="str">
        <f ca="1">OFFSET('168p stat'!$A$1,A288*20,0)</f>
        <v>CUDA ant add CPU</v>
      </c>
      <c r="D288" s="9">
        <f t="shared" ref="D288:H288" ca="1" si="79">POWER(SQRT(D179)/D125,2)</f>
        <v>1.3787221522790761E-6</v>
      </c>
      <c r="E288" s="9" t="e">
        <f t="shared" ca="1" si="79"/>
        <v>#DIV/0!</v>
      </c>
      <c r="F288" s="9" t="e">
        <f t="shared" ca="1" si="79"/>
        <v>#DIV/0!</v>
      </c>
      <c r="G288" s="9" t="e">
        <f t="shared" ca="1" si="79"/>
        <v>#DIV/0!</v>
      </c>
      <c r="H288" s="9" t="e">
        <f t="shared" ca="1" si="79"/>
        <v>#DIV/0!</v>
      </c>
    </row>
    <row r="289" spans="1:8" x14ac:dyDescent="0.25">
      <c r="A289">
        <v>42</v>
      </c>
      <c r="C289" t="str">
        <f ca="1">OFFSET('168p stat'!$A$1,A289*20,0)</f>
        <v>CUDA ant add CPU non hash</v>
      </c>
      <c r="D289" s="9">
        <f t="shared" ref="D289:H289" ca="1" si="80">POWER(SQRT(D180)/D126,2)</f>
        <v>2.7622679933074383E-6</v>
      </c>
      <c r="E289" s="9">
        <f t="shared" ca="1" si="80"/>
        <v>2.54619139129273E-6</v>
      </c>
      <c r="F289" s="9">
        <f t="shared" ca="1" si="80"/>
        <v>9.8771352501202948E-7</v>
      </c>
      <c r="G289" s="9">
        <f t="shared" ca="1" si="80"/>
        <v>6.9050112294607941E-7</v>
      </c>
      <c r="H289" s="9">
        <f t="shared" ca="1" si="80"/>
        <v>7.1180064869239988E-4</v>
      </c>
    </row>
    <row r="290" spans="1:8" x14ac:dyDescent="0.25">
      <c r="A290">
        <v>43</v>
      </c>
      <c r="C290" t="str">
        <f ca="1">OFFSET('168p stat'!$A$1,A290*20,0)</f>
        <v>CUDA opt ant par global</v>
      </c>
      <c r="D290" s="9">
        <f t="shared" ref="D290:H290" ca="1" si="81">POWER(SQRT(D181)/D127,2)</f>
        <v>1.9517885106991695E-7</v>
      </c>
      <c r="E290" s="9">
        <f t="shared" ca="1" si="81"/>
        <v>1.7031583086364852E-7</v>
      </c>
      <c r="F290" s="9">
        <f t="shared" ca="1" si="81"/>
        <v>2.5690437136939854E-8</v>
      </c>
      <c r="G290" s="9">
        <f t="shared" ca="1" si="81"/>
        <v>1.1215878164395116E-8</v>
      </c>
      <c r="H290" s="9" t="e">
        <f t="shared" ca="1" si="81"/>
        <v>#DIV/0!</v>
      </c>
    </row>
    <row r="291" spans="1:8" x14ac:dyDescent="0.25">
      <c r="A291">
        <v>44</v>
      </c>
      <c r="C291" t="str">
        <f ca="1">OFFSET('168p stat'!$A$1,A291*20,0)</f>
        <v>CUDA ant add CPU_AVX Time</v>
      </c>
      <c r="D291" s="9">
        <f t="shared" ref="D291:H291" ca="1" si="82">POWER(SQRT(D182)/D128,2)</f>
        <v>1.5734348122122473E-6</v>
      </c>
      <c r="E291" s="9">
        <f t="shared" ca="1" si="82"/>
        <v>1.644836465318562E-6</v>
      </c>
      <c r="F291" s="9">
        <f t="shared" ca="1" si="82"/>
        <v>8.2519292715722744E-7</v>
      </c>
      <c r="G291" s="9">
        <f t="shared" ca="1" si="82"/>
        <v>6.1546585696396256E-7</v>
      </c>
      <c r="H291" s="9">
        <f t="shared" ca="1" si="82"/>
        <v>1.7640346112625843E-4</v>
      </c>
    </row>
    <row r="292" spans="1:8" x14ac:dyDescent="0.25">
      <c r="A292">
        <v>45</v>
      </c>
      <c r="C292" t="str">
        <f ca="1">OFFSET('168p stat'!$A$1,A292*20,0)</f>
        <v>CUDA ant add CPU_AVX</v>
      </c>
      <c r="D292" s="9">
        <f t="shared" ref="D292:H292" ca="1" si="83">POWER(SQRT(D183)/D129,2)</f>
        <v>5.2145227375630162E-7</v>
      </c>
      <c r="E292" s="9" t="e">
        <f t="shared" ca="1" si="83"/>
        <v>#DIV/0!</v>
      </c>
      <c r="F292" s="9" t="e">
        <f t="shared" ca="1" si="83"/>
        <v>#DIV/0!</v>
      </c>
      <c r="G292" s="9" t="e">
        <f t="shared" ca="1" si="83"/>
        <v>#DIV/0!</v>
      </c>
      <c r="H292" s="9" t="e">
        <f t="shared" ca="1" si="83"/>
        <v>#DIV/0!</v>
      </c>
    </row>
    <row r="293" spans="1:8" x14ac:dyDescent="0.25">
      <c r="A293">
        <v>46</v>
      </c>
      <c r="C293" t="str">
        <f ca="1">OFFSET('168p stat'!$A$1,A293*20,0)</f>
        <v>CUDA ant add CPU_AVX non hash</v>
      </c>
      <c r="D293" s="9">
        <f t="shared" ref="D293:H293" ca="1" si="84">POWER(SQRT(D184)/D130,2)</f>
        <v>4.2180387630991488E-6</v>
      </c>
      <c r="E293" s="9">
        <f t="shared" ca="1" si="84"/>
        <v>4.3076891014647479E-6</v>
      </c>
      <c r="F293" s="9">
        <f t="shared" ca="1" si="84"/>
        <v>2.3961419561414307E-6</v>
      </c>
      <c r="G293" s="9">
        <f t="shared" ca="1" si="84"/>
        <v>2.0653462804841349E-6</v>
      </c>
      <c r="H293" s="9">
        <f t="shared" ca="1" si="84"/>
        <v>2.9194340137866465E-4</v>
      </c>
    </row>
    <row r="294" spans="1:8" x14ac:dyDescent="0.25">
      <c r="A294">
        <v>47</v>
      </c>
      <c r="C294" t="str">
        <f ca="1">OFFSET('168p stat'!$A$1,A294*20,0)</f>
        <v>CUDA ant add CPU_AVX_transp Time</v>
      </c>
      <c r="D294" s="9">
        <f t="shared" ref="D294:H294" ca="1" si="85">POWER(SQRT(D185)/D131,2)</f>
        <v>1.0574536051640712E-5</v>
      </c>
      <c r="E294" s="9">
        <f t="shared" ca="1" si="85"/>
        <v>1.0408896915828708E-5</v>
      </c>
      <c r="F294" s="9">
        <f t="shared" ca="1" si="85"/>
        <v>1.0607445571263617E-5</v>
      </c>
      <c r="G294" s="9">
        <f t="shared" ca="1" si="85"/>
        <v>1.0223084730209477E-5</v>
      </c>
      <c r="H294" s="9">
        <f t="shared" ca="1" si="85"/>
        <v>3.8893471500445228E-3</v>
      </c>
    </row>
    <row r="295" spans="1:8" x14ac:dyDescent="0.25">
      <c r="A295">
        <v>48</v>
      </c>
      <c r="C295" t="str">
        <f ca="1">OFFSET('168p stat'!$A$1,A295*20,0)</f>
        <v>CUDA ant add CPU_AVX_transp</v>
      </c>
      <c r="D295" s="9">
        <f t="shared" ref="D295:H295" ca="1" si="86">POWER(SQRT(D186)/D132,2)</f>
        <v>2.0038603967044344E-6</v>
      </c>
      <c r="E295" s="9" t="e">
        <f t="shared" ca="1" si="86"/>
        <v>#DIV/0!</v>
      </c>
      <c r="F295" s="9" t="e">
        <f t="shared" ca="1" si="86"/>
        <v>#DIV/0!</v>
      </c>
      <c r="G295" s="9" t="e">
        <f t="shared" ca="1" si="86"/>
        <v>#DIV/0!</v>
      </c>
      <c r="H295" s="9" t="e">
        <f t="shared" ca="1" si="86"/>
        <v>#DIV/0!</v>
      </c>
    </row>
    <row r="296" spans="1:8" x14ac:dyDescent="0.25">
      <c r="A296">
        <v>49</v>
      </c>
      <c r="C296" t="str">
        <f ca="1">OFFSET('168p stat'!$A$1,A296*20,0)</f>
        <v>CUDA ant add CPU_AVX_transp non hash</v>
      </c>
      <c r="D296" s="9">
        <f t="shared" ref="D296:H296" ca="1" si="87">POWER(SQRT(D187)/D133,2)</f>
        <v>6.5782939272742776E-6</v>
      </c>
      <c r="E296" s="9">
        <f t="shared" ca="1" si="87"/>
        <v>6.3860226583332136E-6</v>
      </c>
      <c r="F296" s="9">
        <f t="shared" ca="1" si="87"/>
        <v>5.7725531315216909E-6</v>
      </c>
      <c r="G296" s="9">
        <f t="shared" ca="1" si="87"/>
        <v>3.0797449513975672E-6</v>
      </c>
      <c r="H296" s="9">
        <f t="shared" ca="1" si="87"/>
        <v>4.1804811195712173E-3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8">POWER(SQRT(D188)/D134,2)</f>
        <v>#DIV/0!</v>
      </c>
      <c r="E297" s="9" t="e">
        <f t="shared" ca="1" si="88"/>
        <v>#DIV/0!</v>
      </c>
      <c r="F297" s="9" t="e">
        <f t="shared" ca="1" si="88"/>
        <v>#DIV/0!</v>
      </c>
      <c r="G297" s="9" t="e">
        <f t="shared" ca="1" si="88"/>
        <v>#DIV/0!</v>
      </c>
      <c r="H297" s="9" t="e">
        <f t="shared" ca="1" si="88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24" workbookViewId="0">
      <selection activeCell="A761" sqref="A742:XFD7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326.84550000000002</v>
      </c>
      <c r="I2">
        <v>0.88372899999999999</v>
      </c>
      <c r="J2" t="s">
        <v>3</v>
      </c>
      <c r="K2">
        <v>101.288923</v>
      </c>
      <c r="L2">
        <v>5.8146999999999997E-2</v>
      </c>
      <c r="M2" t="s">
        <v>4</v>
      </c>
      <c r="N2">
        <v>34.873600000000003</v>
      </c>
      <c r="O2">
        <v>4.254E-3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4.3280000000000002E-3</v>
      </c>
      <c r="AG2">
        <v>6.0000000000000002E-5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653.64414899999997</v>
      </c>
      <c r="I3">
        <v>3.5238119999999999</v>
      </c>
      <c r="J3" t="s">
        <v>3</v>
      </c>
      <c r="K3">
        <v>202.58079599999999</v>
      </c>
      <c r="L3">
        <v>0.23147100000000001</v>
      </c>
      <c r="M3" t="s">
        <v>4</v>
      </c>
      <c r="N3">
        <v>69.745759000000007</v>
      </c>
      <c r="O3">
        <v>1.6320000000000001E-2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4.3280000000000002E-3</v>
      </c>
      <c r="AG3">
        <v>6.0000000000000002E-5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980.45818399999996</v>
      </c>
      <c r="I4">
        <v>7.8725550000000002</v>
      </c>
      <c r="J4" t="s">
        <v>3</v>
      </c>
      <c r="K4">
        <v>303.87895800000001</v>
      </c>
      <c r="L4">
        <v>0.51319000000000004</v>
      </c>
      <c r="M4" t="s">
        <v>4</v>
      </c>
      <c r="N4">
        <v>104.618808</v>
      </c>
      <c r="O4">
        <v>3.6464000000000003E-2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4.3280000000000002E-3</v>
      </c>
      <c r="AG4">
        <v>6.0000000000000002E-5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1307.2642679999999</v>
      </c>
      <c r="I5">
        <v>13.942406</v>
      </c>
      <c r="J5" t="s">
        <v>3</v>
      </c>
      <c r="K5">
        <v>405.17414100000002</v>
      </c>
      <c r="L5">
        <v>0.91160099999999999</v>
      </c>
      <c r="M5" t="s">
        <v>4</v>
      </c>
      <c r="N5">
        <v>139.492422</v>
      </c>
      <c r="O5">
        <v>6.5240000000000006E-2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4.3280000000000002E-3</v>
      </c>
      <c r="AG5">
        <v>6.0000000000000002E-5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1634.0740410000001</v>
      </c>
      <c r="I6">
        <v>21.422605999999998</v>
      </c>
      <c r="J6" t="s">
        <v>3</v>
      </c>
      <c r="K6">
        <v>506.46300300000001</v>
      </c>
      <c r="L6">
        <v>1.399057</v>
      </c>
      <c r="M6" t="s">
        <v>4</v>
      </c>
      <c r="N6">
        <v>174.36829299999999</v>
      </c>
      <c r="O6">
        <v>0.100754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4.3280000000000002E-3</v>
      </c>
      <c r="AG6">
        <v>6.0000000000000002E-5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1960.8913090000001</v>
      </c>
      <c r="I7">
        <v>30.754557999999999</v>
      </c>
      <c r="J7" t="s">
        <v>3</v>
      </c>
      <c r="K7">
        <v>607.76003500000002</v>
      </c>
      <c r="L7">
        <v>1.9681949999999999</v>
      </c>
      <c r="M7" t="s">
        <v>4</v>
      </c>
      <c r="N7">
        <v>209.24262200000001</v>
      </c>
      <c r="O7">
        <v>0.142928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4.3280000000000002E-3</v>
      </c>
      <c r="AG7">
        <v>6.0000000000000002E-5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2287.7298930000002</v>
      </c>
      <c r="I8">
        <v>41.675933999999998</v>
      </c>
      <c r="J8" t="s">
        <v>3</v>
      </c>
      <c r="K8">
        <v>709.05643799999996</v>
      </c>
      <c r="L8">
        <v>2.6245880000000001</v>
      </c>
      <c r="M8" t="s">
        <v>4</v>
      </c>
      <c r="N8">
        <v>244.11523099999999</v>
      </c>
      <c r="O8">
        <v>0.19345699999999999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4.3280000000000002E-3</v>
      </c>
      <c r="AG8">
        <v>6.0000000000000002E-5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2614.5793020000001</v>
      </c>
      <c r="I9">
        <v>53.279910999999998</v>
      </c>
      <c r="J9" t="s">
        <v>3</v>
      </c>
      <c r="K9">
        <v>810.35960899999998</v>
      </c>
      <c r="L9">
        <v>3.3588300000000002</v>
      </c>
      <c r="M9" t="s">
        <v>4</v>
      </c>
      <c r="N9">
        <v>278.99240400000002</v>
      </c>
      <c r="O9">
        <v>0.24909400000000001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4.2859999999999999E-3</v>
      </c>
      <c r="AG9">
        <v>6.0000000000000002E-5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2941.4369240000001</v>
      </c>
      <c r="I10">
        <v>66.929767999999996</v>
      </c>
      <c r="J10" t="s">
        <v>3</v>
      </c>
      <c r="K10">
        <v>911.668137</v>
      </c>
      <c r="L10">
        <v>4.2211350000000003</v>
      </c>
      <c r="M10" t="s">
        <v>4</v>
      </c>
      <c r="N10">
        <v>313.86863</v>
      </c>
      <c r="O10">
        <v>0.31224099999999999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4.2859999999999999E-3</v>
      </c>
      <c r="AG10">
        <v>6.0000000000000002E-5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3268.2739550000001</v>
      </c>
      <c r="I11">
        <v>82.247591999999997</v>
      </c>
      <c r="J11" t="s">
        <v>3</v>
      </c>
      <c r="K11">
        <v>1012.984597</v>
      </c>
      <c r="L11">
        <v>5.1902970000000002</v>
      </c>
      <c r="M11" t="s">
        <v>4</v>
      </c>
      <c r="N11">
        <v>348.74230799999998</v>
      </c>
      <c r="O11">
        <v>0.380633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4.2859999999999999E-3</v>
      </c>
      <c r="AG11">
        <v>6.0000000000000002E-5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3595.135029</v>
      </c>
      <c r="I12">
        <v>99.288921000000002</v>
      </c>
      <c r="J12" t="s">
        <v>3</v>
      </c>
      <c r="K12">
        <v>1114.29575</v>
      </c>
      <c r="L12">
        <v>6.2863100000000003</v>
      </c>
      <c r="M12" t="s">
        <v>4</v>
      </c>
      <c r="N12">
        <v>383.61848300000003</v>
      </c>
      <c r="O12">
        <v>0.45799800000000002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4.2859999999999999E-3</v>
      </c>
      <c r="AG12">
        <v>6.0000000000000002E-5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3921.976514</v>
      </c>
      <c r="I13">
        <v>117.97201200000001</v>
      </c>
      <c r="J13" t="s">
        <v>3</v>
      </c>
      <c r="K13">
        <v>1215.597822</v>
      </c>
      <c r="L13">
        <v>7.4025980000000002</v>
      </c>
      <c r="M13" t="s">
        <v>4</v>
      </c>
      <c r="N13">
        <v>418.49503299999998</v>
      </c>
      <c r="O13">
        <v>0.54344700000000001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4.2859999999999999E-3</v>
      </c>
      <c r="AG13">
        <v>6.0000000000000002E-5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4248.8522359999997</v>
      </c>
      <c r="I14">
        <v>138.90441100000001</v>
      </c>
      <c r="J14" t="s">
        <v>3</v>
      </c>
      <c r="K14">
        <v>1316.9076030000001</v>
      </c>
      <c r="L14">
        <v>8.7484219999999997</v>
      </c>
      <c r="M14" t="s">
        <v>4</v>
      </c>
      <c r="N14">
        <v>453.36855500000001</v>
      </c>
      <c r="O14">
        <v>0.63905000000000001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4.2859999999999999E-3</v>
      </c>
      <c r="AG14">
        <v>6.0000000000000002E-5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4575.6885249999996</v>
      </c>
      <c r="I15">
        <v>160.93969100000001</v>
      </c>
      <c r="J15" t="s">
        <v>3</v>
      </c>
      <c r="K15">
        <v>1418.2061180000001</v>
      </c>
      <c r="L15">
        <v>10.074462</v>
      </c>
      <c r="M15" t="s">
        <v>4</v>
      </c>
      <c r="N15">
        <v>488.24393199999997</v>
      </c>
      <c r="O15">
        <v>0.73874899999999999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4.2859999999999999E-3</v>
      </c>
      <c r="AG15">
        <v>6.0000000000000002E-5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4902.5685059999996</v>
      </c>
      <c r="I16">
        <v>185.39132000000001</v>
      </c>
      <c r="J16" t="s">
        <v>3</v>
      </c>
      <c r="K16">
        <v>1519.5146219999999</v>
      </c>
      <c r="L16">
        <v>11.490164</v>
      </c>
      <c r="M16" t="s">
        <v>4</v>
      </c>
      <c r="N16">
        <v>523.12108999999998</v>
      </c>
      <c r="O16">
        <v>0.846225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4.2859999999999999E-3</v>
      </c>
      <c r="AG16">
        <v>6.0000000000000002E-5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5229.4492870000004</v>
      </c>
      <c r="I17">
        <v>210.98770099999999</v>
      </c>
      <c r="J17" t="s">
        <v>3</v>
      </c>
      <c r="K17">
        <v>1620.8282449999999</v>
      </c>
      <c r="L17">
        <v>13.104528</v>
      </c>
      <c r="M17" t="s">
        <v>4</v>
      </c>
      <c r="N17">
        <v>557.99778100000003</v>
      </c>
      <c r="O17">
        <v>0.96169800000000005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4.2859999999999999E-3</v>
      </c>
      <c r="AG17">
        <v>6.0000000000000002E-5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5556.3110450000004</v>
      </c>
      <c r="I18">
        <v>237.954534</v>
      </c>
      <c r="J18" t="s">
        <v>3</v>
      </c>
      <c r="K18">
        <v>1722.132314</v>
      </c>
      <c r="L18">
        <v>14.780962000000001</v>
      </c>
      <c r="M18" t="s">
        <v>4</v>
      </c>
      <c r="N18">
        <v>592.87488399999995</v>
      </c>
      <c r="O18">
        <v>1.0835129999999999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4.2859999999999999E-3</v>
      </c>
      <c r="AG18">
        <v>6.0000000000000002E-5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5883.1509079999996</v>
      </c>
      <c r="I19">
        <v>266.60614199999998</v>
      </c>
      <c r="J19" t="s">
        <v>3</v>
      </c>
      <c r="K19">
        <v>1823.4380590000001</v>
      </c>
      <c r="L19">
        <v>16.536216</v>
      </c>
      <c r="M19" t="s">
        <v>4</v>
      </c>
      <c r="N19">
        <v>627.75479600000006</v>
      </c>
      <c r="O19">
        <v>1.2118869999999999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4.2859999999999999E-3</v>
      </c>
      <c r="AG19">
        <v>6.0000000000000002E-5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6209.9884080000002</v>
      </c>
      <c r="I20">
        <v>296.79741000000001</v>
      </c>
      <c r="J20" t="s">
        <v>3</v>
      </c>
      <c r="K20">
        <v>1924.7497880000001</v>
      </c>
      <c r="L20">
        <v>18.338978000000001</v>
      </c>
      <c r="M20" t="s">
        <v>4</v>
      </c>
      <c r="N20">
        <v>662.63119099999994</v>
      </c>
      <c r="O20">
        <v>1.346991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4.2859999999999999E-3</v>
      </c>
      <c r="AG20">
        <v>6.0000000000000002E-5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6536.8381929999996</v>
      </c>
      <c r="I21">
        <v>328.95652999999999</v>
      </c>
      <c r="J21" t="s">
        <v>3</v>
      </c>
      <c r="K21">
        <v>2026.0628369999999</v>
      </c>
      <c r="L21">
        <v>20.287514999999999</v>
      </c>
      <c r="M21" t="s">
        <v>4</v>
      </c>
      <c r="N21">
        <v>697.51253699999995</v>
      </c>
      <c r="O21">
        <v>1.486267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4.2859999999999999E-3</v>
      </c>
      <c r="AG21">
        <v>6.0000000000000002E-5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3.6779999999999998E-3</v>
      </c>
      <c r="AG22">
        <v>2.5000000000000001E-5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3.6779999999999998E-3</v>
      </c>
      <c r="AG23">
        <v>2.5000000000000001E-5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3.6779999999999998E-3</v>
      </c>
      <c r="AG24">
        <v>2.5000000000000001E-5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3.6779999999999998E-3</v>
      </c>
      <c r="AG25">
        <v>2.5000000000000001E-5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3.6779999999999998E-3</v>
      </c>
      <c r="AG26">
        <v>2.5000000000000001E-5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3.6779999999999998E-3</v>
      </c>
      <c r="AG27">
        <v>2.5000000000000001E-5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3.6779999999999998E-3</v>
      </c>
      <c r="AG28">
        <v>2.5000000000000001E-5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3.6779999999999998E-3</v>
      </c>
      <c r="AG29">
        <v>2.5000000000000001E-5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3.6779999999999998E-3</v>
      </c>
      <c r="AG30">
        <v>2.5000000000000001E-5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3.6779999999999998E-3</v>
      </c>
      <c r="AG31">
        <v>2.5000000000000001E-5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3.6779999999999998E-3</v>
      </c>
      <c r="AG32">
        <v>2.5000000000000001E-5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3.6779999999999998E-3</v>
      </c>
      <c r="AG33">
        <v>2.5000000000000001E-5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3.6779999999999998E-3</v>
      </c>
      <c r="AG34">
        <v>2.5000000000000001E-5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3.6779999999999998E-3</v>
      </c>
      <c r="AG35">
        <v>2.5000000000000001E-5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3.6779999999999998E-3</v>
      </c>
      <c r="AG36">
        <v>2.5000000000000001E-5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3.6779999999999998E-3</v>
      </c>
      <c r="AG37">
        <v>2.5000000000000001E-5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3.6779999999999998E-3</v>
      </c>
      <c r="AG38">
        <v>2.5000000000000001E-5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3.6779999999999998E-3</v>
      </c>
      <c r="AG39">
        <v>2.5000000000000001E-5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3.6779999999999998E-3</v>
      </c>
      <c r="AG40">
        <v>2.5000000000000001E-5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3.6779999999999998E-3</v>
      </c>
      <c r="AG41">
        <v>2.5000000000000001E-5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303.29024800000002</v>
      </c>
      <c r="I42">
        <v>0.30890099999999998</v>
      </c>
      <c r="J42" t="s">
        <v>3</v>
      </c>
      <c r="K42">
        <v>77.460668999999996</v>
      </c>
      <c r="L42">
        <v>0.47532600000000003</v>
      </c>
      <c r="M42" t="s">
        <v>4</v>
      </c>
      <c r="N42">
        <v>34.902315999999999</v>
      </c>
      <c r="O42">
        <v>6.3999999999999997E-5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606.50767599999995</v>
      </c>
      <c r="I43">
        <v>1.0918110000000001</v>
      </c>
      <c r="J43" t="s">
        <v>3</v>
      </c>
      <c r="K43">
        <v>154.90930800000001</v>
      </c>
      <c r="L43">
        <v>1.7277750000000001</v>
      </c>
      <c r="M43" t="s">
        <v>4</v>
      </c>
      <c r="N43">
        <v>69.796096000000006</v>
      </c>
      <c r="O43">
        <v>1.4200000000000001E-4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909.56775900000002</v>
      </c>
      <c r="I44">
        <v>2.5046889999999999</v>
      </c>
      <c r="J44" t="s">
        <v>3</v>
      </c>
      <c r="K44">
        <v>232.20125200000001</v>
      </c>
      <c r="L44">
        <v>3.955279</v>
      </c>
      <c r="M44" t="s">
        <v>4</v>
      </c>
      <c r="N44">
        <v>104.68929799999999</v>
      </c>
      <c r="O44">
        <v>2.3499999999999999E-4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1212.7229609999999</v>
      </c>
      <c r="I45">
        <v>4.478186</v>
      </c>
      <c r="J45" t="s">
        <v>3</v>
      </c>
      <c r="K45">
        <v>309.59442300000001</v>
      </c>
      <c r="L45">
        <v>7.1331680000000004</v>
      </c>
      <c r="M45" t="s">
        <v>4</v>
      </c>
      <c r="N45">
        <v>139.58200299999999</v>
      </c>
      <c r="O45">
        <v>3.9500000000000001E-4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1515.8391059999999</v>
      </c>
      <c r="I46">
        <v>6.7070829999999999</v>
      </c>
      <c r="J46" t="s">
        <v>3</v>
      </c>
      <c r="K46">
        <v>386.95139599999999</v>
      </c>
      <c r="L46">
        <v>10.861476</v>
      </c>
      <c r="M46" t="s">
        <v>4</v>
      </c>
      <c r="N46">
        <v>174.47610800000001</v>
      </c>
      <c r="O46">
        <v>5.5000000000000003E-4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1819.0641089999999</v>
      </c>
      <c r="I47">
        <v>9.3980429999999995</v>
      </c>
      <c r="J47" t="s">
        <v>3</v>
      </c>
      <c r="K47">
        <v>464.42661299999997</v>
      </c>
      <c r="L47">
        <v>15.231564000000001</v>
      </c>
      <c r="M47" t="s">
        <v>4</v>
      </c>
      <c r="N47">
        <v>209.36910900000001</v>
      </c>
      <c r="O47">
        <v>7.3899999999999997E-4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2122.2113129999998</v>
      </c>
      <c r="I48">
        <v>12.677185</v>
      </c>
      <c r="J48" t="s">
        <v>3</v>
      </c>
      <c r="K48">
        <v>541.82870200000002</v>
      </c>
      <c r="L48">
        <v>20.515079</v>
      </c>
      <c r="M48" t="s">
        <v>4</v>
      </c>
      <c r="N48">
        <v>244.26207299999999</v>
      </c>
      <c r="O48">
        <v>9.1200000000000005E-4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2425.437261</v>
      </c>
      <c r="I49">
        <v>16.105910999999999</v>
      </c>
      <c r="J49" t="s">
        <v>3</v>
      </c>
      <c r="K49">
        <v>619.32654300000002</v>
      </c>
      <c r="L49">
        <v>26.214051999999999</v>
      </c>
      <c r="M49" t="s">
        <v>4</v>
      </c>
      <c r="N49">
        <v>279.15675399999998</v>
      </c>
      <c r="O49">
        <v>1.34E-3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2728.5468850000002</v>
      </c>
      <c r="I50">
        <v>20.550104000000001</v>
      </c>
      <c r="J50" t="s">
        <v>3</v>
      </c>
      <c r="K50">
        <v>696.66055900000003</v>
      </c>
      <c r="L50">
        <v>33.209192000000002</v>
      </c>
      <c r="M50" t="s">
        <v>4</v>
      </c>
      <c r="N50">
        <v>314.05127399999998</v>
      </c>
      <c r="O50">
        <v>1.634E-3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3031.6802590000002</v>
      </c>
      <c r="I51">
        <v>25.740670999999999</v>
      </c>
      <c r="J51" t="s">
        <v>3</v>
      </c>
      <c r="K51">
        <v>774.05189800000005</v>
      </c>
      <c r="L51">
        <v>41.405068</v>
      </c>
      <c r="M51" t="s">
        <v>4</v>
      </c>
      <c r="N51">
        <v>348.94698399999999</v>
      </c>
      <c r="O51">
        <v>1.916E-3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3334.8709909999998</v>
      </c>
      <c r="I52">
        <v>31.285771</v>
      </c>
      <c r="J52" t="s">
        <v>3</v>
      </c>
      <c r="K52">
        <v>851.48590100000001</v>
      </c>
      <c r="L52">
        <v>50.583227999999998</v>
      </c>
      <c r="M52" t="s">
        <v>4</v>
      </c>
      <c r="N52">
        <v>383.84239700000001</v>
      </c>
      <c r="O52">
        <v>2.3119999999999998E-3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3638.0654300000001</v>
      </c>
      <c r="I53">
        <v>37.740436000000003</v>
      </c>
      <c r="J53" t="s">
        <v>3</v>
      </c>
      <c r="K53">
        <v>928.901882</v>
      </c>
      <c r="L53">
        <v>61.123123</v>
      </c>
      <c r="M53" t="s">
        <v>4</v>
      </c>
      <c r="N53">
        <v>418.73832299999998</v>
      </c>
      <c r="O53">
        <v>2.7439999999999999E-3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3941.1945700000001</v>
      </c>
      <c r="I54">
        <v>43.280844999999999</v>
      </c>
      <c r="J54" t="s">
        <v>3</v>
      </c>
      <c r="K54">
        <v>1006.24922</v>
      </c>
      <c r="L54">
        <v>70.436347999999995</v>
      </c>
      <c r="M54" t="s">
        <v>4</v>
      </c>
      <c r="N54">
        <v>453.63481400000001</v>
      </c>
      <c r="O54">
        <v>3.3300000000000001E-3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4244.3418160000001</v>
      </c>
      <c r="I55">
        <v>50.055559000000002</v>
      </c>
      <c r="J55" t="s">
        <v>3</v>
      </c>
      <c r="K55">
        <v>1083.61301</v>
      </c>
      <c r="L55">
        <v>81.440190000000001</v>
      </c>
      <c r="M55" t="s">
        <v>4</v>
      </c>
      <c r="N55">
        <v>488.53107399999999</v>
      </c>
      <c r="O55">
        <v>3.754E-3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4547.4907130000001</v>
      </c>
      <c r="I56">
        <v>56.204602000000001</v>
      </c>
      <c r="J56" t="s">
        <v>3</v>
      </c>
      <c r="K56">
        <v>1160.99002</v>
      </c>
      <c r="L56">
        <v>92.202894000000001</v>
      </c>
      <c r="M56" t="s">
        <v>4</v>
      </c>
      <c r="N56">
        <v>523.42335000000003</v>
      </c>
      <c r="O56">
        <v>4.2269999999999999E-3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4850.6818750000002</v>
      </c>
      <c r="I57">
        <v>62.458179999999999</v>
      </c>
      <c r="J57" t="s">
        <v>3</v>
      </c>
      <c r="K57">
        <v>1238.4230689999999</v>
      </c>
      <c r="L57">
        <v>103.210098</v>
      </c>
      <c r="M57" t="s">
        <v>4</v>
      </c>
      <c r="N57">
        <v>558.319075</v>
      </c>
      <c r="O57">
        <v>4.7879999999999997E-3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5153.9359180000001</v>
      </c>
      <c r="I58">
        <v>68.319754000000003</v>
      </c>
      <c r="J58" t="s">
        <v>3</v>
      </c>
      <c r="K58">
        <v>1315.9444189999999</v>
      </c>
      <c r="L58">
        <v>113.328614</v>
      </c>
      <c r="M58" t="s">
        <v>4</v>
      </c>
      <c r="N58">
        <v>593.21525999999994</v>
      </c>
      <c r="O58">
        <v>5.2659999999999998E-3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5457.0863669999999</v>
      </c>
      <c r="I59">
        <v>76.852508999999998</v>
      </c>
      <c r="J59" t="s">
        <v>3</v>
      </c>
      <c r="K59">
        <v>1393.3661870000001</v>
      </c>
      <c r="L59">
        <v>127.889915</v>
      </c>
      <c r="M59" t="s">
        <v>4</v>
      </c>
      <c r="N59">
        <v>628.11281299999996</v>
      </c>
      <c r="O59">
        <v>6.0130000000000001E-3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5760.2151459999995</v>
      </c>
      <c r="I60">
        <v>83.503183000000007</v>
      </c>
      <c r="J60" t="s">
        <v>3</v>
      </c>
      <c r="K60">
        <v>1470.737556</v>
      </c>
      <c r="L60">
        <v>139.426648</v>
      </c>
      <c r="M60" t="s">
        <v>4</v>
      </c>
      <c r="N60">
        <v>663.00758299999995</v>
      </c>
      <c r="O60">
        <v>6.4749999999999999E-3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6063.5291109999998</v>
      </c>
      <c r="I61">
        <v>91.691528000000005</v>
      </c>
      <c r="J61" t="s">
        <v>3</v>
      </c>
      <c r="K61">
        <v>1548.3114499999999</v>
      </c>
      <c r="L61">
        <v>153.06556499999999</v>
      </c>
      <c r="M61" t="s">
        <v>4</v>
      </c>
      <c r="N61">
        <v>697.90429800000004</v>
      </c>
      <c r="O61">
        <v>6.9059999999999998E-3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838.62492399999996</v>
      </c>
      <c r="I62">
        <v>0.42388399999999998</v>
      </c>
      <c r="J62" t="s">
        <v>3</v>
      </c>
      <c r="K62">
        <v>627.98151399999995</v>
      </c>
      <c r="L62">
        <v>0.177094</v>
      </c>
      <c r="M62" t="s">
        <v>4</v>
      </c>
      <c r="N62">
        <v>36.299326999999998</v>
      </c>
      <c r="O62">
        <v>1.738E-3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1677.2635740000001</v>
      </c>
      <c r="I63">
        <v>1.6805429999999999</v>
      </c>
      <c r="J63" t="s">
        <v>3</v>
      </c>
      <c r="K63">
        <v>1255.9718379999999</v>
      </c>
      <c r="L63">
        <v>0.69977199999999995</v>
      </c>
      <c r="M63" t="s">
        <v>4</v>
      </c>
      <c r="N63">
        <v>72.604766999999995</v>
      </c>
      <c r="O63">
        <v>7.0029999999999997E-3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2515.8910839999999</v>
      </c>
      <c r="I64">
        <v>3.7230949999999998</v>
      </c>
      <c r="J64" t="s">
        <v>3</v>
      </c>
      <c r="K64">
        <v>1883.9518680000001</v>
      </c>
      <c r="L64">
        <v>1.592638</v>
      </c>
      <c r="M64" t="s">
        <v>4</v>
      </c>
      <c r="N64">
        <v>108.912301</v>
      </c>
      <c r="O64">
        <v>1.5559E-2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3354.516826</v>
      </c>
      <c r="I65">
        <v>6.5091640000000002</v>
      </c>
      <c r="J65" t="s">
        <v>3</v>
      </c>
      <c r="K65">
        <v>2511.9422709999999</v>
      </c>
      <c r="L65">
        <v>2.8259669999999999</v>
      </c>
      <c r="M65" t="s">
        <v>4</v>
      </c>
      <c r="N65">
        <v>145.21874800000001</v>
      </c>
      <c r="O65">
        <v>2.7424E-2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4193.1345309999997</v>
      </c>
      <c r="I66">
        <v>9.9704280000000001</v>
      </c>
      <c r="J66" t="s">
        <v>3</v>
      </c>
      <c r="K66">
        <v>3139.9394189999998</v>
      </c>
      <c r="L66">
        <v>4.4342230000000002</v>
      </c>
      <c r="M66" t="s">
        <v>4</v>
      </c>
      <c r="N66">
        <v>181.52383</v>
      </c>
      <c r="O66">
        <v>4.3138000000000003E-2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5031.7599019999998</v>
      </c>
      <c r="I67">
        <v>14.260066</v>
      </c>
      <c r="J67" t="s">
        <v>3</v>
      </c>
      <c r="K67">
        <v>3767.941284</v>
      </c>
      <c r="L67">
        <v>6.4237760000000002</v>
      </c>
      <c r="M67" t="s">
        <v>4</v>
      </c>
      <c r="N67">
        <v>217.832922</v>
      </c>
      <c r="O67">
        <v>6.2126000000000001E-2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5870.3981739999999</v>
      </c>
      <c r="I68">
        <v>19.366402000000001</v>
      </c>
      <c r="J68" t="s">
        <v>3</v>
      </c>
      <c r="K68">
        <v>4395.9442090000002</v>
      </c>
      <c r="L68">
        <v>8.7260259999999992</v>
      </c>
      <c r="M68" t="s">
        <v>4</v>
      </c>
      <c r="N68">
        <v>254.14221499999999</v>
      </c>
      <c r="O68">
        <v>8.4125000000000005E-2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6709.0266700000002</v>
      </c>
      <c r="I69">
        <v>25.112216</v>
      </c>
      <c r="J69" t="s">
        <v>3</v>
      </c>
      <c r="K69">
        <v>5023.9414450000004</v>
      </c>
      <c r="L69">
        <v>11.359220000000001</v>
      </c>
      <c r="M69" t="s">
        <v>4</v>
      </c>
      <c r="N69">
        <v>290.449703</v>
      </c>
      <c r="O69">
        <v>0.11008800000000001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7547.66417</v>
      </c>
      <c r="I70">
        <v>31.672989999999999</v>
      </c>
      <c r="J70" t="s">
        <v>3</v>
      </c>
      <c r="K70">
        <v>5651.9414550000001</v>
      </c>
      <c r="L70">
        <v>14.377105</v>
      </c>
      <c r="M70" t="s">
        <v>4</v>
      </c>
      <c r="N70">
        <v>326.758512</v>
      </c>
      <c r="O70">
        <v>0.13767799999999999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8386.3377149999997</v>
      </c>
      <c r="I71">
        <v>39.141911999999998</v>
      </c>
      <c r="J71" t="s">
        <v>3</v>
      </c>
      <c r="K71">
        <v>6279.9731449999999</v>
      </c>
      <c r="L71">
        <v>17.672785999999999</v>
      </c>
      <c r="M71" t="s">
        <v>4</v>
      </c>
      <c r="N71">
        <v>363.06979899999999</v>
      </c>
      <c r="O71">
        <v>0.169346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9225.0240429999994</v>
      </c>
      <c r="I72">
        <v>47.446570000000001</v>
      </c>
      <c r="J72" t="s">
        <v>3</v>
      </c>
      <c r="K72">
        <v>6908.0047269999995</v>
      </c>
      <c r="L72">
        <v>21.462710000000001</v>
      </c>
      <c r="M72" t="s">
        <v>4</v>
      </c>
      <c r="N72">
        <v>399.38134600000001</v>
      </c>
      <c r="O72">
        <v>0.20513000000000001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10063.712616999999</v>
      </c>
      <c r="I73">
        <v>56.557288999999997</v>
      </c>
      <c r="J73" t="s">
        <v>3</v>
      </c>
      <c r="K73">
        <v>7536.0384770000001</v>
      </c>
      <c r="L73">
        <v>25.656604000000002</v>
      </c>
      <c r="M73" t="s">
        <v>4</v>
      </c>
      <c r="N73">
        <v>435.69207299999999</v>
      </c>
      <c r="O73">
        <v>0.24585599999999999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10902.362305000001</v>
      </c>
      <c r="I74">
        <v>66.766593</v>
      </c>
      <c r="J74" t="s">
        <v>3</v>
      </c>
      <c r="K74">
        <v>8164.0709280000001</v>
      </c>
      <c r="L74">
        <v>30.304233</v>
      </c>
      <c r="M74" t="s">
        <v>4</v>
      </c>
      <c r="N74">
        <v>472.00331599999998</v>
      </c>
      <c r="O74">
        <v>0.28943999999999998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11741.01166</v>
      </c>
      <c r="I75">
        <v>78.417248000000001</v>
      </c>
      <c r="J75" t="s">
        <v>3</v>
      </c>
      <c r="K75">
        <v>8792.0983199999991</v>
      </c>
      <c r="L75">
        <v>35.455368999999997</v>
      </c>
      <c r="M75" t="s">
        <v>4</v>
      </c>
      <c r="N75">
        <v>508.31451499999997</v>
      </c>
      <c r="O75">
        <v>0.33852500000000002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12579.668496</v>
      </c>
      <c r="I76">
        <v>90.890150000000006</v>
      </c>
      <c r="J76" t="s">
        <v>3</v>
      </c>
      <c r="K76">
        <v>9420.1387109999996</v>
      </c>
      <c r="L76">
        <v>41.007795999999999</v>
      </c>
      <c r="M76" t="s">
        <v>4</v>
      </c>
      <c r="N76">
        <v>544.62577999999996</v>
      </c>
      <c r="O76">
        <v>0.39074500000000001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13418.342246</v>
      </c>
      <c r="I77">
        <v>104.05112699999999</v>
      </c>
      <c r="J77" t="s">
        <v>3</v>
      </c>
      <c r="K77">
        <v>10048.178652000001</v>
      </c>
      <c r="L77">
        <v>46.966043999999997</v>
      </c>
      <c r="M77" t="s">
        <v>4</v>
      </c>
      <c r="N77">
        <v>580.93623500000001</v>
      </c>
      <c r="O77">
        <v>0.448355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14257.003436999999</v>
      </c>
      <c r="I78">
        <v>118.12499099999999</v>
      </c>
      <c r="J78" t="s">
        <v>3</v>
      </c>
      <c r="K78">
        <v>10676.223555</v>
      </c>
      <c r="L78">
        <v>53.221190999999997</v>
      </c>
      <c r="M78" t="s">
        <v>4</v>
      </c>
      <c r="N78">
        <v>617.24771099999998</v>
      </c>
      <c r="O78">
        <v>0.51010599999999995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15095.697754000001</v>
      </c>
      <c r="I79">
        <v>133.94354100000001</v>
      </c>
      <c r="J79" t="s">
        <v>3</v>
      </c>
      <c r="K79">
        <v>11304.270683999999</v>
      </c>
      <c r="L79">
        <v>60.021031000000001</v>
      </c>
      <c r="M79" t="s">
        <v>4</v>
      </c>
      <c r="N79">
        <v>653.55819599999995</v>
      </c>
      <c r="O79">
        <v>0.57268699999999995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15934.381836</v>
      </c>
      <c r="I80">
        <v>150.18419499999999</v>
      </c>
      <c r="J80" t="s">
        <v>3</v>
      </c>
      <c r="K80">
        <v>11932.317676000001</v>
      </c>
      <c r="L80">
        <v>67.252770999999996</v>
      </c>
      <c r="M80" t="s">
        <v>4</v>
      </c>
      <c r="N80">
        <v>689.869955</v>
      </c>
      <c r="O80">
        <v>0.64159999999999995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16773.045117000001</v>
      </c>
      <c r="I81">
        <v>167.54547700000001</v>
      </c>
      <c r="J81" t="s">
        <v>3</v>
      </c>
      <c r="K81">
        <v>12560.367305</v>
      </c>
      <c r="L81">
        <v>74.978369000000001</v>
      </c>
      <c r="M81" t="s">
        <v>4</v>
      </c>
      <c r="N81">
        <v>726.18101200000001</v>
      </c>
      <c r="O81">
        <v>0.71753199999999995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810.37822500000004</v>
      </c>
      <c r="I82">
        <v>4.8474000000000003E-2</v>
      </c>
      <c r="J82" t="s">
        <v>3</v>
      </c>
      <c r="K82">
        <v>583.11771199999998</v>
      </c>
      <c r="L82">
        <v>2.8649999999999999E-3</v>
      </c>
      <c r="M82" t="s">
        <v>4</v>
      </c>
      <c r="N82">
        <v>40.686174000000001</v>
      </c>
      <c r="O82">
        <v>3.1999999999999999E-5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1620.671965</v>
      </c>
      <c r="I83">
        <v>0.17901800000000001</v>
      </c>
      <c r="J83" t="s">
        <v>3</v>
      </c>
      <c r="K83">
        <v>1166.223506</v>
      </c>
      <c r="L83">
        <v>6.9220000000000002E-3</v>
      </c>
      <c r="M83" t="s">
        <v>4</v>
      </c>
      <c r="N83">
        <v>81.373953999999998</v>
      </c>
      <c r="O83">
        <v>7.6000000000000004E-5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2431.0259030000002</v>
      </c>
      <c r="I84">
        <v>0.39655499999999999</v>
      </c>
      <c r="J84" t="s">
        <v>3</v>
      </c>
      <c r="K84">
        <v>1749.340764</v>
      </c>
      <c r="L84">
        <v>1.4097E-2</v>
      </c>
      <c r="M84" t="s">
        <v>4</v>
      </c>
      <c r="N84">
        <v>122.061555</v>
      </c>
      <c r="O84">
        <v>1.17E-4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3241.3485839999998</v>
      </c>
      <c r="I85">
        <v>0.70693600000000001</v>
      </c>
      <c r="J85" t="s">
        <v>3</v>
      </c>
      <c r="K85">
        <v>2332.4594240000001</v>
      </c>
      <c r="L85">
        <v>2.3553000000000001E-2</v>
      </c>
      <c r="M85" t="s">
        <v>4</v>
      </c>
      <c r="N85">
        <v>162.75005999999999</v>
      </c>
      <c r="O85">
        <v>1.5300000000000001E-4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4051.6942770000001</v>
      </c>
      <c r="I86">
        <v>1.100813</v>
      </c>
      <c r="J86" t="s">
        <v>3</v>
      </c>
      <c r="K86">
        <v>2915.5840579999999</v>
      </c>
      <c r="L86">
        <v>4.0349999999999997E-2</v>
      </c>
      <c r="M86" t="s">
        <v>4</v>
      </c>
      <c r="N86">
        <v>203.43803399999999</v>
      </c>
      <c r="O86">
        <v>2.02E-4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4862.0222659999999</v>
      </c>
      <c r="I87">
        <v>1.623874</v>
      </c>
      <c r="J87" t="s">
        <v>3</v>
      </c>
      <c r="K87">
        <v>3498.6977879999999</v>
      </c>
      <c r="L87">
        <v>5.4966000000000001E-2</v>
      </c>
      <c r="M87" t="s">
        <v>4</v>
      </c>
      <c r="N87">
        <v>244.12690699999999</v>
      </c>
      <c r="O87">
        <v>2.7E-4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5672.361543</v>
      </c>
      <c r="I88">
        <v>2.154957</v>
      </c>
      <c r="J88" t="s">
        <v>3</v>
      </c>
      <c r="K88">
        <v>4081.8242380000002</v>
      </c>
      <c r="L88">
        <v>6.9075999999999999E-2</v>
      </c>
      <c r="M88" t="s">
        <v>4</v>
      </c>
      <c r="N88">
        <v>284.815113</v>
      </c>
      <c r="O88">
        <v>3.4600000000000001E-4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6482.7107910000004</v>
      </c>
      <c r="I89">
        <v>2.7461549999999999</v>
      </c>
      <c r="J89" t="s">
        <v>3</v>
      </c>
      <c r="K89">
        <v>4664.9488279999996</v>
      </c>
      <c r="L89">
        <v>8.7888999999999995E-2</v>
      </c>
      <c r="M89" t="s">
        <v>4</v>
      </c>
      <c r="N89">
        <v>325.503758</v>
      </c>
      <c r="O89">
        <v>3.8900000000000002E-4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7293.0519729999996</v>
      </c>
      <c r="I90">
        <v>3.4914900000000002</v>
      </c>
      <c r="J90" t="s">
        <v>3</v>
      </c>
      <c r="K90">
        <v>5248.0759179999995</v>
      </c>
      <c r="L90">
        <v>0.10516</v>
      </c>
      <c r="M90" t="s">
        <v>4</v>
      </c>
      <c r="N90">
        <v>366.19224100000002</v>
      </c>
      <c r="O90">
        <v>4.7199999999999998E-4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8103.3574710000003</v>
      </c>
      <c r="I91">
        <v>4.4161149999999996</v>
      </c>
      <c r="J91" t="s">
        <v>3</v>
      </c>
      <c r="K91">
        <v>5831.1876270000002</v>
      </c>
      <c r="L91">
        <v>0.13211700000000001</v>
      </c>
      <c r="M91" t="s">
        <v>4</v>
      </c>
      <c r="N91">
        <v>406.880042</v>
      </c>
      <c r="O91">
        <v>5.5400000000000002E-4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8913.6676169999992</v>
      </c>
      <c r="I92">
        <v>5.3455300000000001</v>
      </c>
      <c r="J92" t="s">
        <v>3</v>
      </c>
      <c r="K92">
        <v>6414.301982</v>
      </c>
      <c r="L92">
        <v>0.15836500000000001</v>
      </c>
      <c r="M92" t="s">
        <v>4</v>
      </c>
      <c r="N92">
        <v>447.56768699999998</v>
      </c>
      <c r="O92">
        <v>6.87E-4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9723.9991210000007</v>
      </c>
      <c r="I93">
        <v>6.3597830000000002</v>
      </c>
      <c r="J93" t="s">
        <v>3</v>
      </c>
      <c r="K93">
        <v>6997.4320209999996</v>
      </c>
      <c r="L93">
        <v>0.19323499999999999</v>
      </c>
      <c r="M93" t="s">
        <v>4</v>
      </c>
      <c r="N93">
        <v>488.25617199999999</v>
      </c>
      <c r="O93">
        <v>8.4000000000000003E-4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10534.325781</v>
      </c>
      <c r="I94">
        <v>7.3777030000000003</v>
      </c>
      <c r="J94" t="s">
        <v>3</v>
      </c>
      <c r="K94">
        <v>7580.5622949999997</v>
      </c>
      <c r="L94">
        <v>0.22539500000000001</v>
      </c>
      <c r="M94" t="s">
        <v>4</v>
      </c>
      <c r="N94">
        <v>528.94404799999995</v>
      </c>
      <c r="O94">
        <v>9.859999999999999E-4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11344.678008000001</v>
      </c>
      <c r="I95">
        <v>8.4355189999999993</v>
      </c>
      <c r="J95" t="s">
        <v>3</v>
      </c>
      <c r="K95">
        <v>8163.7012500000001</v>
      </c>
      <c r="L95">
        <v>0.255241</v>
      </c>
      <c r="M95" t="s">
        <v>4</v>
      </c>
      <c r="N95">
        <v>569.63278700000001</v>
      </c>
      <c r="O95">
        <v>1.0790000000000001E-3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12155.002188</v>
      </c>
      <c r="I96">
        <v>9.6845560000000006</v>
      </c>
      <c r="J96" t="s">
        <v>3</v>
      </c>
      <c r="K96">
        <v>8746.8337300000003</v>
      </c>
      <c r="L96">
        <v>0.29128100000000001</v>
      </c>
      <c r="M96" t="s">
        <v>4</v>
      </c>
      <c r="N96">
        <v>610.320153</v>
      </c>
      <c r="O96">
        <v>1.139E-3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12965.313007999999</v>
      </c>
      <c r="I97">
        <v>10.809346</v>
      </c>
      <c r="J97" t="s">
        <v>3</v>
      </c>
      <c r="K97">
        <v>9329.9646869999997</v>
      </c>
      <c r="L97">
        <v>0.31811699999999998</v>
      </c>
      <c r="M97" t="s">
        <v>4</v>
      </c>
      <c r="N97">
        <v>651.00832500000001</v>
      </c>
      <c r="O97">
        <v>1.2130000000000001E-3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13775.635762</v>
      </c>
      <c r="I98">
        <v>12.122524</v>
      </c>
      <c r="J98" t="s">
        <v>3</v>
      </c>
      <c r="K98">
        <v>9913.1003519999995</v>
      </c>
      <c r="L98">
        <v>0.355792</v>
      </c>
      <c r="M98" t="s">
        <v>4</v>
      </c>
      <c r="N98">
        <v>691.69711800000005</v>
      </c>
      <c r="O98">
        <v>1.304E-3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14585.978281</v>
      </c>
      <c r="I99">
        <v>13.441623</v>
      </c>
      <c r="J99" t="s">
        <v>3</v>
      </c>
      <c r="K99">
        <v>10496.246171999999</v>
      </c>
      <c r="L99">
        <v>0.39707500000000001</v>
      </c>
      <c r="M99" t="s">
        <v>4</v>
      </c>
      <c r="N99">
        <v>732.38674600000002</v>
      </c>
      <c r="O99">
        <v>1.4480000000000001E-3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15396.30291</v>
      </c>
      <c r="I100">
        <v>14.796094999999999</v>
      </c>
      <c r="J100" t="s">
        <v>3</v>
      </c>
      <c r="K100">
        <v>11079.375019999999</v>
      </c>
      <c r="L100">
        <v>0.43334699999999998</v>
      </c>
      <c r="M100" t="s">
        <v>4</v>
      </c>
      <c r="N100">
        <v>773.07342300000005</v>
      </c>
      <c r="O100">
        <v>1.467E-3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16206.630644999999</v>
      </c>
      <c r="I101">
        <v>16.048331999999998</v>
      </c>
      <c r="J101" t="s">
        <v>3</v>
      </c>
      <c r="K101">
        <v>11662.502246</v>
      </c>
      <c r="L101">
        <v>0.47069100000000003</v>
      </c>
      <c r="M101" t="s">
        <v>4</v>
      </c>
      <c r="N101">
        <v>813.76078600000005</v>
      </c>
      <c r="O101">
        <v>1.5330000000000001E-3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836.34070599999995</v>
      </c>
      <c r="I102">
        <v>3.4672000000000001E-2</v>
      </c>
      <c r="J102" t="s">
        <v>3</v>
      </c>
      <c r="K102">
        <v>624.87329599999998</v>
      </c>
      <c r="L102">
        <v>1.1490000000000001E-3</v>
      </c>
      <c r="M102" t="s">
        <v>4</v>
      </c>
      <c r="N102">
        <v>36.430492000000001</v>
      </c>
      <c r="O102">
        <v>4.3999999999999999E-5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1672.688406</v>
      </c>
      <c r="I103">
        <v>0.12905</v>
      </c>
      <c r="J103" t="s">
        <v>3</v>
      </c>
      <c r="K103">
        <v>1249.7645170000001</v>
      </c>
      <c r="L103">
        <v>2.5240000000000002E-3</v>
      </c>
      <c r="M103" t="s">
        <v>4</v>
      </c>
      <c r="N103">
        <v>72.867495000000005</v>
      </c>
      <c r="O103">
        <v>1.08E-4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2509.0300440000001</v>
      </c>
      <c r="I104">
        <v>0.29069600000000001</v>
      </c>
      <c r="J104" t="s">
        <v>3</v>
      </c>
      <c r="K104">
        <v>1874.654419</v>
      </c>
      <c r="L104">
        <v>5.2009999999999999E-3</v>
      </c>
      <c r="M104" t="s">
        <v>4</v>
      </c>
      <c r="N104">
        <v>109.30794899999999</v>
      </c>
      <c r="O104">
        <v>1.84E-4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3345.3875389999998</v>
      </c>
      <c r="I105">
        <v>0.49708000000000002</v>
      </c>
      <c r="J105" t="s">
        <v>3</v>
      </c>
      <c r="K105">
        <v>2499.554619</v>
      </c>
      <c r="L105">
        <v>8.4770000000000002E-3</v>
      </c>
      <c r="M105" t="s">
        <v>4</v>
      </c>
      <c r="N105">
        <v>145.74741800000001</v>
      </c>
      <c r="O105">
        <v>2.8299999999999999E-4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4181.7363089999999</v>
      </c>
      <c r="I106">
        <v>0.73841299999999999</v>
      </c>
      <c r="J106" t="s">
        <v>3</v>
      </c>
      <c r="K106">
        <v>3124.4526169999999</v>
      </c>
      <c r="L106">
        <v>1.3546000000000001E-2</v>
      </c>
      <c r="M106" t="s">
        <v>4</v>
      </c>
      <c r="N106">
        <v>182.18682000000001</v>
      </c>
      <c r="O106">
        <v>3.8499999999999998E-4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5018.0878030000003</v>
      </c>
      <c r="I107">
        <v>1.0847800000000001</v>
      </c>
      <c r="J107" t="s">
        <v>3</v>
      </c>
      <c r="K107">
        <v>3749.356616</v>
      </c>
      <c r="L107">
        <v>1.8589000000000001E-2</v>
      </c>
      <c r="M107" t="s">
        <v>4</v>
      </c>
      <c r="N107">
        <v>218.62878499999999</v>
      </c>
      <c r="O107">
        <v>5.2999999999999998E-4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5854.4366989999999</v>
      </c>
      <c r="I108">
        <v>1.5053000000000001</v>
      </c>
      <c r="J108" t="s">
        <v>3</v>
      </c>
      <c r="K108">
        <v>4374.2508010000001</v>
      </c>
      <c r="L108">
        <v>2.5607999999999999E-2</v>
      </c>
      <c r="M108" t="s">
        <v>4</v>
      </c>
      <c r="N108">
        <v>255.06947600000001</v>
      </c>
      <c r="O108">
        <v>7.9299999999999998E-4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6690.7740720000002</v>
      </c>
      <c r="I109">
        <v>2.020375</v>
      </c>
      <c r="J109" t="s">
        <v>3</v>
      </c>
      <c r="K109">
        <v>4999.1394039999996</v>
      </c>
      <c r="L109">
        <v>3.1921999999999999E-2</v>
      </c>
      <c r="M109" t="s">
        <v>4</v>
      </c>
      <c r="N109">
        <v>291.50957</v>
      </c>
      <c r="O109">
        <v>9.5699999999999995E-4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7527.1034369999998</v>
      </c>
      <c r="I110">
        <v>2.5526110000000002</v>
      </c>
      <c r="J110" t="s">
        <v>3</v>
      </c>
      <c r="K110">
        <v>5624.0320700000002</v>
      </c>
      <c r="L110">
        <v>3.9521000000000001E-2</v>
      </c>
      <c r="M110" t="s">
        <v>4</v>
      </c>
      <c r="N110">
        <v>327.95012600000001</v>
      </c>
      <c r="O110">
        <v>1.147E-3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8363.4712889999992</v>
      </c>
      <c r="I111">
        <v>3.1699820000000001</v>
      </c>
      <c r="J111" t="s">
        <v>3</v>
      </c>
      <c r="K111">
        <v>6248.9383790000002</v>
      </c>
      <c r="L111">
        <v>4.8223000000000002E-2</v>
      </c>
      <c r="M111" t="s">
        <v>4</v>
      </c>
      <c r="N111">
        <v>364.39216399999998</v>
      </c>
      <c r="O111">
        <v>1.3669999999999999E-3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9199.8147069999995</v>
      </c>
      <c r="I112">
        <v>3.795922</v>
      </c>
      <c r="J112" t="s">
        <v>3</v>
      </c>
      <c r="K112">
        <v>6873.8334670000004</v>
      </c>
      <c r="L112">
        <v>5.5128000000000003E-2</v>
      </c>
      <c r="M112" t="s">
        <v>4</v>
      </c>
      <c r="N112">
        <v>400.83156700000001</v>
      </c>
      <c r="O112">
        <v>1.539E-3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10036.188066000001</v>
      </c>
      <c r="I113">
        <v>4.5788140000000004</v>
      </c>
      <c r="J113" t="s">
        <v>3</v>
      </c>
      <c r="K113">
        <v>7498.7385059999997</v>
      </c>
      <c r="L113">
        <v>6.5999000000000002E-2</v>
      </c>
      <c r="M113" t="s">
        <v>4</v>
      </c>
      <c r="N113">
        <v>437.272719</v>
      </c>
      <c r="O113">
        <v>1.851E-3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10872.556855000001</v>
      </c>
      <c r="I114">
        <v>5.3749950000000002</v>
      </c>
      <c r="J114" t="s">
        <v>3</v>
      </c>
      <c r="K114">
        <v>8123.636152</v>
      </c>
      <c r="L114">
        <v>7.8787999999999997E-2</v>
      </c>
      <c r="M114" t="s">
        <v>4</v>
      </c>
      <c r="N114">
        <v>473.71496500000001</v>
      </c>
      <c r="O114">
        <v>2.0720000000000001E-3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11708.905527000001</v>
      </c>
      <c r="I115">
        <v>6.1707229999999997</v>
      </c>
      <c r="J115" t="s">
        <v>3</v>
      </c>
      <c r="K115">
        <v>8748.5383980000006</v>
      </c>
      <c r="L115">
        <v>8.6756E-2</v>
      </c>
      <c r="M115" t="s">
        <v>4</v>
      </c>
      <c r="N115">
        <v>510.15696700000001</v>
      </c>
      <c r="O115">
        <v>2.2279999999999999E-3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12545.267441</v>
      </c>
      <c r="I116">
        <v>7.126798</v>
      </c>
      <c r="J116" t="s">
        <v>3</v>
      </c>
      <c r="K116">
        <v>9373.4458200000008</v>
      </c>
      <c r="L116">
        <v>9.4646999999999995E-2</v>
      </c>
      <c r="M116" t="s">
        <v>4</v>
      </c>
      <c r="N116">
        <v>546.59750699999995</v>
      </c>
      <c r="O116">
        <v>2.2889999999999998E-3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13381.639902000001</v>
      </c>
      <c r="I117">
        <v>8.0965419999999995</v>
      </c>
      <c r="J117" t="s">
        <v>3</v>
      </c>
      <c r="K117">
        <v>9998.3460739999991</v>
      </c>
      <c r="L117">
        <v>0.106822</v>
      </c>
      <c r="M117" t="s">
        <v>4</v>
      </c>
      <c r="N117">
        <v>583.03955900000005</v>
      </c>
      <c r="O117">
        <v>2.601E-3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14217.994062</v>
      </c>
      <c r="I118">
        <v>9.0018910000000005</v>
      </c>
      <c r="J118" t="s">
        <v>3</v>
      </c>
      <c r="K118">
        <v>10623.239238</v>
      </c>
      <c r="L118">
        <v>0.120189</v>
      </c>
      <c r="M118" t="s">
        <v>4</v>
      </c>
      <c r="N118">
        <v>619.48017900000002</v>
      </c>
      <c r="O118">
        <v>2.6979999999999999E-3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15054.36082</v>
      </c>
      <c r="I119">
        <v>10.110158</v>
      </c>
      <c r="J119" t="s">
        <v>3</v>
      </c>
      <c r="K119">
        <v>11248.141523</v>
      </c>
      <c r="L119">
        <v>0.13120799999999999</v>
      </c>
      <c r="M119" t="s">
        <v>4</v>
      </c>
      <c r="N119">
        <v>655.92330700000002</v>
      </c>
      <c r="O119">
        <v>2.9889999999999999E-3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15890.72875</v>
      </c>
      <c r="I120">
        <v>11.18323</v>
      </c>
      <c r="J120" t="s">
        <v>3</v>
      </c>
      <c r="K120">
        <v>11873.044433999999</v>
      </c>
      <c r="L120">
        <v>0.141456</v>
      </c>
      <c r="M120" t="s">
        <v>4</v>
      </c>
      <c r="N120">
        <v>692.36458100000004</v>
      </c>
      <c r="O120">
        <v>3.339E-3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16727.096836000001</v>
      </c>
      <c r="I121">
        <v>12.427405</v>
      </c>
      <c r="J121" t="s">
        <v>3</v>
      </c>
      <c r="K121">
        <v>12497.942051</v>
      </c>
      <c r="L121">
        <v>0.15296899999999999</v>
      </c>
      <c r="M121" t="s">
        <v>4</v>
      </c>
      <c r="N121">
        <v>728.80496000000005</v>
      </c>
      <c r="O121">
        <v>3.5379999999999999E-3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596.86099899999999</v>
      </c>
      <c r="I122" s="3">
        <v>0.82581800000000005</v>
      </c>
      <c r="J122" s="3" t="s">
        <v>3</v>
      </c>
      <c r="K122" s="3">
        <v>581.99656700000003</v>
      </c>
      <c r="L122" s="3">
        <v>0.57575200000000004</v>
      </c>
      <c r="M122" s="3" t="s">
        <v>4</v>
      </c>
      <c r="N122" s="3">
        <v>6.4597119999999997</v>
      </c>
      <c r="O122" s="3">
        <v>5.7593999999999999E-2</v>
      </c>
      <c r="P122" s="3" t="s">
        <v>5</v>
      </c>
      <c r="Q122" s="3">
        <v>14.871912</v>
      </c>
      <c r="R122" s="3">
        <v>8.4797999999999998E-2</v>
      </c>
      <c r="S122" s="3" t="s">
        <v>6</v>
      </c>
      <c r="T122" s="3">
        <v>567.97175500000003</v>
      </c>
      <c r="U122" s="3">
        <v>0.48196</v>
      </c>
      <c r="V122" s="3" t="s">
        <v>7</v>
      </c>
      <c r="W122" s="3">
        <v>0.361238</v>
      </c>
      <c r="X122" s="3">
        <v>4.3550000000000004E-3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8.5486000000000006E-2</v>
      </c>
      <c r="AG122" s="3">
        <v>3.8000000000000002E-5</v>
      </c>
      <c r="AH122" s="3" t="s">
        <v>11</v>
      </c>
      <c r="AI122" s="3">
        <v>0.91370700000000005</v>
      </c>
      <c r="AJ122" s="3">
        <v>1.6899999999999999E-4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1192.2471459999999</v>
      </c>
      <c r="I123">
        <v>1.647634</v>
      </c>
      <c r="J123" t="s">
        <v>3</v>
      </c>
      <c r="K123">
        <v>1162.571199</v>
      </c>
      <c r="L123">
        <v>1.077958</v>
      </c>
      <c r="M123" t="s">
        <v>4</v>
      </c>
      <c r="N123">
        <v>12.978258</v>
      </c>
      <c r="O123">
        <v>0.13460900000000001</v>
      </c>
      <c r="P123" t="s">
        <v>5</v>
      </c>
      <c r="Q123">
        <v>29.714666000000001</v>
      </c>
      <c r="R123">
        <v>0.20070199999999999</v>
      </c>
      <c r="S123" t="s">
        <v>6</v>
      </c>
      <c r="T123">
        <v>1134.411128</v>
      </c>
      <c r="U123">
        <v>0.99200600000000005</v>
      </c>
      <c r="V123" t="s">
        <v>7</v>
      </c>
      <c r="W123">
        <v>0.72748400000000002</v>
      </c>
      <c r="X123">
        <v>1.5285E-2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8.0079999999999998E-2</v>
      </c>
      <c r="AG123">
        <v>7.3999999999999996E-5</v>
      </c>
      <c r="AH123" t="s">
        <v>11</v>
      </c>
      <c r="AI123">
        <v>0.92263700000000004</v>
      </c>
      <c r="AJ123">
        <v>1.17E-4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1787.6306689999999</v>
      </c>
      <c r="I124">
        <v>3.0357609999999999</v>
      </c>
      <c r="J124" t="s">
        <v>3</v>
      </c>
      <c r="K124">
        <v>1743.1117549999999</v>
      </c>
      <c r="L124">
        <v>1.867102</v>
      </c>
      <c r="M124" t="s">
        <v>4</v>
      </c>
      <c r="N124">
        <v>19.465188000000001</v>
      </c>
      <c r="O124">
        <v>0.27484999999999998</v>
      </c>
      <c r="P124" t="s">
        <v>5</v>
      </c>
      <c r="Q124">
        <v>44.586089999999999</v>
      </c>
      <c r="R124">
        <v>0.38062299999999999</v>
      </c>
      <c r="S124" t="s">
        <v>6</v>
      </c>
      <c r="T124">
        <v>1700.8757419999999</v>
      </c>
      <c r="U124">
        <v>1.3421920000000001</v>
      </c>
      <c r="V124" t="s">
        <v>7</v>
      </c>
      <c r="W124">
        <v>1.084992</v>
      </c>
      <c r="X124">
        <v>3.1029000000000001E-2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7.7659000000000006E-2</v>
      </c>
      <c r="AG124">
        <v>1.01E-4</v>
      </c>
      <c r="AH124" t="s">
        <v>11</v>
      </c>
      <c r="AI124">
        <v>0.92668200000000001</v>
      </c>
      <c r="AJ124">
        <v>6.3999999999999997E-5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2382.8270699999998</v>
      </c>
      <c r="I125">
        <v>4.3769729999999996</v>
      </c>
      <c r="J125" t="s">
        <v>3</v>
      </c>
      <c r="K125">
        <v>2323.4975100000001</v>
      </c>
      <c r="L125">
        <v>2.6357650000000001</v>
      </c>
      <c r="M125" t="s">
        <v>4</v>
      </c>
      <c r="N125">
        <v>25.924356</v>
      </c>
      <c r="O125">
        <v>0.41922199999999998</v>
      </c>
      <c r="P125" t="s">
        <v>5</v>
      </c>
      <c r="Q125">
        <v>59.419201999999999</v>
      </c>
      <c r="R125">
        <v>0.59223199999999998</v>
      </c>
      <c r="S125" t="s">
        <v>6</v>
      </c>
      <c r="T125">
        <v>2267.2536770000002</v>
      </c>
      <c r="U125">
        <v>1.7685690000000001</v>
      </c>
      <c r="V125" t="s">
        <v>7</v>
      </c>
      <c r="W125">
        <v>1.438634</v>
      </c>
      <c r="X125">
        <v>5.3617999999999999E-2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7.6012999999999997E-2</v>
      </c>
      <c r="AG125">
        <v>1.2400000000000001E-4</v>
      </c>
      <c r="AH125" t="s">
        <v>11</v>
      </c>
      <c r="AI125">
        <v>0.92792600000000003</v>
      </c>
      <c r="AJ125">
        <v>5.8E-5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2977.942642</v>
      </c>
      <c r="I126">
        <v>5.1205930000000004</v>
      </c>
      <c r="J126" t="s">
        <v>3</v>
      </c>
      <c r="K126">
        <v>2903.7639450000001</v>
      </c>
      <c r="L126">
        <v>2.8155230000000002</v>
      </c>
      <c r="M126" t="s">
        <v>4</v>
      </c>
      <c r="N126">
        <v>32.396019000000003</v>
      </c>
      <c r="O126">
        <v>0.534582</v>
      </c>
      <c r="P126" t="s">
        <v>5</v>
      </c>
      <c r="Q126">
        <v>74.280625999999998</v>
      </c>
      <c r="R126">
        <v>0.84397699999999998</v>
      </c>
      <c r="S126" t="s">
        <v>6</v>
      </c>
      <c r="T126">
        <v>2833.4846440000001</v>
      </c>
      <c r="U126">
        <v>2.1537579999999998</v>
      </c>
      <c r="V126" t="s">
        <v>7</v>
      </c>
      <c r="W126">
        <v>1.7953319999999999</v>
      </c>
      <c r="X126">
        <v>8.3465999999999999E-2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7.3963000000000001E-2</v>
      </c>
      <c r="AG126">
        <v>1.37E-4</v>
      </c>
      <c r="AH126" t="s">
        <v>11</v>
      </c>
      <c r="AI126">
        <v>0.92977399999999999</v>
      </c>
      <c r="AJ126">
        <v>7.8999999999999996E-5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3573.1157370000001</v>
      </c>
      <c r="I127">
        <v>7.2297659999999997</v>
      </c>
      <c r="J127" t="s">
        <v>3</v>
      </c>
      <c r="K127">
        <v>3484.141987</v>
      </c>
      <c r="L127">
        <v>4.1366360000000002</v>
      </c>
      <c r="M127" t="s">
        <v>4</v>
      </c>
      <c r="N127">
        <v>38.836362999999999</v>
      </c>
      <c r="O127">
        <v>0.67774299999999998</v>
      </c>
      <c r="P127" t="s">
        <v>5</v>
      </c>
      <c r="Q127">
        <v>89.103976000000003</v>
      </c>
      <c r="R127">
        <v>1.196024</v>
      </c>
      <c r="S127" t="s">
        <v>6</v>
      </c>
      <c r="T127">
        <v>3399.8952829999998</v>
      </c>
      <c r="U127">
        <v>3.1003609999999999</v>
      </c>
      <c r="V127" t="s">
        <v>7</v>
      </c>
      <c r="W127">
        <v>2.159224</v>
      </c>
      <c r="X127">
        <v>0.12718699999999999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7.3618000000000003E-2</v>
      </c>
      <c r="AG127">
        <v>1.3999999999999999E-4</v>
      </c>
      <c r="AH127" t="s">
        <v>11</v>
      </c>
      <c r="AI127">
        <v>0.93045100000000003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4168.1260549999997</v>
      </c>
      <c r="I128">
        <v>9.8545700000000007</v>
      </c>
      <c r="J128" t="s">
        <v>3</v>
      </c>
      <c r="K128">
        <v>4064.3260110000001</v>
      </c>
      <c r="L128">
        <v>5.9724370000000002</v>
      </c>
      <c r="M128" t="s">
        <v>4</v>
      </c>
      <c r="N128">
        <v>45.288927999999999</v>
      </c>
      <c r="O128">
        <v>0.85277599999999998</v>
      </c>
      <c r="P128" t="s">
        <v>5</v>
      </c>
      <c r="Q128">
        <v>103.951538</v>
      </c>
      <c r="R128">
        <v>1.67292</v>
      </c>
      <c r="S128" t="s">
        <v>6</v>
      </c>
      <c r="T128">
        <v>3966.0822560000001</v>
      </c>
      <c r="U128">
        <v>4.16235</v>
      </c>
      <c r="V128" t="s">
        <v>7</v>
      </c>
      <c r="W128">
        <v>2.5181719999999999</v>
      </c>
      <c r="X128">
        <v>0.17274100000000001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7.1666999999999995E-2</v>
      </c>
      <c r="AG128">
        <v>1.4999999999999999E-4</v>
      </c>
      <c r="AH128" t="s">
        <v>11</v>
      </c>
      <c r="AI128">
        <v>0.93074400000000002</v>
      </c>
      <c r="AJ128">
        <v>7.2000000000000002E-5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4763.3844820000004</v>
      </c>
      <c r="I129">
        <v>12.841253</v>
      </c>
      <c r="J129" t="s">
        <v>3</v>
      </c>
      <c r="K129">
        <v>4644.7318160000004</v>
      </c>
      <c r="L129">
        <v>7.744891</v>
      </c>
      <c r="M129" t="s">
        <v>4</v>
      </c>
      <c r="N129">
        <v>51.758015</v>
      </c>
      <c r="O129">
        <v>1.166552</v>
      </c>
      <c r="P129" t="s">
        <v>5</v>
      </c>
      <c r="Q129">
        <v>118.813677</v>
      </c>
      <c r="R129">
        <v>2.1780029999999999</v>
      </c>
      <c r="S129" t="s">
        <v>6</v>
      </c>
      <c r="T129">
        <v>4532.4461719999999</v>
      </c>
      <c r="U129">
        <v>5.0653280000000001</v>
      </c>
      <c r="V129" t="s">
        <v>7</v>
      </c>
      <c r="W129">
        <v>2.8822939999999999</v>
      </c>
      <c r="X129">
        <v>0.22142500000000001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7.1088999999999999E-2</v>
      </c>
      <c r="AG129">
        <v>1.5300000000000001E-4</v>
      </c>
      <c r="AH129" t="s">
        <v>11</v>
      </c>
      <c r="AI129">
        <v>0.93228699999999998</v>
      </c>
      <c r="AJ129">
        <v>7.7999999999999999E-5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5358.6608980000001</v>
      </c>
      <c r="I130">
        <v>16.910758999999999</v>
      </c>
      <c r="J130" t="s">
        <v>3</v>
      </c>
      <c r="K130">
        <v>5225.1807230000004</v>
      </c>
      <c r="L130">
        <v>9.8100649999999998</v>
      </c>
      <c r="M130" t="s">
        <v>4</v>
      </c>
      <c r="N130">
        <v>58.219700000000003</v>
      </c>
      <c r="O130">
        <v>1.48247</v>
      </c>
      <c r="P130" t="s">
        <v>5</v>
      </c>
      <c r="Q130">
        <v>133.66310300000001</v>
      </c>
      <c r="R130">
        <v>2.853745</v>
      </c>
      <c r="S130" t="s">
        <v>6</v>
      </c>
      <c r="T130">
        <v>5098.9305080000004</v>
      </c>
      <c r="U130">
        <v>5.6357049999999997</v>
      </c>
      <c r="V130" t="s">
        <v>7</v>
      </c>
      <c r="W130">
        <v>3.2377280000000002</v>
      </c>
      <c r="X130">
        <v>0.27165899999999998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6.8731E-2</v>
      </c>
      <c r="AG130">
        <v>1.5300000000000001E-4</v>
      </c>
      <c r="AH130" t="s">
        <v>11</v>
      </c>
      <c r="AI130">
        <v>0.93327300000000002</v>
      </c>
      <c r="AJ130">
        <v>6.4999999999999994E-5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5953.8619820000004</v>
      </c>
      <c r="I131">
        <v>20.094097999999999</v>
      </c>
      <c r="J131" t="s">
        <v>3</v>
      </c>
      <c r="K131">
        <v>5805.5301069999996</v>
      </c>
      <c r="L131">
        <v>11.248412</v>
      </c>
      <c r="M131" t="s">
        <v>4</v>
      </c>
      <c r="N131">
        <v>64.701483999999994</v>
      </c>
      <c r="O131">
        <v>1.7742260000000001</v>
      </c>
      <c r="P131" t="s">
        <v>5</v>
      </c>
      <c r="Q131">
        <v>148.53355199999999</v>
      </c>
      <c r="R131">
        <v>3.4751690000000002</v>
      </c>
      <c r="S131" t="s">
        <v>6</v>
      </c>
      <c r="T131">
        <v>5665.2506640000001</v>
      </c>
      <c r="U131">
        <v>6.3778560000000004</v>
      </c>
      <c r="V131" t="s">
        <v>7</v>
      </c>
      <c r="W131">
        <v>3.5946120000000001</v>
      </c>
      <c r="X131">
        <v>0.32816800000000002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6.7539000000000002E-2</v>
      </c>
      <c r="AG131">
        <v>1.47E-4</v>
      </c>
      <c r="AH131" t="s">
        <v>11</v>
      </c>
      <c r="AI131">
        <v>0.93402300000000005</v>
      </c>
      <c r="AJ131">
        <v>7.6000000000000004E-5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6549.2125100000003</v>
      </c>
      <c r="I132">
        <v>23.315676</v>
      </c>
      <c r="J132" t="s">
        <v>3</v>
      </c>
      <c r="K132">
        <v>6385.9859859999997</v>
      </c>
      <c r="L132">
        <v>12.791964</v>
      </c>
      <c r="M132" t="s">
        <v>4</v>
      </c>
      <c r="N132">
        <v>71.177032999999994</v>
      </c>
      <c r="O132">
        <v>1.9673160000000001</v>
      </c>
      <c r="P132" t="s">
        <v>5</v>
      </c>
      <c r="Q132">
        <v>163.459149</v>
      </c>
      <c r="R132">
        <v>3.980963</v>
      </c>
      <c r="S132" t="s">
        <v>6</v>
      </c>
      <c r="T132">
        <v>6231.6997170000004</v>
      </c>
      <c r="U132">
        <v>5.9991539999999999</v>
      </c>
      <c r="V132" t="s">
        <v>7</v>
      </c>
      <c r="W132">
        <v>3.9558119999999999</v>
      </c>
      <c r="X132">
        <v>0.38643899999999998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6.7050999999999999E-2</v>
      </c>
      <c r="AG132">
        <v>1.3899999999999999E-4</v>
      </c>
      <c r="AH132" t="s">
        <v>11</v>
      </c>
      <c r="AI132">
        <v>0.93419600000000003</v>
      </c>
      <c r="AJ132">
        <v>7.3999999999999996E-5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7144.4033589999999</v>
      </c>
      <c r="I133">
        <v>27.364273000000001</v>
      </c>
      <c r="J133" t="s">
        <v>3</v>
      </c>
      <c r="K133">
        <v>6966.3198240000002</v>
      </c>
      <c r="L133">
        <v>15.256451999999999</v>
      </c>
      <c r="M133" t="s">
        <v>4</v>
      </c>
      <c r="N133">
        <v>77.693134000000001</v>
      </c>
      <c r="O133">
        <v>2.3222559999999999</v>
      </c>
      <c r="P133" t="s">
        <v>5</v>
      </c>
      <c r="Q133">
        <v>178.34662299999999</v>
      </c>
      <c r="R133">
        <v>4.5542600000000002</v>
      </c>
      <c r="S133" t="s">
        <v>6</v>
      </c>
      <c r="T133">
        <v>6798.016689</v>
      </c>
      <c r="U133">
        <v>7.4320089999999999</v>
      </c>
      <c r="V133" t="s">
        <v>7</v>
      </c>
      <c r="W133">
        <v>4.3157449999999997</v>
      </c>
      <c r="X133">
        <v>0.45557700000000001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6.5698999999999994E-2</v>
      </c>
      <c r="AG133">
        <v>1.2899999999999999E-4</v>
      </c>
      <c r="AH133" t="s">
        <v>11</v>
      </c>
      <c r="AI133">
        <v>0.93442400000000003</v>
      </c>
      <c r="AJ133">
        <v>6.9999999999999994E-5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7739.7784279999996</v>
      </c>
      <c r="I134">
        <v>35.479405</v>
      </c>
      <c r="J134" t="s">
        <v>3</v>
      </c>
      <c r="K134">
        <v>7546.8550489999998</v>
      </c>
      <c r="L134">
        <v>19.326972999999999</v>
      </c>
      <c r="M134" t="s">
        <v>4</v>
      </c>
      <c r="N134">
        <v>84.179345999999995</v>
      </c>
      <c r="O134">
        <v>2.8375409999999999</v>
      </c>
      <c r="P134" t="s">
        <v>5</v>
      </c>
      <c r="Q134">
        <v>193.20417800000001</v>
      </c>
      <c r="R134">
        <v>5.4677449999999999</v>
      </c>
      <c r="S134" t="s">
        <v>6</v>
      </c>
      <c r="T134">
        <v>7364.4950879999997</v>
      </c>
      <c r="U134">
        <v>7.5713670000000004</v>
      </c>
      <c r="V134" t="s">
        <v>7</v>
      </c>
      <c r="W134">
        <v>4.7007669999999999</v>
      </c>
      <c r="X134">
        <v>0.574658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6.5698000000000006E-2</v>
      </c>
      <c r="AG134">
        <v>1.2899999999999999E-4</v>
      </c>
      <c r="AH134" t="s">
        <v>11</v>
      </c>
      <c r="AI134">
        <v>0.93451799999999996</v>
      </c>
      <c r="AJ134">
        <v>6.8999999999999997E-5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8334.9845310000001</v>
      </c>
      <c r="I135">
        <v>44.087434000000002</v>
      </c>
      <c r="J135" t="s">
        <v>3</v>
      </c>
      <c r="K135">
        <v>8127.1969920000001</v>
      </c>
      <c r="L135">
        <v>23.716336999999999</v>
      </c>
      <c r="M135" t="s">
        <v>4</v>
      </c>
      <c r="N135">
        <v>90.706745999999995</v>
      </c>
      <c r="O135">
        <v>3.3780600000000001</v>
      </c>
      <c r="P135" t="s">
        <v>5</v>
      </c>
      <c r="Q135">
        <v>208.09208599999999</v>
      </c>
      <c r="R135">
        <v>6.5404119999999999</v>
      </c>
      <c r="S135" t="s">
        <v>6</v>
      </c>
      <c r="T135">
        <v>7930.7508010000001</v>
      </c>
      <c r="U135">
        <v>8.6921490000000006</v>
      </c>
      <c r="V135" t="s">
        <v>7</v>
      </c>
      <c r="W135">
        <v>5.0681399999999996</v>
      </c>
      <c r="X135">
        <v>0.66089600000000004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6.5018000000000006E-2</v>
      </c>
      <c r="AG135">
        <v>1.26E-4</v>
      </c>
      <c r="AH135" t="s">
        <v>11</v>
      </c>
      <c r="AI135">
        <v>0.93463200000000002</v>
      </c>
      <c r="AJ135">
        <v>6.7999999999999999E-5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8930.4088279999996</v>
      </c>
      <c r="I136">
        <v>49.432167999999997</v>
      </c>
      <c r="J136" t="s">
        <v>3</v>
      </c>
      <c r="K136">
        <v>8707.7511909999994</v>
      </c>
      <c r="L136">
        <v>26.655615000000001</v>
      </c>
      <c r="M136" t="s">
        <v>4</v>
      </c>
      <c r="N136">
        <v>97.215089000000006</v>
      </c>
      <c r="O136">
        <v>3.7961170000000002</v>
      </c>
      <c r="P136" t="s">
        <v>5</v>
      </c>
      <c r="Q136">
        <v>222.99337800000001</v>
      </c>
      <c r="R136">
        <v>7.5033139999999996</v>
      </c>
      <c r="S136" t="s">
        <v>6</v>
      </c>
      <c r="T136">
        <v>8497.1847269999998</v>
      </c>
      <c r="U136">
        <v>9.4433279999999993</v>
      </c>
      <c r="V136" t="s">
        <v>7</v>
      </c>
      <c r="W136">
        <v>5.4459059999999999</v>
      </c>
      <c r="X136">
        <v>0.76638799999999996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6.4988000000000004E-2</v>
      </c>
      <c r="AG136">
        <v>1.25E-4</v>
      </c>
      <c r="AH136" t="s">
        <v>11</v>
      </c>
      <c r="AI136">
        <v>0.93509799999999998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9525.8181050000003</v>
      </c>
      <c r="I137">
        <v>56.008761</v>
      </c>
      <c r="J137" t="s">
        <v>3</v>
      </c>
      <c r="K137">
        <v>9288.298965</v>
      </c>
      <c r="L137">
        <v>30.394732000000001</v>
      </c>
      <c r="M137" t="s">
        <v>4</v>
      </c>
      <c r="N137">
        <v>103.712721</v>
      </c>
      <c r="O137">
        <v>4.2690390000000003</v>
      </c>
      <c r="P137" t="s">
        <v>5</v>
      </c>
      <c r="Q137">
        <v>237.87055100000001</v>
      </c>
      <c r="R137">
        <v>8.4926809999999993</v>
      </c>
      <c r="S137" t="s">
        <v>6</v>
      </c>
      <c r="T137">
        <v>9063.6139060000005</v>
      </c>
      <c r="U137">
        <v>10.981835999999999</v>
      </c>
      <c r="V137" t="s">
        <v>7</v>
      </c>
      <c r="W137">
        <v>5.8148600000000004</v>
      </c>
      <c r="X137">
        <v>0.85320499999999999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6.4804E-2</v>
      </c>
      <c r="AG137">
        <v>1.25E-4</v>
      </c>
      <c r="AH137" t="s">
        <v>11</v>
      </c>
      <c r="AI137">
        <v>0.93565699999999996</v>
      </c>
      <c r="AJ137">
        <v>8.5000000000000006E-5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10121.087715</v>
      </c>
      <c r="I138">
        <v>63.109057</v>
      </c>
      <c r="J138" t="s">
        <v>3</v>
      </c>
      <c r="K138">
        <v>9868.7844339999992</v>
      </c>
      <c r="L138">
        <v>34.623007999999999</v>
      </c>
      <c r="M138" t="s">
        <v>4</v>
      </c>
      <c r="N138">
        <v>110.184209</v>
      </c>
      <c r="O138">
        <v>4.7453799999999999</v>
      </c>
      <c r="P138" t="s">
        <v>5</v>
      </c>
      <c r="Q138">
        <v>252.688288</v>
      </c>
      <c r="R138">
        <v>9.4553860000000007</v>
      </c>
      <c r="S138" t="s">
        <v>6</v>
      </c>
      <c r="T138">
        <v>9629.9653909999997</v>
      </c>
      <c r="U138">
        <v>12.079803</v>
      </c>
      <c r="V138" t="s">
        <v>7</v>
      </c>
      <c r="W138">
        <v>6.1881719999999998</v>
      </c>
      <c r="X138">
        <v>0.94626299999999997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6.4491000000000007E-2</v>
      </c>
      <c r="AG138">
        <v>1.18E-4</v>
      </c>
      <c r="AH138" t="s">
        <v>11</v>
      </c>
      <c r="AI138">
        <v>0.93572900000000003</v>
      </c>
      <c r="AJ138">
        <v>8.3999999999999995E-5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10716.481602</v>
      </c>
      <c r="I139">
        <v>71.051485</v>
      </c>
      <c r="J139" t="s">
        <v>3</v>
      </c>
      <c r="K139">
        <v>10449.337012</v>
      </c>
      <c r="L139">
        <v>38.694231000000002</v>
      </c>
      <c r="M139" t="s">
        <v>4</v>
      </c>
      <c r="N139">
        <v>116.668009</v>
      </c>
      <c r="O139">
        <v>5.2390939999999997</v>
      </c>
      <c r="P139" t="s">
        <v>5</v>
      </c>
      <c r="Q139">
        <v>267.55559399999999</v>
      </c>
      <c r="R139">
        <v>10.560245</v>
      </c>
      <c r="S139" t="s">
        <v>6</v>
      </c>
      <c r="T139">
        <v>10196.415585999999</v>
      </c>
      <c r="U139">
        <v>12.568104</v>
      </c>
      <c r="V139" t="s">
        <v>7</v>
      </c>
      <c r="W139">
        <v>6.5563799999999999</v>
      </c>
      <c r="X139">
        <v>1.067771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6.3866999999999993E-2</v>
      </c>
      <c r="AG139">
        <v>1.13E-4</v>
      </c>
      <c r="AH139" t="s">
        <v>11</v>
      </c>
      <c r="AI139">
        <v>0.93573600000000001</v>
      </c>
      <c r="AJ139">
        <v>8.3999999999999995E-5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11311.724316</v>
      </c>
      <c r="I140">
        <v>80.560897999999995</v>
      </c>
      <c r="J140" t="s">
        <v>3</v>
      </c>
      <c r="K140">
        <v>11029.760703</v>
      </c>
      <c r="L140">
        <v>43.789495000000002</v>
      </c>
      <c r="M140" t="s">
        <v>4</v>
      </c>
      <c r="N140">
        <v>123.124353</v>
      </c>
      <c r="O140">
        <v>5.9102079999999999</v>
      </c>
      <c r="P140" t="s">
        <v>5</v>
      </c>
      <c r="Q140">
        <v>282.39073300000001</v>
      </c>
      <c r="R140">
        <v>11.820406</v>
      </c>
      <c r="S140" t="s">
        <v>6</v>
      </c>
      <c r="T140">
        <v>10762.782676000001</v>
      </c>
      <c r="U140">
        <v>13.703104</v>
      </c>
      <c r="V140" t="s">
        <v>7</v>
      </c>
      <c r="W140">
        <v>6.9198959999999996</v>
      </c>
      <c r="X140">
        <v>1.1757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6.3407000000000005E-2</v>
      </c>
      <c r="AG140">
        <v>1.06E-4</v>
      </c>
      <c r="AH140" t="s">
        <v>11</v>
      </c>
      <c r="AI140">
        <v>0.93575799999999998</v>
      </c>
      <c r="AJ140">
        <v>8.3999999999999995E-5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11907.210352</v>
      </c>
      <c r="I141">
        <v>87.904469000000006</v>
      </c>
      <c r="J141" t="s">
        <v>3</v>
      </c>
      <c r="K141">
        <v>11610.428438000001</v>
      </c>
      <c r="L141">
        <v>48.635511000000001</v>
      </c>
      <c r="M141" t="s">
        <v>4</v>
      </c>
      <c r="N141">
        <v>129.64666199999999</v>
      </c>
      <c r="O141">
        <v>6.6309969999999998</v>
      </c>
      <c r="P141" t="s">
        <v>5</v>
      </c>
      <c r="Q141">
        <v>297.23626200000001</v>
      </c>
      <c r="R141">
        <v>12.943702999999999</v>
      </c>
      <c r="S141" t="s">
        <v>6</v>
      </c>
      <c r="T141">
        <v>11329.283242</v>
      </c>
      <c r="U141">
        <v>15.190852</v>
      </c>
      <c r="V141" t="s">
        <v>7</v>
      </c>
      <c r="W141">
        <v>7.2768860000000002</v>
      </c>
      <c r="X141">
        <v>1.295142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6.3334000000000001E-2</v>
      </c>
      <c r="AG141">
        <v>1.06E-4</v>
      </c>
      <c r="AH141" t="s">
        <v>11</v>
      </c>
      <c r="AI141">
        <v>0.93577999999999995</v>
      </c>
      <c r="AJ141">
        <v>8.2999999999999998E-5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96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529.38399800000002</v>
      </c>
      <c r="I142" s="4">
        <v>64.019321000000005</v>
      </c>
      <c r="J142" s="4" t="s">
        <v>3</v>
      </c>
      <c r="K142" s="4">
        <v>302.34745099999998</v>
      </c>
      <c r="L142" s="4">
        <v>63.231962000000003</v>
      </c>
      <c r="M142" s="4" t="s">
        <v>4</v>
      </c>
      <c r="N142" s="4">
        <v>40.817526000000001</v>
      </c>
      <c r="O142" s="4">
        <v>2.3466000000000001E-2</v>
      </c>
      <c r="P142" s="4" t="s">
        <v>5</v>
      </c>
      <c r="Q142" s="4">
        <v>250.89640499999999</v>
      </c>
      <c r="R142" s="4">
        <v>52.791744999999999</v>
      </c>
      <c r="S142" s="4" t="s">
        <v>6</v>
      </c>
      <c r="T142" s="4">
        <v>296.69367699999998</v>
      </c>
      <c r="U142" s="4">
        <v>66.568391000000005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8.5045999999999997E-2</v>
      </c>
      <c r="AG142" s="4">
        <v>6.8999999999999997E-5</v>
      </c>
      <c r="AH142" s="4" t="s">
        <v>11</v>
      </c>
      <c r="AI142" s="4">
        <v>0.92056800000000005</v>
      </c>
      <c r="AJ142" s="4">
        <v>1.2799999999999999E-4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1057.0612060000001</v>
      </c>
      <c r="I143">
        <v>174.075819</v>
      </c>
      <c r="J143" t="s">
        <v>3</v>
      </c>
      <c r="K143">
        <v>603.09684800000002</v>
      </c>
      <c r="L143">
        <v>170.49162000000001</v>
      </c>
      <c r="M143" t="s">
        <v>4</v>
      </c>
      <c r="N143">
        <v>81.617044000000007</v>
      </c>
      <c r="O143">
        <v>8.8635000000000005E-2</v>
      </c>
      <c r="P143" t="s">
        <v>5</v>
      </c>
      <c r="Q143">
        <v>500.51022799999998</v>
      </c>
      <c r="R143">
        <v>140.94882699999999</v>
      </c>
      <c r="S143" t="s">
        <v>6</v>
      </c>
      <c r="T143">
        <v>591.89088700000002</v>
      </c>
      <c r="U143">
        <v>184.39472699999999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7.9343999999999998E-2</v>
      </c>
      <c r="AG143">
        <v>9.7E-5</v>
      </c>
      <c r="AH143" t="s">
        <v>11</v>
      </c>
      <c r="AI143">
        <v>0.92439199999999999</v>
      </c>
      <c r="AJ143">
        <v>1.22E-4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1586.0560599999999</v>
      </c>
      <c r="I144">
        <v>322.25271099999998</v>
      </c>
      <c r="J144" t="s">
        <v>3</v>
      </c>
      <c r="K144">
        <v>905.15396699999997</v>
      </c>
      <c r="L144">
        <v>313.96376800000002</v>
      </c>
      <c r="M144" t="s">
        <v>4</v>
      </c>
      <c r="N144">
        <v>122.437183</v>
      </c>
      <c r="O144">
        <v>0.18835299999999999</v>
      </c>
      <c r="P144" t="s">
        <v>5</v>
      </c>
      <c r="Q144">
        <v>750.86055699999997</v>
      </c>
      <c r="R144">
        <v>249.49632600000001</v>
      </c>
      <c r="S144" t="s">
        <v>6</v>
      </c>
      <c r="T144">
        <v>888.11582499999997</v>
      </c>
      <c r="U144">
        <v>330.96933100000001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7.7221999999999999E-2</v>
      </c>
      <c r="AG144">
        <v>1.1400000000000001E-4</v>
      </c>
      <c r="AH144" t="s">
        <v>11</v>
      </c>
      <c r="AI144">
        <v>0.92701299999999998</v>
      </c>
      <c r="AJ144">
        <v>1.15E-4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2114.6852439999998</v>
      </c>
      <c r="I145">
        <v>445.376554</v>
      </c>
      <c r="J145" t="s">
        <v>3</v>
      </c>
      <c r="K145">
        <v>1206.834529</v>
      </c>
      <c r="L145">
        <v>432.45173</v>
      </c>
      <c r="M145" t="s">
        <v>4</v>
      </c>
      <c r="N145">
        <v>163.258196</v>
      </c>
      <c r="O145">
        <v>0.33163900000000002</v>
      </c>
      <c r="P145" t="s">
        <v>5</v>
      </c>
      <c r="Q145">
        <v>1001.465559</v>
      </c>
      <c r="R145">
        <v>351.50570900000002</v>
      </c>
      <c r="S145" t="s">
        <v>6</v>
      </c>
      <c r="T145">
        <v>1184.3031229999999</v>
      </c>
      <c r="U145">
        <v>463.13079199999999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7.3776999999999995E-2</v>
      </c>
      <c r="AG145">
        <v>1.4300000000000001E-4</v>
      </c>
      <c r="AH145" t="s">
        <v>11</v>
      </c>
      <c r="AI145">
        <v>0.92932800000000004</v>
      </c>
      <c r="AJ145">
        <v>7.6000000000000004E-5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2642.5004349999999</v>
      </c>
      <c r="I146">
        <v>651.673722</v>
      </c>
      <c r="J146" t="s">
        <v>3</v>
      </c>
      <c r="K146">
        <v>1507.718157</v>
      </c>
      <c r="L146">
        <v>632.23580200000004</v>
      </c>
      <c r="M146" t="s">
        <v>4</v>
      </c>
      <c r="N146">
        <v>204.078013</v>
      </c>
      <c r="O146">
        <v>0.53960900000000001</v>
      </c>
      <c r="P146" t="s">
        <v>5</v>
      </c>
      <c r="Q146">
        <v>1251.0481540000001</v>
      </c>
      <c r="R146">
        <v>512.09615299999996</v>
      </c>
      <c r="S146" t="s">
        <v>6</v>
      </c>
      <c r="T146">
        <v>1479.1656909999999</v>
      </c>
      <c r="U146">
        <v>649.91630799999996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7.2720000000000007E-2</v>
      </c>
      <c r="AG146">
        <v>1.44E-4</v>
      </c>
      <c r="AH146" t="s">
        <v>11</v>
      </c>
      <c r="AI146">
        <v>0.930427</v>
      </c>
      <c r="AJ146">
        <v>5.8999999999999998E-5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3169.6557280000002</v>
      </c>
      <c r="I147">
        <v>878.65144799999996</v>
      </c>
      <c r="J147" t="s">
        <v>3</v>
      </c>
      <c r="K147">
        <v>1807.9571189999999</v>
      </c>
      <c r="L147">
        <v>849.46290599999998</v>
      </c>
      <c r="M147" t="s">
        <v>4</v>
      </c>
      <c r="N147">
        <v>244.90434300000001</v>
      </c>
      <c r="O147">
        <v>0.769459</v>
      </c>
      <c r="P147" t="s">
        <v>5</v>
      </c>
      <c r="Q147">
        <v>1500.457439</v>
      </c>
      <c r="R147">
        <v>700.06367899999998</v>
      </c>
      <c r="S147" t="s">
        <v>6</v>
      </c>
      <c r="T147">
        <v>1773.834329</v>
      </c>
      <c r="U147">
        <v>887.30282099999999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7.1398000000000003E-2</v>
      </c>
      <c r="AG147">
        <v>1.4799999999999999E-4</v>
      </c>
      <c r="AH147" t="s">
        <v>11</v>
      </c>
      <c r="AI147">
        <v>0.93120400000000003</v>
      </c>
      <c r="AJ147">
        <v>3.8999999999999999E-5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3698.986582</v>
      </c>
      <c r="I148">
        <v>1067.5574650000001</v>
      </c>
      <c r="J148" t="s">
        <v>3</v>
      </c>
      <c r="K148">
        <v>2110.3485030000002</v>
      </c>
      <c r="L148">
        <v>1027.2614550000001</v>
      </c>
      <c r="M148" t="s">
        <v>4</v>
      </c>
      <c r="N148">
        <v>285.72744</v>
      </c>
      <c r="O148">
        <v>0.95280200000000004</v>
      </c>
      <c r="P148" t="s">
        <v>5</v>
      </c>
      <c r="Q148">
        <v>1751.8910940000001</v>
      </c>
      <c r="R148">
        <v>855.65867100000003</v>
      </c>
      <c r="S148" t="s">
        <v>6</v>
      </c>
      <c r="T148">
        <v>2070.6848730000002</v>
      </c>
      <c r="U148">
        <v>1089.794245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7.0623000000000005E-2</v>
      </c>
      <c r="AG148">
        <v>1.4100000000000001E-4</v>
      </c>
      <c r="AH148" t="s">
        <v>11</v>
      </c>
      <c r="AI148">
        <v>0.93146099999999998</v>
      </c>
      <c r="AJ148">
        <v>3.6999999999999998E-5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4226.7429389999998</v>
      </c>
      <c r="I149">
        <v>1255.183041</v>
      </c>
      <c r="J149" t="s">
        <v>3</v>
      </c>
      <c r="K149">
        <v>2411.1800779999999</v>
      </c>
      <c r="L149">
        <v>1203.17652</v>
      </c>
      <c r="M149" t="s">
        <v>4</v>
      </c>
      <c r="N149">
        <v>326.52354000000003</v>
      </c>
      <c r="O149">
        <v>1.227482</v>
      </c>
      <c r="P149" t="s">
        <v>5</v>
      </c>
      <c r="Q149">
        <v>2001.811506</v>
      </c>
      <c r="R149">
        <v>1003.624575</v>
      </c>
      <c r="S149" t="s">
        <v>6</v>
      </c>
      <c r="T149">
        <v>2365.9578419999998</v>
      </c>
      <c r="U149">
        <v>1290.8775169999999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6.9108000000000003E-2</v>
      </c>
      <c r="AG149">
        <v>1.45E-4</v>
      </c>
      <c r="AH149" t="s">
        <v>11</v>
      </c>
      <c r="AI149">
        <v>0.93225599999999997</v>
      </c>
      <c r="AJ149">
        <v>4.3000000000000002E-5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4754.4301859999996</v>
      </c>
      <c r="I150">
        <v>1593.5891790000001</v>
      </c>
      <c r="J150" t="s">
        <v>3</v>
      </c>
      <c r="K150">
        <v>2711.9448779999998</v>
      </c>
      <c r="L150">
        <v>1526.38634</v>
      </c>
      <c r="M150" t="s">
        <v>4</v>
      </c>
      <c r="N150">
        <v>367.33113500000002</v>
      </c>
      <c r="O150">
        <v>1.5149440000000001</v>
      </c>
      <c r="P150" t="s">
        <v>5</v>
      </c>
      <c r="Q150">
        <v>2251.1701269999999</v>
      </c>
      <c r="R150">
        <v>1229.0307849999999</v>
      </c>
      <c r="S150" t="s">
        <v>6</v>
      </c>
      <c r="T150">
        <v>2660.8893210000001</v>
      </c>
      <c r="U150">
        <v>1634.393928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6.6976999999999995E-2</v>
      </c>
      <c r="AG150">
        <v>1.44E-4</v>
      </c>
      <c r="AH150" t="s">
        <v>11</v>
      </c>
      <c r="AI150">
        <v>0.93296599999999996</v>
      </c>
      <c r="AJ150">
        <v>5.3999999999999998E-5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5281.1970700000002</v>
      </c>
      <c r="I151">
        <v>1732.3460689999999</v>
      </c>
      <c r="J151" t="s">
        <v>3</v>
      </c>
      <c r="K151">
        <v>3011.7751459999999</v>
      </c>
      <c r="L151">
        <v>1655.7557670000001</v>
      </c>
      <c r="M151" t="s">
        <v>4</v>
      </c>
      <c r="N151">
        <v>408.158321</v>
      </c>
      <c r="O151">
        <v>1.8594310000000001</v>
      </c>
      <c r="P151" t="s">
        <v>5</v>
      </c>
      <c r="Q151">
        <v>2500.1763769999998</v>
      </c>
      <c r="R151">
        <v>1354.877174</v>
      </c>
      <c r="S151" t="s">
        <v>6</v>
      </c>
      <c r="T151">
        <v>2955.1805319999999</v>
      </c>
      <c r="U151">
        <v>1790.480127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6.5381999999999996E-2</v>
      </c>
      <c r="AG151">
        <v>1.2799999999999999E-4</v>
      </c>
      <c r="AH151" t="s">
        <v>11</v>
      </c>
      <c r="AI151">
        <v>0.93376199999999998</v>
      </c>
      <c r="AJ151">
        <v>6.3E-5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5808.6677339999997</v>
      </c>
      <c r="I152">
        <v>2020.6649070000001</v>
      </c>
      <c r="J152" t="s">
        <v>3</v>
      </c>
      <c r="K152">
        <v>3312.3326320000001</v>
      </c>
      <c r="L152">
        <v>1928.111263</v>
      </c>
      <c r="M152" t="s">
        <v>4</v>
      </c>
      <c r="N152">
        <v>448.94267600000001</v>
      </c>
      <c r="O152">
        <v>2.308319</v>
      </c>
      <c r="P152" t="s">
        <v>5</v>
      </c>
      <c r="Q152">
        <v>2749.6519239999998</v>
      </c>
      <c r="R152">
        <v>1587.1398810000001</v>
      </c>
      <c r="S152" t="s">
        <v>6</v>
      </c>
      <c r="T152">
        <v>3249.9540769999999</v>
      </c>
      <c r="U152">
        <v>2087.933806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6.4873E-2</v>
      </c>
      <c r="AG152">
        <v>1.2300000000000001E-4</v>
      </c>
      <c r="AH152" t="s">
        <v>11</v>
      </c>
      <c r="AI152">
        <v>0.93444499999999997</v>
      </c>
      <c r="AJ152">
        <v>7.3999999999999996E-5</v>
      </c>
      <c r="AK152" t="s">
        <v>12</v>
      </c>
      <c r="AL152">
        <v>0</v>
      </c>
      <c r="AM152">
        <v>0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6335.5853909999996</v>
      </c>
      <c r="I153">
        <v>2304.4510270000001</v>
      </c>
      <c r="J153" t="s">
        <v>3</v>
      </c>
      <c r="K153">
        <v>3612.323613</v>
      </c>
      <c r="L153">
        <v>2197.957015</v>
      </c>
      <c r="M153" t="s">
        <v>4</v>
      </c>
      <c r="N153">
        <v>489.74452500000001</v>
      </c>
      <c r="O153">
        <v>2.7720590000000001</v>
      </c>
      <c r="P153" t="s">
        <v>5</v>
      </c>
      <c r="Q153">
        <v>2998.756206</v>
      </c>
      <c r="R153">
        <v>1831.6475969999999</v>
      </c>
      <c r="S153" t="s">
        <v>6</v>
      </c>
      <c r="T153">
        <v>3544.3523190000001</v>
      </c>
      <c r="U153">
        <v>2390.6708349999999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6.4292000000000002E-2</v>
      </c>
      <c r="AG153">
        <v>1.18E-4</v>
      </c>
      <c r="AH153" t="s">
        <v>11</v>
      </c>
      <c r="AI153">
        <v>0.93465399999999998</v>
      </c>
      <c r="AJ153">
        <v>7.1000000000000005E-5</v>
      </c>
      <c r="AK153" t="s">
        <v>12</v>
      </c>
      <c r="AL153">
        <v>0</v>
      </c>
      <c r="AM153">
        <v>0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6863.0681640000003</v>
      </c>
      <c r="I154">
        <v>2631.8623109999999</v>
      </c>
      <c r="J154" t="s">
        <v>3</v>
      </c>
      <c r="K154">
        <v>3912.882881</v>
      </c>
      <c r="L154">
        <v>2511.6467889999999</v>
      </c>
      <c r="M154" t="s">
        <v>4</v>
      </c>
      <c r="N154">
        <v>530.54303700000003</v>
      </c>
      <c r="O154">
        <v>3.2002060000000001</v>
      </c>
      <c r="P154" t="s">
        <v>5</v>
      </c>
      <c r="Q154">
        <v>3248.4197559999998</v>
      </c>
      <c r="R154">
        <v>2115.401942</v>
      </c>
      <c r="S154" t="s">
        <v>6</v>
      </c>
      <c r="T154">
        <v>3839.2983450000002</v>
      </c>
      <c r="U154">
        <v>2734.6348349999998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6.3130000000000006E-2</v>
      </c>
      <c r="AG154">
        <v>1.06E-4</v>
      </c>
      <c r="AH154" t="s">
        <v>11</v>
      </c>
      <c r="AI154">
        <v>0.93485799999999997</v>
      </c>
      <c r="AJ154">
        <v>7.1000000000000005E-5</v>
      </c>
      <c r="AK154" t="s">
        <v>12</v>
      </c>
      <c r="AL154">
        <v>0</v>
      </c>
      <c r="AM154">
        <v>0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7390.6646970000002</v>
      </c>
      <c r="I155">
        <v>2906.2095180000001</v>
      </c>
      <c r="J155" t="s">
        <v>3</v>
      </c>
      <c r="K155">
        <v>4213.5514059999996</v>
      </c>
      <c r="L155">
        <v>2769.102179</v>
      </c>
      <c r="M155" t="s">
        <v>4</v>
      </c>
      <c r="N155">
        <v>571.35529199999996</v>
      </c>
      <c r="O155">
        <v>3.7259440000000001</v>
      </c>
      <c r="P155" t="s">
        <v>5</v>
      </c>
      <c r="Q155">
        <v>3498.2524069999999</v>
      </c>
      <c r="R155">
        <v>2348.3990359999998</v>
      </c>
      <c r="S155" t="s">
        <v>6</v>
      </c>
      <c r="T155">
        <v>4134.3792329999997</v>
      </c>
      <c r="U155">
        <v>3029.373165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6.2844999999999998E-2</v>
      </c>
      <c r="AG155">
        <v>1.07E-4</v>
      </c>
      <c r="AH155" t="s">
        <v>11</v>
      </c>
      <c r="AI155">
        <v>0.93485799999999997</v>
      </c>
      <c r="AJ155">
        <v>7.1000000000000005E-5</v>
      </c>
      <c r="AK155" t="s">
        <v>12</v>
      </c>
      <c r="AL155">
        <v>0</v>
      </c>
      <c r="AM155">
        <v>0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7918.1948929999999</v>
      </c>
      <c r="I156">
        <v>3280.5570760000001</v>
      </c>
      <c r="J156" t="s">
        <v>3</v>
      </c>
      <c r="K156">
        <v>4514.1528909999997</v>
      </c>
      <c r="L156">
        <v>3124.5313230000002</v>
      </c>
      <c r="M156" t="s">
        <v>4</v>
      </c>
      <c r="N156">
        <v>612.16261799999995</v>
      </c>
      <c r="O156">
        <v>4.2540560000000003</v>
      </c>
      <c r="P156" t="s">
        <v>5</v>
      </c>
      <c r="Q156">
        <v>3747.9909229999998</v>
      </c>
      <c r="R156">
        <v>2674.3061480000001</v>
      </c>
      <c r="S156" t="s">
        <v>6</v>
      </c>
      <c r="T156">
        <v>4429.3599709999999</v>
      </c>
      <c r="U156">
        <v>3430.8741199999999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6.2077E-2</v>
      </c>
      <c r="AG156">
        <v>9.3999999999999994E-5</v>
      </c>
      <c r="AH156" t="s">
        <v>11</v>
      </c>
      <c r="AI156">
        <v>0.93546600000000002</v>
      </c>
      <c r="AJ156">
        <v>8.1000000000000004E-5</v>
      </c>
      <c r="AK156" t="s">
        <v>12</v>
      </c>
      <c r="AL156">
        <v>0</v>
      </c>
      <c r="AM156">
        <v>0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8445.6183400000009</v>
      </c>
      <c r="I157">
        <v>3679.0022049999998</v>
      </c>
      <c r="J157" t="s">
        <v>3</v>
      </c>
      <c r="K157">
        <v>4814.6513770000001</v>
      </c>
      <c r="L157">
        <v>3505.9988079999998</v>
      </c>
      <c r="M157" t="s">
        <v>4</v>
      </c>
      <c r="N157">
        <v>652.96000100000003</v>
      </c>
      <c r="O157">
        <v>4.7407240000000002</v>
      </c>
      <c r="P157" t="s">
        <v>5</v>
      </c>
      <c r="Q157">
        <v>3997.6189749999999</v>
      </c>
      <c r="R157">
        <v>3035.5672089999998</v>
      </c>
      <c r="S157" t="s">
        <v>6</v>
      </c>
      <c r="T157">
        <v>4724.218398</v>
      </c>
      <c r="U157">
        <v>3860.600441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6.1862E-2</v>
      </c>
      <c r="AG157">
        <v>9.6000000000000002E-5</v>
      </c>
      <c r="AH157" t="s">
        <v>11</v>
      </c>
      <c r="AI157">
        <v>0.93560399999999999</v>
      </c>
      <c r="AJ157">
        <v>8.0000000000000007E-5</v>
      </c>
      <c r="AK157" t="s">
        <v>12</v>
      </c>
      <c r="AL157">
        <v>0</v>
      </c>
      <c r="AM157">
        <v>0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8974.2433980000005</v>
      </c>
      <c r="I158">
        <v>3997.0600899999999</v>
      </c>
      <c r="J158" t="s">
        <v>3</v>
      </c>
      <c r="K158">
        <v>5116.3448440000002</v>
      </c>
      <c r="L158">
        <v>3807.9975519999998</v>
      </c>
      <c r="M158" t="s">
        <v>4</v>
      </c>
      <c r="N158">
        <v>693.75186199999996</v>
      </c>
      <c r="O158">
        <v>5.2880950000000002</v>
      </c>
      <c r="P158" t="s">
        <v>5</v>
      </c>
      <c r="Q158">
        <v>4248.4203520000001</v>
      </c>
      <c r="R158">
        <v>3314.5174320000001</v>
      </c>
      <c r="S158" t="s">
        <v>6</v>
      </c>
      <c r="T158">
        <v>5020.2885839999999</v>
      </c>
      <c r="U158">
        <v>4203.549575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6.1603999999999999E-2</v>
      </c>
      <c r="AG158">
        <v>9.7E-5</v>
      </c>
      <c r="AH158" t="s">
        <v>11</v>
      </c>
      <c r="AI158">
        <v>0.93561499999999997</v>
      </c>
      <c r="AJ158">
        <v>8.0000000000000007E-5</v>
      </c>
      <c r="AK158" t="s">
        <v>12</v>
      </c>
      <c r="AL158">
        <v>0</v>
      </c>
      <c r="AM158">
        <v>0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9502.6908980000007</v>
      </c>
      <c r="I159">
        <v>4439.4251700000004</v>
      </c>
      <c r="J159" t="s">
        <v>3</v>
      </c>
      <c r="K159">
        <v>5417.8786719999998</v>
      </c>
      <c r="L159">
        <v>4230.5612890000002</v>
      </c>
      <c r="M159" t="s">
        <v>4</v>
      </c>
      <c r="N159">
        <v>734.53734699999995</v>
      </c>
      <c r="O159">
        <v>5.8694199999999999</v>
      </c>
      <c r="P159" t="s">
        <v>5</v>
      </c>
      <c r="Q159">
        <v>4498.9976559999996</v>
      </c>
      <c r="R159">
        <v>3702.9348369999998</v>
      </c>
      <c r="S159" t="s">
        <v>6</v>
      </c>
      <c r="T159">
        <v>5316.2482909999999</v>
      </c>
      <c r="U159">
        <v>4684.5973519999998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6.1374999999999999E-2</v>
      </c>
      <c r="AG159">
        <v>9.7999999999999997E-5</v>
      </c>
      <c r="AH159" t="s">
        <v>11</v>
      </c>
      <c r="AI159">
        <v>0.93589299999999997</v>
      </c>
      <c r="AJ159">
        <v>8.5000000000000006E-5</v>
      </c>
      <c r="AK159" t="s">
        <v>12</v>
      </c>
      <c r="AL159">
        <v>0</v>
      </c>
      <c r="AM159">
        <v>0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10030.170391</v>
      </c>
      <c r="I160">
        <v>4930.9151009999996</v>
      </c>
      <c r="J160" t="s">
        <v>3</v>
      </c>
      <c r="K160">
        <v>5718.436299</v>
      </c>
      <c r="L160">
        <v>4697.7109710000004</v>
      </c>
      <c r="M160" t="s">
        <v>4</v>
      </c>
      <c r="N160">
        <v>775.338616</v>
      </c>
      <c r="O160">
        <v>6.5421839999999998</v>
      </c>
      <c r="P160" t="s">
        <v>5</v>
      </c>
      <c r="Q160">
        <v>4748.6518850000002</v>
      </c>
      <c r="R160">
        <v>4099.1384850000004</v>
      </c>
      <c r="S160" t="s">
        <v>6</v>
      </c>
      <c r="T160">
        <v>5611.1905079999997</v>
      </c>
      <c r="U160">
        <v>5193.6869580000002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6.0874999999999999E-2</v>
      </c>
      <c r="AG160">
        <v>9.2E-5</v>
      </c>
      <c r="AH160" t="s">
        <v>11</v>
      </c>
      <c r="AI160">
        <v>0.93592299999999995</v>
      </c>
      <c r="AJ160">
        <v>8.5000000000000006E-5</v>
      </c>
      <c r="AK160" t="s">
        <v>12</v>
      </c>
      <c r="AL160">
        <v>0</v>
      </c>
      <c r="AM160">
        <v>0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10557.668594000001</v>
      </c>
      <c r="I161">
        <v>5415.738961</v>
      </c>
      <c r="J161" t="s">
        <v>3</v>
      </c>
      <c r="K161">
        <v>6019.0309859999998</v>
      </c>
      <c r="L161">
        <v>5160.9589859999996</v>
      </c>
      <c r="M161" t="s">
        <v>4</v>
      </c>
      <c r="N161">
        <v>816.12267299999996</v>
      </c>
      <c r="O161">
        <v>7.2177110000000004</v>
      </c>
      <c r="P161" t="s">
        <v>5</v>
      </c>
      <c r="Q161">
        <v>4998.4071679999997</v>
      </c>
      <c r="R161">
        <v>4522.0469409999996</v>
      </c>
      <c r="S161" t="s">
        <v>6</v>
      </c>
      <c r="T161">
        <v>5906.1474900000003</v>
      </c>
      <c r="U161">
        <v>5712.5477929999997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6.0102000000000003E-2</v>
      </c>
      <c r="AG161">
        <v>8.0000000000000007E-5</v>
      </c>
      <c r="AH161" t="s">
        <v>11</v>
      </c>
      <c r="AI161">
        <v>0.93593400000000004</v>
      </c>
      <c r="AJ161">
        <v>8.5000000000000006E-5</v>
      </c>
      <c r="AK161" t="s">
        <v>12</v>
      </c>
      <c r="AL161">
        <v>0</v>
      </c>
      <c r="AM161">
        <v>0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328.77318700000001</v>
      </c>
      <c r="I182">
        <v>4.2054000000000001E-2</v>
      </c>
      <c r="J182" t="s">
        <v>3</v>
      </c>
      <c r="K182">
        <v>66.791471000000001</v>
      </c>
      <c r="L182">
        <v>2.5279999999999999E-3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657.71387300000004</v>
      </c>
      <c r="I183">
        <v>0.14687900000000001</v>
      </c>
      <c r="J183" t="s">
        <v>3</v>
      </c>
      <c r="K183">
        <v>133.58952400000001</v>
      </c>
      <c r="L183">
        <v>3.5950000000000001E-3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986.67336799999998</v>
      </c>
      <c r="I184">
        <v>0.35211999999999999</v>
      </c>
      <c r="J184" t="s">
        <v>3</v>
      </c>
      <c r="K184">
        <v>200.39145500000001</v>
      </c>
      <c r="L184">
        <v>6.705E-3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1315.6374410000001</v>
      </c>
      <c r="I185">
        <v>0.62615200000000004</v>
      </c>
      <c r="J185" t="s">
        <v>3</v>
      </c>
      <c r="K185">
        <v>267.197362</v>
      </c>
      <c r="L185">
        <v>9.6240000000000006E-3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1644.5913129999999</v>
      </c>
      <c r="I186">
        <v>0.94779800000000003</v>
      </c>
      <c r="J186" t="s">
        <v>3</v>
      </c>
      <c r="K186">
        <v>333.995385</v>
      </c>
      <c r="L186">
        <v>1.1166000000000001E-2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1973.538184</v>
      </c>
      <c r="I187">
        <v>1.3450329999999999</v>
      </c>
      <c r="J187" t="s">
        <v>3</v>
      </c>
      <c r="K187">
        <v>400.79118999999997</v>
      </c>
      <c r="L187">
        <v>1.1911E-2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2302.483311</v>
      </c>
      <c r="I188">
        <v>1.780424</v>
      </c>
      <c r="J188" t="s">
        <v>3</v>
      </c>
      <c r="K188">
        <v>467.59216700000002</v>
      </c>
      <c r="L188">
        <v>1.1779E-2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2631.4267970000001</v>
      </c>
      <c r="I189">
        <v>2.1783890000000001</v>
      </c>
      <c r="J189" t="s">
        <v>3</v>
      </c>
      <c r="K189">
        <v>534.39416600000004</v>
      </c>
      <c r="L189">
        <v>1.2324E-2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2960.3914890000001</v>
      </c>
      <c r="I190">
        <v>2.6691020000000001</v>
      </c>
      <c r="J190" t="s">
        <v>3</v>
      </c>
      <c r="K190">
        <v>601.20416699999998</v>
      </c>
      <c r="L190">
        <v>1.4677000000000001E-2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3289.3425590000002</v>
      </c>
      <c r="I191">
        <v>3.3515999999999999</v>
      </c>
      <c r="J191" t="s">
        <v>3</v>
      </c>
      <c r="K191">
        <v>667.99916399999995</v>
      </c>
      <c r="L191">
        <v>1.8335000000000001E-2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3618.2853960000002</v>
      </c>
      <c r="I192">
        <v>3.9147219999999998</v>
      </c>
      <c r="J192" t="s">
        <v>3</v>
      </c>
      <c r="K192">
        <v>734.79989599999999</v>
      </c>
      <c r="L192">
        <v>2.3574000000000001E-2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3947.252739</v>
      </c>
      <c r="I193">
        <v>4.6400620000000004</v>
      </c>
      <c r="J193" t="s">
        <v>3</v>
      </c>
      <c r="K193">
        <v>801.61517200000003</v>
      </c>
      <c r="L193">
        <v>3.0244E-2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4276.1843950000002</v>
      </c>
      <c r="I194">
        <v>5.3790290000000001</v>
      </c>
      <c r="J194" t="s">
        <v>3</v>
      </c>
      <c r="K194">
        <v>868.40886599999999</v>
      </c>
      <c r="L194">
        <v>3.4735000000000002E-2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4605.1256050000002</v>
      </c>
      <c r="I195">
        <v>6.0885090000000002</v>
      </c>
      <c r="J195" t="s">
        <v>3</v>
      </c>
      <c r="K195">
        <v>935.19713899999999</v>
      </c>
      <c r="L195">
        <v>3.6044E-2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4934.0776660000001</v>
      </c>
      <c r="I196">
        <v>6.9320560000000002</v>
      </c>
      <c r="J196" t="s">
        <v>3</v>
      </c>
      <c r="K196">
        <v>1001.994718</v>
      </c>
      <c r="L196">
        <v>3.406E-2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5263.019053</v>
      </c>
      <c r="I197">
        <v>8.0549099999999996</v>
      </c>
      <c r="J197" t="s">
        <v>3</v>
      </c>
      <c r="K197">
        <v>1068.7980809999999</v>
      </c>
      <c r="L197">
        <v>3.7296999999999997E-2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5591.985635</v>
      </c>
      <c r="I198">
        <v>9.0387900000000005</v>
      </c>
      <c r="J198" t="s">
        <v>3</v>
      </c>
      <c r="K198">
        <v>1135.604619</v>
      </c>
      <c r="L198">
        <v>4.036E-2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5920.9288960000003</v>
      </c>
      <c r="I199">
        <v>10.203113</v>
      </c>
      <c r="J199" t="s">
        <v>3</v>
      </c>
      <c r="K199">
        <v>1202.4116160000001</v>
      </c>
      <c r="L199">
        <v>4.7678999999999999E-2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6249.8696190000001</v>
      </c>
      <c r="I200">
        <v>11.306388999999999</v>
      </c>
      <c r="J200" t="s">
        <v>3</v>
      </c>
      <c r="K200">
        <v>1269.2073780000001</v>
      </c>
      <c r="L200">
        <v>4.6607999999999997E-2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6578.8106250000001</v>
      </c>
      <c r="I201">
        <v>12.514374</v>
      </c>
      <c r="J201" t="s">
        <v>3</v>
      </c>
      <c r="K201">
        <v>1336.0077269999999</v>
      </c>
      <c r="L201">
        <v>4.6130999999999998E-2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300.48810400000002</v>
      </c>
      <c r="I202">
        <v>4.0198999999999999E-2</v>
      </c>
      <c r="J202" t="s">
        <v>3</v>
      </c>
      <c r="K202">
        <v>38.560636000000002</v>
      </c>
      <c r="L202">
        <v>1.343E-3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601.11837600000001</v>
      </c>
      <c r="I203">
        <v>0.13200799999999999</v>
      </c>
      <c r="J203" t="s">
        <v>3</v>
      </c>
      <c r="K203">
        <v>77.115566000000001</v>
      </c>
      <c r="L203">
        <v>3.4949999999999998E-3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901.74264600000004</v>
      </c>
      <c r="I204">
        <v>0.29744199999999998</v>
      </c>
      <c r="J204" t="s">
        <v>3</v>
      </c>
      <c r="K204">
        <v>115.675915</v>
      </c>
      <c r="L204">
        <v>5.0740000000000004E-3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1202.3661890000001</v>
      </c>
      <c r="I205">
        <v>0.53498599999999996</v>
      </c>
      <c r="J205" t="s">
        <v>3</v>
      </c>
      <c r="K205">
        <v>154.23108199999999</v>
      </c>
      <c r="L205">
        <v>5.241E-3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1502.9700290000001</v>
      </c>
      <c r="I206">
        <v>0.85216899999999995</v>
      </c>
      <c r="J206" t="s">
        <v>3</v>
      </c>
      <c r="K206">
        <v>192.77390399999999</v>
      </c>
      <c r="L206">
        <v>6.9360000000000003E-3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1803.5704470000001</v>
      </c>
      <c r="I207">
        <v>1.1852419999999999</v>
      </c>
      <c r="J207" t="s">
        <v>3</v>
      </c>
      <c r="K207">
        <v>231.32674900000001</v>
      </c>
      <c r="L207">
        <v>7.0819999999999998E-3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2104.1865379999999</v>
      </c>
      <c r="I208">
        <v>1.6234850000000001</v>
      </c>
      <c r="J208" t="s">
        <v>3</v>
      </c>
      <c r="K208">
        <v>269.87384800000001</v>
      </c>
      <c r="L208">
        <v>1.0298E-2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2404.7987549999998</v>
      </c>
      <c r="I209">
        <v>2.1008589999999998</v>
      </c>
      <c r="J209" t="s">
        <v>3</v>
      </c>
      <c r="K209">
        <v>308.42298</v>
      </c>
      <c r="L209">
        <v>1.1219E-2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2705.4265529999998</v>
      </c>
      <c r="I210">
        <v>2.5967579999999999</v>
      </c>
      <c r="J210" t="s">
        <v>3</v>
      </c>
      <c r="K210">
        <v>346.97214100000002</v>
      </c>
      <c r="L210">
        <v>1.1956E-2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3006.0520409999999</v>
      </c>
      <c r="I211">
        <v>3.1783030000000001</v>
      </c>
      <c r="J211" t="s">
        <v>3</v>
      </c>
      <c r="K211">
        <v>385.52053599999999</v>
      </c>
      <c r="L211">
        <v>1.1757999999999999E-2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3306.6765230000001</v>
      </c>
      <c r="I212">
        <v>3.8105329999999999</v>
      </c>
      <c r="J212" t="s">
        <v>3</v>
      </c>
      <c r="K212">
        <v>424.06869699999999</v>
      </c>
      <c r="L212">
        <v>1.3305000000000001E-2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3607.2708349999998</v>
      </c>
      <c r="I213">
        <v>4.4882840000000002</v>
      </c>
      <c r="J213" t="s">
        <v>3</v>
      </c>
      <c r="K213">
        <v>462.61213700000002</v>
      </c>
      <c r="L213">
        <v>1.5218000000000001E-2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3907.876812</v>
      </c>
      <c r="I214">
        <v>5.245641</v>
      </c>
      <c r="J214" t="s">
        <v>3</v>
      </c>
      <c r="K214">
        <v>501.15702800000003</v>
      </c>
      <c r="L214">
        <v>1.7423000000000001E-2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4208.5026269999998</v>
      </c>
      <c r="I215">
        <v>6.0873480000000004</v>
      </c>
      <c r="J215" t="s">
        <v>3</v>
      </c>
      <c r="K215">
        <v>539.70356800000002</v>
      </c>
      <c r="L215">
        <v>1.9741999999999999E-2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4509.1189059999997</v>
      </c>
      <c r="I216">
        <v>6.9809099999999997</v>
      </c>
      <c r="J216" t="s">
        <v>3</v>
      </c>
      <c r="K216">
        <v>578.25117999999998</v>
      </c>
      <c r="L216">
        <v>2.2185E-2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4809.7282809999997</v>
      </c>
      <c r="I217">
        <v>7.9634689999999999</v>
      </c>
      <c r="J217" t="s">
        <v>3</v>
      </c>
      <c r="K217">
        <v>616.80778099999998</v>
      </c>
      <c r="L217">
        <v>2.4701000000000001E-2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5110.3335450000004</v>
      </c>
      <c r="I218">
        <v>9.0840519999999998</v>
      </c>
      <c r="J218" t="s">
        <v>3</v>
      </c>
      <c r="K218">
        <v>655.36123399999997</v>
      </c>
      <c r="L218">
        <v>2.9305999999999999E-2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5410.9447559999999</v>
      </c>
      <c r="I219">
        <v>10.287857000000001</v>
      </c>
      <c r="J219" t="s">
        <v>3</v>
      </c>
      <c r="K219">
        <v>693.90822400000002</v>
      </c>
      <c r="L219">
        <v>2.9052000000000001E-2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5711.5504199999996</v>
      </c>
      <c r="I220">
        <v>11.485787999999999</v>
      </c>
      <c r="J220" t="s">
        <v>3</v>
      </c>
      <c r="K220">
        <v>732.45942700000001</v>
      </c>
      <c r="L220">
        <v>3.2785000000000002E-2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6012.1688089999998</v>
      </c>
      <c r="I221">
        <v>12.627039999999999</v>
      </c>
      <c r="J221" t="s">
        <v>3</v>
      </c>
      <c r="K221">
        <v>771.00642500000004</v>
      </c>
      <c r="L221">
        <v>3.6917999999999999E-2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838.85435800000005</v>
      </c>
      <c r="I222">
        <v>3.7670000000000002E-2</v>
      </c>
      <c r="J222" t="s">
        <v>3</v>
      </c>
      <c r="K222">
        <v>592.98443499999996</v>
      </c>
      <c r="L222">
        <v>1.0150000000000001E-3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1677.885237</v>
      </c>
      <c r="I223">
        <v>0.157392</v>
      </c>
      <c r="J223" t="s">
        <v>3</v>
      </c>
      <c r="K223">
        <v>1185.9554419999999</v>
      </c>
      <c r="L223">
        <v>4.0260000000000001E-3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2516.912969</v>
      </c>
      <c r="I224">
        <v>0.33036399999999999</v>
      </c>
      <c r="J224" t="s">
        <v>3</v>
      </c>
      <c r="K224">
        <v>1778.9312110000001</v>
      </c>
      <c r="L224">
        <v>6.032E-3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3355.9419240000002</v>
      </c>
      <c r="I225">
        <v>0.57873399999999997</v>
      </c>
      <c r="J225" t="s">
        <v>3</v>
      </c>
      <c r="K225">
        <v>2371.9028560000002</v>
      </c>
      <c r="L225">
        <v>9.6869999999999994E-3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4194.9637110000003</v>
      </c>
      <c r="I226">
        <v>0.90988999999999998</v>
      </c>
      <c r="J226" t="s">
        <v>3</v>
      </c>
      <c r="K226">
        <v>2964.876753</v>
      </c>
      <c r="L226">
        <v>1.2877E-2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5033.9963870000001</v>
      </c>
      <c r="I227">
        <v>1.331626</v>
      </c>
      <c r="J227" t="s">
        <v>3</v>
      </c>
      <c r="K227">
        <v>3557.8525239999999</v>
      </c>
      <c r="L227">
        <v>1.8317E-2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5873.0568949999997</v>
      </c>
      <c r="I228">
        <v>1.8250390000000001</v>
      </c>
      <c r="J228" t="s">
        <v>3</v>
      </c>
      <c r="K228">
        <v>4150.840518</v>
      </c>
      <c r="L228">
        <v>2.4568E-2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6712.1286909999999</v>
      </c>
      <c r="I229">
        <v>2.289183</v>
      </c>
      <c r="J229" t="s">
        <v>3</v>
      </c>
      <c r="K229">
        <v>4743.8431350000001</v>
      </c>
      <c r="L229">
        <v>3.279E-2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7551.183027</v>
      </c>
      <c r="I230">
        <v>2.8570859999999998</v>
      </c>
      <c r="J230" t="s">
        <v>3</v>
      </c>
      <c r="K230">
        <v>5336.8258500000002</v>
      </c>
      <c r="L230">
        <v>3.8906999999999997E-2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8390.2497070000009</v>
      </c>
      <c r="I231">
        <v>3.4458690000000001</v>
      </c>
      <c r="J231" t="s">
        <v>3</v>
      </c>
      <c r="K231">
        <v>5929.8118160000004</v>
      </c>
      <c r="L231">
        <v>4.2181000000000003E-2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9229.2793359999996</v>
      </c>
      <c r="I232">
        <v>4.2085610000000004</v>
      </c>
      <c r="J232" t="s">
        <v>3</v>
      </c>
      <c r="K232">
        <v>6522.7911819999999</v>
      </c>
      <c r="L232">
        <v>4.7514000000000001E-2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10068.320527</v>
      </c>
      <c r="I233">
        <v>4.8940390000000003</v>
      </c>
      <c r="J233" t="s">
        <v>3</v>
      </c>
      <c r="K233">
        <v>7115.7806350000001</v>
      </c>
      <c r="L233">
        <v>5.1847999999999998E-2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10907.373906000001</v>
      </c>
      <c r="I234">
        <v>5.6997200000000001</v>
      </c>
      <c r="J234" t="s">
        <v>3</v>
      </c>
      <c r="K234">
        <v>7708.7641990000002</v>
      </c>
      <c r="L234">
        <v>5.7958999999999997E-2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11746.417128999999</v>
      </c>
      <c r="I235">
        <v>6.3908110000000002</v>
      </c>
      <c r="J235" t="s">
        <v>3</v>
      </c>
      <c r="K235">
        <v>8301.7464259999997</v>
      </c>
      <c r="L235">
        <v>6.4268000000000006E-2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12585.497148</v>
      </c>
      <c r="I236">
        <v>7.1720040000000003</v>
      </c>
      <c r="J236" t="s">
        <v>3</v>
      </c>
      <c r="K236">
        <v>8894.7329489999993</v>
      </c>
      <c r="L236">
        <v>7.2388999999999995E-2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13424.565156000001</v>
      </c>
      <c r="I237">
        <v>8.0674469999999996</v>
      </c>
      <c r="J237" t="s">
        <v>3</v>
      </c>
      <c r="K237">
        <v>9487.7270900000003</v>
      </c>
      <c r="L237">
        <v>9.0384000000000006E-2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14263.638789000001</v>
      </c>
      <c r="I238">
        <v>9.0235479999999999</v>
      </c>
      <c r="J238" t="s">
        <v>3</v>
      </c>
      <c r="K238">
        <v>10080.726289</v>
      </c>
      <c r="L238">
        <v>9.4625000000000001E-2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15102.686602</v>
      </c>
      <c r="I239">
        <v>10.093593</v>
      </c>
      <c r="J239" t="s">
        <v>3</v>
      </c>
      <c r="K239">
        <v>10673.716796999999</v>
      </c>
      <c r="L239">
        <v>0.103604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15941.732441</v>
      </c>
      <c r="I240">
        <v>10.982734000000001</v>
      </c>
      <c r="J240" t="s">
        <v>3</v>
      </c>
      <c r="K240">
        <v>11266.704512</v>
      </c>
      <c r="L240">
        <v>0.114797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16780.789336000002</v>
      </c>
      <c r="I241">
        <v>12.114350999999999</v>
      </c>
      <c r="J241" t="s">
        <v>3</v>
      </c>
      <c r="K241">
        <v>11859.69457</v>
      </c>
      <c r="L241">
        <v>0.131577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834.36012700000003</v>
      </c>
      <c r="I242">
        <v>3.7794000000000001E-2</v>
      </c>
      <c r="J242" t="s">
        <v>3</v>
      </c>
      <c r="K242">
        <v>588.43815800000004</v>
      </c>
      <c r="L242">
        <v>1.335E-3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1668.962747</v>
      </c>
      <c r="I243">
        <v>0.15219099999999999</v>
      </c>
      <c r="J243" t="s">
        <v>3</v>
      </c>
      <c r="K243">
        <v>1176.8975459999999</v>
      </c>
      <c r="L243">
        <v>4.0099999999999997E-3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2503.5628959999999</v>
      </c>
      <c r="I244">
        <v>0.32366699999999998</v>
      </c>
      <c r="J244" t="s">
        <v>3</v>
      </c>
      <c r="K244">
        <v>1765.353433</v>
      </c>
      <c r="L244">
        <v>7.8180000000000003E-3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3338.1549070000001</v>
      </c>
      <c r="I245">
        <v>0.60543800000000003</v>
      </c>
      <c r="J245" t="s">
        <v>3</v>
      </c>
      <c r="K245">
        <v>2353.8104830000002</v>
      </c>
      <c r="L245">
        <v>1.2125E-2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4172.7593649999999</v>
      </c>
      <c r="I246">
        <v>0.93238600000000005</v>
      </c>
      <c r="J246" t="s">
        <v>3</v>
      </c>
      <c r="K246">
        <v>2942.2635599999999</v>
      </c>
      <c r="L246">
        <v>1.8960000000000001E-2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5007.3559080000005</v>
      </c>
      <c r="I247">
        <v>1.345755</v>
      </c>
      <c r="J247" t="s">
        <v>3</v>
      </c>
      <c r="K247">
        <v>3530.7202390000002</v>
      </c>
      <c r="L247">
        <v>2.5975000000000002E-2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5841.9406740000004</v>
      </c>
      <c r="I248">
        <v>1.831677</v>
      </c>
      <c r="J248" t="s">
        <v>3</v>
      </c>
      <c r="K248">
        <v>4119.1788379999998</v>
      </c>
      <c r="L248">
        <v>3.2872999999999999E-2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6676.5349900000001</v>
      </c>
      <c r="I249">
        <v>2.3720620000000001</v>
      </c>
      <c r="J249" t="s">
        <v>3</v>
      </c>
      <c r="K249">
        <v>4707.6347169999999</v>
      </c>
      <c r="L249">
        <v>3.6759E-2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7511.1334770000003</v>
      </c>
      <c r="I250">
        <v>2.8513769999999998</v>
      </c>
      <c r="J250" t="s">
        <v>3</v>
      </c>
      <c r="K250">
        <v>5296.0911820000001</v>
      </c>
      <c r="L250">
        <v>4.4266E-2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8345.7070509999994</v>
      </c>
      <c r="I251">
        <v>3.3863530000000002</v>
      </c>
      <c r="J251" t="s">
        <v>3</v>
      </c>
      <c r="K251">
        <v>5884.5408399999997</v>
      </c>
      <c r="L251">
        <v>5.3688E-2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9180.2849800000004</v>
      </c>
      <c r="I252">
        <v>4.0059909999999999</v>
      </c>
      <c r="J252" t="s">
        <v>3</v>
      </c>
      <c r="K252">
        <v>6472.9875590000001</v>
      </c>
      <c r="L252">
        <v>6.0516E-2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10014.877930000001</v>
      </c>
      <c r="I253">
        <v>4.7374989999999997</v>
      </c>
      <c r="J253" t="s">
        <v>3</v>
      </c>
      <c r="K253">
        <v>7061.4413089999998</v>
      </c>
      <c r="L253">
        <v>7.4306999999999998E-2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10849.465663999999</v>
      </c>
      <c r="I254">
        <v>5.4936090000000002</v>
      </c>
      <c r="J254" t="s">
        <v>3</v>
      </c>
      <c r="K254">
        <v>7649.894268</v>
      </c>
      <c r="L254">
        <v>8.3796999999999996E-2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11684.03002</v>
      </c>
      <c r="I255">
        <v>6.3158120000000002</v>
      </c>
      <c r="J255" t="s">
        <v>3</v>
      </c>
      <c r="K255">
        <v>8238.3555080000006</v>
      </c>
      <c r="L255">
        <v>9.5089000000000007E-2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12518.61166</v>
      </c>
      <c r="I256">
        <v>7.223414</v>
      </c>
      <c r="J256" t="s">
        <v>3</v>
      </c>
      <c r="K256">
        <v>8826.8108589999993</v>
      </c>
      <c r="L256">
        <v>0.105647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13353.195664000001</v>
      </c>
      <c r="I257">
        <v>8.1463429999999999</v>
      </c>
      <c r="J257" t="s">
        <v>3</v>
      </c>
      <c r="K257">
        <v>9415.2723239999996</v>
      </c>
      <c r="L257">
        <v>0.118562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14187.781269999999</v>
      </c>
      <c r="I258">
        <v>9.1708649999999992</v>
      </c>
      <c r="J258" t="s">
        <v>3</v>
      </c>
      <c r="K258">
        <v>10003.739238</v>
      </c>
      <c r="L258">
        <v>0.130163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15022.338066</v>
      </c>
      <c r="I259">
        <v>10.215705</v>
      </c>
      <c r="J259" t="s">
        <v>3</v>
      </c>
      <c r="K259">
        <v>10592.188007999999</v>
      </c>
      <c r="L259">
        <v>0.14297599999999999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15856.909023</v>
      </c>
      <c r="I260">
        <v>11.297582999999999</v>
      </c>
      <c r="J260" t="s">
        <v>3</v>
      </c>
      <c r="K260">
        <v>11180.648906</v>
      </c>
      <c r="L260">
        <v>0.151557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16691.502422000001</v>
      </c>
      <c r="I261">
        <v>12.549156</v>
      </c>
      <c r="J261" t="s">
        <v>3</v>
      </c>
      <c r="K261">
        <v>11769.111698999999</v>
      </c>
      <c r="L261">
        <v>0.17103199999999999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809.68732899999998</v>
      </c>
      <c r="I262">
        <v>6.2733999999999998E-2</v>
      </c>
      <c r="J262" t="s">
        <v>3</v>
      </c>
      <c r="K262">
        <v>542.46587399999999</v>
      </c>
      <c r="L262">
        <v>6.1879999999999999E-3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1619.735146</v>
      </c>
      <c r="I263">
        <v>0.25873099999999999</v>
      </c>
      <c r="J263" t="s">
        <v>3</v>
      </c>
      <c r="K263">
        <v>1084.9231569999999</v>
      </c>
      <c r="L263">
        <v>2.2919999999999999E-2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2429.7791940000002</v>
      </c>
      <c r="I264">
        <v>0.52147200000000005</v>
      </c>
      <c r="J264" t="s">
        <v>3</v>
      </c>
      <c r="K264">
        <v>1627.3781739999999</v>
      </c>
      <c r="L264">
        <v>5.0978999999999997E-2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3239.8238769999998</v>
      </c>
      <c r="I265">
        <v>0.87893200000000005</v>
      </c>
      <c r="J265" t="s">
        <v>3</v>
      </c>
      <c r="K265">
        <v>2169.843496</v>
      </c>
      <c r="L265">
        <v>9.1511999999999996E-2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4049.8598240000001</v>
      </c>
      <c r="I266">
        <v>1.2943750000000001</v>
      </c>
      <c r="J266" t="s">
        <v>3</v>
      </c>
      <c r="K266">
        <v>2712.3107030000001</v>
      </c>
      <c r="L266">
        <v>0.12878700000000001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4859.9022269999996</v>
      </c>
      <c r="I267">
        <v>1.7927150000000001</v>
      </c>
      <c r="J267" t="s">
        <v>3</v>
      </c>
      <c r="K267">
        <v>3254.7754789999999</v>
      </c>
      <c r="L267">
        <v>0.18770899999999999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5669.9501069999997</v>
      </c>
      <c r="I268">
        <v>2.3388059999999999</v>
      </c>
      <c r="J268" t="s">
        <v>3</v>
      </c>
      <c r="K268">
        <v>3797.2372019999998</v>
      </c>
      <c r="L268">
        <v>0.248137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6479.9920309999998</v>
      </c>
      <c r="I269">
        <v>2.964807</v>
      </c>
      <c r="J269" t="s">
        <v>3</v>
      </c>
      <c r="K269">
        <v>4339.7071189999997</v>
      </c>
      <c r="L269">
        <v>0.31916499999999998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7290.0620120000003</v>
      </c>
      <c r="I270">
        <v>3.6752850000000001</v>
      </c>
      <c r="J270" t="s">
        <v>3</v>
      </c>
      <c r="K270">
        <v>4882.1741110000003</v>
      </c>
      <c r="L270">
        <v>0.39558199999999999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8100.130537</v>
      </c>
      <c r="I271">
        <v>4.4912999999999998</v>
      </c>
      <c r="J271" t="s">
        <v>3</v>
      </c>
      <c r="K271">
        <v>5424.6543069999998</v>
      </c>
      <c r="L271">
        <v>0.485292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8910.2174610000002</v>
      </c>
      <c r="I272">
        <v>5.4347750000000001</v>
      </c>
      <c r="J272" t="s">
        <v>3</v>
      </c>
      <c r="K272">
        <v>5967.1365919999998</v>
      </c>
      <c r="L272">
        <v>0.57357899999999995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9720.2894919999999</v>
      </c>
      <c r="I273">
        <v>6.4958239999999998</v>
      </c>
      <c r="J273" t="s">
        <v>3</v>
      </c>
      <c r="K273">
        <v>6509.6155369999997</v>
      </c>
      <c r="L273">
        <v>0.66193000000000002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10530.353223</v>
      </c>
      <c r="I274">
        <v>7.6261530000000004</v>
      </c>
      <c r="J274" t="s">
        <v>3</v>
      </c>
      <c r="K274">
        <v>7052.0870699999996</v>
      </c>
      <c r="L274">
        <v>0.76294200000000001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11340.407207</v>
      </c>
      <c r="I275">
        <v>8.6738649999999993</v>
      </c>
      <c r="J275" t="s">
        <v>3</v>
      </c>
      <c r="K275">
        <v>7594.5553520000003</v>
      </c>
      <c r="L275">
        <v>0.87272899999999998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12150.487734</v>
      </c>
      <c r="I276">
        <v>9.9105640000000008</v>
      </c>
      <c r="J276" t="s">
        <v>3</v>
      </c>
      <c r="K276">
        <v>8137.0424409999996</v>
      </c>
      <c r="L276">
        <v>0.97648599999999997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12960.530918</v>
      </c>
      <c r="I277">
        <v>11.289213</v>
      </c>
      <c r="J277" t="s">
        <v>3</v>
      </c>
      <c r="K277">
        <v>8679.5108789999995</v>
      </c>
      <c r="L277">
        <v>1.0930500000000001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13770.616699</v>
      </c>
      <c r="I278">
        <v>12.803984</v>
      </c>
      <c r="J278" t="s">
        <v>3</v>
      </c>
      <c r="K278">
        <v>9221.9872460000006</v>
      </c>
      <c r="L278">
        <v>1.226925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14580.679531</v>
      </c>
      <c r="I279">
        <v>14.152861</v>
      </c>
      <c r="J279" t="s">
        <v>3</v>
      </c>
      <c r="K279">
        <v>9764.4698439999993</v>
      </c>
      <c r="L279">
        <v>1.370835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15390.757656</v>
      </c>
      <c r="I280">
        <v>15.707967999999999</v>
      </c>
      <c r="J280" t="s">
        <v>3</v>
      </c>
      <c r="K280">
        <v>10306.954218999999</v>
      </c>
      <c r="L280">
        <v>1.56721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16200.828965000001</v>
      </c>
      <c r="I281">
        <v>17.019276999999999</v>
      </c>
      <c r="J281" t="s">
        <v>3</v>
      </c>
      <c r="K281">
        <v>10849.437461</v>
      </c>
      <c r="L281">
        <v>1.7534380000000001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317.091026</v>
      </c>
      <c r="I282">
        <v>56.422266</v>
      </c>
      <c r="J282" t="s">
        <v>3</v>
      </c>
      <c r="K282">
        <v>302.649314</v>
      </c>
      <c r="L282">
        <v>54.615485</v>
      </c>
      <c r="M282" t="s">
        <v>4</v>
      </c>
      <c r="N282">
        <v>5.8810440000000002</v>
      </c>
      <c r="O282">
        <v>5.1076000000000003E-2</v>
      </c>
      <c r="P282" t="s">
        <v>5</v>
      </c>
      <c r="Q282">
        <v>8.5699059999999996</v>
      </c>
      <c r="R282">
        <v>1.9361E-2</v>
      </c>
      <c r="S282" t="s">
        <v>6</v>
      </c>
      <c r="T282">
        <v>1.91195</v>
      </c>
      <c r="U282">
        <v>1.781E-3</v>
      </c>
      <c r="V282" t="s">
        <v>7</v>
      </c>
      <c r="W282">
        <v>1.4494339999999999</v>
      </c>
      <c r="X282">
        <v>7.9600000000000005E-4</v>
      </c>
      <c r="Y282" t="s">
        <v>8</v>
      </c>
      <c r="Z282">
        <v>3.974812</v>
      </c>
      <c r="AA282">
        <v>9.9839999999999998E-3</v>
      </c>
      <c r="AB282" t="s">
        <v>9</v>
      </c>
      <c r="AC282">
        <v>287.24799400000001</v>
      </c>
      <c r="AD282">
        <v>52.181584999999998</v>
      </c>
      <c r="AE282" t="s">
        <v>10</v>
      </c>
      <c r="AF282">
        <v>8.5580000000000003E-2</v>
      </c>
      <c r="AG282">
        <v>8.5000000000000006E-5</v>
      </c>
      <c r="AH282" t="s">
        <v>11</v>
      </c>
      <c r="AI282">
        <v>0.91438900000000001</v>
      </c>
      <c r="AJ282">
        <v>1.92E-4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632.61721199999999</v>
      </c>
      <c r="I283">
        <v>158.74315999999999</v>
      </c>
      <c r="J283" t="s">
        <v>3</v>
      </c>
      <c r="K283">
        <v>603.76629600000001</v>
      </c>
      <c r="L283">
        <v>154.26395500000001</v>
      </c>
      <c r="M283" t="s">
        <v>4</v>
      </c>
      <c r="N283">
        <v>11.776146000000001</v>
      </c>
      <c r="O283">
        <v>0.135794</v>
      </c>
      <c r="P283" t="s">
        <v>5</v>
      </c>
      <c r="Q283">
        <v>17.142296000000002</v>
      </c>
      <c r="R283">
        <v>5.0484000000000001E-2</v>
      </c>
      <c r="S283" t="s">
        <v>6</v>
      </c>
      <c r="T283">
        <v>3.822076</v>
      </c>
      <c r="U283">
        <v>2.8670000000000002E-3</v>
      </c>
      <c r="V283" t="s">
        <v>7</v>
      </c>
      <c r="W283">
        <v>2.9060739999999998</v>
      </c>
      <c r="X283">
        <v>3.761E-3</v>
      </c>
      <c r="Y283" t="s">
        <v>8</v>
      </c>
      <c r="Z283">
        <v>7.9483920000000001</v>
      </c>
      <c r="AA283">
        <v>2.3318999999999999E-2</v>
      </c>
      <c r="AB283" t="s">
        <v>9</v>
      </c>
      <c r="AC283">
        <v>572.93346399999996</v>
      </c>
      <c r="AD283">
        <v>146.028705</v>
      </c>
      <c r="AE283" t="s">
        <v>10</v>
      </c>
      <c r="AF283">
        <v>8.1122E-2</v>
      </c>
      <c r="AG283">
        <v>6.3999999999999997E-5</v>
      </c>
      <c r="AH283" t="s">
        <v>11</v>
      </c>
      <c r="AI283">
        <v>0.922261</v>
      </c>
      <c r="AJ283">
        <v>1.36E-4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947.86655800000005</v>
      </c>
      <c r="I284">
        <v>258.40419800000001</v>
      </c>
      <c r="J284" t="s">
        <v>3</v>
      </c>
      <c r="K284">
        <v>904.59150999999997</v>
      </c>
      <c r="L284">
        <v>248.80783500000001</v>
      </c>
      <c r="M284" t="s">
        <v>4</v>
      </c>
      <c r="N284">
        <v>17.618236</v>
      </c>
      <c r="O284">
        <v>0.246918</v>
      </c>
      <c r="P284" t="s">
        <v>5</v>
      </c>
      <c r="Q284">
        <v>25.703516</v>
      </c>
      <c r="R284">
        <v>0.109026</v>
      </c>
      <c r="S284" t="s">
        <v>6</v>
      </c>
      <c r="T284">
        <v>5.7392079999999996</v>
      </c>
      <c r="U284">
        <v>9.4699999999999993E-3</v>
      </c>
      <c r="V284" t="s">
        <v>7</v>
      </c>
      <c r="W284">
        <v>4.3572100000000002</v>
      </c>
      <c r="X284">
        <v>6.1570000000000001E-3</v>
      </c>
      <c r="Y284" t="s">
        <v>8</v>
      </c>
      <c r="Z284">
        <v>11.908306</v>
      </c>
      <c r="AA284">
        <v>4.7847000000000001E-2</v>
      </c>
      <c r="AB284" t="s">
        <v>9</v>
      </c>
      <c r="AC284">
        <v>858.40057200000001</v>
      </c>
      <c r="AD284">
        <v>232.22753800000001</v>
      </c>
      <c r="AE284" t="s">
        <v>10</v>
      </c>
      <c r="AF284">
        <v>7.8781000000000004E-2</v>
      </c>
      <c r="AG284">
        <v>8.2000000000000001E-5</v>
      </c>
      <c r="AH284" t="s">
        <v>11</v>
      </c>
      <c r="AI284">
        <v>0.92678799999999995</v>
      </c>
      <c r="AJ284">
        <v>9.7E-5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1264.20508</v>
      </c>
      <c r="I285">
        <v>449.49991</v>
      </c>
      <c r="J285" t="s">
        <v>3</v>
      </c>
      <c r="K285">
        <v>1206.4691339999999</v>
      </c>
      <c r="L285">
        <v>429.32692200000002</v>
      </c>
      <c r="M285" t="s">
        <v>4</v>
      </c>
      <c r="N285">
        <v>23.544388000000001</v>
      </c>
      <c r="O285">
        <v>0.47045199999999998</v>
      </c>
      <c r="P285" t="s">
        <v>5</v>
      </c>
      <c r="Q285">
        <v>34.276967999999997</v>
      </c>
      <c r="R285">
        <v>0.17766100000000001</v>
      </c>
      <c r="S285" t="s">
        <v>6</v>
      </c>
      <c r="T285">
        <v>7.6511480000000001</v>
      </c>
      <c r="U285">
        <v>1.1299E-2</v>
      </c>
      <c r="V285" t="s">
        <v>7</v>
      </c>
      <c r="W285">
        <v>5.8127019999999998</v>
      </c>
      <c r="X285">
        <v>7.7010000000000004E-3</v>
      </c>
      <c r="Y285" t="s">
        <v>8</v>
      </c>
      <c r="Z285">
        <v>15.87623</v>
      </c>
      <c r="AA285">
        <v>7.9925999999999997E-2</v>
      </c>
      <c r="AB285" t="s">
        <v>9</v>
      </c>
      <c r="AC285">
        <v>1144.823576</v>
      </c>
      <c r="AD285">
        <v>399.35465799999997</v>
      </c>
      <c r="AE285" t="s">
        <v>10</v>
      </c>
      <c r="AF285">
        <v>7.7757999999999994E-2</v>
      </c>
      <c r="AG285">
        <v>9.5000000000000005E-5</v>
      </c>
      <c r="AH285" t="s">
        <v>11</v>
      </c>
      <c r="AI285">
        <v>0.92802200000000001</v>
      </c>
      <c r="AJ285">
        <v>7.7000000000000001E-5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1581.125082</v>
      </c>
      <c r="I286">
        <v>627.61411599999997</v>
      </c>
      <c r="J286" t="s">
        <v>3</v>
      </c>
      <c r="K286">
        <v>1508.9412540000001</v>
      </c>
      <c r="L286">
        <v>597.78686800000003</v>
      </c>
      <c r="M286" t="s">
        <v>4</v>
      </c>
      <c r="N286">
        <v>29.463908</v>
      </c>
      <c r="O286">
        <v>0.60439500000000002</v>
      </c>
      <c r="P286" t="s">
        <v>5</v>
      </c>
      <c r="Q286">
        <v>42.876871999999999</v>
      </c>
      <c r="R286">
        <v>0.27241700000000002</v>
      </c>
      <c r="S286" t="s">
        <v>6</v>
      </c>
      <c r="T286">
        <v>9.5731579999999994</v>
      </c>
      <c r="U286">
        <v>1.8676000000000002E-2</v>
      </c>
      <c r="V286" t="s">
        <v>7</v>
      </c>
      <c r="W286">
        <v>7.2641220000000004</v>
      </c>
      <c r="X286">
        <v>9.7280000000000005E-3</v>
      </c>
      <c r="Y286" t="s">
        <v>8</v>
      </c>
      <c r="Z286">
        <v>19.867750000000001</v>
      </c>
      <c r="AA286">
        <v>0.118257</v>
      </c>
      <c r="AB286" t="s">
        <v>9</v>
      </c>
      <c r="AC286">
        <v>1431.8162580000001</v>
      </c>
      <c r="AD286">
        <v>554.66111799999999</v>
      </c>
      <c r="AE286" t="s">
        <v>10</v>
      </c>
      <c r="AF286">
        <v>7.5213000000000002E-2</v>
      </c>
      <c r="AG286">
        <v>1.3300000000000001E-4</v>
      </c>
      <c r="AH286" t="s">
        <v>11</v>
      </c>
      <c r="AI286">
        <v>0.93044800000000005</v>
      </c>
      <c r="AJ286">
        <v>2.4000000000000001E-5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1896.2090559999999</v>
      </c>
      <c r="I287">
        <v>899.11589200000003</v>
      </c>
      <c r="J287" t="s">
        <v>3</v>
      </c>
      <c r="K287">
        <v>1809.5928140000001</v>
      </c>
      <c r="L287">
        <v>856.40994899999998</v>
      </c>
      <c r="M287" t="s">
        <v>4</v>
      </c>
      <c r="N287">
        <v>35.329034</v>
      </c>
      <c r="O287">
        <v>0.87224999999999997</v>
      </c>
      <c r="P287" t="s">
        <v>5</v>
      </c>
      <c r="Q287">
        <v>51.429580000000001</v>
      </c>
      <c r="R287">
        <v>0.47297699999999998</v>
      </c>
      <c r="S287" t="s">
        <v>6</v>
      </c>
      <c r="T287">
        <v>11.486330000000001</v>
      </c>
      <c r="U287">
        <v>2.8344000000000001E-2</v>
      </c>
      <c r="V287" t="s">
        <v>7</v>
      </c>
      <c r="W287">
        <v>8.7134820000000008</v>
      </c>
      <c r="X287">
        <v>1.3705999999999999E-2</v>
      </c>
      <c r="Y287" t="s">
        <v>8</v>
      </c>
      <c r="Z287">
        <v>23.826993999999999</v>
      </c>
      <c r="AA287">
        <v>0.20798700000000001</v>
      </c>
      <c r="AB287" t="s">
        <v>9</v>
      </c>
      <c r="AC287">
        <v>1717.093852</v>
      </c>
      <c r="AD287">
        <v>791.26802999999995</v>
      </c>
      <c r="AE287" t="s">
        <v>10</v>
      </c>
      <c r="AF287">
        <v>7.4328000000000005E-2</v>
      </c>
      <c r="AG287">
        <v>1.4300000000000001E-4</v>
      </c>
      <c r="AH287" t="s">
        <v>11</v>
      </c>
      <c r="AI287">
        <v>0.93138200000000004</v>
      </c>
      <c r="AJ287">
        <v>3.8999999999999999E-5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2211.7796119999998</v>
      </c>
      <c r="I288">
        <v>1214.144855</v>
      </c>
      <c r="J288" t="s">
        <v>3</v>
      </c>
      <c r="K288">
        <v>2110.7016079999999</v>
      </c>
      <c r="L288">
        <v>1154.400173</v>
      </c>
      <c r="M288" t="s">
        <v>4</v>
      </c>
      <c r="N288">
        <v>41.23207</v>
      </c>
      <c r="O288">
        <v>1.198488</v>
      </c>
      <c r="P288" t="s">
        <v>5</v>
      </c>
      <c r="Q288">
        <v>60.024158</v>
      </c>
      <c r="R288">
        <v>0.62519400000000003</v>
      </c>
      <c r="S288" t="s">
        <v>6</v>
      </c>
      <c r="T288">
        <v>13.403656</v>
      </c>
      <c r="U288">
        <v>3.9260000000000003E-2</v>
      </c>
      <c r="V288" t="s">
        <v>7</v>
      </c>
      <c r="W288">
        <v>10.166546</v>
      </c>
      <c r="X288">
        <v>1.5746E-2</v>
      </c>
      <c r="Y288" t="s">
        <v>8</v>
      </c>
      <c r="Z288">
        <v>27.819592</v>
      </c>
      <c r="AA288">
        <v>0.27438800000000002</v>
      </c>
      <c r="AB288" t="s">
        <v>9</v>
      </c>
      <c r="AC288">
        <v>2002.747298</v>
      </c>
      <c r="AD288">
        <v>1062.451274</v>
      </c>
      <c r="AE288" t="s">
        <v>10</v>
      </c>
      <c r="AF288">
        <v>7.1667999999999996E-2</v>
      </c>
      <c r="AG288">
        <v>1.6000000000000001E-4</v>
      </c>
      <c r="AH288" t="s">
        <v>11</v>
      </c>
      <c r="AI288">
        <v>0.93157299999999998</v>
      </c>
      <c r="AJ288">
        <v>3.6999999999999998E-5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2529.462552</v>
      </c>
      <c r="I289">
        <v>1580.3518690000001</v>
      </c>
      <c r="J289" t="s">
        <v>3</v>
      </c>
      <c r="K289">
        <v>2413.912644</v>
      </c>
      <c r="L289">
        <v>1508.527769</v>
      </c>
      <c r="M289" t="s">
        <v>4</v>
      </c>
      <c r="N289">
        <v>47.155287999999999</v>
      </c>
      <c r="O289">
        <v>1.457794</v>
      </c>
      <c r="P289" t="s">
        <v>5</v>
      </c>
      <c r="Q289">
        <v>68.621194000000003</v>
      </c>
      <c r="R289">
        <v>0.78685000000000005</v>
      </c>
      <c r="S289" t="s">
        <v>6</v>
      </c>
      <c r="T289">
        <v>15.313412</v>
      </c>
      <c r="U289">
        <v>4.2570999999999998E-2</v>
      </c>
      <c r="V289" t="s">
        <v>7</v>
      </c>
      <c r="W289">
        <v>11.625588</v>
      </c>
      <c r="X289">
        <v>1.8869E-2</v>
      </c>
      <c r="Y289" t="s">
        <v>8</v>
      </c>
      <c r="Z289">
        <v>31.809688000000001</v>
      </c>
      <c r="AA289">
        <v>0.34852499999999997</v>
      </c>
      <c r="AB289" t="s">
        <v>9</v>
      </c>
      <c r="AC289">
        <v>2290.4695940000001</v>
      </c>
      <c r="AD289">
        <v>1396.9988800000001</v>
      </c>
      <c r="AE289" t="s">
        <v>10</v>
      </c>
      <c r="AF289">
        <v>7.0184999999999997E-2</v>
      </c>
      <c r="AG289">
        <v>1.6899999999999999E-4</v>
      </c>
      <c r="AH289" t="s">
        <v>11</v>
      </c>
      <c r="AI289">
        <v>0.93186500000000005</v>
      </c>
      <c r="AJ289">
        <v>3.6000000000000001E-5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2844.4031519999999</v>
      </c>
      <c r="I290">
        <v>1883.9150729999999</v>
      </c>
      <c r="J290" t="s">
        <v>3</v>
      </c>
      <c r="K290">
        <v>2714.426054</v>
      </c>
      <c r="L290">
        <v>1794.7656280000001</v>
      </c>
      <c r="M290" t="s">
        <v>4</v>
      </c>
      <c r="N290">
        <v>53.042395999999997</v>
      </c>
      <c r="O290">
        <v>1.772159</v>
      </c>
      <c r="P290" t="s">
        <v>5</v>
      </c>
      <c r="Q290">
        <v>77.206937999999994</v>
      </c>
      <c r="R290">
        <v>0.97871699999999995</v>
      </c>
      <c r="S290" t="s">
        <v>6</v>
      </c>
      <c r="T290">
        <v>17.23366</v>
      </c>
      <c r="U290">
        <v>5.5065999999999997E-2</v>
      </c>
      <c r="V290" t="s">
        <v>7</v>
      </c>
      <c r="W290">
        <v>13.072077999999999</v>
      </c>
      <c r="X290">
        <v>2.1906999999999999E-2</v>
      </c>
      <c r="Y290" t="s">
        <v>8</v>
      </c>
      <c r="Z290">
        <v>35.794199999999996</v>
      </c>
      <c r="AA290">
        <v>0.42697499999999999</v>
      </c>
      <c r="AB290" t="s">
        <v>9</v>
      </c>
      <c r="AC290">
        <v>2575.5595859999999</v>
      </c>
      <c r="AD290">
        <v>1657.2857039999999</v>
      </c>
      <c r="AE290" t="s">
        <v>10</v>
      </c>
      <c r="AF290">
        <v>6.9452E-2</v>
      </c>
      <c r="AG290">
        <v>1.74E-4</v>
      </c>
      <c r="AH290" t="s">
        <v>11</v>
      </c>
      <c r="AI290">
        <v>0.93211100000000002</v>
      </c>
      <c r="AJ290">
        <v>3.3000000000000003E-5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3159.9999600000001</v>
      </c>
      <c r="I291">
        <v>2158.1619649999998</v>
      </c>
      <c r="J291" t="s">
        <v>3</v>
      </c>
      <c r="K291">
        <v>3015.5836100000001</v>
      </c>
      <c r="L291">
        <v>2053.389357</v>
      </c>
      <c r="M291" t="s">
        <v>4</v>
      </c>
      <c r="N291">
        <v>58.947944</v>
      </c>
      <c r="O291">
        <v>2.3067299999999999</v>
      </c>
      <c r="P291" t="s">
        <v>5</v>
      </c>
      <c r="Q291">
        <v>85.786578000000006</v>
      </c>
      <c r="R291">
        <v>1.1653659999999999</v>
      </c>
      <c r="S291" t="s">
        <v>6</v>
      </c>
      <c r="T291">
        <v>19.144939999999998</v>
      </c>
      <c r="U291">
        <v>6.3563999999999996E-2</v>
      </c>
      <c r="V291" t="s">
        <v>7</v>
      </c>
      <c r="W291">
        <v>14.529389999999999</v>
      </c>
      <c r="X291">
        <v>2.4382000000000001E-2</v>
      </c>
      <c r="Y291" t="s">
        <v>8</v>
      </c>
      <c r="Z291">
        <v>39.771380000000001</v>
      </c>
      <c r="AA291">
        <v>0.53617999999999999</v>
      </c>
      <c r="AB291" t="s">
        <v>9</v>
      </c>
      <c r="AC291">
        <v>2861.2777339999998</v>
      </c>
      <c r="AD291">
        <v>1886.9381599999999</v>
      </c>
      <c r="AE291" t="s">
        <v>10</v>
      </c>
      <c r="AF291">
        <v>6.8390000000000006E-2</v>
      </c>
      <c r="AG291">
        <v>1.6799999999999999E-4</v>
      </c>
      <c r="AH291" t="s">
        <v>11</v>
      </c>
      <c r="AI291">
        <v>0.93233299999999997</v>
      </c>
      <c r="AJ291">
        <v>3.1000000000000001E-5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3477.024062</v>
      </c>
      <c r="I292">
        <v>2453.9527659999999</v>
      </c>
      <c r="J292" t="s">
        <v>3</v>
      </c>
      <c r="K292">
        <v>3318.0983980000001</v>
      </c>
      <c r="L292">
        <v>2330.3625019999999</v>
      </c>
      <c r="M292" t="s">
        <v>4</v>
      </c>
      <c r="N292">
        <v>64.866234000000006</v>
      </c>
      <c r="O292">
        <v>2.525048</v>
      </c>
      <c r="P292" t="s">
        <v>5</v>
      </c>
      <c r="Q292">
        <v>94.362538000000001</v>
      </c>
      <c r="R292">
        <v>1.2564789999999999</v>
      </c>
      <c r="S292" t="s">
        <v>6</v>
      </c>
      <c r="T292">
        <v>21.059284000000002</v>
      </c>
      <c r="U292">
        <v>6.9179000000000004E-2</v>
      </c>
      <c r="V292" t="s">
        <v>7</v>
      </c>
      <c r="W292">
        <v>15.982163999999999</v>
      </c>
      <c r="X292">
        <v>2.6238000000000001E-2</v>
      </c>
      <c r="Y292" t="s">
        <v>8</v>
      </c>
      <c r="Z292">
        <v>43.744698</v>
      </c>
      <c r="AA292">
        <v>0.60597100000000004</v>
      </c>
      <c r="AB292" t="s">
        <v>9</v>
      </c>
      <c r="AC292">
        <v>3148.3416440000001</v>
      </c>
      <c r="AD292">
        <v>2151.805863</v>
      </c>
      <c r="AE292" t="s">
        <v>10</v>
      </c>
      <c r="AF292">
        <v>6.6618999999999998E-2</v>
      </c>
      <c r="AG292">
        <v>1.73E-4</v>
      </c>
      <c r="AH292" t="s">
        <v>11</v>
      </c>
      <c r="AI292">
        <v>0.93258099999999999</v>
      </c>
      <c r="AJ292">
        <v>3.1999999999999999E-5</v>
      </c>
      <c r="AK292" t="s">
        <v>12</v>
      </c>
      <c r="AL292">
        <v>0</v>
      </c>
      <c r="AM292">
        <v>0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3792.657764</v>
      </c>
      <c r="I293">
        <v>2581.9858359999998</v>
      </c>
      <c r="J293" t="s">
        <v>3</v>
      </c>
      <c r="K293">
        <v>3619.2905059999998</v>
      </c>
      <c r="L293">
        <v>2442.0254660000001</v>
      </c>
      <c r="M293" t="s">
        <v>4</v>
      </c>
      <c r="N293">
        <v>70.739754000000005</v>
      </c>
      <c r="O293">
        <v>2.8398490000000001</v>
      </c>
      <c r="P293" t="s">
        <v>5</v>
      </c>
      <c r="Q293">
        <v>102.921672</v>
      </c>
      <c r="R293">
        <v>1.3942319999999999</v>
      </c>
      <c r="S293" t="s">
        <v>6</v>
      </c>
      <c r="T293">
        <v>22.972276000000001</v>
      </c>
      <c r="U293">
        <v>7.5835E-2</v>
      </c>
      <c r="V293" t="s">
        <v>7</v>
      </c>
      <c r="W293">
        <v>17.434752</v>
      </c>
      <c r="X293">
        <v>3.0459E-2</v>
      </c>
      <c r="Y293" t="s">
        <v>8</v>
      </c>
      <c r="Z293">
        <v>47.708384000000002</v>
      </c>
      <c r="AA293">
        <v>0.69464700000000001</v>
      </c>
      <c r="AB293" t="s">
        <v>9</v>
      </c>
      <c r="AC293">
        <v>3434.1466660000001</v>
      </c>
      <c r="AD293">
        <v>2244.6280769999998</v>
      </c>
      <c r="AE293" t="s">
        <v>10</v>
      </c>
      <c r="AF293">
        <v>6.4354999999999996E-2</v>
      </c>
      <c r="AG293">
        <v>1.5100000000000001E-4</v>
      </c>
      <c r="AH293" t="s">
        <v>11</v>
      </c>
      <c r="AI293">
        <v>0.93268899999999999</v>
      </c>
      <c r="AJ293">
        <v>3.1000000000000001E-5</v>
      </c>
      <c r="AK293" t="s">
        <v>12</v>
      </c>
      <c r="AL293">
        <v>0</v>
      </c>
      <c r="AM293">
        <v>0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4106.8528980000001</v>
      </c>
      <c r="I294">
        <v>2753.3796750000001</v>
      </c>
      <c r="J294" t="s">
        <v>3</v>
      </c>
      <c r="K294">
        <v>3919.0524</v>
      </c>
      <c r="L294">
        <v>2608.483088</v>
      </c>
      <c r="M294" t="s">
        <v>4</v>
      </c>
      <c r="N294">
        <v>76.586945999999998</v>
      </c>
      <c r="O294">
        <v>2.997522</v>
      </c>
      <c r="P294" t="s">
        <v>5</v>
      </c>
      <c r="Q294">
        <v>111.48364599999999</v>
      </c>
      <c r="R294">
        <v>1.487908</v>
      </c>
      <c r="S294" t="s">
        <v>6</v>
      </c>
      <c r="T294">
        <v>24.882290000000001</v>
      </c>
      <c r="U294">
        <v>8.0494999999999997E-2</v>
      </c>
      <c r="V294" t="s">
        <v>7</v>
      </c>
      <c r="W294">
        <v>18.882881999999999</v>
      </c>
      <c r="X294">
        <v>3.1438000000000001E-2</v>
      </c>
      <c r="Y294" t="s">
        <v>8</v>
      </c>
      <c r="Z294">
        <v>51.679904000000001</v>
      </c>
      <c r="AA294">
        <v>0.77096100000000001</v>
      </c>
      <c r="AB294" t="s">
        <v>9</v>
      </c>
      <c r="AC294">
        <v>3718.5454500000001</v>
      </c>
      <c r="AD294">
        <v>2402.9816460000002</v>
      </c>
      <c r="AE294" t="s">
        <v>10</v>
      </c>
      <c r="AF294">
        <v>6.3644000000000006E-2</v>
      </c>
      <c r="AG294">
        <v>1.4200000000000001E-4</v>
      </c>
      <c r="AH294" t="s">
        <v>11</v>
      </c>
      <c r="AI294">
        <v>0.93269999999999997</v>
      </c>
      <c r="AJ294">
        <v>3.1000000000000001E-5</v>
      </c>
      <c r="AK294" t="s">
        <v>12</v>
      </c>
      <c r="AL294">
        <v>0</v>
      </c>
      <c r="AM294">
        <v>0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4422.6730239999997</v>
      </c>
      <c r="I295">
        <v>2997.5104930000002</v>
      </c>
      <c r="J295" t="s">
        <v>3</v>
      </c>
      <c r="K295">
        <v>4220.4658220000001</v>
      </c>
      <c r="L295">
        <v>2842.97865</v>
      </c>
      <c r="M295" t="s">
        <v>4</v>
      </c>
      <c r="N295">
        <v>82.410166000000004</v>
      </c>
      <c r="O295">
        <v>3.148641</v>
      </c>
      <c r="P295" t="s">
        <v>5</v>
      </c>
      <c r="Q295">
        <v>120.037002</v>
      </c>
      <c r="R295">
        <v>1.6000080000000001</v>
      </c>
      <c r="S295" t="s">
        <v>6</v>
      </c>
      <c r="T295">
        <v>26.793597999999999</v>
      </c>
      <c r="U295">
        <v>8.1915000000000002E-2</v>
      </c>
      <c r="V295" t="s">
        <v>7</v>
      </c>
      <c r="W295">
        <v>20.334702</v>
      </c>
      <c r="X295">
        <v>3.3480999999999997E-2</v>
      </c>
      <c r="Y295" t="s">
        <v>8</v>
      </c>
      <c r="Z295">
        <v>55.641578000000003</v>
      </c>
      <c r="AA295">
        <v>0.86059399999999997</v>
      </c>
      <c r="AB295" t="s">
        <v>9</v>
      </c>
      <c r="AC295">
        <v>4004.6237820000001</v>
      </c>
      <c r="AD295">
        <v>2626.774363</v>
      </c>
      <c r="AE295" t="s">
        <v>10</v>
      </c>
      <c r="AF295">
        <v>6.2908000000000006E-2</v>
      </c>
      <c r="AG295">
        <v>1.34E-4</v>
      </c>
      <c r="AH295" t="s">
        <v>11</v>
      </c>
      <c r="AI295">
        <v>0.93269999999999997</v>
      </c>
      <c r="AJ295">
        <v>3.1000000000000001E-5</v>
      </c>
      <c r="AK295" t="s">
        <v>12</v>
      </c>
      <c r="AL295">
        <v>0</v>
      </c>
      <c r="AM295">
        <v>0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4737.5829880000001</v>
      </c>
      <c r="I296">
        <v>3331.94229</v>
      </c>
      <c r="J296" t="s">
        <v>3</v>
      </c>
      <c r="K296">
        <v>4520.9307200000003</v>
      </c>
      <c r="L296">
        <v>3161.2777259999998</v>
      </c>
      <c r="M296" t="s">
        <v>4</v>
      </c>
      <c r="N296">
        <v>88.305086000000003</v>
      </c>
      <c r="O296">
        <v>3.3886940000000001</v>
      </c>
      <c r="P296" t="s">
        <v>5</v>
      </c>
      <c r="Q296">
        <v>128.59733199999999</v>
      </c>
      <c r="R296">
        <v>1.7301040000000001</v>
      </c>
      <c r="S296" t="s">
        <v>6</v>
      </c>
      <c r="T296">
        <v>28.698626000000001</v>
      </c>
      <c r="U296">
        <v>8.7252999999999997E-2</v>
      </c>
      <c r="V296" t="s">
        <v>7</v>
      </c>
      <c r="W296">
        <v>21.77948</v>
      </c>
      <c r="X296">
        <v>3.5595000000000002E-2</v>
      </c>
      <c r="Y296" t="s">
        <v>8</v>
      </c>
      <c r="Z296">
        <v>59.622326000000001</v>
      </c>
      <c r="AA296">
        <v>0.94937400000000005</v>
      </c>
      <c r="AB296" t="s">
        <v>9</v>
      </c>
      <c r="AC296">
        <v>4289.6793280000002</v>
      </c>
      <c r="AD296">
        <v>2927.5319319999999</v>
      </c>
      <c r="AE296" t="s">
        <v>10</v>
      </c>
      <c r="AF296">
        <v>6.1740000000000003E-2</v>
      </c>
      <c r="AG296">
        <v>1.15E-4</v>
      </c>
      <c r="AH296" t="s">
        <v>11</v>
      </c>
      <c r="AI296">
        <v>0.93316200000000005</v>
      </c>
      <c r="AJ296">
        <v>4.0000000000000003E-5</v>
      </c>
      <c r="AK296" t="s">
        <v>12</v>
      </c>
      <c r="AL296">
        <v>0</v>
      </c>
      <c r="AM296">
        <v>0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5053.32881</v>
      </c>
      <c r="I297">
        <v>3715.7349300000001</v>
      </c>
      <c r="J297" t="s">
        <v>3</v>
      </c>
      <c r="K297">
        <v>4822.2270939999999</v>
      </c>
      <c r="L297">
        <v>3530.420764</v>
      </c>
      <c r="M297" t="s">
        <v>4</v>
      </c>
      <c r="N297">
        <v>94.194692000000003</v>
      </c>
      <c r="O297">
        <v>3.8104490000000002</v>
      </c>
      <c r="P297" t="s">
        <v>5</v>
      </c>
      <c r="Q297">
        <v>137.177198</v>
      </c>
      <c r="R297">
        <v>1.9221680000000001</v>
      </c>
      <c r="S297" t="s">
        <v>6</v>
      </c>
      <c r="T297">
        <v>30.612544</v>
      </c>
      <c r="U297">
        <v>8.9231000000000005E-2</v>
      </c>
      <c r="V297" t="s">
        <v>7</v>
      </c>
      <c r="W297">
        <v>23.233855999999999</v>
      </c>
      <c r="X297">
        <v>3.6768000000000002E-2</v>
      </c>
      <c r="Y297" t="s">
        <v>8</v>
      </c>
      <c r="Z297">
        <v>63.596006000000003</v>
      </c>
      <c r="AA297">
        <v>1.090881</v>
      </c>
      <c r="AB297" t="s">
        <v>9</v>
      </c>
      <c r="AC297">
        <v>4575.5562659999996</v>
      </c>
      <c r="AD297">
        <v>3269.3497779999998</v>
      </c>
      <c r="AE297" t="s">
        <v>10</v>
      </c>
      <c r="AF297">
        <v>6.0213000000000003E-2</v>
      </c>
      <c r="AG297">
        <v>9.3999999999999994E-5</v>
      </c>
      <c r="AH297" t="s">
        <v>11</v>
      </c>
      <c r="AI297">
        <v>0.93338299999999996</v>
      </c>
      <c r="AJ297">
        <v>4.0000000000000003E-5</v>
      </c>
      <c r="AK297" t="s">
        <v>12</v>
      </c>
      <c r="AL297">
        <v>0</v>
      </c>
      <c r="AM297">
        <v>0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5369.1643480000002</v>
      </c>
      <c r="I298">
        <v>4045.8484159999998</v>
      </c>
      <c r="J298" t="s">
        <v>3</v>
      </c>
      <c r="K298">
        <v>5123.6190779999997</v>
      </c>
      <c r="L298">
        <v>3845.3384209999999</v>
      </c>
      <c r="M298" t="s">
        <v>4</v>
      </c>
      <c r="N298">
        <v>100.10072599999999</v>
      </c>
      <c r="O298">
        <v>3.9960990000000001</v>
      </c>
      <c r="P298" t="s">
        <v>5</v>
      </c>
      <c r="Q298">
        <v>145.743686</v>
      </c>
      <c r="R298">
        <v>2.0105759999999999</v>
      </c>
      <c r="S298" t="s">
        <v>6</v>
      </c>
      <c r="T298">
        <v>32.523797999999999</v>
      </c>
      <c r="U298">
        <v>9.0564000000000006E-2</v>
      </c>
      <c r="V298" t="s">
        <v>7</v>
      </c>
      <c r="W298">
        <v>24.687733999999999</v>
      </c>
      <c r="X298">
        <v>3.7997999999999997E-2</v>
      </c>
      <c r="Y298" t="s">
        <v>8</v>
      </c>
      <c r="Z298">
        <v>67.566721999999999</v>
      </c>
      <c r="AA298">
        <v>1.1778649999999999</v>
      </c>
      <c r="AB298" t="s">
        <v>9</v>
      </c>
      <c r="AC298">
        <v>4861.5210580000003</v>
      </c>
      <c r="AD298">
        <v>3569.1569690000001</v>
      </c>
      <c r="AE298" t="s">
        <v>10</v>
      </c>
      <c r="AF298">
        <v>6.0213000000000003E-2</v>
      </c>
      <c r="AG298">
        <v>9.3999999999999994E-5</v>
      </c>
      <c r="AH298" t="s">
        <v>11</v>
      </c>
      <c r="AI298">
        <v>0.93344099999999997</v>
      </c>
      <c r="AJ298">
        <v>4.0000000000000003E-5</v>
      </c>
      <c r="AK298" t="s">
        <v>12</v>
      </c>
      <c r="AL298">
        <v>0</v>
      </c>
      <c r="AM298">
        <v>0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5686.3486080000002</v>
      </c>
      <c r="I299">
        <v>4373.2029000000002</v>
      </c>
      <c r="J299" t="s">
        <v>3</v>
      </c>
      <c r="K299">
        <v>5426.3574360000002</v>
      </c>
      <c r="L299">
        <v>4157.1391249999997</v>
      </c>
      <c r="M299" t="s">
        <v>4</v>
      </c>
      <c r="N299">
        <v>105.99501600000001</v>
      </c>
      <c r="O299">
        <v>4.2976590000000003</v>
      </c>
      <c r="P299" t="s">
        <v>5</v>
      </c>
      <c r="Q299">
        <v>154.33825200000001</v>
      </c>
      <c r="R299">
        <v>2.1895319999999998</v>
      </c>
      <c r="S299" t="s">
        <v>6</v>
      </c>
      <c r="T299">
        <v>34.431252000000001</v>
      </c>
      <c r="U299">
        <v>9.2982999999999996E-2</v>
      </c>
      <c r="V299" t="s">
        <v>7</v>
      </c>
      <c r="W299">
        <v>26.146167999999999</v>
      </c>
      <c r="X299">
        <v>4.0586999999999998E-2</v>
      </c>
      <c r="Y299" t="s">
        <v>8</v>
      </c>
      <c r="Z299">
        <v>71.559516000000002</v>
      </c>
      <c r="AA299">
        <v>1.3241579999999999</v>
      </c>
      <c r="AB299" t="s">
        <v>9</v>
      </c>
      <c r="AC299">
        <v>5148.8184680000004</v>
      </c>
      <c r="AD299">
        <v>3863.5183179999999</v>
      </c>
      <c r="AE299" t="s">
        <v>10</v>
      </c>
      <c r="AF299">
        <v>5.9858000000000001E-2</v>
      </c>
      <c r="AG299">
        <v>9.0000000000000006E-5</v>
      </c>
      <c r="AH299" t="s">
        <v>11</v>
      </c>
      <c r="AI299">
        <v>0.93355399999999999</v>
      </c>
      <c r="AJ299">
        <v>3.8999999999999999E-5</v>
      </c>
      <c r="AK299" t="s">
        <v>12</v>
      </c>
      <c r="AL299">
        <v>0</v>
      </c>
      <c r="AM299">
        <v>0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6002.8895499999999</v>
      </c>
      <c r="I300">
        <v>4796.7469359999996</v>
      </c>
      <c r="J300" t="s">
        <v>3</v>
      </c>
      <c r="K300">
        <v>5728.45208</v>
      </c>
      <c r="L300">
        <v>4562.7642580000002</v>
      </c>
      <c r="M300" t="s">
        <v>4</v>
      </c>
      <c r="N300">
        <v>111.90482</v>
      </c>
      <c r="O300">
        <v>4.7591219999999996</v>
      </c>
      <c r="P300" t="s">
        <v>5</v>
      </c>
      <c r="Q300">
        <v>162.94509400000001</v>
      </c>
      <c r="R300">
        <v>2.3360349999999999</v>
      </c>
      <c r="S300" t="s">
        <v>6</v>
      </c>
      <c r="T300">
        <v>36.349635999999997</v>
      </c>
      <c r="U300">
        <v>0.100024</v>
      </c>
      <c r="V300" t="s">
        <v>7</v>
      </c>
      <c r="W300">
        <v>27.604327999999999</v>
      </c>
      <c r="X300">
        <v>4.3982E-2</v>
      </c>
      <c r="Y300" t="s">
        <v>8</v>
      </c>
      <c r="Z300">
        <v>75.549788000000007</v>
      </c>
      <c r="AA300">
        <v>1.4171940000000001</v>
      </c>
      <c r="AB300" t="s">
        <v>9</v>
      </c>
      <c r="AC300">
        <v>5435.4399739999999</v>
      </c>
      <c r="AD300">
        <v>4240.1029410000001</v>
      </c>
      <c r="AE300" t="s">
        <v>10</v>
      </c>
      <c r="AF300">
        <v>5.9277999999999997E-2</v>
      </c>
      <c r="AG300">
        <v>7.8999999999999996E-5</v>
      </c>
      <c r="AH300" t="s">
        <v>11</v>
      </c>
      <c r="AI300">
        <v>0.93355399999999999</v>
      </c>
      <c r="AJ300">
        <v>3.8999999999999999E-5</v>
      </c>
      <c r="AK300" t="s">
        <v>12</v>
      </c>
      <c r="AL300">
        <v>0</v>
      </c>
      <c r="AM300">
        <v>0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6320.1911840000002</v>
      </c>
      <c r="I301">
        <v>4894.2682969999996</v>
      </c>
      <c r="J301" t="s">
        <v>3</v>
      </c>
      <c r="K301">
        <v>6031.2922879999996</v>
      </c>
      <c r="L301">
        <v>4652.1099219999996</v>
      </c>
      <c r="M301" t="s">
        <v>4</v>
      </c>
      <c r="N301">
        <v>117.817266</v>
      </c>
      <c r="O301">
        <v>5.0620039999999999</v>
      </c>
      <c r="P301" t="s">
        <v>5</v>
      </c>
      <c r="Q301">
        <v>171.53158999999999</v>
      </c>
      <c r="R301">
        <v>2.5869580000000001</v>
      </c>
      <c r="S301" t="s">
        <v>6</v>
      </c>
      <c r="T301">
        <v>38.267702</v>
      </c>
      <c r="U301">
        <v>0.10453900000000001</v>
      </c>
      <c r="V301" t="s">
        <v>7</v>
      </c>
      <c r="W301">
        <v>29.067015999999999</v>
      </c>
      <c r="X301">
        <v>4.7699999999999999E-2</v>
      </c>
      <c r="Y301" t="s">
        <v>8</v>
      </c>
      <c r="Z301">
        <v>79.518866000000003</v>
      </c>
      <c r="AA301">
        <v>1.594158</v>
      </c>
      <c r="AB301" t="s">
        <v>9</v>
      </c>
      <c r="AC301">
        <v>5722.8201220000001</v>
      </c>
      <c r="AD301">
        <v>4317.9398019999999</v>
      </c>
      <c r="AE301" t="s">
        <v>10</v>
      </c>
      <c r="AF301">
        <v>5.9207000000000003E-2</v>
      </c>
      <c r="AG301">
        <v>7.8999999999999996E-5</v>
      </c>
      <c r="AH301" t="s">
        <v>11</v>
      </c>
      <c r="AI301">
        <v>0.93372100000000002</v>
      </c>
      <c r="AJ301">
        <v>3.8999999999999999E-5</v>
      </c>
      <c r="AK301" t="s">
        <v>12</v>
      </c>
      <c r="AL301">
        <v>0</v>
      </c>
      <c r="AM301">
        <v>0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353.32565799999998</v>
      </c>
      <c r="I322">
        <v>143.66238200000001</v>
      </c>
      <c r="J322" t="s">
        <v>3</v>
      </c>
      <c r="K322">
        <v>338.931466</v>
      </c>
      <c r="L322">
        <v>141.87413100000001</v>
      </c>
      <c r="M322" t="s">
        <v>4</v>
      </c>
      <c r="N322">
        <v>5.8959739999999998</v>
      </c>
      <c r="O322">
        <v>3.1615999999999998E-2</v>
      </c>
      <c r="P322" t="s">
        <v>5</v>
      </c>
      <c r="Q322">
        <v>0</v>
      </c>
      <c r="R322">
        <v>0</v>
      </c>
      <c r="S322" t="s">
        <v>6</v>
      </c>
      <c r="T322">
        <v>1.9315500000000001</v>
      </c>
      <c r="U322">
        <v>1.201E-3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8.2651000000000002E-2</v>
      </c>
      <c r="AD322">
        <v>9.1000000000000003E-5</v>
      </c>
      <c r="AE322" t="s">
        <v>10</v>
      </c>
      <c r="AF322">
        <v>0</v>
      </c>
      <c r="AG322">
        <v>0</v>
      </c>
      <c r="AH322" t="s">
        <v>11</v>
      </c>
      <c r="AI322">
        <v>0.91366400000000003</v>
      </c>
      <c r="AJ322">
        <v>1.7100000000000001E-4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706.80480599999999</v>
      </c>
      <c r="I323">
        <v>360.71116499999999</v>
      </c>
      <c r="J323" t="s">
        <v>3</v>
      </c>
      <c r="K323">
        <v>677.98625600000003</v>
      </c>
      <c r="L323">
        <v>356.48618099999999</v>
      </c>
      <c r="M323" t="s">
        <v>4</v>
      </c>
      <c r="N323">
        <v>11.834344</v>
      </c>
      <c r="O323">
        <v>9.2089000000000004E-2</v>
      </c>
      <c r="P323" t="s">
        <v>5</v>
      </c>
      <c r="Q323">
        <v>0</v>
      </c>
      <c r="R323">
        <v>0</v>
      </c>
      <c r="S323" t="s">
        <v>6</v>
      </c>
      <c r="T323">
        <v>3.8685999999999998</v>
      </c>
      <c r="U323">
        <v>1.4890000000000001E-3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7.9376000000000002E-2</v>
      </c>
      <c r="AD323">
        <v>8.7999999999999998E-5</v>
      </c>
      <c r="AE323" t="s">
        <v>10</v>
      </c>
      <c r="AF323">
        <v>0</v>
      </c>
      <c r="AG323">
        <v>0</v>
      </c>
      <c r="AH323" t="s">
        <v>11</v>
      </c>
      <c r="AI323">
        <v>0.92019799999999996</v>
      </c>
      <c r="AJ323">
        <v>1.3799999999999999E-4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1061.333034</v>
      </c>
      <c r="I324">
        <v>493.44022100000001</v>
      </c>
      <c r="J324" t="s">
        <v>3</v>
      </c>
      <c r="K324">
        <v>1018.081798</v>
      </c>
      <c r="L324">
        <v>485.12616400000002</v>
      </c>
      <c r="M324" t="s">
        <v>4</v>
      </c>
      <c r="N324">
        <v>17.750630000000001</v>
      </c>
      <c r="O324">
        <v>0.172402</v>
      </c>
      <c r="P324" t="s">
        <v>5</v>
      </c>
      <c r="Q324">
        <v>0</v>
      </c>
      <c r="R324">
        <v>0</v>
      </c>
      <c r="S324" t="s">
        <v>6</v>
      </c>
      <c r="T324">
        <v>5.8079739999999997</v>
      </c>
      <c r="U324">
        <v>4.2760000000000003E-3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7.6664999999999997E-2</v>
      </c>
      <c r="AD324">
        <v>1.21E-4</v>
      </c>
      <c r="AE324" t="s">
        <v>10</v>
      </c>
      <c r="AF324">
        <v>0</v>
      </c>
      <c r="AG324">
        <v>0</v>
      </c>
      <c r="AH324" t="s">
        <v>11</v>
      </c>
      <c r="AI324">
        <v>0.92617799999999995</v>
      </c>
      <c r="AJ324">
        <v>9.2E-5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1413.9434180000001</v>
      </c>
      <c r="I325">
        <v>677.99163999999996</v>
      </c>
      <c r="J325" t="s">
        <v>3</v>
      </c>
      <c r="K325">
        <v>1356.275504</v>
      </c>
      <c r="L325">
        <v>664.52390400000002</v>
      </c>
      <c r="M325" t="s">
        <v>4</v>
      </c>
      <c r="N325">
        <v>23.664857999999999</v>
      </c>
      <c r="O325">
        <v>0.288914</v>
      </c>
      <c r="P325" t="s">
        <v>5</v>
      </c>
      <c r="Q325">
        <v>0</v>
      </c>
      <c r="R325">
        <v>0</v>
      </c>
      <c r="S325" t="s">
        <v>6</v>
      </c>
      <c r="T325">
        <v>7.7457520000000004</v>
      </c>
      <c r="U325">
        <v>7.8799999999999999E-3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7.5384999999999994E-2</v>
      </c>
      <c r="AD325">
        <v>1.34E-4</v>
      </c>
      <c r="AE325" t="s">
        <v>10</v>
      </c>
      <c r="AF325">
        <v>0</v>
      </c>
      <c r="AG325">
        <v>0</v>
      </c>
      <c r="AH325" t="s">
        <v>11</v>
      </c>
      <c r="AI325">
        <v>0.92886000000000002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1764.044044</v>
      </c>
      <c r="I326">
        <v>784.982303</v>
      </c>
      <c r="J326" t="s">
        <v>3</v>
      </c>
      <c r="K326">
        <v>1691.959728</v>
      </c>
      <c r="L326">
        <v>769.65915299999995</v>
      </c>
      <c r="M326" t="s">
        <v>4</v>
      </c>
      <c r="N326">
        <v>29.574808000000001</v>
      </c>
      <c r="O326">
        <v>0.39754400000000001</v>
      </c>
      <c r="P326" t="s">
        <v>5</v>
      </c>
      <c r="Q326">
        <v>0</v>
      </c>
      <c r="R326">
        <v>0</v>
      </c>
      <c r="S326" t="s">
        <v>6</v>
      </c>
      <c r="T326">
        <v>9.6804159999999992</v>
      </c>
      <c r="U326">
        <v>8.8590000000000006E-3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7.3146000000000003E-2</v>
      </c>
      <c r="AD326">
        <v>1.4999999999999999E-4</v>
      </c>
      <c r="AE326" t="s">
        <v>10</v>
      </c>
      <c r="AF326">
        <v>0</v>
      </c>
      <c r="AG326">
        <v>0</v>
      </c>
      <c r="AH326" t="s">
        <v>11</v>
      </c>
      <c r="AI326">
        <v>0.92984900000000004</v>
      </c>
      <c r="AJ326">
        <v>9.6000000000000002E-5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2115.884188</v>
      </c>
      <c r="I327">
        <v>913.24807799999996</v>
      </c>
      <c r="J327" t="s">
        <v>3</v>
      </c>
      <c r="K327">
        <v>2029.395154</v>
      </c>
      <c r="L327">
        <v>897.061239</v>
      </c>
      <c r="M327" t="s">
        <v>4</v>
      </c>
      <c r="N327">
        <v>35.477420000000002</v>
      </c>
      <c r="O327">
        <v>0.524779</v>
      </c>
      <c r="P327" t="s">
        <v>5</v>
      </c>
      <c r="Q327">
        <v>0</v>
      </c>
      <c r="R327">
        <v>0</v>
      </c>
      <c r="S327" t="s">
        <v>6</v>
      </c>
      <c r="T327">
        <v>11.614958</v>
      </c>
      <c r="U327">
        <v>1.2787E-2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7.2079000000000004E-2</v>
      </c>
      <c r="AD327">
        <v>1.5799999999999999E-4</v>
      </c>
      <c r="AE327" t="s">
        <v>10</v>
      </c>
      <c r="AF327">
        <v>0</v>
      </c>
      <c r="AG327">
        <v>0</v>
      </c>
      <c r="AH327" t="s">
        <v>11</v>
      </c>
      <c r="AI327">
        <v>0.930782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2471.2301219999999</v>
      </c>
      <c r="I328">
        <v>1350.494175</v>
      </c>
      <c r="J328" t="s">
        <v>3</v>
      </c>
      <c r="K328">
        <v>2370.2840179999998</v>
      </c>
      <c r="L328">
        <v>1328.7981789999999</v>
      </c>
      <c r="M328" t="s">
        <v>4</v>
      </c>
      <c r="N328">
        <v>41.398966000000001</v>
      </c>
      <c r="O328">
        <v>0.67706200000000005</v>
      </c>
      <c r="P328" t="s">
        <v>5</v>
      </c>
      <c r="Q328">
        <v>0</v>
      </c>
      <c r="R328">
        <v>0</v>
      </c>
      <c r="S328" t="s">
        <v>6</v>
      </c>
      <c r="T328">
        <v>13.549187999999999</v>
      </c>
      <c r="U328">
        <v>1.5311999999999999E-2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7.0799000000000001E-2</v>
      </c>
      <c r="AD328">
        <v>1.56E-4</v>
      </c>
      <c r="AE328" t="s">
        <v>10</v>
      </c>
      <c r="AF328">
        <v>0</v>
      </c>
      <c r="AG328">
        <v>0</v>
      </c>
      <c r="AH328" t="s">
        <v>11</v>
      </c>
      <c r="AI328">
        <v>0.932114</v>
      </c>
      <c r="AJ328">
        <v>6.7999999999999999E-5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2823.5243260000002</v>
      </c>
      <c r="I329">
        <v>1833.288374</v>
      </c>
      <c r="J329" t="s">
        <v>3</v>
      </c>
      <c r="K329">
        <v>2708.1510159999998</v>
      </c>
      <c r="L329">
        <v>1805.12941</v>
      </c>
      <c r="M329" t="s">
        <v>4</v>
      </c>
      <c r="N329">
        <v>47.356268</v>
      </c>
      <c r="O329">
        <v>0.79398500000000005</v>
      </c>
      <c r="P329" t="s">
        <v>5</v>
      </c>
      <c r="Q329">
        <v>0</v>
      </c>
      <c r="R329">
        <v>0</v>
      </c>
      <c r="S329" t="s">
        <v>6</v>
      </c>
      <c r="T329">
        <v>15.509992</v>
      </c>
      <c r="U329">
        <v>5.1372000000000001E-2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7.0533999999999999E-2</v>
      </c>
      <c r="AD329">
        <v>1.5300000000000001E-4</v>
      </c>
      <c r="AE329" t="s">
        <v>10</v>
      </c>
      <c r="AF329">
        <v>0</v>
      </c>
      <c r="AG329">
        <v>0</v>
      </c>
      <c r="AH329" t="s">
        <v>11</v>
      </c>
      <c r="AI329">
        <v>0.93260900000000002</v>
      </c>
      <c r="AJ329">
        <v>7.4999999999999993E-5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3178.4341639999998</v>
      </c>
      <c r="I330">
        <v>2153.147477</v>
      </c>
      <c r="J330" t="s">
        <v>3</v>
      </c>
      <c r="K330">
        <v>3048.6356099999998</v>
      </c>
      <c r="L330">
        <v>2117.7280989999999</v>
      </c>
      <c r="M330" t="s">
        <v>4</v>
      </c>
      <c r="N330">
        <v>53.318148000000001</v>
      </c>
      <c r="O330">
        <v>0.94374199999999997</v>
      </c>
      <c r="P330" t="s">
        <v>5</v>
      </c>
      <c r="Q330">
        <v>0</v>
      </c>
      <c r="R330">
        <v>0</v>
      </c>
      <c r="S330" t="s">
        <v>6</v>
      </c>
      <c r="T330">
        <v>17.446524</v>
      </c>
      <c r="U330">
        <v>5.7940999999999999E-2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6.8874000000000005E-2</v>
      </c>
      <c r="AD330">
        <v>1.54E-4</v>
      </c>
      <c r="AE330" t="s">
        <v>10</v>
      </c>
      <c r="AF330">
        <v>0</v>
      </c>
      <c r="AG330">
        <v>0</v>
      </c>
      <c r="AH330" t="s">
        <v>11</v>
      </c>
      <c r="AI330">
        <v>0.93365500000000001</v>
      </c>
      <c r="AJ330">
        <v>7.1000000000000005E-5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3531.3306600000001</v>
      </c>
      <c r="I331">
        <v>2362.6861789999998</v>
      </c>
      <c r="J331" t="s">
        <v>3</v>
      </c>
      <c r="K331">
        <v>3387.1184159999998</v>
      </c>
      <c r="L331">
        <v>2324.689484</v>
      </c>
      <c r="M331" t="s">
        <v>4</v>
      </c>
      <c r="N331">
        <v>59.249851999999997</v>
      </c>
      <c r="O331">
        <v>1.167565</v>
      </c>
      <c r="P331" t="s">
        <v>5</v>
      </c>
      <c r="Q331">
        <v>0</v>
      </c>
      <c r="R331">
        <v>0</v>
      </c>
      <c r="S331" t="s">
        <v>6</v>
      </c>
      <c r="T331">
        <v>19.382642000000001</v>
      </c>
      <c r="U331">
        <v>6.2699000000000005E-2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6.83E-2</v>
      </c>
      <c r="AD331">
        <v>1.5300000000000001E-4</v>
      </c>
      <c r="AE331" t="s">
        <v>10</v>
      </c>
      <c r="AF331">
        <v>0</v>
      </c>
      <c r="AG331">
        <v>0</v>
      </c>
      <c r="AH331" t="s">
        <v>11</v>
      </c>
      <c r="AI331">
        <v>0.93409799999999998</v>
      </c>
      <c r="AJ331">
        <v>6.6000000000000005E-5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3884.0869899999998</v>
      </c>
      <c r="I332">
        <v>2810.58473</v>
      </c>
      <c r="J332" t="s">
        <v>3</v>
      </c>
      <c r="K332">
        <v>3725.4414280000001</v>
      </c>
      <c r="L332">
        <v>2761.5933580000001</v>
      </c>
      <c r="M332" t="s">
        <v>4</v>
      </c>
      <c r="N332">
        <v>65.175424000000007</v>
      </c>
      <c r="O332">
        <v>1.2936099999999999</v>
      </c>
      <c r="P332" t="s">
        <v>5</v>
      </c>
      <c r="Q332">
        <v>0</v>
      </c>
      <c r="R332">
        <v>0</v>
      </c>
      <c r="S332" t="s">
        <v>6</v>
      </c>
      <c r="T332">
        <v>21.313734</v>
      </c>
      <c r="U332">
        <v>6.7658999999999997E-2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6.7802000000000001E-2</v>
      </c>
      <c r="AD332">
        <v>1.4999999999999999E-4</v>
      </c>
      <c r="AE332" t="s">
        <v>10</v>
      </c>
      <c r="AF332">
        <v>0</v>
      </c>
      <c r="AG332">
        <v>0</v>
      </c>
      <c r="AH332" t="s">
        <v>11</v>
      </c>
      <c r="AI332">
        <v>0.93413800000000002</v>
      </c>
      <c r="AJ332">
        <v>6.4999999999999994E-5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4238.1632920000002</v>
      </c>
      <c r="I333">
        <v>3313.708568</v>
      </c>
      <c r="J333" t="s">
        <v>3</v>
      </c>
      <c r="K333">
        <v>4065.0835539999998</v>
      </c>
      <c r="L333">
        <v>3254.1921139999999</v>
      </c>
      <c r="M333" t="s">
        <v>4</v>
      </c>
      <c r="N333">
        <v>71.124951999999993</v>
      </c>
      <c r="O333">
        <v>1.478145</v>
      </c>
      <c r="P333" t="s">
        <v>5</v>
      </c>
      <c r="Q333">
        <v>0</v>
      </c>
      <c r="R333">
        <v>0</v>
      </c>
      <c r="S333" t="s">
        <v>6</v>
      </c>
      <c r="T333">
        <v>23.248276000000001</v>
      </c>
      <c r="U333">
        <v>6.9445000000000007E-2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6.7539000000000002E-2</v>
      </c>
      <c r="AD333">
        <v>1.45E-4</v>
      </c>
      <c r="AE333" t="s">
        <v>10</v>
      </c>
      <c r="AF333">
        <v>0</v>
      </c>
      <c r="AG333">
        <v>0</v>
      </c>
      <c r="AH333" t="s">
        <v>11</v>
      </c>
      <c r="AI333">
        <v>0.93421900000000002</v>
      </c>
      <c r="AJ333">
        <v>6.4999999999999994E-5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4589.4916400000002</v>
      </c>
      <c r="I334">
        <v>3732.5966619999999</v>
      </c>
      <c r="J334" t="s">
        <v>3</v>
      </c>
      <c r="K334">
        <v>4401.9969259999998</v>
      </c>
      <c r="L334">
        <v>3661.4112260000002</v>
      </c>
      <c r="M334" t="s">
        <v>4</v>
      </c>
      <c r="N334">
        <v>77.034813999999997</v>
      </c>
      <c r="O334">
        <v>1.538103</v>
      </c>
      <c r="P334" t="s">
        <v>5</v>
      </c>
      <c r="Q334">
        <v>0</v>
      </c>
      <c r="R334">
        <v>0</v>
      </c>
      <c r="S334" t="s">
        <v>6</v>
      </c>
      <c r="T334">
        <v>25.17887</v>
      </c>
      <c r="U334">
        <v>7.1640999999999996E-2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6.7141999999999993E-2</v>
      </c>
      <c r="AD334">
        <v>1.4100000000000001E-4</v>
      </c>
      <c r="AE334" t="s">
        <v>10</v>
      </c>
      <c r="AF334">
        <v>0</v>
      </c>
      <c r="AG334">
        <v>0</v>
      </c>
      <c r="AH334" t="s">
        <v>11</v>
      </c>
      <c r="AI334">
        <v>0.934392</v>
      </c>
      <c r="AJ334">
        <v>6.4999999999999994E-5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4940.5087299999996</v>
      </c>
      <c r="I335">
        <v>4079.6671219999998</v>
      </c>
      <c r="J335" t="s">
        <v>3</v>
      </c>
      <c r="K335">
        <v>4738.5857059999998</v>
      </c>
      <c r="L335">
        <v>4000.2741040000001</v>
      </c>
      <c r="M335" t="s">
        <v>4</v>
      </c>
      <c r="N335">
        <v>82.976742000000002</v>
      </c>
      <c r="O335">
        <v>1.5317909999999999</v>
      </c>
      <c r="P335" t="s">
        <v>5</v>
      </c>
      <c r="Q335">
        <v>0</v>
      </c>
      <c r="R335">
        <v>0</v>
      </c>
      <c r="S335" t="s">
        <v>6</v>
      </c>
      <c r="T335">
        <v>27.107240000000001</v>
      </c>
      <c r="U335">
        <v>7.2066000000000005E-2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6.6552E-2</v>
      </c>
      <c r="AD335">
        <v>1.3799999999999999E-4</v>
      </c>
      <c r="AE335" t="s">
        <v>10</v>
      </c>
      <c r="AF335">
        <v>0</v>
      </c>
      <c r="AG335">
        <v>0</v>
      </c>
      <c r="AH335" t="s">
        <v>11</v>
      </c>
      <c r="AI335">
        <v>0.93443500000000002</v>
      </c>
      <c r="AJ335">
        <v>6.4999999999999994E-5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5296.2366339999999</v>
      </c>
      <c r="I336">
        <v>4642.0409760000002</v>
      </c>
      <c r="J336" t="s">
        <v>3</v>
      </c>
      <c r="K336">
        <v>5079.9038659999997</v>
      </c>
      <c r="L336">
        <v>4550.8999240000003</v>
      </c>
      <c r="M336" t="s">
        <v>4</v>
      </c>
      <c r="N336">
        <v>88.872771999999998</v>
      </c>
      <c r="O336">
        <v>1.771293</v>
      </c>
      <c r="P336" t="s">
        <v>5</v>
      </c>
      <c r="Q336">
        <v>0</v>
      </c>
      <c r="R336">
        <v>0</v>
      </c>
      <c r="S336" t="s">
        <v>6</v>
      </c>
      <c r="T336">
        <v>29.045535999999998</v>
      </c>
      <c r="U336">
        <v>8.5240999999999997E-2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6.4853999999999995E-2</v>
      </c>
      <c r="AD336">
        <v>1.2400000000000001E-4</v>
      </c>
      <c r="AE336" t="s">
        <v>10</v>
      </c>
      <c r="AF336">
        <v>0</v>
      </c>
      <c r="AG336">
        <v>0</v>
      </c>
      <c r="AH336" t="s">
        <v>11</v>
      </c>
      <c r="AI336">
        <v>0.93460100000000002</v>
      </c>
      <c r="AJ336">
        <v>6.3999999999999997E-5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5648.175166</v>
      </c>
      <c r="I337">
        <v>5265.2587510000003</v>
      </c>
      <c r="J337" t="s">
        <v>3</v>
      </c>
      <c r="K337">
        <v>5417.4147640000001</v>
      </c>
      <c r="L337">
        <v>5167.6214669999999</v>
      </c>
      <c r="M337" t="s">
        <v>4</v>
      </c>
      <c r="N337">
        <v>94.848352000000006</v>
      </c>
      <c r="O337">
        <v>1.9119060000000001</v>
      </c>
      <c r="P337" t="s">
        <v>5</v>
      </c>
      <c r="Q337">
        <v>0</v>
      </c>
      <c r="R337">
        <v>0</v>
      </c>
      <c r="S337" t="s">
        <v>6</v>
      </c>
      <c r="T337">
        <v>30.987757999999999</v>
      </c>
      <c r="U337">
        <v>9.1006000000000004E-2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6.4391000000000004E-2</v>
      </c>
      <c r="AD337">
        <v>1.1900000000000001E-4</v>
      </c>
      <c r="AE337" t="s">
        <v>10</v>
      </c>
      <c r="AF337">
        <v>0</v>
      </c>
      <c r="AG337">
        <v>0</v>
      </c>
      <c r="AH337" t="s">
        <v>11</v>
      </c>
      <c r="AI337">
        <v>0.93460100000000002</v>
      </c>
      <c r="AJ337">
        <v>6.3999999999999997E-5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6000.8630720000001</v>
      </c>
      <c r="I338">
        <v>6034.7014509999999</v>
      </c>
      <c r="J338" t="s">
        <v>3</v>
      </c>
      <c r="K338">
        <v>5755.6695259999997</v>
      </c>
      <c r="L338">
        <v>5922.3913510000002</v>
      </c>
      <c r="M338" t="s">
        <v>4</v>
      </c>
      <c r="N338">
        <v>100.80741399999999</v>
      </c>
      <c r="O338">
        <v>2.2190189999999999</v>
      </c>
      <c r="P338" t="s">
        <v>5</v>
      </c>
      <c r="Q338">
        <v>0</v>
      </c>
      <c r="R338">
        <v>0</v>
      </c>
      <c r="S338" t="s">
        <v>6</v>
      </c>
      <c r="T338">
        <v>32.9298</v>
      </c>
      <c r="U338">
        <v>9.7261E-2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6.3256999999999994E-2</v>
      </c>
      <c r="AD338">
        <v>1.18E-4</v>
      </c>
      <c r="AE338" t="s">
        <v>10</v>
      </c>
      <c r="AF338">
        <v>0</v>
      </c>
      <c r="AG338">
        <v>0</v>
      </c>
      <c r="AH338" t="s">
        <v>11</v>
      </c>
      <c r="AI338">
        <v>0.93460399999999999</v>
      </c>
      <c r="AJ338">
        <v>6.3999999999999997E-5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6352.1154839999999</v>
      </c>
      <c r="I339">
        <v>6648.5451030000004</v>
      </c>
      <c r="J339" t="s">
        <v>3</v>
      </c>
      <c r="K339">
        <v>6092.5242539999999</v>
      </c>
      <c r="L339">
        <v>6517.8760490000004</v>
      </c>
      <c r="M339" t="s">
        <v>4</v>
      </c>
      <c r="N339">
        <v>106.758008</v>
      </c>
      <c r="O339">
        <v>2.6429840000000002</v>
      </c>
      <c r="P339" t="s">
        <v>5</v>
      </c>
      <c r="Q339">
        <v>0</v>
      </c>
      <c r="R339">
        <v>0</v>
      </c>
      <c r="S339" t="s">
        <v>6</v>
      </c>
      <c r="T339">
        <v>34.861772000000002</v>
      </c>
      <c r="U339">
        <v>0.101077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6.2520000000000006E-2</v>
      </c>
      <c r="AD339">
        <v>1.1400000000000001E-4</v>
      </c>
      <c r="AE339" t="s">
        <v>10</v>
      </c>
      <c r="AF339">
        <v>0</v>
      </c>
      <c r="AG339">
        <v>0</v>
      </c>
      <c r="AH339" t="s">
        <v>11</v>
      </c>
      <c r="AI339">
        <v>0.93460399999999999</v>
      </c>
      <c r="AJ339">
        <v>6.3999999999999997E-5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6704.9467240000004</v>
      </c>
      <c r="I340">
        <v>7632.3689050000003</v>
      </c>
      <c r="J340" t="s">
        <v>3</v>
      </c>
      <c r="K340">
        <v>6430.9284539999999</v>
      </c>
      <c r="L340">
        <v>7478.6337999999996</v>
      </c>
      <c r="M340" t="s">
        <v>4</v>
      </c>
      <c r="N340">
        <v>112.68121600000001</v>
      </c>
      <c r="O340">
        <v>2.9218860000000002</v>
      </c>
      <c r="P340" t="s">
        <v>5</v>
      </c>
      <c r="Q340">
        <v>0</v>
      </c>
      <c r="R340">
        <v>0</v>
      </c>
      <c r="S340" t="s">
        <v>6</v>
      </c>
      <c r="T340">
        <v>36.796610000000001</v>
      </c>
      <c r="U340">
        <v>0.112884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6.2505000000000005E-2</v>
      </c>
      <c r="AD340">
        <v>1.1400000000000001E-4</v>
      </c>
      <c r="AE340" t="s">
        <v>10</v>
      </c>
      <c r="AF340">
        <v>0</v>
      </c>
      <c r="AG340">
        <v>0</v>
      </c>
      <c r="AH340" t="s">
        <v>11</v>
      </c>
      <c r="AI340">
        <v>0.934805</v>
      </c>
      <c r="AJ340">
        <v>6.3999999999999997E-5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7056.6640939999997</v>
      </c>
      <c r="I341">
        <v>8294.5476710000003</v>
      </c>
      <c r="J341" t="s">
        <v>3</v>
      </c>
      <c r="K341">
        <v>6768.2498100000003</v>
      </c>
      <c r="L341">
        <v>8126.7825119999998</v>
      </c>
      <c r="M341" t="s">
        <v>4</v>
      </c>
      <c r="N341">
        <v>118.565488</v>
      </c>
      <c r="O341">
        <v>3.155691</v>
      </c>
      <c r="P341" t="s">
        <v>5</v>
      </c>
      <c r="Q341">
        <v>0</v>
      </c>
      <c r="R341">
        <v>0</v>
      </c>
      <c r="S341" t="s">
        <v>6</v>
      </c>
      <c r="T341">
        <v>38.729039999999998</v>
      </c>
      <c r="U341">
        <v>0.115271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6.1393000000000003E-2</v>
      </c>
      <c r="AD341">
        <v>1E-4</v>
      </c>
      <c r="AE341" t="s">
        <v>10</v>
      </c>
      <c r="AF341">
        <v>0</v>
      </c>
      <c r="AG341">
        <v>0</v>
      </c>
      <c r="AH341" t="s">
        <v>11</v>
      </c>
      <c r="AI341">
        <v>0.93505700000000003</v>
      </c>
      <c r="AJ341">
        <v>6.6000000000000005E-5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9518.6895509999995</v>
      </c>
      <c r="I342">
        <v>2840.3046469999999</v>
      </c>
      <c r="J342" t="s">
        <v>3</v>
      </c>
      <c r="K342">
        <v>9495.0636909999994</v>
      </c>
      <c r="L342">
        <v>2804.4028720000001</v>
      </c>
      <c r="M342" t="s">
        <v>4</v>
      </c>
      <c r="N342">
        <v>18.999018</v>
      </c>
      <c r="O342">
        <v>0.235482</v>
      </c>
      <c r="P342" t="s">
        <v>5</v>
      </c>
      <c r="Q342">
        <v>29.421883999999999</v>
      </c>
      <c r="R342">
        <v>1.1410180000000001</v>
      </c>
      <c r="S342" t="s">
        <v>6</v>
      </c>
      <c r="T342">
        <v>10.850277999999999</v>
      </c>
      <c r="U342">
        <v>0.18750700000000001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8.2518999999999995E-2</v>
      </c>
      <c r="AG342">
        <v>9.5000000000000005E-5</v>
      </c>
      <c r="AH342" t="s">
        <v>11</v>
      </c>
      <c r="AI342">
        <v>0.91237699999999999</v>
      </c>
      <c r="AJ342">
        <v>1.56E-4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18851.752811999999</v>
      </c>
      <c r="I343">
        <v>10270.551847999999</v>
      </c>
      <c r="J343" t="s">
        <v>3</v>
      </c>
      <c r="K343">
        <v>18804.650936999999</v>
      </c>
      <c r="L343">
        <v>10155.923064000001</v>
      </c>
      <c r="M343" t="s">
        <v>4</v>
      </c>
      <c r="N343">
        <v>37.889147999999999</v>
      </c>
      <c r="O343">
        <v>0.89789099999999999</v>
      </c>
      <c r="P343" t="s">
        <v>5</v>
      </c>
      <c r="Q343">
        <v>58.460914000000002</v>
      </c>
      <c r="R343">
        <v>5.4544499999999996</v>
      </c>
      <c r="S343" t="s">
        <v>6</v>
      </c>
      <c r="T343">
        <v>21.692034</v>
      </c>
      <c r="U343">
        <v>0.71592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7.9292000000000001E-2</v>
      </c>
      <c r="AG343">
        <v>8.7000000000000001E-5</v>
      </c>
      <c r="AH343" t="s">
        <v>11</v>
      </c>
      <c r="AI343">
        <v>0.92110899999999996</v>
      </c>
      <c r="AJ343">
        <v>1.34E-4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28198.062813</v>
      </c>
      <c r="I344">
        <v>24269.512412</v>
      </c>
      <c r="J344" t="s">
        <v>3</v>
      </c>
      <c r="K344">
        <v>28127.444844000001</v>
      </c>
      <c r="L344">
        <v>24023.002129</v>
      </c>
      <c r="M344" t="s">
        <v>4</v>
      </c>
      <c r="N344">
        <v>56.758040999999999</v>
      </c>
      <c r="O344">
        <v>1.7203660000000001</v>
      </c>
      <c r="P344" t="s">
        <v>5</v>
      </c>
      <c r="Q344">
        <v>87.539891999999995</v>
      </c>
      <c r="R344">
        <v>11.730957999999999</v>
      </c>
      <c r="S344" t="s">
        <v>6</v>
      </c>
      <c r="T344">
        <v>32.606524</v>
      </c>
      <c r="U344">
        <v>1.6037380000000001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7.6929999999999998E-2</v>
      </c>
      <c r="AG344">
        <v>1.01E-4</v>
      </c>
      <c r="AH344" t="s">
        <v>11</v>
      </c>
      <c r="AI344">
        <v>0.92516699999999996</v>
      </c>
      <c r="AJ344">
        <v>1.13E-4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37551.262890999998</v>
      </c>
      <c r="I345">
        <v>45276.935160000001</v>
      </c>
      <c r="J345" t="s">
        <v>3</v>
      </c>
      <c r="K345">
        <v>37456.925390999997</v>
      </c>
      <c r="L345">
        <v>44807.500095000003</v>
      </c>
      <c r="M345" t="s">
        <v>4</v>
      </c>
      <c r="N345">
        <v>75.854592999999994</v>
      </c>
      <c r="O345">
        <v>3.1966429999999999</v>
      </c>
      <c r="P345" t="s">
        <v>5</v>
      </c>
      <c r="Q345">
        <v>116.662336</v>
      </c>
      <c r="R345">
        <v>18.819292999999998</v>
      </c>
      <c r="S345" t="s">
        <v>6</v>
      </c>
      <c r="T345">
        <v>43.557744</v>
      </c>
      <c r="U345">
        <v>3.0251709999999998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7.6358999999999996E-2</v>
      </c>
      <c r="AG345">
        <v>1.07E-4</v>
      </c>
      <c r="AH345" t="s">
        <v>11</v>
      </c>
      <c r="AI345">
        <v>0.92837800000000004</v>
      </c>
      <c r="AJ345">
        <v>5.8999999999999998E-5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46898.070468999998</v>
      </c>
      <c r="I346">
        <v>66174.282105999999</v>
      </c>
      <c r="J346" t="s">
        <v>3</v>
      </c>
      <c r="K346">
        <v>46780.209218999997</v>
      </c>
      <c r="L346">
        <v>65522.192895</v>
      </c>
      <c r="M346" t="s">
        <v>4</v>
      </c>
      <c r="N346">
        <v>94.745941000000002</v>
      </c>
      <c r="O346">
        <v>4.4320680000000001</v>
      </c>
      <c r="P346" t="s">
        <v>5</v>
      </c>
      <c r="Q346">
        <v>145.72964200000001</v>
      </c>
      <c r="R346">
        <v>27.197942999999999</v>
      </c>
      <c r="S346" t="s">
        <v>6</v>
      </c>
      <c r="T346">
        <v>54.441496000000001</v>
      </c>
      <c r="U346">
        <v>4.3709930000000004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7.5326000000000004E-2</v>
      </c>
      <c r="AG346">
        <v>1.17E-4</v>
      </c>
      <c r="AH346" t="s">
        <v>11</v>
      </c>
      <c r="AI346">
        <v>0.92963799999999996</v>
      </c>
      <c r="AJ346">
        <v>3.8000000000000002E-5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56237.835077999996</v>
      </c>
      <c r="I347">
        <v>85449.019021999993</v>
      </c>
      <c r="J347" t="s">
        <v>3</v>
      </c>
      <c r="K347">
        <v>56096.460233999998</v>
      </c>
      <c r="L347">
        <v>84669.343200000003</v>
      </c>
      <c r="M347" t="s">
        <v>4</v>
      </c>
      <c r="N347">
        <v>113.637925</v>
      </c>
      <c r="O347">
        <v>5.6571389999999999</v>
      </c>
      <c r="P347" t="s">
        <v>5</v>
      </c>
      <c r="Q347">
        <v>174.763679</v>
      </c>
      <c r="R347">
        <v>31.962492999999998</v>
      </c>
      <c r="S347" t="s">
        <v>6</v>
      </c>
      <c r="T347">
        <v>65.249008000000003</v>
      </c>
      <c r="U347">
        <v>5.1158380000000001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7.3658000000000001E-2</v>
      </c>
      <c r="AG347">
        <v>1.6100000000000001E-4</v>
      </c>
      <c r="AH347" t="s">
        <v>11</v>
      </c>
      <c r="AI347">
        <v>0.93016100000000002</v>
      </c>
      <c r="AJ347">
        <v>3.6000000000000001E-5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65581.46875</v>
      </c>
      <c r="I348">
        <v>107752.36128300001</v>
      </c>
      <c r="J348" t="s">
        <v>3</v>
      </c>
      <c r="K348">
        <v>65416.640156000001</v>
      </c>
      <c r="L348">
        <v>106802.225064</v>
      </c>
      <c r="M348" t="s">
        <v>4</v>
      </c>
      <c r="N348">
        <v>132.40409399999999</v>
      </c>
      <c r="O348">
        <v>7.0094349999999999</v>
      </c>
      <c r="P348" t="s">
        <v>5</v>
      </c>
      <c r="Q348">
        <v>203.91475199999999</v>
      </c>
      <c r="R348">
        <v>37.097392999999997</v>
      </c>
      <c r="S348" t="s">
        <v>6</v>
      </c>
      <c r="T348">
        <v>76.106752</v>
      </c>
      <c r="U348">
        <v>6.2306059999999999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7.3080000000000006E-2</v>
      </c>
      <c r="AG348">
        <v>1.7899999999999999E-4</v>
      </c>
      <c r="AH348" t="s">
        <v>11</v>
      </c>
      <c r="AI348">
        <v>0.93080600000000002</v>
      </c>
      <c r="AJ348">
        <v>4.1E-5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74930.646718999997</v>
      </c>
      <c r="I349">
        <v>134319.755821</v>
      </c>
      <c r="J349" t="s">
        <v>3</v>
      </c>
      <c r="K349">
        <v>74742.298905999996</v>
      </c>
      <c r="L349">
        <v>133210.484043</v>
      </c>
      <c r="M349" t="s">
        <v>4</v>
      </c>
      <c r="N349">
        <v>151.240194</v>
      </c>
      <c r="O349">
        <v>7.766133</v>
      </c>
      <c r="P349" t="s">
        <v>5</v>
      </c>
      <c r="Q349">
        <v>233.29018199999999</v>
      </c>
      <c r="R349">
        <v>40.789957000000001</v>
      </c>
      <c r="S349" t="s">
        <v>6</v>
      </c>
      <c r="T349">
        <v>87.000823999999994</v>
      </c>
      <c r="U349">
        <v>7.4322900000000001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7.0435999999999999E-2</v>
      </c>
      <c r="AG349">
        <v>1.85E-4</v>
      </c>
      <c r="AH349" t="s">
        <v>11</v>
      </c>
      <c r="AI349">
        <v>0.93127199999999999</v>
      </c>
      <c r="AJ349">
        <v>4.8999999999999998E-5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84288.123437999995</v>
      </c>
      <c r="I350">
        <v>173117.50753</v>
      </c>
      <c r="J350" t="s">
        <v>3</v>
      </c>
      <c r="K350">
        <v>84076.182188000006</v>
      </c>
      <c r="L350">
        <v>171766.679149</v>
      </c>
      <c r="M350" t="s">
        <v>4</v>
      </c>
      <c r="N350">
        <v>170.20173800000001</v>
      </c>
      <c r="O350">
        <v>8.7702670000000005</v>
      </c>
      <c r="P350" t="s">
        <v>5</v>
      </c>
      <c r="Q350">
        <v>263.32551000000001</v>
      </c>
      <c r="R350">
        <v>50.757398999999999</v>
      </c>
      <c r="S350" t="s">
        <v>6</v>
      </c>
      <c r="T350">
        <v>97.962828000000002</v>
      </c>
      <c r="U350">
        <v>9.2561750000000007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7.0022000000000001E-2</v>
      </c>
      <c r="AG350">
        <v>1.85E-4</v>
      </c>
      <c r="AH350" t="s">
        <v>11</v>
      </c>
      <c r="AI350">
        <v>0.93249899999999997</v>
      </c>
      <c r="AJ350">
        <v>6.3E-5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93639.222343999994</v>
      </c>
      <c r="I351">
        <v>204122.60115100001</v>
      </c>
      <c r="J351" t="s">
        <v>3</v>
      </c>
      <c r="K351">
        <v>93403.733124999999</v>
      </c>
      <c r="L351">
        <v>202571.14470500001</v>
      </c>
      <c r="M351" t="s">
        <v>4</v>
      </c>
      <c r="N351">
        <v>189.172911</v>
      </c>
      <c r="O351">
        <v>10.333985</v>
      </c>
      <c r="P351" t="s">
        <v>5</v>
      </c>
      <c r="Q351">
        <v>292.99024200000002</v>
      </c>
      <c r="R351">
        <v>58.587125</v>
      </c>
      <c r="S351" t="s">
        <v>6</v>
      </c>
      <c r="T351">
        <v>108.87787400000001</v>
      </c>
      <c r="U351">
        <v>10.738460999999999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6.9291000000000005E-2</v>
      </c>
      <c r="AG351">
        <v>1.8000000000000001E-4</v>
      </c>
      <c r="AH351" t="s">
        <v>11</v>
      </c>
      <c r="AI351">
        <v>0.93373700000000004</v>
      </c>
      <c r="AJ351">
        <v>5.3000000000000001E-5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102984.92937500001</v>
      </c>
      <c r="I352">
        <v>229022.27650099999</v>
      </c>
      <c r="J352" t="s">
        <v>3</v>
      </c>
      <c r="K352">
        <v>102725.938125</v>
      </c>
      <c r="L352">
        <v>227360.88475</v>
      </c>
      <c r="M352" t="s">
        <v>4</v>
      </c>
      <c r="N352">
        <v>208.02684500000001</v>
      </c>
      <c r="O352">
        <v>11.300863</v>
      </c>
      <c r="P352" t="s">
        <v>5</v>
      </c>
      <c r="Q352">
        <v>322.78946200000001</v>
      </c>
      <c r="R352">
        <v>65.794397000000004</v>
      </c>
      <c r="S352" t="s">
        <v>6</v>
      </c>
      <c r="T352">
        <v>119.741342</v>
      </c>
      <c r="U352">
        <v>11.576995999999999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6.7183999999999994E-2</v>
      </c>
      <c r="AG352">
        <v>1.7799999999999999E-4</v>
      </c>
      <c r="AH352" t="s">
        <v>11</v>
      </c>
      <c r="AI352">
        <v>0.93414600000000003</v>
      </c>
      <c r="AJ352">
        <v>5.7000000000000003E-5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112333.35468800001</v>
      </c>
      <c r="I353">
        <v>241581.534342</v>
      </c>
      <c r="J353" t="s">
        <v>3</v>
      </c>
      <c r="K353">
        <v>112050.840469</v>
      </c>
      <c r="L353">
        <v>239906.07183500001</v>
      </c>
      <c r="M353" t="s">
        <v>4</v>
      </c>
      <c r="N353">
        <v>226.87033099999999</v>
      </c>
      <c r="O353">
        <v>11.920394999999999</v>
      </c>
      <c r="P353" t="s">
        <v>5</v>
      </c>
      <c r="Q353">
        <v>352.53148700000003</v>
      </c>
      <c r="R353">
        <v>69.470855999999998</v>
      </c>
      <c r="S353" t="s">
        <v>6</v>
      </c>
      <c r="T353">
        <v>130.58807999999999</v>
      </c>
      <c r="U353">
        <v>11.615845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6.5753000000000006E-2</v>
      </c>
      <c r="AG353">
        <v>1.6799999999999999E-4</v>
      </c>
      <c r="AH353" t="s">
        <v>11</v>
      </c>
      <c r="AI353">
        <v>0.93442899999999995</v>
      </c>
      <c r="AJ353">
        <v>5.3999999999999998E-5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121684.973906</v>
      </c>
      <c r="I354">
        <v>259766.78719100001</v>
      </c>
      <c r="J354" t="s">
        <v>3</v>
      </c>
      <c r="K354">
        <v>121378.902969</v>
      </c>
      <c r="L354">
        <v>258053.86259999999</v>
      </c>
      <c r="M354" t="s">
        <v>4</v>
      </c>
      <c r="N354">
        <v>245.75992199999999</v>
      </c>
      <c r="O354">
        <v>12.530989999999999</v>
      </c>
      <c r="P354" t="s">
        <v>5</v>
      </c>
      <c r="Q354">
        <v>382.55939000000001</v>
      </c>
      <c r="R354">
        <v>82.041255000000007</v>
      </c>
      <c r="S354" t="s">
        <v>6</v>
      </c>
      <c r="T354">
        <v>141.46485000000001</v>
      </c>
      <c r="U354">
        <v>11.856121999999999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6.5076999999999996E-2</v>
      </c>
      <c r="AG354">
        <v>1.66E-4</v>
      </c>
      <c r="AH354" t="s">
        <v>11</v>
      </c>
      <c r="AI354">
        <v>0.93445900000000004</v>
      </c>
      <c r="AJ354">
        <v>5.3999999999999998E-5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131041.698281</v>
      </c>
      <c r="I355">
        <v>278426.85258900002</v>
      </c>
      <c r="J355" t="s">
        <v>3</v>
      </c>
      <c r="K355">
        <v>130712.01921899999</v>
      </c>
      <c r="L355">
        <v>276770.98313100002</v>
      </c>
      <c r="M355" t="s">
        <v>4</v>
      </c>
      <c r="N355">
        <v>264.71022299999998</v>
      </c>
      <c r="O355">
        <v>12.046607</v>
      </c>
      <c r="P355" t="s">
        <v>5</v>
      </c>
      <c r="Q355">
        <v>412.56411600000001</v>
      </c>
      <c r="R355">
        <v>87.370838000000006</v>
      </c>
      <c r="S355" t="s">
        <v>6</v>
      </c>
      <c r="T355">
        <v>152.42229599999999</v>
      </c>
      <c r="U355">
        <v>12.332927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6.3954999999999998E-2</v>
      </c>
      <c r="AG355">
        <v>1.5300000000000001E-4</v>
      </c>
      <c r="AH355" t="s">
        <v>11</v>
      </c>
      <c r="AI355">
        <v>0.93447100000000005</v>
      </c>
      <c r="AJ355">
        <v>5.3000000000000001E-5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140394.41656300001</v>
      </c>
      <c r="I356">
        <v>303644.33604000002</v>
      </c>
      <c r="J356" t="s">
        <v>3</v>
      </c>
      <c r="K356">
        <v>140041.10500000001</v>
      </c>
      <c r="L356">
        <v>301930.02467299998</v>
      </c>
      <c r="M356" t="s">
        <v>4</v>
      </c>
      <c r="N356">
        <v>283.75527199999999</v>
      </c>
      <c r="O356">
        <v>12.340602000000001</v>
      </c>
      <c r="P356" t="s">
        <v>5</v>
      </c>
      <c r="Q356">
        <v>442.17649399999999</v>
      </c>
      <c r="R356">
        <v>90.163013000000007</v>
      </c>
      <c r="S356" t="s">
        <v>6</v>
      </c>
      <c r="T356">
        <v>163.372488</v>
      </c>
      <c r="U356">
        <v>12.878162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6.2910999999999995E-2</v>
      </c>
      <c r="AG356">
        <v>1.36E-4</v>
      </c>
      <c r="AH356" t="s">
        <v>11</v>
      </c>
      <c r="AI356">
        <v>0.93496900000000005</v>
      </c>
      <c r="AJ356">
        <v>6.3E-5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149742.21437500001</v>
      </c>
      <c r="I357">
        <v>331956.84230399999</v>
      </c>
      <c r="J357" t="s">
        <v>3</v>
      </c>
      <c r="K357">
        <v>149365.38375000001</v>
      </c>
      <c r="L357">
        <v>330191.54668799997</v>
      </c>
      <c r="M357" t="s">
        <v>4</v>
      </c>
      <c r="N357">
        <v>302.64203700000002</v>
      </c>
      <c r="O357">
        <v>12.169124999999999</v>
      </c>
      <c r="P357" t="s">
        <v>5</v>
      </c>
      <c r="Q357">
        <v>472.15325200000001</v>
      </c>
      <c r="R357">
        <v>96.799723</v>
      </c>
      <c r="S357" t="s">
        <v>6</v>
      </c>
      <c r="T357">
        <v>174.21440799999999</v>
      </c>
      <c r="U357">
        <v>12.416187000000001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6.2386999999999998E-2</v>
      </c>
      <c r="AG357">
        <v>1.2899999999999999E-4</v>
      </c>
      <c r="AH357" t="s">
        <v>11</v>
      </c>
      <c r="AI357">
        <v>0.934975</v>
      </c>
      <c r="AJ357">
        <v>6.3E-5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159091.34437499999</v>
      </c>
      <c r="I358">
        <v>350867.03157799999</v>
      </c>
      <c r="J358" t="s">
        <v>3</v>
      </c>
      <c r="K358">
        <v>158690.98718699999</v>
      </c>
      <c r="L358">
        <v>349143.98902899999</v>
      </c>
      <c r="M358" t="s">
        <v>4</v>
      </c>
      <c r="N358">
        <v>321.51058</v>
      </c>
      <c r="O358">
        <v>12.178314</v>
      </c>
      <c r="P358" t="s">
        <v>5</v>
      </c>
      <c r="Q358">
        <v>502.17919699999999</v>
      </c>
      <c r="R358">
        <v>102.62367399999999</v>
      </c>
      <c r="S358" t="s">
        <v>6</v>
      </c>
      <c r="T358">
        <v>185.05851999999999</v>
      </c>
      <c r="U358">
        <v>11.456379999999999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6.2385000000000003E-2</v>
      </c>
      <c r="AG358">
        <v>1.2899999999999999E-4</v>
      </c>
      <c r="AH358" t="s">
        <v>11</v>
      </c>
      <c r="AI358">
        <v>0.93497699999999995</v>
      </c>
      <c r="AJ358">
        <v>6.3E-5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168442.09343800001</v>
      </c>
      <c r="I359">
        <v>363484.02284200001</v>
      </c>
      <c r="J359" t="s">
        <v>3</v>
      </c>
      <c r="K359">
        <v>168018.23749999999</v>
      </c>
      <c r="L359">
        <v>361939.77873199998</v>
      </c>
      <c r="M359" t="s">
        <v>4</v>
      </c>
      <c r="N359">
        <v>340.32240999999999</v>
      </c>
      <c r="O359">
        <v>11.208548</v>
      </c>
      <c r="P359" t="s">
        <v>5</v>
      </c>
      <c r="Q359">
        <v>532.45629399999996</v>
      </c>
      <c r="R359">
        <v>106.92886799999999</v>
      </c>
      <c r="S359" t="s">
        <v>6</v>
      </c>
      <c r="T359">
        <v>195.92063400000001</v>
      </c>
      <c r="U359">
        <v>10.512396000000001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6.1925000000000001E-2</v>
      </c>
      <c r="AG359">
        <v>1.21E-4</v>
      </c>
      <c r="AH359" t="s">
        <v>11</v>
      </c>
      <c r="AI359">
        <v>0.93505199999999999</v>
      </c>
      <c r="AJ359">
        <v>6.2000000000000003E-5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177798.38625000001</v>
      </c>
      <c r="I360">
        <v>379306.79385399999</v>
      </c>
      <c r="J360" t="s">
        <v>3</v>
      </c>
      <c r="K360">
        <v>177350.84937499999</v>
      </c>
      <c r="L360">
        <v>377871.62448100001</v>
      </c>
      <c r="M360" t="s">
        <v>4</v>
      </c>
      <c r="N360">
        <v>359.301559</v>
      </c>
      <c r="O360">
        <v>10.580113000000001</v>
      </c>
      <c r="P360" t="s">
        <v>5</v>
      </c>
      <c r="Q360">
        <v>563.097261</v>
      </c>
      <c r="R360">
        <v>118.08229300000001</v>
      </c>
      <c r="S360" t="s">
        <v>6</v>
      </c>
      <c r="T360">
        <v>206.83937800000001</v>
      </c>
      <c r="U360">
        <v>9.8434460000000001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6.1018999999999997E-2</v>
      </c>
      <c r="AG360">
        <v>1.08E-4</v>
      </c>
      <c r="AH360" t="s">
        <v>11</v>
      </c>
      <c r="AI360">
        <v>0.93539600000000001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187161.31218800001</v>
      </c>
      <c r="I361">
        <v>401274.74745199998</v>
      </c>
      <c r="J361" t="s">
        <v>3</v>
      </c>
      <c r="K361">
        <v>186690.15156200001</v>
      </c>
      <c r="L361">
        <v>399908.39604199998</v>
      </c>
      <c r="M361" t="s">
        <v>4</v>
      </c>
      <c r="N361">
        <v>378.29748799999999</v>
      </c>
      <c r="O361">
        <v>10.413746</v>
      </c>
      <c r="P361" t="s">
        <v>5</v>
      </c>
      <c r="Q361">
        <v>593.79818699999998</v>
      </c>
      <c r="R361">
        <v>129.59938</v>
      </c>
      <c r="S361" t="s">
        <v>6</v>
      </c>
      <c r="T361">
        <v>217.829882</v>
      </c>
      <c r="U361">
        <v>9.6270319999999998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6.0894999999999998E-2</v>
      </c>
      <c r="AG361">
        <v>1.08E-4</v>
      </c>
      <c r="AH361" t="s">
        <v>11</v>
      </c>
      <c r="AI361">
        <v>0.93545100000000003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9483.7916600000008</v>
      </c>
      <c r="I362">
        <v>2224.2734150000001</v>
      </c>
      <c r="J362" t="s">
        <v>3</v>
      </c>
      <c r="K362">
        <v>9460.5201560000005</v>
      </c>
      <c r="L362">
        <v>2194.4987470000001</v>
      </c>
      <c r="M362" t="s">
        <v>4</v>
      </c>
      <c r="N362">
        <v>18.831849999999999</v>
      </c>
      <c r="O362">
        <v>0.35036499999999998</v>
      </c>
      <c r="P362" t="s">
        <v>5</v>
      </c>
      <c r="Q362">
        <v>0</v>
      </c>
      <c r="R362">
        <v>0</v>
      </c>
      <c r="S362" t="s">
        <v>6</v>
      </c>
      <c r="T362">
        <v>10.891214</v>
      </c>
      <c r="U362">
        <v>0.255913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8.3935999999999997E-2</v>
      </c>
      <c r="AG362">
        <v>6.7999999999999999E-5</v>
      </c>
      <c r="AH362" t="s">
        <v>11</v>
      </c>
      <c r="AI362">
        <v>0.91492200000000001</v>
      </c>
      <c r="AJ362">
        <v>1.7899999999999999E-4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18790.351875</v>
      </c>
      <c r="I363">
        <v>5258.5785050000004</v>
      </c>
      <c r="J363" t="s">
        <v>3</v>
      </c>
      <c r="K363">
        <v>18743.846602000001</v>
      </c>
      <c r="L363">
        <v>5181.4211310000001</v>
      </c>
      <c r="M363" t="s">
        <v>4</v>
      </c>
      <c r="N363">
        <v>37.716101999999999</v>
      </c>
      <c r="O363">
        <v>1.215579</v>
      </c>
      <c r="P363" t="s">
        <v>5</v>
      </c>
      <c r="Q363">
        <v>0</v>
      </c>
      <c r="R363">
        <v>0</v>
      </c>
      <c r="S363" t="s">
        <v>6</v>
      </c>
      <c r="T363">
        <v>21.741683999999999</v>
      </c>
      <c r="U363">
        <v>0.74634299999999998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8.0467999999999998E-2</v>
      </c>
      <c r="AG363">
        <v>6.7000000000000002E-5</v>
      </c>
      <c r="AH363" t="s">
        <v>11</v>
      </c>
      <c r="AI363">
        <v>0.92136200000000001</v>
      </c>
      <c r="AJ363">
        <v>1.3899999999999999E-4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28096.928711</v>
      </c>
      <c r="I364">
        <v>10329.308611</v>
      </c>
      <c r="J364" t="s">
        <v>3</v>
      </c>
      <c r="K364">
        <v>28027.237891000001</v>
      </c>
      <c r="L364">
        <v>10179.435057000001</v>
      </c>
      <c r="M364" t="s">
        <v>4</v>
      </c>
      <c r="N364">
        <v>56.443317999999998</v>
      </c>
      <c r="O364">
        <v>2.387016</v>
      </c>
      <c r="P364" t="s">
        <v>5</v>
      </c>
      <c r="Q364">
        <v>0</v>
      </c>
      <c r="R364">
        <v>0</v>
      </c>
      <c r="S364" t="s">
        <v>6</v>
      </c>
      <c r="T364">
        <v>32.550012000000002</v>
      </c>
      <c r="U364">
        <v>1.530872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7.8113000000000002E-2</v>
      </c>
      <c r="AG364">
        <v>1E-4</v>
      </c>
      <c r="AH364" t="s">
        <v>11</v>
      </c>
      <c r="AI364">
        <v>0.92321200000000003</v>
      </c>
      <c r="AJ364">
        <v>1.27E-4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37410.633358999999</v>
      </c>
      <c r="I365">
        <v>18965.178142000001</v>
      </c>
      <c r="J365" t="s">
        <v>3</v>
      </c>
      <c r="K365">
        <v>37317.694452999996</v>
      </c>
      <c r="L365">
        <v>18700.557263999999</v>
      </c>
      <c r="M365" t="s">
        <v>4</v>
      </c>
      <c r="N365">
        <v>75.223917</v>
      </c>
      <c r="O365">
        <v>3.8434170000000001</v>
      </c>
      <c r="P365" t="s">
        <v>5</v>
      </c>
      <c r="Q365">
        <v>0</v>
      </c>
      <c r="R365">
        <v>0</v>
      </c>
      <c r="S365" t="s">
        <v>6</v>
      </c>
      <c r="T365">
        <v>43.415362000000002</v>
      </c>
      <c r="U365">
        <v>2.799474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7.6366000000000003E-2</v>
      </c>
      <c r="AG365">
        <v>1.22E-4</v>
      </c>
      <c r="AH365" t="s">
        <v>11</v>
      </c>
      <c r="AI365">
        <v>0.92670799999999998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46725.047187999997</v>
      </c>
      <c r="I366">
        <v>22412.460454</v>
      </c>
      <c r="J366" t="s">
        <v>3</v>
      </c>
      <c r="K366">
        <v>46608.839062999999</v>
      </c>
      <c r="L366">
        <v>22081.374043</v>
      </c>
      <c r="M366" t="s">
        <v>4</v>
      </c>
      <c r="N366">
        <v>94.111953999999997</v>
      </c>
      <c r="O366">
        <v>4.9270250000000004</v>
      </c>
      <c r="P366" t="s">
        <v>5</v>
      </c>
      <c r="Q366">
        <v>0</v>
      </c>
      <c r="R366">
        <v>0</v>
      </c>
      <c r="S366" t="s">
        <v>6</v>
      </c>
      <c r="T366">
        <v>54.256016000000002</v>
      </c>
      <c r="U366">
        <v>3.5330789999999999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7.3966000000000004E-2</v>
      </c>
      <c r="AG366">
        <v>1.4200000000000001E-4</v>
      </c>
      <c r="AH366" t="s">
        <v>11</v>
      </c>
      <c r="AI366">
        <v>0.92852800000000002</v>
      </c>
      <c r="AJ366">
        <v>4.1E-5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56036.192187000001</v>
      </c>
      <c r="I367">
        <v>28846.207784999999</v>
      </c>
      <c r="J367" t="s">
        <v>3</v>
      </c>
      <c r="K367">
        <v>55896.726327999997</v>
      </c>
      <c r="L367">
        <v>28408.932454000002</v>
      </c>
      <c r="M367" t="s">
        <v>4</v>
      </c>
      <c r="N367">
        <v>112.925494</v>
      </c>
      <c r="O367">
        <v>6.7294299999999998</v>
      </c>
      <c r="P367" t="s">
        <v>5</v>
      </c>
      <c r="Q367">
        <v>0</v>
      </c>
      <c r="R367">
        <v>0</v>
      </c>
      <c r="S367" t="s">
        <v>6</v>
      </c>
      <c r="T367">
        <v>65.062557999999996</v>
      </c>
      <c r="U367">
        <v>4.648587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7.1443000000000006E-2</v>
      </c>
      <c r="AG367">
        <v>1.5200000000000001E-4</v>
      </c>
      <c r="AH367" t="s">
        <v>11</v>
      </c>
      <c r="AI367">
        <v>0.92986100000000005</v>
      </c>
      <c r="AJ367">
        <v>1.7E-5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65357.374297000002</v>
      </c>
      <c r="I368">
        <v>38060.84923</v>
      </c>
      <c r="J368" t="s">
        <v>3</v>
      </c>
      <c r="K368">
        <v>65194.620938</v>
      </c>
      <c r="L368">
        <v>37491.626210000002</v>
      </c>
      <c r="M368" t="s">
        <v>4</v>
      </c>
      <c r="N368">
        <v>131.819096</v>
      </c>
      <c r="O368">
        <v>9.1943940000000008</v>
      </c>
      <c r="P368" t="s">
        <v>5</v>
      </c>
      <c r="Q368">
        <v>0</v>
      </c>
      <c r="R368">
        <v>0</v>
      </c>
      <c r="S368" t="s">
        <v>6</v>
      </c>
      <c r="T368">
        <v>75.934042000000005</v>
      </c>
      <c r="U368">
        <v>5.988461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7.0361000000000007E-2</v>
      </c>
      <c r="AG368">
        <v>1.4899999999999999E-4</v>
      </c>
      <c r="AH368" t="s">
        <v>11</v>
      </c>
      <c r="AI368">
        <v>0.93022000000000005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74672.672969000007</v>
      </c>
      <c r="I369">
        <v>41376.597635999999</v>
      </c>
      <c r="J369" t="s">
        <v>3</v>
      </c>
      <c r="K369">
        <v>74486.650469</v>
      </c>
      <c r="L369">
        <v>40753.388016999997</v>
      </c>
      <c r="M369" t="s">
        <v>4</v>
      </c>
      <c r="N369">
        <v>150.65627000000001</v>
      </c>
      <c r="O369">
        <v>10.753779</v>
      </c>
      <c r="P369" t="s">
        <v>5</v>
      </c>
      <c r="Q369">
        <v>0</v>
      </c>
      <c r="R369">
        <v>0</v>
      </c>
      <c r="S369" t="s">
        <v>6</v>
      </c>
      <c r="T369">
        <v>86.776251999999999</v>
      </c>
      <c r="U369">
        <v>6.808503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6.9615999999999997E-2</v>
      </c>
      <c r="AG369">
        <v>1.5300000000000001E-4</v>
      </c>
      <c r="AH369" t="s">
        <v>11</v>
      </c>
      <c r="AI369">
        <v>0.93041700000000005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83991.900156000003</v>
      </c>
      <c r="I370">
        <v>50547.83397</v>
      </c>
      <c r="J370" t="s">
        <v>3</v>
      </c>
      <c r="K370">
        <v>83782.649688000005</v>
      </c>
      <c r="L370">
        <v>49815.342942000003</v>
      </c>
      <c r="M370" t="s">
        <v>4</v>
      </c>
      <c r="N370">
        <v>169.411609</v>
      </c>
      <c r="O370">
        <v>12.103116</v>
      </c>
      <c r="P370" t="s">
        <v>5</v>
      </c>
      <c r="Q370">
        <v>0</v>
      </c>
      <c r="R370">
        <v>0</v>
      </c>
      <c r="S370" t="s">
        <v>6</v>
      </c>
      <c r="T370">
        <v>97.614245999999994</v>
      </c>
      <c r="U370">
        <v>8.033118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6.8317000000000003E-2</v>
      </c>
      <c r="AG370">
        <v>1.55E-4</v>
      </c>
      <c r="AH370" t="s">
        <v>11</v>
      </c>
      <c r="AI370">
        <v>0.93063799999999997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93317.797969000007</v>
      </c>
      <c r="I371">
        <v>61428.887150000002</v>
      </c>
      <c r="J371" t="s">
        <v>3</v>
      </c>
      <c r="K371">
        <v>93085.222655999998</v>
      </c>
      <c r="L371">
        <v>60563.649455999999</v>
      </c>
      <c r="M371" t="s">
        <v>4</v>
      </c>
      <c r="N371">
        <v>188.34157400000001</v>
      </c>
      <c r="O371">
        <v>13.447293</v>
      </c>
      <c r="P371" t="s">
        <v>5</v>
      </c>
      <c r="Q371">
        <v>0</v>
      </c>
      <c r="R371">
        <v>0</v>
      </c>
      <c r="S371" t="s">
        <v>6</v>
      </c>
      <c r="T371">
        <v>108.582596</v>
      </c>
      <c r="U371">
        <v>9.6050970000000007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6.7489999999999994E-2</v>
      </c>
      <c r="AG371">
        <v>1.4999999999999999E-4</v>
      </c>
      <c r="AH371" t="s">
        <v>11</v>
      </c>
      <c r="AI371">
        <v>0.93067</v>
      </c>
      <c r="AJ371">
        <v>1.1E-5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102637.82062499999</v>
      </c>
      <c r="I372">
        <v>62209.260436999997</v>
      </c>
      <c r="J372" t="s">
        <v>3</v>
      </c>
      <c r="K372">
        <v>102381.94906299999</v>
      </c>
      <c r="L372">
        <v>61301.559485999998</v>
      </c>
      <c r="M372" t="s">
        <v>4</v>
      </c>
      <c r="N372">
        <v>207.265097</v>
      </c>
      <c r="O372">
        <v>14.554354999999999</v>
      </c>
      <c r="P372" t="s">
        <v>5</v>
      </c>
      <c r="Q372">
        <v>0</v>
      </c>
      <c r="R372">
        <v>0</v>
      </c>
      <c r="S372" t="s">
        <v>6</v>
      </c>
      <c r="T372">
        <v>119.469818</v>
      </c>
      <c r="U372">
        <v>9.8816100000000002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6.6780999999999993E-2</v>
      </c>
      <c r="AG372">
        <v>1.4300000000000001E-4</v>
      </c>
      <c r="AH372" t="s">
        <v>11</v>
      </c>
      <c r="AI372">
        <v>0.93141099999999999</v>
      </c>
      <c r="AJ372">
        <v>7.9999999999999996E-6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111956.15796900001</v>
      </c>
      <c r="I373">
        <v>64748.60673</v>
      </c>
      <c r="J373" t="s">
        <v>3</v>
      </c>
      <c r="K373">
        <v>111677.048906</v>
      </c>
      <c r="L373">
        <v>63810.239195000002</v>
      </c>
      <c r="M373" t="s">
        <v>4</v>
      </c>
      <c r="N373">
        <v>226.06004799999999</v>
      </c>
      <c r="O373">
        <v>15.280291999999999</v>
      </c>
      <c r="P373" t="s">
        <v>5</v>
      </c>
      <c r="Q373">
        <v>0</v>
      </c>
      <c r="R373">
        <v>0</v>
      </c>
      <c r="S373" t="s">
        <v>6</v>
      </c>
      <c r="T373">
        <v>130.295072</v>
      </c>
      <c r="U373">
        <v>10.463920999999999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6.6405000000000006E-2</v>
      </c>
      <c r="AG373">
        <v>1.4300000000000001E-4</v>
      </c>
      <c r="AH373" t="s">
        <v>11</v>
      </c>
      <c r="AI373">
        <v>0.93155900000000003</v>
      </c>
      <c r="AJ373">
        <v>6.9999999999999999E-6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121278.53359399999</v>
      </c>
      <c r="I374">
        <v>70432.014769000001</v>
      </c>
      <c r="J374" t="s">
        <v>3</v>
      </c>
      <c r="K374">
        <v>120976.073125</v>
      </c>
      <c r="L374">
        <v>69389.528428999998</v>
      </c>
      <c r="M374" t="s">
        <v>4</v>
      </c>
      <c r="N374">
        <v>244.96598</v>
      </c>
      <c r="O374">
        <v>16.957768000000002</v>
      </c>
      <c r="P374" t="s">
        <v>5</v>
      </c>
      <c r="Q374">
        <v>0</v>
      </c>
      <c r="R374">
        <v>0</v>
      </c>
      <c r="S374" t="s">
        <v>6</v>
      </c>
      <c r="T374">
        <v>141.24865199999999</v>
      </c>
      <c r="U374">
        <v>11.442887000000001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6.5200999999999995E-2</v>
      </c>
      <c r="AG374">
        <v>1.4200000000000001E-4</v>
      </c>
      <c r="AH374" t="s">
        <v>11</v>
      </c>
      <c r="AI374">
        <v>0.93159899999999995</v>
      </c>
      <c r="AJ374">
        <v>6.9999999999999999E-6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130593.06140599999</v>
      </c>
      <c r="I375">
        <v>66347.260567000005</v>
      </c>
      <c r="J375" t="s">
        <v>3</v>
      </c>
      <c r="K375">
        <v>130267.38</v>
      </c>
      <c r="L375">
        <v>65337.128453999998</v>
      </c>
      <c r="M375" t="s">
        <v>4</v>
      </c>
      <c r="N375">
        <v>263.76313800000003</v>
      </c>
      <c r="O375">
        <v>17.149840000000001</v>
      </c>
      <c r="P375" t="s">
        <v>5</v>
      </c>
      <c r="Q375">
        <v>0</v>
      </c>
      <c r="R375">
        <v>0</v>
      </c>
      <c r="S375" t="s">
        <v>6</v>
      </c>
      <c r="T375">
        <v>152.05937</v>
      </c>
      <c r="U375">
        <v>10.992570000000001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6.5092999999999998E-2</v>
      </c>
      <c r="AG375">
        <v>1.4300000000000001E-4</v>
      </c>
      <c r="AH375" t="s">
        <v>11</v>
      </c>
      <c r="AI375">
        <v>0.93165900000000001</v>
      </c>
      <c r="AJ375">
        <v>6.9999999999999999E-6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139912.10343700001</v>
      </c>
      <c r="I376">
        <v>65524.860863000002</v>
      </c>
      <c r="J376" t="s">
        <v>3</v>
      </c>
      <c r="K376">
        <v>139563.14656299999</v>
      </c>
      <c r="L376">
        <v>64498.344771999997</v>
      </c>
      <c r="M376" t="s">
        <v>4</v>
      </c>
      <c r="N376">
        <v>282.65319299999999</v>
      </c>
      <c r="O376">
        <v>18.228300000000001</v>
      </c>
      <c r="P376" t="s">
        <v>5</v>
      </c>
      <c r="Q376">
        <v>0</v>
      </c>
      <c r="R376">
        <v>0</v>
      </c>
      <c r="S376" t="s">
        <v>6</v>
      </c>
      <c r="T376">
        <v>162.90642399999999</v>
      </c>
      <c r="U376">
        <v>10.843479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6.4094999999999999E-2</v>
      </c>
      <c r="AG376">
        <v>1.3100000000000001E-4</v>
      </c>
      <c r="AH376" t="s">
        <v>11</v>
      </c>
      <c r="AI376">
        <v>0.93167900000000003</v>
      </c>
      <c r="AJ376">
        <v>6.9999999999999999E-6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149232.12375</v>
      </c>
      <c r="I377">
        <v>65188.444656</v>
      </c>
      <c r="J377" t="s">
        <v>3</v>
      </c>
      <c r="K377">
        <v>148859.819062</v>
      </c>
      <c r="L377">
        <v>64163.513148999999</v>
      </c>
      <c r="M377" t="s">
        <v>4</v>
      </c>
      <c r="N377">
        <v>301.66490900000002</v>
      </c>
      <c r="O377">
        <v>18.619890000000002</v>
      </c>
      <c r="P377" t="s">
        <v>5</v>
      </c>
      <c r="Q377">
        <v>0</v>
      </c>
      <c r="R377">
        <v>0</v>
      </c>
      <c r="S377" t="s">
        <v>6</v>
      </c>
      <c r="T377">
        <v>173.78827999999999</v>
      </c>
      <c r="U377">
        <v>10.772406999999999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6.3702999999999996E-2</v>
      </c>
      <c r="AG377">
        <v>1.3100000000000001E-4</v>
      </c>
      <c r="AH377" t="s">
        <v>11</v>
      </c>
      <c r="AI377">
        <v>0.93326500000000001</v>
      </c>
      <c r="AJ377">
        <v>3.4E-5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158549.28968700001</v>
      </c>
      <c r="I378">
        <v>57054.566794999999</v>
      </c>
      <c r="J378" t="s">
        <v>3</v>
      </c>
      <c r="K378">
        <v>158153.72343799999</v>
      </c>
      <c r="L378">
        <v>56100.390056999997</v>
      </c>
      <c r="M378" t="s">
        <v>4</v>
      </c>
      <c r="N378">
        <v>320.52939300000003</v>
      </c>
      <c r="O378">
        <v>18.457273000000001</v>
      </c>
      <c r="P378" t="s">
        <v>5</v>
      </c>
      <c r="Q378">
        <v>0</v>
      </c>
      <c r="R378">
        <v>0</v>
      </c>
      <c r="S378" t="s">
        <v>6</v>
      </c>
      <c r="T378">
        <v>184.61309800000001</v>
      </c>
      <c r="U378">
        <v>9.7350510000000003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6.3528000000000001E-2</v>
      </c>
      <c r="AG378">
        <v>1.3300000000000001E-4</v>
      </c>
      <c r="AH378" t="s">
        <v>11</v>
      </c>
      <c r="AI378">
        <v>0.93327099999999996</v>
      </c>
      <c r="AJ378">
        <v>3.4E-5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167868.86468699999</v>
      </c>
      <c r="I379">
        <v>52582.743122</v>
      </c>
      <c r="J379" t="s">
        <v>3</v>
      </c>
      <c r="K379">
        <v>167450.05875</v>
      </c>
      <c r="L379">
        <v>51652.162478999999</v>
      </c>
      <c r="M379" t="s">
        <v>4</v>
      </c>
      <c r="N379">
        <v>339.38703099999998</v>
      </c>
      <c r="O379">
        <v>19.523039000000001</v>
      </c>
      <c r="P379" t="s">
        <v>5</v>
      </c>
      <c r="Q379">
        <v>0</v>
      </c>
      <c r="R379">
        <v>0</v>
      </c>
      <c r="S379" t="s">
        <v>6</v>
      </c>
      <c r="T379">
        <v>195.480614</v>
      </c>
      <c r="U379">
        <v>9.1458600000000008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6.3157000000000005E-2</v>
      </c>
      <c r="AG379">
        <v>1.22E-4</v>
      </c>
      <c r="AH379" t="s">
        <v>11</v>
      </c>
      <c r="AI379">
        <v>0.93328999999999995</v>
      </c>
      <c r="AJ379">
        <v>3.4E-5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177187.44</v>
      </c>
      <c r="I380">
        <v>49707.406723</v>
      </c>
      <c r="J380" t="s">
        <v>3</v>
      </c>
      <c r="K380">
        <v>176745.32062499999</v>
      </c>
      <c r="L380">
        <v>48802.881878</v>
      </c>
      <c r="M380" t="s">
        <v>4</v>
      </c>
      <c r="N380">
        <v>358.32554099999999</v>
      </c>
      <c r="O380">
        <v>20.079605999999998</v>
      </c>
      <c r="P380" t="s">
        <v>5</v>
      </c>
      <c r="Q380">
        <v>0</v>
      </c>
      <c r="R380">
        <v>0</v>
      </c>
      <c r="S380" t="s">
        <v>6</v>
      </c>
      <c r="T380">
        <v>206.352316</v>
      </c>
      <c r="U380">
        <v>8.7802229999999994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6.3115000000000004E-2</v>
      </c>
      <c r="AG380">
        <v>1.2E-4</v>
      </c>
      <c r="AH380" t="s">
        <v>11</v>
      </c>
      <c r="AI380">
        <v>0.93402099999999999</v>
      </c>
      <c r="AJ380">
        <v>4.6E-5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186503.72593799999</v>
      </c>
      <c r="I381">
        <v>42838.659293999997</v>
      </c>
      <c r="J381" t="s">
        <v>3</v>
      </c>
      <c r="K381">
        <v>186038.36562500001</v>
      </c>
      <c r="L381">
        <v>42009.968002000001</v>
      </c>
      <c r="M381" t="s">
        <v>4</v>
      </c>
      <c r="N381">
        <v>377.17968300000001</v>
      </c>
      <c r="O381">
        <v>20.259727000000002</v>
      </c>
      <c r="P381" t="s">
        <v>5</v>
      </c>
      <c r="Q381">
        <v>0</v>
      </c>
      <c r="R381">
        <v>0</v>
      </c>
      <c r="S381" t="s">
        <v>6</v>
      </c>
      <c r="T381">
        <v>217.166192</v>
      </c>
      <c r="U381">
        <v>7.7191039999999997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6.2420999999999997E-2</v>
      </c>
      <c r="AG381">
        <v>1.13E-4</v>
      </c>
      <c r="AH381" t="s">
        <v>11</v>
      </c>
      <c r="AI381">
        <v>0.93533999999999995</v>
      </c>
      <c r="AJ381">
        <v>6.8999999999999997E-5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269.84068400000001</v>
      </c>
      <c r="I382">
        <v>76.831145000000006</v>
      </c>
      <c r="J382" t="s">
        <v>3</v>
      </c>
      <c r="K382">
        <v>255.26059000000001</v>
      </c>
      <c r="L382">
        <v>70.675349999999995</v>
      </c>
      <c r="M382" t="s">
        <v>4</v>
      </c>
      <c r="N382">
        <v>6.0698080000000001</v>
      </c>
      <c r="O382">
        <v>0.15854199999999999</v>
      </c>
      <c r="P382" t="s">
        <v>5</v>
      </c>
      <c r="Q382">
        <v>7.3898200000000003</v>
      </c>
      <c r="R382">
        <v>8.1308000000000005E-2</v>
      </c>
      <c r="S382" t="s">
        <v>6</v>
      </c>
      <c r="T382">
        <v>1.901538</v>
      </c>
      <c r="U382">
        <v>4.7479999999999996E-3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8.3249000000000004E-2</v>
      </c>
      <c r="AG382">
        <v>4.1999999999999998E-5</v>
      </c>
      <c r="AH382" t="s">
        <v>11</v>
      </c>
      <c r="AI382">
        <v>0.91571199999999997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539.05765799999995</v>
      </c>
      <c r="I383">
        <v>226.133229</v>
      </c>
      <c r="J383" t="s">
        <v>3</v>
      </c>
      <c r="K383">
        <v>509.90415400000001</v>
      </c>
      <c r="L383">
        <v>209.933303</v>
      </c>
      <c r="M383" t="s">
        <v>4</v>
      </c>
      <c r="N383">
        <v>12.06814</v>
      </c>
      <c r="O383">
        <v>0.367786</v>
      </c>
      <c r="P383" t="s">
        <v>5</v>
      </c>
      <c r="Q383">
        <v>14.781264</v>
      </c>
      <c r="R383">
        <v>0.22006200000000001</v>
      </c>
      <c r="S383" t="s">
        <v>6</v>
      </c>
      <c r="T383">
        <v>3.811178</v>
      </c>
      <c r="U383">
        <v>1.0787E-2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7.9784999999999995E-2</v>
      </c>
      <c r="AG383">
        <v>7.6000000000000004E-5</v>
      </c>
      <c r="AH383" t="s">
        <v>11</v>
      </c>
      <c r="AI383">
        <v>0.92145999999999995</v>
      </c>
      <c r="AJ383">
        <v>1.36E-4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808.373064</v>
      </c>
      <c r="I384">
        <v>531.69606199999998</v>
      </c>
      <c r="J384" t="s">
        <v>3</v>
      </c>
      <c r="K384">
        <v>764.67289400000004</v>
      </c>
      <c r="L384">
        <v>493.81613299999998</v>
      </c>
      <c r="M384" t="s">
        <v>4</v>
      </c>
      <c r="N384">
        <v>18.092806</v>
      </c>
      <c r="O384">
        <v>0.75290599999999996</v>
      </c>
      <c r="P384" t="s">
        <v>5</v>
      </c>
      <c r="Q384">
        <v>22.227328</v>
      </c>
      <c r="R384">
        <v>0.40432499999999999</v>
      </c>
      <c r="S384" t="s">
        <v>6</v>
      </c>
      <c r="T384">
        <v>5.7246300000000003</v>
      </c>
      <c r="U384">
        <v>2.4199999999999999E-2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7.7796000000000004E-2</v>
      </c>
      <c r="AG384">
        <v>1.12E-4</v>
      </c>
      <c r="AH384" t="s">
        <v>11</v>
      </c>
      <c r="AI384">
        <v>0.92579800000000001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1078.99225</v>
      </c>
      <c r="I385">
        <v>935.73727899999994</v>
      </c>
      <c r="J385" t="s">
        <v>3</v>
      </c>
      <c r="K385">
        <v>1020.628688</v>
      </c>
      <c r="L385">
        <v>866.61180300000001</v>
      </c>
      <c r="M385" t="s">
        <v>4</v>
      </c>
      <c r="N385">
        <v>24.165330000000001</v>
      </c>
      <c r="O385">
        <v>1.317313</v>
      </c>
      <c r="P385" t="s">
        <v>5</v>
      </c>
      <c r="Q385">
        <v>29.714293999999999</v>
      </c>
      <c r="R385">
        <v>0.73390200000000005</v>
      </c>
      <c r="S385" t="s">
        <v>6</v>
      </c>
      <c r="T385">
        <v>7.6390060000000002</v>
      </c>
      <c r="U385">
        <v>4.0758999999999997E-2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7.5731999999999994E-2</v>
      </c>
      <c r="AG385">
        <v>1.34E-4</v>
      </c>
      <c r="AH385" t="s">
        <v>11</v>
      </c>
      <c r="AI385">
        <v>0.92904399999999998</v>
      </c>
      <c r="AJ385">
        <v>6.0000000000000002E-5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1350.053748</v>
      </c>
      <c r="I386">
        <v>1404.9674680000001</v>
      </c>
      <c r="J386" t="s">
        <v>3</v>
      </c>
      <c r="K386">
        <v>1277.101326</v>
      </c>
      <c r="L386">
        <v>1303.3068559999999</v>
      </c>
      <c r="M386" t="s">
        <v>4</v>
      </c>
      <c r="N386">
        <v>30.247146000000001</v>
      </c>
      <c r="O386">
        <v>2.0562510000000001</v>
      </c>
      <c r="P386" t="s">
        <v>5</v>
      </c>
      <c r="Q386">
        <v>37.158814</v>
      </c>
      <c r="R386">
        <v>1.1288940000000001</v>
      </c>
      <c r="S386" t="s">
        <v>6</v>
      </c>
      <c r="T386">
        <v>9.5529779999999995</v>
      </c>
      <c r="U386">
        <v>5.7851E-2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7.5048000000000004E-2</v>
      </c>
      <c r="AG386">
        <v>1.4300000000000001E-4</v>
      </c>
      <c r="AH386" t="s">
        <v>11</v>
      </c>
      <c r="AI386">
        <v>0.92963799999999996</v>
      </c>
      <c r="AJ386">
        <v>6.7000000000000002E-5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1621.1016</v>
      </c>
      <c r="I387">
        <v>1904.484363</v>
      </c>
      <c r="J387" t="s">
        <v>3</v>
      </c>
      <c r="K387">
        <v>1533.5329099999999</v>
      </c>
      <c r="L387">
        <v>1764.2233200000001</v>
      </c>
      <c r="M387" t="s">
        <v>4</v>
      </c>
      <c r="N387">
        <v>36.302475999999999</v>
      </c>
      <c r="O387">
        <v>2.8074819999999998</v>
      </c>
      <c r="P387" t="s">
        <v>5</v>
      </c>
      <c r="Q387">
        <v>44.595407999999999</v>
      </c>
      <c r="R387">
        <v>1.5246869999999999</v>
      </c>
      <c r="S387" t="s">
        <v>6</v>
      </c>
      <c r="T387">
        <v>11.463824000000001</v>
      </c>
      <c r="U387">
        <v>7.5986999999999999E-2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7.3203000000000004E-2</v>
      </c>
      <c r="AG387">
        <v>1.5100000000000001E-4</v>
      </c>
      <c r="AH387" t="s">
        <v>11</v>
      </c>
      <c r="AI387">
        <v>0.930724</v>
      </c>
      <c r="AJ387">
        <v>4.1E-5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1892.8403760000001</v>
      </c>
      <c r="I388">
        <v>2488.5072909999999</v>
      </c>
      <c r="J388" t="s">
        <v>3</v>
      </c>
      <c r="K388">
        <v>1790.6630600000001</v>
      </c>
      <c r="L388">
        <v>2301.3799650000001</v>
      </c>
      <c r="M388" t="s">
        <v>4</v>
      </c>
      <c r="N388">
        <v>42.372259999999997</v>
      </c>
      <c r="O388">
        <v>3.753539</v>
      </c>
      <c r="P388" t="s">
        <v>5</v>
      </c>
      <c r="Q388">
        <v>52.029378000000001</v>
      </c>
      <c r="R388">
        <v>2.0896690000000002</v>
      </c>
      <c r="S388" t="s">
        <v>6</v>
      </c>
      <c r="T388">
        <v>13.381126</v>
      </c>
      <c r="U388">
        <v>0.101177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7.2757000000000002E-2</v>
      </c>
      <c r="AG388">
        <v>1.5699999999999999E-4</v>
      </c>
      <c r="AH388" t="s">
        <v>11</v>
      </c>
      <c r="AI388">
        <v>0.93183300000000002</v>
      </c>
      <c r="AJ388">
        <v>3.8999999999999999E-5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2163.6608879999999</v>
      </c>
      <c r="I389">
        <v>3104.8821210000001</v>
      </c>
      <c r="J389" t="s">
        <v>3</v>
      </c>
      <c r="K389">
        <v>2046.8699260000001</v>
      </c>
      <c r="L389">
        <v>2868.9615349999999</v>
      </c>
      <c r="M389" t="s">
        <v>4</v>
      </c>
      <c r="N389">
        <v>48.420374000000002</v>
      </c>
      <c r="O389">
        <v>4.6920630000000001</v>
      </c>
      <c r="P389" t="s">
        <v>5</v>
      </c>
      <c r="Q389">
        <v>59.450845999999999</v>
      </c>
      <c r="R389">
        <v>2.727277</v>
      </c>
      <c r="S389" t="s">
        <v>6</v>
      </c>
      <c r="T389">
        <v>15.295104</v>
      </c>
      <c r="U389">
        <v>0.12691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7.1336999999999998E-2</v>
      </c>
      <c r="AG389">
        <v>1.56E-4</v>
      </c>
      <c r="AH389" t="s">
        <v>11</v>
      </c>
      <c r="AI389">
        <v>0.93240299999999998</v>
      </c>
      <c r="AJ389">
        <v>2.8E-5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2434.55096</v>
      </c>
      <c r="I390">
        <v>3961.633476</v>
      </c>
      <c r="J390" t="s">
        <v>3</v>
      </c>
      <c r="K390">
        <v>2303.1548779999998</v>
      </c>
      <c r="L390">
        <v>3662.4776609999999</v>
      </c>
      <c r="M390" t="s">
        <v>4</v>
      </c>
      <c r="N390">
        <v>54.454805999999998</v>
      </c>
      <c r="O390">
        <v>5.8273760000000001</v>
      </c>
      <c r="P390" t="s">
        <v>5</v>
      </c>
      <c r="Q390">
        <v>66.864652000000007</v>
      </c>
      <c r="R390">
        <v>3.4322400000000002</v>
      </c>
      <c r="S390" t="s">
        <v>6</v>
      </c>
      <c r="T390">
        <v>17.211213999999998</v>
      </c>
      <c r="U390">
        <v>0.16509299999999999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7.1332999999999994E-2</v>
      </c>
      <c r="AG390">
        <v>1.56E-4</v>
      </c>
      <c r="AH390" t="s">
        <v>11</v>
      </c>
      <c r="AI390">
        <v>0.93255399999999999</v>
      </c>
      <c r="AJ390">
        <v>2.6999999999999999E-5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2705.7897419999999</v>
      </c>
      <c r="I391">
        <v>5037.9777679999997</v>
      </c>
      <c r="J391" t="s">
        <v>3</v>
      </c>
      <c r="K391">
        <v>2559.7625539999999</v>
      </c>
      <c r="L391">
        <v>4655.8550420000001</v>
      </c>
      <c r="M391" t="s">
        <v>4</v>
      </c>
      <c r="N391">
        <v>60.541912000000004</v>
      </c>
      <c r="O391">
        <v>7.633896</v>
      </c>
      <c r="P391" t="s">
        <v>5</v>
      </c>
      <c r="Q391">
        <v>74.362877999999995</v>
      </c>
      <c r="R391">
        <v>4.4507919999999999</v>
      </c>
      <c r="S391" t="s">
        <v>6</v>
      </c>
      <c r="T391">
        <v>19.134360000000001</v>
      </c>
      <c r="U391">
        <v>0.21592500000000001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7.1002999999999997E-2</v>
      </c>
      <c r="AG391">
        <v>1.54E-4</v>
      </c>
      <c r="AH391" t="s">
        <v>11</v>
      </c>
      <c r="AI391">
        <v>0.93256499999999998</v>
      </c>
      <c r="AJ391">
        <v>2.6999999999999999E-5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2976.4528479999999</v>
      </c>
      <c r="I392">
        <v>6127.4911579999998</v>
      </c>
      <c r="J392" t="s">
        <v>3</v>
      </c>
      <c r="K392">
        <v>2815.7981439999999</v>
      </c>
      <c r="L392">
        <v>5661.5897430000005</v>
      </c>
      <c r="M392" t="s">
        <v>4</v>
      </c>
      <c r="N392">
        <v>66.610405999999998</v>
      </c>
      <c r="O392">
        <v>9.466132</v>
      </c>
      <c r="P392" t="s">
        <v>5</v>
      </c>
      <c r="Q392">
        <v>81.806730000000002</v>
      </c>
      <c r="R392">
        <v>5.4295020000000003</v>
      </c>
      <c r="S392" t="s">
        <v>6</v>
      </c>
      <c r="T392">
        <v>21.050481999999999</v>
      </c>
      <c r="U392">
        <v>0.26067800000000002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6.9694000000000006E-2</v>
      </c>
      <c r="AG392">
        <v>1.4899999999999999E-4</v>
      </c>
      <c r="AH392" t="s">
        <v>11</v>
      </c>
      <c r="AI392">
        <v>0.93259400000000003</v>
      </c>
      <c r="AJ392">
        <v>2.6999999999999999E-5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3247.8215719999998</v>
      </c>
      <c r="I393">
        <v>7431.6788319999996</v>
      </c>
      <c r="J393" t="s">
        <v>3</v>
      </c>
      <c r="K393">
        <v>3072.5527200000001</v>
      </c>
      <c r="L393">
        <v>6867.1142319999999</v>
      </c>
      <c r="M393" t="s">
        <v>4</v>
      </c>
      <c r="N393">
        <v>72.703038000000006</v>
      </c>
      <c r="O393">
        <v>11.574873</v>
      </c>
      <c r="P393" t="s">
        <v>5</v>
      </c>
      <c r="Q393">
        <v>89.252865999999997</v>
      </c>
      <c r="R393">
        <v>6.3658799999999998</v>
      </c>
      <c r="S393" t="s">
        <v>6</v>
      </c>
      <c r="T393">
        <v>22.97043</v>
      </c>
      <c r="U393">
        <v>0.30137999999999998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6.8732000000000001E-2</v>
      </c>
      <c r="AG393">
        <v>1.5200000000000001E-4</v>
      </c>
      <c r="AH393" t="s">
        <v>11</v>
      </c>
      <c r="AI393">
        <v>0.93274699999999999</v>
      </c>
      <c r="AJ393">
        <v>2.5999999999999998E-5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3519.6122380000002</v>
      </c>
      <c r="I394">
        <v>8867.1058520000006</v>
      </c>
      <c r="J394" t="s">
        <v>3</v>
      </c>
      <c r="K394">
        <v>3329.65299</v>
      </c>
      <c r="L394">
        <v>8192.9015319999999</v>
      </c>
      <c r="M394" t="s">
        <v>4</v>
      </c>
      <c r="N394">
        <v>78.817610000000002</v>
      </c>
      <c r="O394">
        <v>13.915554</v>
      </c>
      <c r="P394" t="s">
        <v>5</v>
      </c>
      <c r="Q394">
        <v>96.715053999999995</v>
      </c>
      <c r="R394">
        <v>7.809895</v>
      </c>
      <c r="S394" t="s">
        <v>6</v>
      </c>
      <c r="T394">
        <v>24.903008</v>
      </c>
      <c r="U394">
        <v>0.35428999999999999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6.7740999999999996E-2</v>
      </c>
      <c r="AG394">
        <v>1.4999999999999999E-4</v>
      </c>
      <c r="AH394" t="s">
        <v>11</v>
      </c>
      <c r="AI394">
        <v>0.93276499999999996</v>
      </c>
      <c r="AJ394">
        <v>2.5999999999999998E-5</v>
      </c>
      <c r="AK394" t="s">
        <v>12</v>
      </c>
      <c r="AL394">
        <v>0</v>
      </c>
      <c r="AM394">
        <v>0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3788.9704280000001</v>
      </c>
      <c r="I395">
        <v>9930.4062350000004</v>
      </c>
      <c r="J395" t="s">
        <v>3</v>
      </c>
      <c r="K395">
        <v>3584.4527760000001</v>
      </c>
      <c r="L395">
        <v>9175.5560010000008</v>
      </c>
      <c r="M395" t="s">
        <v>4</v>
      </c>
      <c r="N395">
        <v>84.81035</v>
      </c>
      <c r="O395">
        <v>15.594056</v>
      </c>
      <c r="P395" t="s">
        <v>5</v>
      </c>
      <c r="Q395">
        <v>104.10814000000001</v>
      </c>
      <c r="R395">
        <v>8.7023130000000002</v>
      </c>
      <c r="S395" t="s">
        <v>6</v>
      </c>
      <c r="T395">
        <v>26.806016</v>
      </c>
      <c r="U395">
        <v>0.38952100000000001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6.7309999999999995E-2</v>
      </c>
      <c r="AG395">
        <v>1.4799999999999999E-4</v>
      </c>
      <c r="AH395" t="s">
        <v>11</v>
      </c>
      <c r="AI395">
        <v>0.93277900000000002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4060.3954279999998</v>
      </c>
      <c r="I396">
        <v>11032.844362</v>
      </c>
      <c r="J396" t="s">
        <v>3</v>
      </c>
      <c r="K396">
        <v>3841.269088</v>
      </c>
      <c r="L396">
        <v>10199.635096</v>
      </c>
      <c r="M396" t="s">
        <v>4</v>
      </c>
      <c r="N396">
        <v>90.914709999999999</v>
      </c>
      <c r="O396">
        <v>17.590254999999999</v>
      </c>
      <c r="P396" t="s">
        <v>5</v>
      </c>
      <c r="Q396">
        <v>111.52025399999999</v>
      </c>
      <c r="R396">
        <v>9.5462729999999993</v>
      </c>
      <c r="S396" t="s">
        <v>6</v>
      </c>
      <c r="T396">
        <v>28.716197999999999</v>
      </c>
      <c r="U396">
        <v>0.42893999999999999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6.6259999999999999E-2</v>
      </c>
      <c r="AG396">
        <v>1.4999999999999999E-4</v>
      </c>
      <c r="AH396" t="s">
        <v>11</v>
      </c>
      <c r="AI396">
        <v>0.93293300000000001</v>
      </c>
      <c r="AJ396">
        <v>2.5000000000000001E-5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4331.4102380000004</v>
      </c>
      <c r="I397">
        <v>12033.161129</v>
      </c>
      <c r="J397" t="s">
        <v>3</v>
      </c>
      <c r="K397">
        <v>4097.6625759999997</v>
      </c>
      <c r="L397">
        <v>11119.569845</v>
      </c>
      <c r="M397" t="s">
        <v>4</v>
      </c>
      <c r="N397">
        <v>96.988634000000005</v>
      </c>
      <c r="O397">
        <v>19.460498000000001</v>
      </c>
      <c r="P397" t="s">
        <v>5</v>
      </c>
      <c r="Q397">
        <v>118.940676</v>
      </c>
      <c r="R397">
        <v>10.341336</v>
      </c>
      <c r="S397" t="s">
        <v>6</v>
      </c>
      <c r="T397">
        <v>30.622966000000002</v>
      </c>
      <c r="U397">
        <v>0.45308100000000001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6.4743999999999996E-2</v>
      </c>
      <c r="AG397">
        <v>1.35E-4</v>
      </c>
      <c r="AH397" t="s">
        <v>11</v>
      </c>
      <c r="AI397">
        <v>0.932975</v>
      </c>
      <c r="AJ397">
        <v>2.5000000000000001E-5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4601.924336</v>
      </c>
      <c r="I398">
        <v>12916.504175</v>
      </c>
      <c r="J398" t="s">
        <v>3</v>
      </c>
      <c r="K398">
        <v>4353.585102</v>
      </c>
      <c r="L398">
        <v>11939.473348</v>
      </c>
      <c r="M398" t="s">
        <v>4</v>
      </c>
      <c r="N398">
        <v>103.044382</v>
      </c>
      <c r="O398">
        <v>20.644563000000002</v>
      </c>
      <c r="P398" t="s">
        <v>5</v>
      </c>
      <c r="Q398">
        <v>126.373892</v>
      </c>
      <c r="R398">
        <v>11.152855000000001</v>
      </c>
      <c r="S398" t="s">
        <v>6</v>
      </c>
      <c r="T398">
        <v>32.53792</v>
      </c>
      <c r="U398">
        <v>0.48369499999999999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6.4052999999999999E-2</v>
      </c>
      <c r="AG398">
        <v>1.2999999999999999E-4</v>
      </c>
      <c r="AH398" t="s">
        <v>11</v>
      </c>
      <c r="AI398">
        <v>0.93301100000000003</v>
      </c>
      <c r="AJ398">
        <v>2.5000000000000001E-5</v>
      </c>
      <c r="AK398" t="s">
        <v>12</v>
      </c>
      <c r="AL398">
        <v>0</v>
      </c>
      <c r="AM398">
        <v>0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4872.0572920000004</v>
      </c>
      <c r="I399">
        <v>13950.698025</v>
      </c>
      <c r="J399" t="s">
        <v>3</v>
      </c>
      <c r="K399">
        <v>4609.1778539999996</v>
      </c>
      <c r="L399">
        <v>12895.873958</v>
      </c>
      <c r="M399" t="s">
        <v>4</v>
      </c>
      <c r="N399">
        <v>109.075624</v>
      </c>
      <c r="O399">
        <v>22.281368000000001</v>
      </c>
      <c r="P399" t="s">
        <v>5</v>
      </c>
      <c r="Q399">
        <v>133.79363799999999</v>
      </c>
      <c r="R399">
        <v>12.155737</v>
      </c>
      <c r="S399" t="s">
        <v>6</v>
      </c>
      <c r="T399">
        <v>34.443933999999999</v>
      </c>
      <c r="U399">
        <v>0.51887899999999998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6.3794000000000003E-2</v>
      </c>
      <c r="AG399">
        <v>1.3100000000000001E-4</v>
      </c>
      <c r="AH399" t="s">
        <v>11</v>
      </c>
      <c r="AI399">
        <v>0.93301100000000003</v>
      </c>
      <c r="AJ399">
        <v>2.5000000000000001E-5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5143.6860800000004</v>
      </c>
      <c r="I400">
        <v>14855.533191</v>
      </c>
      <c r="J400" t="s">
        <v>3</v>
      </c>
      <c r="K400">
        <v>4866.2087659999997</v>
      </c>
      <c r="L400">
        <v>13746.468101</v>
      </c>
      <c r="M400" t="s">
        <v>4</v>
      </c>
      <c r="N400">
        <v>115.146162</v>
      </c>
      <c r="O400">
        <v>23.824725000000001</v>
      </c>
      <c r="P400" t="s">
        <v>5</v>
      </c>
      <c r="Q400">
        <v>141.23244199999999</v>
      </c>
      <c r="R400">
        <v>12.915493</v>
      </c>
      <c r="S400" t="s">
        <v>6</v>
      </c>
      <c r="T400">
        <v>36.359076000000002</v>
      </c>
      <c r="U400">
        <v>0.54057699999999997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6.1873999999999998E-2</v>
      </c>
      <c r="AG400">
        <v>1.2999999999999999E-4</v>
      </c>
      <c r="AH400" t="s">
        <v>11</v>
      </c>
      <c r="AI400">
        <v>0.93346399999999996</v>
      </c>
      <c r="AJ400">
        <v>3.0000000000000001E-5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5415.7161100000003</v>
      </c>
      <c r="I401">
        <v>16387.278574</v>
      </c>
      <c r="J401" t="s">
        <v>3</v>
      </c>
      <c r="K401">
        <v>5123.5932320000002</v>
      </c>
      <c r="L401">
        <v>15162.687093</v>
      </c>
      <c r="M401" t="s">
        <v>4</v>
      </c>
      <c r="N401">
        <v>121.249376</v>
      </c>
      <c r="O401">
        <v>26.305499000000001</v>
      </c>
      <c r="P401" t="s">
        <v>5</v>
      </c>
      <c r="Q401">
        <v>148.71544800000001</v>
      </c>
      <c r="R401">
        <v>14.173705999999999</v>
      </c>
      <c r="S401" t="s">
        <v>6</v>
      </c>
      <c r="T401">
        <v>38.287868000000003</v>
      </c>
      <c r="U401">
        <v>0.60850400000000004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6.1115000000000003E-2</v>
      </c>
      <c r="AG401">
        <v>1.21E-4</v>
      </c>
      <c r="AH401" t="s">
        <v>11</v>
      </c>
      <c r="AI401">
        <v>0.93348500000000001</v>
      </c>
      <c r="AJ401">
        <v>3.0000000000000001E-5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260.52899000000002</v>
      </c>
      <c r="I402">
        <v>55.986244999999997</v>
      </c>
      <c r="J402" t="s">
        <v>3</v>
      </c>
      <c r="K402">
        <v>246.087222</v>
      </c>
      <c r="L402">
        <v>53.010502000000002</v>
      </c>
      <c r="M402" t="s">
        <v>4</v>
      </c>
      <c r="N402">
        <v>5.9126339999999997</v>
      </c>
      <c r="O402">
        <v>6.0340999999999999E-2</v>
      </c>
      <c r="P402" t="s">
        <v>5</v>
      </c>
      <c r="Q402">
        <v>0</v>
      </c>
      <c r="R402">
        <v>0</v>
      </c>
      <c r="S402" t="s">
        <v>6</v>
      </c>
      <c r="T402">
        <v>1.909988</v>
      </c>
      <c r="U402">
        <v>1.926E-3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8.3399000000000001E-2</v>
      </c>
      <c r="AG402">
        <v>9.0000000000000006E-5</v>
      </c>
      <c r="AH402" t="s">
        <v>11</v>
      </c>
      <c r="AI402">
        <v>0.91562399999999999</v>
      </c>
      <c r="AJ402">
        <v>1.55E-4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520.21004000000005</v>
      </c>
      <c r="I403">
        <v>178.801705</v>
      </c>
      <c r="J403" t="s">
        <v>3</v>
      </c>
      <c r="K403">
        <v>491.36370599999998</v>
      </c>
      <c r="L403">
        <v>169.16845799999999</v>
      </c>
      <c r="M403" t="s">
        <v>4</v>
      </c>
      <c r="N403">
        <v>11.777244</v>
      </c>
      <c r="O403">
        <v>0.22012300000000001</v>
      </c>
      <c r="P403" t="s">
        <v>5</v>
      </c>
      <c r="Q403">
        <v>0</v>
      </c>
      <c r="R403">
        <v>0</v>
      </c>
      <c r="S403" t="s">
        <v>6</v>
      </c>
      <c r="T403">
        <v>3.8232840000000001</v>
      </c>
      <c r="U403">
        <v>8.1569999999999993E-3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7.9439999999999997E-2</v>
      </c>
      <c r="AG403">
        <v>9.2E-5</v>
      </c>
      <c r="AH403" t="s">
        <v>11</v>
      </c>
      <c r="AI403">
        <v>0.92270399999999997</v>
      </c>
      <c r="AJ403">
        <v>1.27E-4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780.50913000000003</v>
      </c>
      <c r="I404">
        <v>338.72340500000001</v>
      </c>
      <c r="J404" t="s">
        <v>3</v>
      </c>
      <c r="K404">
        <v>737.20909200000006</v>
      </c>
      <c r="L404">
        <v>320.82657799999998</v>
      </c>
      <c r="M404" t="s">
        <v>4</v>
      </c>
      <c r="N404">
        <v>17.645441999999999</v>
      </c>
      <c r="O404">
        <v>0.42352600000000001</v>
      </c>
      <c r="P404" t="s">
        <v>5</v>
      </c>
      <c r="Q404">
        <v>0</v>
      </c>
      <c r="R404">
        <v>0</v>
      </c>
      <c r="S404" t="s">
        <v>6</v>
      </c>
      <c r="T404">
        <v>5.7461440000000001</v>
      </c>
      <c r="U404">
        <v>1.9892E-2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7.7131000000000005E-2</v>
      </c>
      <c r="AG404">
        <v>1.1400000000000001E-4</v>
      </c>
      <c r="AH404" t="s">
        <v>11</v>
      </c>
      <c r="AI404">
        <v>0.92646600000000001</v>
      </c>
      <c r="AJ404">
        <v>8.1000000000000004E-5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1041.35346</v>
      </c>
      <c r="I405">
        <v>608.061871</v>
      </c>
      <c r="J405" t="s">
        <v>3</v>
      </c>
      <c r="K405">
        <v>983.57677799999999</v>
      </c>
      <c r="L405">
        <v>572.38901099999998</v>
      </c>
      <c r="M405" t="s">
        <v>4</v>
      </c>
      <c r="N405">
        <v>23.533325999999999</v>
      </c>
      <c r="O405">
        <v>0.73787400000000003</v>
      </c>
      <c r="P405" t="s">
        <v>5</v>
      </c>
      <c r="Q405">
        <v>0</v>
      </c>
      <c r="R405">
        <v>0</v>
      </c>
      <c r="S405" t="s">
        <v>6</v>
      </c>
      <c r="T405">
        <v>7.6537439999999997</v>
      </c>
      <c r="U405">
        <v>2.6710000000000001E-2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7.4119000000000004E-2</v>
      </c>
      <c r="AG405">
        <v>1.4100000000000001E-4</v>
      </c>
      <c r="AH405" t="s">
        <v>11</v>
      </c>
      <c r="AI405">
        <v>0.92807499999999998</v>
      </c>
      <c r="AJ405">
        <v>4.8999999999999998E-5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1302.1697099999999</v>
      </c>
      <c r="I406">
        <v>867.60731599999997</v>
      </c>
      <c r="J406" t="s">
        <v>3</v>
      </c>
      <c r="K406">
        <v>1229.9766279999999</v>
      </c>
      <c r="L406">
        <v>816.20171000000005</v>
      </c>
      <c r="M406" t="s">
        <v>4</v>
      </c>
      <c r="N406">
        <v>29.438777999999999</v>
      </c>
      <c r="O406">
        <v>1.099032</v>
      </c>
      <c r="P406" t="s">
        <v>5</v>
      </c>
      <c r="Q406">
        <v>0</v>
      </c>
      <c r="R406">
        <v>0</v>
      </c>
      <c r="S406" t="s">
        <v>6</v>
      </c>
      <c r="T406">
        <v>9.5572959999999991</v>
      </c>
      <c r="U406">
        <v>3.4282E-2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7.3926000000000006E-2</v>
      </c>
      <c r="AG406">
        <v>1.45E-4</v>
      </c>
      <c r="AH406" t="s">
        <v>11</v>
      </c>
      <c r="AI406">
        <v>0.92965500000000001</v>
      </c>
      <c r="AJ406">
        <v>3.8000000000000002E-5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1562.978662</v>
      </c>
      <c r="I407">
        <v>1222.154841</v>
      </c>
      <c r="J407" t="s">
        <v>3</v>
      </c>
      <c r="K407">
        <v>1476.3176679999999</v>
      </c>
      <c r="L407">
        <v>1148.895998</v>
      </c>
      <c r="M407" t="s">
        <v>4</v>
      </c>
      <c r="N407">
        <v>35.325629999999997</v>
      </c>
      <c r="O407">
        <v>1.5739259999999999</v>
      </c>
      <c r="P407" t="s">
        <v>5</v>
      </c>
      <c r="Q407">
        <v>0</v>
      </c>
      <c r="R407">
        <v>0</v>
      </c>
      <c r="S407" t="s">
        <v>6</v>
      </c>
      <c r="T407">
        <v>11.471786</v>
      </c>
      <c r="U407">
        <v>4.6455000000000003E-2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7.1165000000000006E-2</v>
      </c>
      <c r="AG407">
        <v>1.46E-4</v>
      </c>
      <c r="AH407" t="s">
        <v>11</v>
      </c>
      <c r="AI407">
        <v>0.93100700000000003</v>
      </c>
      <c r="AJ407">
        <v>3.8999999999999999E-5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1824.525306</v>
      </c>
      <c r="I408">
        <v>1556.4580040000001</v>
      </c>
      <c r="J408" t="s">
        <v>3</v>
      </c>
      <c r="K408">
        <v>1723.4144020000001</v>
      </c>
      <c r="L408">
        <v>1463.1987429999999</v>
      </c>
      <c r="M408" t="s">
        <v>4</v>
      </c>
      <c r="N408">
        <v>41.238242</v>
      </c>
      <c r="O408">
        <v>2.0008870000000001</v>
      </c>
      <c r="P408" t="s">
        <v>5</v>
      </c>
      <c r="Q408">
        <v>0</v>
      </c>
      <c r="R408">
        <v>0</v>
      </c>
      <c r="S408" t="s">
        <v>6</v>
      </c>
      <c r="T408">
        <v>13.380636000000001</v>
      </c>
      <c r="U408">
        <v>5.1632999999999998E-2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7.0730000000000001E-2</v>
      </c>
      <c r="AG408">
        <v>1.4300000000000001E-4</v>
      </c>
      <c r="AH408" t="s">
        <v>11</v>
      </c>
      <c r="AI408">
        <v>0.93176800000000004</v>
      </c>
      <c r="AJ408">
        <v>4.6999999999999997E-5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2085.8945920000001</v>
      </c>
      <c r="I409">
        <v>1926.871337</v>
      </c>
      <c r="J409" t="s">
        <v>3</v>
      </c>
      <c r="K409">
        <v>1970.356282</v>
      </c>
      <c r="L409">
        <v>1808.9436840000001</v>
      </c>
      <c r="M409" t="s">
        <v>4</v>
      </c>
      <c r="N409">
        <v>47.150992000000002</v>
      </c>
      <c r="O409">
        <v>2.4599790000000001</v>
      </c>
      <c r="P409" t="s">
        <v>5</v>
      </c>
      <c r="Q409">
        <v>0</v>
      </c>
      <c r="R409">
        <v>0</v>
      </c>
      <c r="S409" t="s">
        <v>6</v>
      </c>
      <c r="T409">
        <v>15.290944</v>
      </c>
      <c r="U409">
        <v>6.1783999999999999E-2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7.0058999999999996E-2</v>
      </c>
      <c r="AG409">
        <v>1.5100000000000001E-4</v>
      </c>
      <c r="AH409" t="s">
        <v>11</v>
      </c>
      <c r="AI409">
        <v>0.93254700000000001</v>
      </c>
      <c r="AJ409">
        <v>5.1E-5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2347.4950020000001</v>
      </c>
      <c r="I410">
        <v>2349.6492499999999</v>
      </c>
      <c r="J410" t="s">
        <v>3</v>
      </c>
      <c r="K410">
        <v>2217.4953959999998</v>
      </c>
      <c r="L410">
        <v>2205.4668080000001</v>
      </c>
      <c r="M410" t="s">
        <v>4</v>
      </c>
      <c r="N410">
        <v>53.085599999999999</v>
      </c>
      <c r="O410">
        <v>3.1017389999999998</v>
      </c>
      <c r="P410" t="s">
        <v>5</v>
      </c>
      <c r="Q410">
        <v>0</v>
      </c>
      <c r="R410">
        <v>0</v>
      </c>
      <c r="S410" t="s">
        <v>6</v>
      </c>
      <c r="T410">
        <v>17.199642000000001</v>
      </c>
      <c r="U410">
        <v>7.1766999999999997E-2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6.9249000000000005E-2</v>
      </c>
      <c r="AG410">
        <v>1.5799999999999999E-4</v>
      </c>
      <c r="AH410" t="s">
        <v>11</v>
      </c>
      <c r="AI410">
        <v>0.93273700000000004</v>
      </c>
      <c r="AJ410">
        <v>4.8000000000000001E-5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2608.4833440000002</v>
      </c>
      <c r="I411">
        <v>2843.1159090000001</v>
      </c>
      <c r="J411" t="s">
        <v>3</v>
      </c>
      <c r="K411">
        <v>2464.0106620000001</v>
      </c>
      <c r="L411">
        <v>2661.663333</v>
      </c>
      <c r="M411" t="s">
        <v>4</v>
      </c>
      <c r="N411">
        <v>58.984580000000001</v>
      </c>
      <c r="O411">
        <v>3.8073939999999999</v>
      </c>
      <c r="P411" t="s">
        <v>5</v>
      </c>
      <c r="Q411">
        <v>0</v>
      </c>
      <c r="R411">
        <v>0</v>
      </c>
      <c r="S411" t="s">
        <v>6</v>
      </c>
      <c r="T411">
        <v>19.113161999999999</v>
      </c>
      <c r="U411">
        <v>9.1377E-2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6.7943000000000003E-2</v>
      </c>
      <c r="AG411">
        <v>1.5300000000000001E-4</v>
      </c>
      <c r="AH411" t="s">
        <v>11</v>
      </c>
      <c r="AI411">
        <v>0.93291900000000005</v>
      </c>
      <c r="AJ411">
        <v>4.6999999999999997E-5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2868.7889919999998</v>
      </c>
      <c r="I412">
        <v>3229.952753</v>
      </c>
      <c r="J412" t="s">
        <v>3</v>
      </c>
      <c r="K412">
        <v>2709.9281059999998</v>
      </c>
      <c r="L412">
        <v>3027.413759</v>
      </c>
      <c r="M412" t="s">
        <v>4</v>
      </c>
      <c r="N412">
        <v>64.874709999999993</v>
      </c>
      <c r="O412">
        <v>4.3868080000000003</v>
      </c>
      <c r="P412" t="s">
        <v>5</v>
      </c>
      <c r="Q412">
        <v>0</v>
      </c>
      <c r="R412">
        <v>0</v>
      </c>
      <c r="S412" t="s">
        <v>6</v>
      </c>
      <c r="T412">
        <v>21.019784000000001</v>
      </c>
      <c r="U412">
        <v>0.10099900000000001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6.6820000000000004E-2</v>
      </c>
      <c r="AG412">
        <v>1.4999999999999999E-4</v>
      </c>
      <c r="AH412" t="s">
        <v>11</v>
      </c>
      <c r="AI412">
        <v>0.93298999999999999</v>
      </c>
      <c r="AJ412">
        <v>4.6999999999999997E-5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3129.8263980000002</v>
      </c>
      <c r="I413">
        <v>3761.2221300000001</v>
      </c>
      <c r="J413" t="s">
        <v>3</v>
      </c>
      <c r="K413">
        <v>2956.5169740000001</v>
      </c>
      <c r="L413">
        <v>3525.7644089999999</v>
      </c>
      <c r="M413" t="s">
        <v>4</v>
      </c>
      <c r="N413">
        <v>70.787977999999995</v>
      </c>
      <c r="O413">
        <v>5.2264059999999999</v>
      </c>
      <c r="P413" t="s">
        <v>5</v>
      </c>
      <c r="Q413">
        <v>0</v>
      </c>
      <c r="R413">
        <v>0</v>
      </c>
      <c r="S413" t="s">
        <v>6</v>
      </c>
      <c r="T413">
        <v>22.925068</v>
      </c>
      <c r="U413">
        <v>0.113265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6.4639000000000002E-2</v>
      </c>
      <c r="AG413">
        <v>1.37E-4</v>
      </c>
      <c r="AH413" t="s">
        <v>11</v>
      </c>
      <c r="AI413">
        <v>0.93307200000000001</v>
      </c>
      <c r="AJ413">
        <v>4.6E-5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3391.229194</v>
      </c>
      <c r="I414">
        <v>4321.3358760000001</v>
      </c>
      <c r="J414" t="s">
        <v>3</v>
      </c>
      <c r="K414">
        <v>3203.4397180000001</v>
      </c>
      <c r="L414">
        <v>4045.963217</v>
      </c>
      <c r="M414" t="s">
        <v>4</v>
      </c>
      <c r="N414">
        <v>76.701747999999995</v>
      </c>
      <c r="O414">
        <v>6.2599200000000002</v>
      </c>
      <c r="P414" t="s">
        <v>5</v>
      </c>
      <c r="Q414">
        <v>0</v>
      </c>
      <c r="R414">
        <v>0</v>
      </c>
      <c r="S414" t="s">
        <v>6</v>
      </c>
      <c r="T414">
        <v>24.841906000000002</v>
      </c>
      <c r="U414">
        <v>0.13909099999999999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6.3924999999999996E-2</v>
      </c>
      <c r="AG414">
        <v>1.3300000000000001E-4</v>
      </c>
      <c r="AH414" t="s">
        <v>11</v>
      </c>
      <c r="AI414">
        <v>0.93343500000000001</v>
      </c>
      <c r="AJ414">
        <v>4.5000000000000003E-5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3653.1927340000002</v>
      </c>
      <c r="I415">
        <v>4659.5252549999996</v>
      </c>
      <c r="J415" t="s">
        <v>3</v>
      </c>
      <c r="K415">
        <v>3450.9035279999998</v>
      </c>
      <c r="L415">
        <v>4359.3057719999997</v>
      </c>
      <c r="M415" t="s">
        <v>4</v>
      </c>
      <c r="N415">
        <v>82.622054000000006</v>
      </c>
      <c r="O415">
        <v>6.9955920000000003</v>
      </c>
      <c r="P415" t="s">
        <v>5</v>
      </c>
      <c r="Q415">
        <v>0</v>
      </c>
      <c r="R415">
        <v>0</v>
      </c>
      <c r="S415" t="s">
        <v>6</v>
      </c>
      <c r="T415">
        <v>26.753288000000001</v>
      </c>
      <c r="U415">
        <v>0.14602399999999999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6.3349000000000003E-2</v>
      </c>
      <c r="AG415">
        <v>1.34E-4</v>
      </c>
      <c r="AH415" t="s">
        <v>11</v>
      </c>
      <c r="AI415">
        <v>0.93361300000000003</v>
      </c>
      <c r="AJ415">
        <v>4.3000000000000002E-5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3915.272982</v>
      </c>
      <c r="I416">
        <v>5051.9934560000002</v>
      </c>
      <c r="J416" t="s">
        <v>3</v>
      </c>
      <c r="K416">
        <v>3698.498756</v>
      </c>
      <c r="L416">
        <v>4718.7285149999998</v>
      </c>
      <c r="M416" t="s">
        <v>4</v>
      </c>
      <c r="N416">
        <v>88.572006000000002</v>
      </c>
      <c r="O416">
        <v>7.7706819999999999</v>
      </c>
      <c r="P416" t="s">
        <v>5</v>
      </c>
      <c r="Q416">
        <v>0</v>
      </c>
      <c r="R416">
        <v>0</v>
      </c>
      <c r="S416" t="s">
        <v>6</v>
      </c>
      <c r="T416">
        <v>28.659382000000001</v>
      </c>
      <c r="U416">
        <v>0.15878200000000001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6.3062000000000007E-2</v>
      </c>
      <c r="AG416">
        <v>1.2899999999999999E-4</v>
      </c>
      <c r="AH416" t="s">
        <v>11</v>
      </c>
      <c r="AI416">
        <v>0.93418599999999996</v>
      </c>
      <c r="AJ416">
        <v>5.3999999999999998E-5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4176.2712819999997</v>
      </c>
      <c r="I417">
        <v>5480.4655210000001</v>
      </c>
      <c r="J417" t="s">
        <v>3</v>
      </c>
      <c r="K417">
        <v>3945.057284</v>
      </c>
      <c r="L417">
        <v>5119.8322090000001</v>
      </c>
      <c r="M417" t="s">
        <v>4</v>
      </c>
      <c r="N417">
        <v>94.449534</v>
      </c>
      <c r="O417">
        <v>8.3689999999999998</v>
      </c>
      <c r="P417" t="s">
        <v>5</v>
      </c>
      <c r="Q417">
        <v>0</v>
      </c>
      <c r="R417">
        <v>0</v>
      </c>
      <c r="S417" t="s">
        <v>6</v>
      </c>
      <c r="T417">
        <v>30.560618000000002</v>
      </c>
      <c r="U417">
        <v>0.17385800000000001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6.2674999999999995E-2</v>
      </c>
      <c r="AG417">
        <v>1.3200000000000001E-4</v>
      </c>
      <c r="AH417" t="s">
        <v>11</v>
      </c>
      <c r="AI417">
        <v>0.93419099999999999</v>
      </c>
      <c r="AJ417">
        <v>5.3999999999999998E-5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4437.4551700000002</v>
      </c>
      <c r="I418">
        <v>5772.9102919999996</v>
      </c>
      <c r="J418" t="s">
        <v>3</v>
      </c>
      <c r="K418">
        <v>4191.7754519999999</v>
      </c>
      <c r="L418">
        <v>5395.4739529999997</v>
      </c>
      <c r="M418" t="s">
        <v>4</v>
      </c>
      <c r="N418">
        <v>100.34746199999999</v>
      </c>
      <c r="O418">
        <v>8.8586969999999994</v>
      </c>
      <c r="P418" t="s">
        <v>5</v>
      </c>
      <c r="Q418">
        <v>0</v>
      </c>
      <c r="R418">
        <v>0</v>
      </c>
      <c r="S418" t="s">
        <v>6</v>
      </c>
      <c r="T418">
        <v>32.475698000000001</v>
      </c>
      <c r="U418">
        <v>0.19175600000000001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6.0990999999999997E-2</v>
      </c>
      <c r="AG418">
        <v>1.07E-4</v>
      </c>
      <c r="AH418" t="s">
        <v>11</v>
      </c>
      <c r="AI418">
        <v>0.93420199999999998</v>
      </c>
      <c r="AJ418">
        <v>5.3999999999999998E-5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4699.177944</v>
      </c>
      <c r="I419">
        <v>6347.2896469999996</v>
      </c>
      <c r="J419" t="s">
        <v>3</v>
      </c>
      <c r="K419">
        <v>4439.0465599999998</v>
      </c>
      <c r="L419">
        <v>5933.9821149999998</v>
      </c>
      <c r="M419" t="s">
        <v>4</v>
      </c>
      <c r="N419">
        <v>106.25958199999999</v>
      </c>
      <c r="O419">
        <v>9.5551290000000009</v>
      </c>
      <c r="P419" t="s">
        <v>5</v>
      </c>
      <c r="Q419">
        <v>0</v>
      </c>
      <c r="R419">
        <v>0</v>
      </c>
      <c r="S419" t="s">
        <v>6</v>
      </c>
      <c r="T419">
        <v>34.386817999999998</v>
      </c>
      <c r="U419">
        <v>0.21419299999999999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6.0748999999999997E-2</v>
      </c>
      <c r="AG419">
        <v>1.05E-4</v>
      </c>
      <c r="AH419" t="s">
        <v>11</v>
      </c>
      <c r="AI419">
        <v>0.93420599999999998</v>
      </c>
      <c r="AJ419">
        <v>5.3999999999999998E-5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4961.7787799999996</v>
      </c>
      <c r="I420">
        <v>6737.8032659999999</v>
      </c>
      <c r="J420" t="s">
        <v>3</v>
      </c>
      <c r="K420">
        <v>4687.1529659999997</v>
      </c>
      <c r="L420">
        <v>6293.3591429999997</v>
      </c>
      <c r="M420" t="s">
        <v>4</v>
      </c>
      <c r="N420">
        <v>112.180958</v>
      </c>
      <c r="O420">
        <v>10.105930000000001</v>
      </c>
      <c r="P420" t="s">
        <v>5</v>
      </c>
      <c r="Q420">
        <v>0</v>
      </c>
      <c r="R420">
        <v>0</v>
      </c>
      <c r="S420" t="s">
        <v>6</v>
      </c>
      <c r="T420">
        <v>36.293458000000001</v>
      </c>
      <c r="U420">
        <v>0.224992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6.0748000000000003E-2</v>
      </c>
      <c r="AG420">
        <v>1.05E-4</v>
      </c>
      <c r="AH420" t="s">
        <v>11</v>
      </c>
      <c r="AI420">
        <v>0.93420999999999998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5225.2904420000004</v>
      </c>
      <c r="I421">
        <v>7232.9234120000001</v>
      </c>
      <c r="J421" t="s">
        <v>3</v>
      </c>
      <c r="K421">
        <v>4936.1786240000001</v>
      </c>
      <c r="L421">
        <v>6759.5654340000001</v>
      </c>
      <c r="M421" t="s">
        <v>4</v>
      </c>
      <c r="N421">
        <v>118.159138</v>
      </c>
      <c r="O421">
        <v>10.824567999999999</v>
      </c>
      <c r="P421" t="s">
        <v>5</v>
      </c>
      <c r="Q421">
        <v>0</v>
      </c>
      <c r="R421">
        <v>0</v>
      </c>
      <c r="S421" t="s">
        <v>6</v>
      </c>
      <c r="T421">
        <v>38.208730000000003</v>
      </c>
      <c r="U421">
        <v>0.24157999999999999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5.9760000000000001E-2</v>
      </c>
      <c r="AG421">
        <v>8.5000000000000006E-5</v>
      </c>
      <c r="AH421" t="s">
        <v>11</v>
      </c>
      <c r="AI421">
        <v>0.93505099999999997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315.41407400000003</v>
      </c>
      <c r="I422">
        <v>17.917283000000001</v>
      </c>
      <c r="J422" t="s">
        <v>3</v>
      </c>
      <c r="K422">
        <v>294.43673200000001</v>
      </c>
      <c r="L422">
        <v>11.133746</v>
      </c>
      <c r="M422" t="s">
        <v>4</v>
      </c>
      <c r="N422">
        <v>9.4715620000000005</v>
      </c>
      <c r="O422">
        <v>0.29163600000000001</v>
      </c>
      <c r="P422" t="s">
        <v>5</v>
      </c>
      <c r="Q422">
        <v>8.5167020000000004</v>
      </c>
      <c r="R422">
        <v>2.0537E-2</v>
      </c>
      <c r="S422" t="s">
        <v>6</v>
      </c>
      <c r="T422">
        <v>1.9357200000000001</v>
      </c>
      <c r="U422">
        <v>3.4949999999999998E-3</v>
      </c>
      <c r="V422" t="s">
        <v>7</v>
      </c>
      <c r="W422">
        <v>1.376198</v>
      </c>
      <c r="X422">
        <v>1.186E-3</v>
      </c>
      <c r="Y422" t="s">
        <v>8</v>
      </c>
      <c r="Z422">
        <v>3.9759319999999998</v>
      </c>
      <c r="AA422">
        <v>1.2538000000000001E-2</v>
      </c>
      <c r="AB422" t="s">
        <v>9</v>
      </c>
      <c r="AC422">
        <v>275.47526599999998</v>
      </c>
      <c r="AD422">
        <v>8.3650699999999993</v>
      </c>
      <c r="AE422" t="s">
        <v>10</v>
      </c>
      <c r="AF422">
        <v>8.2872000000000001E-2</v>
      </c>
      <c r="AG422">
        <v>1.2E-4</v>
      </c>
      <c r="AH422" t="s">
        <v>11</v>
      </c>
      <c r="AI422">
        <v>0.91387600000000002</v>
      </c>
      <c r="AJ422">
        <v>1.7699999999999999E-4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629.05655999999999</v>
      </c>
      <c r="I423">
        <v>46.801819999999999</v>
      </c>
      <c r="J423" t="s">
        <v>3</v>
      </c>
      <c r="K423">
        <v>587.56541600000003</v>
      </c>
      <c r="L423">
        <v>27.617353999999999</v>
      </c>
      <c r="M423" t="s">
        <v>4</v>
      </c>
      <c r="N423">
        <v>18.790496000000001</v>
      </c>
      <c r="O423">
        <v>0.99999199999999999</v>
      </c>
      <c r="P423" t="s">
        <v>5</v>
      </c>
      <c r="Q423">
        <v>16.991161999999999</v>
      </c>
      <c r="R423">
        <v>4.6614999999999997E-2</v>
      </c>
      <c r="S423" t="s">
        <v>6</v>
      </c>
      <c r="T423">
        <v>3.8686500000000001</v>
      </c>
      <c r="U423">
        <v>1.0886E-2</v>
      </c>
      <c r="V423" t="s">
        <v>7</v>
      </c>
      <c r="W423">
        <v>2.7502260000000001</v>
      </c>
      <c r="X423">
        <v>2.9260000000000002E-3</v>
      </c>
      <c r="Y423" t="s">
        <v>8</v>
      </c>
      <c r="Z423">
        <v>7.9195180000000001</v>
      </c>
      <c r="AA423">
        <v>1.7291999999999998E-2</v>
      </c>
      <c r="AB423" t="s">
        <v>9</v>
      </c>
      <c r="AC423">
        <v>549.84245799999997</v>
      </c>
      <c r="AD423">
        <v>19.216747999999999</v>
      </c>
      <c r="AE423" t="s">
        <v>10</v>
      </c>
      <c r="AF423">
        <v>7.9616000000000006E-2</v>
      </c>
      <c r="AG423">
        <v>9.6000000000000002E-5</v>
      </c>
      <c r="AH423" t="s">
        <v>11</v>
      </c>
      <c r="AI423">
        <v>0.92157500000000003</v>
      </c>
      <c r="AJ423">
        <v>1.37E-4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943.50572599999998</v>
      </c>
      <c r="I424">
        <v>80.036597</v>
      </c>
      <c r="J424" t="s">
        <v>3</v>
      </c>
      <c r="K424">
        <v>881.42462599999999</v>
      </c>
      <c r="L424">
        <v>50.696368999999997</v>
      </c>
      <c r="M424" t="s">
        <v>4</v>
      </c>
      <c r="N424">
        <v>28.183678</v>
      </c>
      <c r="O424">
        <v>1.5151969999999999</v>
      </c>
      <c r="P424" t="s">
        <v>5</v>
      </c>
      <c r="Q424">
        <v>25.474442</v>
      </c>
      <c r="R424">
        <v>6.3876000000000002E-2</v>
      </c>
      <c r="S424" t="s">
        <v>6</v>
      </c>
      <c r="T424">
        <v>5.796322</v>
      </c>
      <c r="U424">
        <v>1.3325999999999999E-2</v>
      </c>
      <c r="V424" t="s">
        <v>7</v>
      </c>
      <c r="W424">
        <v>4.1285059999999998</v>
      </c>
      <c r="X424">
        <v>4.346E-3</v>
      </c>
      <c r="Y424" t="s">
        <v>8</v>
      </c>
      <c r="Z424">
        <v>11.866455999999999</v>
      </c>
      <c r="AA424">
        <v>2.0029000000000002E-2</v>
      </c>
      <c r="AB424" t="s">
        <v>9</v>
      </c>
      <c r="AC424">
        <v>824.85375999999997</v>
      </c>
      <c r="AD424">
        <v>36.992038000000001</v>
      </c>
      <c r="AE424" t="s">
        <v>10</v>
      </c>
      <c r="AF424">
        <v>7.8206999999999999E-2</v>
      </c>
      <c r="AG424">
        <v>1.16E-4</v>
      </c>
      <c r="AH424" t="s">
        <v>11</v>
      </c>
      <c r="AI424">
        <v>0.92346799999999996</v>
      </c>
      <c r="AJ424">
        <v>1.22E-4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1257.292866</v>
      </c>
      <c r="I425">
        <v>126.326055</v>
      </c>
      <c r="J425" t="s">
        <v>3</v>
      </c>
      <c r="K425">
        <v>1174.767026</v>
      </c>
      <c r="L425">
        <v>77.660595000000001</v>
      </c>
      <c r="M425" t="s">
        <v>4</v>
      </c>
      <c r="N425">
        <v>37.454777999999997</v>
      </c>
      <c r="O425">
        <v>2.4607600000000001</v>
      </c>
      <c r="P425" t="s">
        <v>5</v>
      </c>
      <c r="Q425">
        <v>33.938608000000002</v>
      </c>
      <c r="R425">
        <v>8.9096999999999996E-2</v>
      </c>
      <c r="S425" t="s">
        <v>6</v>
      </c>
      <c r="T425">
        <v>7.7175260000000003</v>
      </c>
      <c r="U425">
        <v>1.5311E-2</v>
      </c>
      <c r="V425" t="s">
        <v>7</v>
      </c>
      <c r="W425">
        <v>5.5007039999999998</v>
      </c>
      <c r="X425">
        <v>4.8609999999999999E-3</v>
      </c>
      <c r="Y425" t="s">
        <v>8</v>
      </c>
      <c r="Z425">
        <v>15.810124</v>
      </c>
      <c r="AA425">
        <v>2.8695999999999999E-2</v>
      </c>
      <c r="AB425" t="s">
        <v>9</v>
      </c>
      <c r="AC425">
        <v>1099.4908780000001</v>
      </c>
      <c r="AD425">
        <v>53.875301</v>
      </c>
      <c r="AE425" t="s">
        <v>10</v>
      </c>
      <c r="AF425">
        <v>7.6590000000000005E-2</v>
      </c>
      <c r="AG425">
        <v>1.2999999999999999E-4</v>
      </c>
      <c r="AH425" t="s">
        <v>11</v>
      </c>
      <c r="AI425">
        <v>0.92669100000000004</v>
      </c>
      <c r="AJ425">
        <v>7.2000000000000002E-5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1570.5828979999999</v>
      </c>
      <c r="I426">
        <v>154.485366</v>
      </c>
      <c r="J426" t="s">
        <v>3</v>
      </c>
      <c r="K426">
        <v>1467.755492</v>
      </c>
      <c r="L426">
        <v>91.757060999999993</v>
      </c>
      <c r="M426" t="s">
        <v>4</v>
      </c>
      <c r="N426">
        <v>46.678649999999998</v>
      </c>
      <c r="O426">
        <v>3.299776</v>
      </c>
      <c r="P426" t="s">
        <v>5</v>
      </c>
      <c r="Q426">
        <v>42.405521999999998</v>
      </c>
      <c r="R426">
        <v>0.114414</v>
      </c>
      <c r="S426" t="s">
        <v>6</v>
      </c>
      <c r="T426">
        <v>9.6445720000000001</v>
      </c>
      <c r="U426">
        <v>1.9623000000000002E-2</v>
      </c>
      <c r="V426" t="s">
        <v>7</v>
      </c>
      <c r="W426">
        <v>6.8671540000000002</v>
      </c>
      <c r="X426">
        <v>5.6709999999999998E-3</v>
      </c>
      <c r="Y426" t="s">
        <v>8</v>
      </c>
      <c r="Z426">
        <v>19.748837999999999</v>
      </c>
      <c r="AA426">
        <v>3.9017999999999997E-2</v>
      </c>
      <c r="AB426" t="s">
        <v>9</v>
      </c>
      <c r="AC426">
        <v>1373.8116339999999</v>
      </c>
      <c r="AD426">
        <v>61.601357</v>
      </c>
      <c r="AE426" t="s">
        <v>10</v>
      </c>
      <c r="AF426">
        <v>7.5423000000000004E-2</v>
      </c>
      <c r="AG426">
        <v>1.3100000000000001E-4</v>
      </c>
      <c r="AH426" t="s">
        <v>11</v>
      </c>
      <c r="AI426">
        <v>0.92857199999999995</v>
      </c>
      <c r="AJ426">
        <v>5.1E-5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1884.6781619999999</v>
      </c>
      <c r="I427">
        <v>217.493168</v>
      </c>
      <c r="J427" t="s">
        <v>3</v>
      </c>
      <c r="K427">
        <v>1761.316198</v>
      </c>
      <c r="L427">
        <v>129.287082</v>
      </c>
      <c r="M427" t="s">
        <v>4</v>
      </c>
      <c r="N427">
        <v>56.00432</v>
      </c>
      <c r="O427">
        <v>4.5947779999999998</v>
      </c>
      <c r="P427" t="s">
        <v>5</v>
      </c>
      <c r="Q427">
        <v>50.896383999999998</v>
      </c>
      <c r="R427">
        <v>0.14588499999999999</v>
      </c>
      <c r="S427" t="s">
        <v>6</v>
      </c>
      <c r="T427">
        <v>11.572685999999999</v>
      </c>
      <c r="U427">
        <v>2.1801000000000001E-2</v>
      </c>
      <c r="V427" t="s">
        <v>7</v>
      </c>
      <c r="W427">
        <v>8.2393540000000005</v>
      </c>
      <c r="X427">
        <v>6.9389999999999999E-3</v>
      </c>
      <c r="Y427" t="s">
        <v>8</v>
      </c>
      <c r="Z427">
        <v>23.708539999999999</v>
      </c>
      <c r="AA427">
        <v>5.7513000000000002E-2</v>
      </c>
      <c r="AB427" t="s">
        <v>9</v>
      </c>
      <c r="AC427">
        <v>1648.587444</v>
      </c>
      <c r="AD427">
        <v>87.210042999999999</v>
      </c>
      <c r="AE427" t="s">
        <v>10</v>
      </c>
      <c r="AF427">
        <v>7.4485999999999997E-2</v>
      </c>
      <c r="AG427">
        <v>1.2999999999999999E-4</v>
      </c>
      <c r="AH427" t="s">
        <v>11</v>
      </c>
      <c r="AI427">
        <v>0.93005300000000002</v>
      </c>
      <c r="AJ427">
        <v>5.7000000000000003E-5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2198.2951800000001</v>
      </c>
      <c r="I428">
        <v>276.31955599999998</v>
      </c>
      <c r="J428" t="s">
        <v>3</v>
      </c>
      <c r="K428">
        <v>2054.5527240000001</v>
      </c>
      <c r="L428">
        <v>162.43680699999999</v>
      </c>
      <c r="M428" t="s">
        <v>4</v>
      </c>
      <c r="N428">
        <v>65.279077999999998</v>
      </c>
      <c r="O428">
        <v>5.5814909999999998</v>
      </c>
      <c r="P428" t="s">
        <v>5</v>
      </c>
      <c r="Q428">
        <v>59.374872000000003</v>
      </c>
      <c r="R428">
        <v>0.17338200000000001</v>
      </c>
      <c r="S428" t="s">
        <v>6</v>
      </c>
      <c r="T428">
        <v>13.492177999999999</v>
      </c>
      <c r="U428">
        <v>2.4257999999999998E-2</v>
      </c>
      <c r="V428" t="s">
        <v>7</v>
      </c>
      <c r="W428">
        <v>9.6134780000000006</v>
      </c>
      <c r="X428">
        <v>6.8919999999999997E-3</v>
      </c>
      <c r="Y428" t="s">
        <v>8</v>
      </c>
      <c r="Z428">
        <v>27.66536</v>
      </c>
      <c r="AA428">
        <v>7.4192999999999995E-2</v>
      </c>
      <c r="AB428" t="s">
        <v>9</v>
      </c>
      <c r="AC428">
        <v>1923.099054</v>
      </c>
      <c r="AD428">
        <v>109.44566399999999</v>
      </c>
      <c r="AE428" t="s">
        <v>10</v>
      </c>
      <c r="AF428">
        <v>7.2224999999999998E-2</v>
      </c>
      <c r="AG428">
        <v>1.3999999999999999E-4</v>
      </c>
      <c r="AH428" t="s">
        <v>11</v>
      </c>
      <c r="AI428">
        <v>0.93045199999999995</v>
      </c>
      <c r="AJ428">
        <v>5.1999999999999997E-5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2512.1493660000001</v>
      </c>
      <c r="I429">
        <v>299.05681399999997</v>
      </c>
      <c r="J429" t="s">
        <v>3</v>
      </c>
      <c r="K429">
        <v>2348.0377360000002</v>
      </c>
      <c r="L429">
        <v>171.660844</v>
      </c>
      <c r="M429" t="s">
        <v>4</v>
      </c>
      <c r="N429">
        <v>74.537484000000006</v>
      </c>
      <c r="O429">
        <v>6.2088619999999999</v>
      </c>
      <c r="P429" t="s">
        <v>5</v>
      </c>
      <c r="Q429">
        <v>67.847074000000006</v>
      </c>
      <c r="R429">
        <v>0.18158099999999999</v>
      </c>
      <c r="S429" t="s">
        <v>6</v>
      </c>
      <c r="T429">
        <v>15.412088000000001</v>
      </c>
      <c r="U429">
        <v>2.555E-2</v>
      </c>
      <c r="V429" t="s">
        <v>7</v>
      </c>
      <c r="W429">
        <v>10.989948</v>
      </c>
      <c r="X429">
        <v>7.9340000000000001E-3</v>
      </c>
      <c r="Y429" t="s">
        <v>8</v>
      </c>
      <c r="Z429">
        <v>31.60886</v>
      </c>
      <c r="AA429">
        <v>7.9743999999999995E-2</v>
      </c>
      <c r="AB429" t="s">
        <v>9</v>
      </c>
      <c r="AC429">
        <v>2197.8838940000001</v>
      </c>
      <c r="AD429">
        <v>114.349868</v>
      </c>
      <c r="AE429" t="s">
        <v>10</v>
      </c>
      <c r="AF429">
        <v>7.1745000000000003E-2</v>
      </c>
      <c r="AG429">
        <v>1.45E-4</v>
      </c>
      <c r="AH429" t="s">
        <v>11</v>
      </c>
      <c r="AI429">
        <v>0.93171000000000004</v>
      </c>
      <c r="AJ429">
        <v>6.7999999999999999E-5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2826.8227879999999</v>
      </c>
      <c r="I430">
        <v>384.57134600000001</v>
      </c>
      <c r="J430" t="s">
        <v>3</v>
      </c>
      <c r="K430">
        <v>2642.14039</v>
      </c>
      <c r="L430">
        <v>222.29661300000001</v>
      </c>
      <c r="M430" t="s">
        <v>4</v>
      </c>
      <c r="N430">
        <v>83.849642000000003</v>
      </c>
      <c r="O430">
        <v>7.592193</v>
      </c>
      <c r="P430" t="s">
        <v>5</v>
      </c>
      <c r="Q430">
        <v>76.358369999999994</v>
      </c>
      <c r="R430">
        <v>0.24288000000000001</v>
      </c>
      <c r="S430" t="s">
        <v>6</v>
      </c>
      <c r="T430">
        <v>17.339036</v>
      </c>
      <c r="U430">
        <v>2.8296000000000002E-2</v>
      </c>
      <c r="V430" t="s">
        <v>7</v>
      </c>
      <c r="W430">
        <v>12.372678000000001</v>
      </c>
      <c r="X430">
        <v>1.0621E-2</v>
      </c>
      <c r="Y430" t="s">
        <v>8</v>
      </c>
      <c r="Z430">
        <v>35.583536000000002</v>
      </c>
      <c r="AA430">
        <v>0.10294</v>
      </c>
      <c r="AB430" t="s">
        <v>9</v>
      </c>
      <c r="AC430">
        <v>2473.1924519999998</v>
      </c>
      <c r="AD430">
        <v>148.68496300000001</v>
      </c>
      <c r="AE430" t="s">
        <v>10</v>
      </c>
      <c r="AF430">
        <v>7.0749000000000006E-2</v>
      </c>
      <c r="AG430">
        <v>1.4799999999999999E-4</v>
      </c>
      <c r="AH430" t="s">
        <v>11</v>
      </c>
      <c r="AI430">
        <v>0.93344199999999999</v>
      </c>
      <c r="AJ430">
        <v>5.0000000000000002E-5</v>
      </c>
      <c r="AK430" t="s">
        <v>12</v>
      </c>
      <c r="AL430">
        <v>0</v>
      </c>
      <c r="AM430">
        <v>0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3140.960086</v>
      </c>
      <c r="I431">
        <v>410.56478399999997</v>
      </c>
      <c r="J431" t="s">
        <v>3</v>
      </c>
      <c r="K431">
        <v>2935.7724400000002</v>
      </c>
      <c r="L431">
        <v>234.24587299999999</v>
      </c>
      <c r="M431" t="s">
        <v>4</v>
      </c>
      <c r="N431">
        <v>93.180999999999997</v>
      </c>
      <c r="O431">
        <v>8.1926760000000005</v>
      </c>
      <c r="P431" t="s">
        <v>5</v>
      </c>
      <c r="Q431">
        <v>84.832595999999995</v>
      </c>
      <c r="R431">
        <v>0.27084000000000003</v>
      </c>
      <c r="S431" t="s">
        <v>6</v>
      </c>
      <c r="T431">
        <v>19.272781999999999</v>
      </c>
      <c r="U431">
        <v>3.125E-2</v>
      </c>
      <c r="V431" t="s">
        <v>7</v>
      </c>
      <c r="W431">
        <v>13.74525</v>
      </c>
      <c r="X431">
        <v>1.1154000000000001E-2</v>
      </c>
      <c r="Y431" t="s">
        <v>8</v>
      </c>
      <c r="Z431">
        <v>39.525025999999997</v>
      </c>
      <c r="AA431">
        <v>0.122068</v>
      </c>
      <c r="AB431" t="s">
        <v>9</v>
      </c>
      <c r="AC431">
        <v>2748.0462160000002</v>
      </c>
      <c r="AD431">
        <v>156.86442400000001</v>
      </c>
      <c r="AE431" t="s">
        <v>10</v>
      </c>
      <c r="AF431">
        <v>7.0507E-2</v>
      </c>
      <c r="AG431">
        <v>1.46E-4</v>
      </c>
      <c r="AH431" t="s">
        <v>11</v>
      </c>
      <c r="AI431">
        <v>0.93389800000000001</v>
      </c>
      <c r="AJ431">
        <v>5.3000000000000001E-5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3455.3055639999998</v>
      </c>
      <c r="I432">
        <v>528.10191099999997</v>
      </c>
      <c r="J432" t="s">
        <v>3</v>
      </c>
      <c r="K432">
        <v>3229.6020520000002</v>
      </c>
      <c r="L432">
        <v>304.552908</v>
      </c>
      <c r="M432" t="s">
        <v>4</v>
      </c>
      <c r="N432">
        <v>102.446432</v>
      </c>
      <c r="O432">
        <v>9.5611580000000007</v>
      </c>
      <c r="P432" t="s">
        <v>5</v>
      </c>
      <c r="Q432">
        <v>93.317837999999995</v>
      </c>
      <c r="R432">
        <v>0.380936</v>
      </c>
      <c r="S432" t="s">
        <v>6</v>
      </c>
      <c r="T432">
        <v>21.202102</v>
      </c>
      <c r="U432">
        <v>3.8059999999999997E-2</v>
      </c>
      <c r="V432" t="s">
        <v>7</v>
      </c>
      <c r="W432">
        <v>15.12228</v>
      </c>
      <c r="X432">
        <v>1.5862999999999999E-2</v>
      </c>
      <c r="Y432" t="s">
        <v>8</v>
      </c>
      <c r="Z432">
        <v>43.479230000000001</v>
      </c>
      <c r="AA432">
        <v>0.164825</v>
      </c>
      <c r="AB432" t="s">
        <v>9</v>
      </c>
      <c r="AC432">
        <v>3023.152908</v>
      </c>
      <c r="AD432">
        <v>206.192183</v>
      </c>
      <c r="AE432" t="s">
        <v>10</v>
      </c>
      <c r="AF432">
        <v>6.9456000000000004E-2</v>
      </c>
      <c r="AG432">
        <v>1.45E-4</v>
      </c>
      <c r="AH432" t="s">
        <v>11</v>
      </c>
      <c r="AI432">
        <v>0.93418999999999996</v>
      </c>
      <c r="AJ432">
        <v>6.0999999999999999E-5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3770.240742</v>
      </c>
      <c r="I433">
        <v>658.32432800000004</v>
      </c>
      <c r="J433" t="s">
        <v>3</v>
      </c>
      <c r="K433">
        <v>3523.9606779999999</v>
      </c>
      <c r="L433">
        <v>379.958597</v>
      </c>
      <c r="M433" t="s">
        <v>4</v>
      </c>
      <c r="N433">
        <v>111.85493</v>
      </c>
      <c r="O433">
        <v>11.391004000000001</v>
      </c>
      <c r="P433" t="s">
        <v>5</v>
      </c>
      <c r="Q433">
        <v>101.817474</v>
      </c>
      <c r="R433">
        <v>0.448795</v>
      </c>
      <c r="S433" t="s">
        <v>6</v>
      </c>
      <c r="T433">
        <v>23.135421999999998</v>
      </c>
      <c r="U433">
        <v>4.2745999999999999E-2</v>
      </c>
      <c r="V433" t="s">
        <v>7</v>
      </c>
      <c r="W433">
        <v>16.500489999999999</v>
      </c>
      <c r="X433">
        <v>1.7725999999999999E-2</v>
      </c>
      <c r="Y433" t="s">
        <v>8</v>
      </c>
      <c r="Z433">
        <v>47.437829999999998</v>
      </c>
      <c r="AA433">
        <v>0.19956599999999999</v>
      </c>
      <c r="AB433" t="s">
        <v>9</v>
      </c>
      <c r="AC433">
        <v>3298.6276619999999</v>
      </c>
      <c r="AD433">
        <v>260.28786400000001</v>
      </c>
      <c r="AE433" t="s">
        <v>10</v>
      </c>
      <c r="AF433">
        <v>6.9065000000000001E-2</v>
      </c>
      <c r="AG433">
        <v>1.4899999999999999E-4</v>
      </c>
      <c r="AH433" t="s">
        <v>11</v>
      </c>
      <c r="AI433">
        <v>0.93437300000000001</v>
      </c>
      <c r="AJ433">
        <v>5.8E-5</v>
      </c>
      <c r="AK433" t="s">
        <v>12</v>
      </c>
      <c r="AL433">
        <v>0</v>
      </c>
      <c r="AM433">
        <v>0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4083.193526</v>
      </c>
      <c r="I434">
        <v>729.69849499999998</v>
      </c>
      <c r="J434" t="s">
        <v>3</v>
      </c>
      <c r="K434">
        <v>3816.6178380000001</v>
      </c>
      <c r="L434">
        <v>421.61268100000001</v>
      </c>
      <c r="M434" t="s">
        <v>4</v>
      </c>
      <c r="N434">
        <v>121.048552</v>
      </c>
      <c r="O434">
        <v>12.771492</v>
      </c>
      <c r="P434" t="s">
        <v>5</v>
      </c>
      <c r="Q434">
        <v>110.29434999999999</v>
      </c>
      <c r="R434">
        <v>0.48475200000000002</v>
      </c>
      <c r="S434" t="s">
        <v>6</v>
      </c>
      <c r="T434">
        <v>25.050912</v>
      </c>
      <c r="U434">
        <v>4.4507999999999999E-2</v>
      </c>
      <c r="V434" t="s">
        <v>7</v>
      </c>
      <c r="W434">
        <v>17.873396</v>
      </c>
      <c r="X434">
        <v>1.7998E-2</v>
      </c>
      <c r="Y434" t="s">
        <v>8</v>
      </c>
      <c r="Z434">
        <v>51.400725999999999</v>
      </c>
      <c r="AA434">
        <v>0.226825</v>
      </c>
      <c r="AB434" t="s">
        <v>9</v>
      </c>
      <c r="AC434">
        <v>3572.6452559999998</v>
      </c>
      <c r="AD434">
        <v>291.391254</v>
      </c>
      <c r="AE434" t="s">
        <v>10</v>
      </c>
      <c r="AF434">
        <v>6.8252999999999994E-2</v>
      </c>
      <c r="AG434">
        <v>1.45E-4</v>
      </c>
      <c r="AH434" t="s">
        <v>11</v>
      </c>
      <c r="AI434">
        <v>0.93496900000000005</v>
      </c>
      <c r="AJ434">
        <v>6.8999999999999997E-5</v>
      </c>
      <c r="AK434" t="s">
        <v>12</v>
      </c>
      <c r="AL434">
        <v>0</v>
      </c>
      <c r="AM434">
        <v>0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4397.4212260000004</v>
      </c>
      <c r="I435">
        <v>850.35102700000004</v>
      </c>
      <c r="J435" t="s">
        <v>3</v>
      </c>
      <c r="K435">
        <v>4110.3293800000001</v>
      </c>
      <c r="L435">
        <v>491.79445700000002</v>
      </c>
      <c r="M435" t="s">
        <v>4</v>
      </c>
      <c r="N435">
        <v>130.351598</v>
      </c>
      <c r="O435">
        <v>14.634482</v>
      </c>
      <c r="P435" t="s">
        <v>5</v>
      </c>
      <c r="Q435">
        <v>118.827164</v>
      </c>
      <c r="R435">
        <v>0.566747</v>
      </c>
      <c r="S435" t="s">
        <v>6</v>
      </c>
      <c r="T435">
        <v>26.992286</v>
      </c>
      <c r="U435">
        <v>4.9148999999999998E-2</v>
      </c>
      <c r="V435" t="s">
        <v>7</v>
      </c>
      <c r="W435">
        <v>19.251550000000002</v>
      </c>
      <c r="X435">
        <v>1.8376E-2</v>
      </c>
      <c r="Y435" t="s">
        <v>8</v>
      </c>
      <c r="Z435">
        <v>55.38588</v>
      </c>
      <c r="AA435">
        <v>0.27511999999999998</v>
      </c>
      <c r="AB435" t="s">
        <v>9</v>
      </c>
      <c r="AC435">
        <v>3847.5455339999999</v>
      </c>
      <c r="AD435">
        <v>340.04297600000001</v>
      </c>
      <c r="AE435" t="s">
        <v>10</v>
      </c>
      <c r="AF435">
        <v>6.7605999999999999E-2</v>
      </c>
      <c r="AG435">
        <v>1.45E-4</v>
      </c>
      <c r="AH435" t="s">
        <v>11</v>
      </c>
      <c r="AI435">
        <v>0.93498999999999999</v>
      </c>
      <c r="AJ435">
        <v>6.8999999999999997E-5</v>
      </c>
      <c r="AK435" t="s">
        <v>12</v>
      </c>
      <c r="AL435">
        <v>0</v>
      </c>
      <c r="AM435">
        <v>0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4712.1705959999999</v>
      </c>
      <c r="I436">
        <v>1068.167827</v>
      </c>
      <c r="J436" t="s">
        <v>3</v>
      </c>
      <c r="K436">
        <v>4404.5570040000002</v>
      </c>
      <c r="L436">
        <v>618.42012899999997</v>
      </c>
      <c r="M436" t="s">
        <v>4</v>
      </c>
      <c r="N436">
        <v>139.66101599999999</v>
      </c>
      <c r="O436">
        <v>18.214669000000001</v>
      </c>
      <c r="P436" t="s">
        <v>5</v>
      </c>
      <c r="Q436">
        <v>127.332722</v>
      </c>
      <c r="R436">
        <v>0.66812400000000005</v>
      </c>
      <c r="S436" t="s">
        <v>6</v>
      </c>
      <c r="T436">
        <v>28.921938000000001</v>
      </c>
      <c r="U436">
        <v>5.2956999999999997E-2</v>
      </c>
      <c r="V436" t="s">
        <v>7</v>
      </c>
      <c r="W436">
        <v>20.628157999999999</v>
      </c>
      <c r="X436">
        <v>2.1284999999999998E-2</v>
      </c>
      <c r="Y436" t="s">
        <v>8</v>
      </c>
      <c r="Z436">
        <v>59.353406</v>
      </c>
      <c r="AA436">
        <v>0.31321399999999999</v>
      </c>
      <c r="AB436" t="s">
        <v>9</v>
      </c>
      <c r="AC436">
        <v>4122.9747239999997</v>
      </c>
      <c r="AD436">
        <v>423.13039900000001</v>
      </c>
      <c r="AE436" t="s">
        <v>10</v>
      </c>
      <c r="AF436">
        <v>6.7253999999999994E-2</v>
      </c>
      <c r="AG436">
        <v>1.47E-4</v>
      </c>
      <c r="AH436" t="s">
        <v>11</v>
      </c>
      <c r="AI436">
        <v>0.93499600000000005</v>
      </c>
      <c r="AJ436">
        <v>6.8999999999999997E-5</v>
      </c>
      <c r="AK436" t="s">
        <v>12</v>
      </c>
      <c r="AL436">
        <v>0</v>
      </c>
      <c r="AM436">
        <v>0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5026.011426</v>
      </c>
      <c r="I437">
        <v>1304.385589</v>
      </c>
      <c r="J437" t="s">
        <v>3</v>
      </c>
      <c r="K437">
        <v>4698.002262</v>
      </c>
      <c r="L437">
        <v>766.01579100000004</v>
      </c>
      <c r="M437" t="s">
        <v>4</v>
      </c>
      <c r="N437">
        <v>148.91916599999999</v>
      </c>
      <c r="O437">
        <v>21.101848</v>
      </c>
      <c r="P437" t="s">
        <v>5</v>
      </c>
      <c r="Q437">
        <v>135.810788</v>
      </c>
      <c r="R437">
        <v>0.80043799999999998</v>
      </c>
      <c r="S437" t="s">
        <v>6</v>
      </c>
      <c r="T437">
        <v>30.845538000000001</v>
      </c>
      <c r="U437">
        <v>6.0458999999999999E-2</v>
      </c>
      <c r="V437" t="s">
        <v>7</v>
      </c>
      <c r="W437">
        <v>22.011800000000001</v>
      </c>
      <c r="X437">
        <v>2.6464000000000001E-2</v>
      </c>
      <c r="Y437" t="s">
        <v>8</v>
      </c>
      <c r="Z437">
        <v>63.296703999999998</v>
      </c>
      <c r="AA437">
        <v>0.371118</v>
      </c>
      <c r="AB437" t="s">
        <v>9</v>
      </c>
      <c r="AC437">
        <v>4397.7103319999997</v>
      </c>
      <c r="AD437">
        <v>526.01435700000002</v>
      </c>
      <c r="AE437" t="s">
        <v>10</v>
      </c>
      <c r="AF437">
        <v>6.5565999999999999E-2</v>
      </c>
      <c r="AG437">
        <v>1.4300000000000001E-4</v>
      </c>
      <c r="AH437" t="s">
        <v>11</v>
      </c>
      <c r="AI437">
        <v>0.935585</v>
      </c>
      <c r="AJ437">
        <v>7.7000000000000001E-5</v>
      </c>
      <c r="AK437" t="s">
        <v>12</v>
      </c>
      <c r="AL437">
        <v>0</v>
      </c>
      <c r="AM437">
        <v>0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5341.3776879999996</v>
      </c>
      <c r="I438">
        <v>1427.1346189999999</v>
      </c>
      <c r="J438" t="s">
        <v>3</v>
      </c>
      <c r="K438">
        <v>4992.7045459999999</v>
      </c>
      <c r="L438">
        <v>833.56523500000003</v>
      </c>
      <c r="M438" t="s">
        <v>4</v>
      </c>
      <c r="N438">
        <v>158.34895</v>
      </c>
      <c r="O438">
        <v>22.760383000000001</v>
      </c>
      <c r="P438" t="s">
        <v>5</v>
      </c>
      <c r="Q438">
        <v>144.34508600000001</v>
      </c>
      <c r="R438">
        <v>0.84767000000000003</v>
      </c>
      <c r="S438" t="s">
        <v>6</v>
      </c>
      <c r="T438">
        <v>32.797766000000003</v>
      </c>
      <c r="U438">
        <v>7.2113999999999998E-2</v>
      </c>
      <c r="V438" t="s">
        <v>7</v>
      </c>
      <c r="W438">
        <v>23.394691999999999</v>
      </c>
      <c r="X438">
        <v>2.9347999999999999E-2</v>
      </c>
      <c r="Y438" t="s">
        <v>8</v>
      </c>
      <c r="Z438">
        <v>67.262469999999993</v>
      </c>
      <c r="AA438">
        <v>0.401225</v>
      </c>
      <c r="AB438" t="s">
        <v>9</v>
      </c>
      <c r="AC438">
        <v>4673.4740220000003</v>
      </c>
      <c r="AD438">
        <v>571.88806399999999</v>
      </c>
      <c r="AE438" t="s">
        <v>10</v>
      </c>
      <c r="AF438">
        <v>6.4818000000000001E-2</v>
      </c>
      <c r="AG438">
        <v>1.3899999999999999E-4</v>
      </c>
      <c r="AH438" t="s">
        <v>11</v>
      </c>
      <c r="AI438">
        <v>0.93559999999999999</v>
      </c>
      <c r="AJ438">
        <v>7.7000000000000001E-5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5656.3226539999996</v>
      </c>
      <c r="I439">
        <v>1571.5731109999999</v>
      </c>
      <c r="J439" t="s">
        <v>3</v>
      </c>
      <c r="K439">
        <v>5287.0030779999997</v>
      </c>
      <c r="L439">
        <v>906.95628999999997</v>
      </c>
      <c r="M439" t="s">
        <v>4</v>
      </c>
      <c r="N439">
        <v>167.78448399999999</v>
      </c>
      <c r="O439">
        <v>25.173566999999998</v>
      </c>
      <c r="P439" t="s">
        <v>5</v>
      </c>
      <c r="Q439">
        <v>152.86739</v>
      </c>
      <c r="R439">
        <v>0.95642099999999997</v>
      </c>
      <c r="S439" t="s">
        <v>6</v>
      </c>
      <c r="T439">
        <v>34.732322000000003</v>
      </c>
      <c r="U439">
        <v>7.6141E-2</v>
      </c>
      <c r="V439" t="s">
        <v>7</v>
      </c>
      <c r="W439">
        <v>24.775857999999999</v>
      </c>
      <c r="X439">
        <v>3.2221E-2</v>
      </c>
      <c r="Y439" t="s">
        <v>8</v>
      </c>
      <c r="Z439">
        <v>71.241973999999999</v>
      </c>
      <c r="AA439">
        <v>0.451878</v>
      </c>
      <c r="AB439" t="s">
        <v>9</v>
      </c>
      <c r="AC439">
        <v>4948.8415379999997</v>
      </c>
      <c r="AD439">
        <v>619.31825000000003</v>
      </c>
      <c r="AE439" t="s">
        <v>10</v>
      </c>
      <c r="AF439">
        <v>6.4494999999999997E-2</v>
      </c>
      <c r="AG439">
        <v>1.3100000000000001E-4</v>
      </c>
      <c r="AH439" t="s">
        <v>11</v>
      </c>
      <c r="AI439">
        <v>0.93627899999999997</v>
      </c>
      <c r="AJ439">
        <v>9.3999999999999994E-5</v>
      </c>
      <c r="AK439" t="s">
        <v>12</v>
      </c>
      <c r="AL439">
        <v>0</v>
      </c>
      <c r="AM439">
        <v>0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5971.3070019999996</v>
      </c>
      <c r="I440">
        <v>1675.9459959999999</v>
      </c>
      <c r="J440" t="s">
        <v>3</v>
      </c>
      <c r="K440">
        <v>5581.316726</v>
      </c>
      <c r="L440">
        <v>964.34538799999996</v>
      </c>
      <c r="M440" t="s">
        <v>4</v>
      </c>
      <c r="N440">
        <v>177.126566</v>
      </c>
      <c r="O440">
        <v>27.503426000000001</v>
      </c>
      <c r="P440" t="s">
        <v>5</v>
      </c>
      <c r="Q440">
        <v>161.39661599999999</v>
      </c>
      <c r="R440">
        <v>1.012834</v>
      </c>
      <c r="S440" t="s">
        <v>6</v>
      </c>
      <c r="T440">
        <v>36.659599999999998</v>
      </c>
      <c r="U440">
        <v>7.7174000000000006E-2</v>
      </c>
      <c r="V440" t="s">
        <v>7</v>
      </c>
      <c r="W440">
        <v>26.173670000000001</v>
      </c>
      <c r="X440">
        <v>4.1647000000000003E-2</v>
      </c>
      <c r="Y440" t="s">
        <v>8</v>
      </c>
      <c r="Z440">
        <v>75.213949999999997</v>
      </c>
      <c r="AA440">
        <v>0.49372100000000002</v>
      </c>
      <c r="AB440" t="s">
        <v>9</v>
      </c>
      <c r="AC440">
        <v>5224.3081359999996</v>
      </c>
      <c r="AD440">
        <v>655.34295699999996</v>
      </c>
      <c r="AE440" t="s">
        <v>10</v>
      </c>
      <c r="AF440">
        <v>6.4137E-2</v>
      </c>
      <c r="AG440">
        <v>1.2300000000000001E-4</v>
      </c>
      <c r="AH440" t="s">
        <v>11</v>
      </c>
      <c r="AI440">
        <v>0.93627899999999997</v>
      </c>
      <c r="AJ440">
        <v>9.3999999999999994E-5</v>
      </c>
      <c r="AK440" t="s">
        <v>12</v>
      </c>
      <c r="AL440">
        <v>0</v>
      </c>
      <c r="AM440">
        <v>0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6286.5133020000003</v>
      </c>
      <c r="I441">
        <v>1960.0073910000001</v>
      </c>
      <c r="J441" t="s">
        <v>3</v>
      </c>
      <c r="K441">
        <v>5875.8887320000003</v>
      </c>
      <c r="L441">
        <v>1122.2308539999999</v>
      </c>
      <c r="M441" t="s">
        <v>4</v>
      </c>
      <c r="N441">
        <v>186.48704000000001</v>
      </c>
      <c r="O441">
        <v>32.316231000000002</v>
      </c>
      <c r="P441" t="s">
        <v>5</v>
      </c>
      <c r="Q441">
        <v>169.906138</v>
      </c>
      <c r="R441">
        <v>1.143294</v>
      </c>
      <c r="S441" t="s">
        <v>6</v>
      </c>
      <c r="T441">
        <v>38.591825999999998</v>
      </c>
      <c r="U441">
        <v>9.0510999999999994E-2</v>
      </c>
      <c r="V441" t="s">
        <v>7</v>
      </c>
      <c r="W441">
        <v>27.558921999999999</v>
      </c>
      <c r="X441">
        <v>4.3244999999999999E-2</v>
      </c>
      <c r="Y441" t="s">
        <v>8</v>
      </c>
      <c r="Z441">
        <v>79.178926000000004</v>
      </c>
      <c r="AA441">
        <v>0.53328500000000001</v>
      </c>
      <c r="AB441" t="s">
        <v>9</v>
      </c>
      <c r="AC441">
        <v>5500.0356979999997</v>
      </c>
      <c r="AD441">
        <v>756.02964199999997</v>
      </c>
      <c r="AE441" t="s">
        <v>10</v>
      </c>
      <c r="AF441">
        <v>6.3583000000000001E-2</v>
      </c>
      <c r="AG441">
        <v>1.17E-4</v>
      </c>
      <c r="AH441" t="s">
        <v>11</v>
      </c>
      <c r="AI441">
        <v>0.93627899999999997</v>
      </c>
      <c r="AJ441">
        <v>9.3999999999999994E-5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369.24534</v>
      </c>
      <c r="I462">
        <v>63.880558000000001</v>
      </c>
      <c r="J462" t="s">
        <v>3</v>
      </c>
      <c r="K462">
        <v>347.96273400000001</v>
      </c>
      <c r="L462">
        <v>56.494912999999997</v>
      </c>
      <c r="M462" t="s">
        <v>4</v>
      </c>
      <c r="N462">
        <v>9.6433540000000004</v>
      </c>
      <c r="O462">
        <v>0.49257299999999998</v>
      </c>
      <c r="P462" t="s">
        <v>5</v>
      </c>
      <c r="Q462">
        <v>0</v>
      </c>
      <c r="R462">
        <v>0</v>
      </c>
      <c r="S462" t="s">
        <v>6</v>
      </c>
      <c r="T462">
        <v>1.9338660000000001</v>
      </c>
      <c r="U462">
        <v>5.9119999999999997E-3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8.4021999999999999E-2</v>
      </c>
      <c r="AD462">
        <v>5.5000000000000002E-5</v>
      </c>
      <c r="AE462" t="s">
        <v>10</v>
      </c>
      <c r="AF462">
        <v>0</v>
      </c>
      <c r="AG462">
        <v>0</v>
      </c>
      <c r="AH462" t="s">
        <v>11</v>
      </c>
      <c r="AI462">
        <v>0.91299600000000003</v>
      </c>
      <c r="AJ462">
        <v>1.75E-4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735.24426600000004</v>
      </c>
      <c r="I463">
        <v>160.774835</v>
      </c>
      <c r="J463" t="s">
        <v>3</v>
      </c>
      <c r="K463">
        <v>692.91803000000004</v>
      </c>
      <c r="L463">
        <v>133.866748</v>
      </c>
      <c r="M463" t="s">
        <v>4</v>
      </c>
      <c r="N463">
        <v>19.1982</v>
      </c>
      <c r="O463">
        <v>1.5858030000000001</v>
      </c>
      <c r="P463" t="s">
        <v>5</v>
      </c>
      <c r="Q463">
        <v>0</v>
      </c>
      <c r="R463">
        <v>0</v>
      </c>
      <c r="S463" t="s">
        <v>6</v>
      </c>
      <c r="T463">
        <v>3.8663059999999998</v>
      </c>
      <c r="U463">
        <v>1.0846E-2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8.1056000000000003E-2</v>
      </c>
      <c r="AD463">
        <v>5.8E-5</v>
      </c>
      <c r="AE463" t="s">
        <v>10</v>
      </c>
      <c r="AF463">
        <v>0</v>
      </c>
      <c r="AG463">
        <v>0</v>
      </c>
      <c r="AH463" t="s">
        <v>11</v>
      </c>
      <c r="AI463">
        <v>0.92098599999999997</v>
      </c>
      <c r="AJ463">
        <v>1.4899999999999999E-4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1104.117162</v>
      </c>
      <c r="I464">
        <v>292.16702099999998</v>
      </c>
      <c r="J464" t="s">
        <v>3</v>
      </c>
      <c r="K464">
        <v>1040.506302</v>
      </c>
      <c r="L464">
        <v>237.37190899999999</v>
      </c>
      <c r="M464" t="s">
        <v>4</v>
      </c>
      <c r="N464">
        <v>28.895152</v>
      </c>
      <c r="O464">
        <v>3.0582669999999998</v>
      </c>
      <c r="P464" t="s">
        <v>5</v>
      </c>
      <c r="Q464">
        <v>0</v>
      </c>
      <c r="R464">
        <v>0</v>
      </c>
      <c r="S464" t="s">
        <v>6</v>
      </c>
      <c r="T464">
        <v>5.8089320000000004</v>
      </c>
      <c r="U464">
        <v>1.4102999999999999E-2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7.9644999999999994E-2</v>
      </c>
      <c r="AD464">
        <v>6.3999999999999997E-5</v>
      </c>
      <c r="AE464" t="s">
        <v>10</v>
      </c>
      <c r="AF464">
        <v>0</v>
      </c>
      <c r="AG464">
        <v>0</v>
      </c>
      <c r="AH464" t="s">
        <v>11</v>
      </c>
      <c r="AI464">
        <v>0.92455100000000001</v>
      </c>
      <c r="AJ464">
        <v>1.0399999999999999E-4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1470.2989640000001</v>
      </c>
      <c r="I465">
        <v>397.06768</v>
      </c>
      <c r="J465" t="s">
        <v>3</v>
      </c>
      <c r="K465">
        <v>1385.6971980000001</v>
      </c>
      <c r="L465">
        <v>311.35459800000001</v>
      </c>
      <c r="M465" t="s">
        <v>4</v>
      </c>
      <c r="N465">
        <v>38.486773999999997</v>
      </c>
      <c r="O465">
        <v>4.3159460000000003</v>
      </c>
      <c r="P465" t="s">
        <v>5</v>
      </c>
      <c r="Q465">
        <v>0</v>
      </c>
      <c r="R465">
        <v>0</v>
      </c>
      <c r="S465" t="s">
        <v>6</v>
      </c>
      <c r="T465">
        <v>7.7465080000000004</v>
      </c>
      <c r="U465">
        <v>1.7326999999999999E-2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7.6298000000000005E-2</v>
      </c>
      <c r="AD465">
        <v>1.0399999999999999E-4</v>
      </c>
      <c r="AE465" t="s">
        <v>10</v>
      </c>
      <c r="AF465">
        <v>0</v>
      </c>
      <c r="AG465">
        <v>0</v>
      </c>
      <c r="AH465" t="s">
        <v>11</v>
      </c>
      <c r="AI465">
        <v>0.926234</v>
      </c>
      <c r="AJ465">
        <v>7.4999999999999993E-5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1838.8857780000001</v>
      </c>
      <c r="I466">
        <v>565.18823699999996</v>
      </c>
      <c r="J466" t="s">
        <v>3</v>
      </c>
      <c r="K466">
        <v>1733.297836</v>
      </c>
      <c r="L466">
        <v>451.077247</v>
      </c>
      <c r="M466" t="s">
        <v>4</v>
      </c>
      <c r="N466">
        <v>48.041612000000001</v>
      </c>
      <c r="O466">
        <v>6.0792539999999997</v>
      </c>
      <c r="P466" t="s">
        <v>5</v>
      </c>
      <c r="Q466">
        <v>0</v>
      </c>
      <c r="R466">
        <v>0</v>
      </c>
      <c r="S466" t="s">
        <v>6</v>
      </c>
      <c r="T466">
        <v>9.6953659999999999</v>
      </c>
      <c r="U466">
        <v>2.7528E-2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7.4872999999999995E-2</v>
      </c>
      <c r="AD466">
        <v>1.17E-4</v>
      </c>
      <c r="AE466" t="s">
        <v>10</v>
      </c>
      <c r="AF466">
        <v>0</v>
      </c>
      <c r="AG466">
        <v>0</v>
      </c>
      <c r="AH466" t="s">
        <v>11</v>
      </c>
      <c r="AI466">
        <v>0.92838600000000004</v>
      </c>
      <c r="AJ466">
        <v>4.1999999999999998E-5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2203.6517079999999</v>
      </c>
      <c r="I467">
        <v>756.950422</v>
      </c>
      <c r="J467" t="s">
        <v>3</v>
      </c>
      <c r="K467">
        <v>2077.2212060000002</v>
      </c>
      <c r="L467">
        <v>596.25221399999998</v>
      </c>
      <c r="M467" t="s">
        <v>4</v>
      </c>
      <c r="N467">
        <v>57.515044000000003</v>
      </c>
      <c r="O467">
        <v>8.3027920000000002</v>
      </c>
      <c r="P467" t="s">
        <v>5</v>
      </c>
      <c r="Q467">
        <v>0</v>
      </c>
      <c r="R467">
        <v>0</v>
      </c>
      <c r="S467" t="s">
        <v>6</v>
      </c>
      <c r="T467">
        <v>11.616094</v>
      </c>
      <c r="U467">
        <v>3.0461999999999999E-2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7.4285000000000004E-2</v>
      </c>
      <c r="AD467">
        <v>1.22E-4</v>
      </c>
      <c r="AE467" t="s">
        <v>10</v>
      </c>
      <c r="AF467">
        <v>0</v>
      </c>
      <c r="AG467">
        <v>0</v>
      </c>
      <c r="AH467" t="s">
        <v>11</v>
      </c>
      <c r="AI467">
        <v>0.929674</v>
      </c>
      <c r="AJ467">
        <v>3.6999999999999998E-5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2570.4541519999998</v>
      </c>
      <c r="I468">
        <v>852.86076400000002</v>
      </c>
      <c r="J468" t="s">
        <v>3</v>
      </c>
      <c r="K468">
        <v>2422.9402300000002</v>
      </c>
      <c r="L468">
        <v>668.60548300000005</v>
      </c>
      <c r="M468" t="s">
        <v>4</v>
      </c>
      <c r="N468">
        <v>67.113557999999998</v>
      </c>
      <c r="O468">
        <v>10.455621000000001</v>
      </c>
      <c r="P468" t="s">
        <v>5</v>
      </c>
      <c r="Q468">
        <v>0</v>
      </c>
      <c r="R468">
        <v>0</v>
      </c>
      <c r="S468" t="s">
        <v>6</v>
      </c>
      <c r="T468">
        <v>13.557748</v>
      </c>
      <c r="U468">
        <v>3.8417E-2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7.2352E-2</v>
      </c>
      <c r="AD468">
        <v>1.2999999999999999E-4</v>
      </c>
      <c r="AE468" t="s">
        <v>10</v>
      </c>
      <c r="AF468">
        <v>0</v>
      </c>
      <c r="AG468">
        <v>0</v>
      </c>
      <c r="AH468" t="s">
        <v>11</v>
      </c>
      <c r="AI468">
        <v>0.930203</v>
      </c>
      <c r="AJ468">
        <v>3.3000000000000003E-5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2938.7307740000001</v>
      </c>
      <c r="I469">
        <v>1256.229932</v>
      </c>
      <c r="J469" t="s">
        <v>3</v>
      </c>
      <c r="K469">
        <v>2770.1100959999999</v>
      </c>
      <c r="L469">
        <v>981.67903799999999</v>
      </c>
      <c r="M469" t="s">
        <v>4</v>
      </c>
      <c r="N469">
        <v>76.766093999999995</v>
      </c>
      <c r="O469">
        <v>14.047923000000001</v>
      </c>
      <c r="P469" t="s">
        <v>5</v>
      </c>
      <c r="Q469">
        <v>0</v>
      </c>
      <c r="R469">
        <v>0</v>
      </c>
      <c r="S469" t="s">
        <v>6</v>
      </c>
      <c r="T469">
        <v>15.501478000000001</v>
      </c>
      <c r="U469">
        <v>4.8848000000000003E-2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7.0135000000000003E-2</v>
      </c>
      <c r="AD469">
        <v>1.6200000000000001E-4</v>
      </c>
      <c r="AE469" t="s">
        <v>10</v>
      </c>
      <c r="AF469">
        <v>0</v>
      </c>
      <c r="AG469">
        <v>0</v>
      </c>
      <c r="AH469" t="s">
        <v>11</v>
      </c>
      <c r="AI469">
        <v>0.93026299999999995</v>
      </c>
      <c r="AJ469">
        <v>3.3000000000000003E-5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3304.3645660000002</v>
      </c>
      <c r="I470">
        <v>1507.5978789999999</v>
      </c>
      <c r="J470" t="s">
        <v>3</v>
      </c>
      <c r="K470">
        <v>3114.9505020000001</v>
      </c>
      <c r="L470">
        <v>1200.1168319999999</v>
      </c>
      <c r="M470" t="s">
        <v>4</v>
      </c>
      <c r="N470">
        <v>86.300989999999999</v>
      </c>
      <c r="O470">
        <v>17.499697999999999</v>
      </c>
      <c r="P470" t="s">
        <v>5</v>
      </c>
      <c r="Q470">
        <v>0</v>
      </c>
      <c r="R470">
        <v>0</v>
      </c>
      <c r="S470" t="s">
        <v>6</v>
      </c>
      <c r="T470">
        <v>17.424358000000002</v>
      </c>
      <c r="U470">
        <v>5.3189E-2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6.8334000000000006E-2</v>
      </c>
      <c r="AD470">
        <v>1.5899999999999999E-4</v>
      </c>
      <c r="AE470" t="s">
        <v>10</v>
      </c>
      <c r="AF470">
        <v>0</v>
      </c>
      <c r="AG470">
        <v>0</v>
      </c>
      <c r="AH470" t="s">
        <v>11</v>
      </c>
      <c r="AI470">
        <v>0.931755</v>
      </c>
      <c r="AJ470">
        <v>2.1999999999999999E-5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3671.984434</v>
      </c>
      <c r="I471">
        <v>1778.773608</v>
      </c>
      <c r="J471" t="s">
        <v>3</v>
      </c>
      <c r="K471">
        <v>3461.717936</v>
      </c>
      <c r="L471">
        <v>1413.4728259999999</v>
      </c>
      <c r="M471" t="s">
        <v>4</v>
      </c>
      <c r="N471">
        <v>95.764700000000005</v>
      </c>
      <c r="O471">
        <v>20.610959000000001</v>
      </c>
      <c r="P471" t="s">
        <v>5</v>
      </c>
      <c r="Q471">
        <v>0</v>
      </c>
      <c r="R471">
        <v>0</v>
      </c>
      <c r="S471" t="s">
        <v>6</v>
      </c>
      <c r="T471">
        <v>19.354189999999999</v>
      </c>
      <c r="U471">
        <v>6.0934000000000002E-2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6.7469000000000001E-2</v>
      </c>
      <c r="AD471">
        <v>1.5300000000000001E-4</v>
      </c>
      <c r="AE471" t="s">
        <v>10</v>
      </c>
      <c r="AF471">
        <v>0</v>
      </c>
      <c r="AG471">
        <v>0</v>
      </c>
      <c r="AH471" t="s">
        <v>11</v>
      </c>
      <c r="AI471">
        <v>0.93277900000000002</v>
      </c>
      <c r="AJ471">
        <v>4.6E-5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4040.5088300000002</v>
      </c>
      <c r="I472">
        <v>2299.1646230000001</v>
      </c>
      <c r="J472" t="s">
        <v>3</v>
      </c>
      <c r="K472">
        <v>3809.3505759999998</v>
      </c>
      <c r="L472">
        <v>1809.3342230000001</v>
      </c>
      <c r="M472" t="s">
        <v>4</v>
      </c>
      <c r="N472">
        <v>105.27482999999999</v>
      </c>
      <c r="O472">
        <v>23.573193</v>
      </c>
      <c r="P472" t="s">
        <v>5</v>
      </c>
      <c r="Q472">
        <v>0</v>
      </c>
      <c r="R472">
        <v>0</v>
      </c>
      <c r="S472" t="s">
        <v>6</v>
      </c>
      <c r="T472">
        <v>21.295999999999999</v>
      </c>
      <c r="U472">
        <v>8.8501999999999997E-2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6.7460000000000006E-2</v>
      </c>
      <c r="AD472">
        <v>1.5300000000000001E-4</v>
      </c>
      <c r="AE472" t="s">
        <v>10</v>
      </c>
      <c r="AF472">
        <v>0</v>
      </c>
      <c r="AG472">
        <v>0</v>
      </c>
      <c r="AH472" t="s">
        <v>11</v>
      </c>
      <c r="AI472">
        <v>0.93294600000000005</v>
      </c>
      <c r="AJ472">
        <v>4.5000000000000003E-5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4409.4110220000002</v>
      </c>
      <c r="I473">
        <v>2664.3971660000002</v>
      </c>
      <c r="J473" t="s">
        <v>3</v>
      </c>
      <c r="K473">
        <v>4157.1888600000002</v>
      </c>
      <c r="L473">
        <v>2088.7039730000001</v>
      </c>
      <c r="M473" t="s">
        <v>4</v>
      </c>
      <c r="N473">
        <v>114.851358</v>
      </c>
      <c r="O473">
        <v>27.337192999999999</v>
      </c>
      <c r="P473" t="s">
        <v>5</v>
      </c>
      <c r="Q473">
        <v>0</v>
      </c>
      <c r="R473">
        <v>0</v>
      </c>
      <c r="S473" t="s">
        <v>6</v>
      </c>
      <c r="T473">
        <v>23.231784000000001</v>
      </c>
      <c r="U473">
        <v>0.10020800000000001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6.6614999999999994E-2</v>
      </c>
      <c r="AD473">
        <v>1.45E-4</v>
      </c>
      <c r="AE473" t="s">
        <v>10</v>
      </c>
      <c r="AF473">
        <v>0</v>
      </c>
      <c r="AG473">
        <v>0</v>
      </c>
      <c r="AH473" t="s">
        <v>11</v>
      </c>
      <c r="AI473">
        <v>0.93335900000000005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4776.5626579999998</v>
      </c>
      <c r="I474">
        <v>3334.568272</v>
      </c>
      <c r="J474" t="s">
        <v>3</v>
      </c>
      <c r="K474">
        <v>4503.545048</v>
      </c>
      <c r="L474">
        <v>2601.9131240000002</v>
      </c>
      <c r="M474" t="s">
        <v>4</v>
      </c>
      <c r="N474">
        <v>124.325306</v>
      </c>
      <c r="O474">
        <v>31.190365</v>
      </c>
      <c r="P474" t="s">
        <v>5</v>
      </c>
      <c r="Q474">
        <v>0</v>
      </c>
      <c r="R474">
        <v>0</v>
      </c>
      <c r="S474" t="s">
        <v>6</v>
      </c>
      <c r="T474">
        <v>25.154955999999999</v>
      </c>
      <c r="U474">
        <v>0.105029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6.3872999999999999E-2</v>
      </c>
      <c r="AD474">
        <v>1.17E-4</v>
      </c>
      <c r="AE474" t="s">
        <v>10</v>
      </c>
      <c r="AF474">
        <v>0</v>
      </c>
      <c r="AG474">
        <v>0</v>
      </c>
      <c r="AH474" t="s">
        <v>11</v>
      </c>
      <c r="AI474">
        <v>0.93340500000000004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5145.8543920000002</v>
      </c>
      <c r="I475">
        <v>3846.8946759999999</v>
      </c>
      <c r="J475" t="s">
        <v>3</v>
      </c>
      <c r="K475">
        <v>4851.7860979999996</v>
      </c>
      <c r="L475">
        <v>2992.7105780000002</v>
      </c>
      <c r="M475" t="s">
        <v>4</v>
      </c>
      <c r="N475">
        <v>133.91993600000001</v>
      </c>
      <c r="O475">
        <v>34.581293000000002</v>
      </c>
      <c r="P475" t="s">
        <v>5</v>
      </c>
      <c r="Q475">
        <v>0</v>
      </c>
      <c r="R475">
        <v>0</v>
      </c>
      <c r="S475" t="s">
        <v>6</v>
      </c>
      <c r="T475">
        <v>27.080483999999998</v>
      </c>
      <c r="U475">
        <v>0.113881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6.2928999999999999E-2</v>
      </c>
      <c r="AD475">
        <v>1.0900000000000001E-4</v>
      </c>
      <c r="AE475" t="s">
        <v>10</v>
      </c>
      <c r="AF475">
        <v>0</v>
      </c>
      <c r="AG475">
        <v>0</v>
      </c>
      <c r="AH475" t="s">
        <v>11</v>
      </c>
      <c r="AI475">
        <v>0.93353799999999998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5515.8781900000004</v>
      </c>
      <c r="I476">
        <v>4078.9425299999998</v>
      </c>
      <c r="J476" t="s">
        <v>3</v>
      </c>
      <c r="K476">
        <v>5200.686248</v>
      </c>
      <c r="L476">
        <v>3122.9307199999998</v>
      </c>
      <c r="M476" t="s">
        <v>4</v>
      </c>
      <c r="N476">
        <v>143.54083600000001</v>
      </c>
      <c r="O476">
        <v>39.780785999999999</v>
      </c>
      <c r="P476" t="s">
        <v>5</v>
      </c>
      <c r="Q476">
        <v>0</v>
      </c>
      <c r="R476">
        <v>0</v>
      </c>
      <c r="S476" t="s">
        <v>6</v>
      </c>
      <c r="T476">
        <v>29.011074000000001</v>
      </c>
      <c r="U476">
        <v>0.118854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6.1852999999999998E-2</v>
      </c>
      <c r="AD476">
        <v>1E-4</v>
      </c>
      <c r="AE476" t="s">
        <v>10</v>
      </c>
      <c r="AF476">
        <v>0</v>
      </c>
      <c r="AG476">
        <v>0</v>
      </c>
      <c r="AH476" t="s">
        <v>11</v>
      </c>
      <c r="AI476">
        <v>0.93452500000000005</v>
      </c>
      <c r="AJ476">
        <v>6.3999999999999997E-5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5885.6420159999998</v>
      </c>
      <c r="I477">
        <v>4388.452792</v>
      </c>
      <c r="J477" t="s">
        <v>3</v>
      </c>
      <c r="K477">
        <v>5549.3429759999999</v>
      </c>
      <c r="L477">
        <v>3328.0183529999999</v>
      </c>
      <c r="M477" t="s">
        <v>4</v>
      </c>
      <c r="N477">
        <v>153.12945199999999</v>
      </c>
      <c r="O477">
        <v>45.324513000000003</v>
      </c>
      <c r="P477" t="s">
        <v>5</v>
      </c>
      <c r="Q477">
        <v>0</v>
      </c>
      <c r="R477">
        <v>0</v>
      </c>
      <c r="S477" t="s">
        <v>6</v>
      </c>
      <c r="T477">
        <v>30.944303999999999</v>
      </c>
      <c r="U477">
        <v>0.12989000000000001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6.1406000000000002E-2</v>
      </c>
      <c r="AD477">
        <v>9.7E-5</v>
      </c>
      <c r="AE477" t="s">
        <v>10</v>
      </c>
      <c r="AF477">
        <v>0</v>
      </c>
      <c r="AG477">
        <v>0</v>
      </c>
      <c r="AH477" t="s">
        <v>11</v>
      </c>
      <c r="AI477">
        <v>0.93513100000000005</v>
      </c>
      <c r="AJ477">
        <v>7.4999999999999993E-5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6255.4675779999998</v>
      </c>
      <c r="I478">
        <v>4994.8443299999999</v>
      </c>
      <c r="J478" t="s">
        <v>3</v>
      </c>
      <c r="K478">
        <v>5898.0046419999999</v>
      </c>
      <c r="L478">
        <v>3771.4978190000002</v>
      </c>
      <c r="M478" t="s">
        <v>4</v>
      </c>
      <c r="N478">
        <v>162.71127799999999</v>
      </c>
      <c r="O478">
        <v>50.377648999999998</v>
      </c>
      <c r="P478" t="s">
        <v>5</v>
      </c>
      <c r="Q478">
        <v>0</v>
      </c>
      <c r="R478">
        <v>0</v>
      </c>
      <c r="S478" t="s">
        <v>6</v>
      </c>
      <c r="T478">
        <v>32.881993999999999</v>
      </c>
      <c r="U478">
        <v>0.140293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6.1054999999999998E-2</v>
      </c>
      <c r="AD478">
        <v>9.7999999999999997E-5</v>
      </c>
      <c r="AE478" t="s">
        <v>10</v>
      </c>
      <c r="AF478">
        <v>0</v>
      </c>
      <c r="AG478">
        <v>0</v>
      </c>
      <c r="AH478" t="s">
        <v>11</v>
      </c>
      <c r="AI478">
        <v>0.93569899999999995</v>
      </c>
      <c r="AJ478">
        <v>8.3999999999999995E-5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6622.9075160000002</v>
      </c>
      <c r="I479">
        <v>5525.7586380000002</v>
      </c>
      <c r="J479" t="s">
        <v>3</v>
      </c>
      <c r="K479">
        <v>6244.192798</v>
      </c>
      <c r="L479">
        <v>4157.1741910000001</v>
      </c>
      <c r="M479" t="s">
        <v>4</v>
      </c>
      <c r="N479">
        <v>172.45005800000001</v>
      </c>
      <c r="O479">
        <v>55.577522999999999</v>
      </c>
      <c r="P479" t="s">
        <v>5</v>
      </c>
      <c r="Q479">
        <v>0</v>
      </c>
      <c r="R479">
        <v>0</v>
      </c>
      <c r="S479" t="s">
        <v>6</v>
      </c>
      <c r="T479">
        <v>34.814005999999999</v>
      </c>
      <c r="U479">
        <v>0.15303700000000001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6.0988000000000001E-2</v>
      </c>
      <c r="AD479">
        <v>9.7E-5</v>
      </c>
      <c r="AE479" t="s">
        <v>10</v>
      </c>
      <c r="AF479">
        <v>0</v>
      </c>
      <c r="AG479">
        <v>0</v>
      </c>
      <c r="AH479" t="s">
        <v>11</v>
      </c>
      <c r="AI479">
        <v>0.93589500000000003</v>
      </c>
      <c r="AJ479">
        <v>8.2999999999999998E-5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6990.5309859999998</v>
      </c>
      <c r="I480">
        <v>6226.0863049999998</v>
      </c>
      <c r="J480" t="s">
        <v>3</v>
      </c>
      <c r="K480">
        <v>6590.7706099999996</v>
      </c>
      <c r="L480">
        <v>4696.2936879999997</v>
      </c>
      <c r="M480" t="s">
        <v>4</v>
      </c>
      <c r="N480">
        <v>182.07252</v>
      </c>
      <c r="O480">
        <v>62.310166000000002</v>
      </c>
      <c r="P480" t="s">
        <v>5</v>
      </c>
      <c r="Q480">
        <v>0</v>
      </c>
      <c r="R480">
        <v>0</v>
      </c>
      <c r="S480" t="s">
        <v>6</v>
      </c>
      <c r="T480">
        <v>36.749896</v>
      </c>
      <c r="U480">
        <v>0.16333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6.0988000000000001E-2</v>
      </c>
      <c r="AD480">
        <v>9.7E-5</v>
      </c>
      <c r="AE480" t="s">
        <v>10</v>
      </c>
      <c r="AF480">
        <v>0</v>
      </c>
      <c r="AG480">
        <v>0</v>
      </c>
      <c r="AH480" t="s">
        <v>11</v>
      </c>
      <c r="AI480">
        <v>0.93589500000000003</v>
      </c>
      <c r="AJ480">
        <v>8.2999999999999998E-5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7356.7393300000003</v>
      </c>
      <c r="I481">
        <v>6642.7116420000002</v>
      </c>
      <c r="J481" t="s">
        <v>3</v>
      </c>
      <c r="K481">
        <v>6935.869882</v>
      </c>
      <c r="L481">
        <v>4962.6200559999997</v>
      </c>
      <c r="M481" t="s">
        <v>4</v>
      </c>
      <c r="N481">
        <v>191.68283400000001</v>
      </c>
      <c r="O481">
        <v>69.389150999999998</v>
      </c>
      <c r="P481" t="s">
        <v>5</v>
      </c>
      <c r="Q481">
        <v>0</v>
      </c>
      <c r="R481">
        <v>0</v>
      </c>
      <c r="S481" t="s">
        <v>6</v>
      </c>
      <c r="T481">
        <v>38.688690000000001</v>
      </c>
      <c r="U481">
        <v>0.18581700000000001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6.0298999999999998E-2</v>
      </c>
      <c r="AD481">
        <v>9.2999999999999997E-5</v>
      </c>
      <c r="AE481" t="s">
        <v>10</v>
      </c>
      <c r="AF481">
        <v>0</v>
      </c>
      <c r="AG481">
        <v>0</v>
      </c>
      <c r="AH481" t="s">
        <v>11</v>
      </c>
      <c r="AI481">
        <v>0.936442</v>
      </c>
      <c r="AJ481">
        <v>9.2999999999999997E-5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318.93185399999999</v>
      </c>
      <c r="I482">
        <v>40.791279000000003</v>
      </c>
      <c r="J482" t="s">
        <v>3</v>
      </c>
      <c r="K482">
        <v>307.26473800000002</v>
      </c>
      <c r="L482">
        <v>39.441194000000003</v>
      </c>
      <c r="M482" t="s">
        <v>4</v>
      </c>
      <c r="N482">
        <v>5.8626760000000004</v>
      </c>
      <c r="O482">
        <v>0.10216600000000001</v>
      </c>
      <c r="P482" t="s">
        <v>5</v>
      </c>
      <c r="Q482">
        <v>10.554122</v>
      </c>
      <c r="R482">
        <v>5.7755000000000001E-2</v>
      </c>
      <c r="S482" t="s">
        <v>6</v>
      </c>
      <c r="T482">
        <v>3.8095979999999998</v>
      </c>
      <c r="U482">
        <v>5.1568999999999997E-2</v>
      </c>
      <c r="V482" t="s">
        <v>7</v>
      </c>
      <c r="W482">
        <v>1.451802</v>
      </c>
      <c r="X482">
        <v>4.0200000000000001E-4</v>
      </c>
      <c r="Y482" t="s">
        <v>8</v>
      </c>
      <c r="Z482">
        <v>4.0573839999999999</v>
      </c>
      <c r="AA482">
        <v>5.1349999999999998E-3</v>
      </c>
      <c r="AB482" t="s">
        <v>9</v>
      </c>
      <c r="AC482">
        <v>289.89225399999998</v>
      </c>
      <c r="AD482">
        <v>38.023497999999996</v>
      </c>
      <c r="AE482" t="s">
        <v>10</v>
      </c>
      <c r="AF482">
        <v>8.3505999999999997E-2</v>
      </c>
      <c r="AG482">
        <v>4.1E-5</v>
      </c>
      <c r="AH482" t="s">
        <v>11</v>
      </c>
      <c r="AI482">
        <v>0.91340699999999997</v>
      </c>
      <c r="AJ482">
        <v>1.66E-4</v>
      </c>
      <c r="AK482" t="s">
        <v>12</v>
      </c>
      <c r="AL482">
        <v>0</v>
      </c>
      <c r="AM482">
        <v>0</v>
      </c>
    </row>
    <row r="483" spans="1:39" x14ac:dyDescent="0.25">
      <c r="A483" t="s">
        <v>184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636.33934199999999</v>
      </c>
      <c r="I483">
        <v>124.009002</v>
      </c>
      <c r="J483" t="s">
        <v>3</v>
      </c>
      <c r="K483">
        <v>613.02445599999999</v>
      </c>
      <c r="L483">
        <v>118.96198200000001</v>
      </c>
      <c r="M483" t="s">
        <v>4</v>
      </c>
      <c r="N483">
        <v>11.68343</v>
      </c>
      <c r="O483">
        <v>0.22978199999999999</v>
      </c>
      <c r="P483" t="s">
        <v>5</v>
      </c>
      <c r="Q483">
        <v>21.100169999999999</v>
      </c>
      <c r="R483">
        <v>0.163741</v>
      </c>
      <c r="S483" t="s">
        <v>6</v>
      </c>
      <c r="T483">
        <v>7.6079939999999997</v>
      </c>
      <c r="U483">
        <v>0.14918400000000001</v>
      </c>
      <c r="V483" t="s">
        <v>7</v>
      </c>
      <c r="W483">
        <v>2.9205559999999999</v>
      </c>
      <c r="X483">
        <v>3.8340000000000002E-3</v>
      </c>
      <c r="Y483" t="s">
        <v>8</v>
      </c>
      <c r="Z483">
        <v>8.1007619999999996</v>
      </c>
      <c r="AA483">
        <v>1.2619E-2</v>
      </c>
      <c r="AB483" t="s">
        <v>9</v>
      </c>
      <c r="AC483">
        <v>578.33413599999994</v>
      </c>
      <c r="AD483">
        <v>114.87804199999999</v>
      </c>
      <c r="AE483" t="s">
        <v>10</v>
      </c>
      <c r="AF483">
        <v>8.1523999999999999E-2</v>
      </c>
      <c r="AG483">
        <v>4.6999999999999997E-5</v>
      </c>
      <c r="AH483" t="s">
        <v>11</v>
      </c>
      <c r="AI483">
        <v>0.92123600000000005</v>
      </c>
      <c r="AJ483">
        <v>1.5200000000000001E-4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184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953.38784999999996</v>
      </c>
      <c r="I484">
        <v>247.066867</v>
      </c>
      <c r="J484" t="s">
        <v>3</v>
      </c>
      <c r="K484">
        <v>918.47456199999999</v>
      </c>
      <c r="L484">
        <v>235.28267700000001</v>
      </c>
      <c r="M484" t="s">
        <v>4</v>
      </c>
      <c r="N484">
        <v>17.48123</v>
      </c>
      <c r="O484">
        <v>0.369668</v>
      </c>
      <c r="P484" t="s">
        <v>5</v>
      </c>
      <c r="Q484">
        <v>31.617224</v>
      </c>
      <c r="R484">
        <v>0.30669800000000003</v>
      </c>
      <c r="S484" t="s">
        <v>6</v>
      </c>
      <c r="T484">
        <v>11.406782</v>
      </c>
      <c r="U484">
        <v>0.28439199999999998</v>
      </c>
      <c r="V484" t="s">
        <v>7</v>
      </c>
      <c r="W484">
        <v>4.3783399999999997</v>
      </c>
      <c r="X484">
        <v>5.6950000000000004E-3</v>
      </c>
      <c r="Y484" t="s">
        <v>8</v>
      </c>
      <c r="Z484">
        <v>12.127879999999999</v>
      </c>
      <c r="AA484">
        <v>2.2283000000000001E-2</v>
      </c>
      <c r="AB484" t="s">
        <v>9</v>
      </c>
      <c r="AC484">
        <v>866.51913200000001</v>
      </c>
      <c r="AD484">
        <v>226.73519400000001</v>
      </c>
      <c r="AE484" t="s">
        <v>10</v>
      </c>
      <c r="AF484">
        <v>7.9691999999999999E-2</v>
      </c>
      <c r="AG484">
        <v>7.7000000000000001E-5</v>
      </c>
      <c r="AH484" t="s">
        <v>11</v>
      </c>
      <c r="AI484">
        <v>0.924454</v>
      </c>
      <c r="AJ484">
        <v>1.75E-4</v>
      </c>
      <c r="AK484" t="s">
        <v>12</v>
      </c>
      <c r="AL484">
        <v>0</v>
      </c>
      <c r="AM484">
        <v>0</v>
      </c>
    </row>
    <row r="485" spans="1:39" x14ac:dyDescent="0.25">
      <c r="A485" t="s">
        <v>184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1271.4375540000001</v>
      </c>
      <c r="I485">
        <v>422.48697900000002</v>
      </c>
      <c r="J485" t="s">
        <v>3</v>
      </c>
      <c r="K485">
        <v>1224.9322239999999</v>
      </c>
      <c r="L485">
        <v>404.00641999999999</v>
      </c>
      <c r="M485" t="s">
        <v>4</v>
      </c>
      <c r="N485">
        <v>23.266763999999998</v>
      </c>
      <c r="O485">
        <v>0.58708400000000005</v>
      </c>
      <c r="P485" t="s">
        <v>5</v>
      </c>
      <c r="Q485">
        <v>42.189127999999997</v>
      </c>
      <c r="R485">
        <v>0.47671400000000003</v>
      </c>
      <c r="S485" t="s">
        <v>6</v>
      </c>
      <c r="T485">
        <v>15.229763999999999</v>
      </c>
      <c r="U485">
        <v>0.439467</v>
      </c>
      <c r="V485" t="s">
        <v>7</v>
      </c>
      <c r="W485">
        <v>5.844042</v>
      </c>
      <c r="X485">
        <v>8.2629999999999995E-3</v>
      </c>
      <c r="Y485" t="s">
        <v>8</v>
      </c>
      <c r="Z485">
        <v>16.173013999999998</v>
      </c>
      <c r="AA485">
        <v>3.5049999999999998E-2</v>
      </c>
      <c r="AB485" t="s">
        <v>9</v>
      </c>
      <c r="AC485">
        <v>1155.666324</v>
      </c>
      <c r="AD485">
        <v>387.63525700000002</v>
      </c>
      <c r="AE485" t="s">
        <v>10</v>
      </c>
      <c r="AF485">
        <v>7.7439999999999995E-2</v>
      </c>
      <c r="AG485">
        <v>1.35E-4</v>
      </c>
      <c r="AH485" t="s">
        <v>11</v>
      </c>
      <c r="AI485">
        <v>0.92834099999999997</v>
      </c>
      <c r="AJ485">
        <v>1.3200000000000001E-4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184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1588.232812</v>
      </c>
      <c r="I486">
        <v>674.33601499999997</v>
      </c>
      <c r="J486" t="s">
        <v>3</v>
      </c>
      <c r="K486">
        <v>1530.139754</v>
      </c>
      <c r="L486">
        <v>646.89039400000001</v>
      </c>
      <c r="M486" t="s">
        <v>4</v>
      </c>
      <c r="N486">
        <v>29.020417999999999</v>
      </c>
      <c r="O486">
        <v>0.79792300000000005</v>
      </c>
      <c r="P486" t="s">
        <v>5</v>
      </c>
      <c r="Q486">
        <v>52.841200000000001</v>
      </c>
      <c r="R486">
        <v>0.58010700000000004</v>
      </c>
      <c r="S486" t="s">
        <v>6</v>
      </c>
      <c r="T486">
        <v>19.134029999999999</v>
      </c>
      <c r="U486">
        <v>0.55327700000000002</v>
      </c>
      <c r="V486" t="s">
        <v>7</v>
      </c>
      <c r="W486">
        <v>7.3074640000000004</v>
      </c>
      <c r="X486">
        <v>9.5680000000000001E-3</v>
      </c>
      <c r="Y486" t="s">
        <v>8</v>
      </c>
      <c r="Z486">
        <v>20.222895999999999</v>
      </c>
      <c r="AA486">
        <v>4.6307000000000001E-2</v>
      </c>
      <c r="AB486" t="s">
        <v>9</v>
      </c>
      <c r="AC486">
        <v>1443.5096779999999</v>
      </c>
      <c r="AD486">
        <v>619.62324899999999</v>
      </c>
      <c r="AE486" t="s">
        <v>10</v>
      </c>
      <c r="AF486">
        <v>7.5570999999999999E-2</v>
      </c>
      <c r="AG486">
        <v>1.4899999999999999E-4</v>
      </c>
      <c r="AH486" t="s">
        <v>11</v>
      </c>
      <c r="AI486">
        <v>0.929257</v>
      </c>
      <c r="AJ486">
        <v>1.16E-4</v>
      </c>
      <c r="AK486" t="s">
        <v>12</v>
      </c>
      <c r="AL486">
        <v>0</v>
      </c>
      <c r="AM486">
        <v>0</v>
      </c>
    </row>
    <row r="487" spans="1:39" x14ac:dyDescent="0.25">
      <c r="A487" t="s">
        <v>184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1903.342952</v>
      </c>
      <c r="I487">
        <v>782.61860999999999</v>
      </c>
      <c r="J487" t="s">
        <v>3</v>
      </c>
      <c r="K487">
        <v>1833.684816</v>
      </c>
      <c r="L487">
        <v>750.08338800000001</v>
      </c>
      <c r="M487" t="s">
        <v>4</v>
      </c>
      <c r="N487">
        <v>34.754339999999999</v>
      </c>
      <c r="O487">
        <v>0.96156200000000003</v>
      </c>
      <c r="P487" t="s">
        <v>5</v>
      </c>
      <c r="Q487">
        <v>63.420681999999999</v>
      </c>
      <c r="R487">
        <v>0.65537900000000004</v>
      </c>
      <c r="S487" t="s">
        <v>6</v>
      </c>
      <c r="T487">
        <v>22.982396000000001</v>
      </c>
      <c r="U487">
        <v>0.65936600000000001</v>
      </c>
      <c r="V487" t="s">
        <v>7</v>
      </c>
      <c r="W487">
        <v>8.7632359999999991</v>
      </c>
      <c r="X487">
        <v>1.0971E-2</v>
      </c>
      <c r="Y487" t="s">
        <v>8</v>
      </c>
      <c r="Z487">
        <v>24.263152000000002</v>
      </c>
      <c r="AA487">
        <v>6.7279000000000005E-2</v>
      </c>
      <c r="AB487" t="s">
        <v>9</v>
      </c>
      <c r="AC487">
        <v>1729.786544</v>
      </c>
      <c r="AD487">
        <v>717.98048400000005</v>
      </c>
      <c r="AE487" t="s">
        <v>10</v>
      </c>
      <c r="AF487">
        <v>7.3398000000000005E-2</v>
      </c>
      <c r="AG487">
        <v>1.65E-4</v>
      </c>
      <c r="AH487" t="s">
        <v>11</v>
      </c>
      <c r="AI487">
        <v>0.93113199999999996</v>
      </c>
      <c r="AJ487">
        <v>9.1000000000000003E-5</v>
      </c>
      <c r="AK487" t="s">
        <v>12</v>
      </c>
      <c r="AL487">
        <v>0</v>
      </c>
      <c r="AM487">
        <v>0</v>
      </c>
    </row>
    <row r="488" spans="1:39" x14ac:dyDescent="0.25">
      <c r="A488" t="s">
        <v>184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2219.3062060000002</v>
      </c>
      <c r="I488">
        <v>1070.4394090000001</v>
      </c>
      <c r="J488" t="s">
        <v>3</v>
      </c>
      <c r="K488">
        <v>2138.0378460000002</v>
      </c>
      <c r="L488">
        <v>1025.5700589999999</v>
      </c>
      <c r="M488" t="s">
        <v>4</v>
      </c>
      <c r="N488">
        <v>40.530664000000002</v>
      </c>
      <c r="O488">
        <v>1.202275</v>
      </c>
      <c r="P488" t="s">
        <v>5</v>
      </c>
      <c r="Q488">
        <v>74.018349999999998</v>
      </c>
      <c r="R488">
        <v>0.72628999999999999</v>
      </c>
      <c r="S488" t="s">
        <v>6</v>
      </c>
      <c r="T488">
        <v>26.835574000000001</v>
      </c>
      <c r="U488">
        <v>0.745583</v>
      </c>
      <c r="V488" t="s">
        <v>7</v>
      </c>
      <c r="W488">
        <v>10.230914</v>
      </c>
      <c r="X488">
        <v>1.2312E-2</v>
      </c>
      <c r="Y488" t="s">
        <v>8</v>
      </c>
      <c r="Z488">
        <v>28.303028000000001</v>
      </c>
      <c r="AA488">
        <v>7.8503000000000003E-2</v>
      </c>
      <c r="AB488" t="s">
        <v>9</v>
      </c>
      <c r="AC488">
        <v>2016.8123539999999</v>
      </c>
      <c r="AD488">
        <v>986.13720599999999</v>
      </c>
      <c r="AE488" t="s">
        <v>10</v>
      </c>
      <c r="AF488">
        <v>7.1321999999999997E-2</v>
      </c>
      <c r="AG488">
        <v>1.75E-4</v>
      </c>
      <c r="AH488" t="s">
        <v>11</v>
      </c>
      <c r="AI488">
        <v>0.93137599999999998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184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2536.0869299999999</v>
      </c>
      <c r="I489">
        <v>1448.001536</v>
      </c>
      <c r="J489" t="s">
        <v>3</v>
      </c>
      <c r="K489">
        <v>2443.2076780000002</v>
      </c>
      <c r="L489">
        <v>1389.9521299999999</v>
      </c>
      <c r="M489" t="s">
        <v>4</v>
      </c>
      <c r="N489">
        <v>46.290619999999997</v>
      </c>
      <c r="O489">
        <v>1.6271389999999999</v>
      </c>
      <c r="P489" t="s">
        <v>5</v>
      </c>
      <c r="Q489">
        <v>84.604498000000007</v>
      </c>
      <c r="R489">
        <v>0.78021200000000002</v>
      </c>
      <c r="S489" t="s">
        <v>6</v>
      </c>
      <c r="T489">
        <v>30.681912000000001</v>
      </c>
      <c r="U489">
        <v>0.87501099999999998</v>
      </c>
      <c r="V489" t="s">
        <v>7</v>
      </c>
      <c r="W489">
        <v>11.692938</v>
      </c>
      <c r="X489">
        <v>1.1972E-2</v>
      </c>
      <c r="Y489" t="s">
        <v>8</v>
      </c>
      <c r="Z489">
        <v>32.343679999999999</v>
      </c>
      <c r="AA489">
        <v>9.8214999999999997E-2</v>
      </c>
      <c r="AB489" t="s">
        <v>9</v>
      </c>
      <c r="AC489">
        <v>2304.6768699999998</v>
      </c>
      <c r="AD489">
        <v>1334.9752350000001</v>
      </c>
      <c r="AE489" t="s">
        <v>10</v>
      </c>
      <c r="AF489">
        <v>7.0554000000000006E-2</v>
      </c>
      <c r="AG489">
        <v>1.76E-4</v>
      </c>
      <c r="AH489" t="s">
        <v>11</v>
      </c>
      <c r="AI489">
        <v>0.93203000000000003</v>
      </c>
      <c r="AJ489">
        <v>6.4999999999999994E-5</v>
      </c>
      <c r="AK489" t="s">
        <v>12</v>
      </c>
      <c r="AL489">
        <v>0</v>
      </c>
      <c r="AM489">
        <v>0</v>
      </c>
    </row>
    <row r="490" spans="1:39" x14ac:dyDescent="0.25">
      <c r="A490" t="s">
        <v>184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2851.2903240000001</v>
      </c>
      <c r="I490">
        <v>1816.852572</v>
      </c>
      <c r="J490" t="s">
        <v>3</v>
      </c>
      <c r="K490">
        <v>2746.8438059999999</v>
      </c>
      <c r="L490">
        <v>1744.320168</v>
      </c>
      <c r="M490" t="s">
        <v>4</v>
      </c>
      <c r="N490">
        <v>52.005816000000003</v>
      </c>
      <c r="O490">
        <v>1.939794</v>
      </c>
      <c r="P490" t="s">
        <v>5</v>
      </c>
      <c r="Q490">
        <v>95.229104000000007</v>
      </c>
      <c r="R490">
        <v>1.059917</v>
      </c>
      <c r="S490" t="s">
        <v>6</v>
      </c>
      <c r="T490">
        <v>34.555464000000001</v>
      </c>
      <c r="U490">
        <v>1.169521</v>
      </c>
      <c r="V490" t="s">
        <v>7</v>
      </c>
      <c r="W490">
        <v>13.154377999999999</v>
      </c>
      <c r="X490">
        <v>1.4507000000000001E-2</v>
      </c>
      <c r="Y490" t="s">
        <v>8</v>
      </c>
      <c r="Z490">
        <v>36.400426000000003</v>
      </c>
      <c r="AA490">
        <v>0.12598300000000001</v>
      </c>
      <c r="AB490" t="s">
        <v>9</v>
      </c>
      <c r="AC490">
        <v>2591.0194099999999</v>
      </c>
      <c r="AD490">
        <v>1681.7181860000001</v>
      </c>
      <c r="AE490" t="s">
        <v>10</v>
      </c>
      <c r="AF490">
        <v>7.0482000000000003E-2</v>
      </c>
      <c r="AG490">
        <v>1.7699999999999999E-4</v>
      </c>
      <c r="AH490" t="s">
        <v>11</v>
      </c>
      <c r="AI490">
        <v>0.932809</v>
      </c>
      <c r="AJ490">
        <v>7.2999999999999999E-5</v>
      </c>
      <c r="AK490" t="s">
        <v>12</v>
      </c>
      <c r="AL490">
        <v>0</v>
      </c>
      <c r="AM490">
        <v>0</v>
      </c>
    </row>
    <row r="491" spans="1:39" x14ac:dyDescent="0.25">
      <c r="A491" t="s">
        <v>184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3168.99667</v>
      </c>
      <c r="I491">
        <v>2124.647097</v>
      </c>
      <c r="J491" t="s">
        <v>3</v>
      </c>
      <c r="K491">
        <v>3052.9422319999999</v>
      </c>
      <c r="L491">
        <v>2040.5407150000001</v>
      </c>
      <c r="M491" t="s">
        <v>4</v>
      </c>
      <c r="N491">
        <v>57.753162000000003</v>
      </c>
      <c r="O491">
        <v>2.1858430000000002</v>
      </c>
      <c r="P491" t="s">
        <v>5</v>
      </c>
      <c r="Q491">
        <v>105.82993399999999</v>
      </c>
      <c r="R491">
        <v>1.3935660000000001</v>
      </c>
      <c r="S491" t="s">
        <v>6</v>
      </c>
      <c r="T491">
        <v>38.417054</v>
      </c>
      <c r="U491">
        <v>1.5282070000000001</v>
      </c>
      <c r="V491" t="s">
        <v>7</v>
      </c>
      <c r="W491">
        <v>14.624214</v>
      </c>
      <c r="X491">
        <v>2.5618999999999999E-2</v>
      </c>
      <c r="Y491" t="s">
        <v>8</v>
      </c>
      <c r="Z491">
        <v>40.432229999999997</v>
      </c>
      <c r="AA491">
        <v>0.14454</v>
      </c>
      <c r="AB491" t="s">
        <v>9</v>
      </c>
      <c r="AC491">
        <v>2879.8163519999998</v>
      </c>
      <c r="AD491">
        <v>1971.4276910000001</v>
      </c>
      <c r="AE491" t="s">
        <v>10</v>
      </c>
      <c r="AF491">
        <v>6.9754999999999998E-2</v>
      </c>
      <c r="AG491">
        <v>1.8200000000000001E-4</v>
      </c>
      <c r="AH491" t="s">
        <v>11</v>
      </c>
      <c r="AI491">
        <v>0.93359599999999998</v>
      </c>
      <c r="AJ491">
        <v>6.3999999999999997E-5</v>
      </c>
      <c r="AK491" t="s">
        <v>12</v>
      </c>
      <c r="AL491">
        <v>0</v>
      </c>
      <c r="AM491">
        <v>0</v>
      </c>
    </row>
    <row r="492" spans="1:39" x14ac:dyDescent="0.25">
      <c r="A492" t="s">
        <v>184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3485.69938</v>
      </c>
      <c r="I492">
        <v>2298.8312510000001</v>
      </c>
      <c r="J492" t="s">
        <v>3</v>
      </c>
      <c r="K492">
        <v>3358.0389700000001</v>
      </c>
      <c r="L492">
        <v>2209.0231130000002</v>
      </c>
      <c r="M492" t="s">
        <v>4</v>
      </c>
      <c r="N492">
        <v>63.521278000000002</v>
      </c>
      <c r="O492">
        <v>2.467009</v>
      </c>
      <c r="P492" t="s">
        <v>5</v>
      </c>
      <c r="Q492">
        <v>116.486018</v>
      </c>
      <c r="R492">
        <v>1.842379</v>
      </c>
      <c r="S492" t="s">
        <v>6</v>
      </c>
      <c r="T492">
        <v>42.288407999999997</v>
      </c>
      <c r="U492">
        <v>1.8775409999999999</v>
      </c>
      <c r="V492" t="s">
        <v>7</v>
      </c>
      <c r="W492">
        <v>16.107890000000001</v>
      </c>
      <c r="X492">
        <v>3.4358E-2</v>
      </c>
      <c r="Y492" t="s">
        <v>8</v>
      </c>
      <c r="Z492">
        <v>44.496277999999997</v>
      </c>
      <c r="AA492">
        <v>0.17591799999999999</v>
      </c>
      <c r="AB492" t="s">
        <v>9</v>
      </c>
      <c r="AC492">
        <v>3167.5336219999999</v>
      </c>
      <c r="AD492">
        <v>2128.3183519999998</v>
      </c>
      <c r="AE492" t="s">
        <v>10</v>
      </c>
      <c r="AF492">
        <v>6.7946000000000006E-2</v>
      </c>
      <c r="AG492">
        <v>1.76E-4</v>
      </c>
      <c r="AH492" t="s">
        <v>11</v>
      </c>
      <c r="AI492">
        <v>0.93388199999999999</v>
      </c>
      <c r="AJ492">
        <v>6.3999999999999997E-5</v>
      </c>
      <c r="AK492" t="s">
        <v>12</v>
      </c>
      <c r="AL492">
        <v>0</v>
      </c>
      <c r="AM492">
        <v>0</v>
      </c>
    </row>
    <row r="493" spans="1:39" x14ac:dyDescent="0.25">
      <c r="A493" t="s">
        <v>184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3801.3819960000001</v>
      </c>
      <c r="I493">
        <v>2717.3996390000002</v>
      </c>
      <c r="J493" t="s">
        <v>3</v>
      </c>
      <c r="K493">
        <v>3662.1481180000001</v>
      </c>
      <c r="L493">
        <v>2609.2214789999998</v>
      </c>
      <c r="M493" t="s">
        <v>4</v>
      </c>
      <c r="N493">
        <v>69.255426</v>
      </c>
      <c r="O493">
        <v>2.7820680000000002</v>
      </c>
      <c r="P493" t="s">
        <v>5</v>
      </c>
      <c r="Q493">
        <v>127.057844</v>
      </c>
      <c r="R493">
        <v>2.218702</v>
      </c>
      <c r="S493" t="s">
        <v>6</v>
      </c>
      <c r="T493">
        <v>46.141652000000001</v>
      </c>
      <c r="U493">
        <v>2.2392069999999999</v>
      </c>
      <c r="V493" t="s">
        <v>7</v>
      </c>
      <c r="W493">
        <v>17.565767999999998</v>
      </c>
      <c r="X493">
        <v>3.6967E-2</v>
      </c>
      <c r="Y493" t="s">
        <v>8</v>
      </c>
      <c r="Z493">
        <v>48.526854</v>
      </c>
      <c r="AA493">
        <v>0.20196700000000001</v>
      </c>
      <c r="AB493" t="s">
        <v>9</v>
      </c>
      <c r="AC493">
        <v>3454.3808199999999</v>
      </c>
      <c r="AD493">
        <v>2518.1570980000001</v>
      </c>
      <c r="AE493" t="s">
        <v>10</v>
      </c>
      <c r="AF493">
        <v>6.7154000000000005E-2</v>
      </c>
      <c r="AG493">
        <v>1.6899999999999999E-4</v>
      </c>
      <c r="AH493" t="s">
        <v>11</v>
      </c>
      <c r="AI493">
        <v>0.93433699999999997</v>
      </c>
      <c r="AJ493">
        <v>6.4999999999999994E-5</v>
      </c>
      <c r="AK493" t="s">
        <v>12</v>
      </c>
      <c r="AL493">
        <v>0</v>
      </c>
      <c r="AM493">
        <v>0</v>
      </c>
    </row>
    <row r="494" spans="1:39" x14ac:dyDescent="0.25">
      <c r="A494" t="s">
        <v>184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4117.9065199999995</v>
      </c>
      <c r="I494">
        <v>3032.4718819999998</v>
      </c>
      <c r="J494" t="s">
        <v>3</v>
      </c>
      <c r="K494">
        <v>3967.1041540000001</v>
      </c>
      <c r="L494">
        <v>2914.296002</v>
      </c>
      <c r="M494" t="s">
        <v>4</v>
      </c>
      <c r="N494">
        <v>75.010124000000005</v>
      </c>
      <c r="O494">
        <v>2.951505</v>
      </c>
      <c r="P494" t="s">
        <v>5</v>
      </c>
      <c r="Q494">
        <v>137.67233400000001</v>
      </c>
      <c r="R494">
        <v>2.6958470000000001</v>
      </c>
      <c r="S494" t="s">
        <v>6</v>
      </c>
      <c r="T494">
        <v>50.003382000000002</v>
      </c>
      <c r="U494">
        <v>2.6918980000000001</v>
      </c>
      <c r="V494" t="s">
        <v>7</v>
      </c>
      <c r="W494">
        <v>19.028210000000001</v>
      </c>
      <c r="X494">
        <v>4.1634999999999998E-2</v>
      </c>
      <c r="Y494" t="s">
        <v>8</v>
      </c>
      <c r="Z494">
        <v>52.579546000000001</v>
      </c>
      <c r="AA494">
        <v>0.237238</v>
      </c>
      <c r="AB494" t="s">
        <v>9</v>
      </c>
      <c r="AC494">
        <v>3742.0090919999998</v>
      </c>
      <c r="AD494">
        <v>2814.0119749999999</v>
      </c>
      <c r="AE494" t="s">
        <v>10</v>
      </c>
      <c r="AF494">
        <v>6.5877000000000005E-2</v>
      </c>
      <c r="AG494">
        <v>1.5699999999999999E-4</v>
      </c>
      <c r="AH494" t="s">
        <v>11</v>
      </c>
      <c r="AI494">
        <v>0.93467199999999995</v>
      </c>
      <c r="AJ494">
        <v>6.2000000000000003E-5</v>
      </c>
      <c r="AK494" t="s">
        <v>12</v>
      </c>
      <c r="AL494">
        <v>0</v>
      </c>
      <c r="AM494">
        <v>0</v>
      </c>
    </row>
    <row r="495" spans="1:39" x14ac:dyDescent="0.25">
      <c r="A495" t="s">
        <v>184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4432.7815579999997</v>
      </c>
      <c r="I495">
        <v>3602.325871</v>
      </c>
      <c r="J495" t="s">
        <v>3</v>
      </c>
      <c r="K495">
        <v>4270.4039400000001</v>
      </c>
      <c r="L495">
        <v>3464.113828</v>
      </c>
      <c r="M495" t="s">
        <v>4</v>
      </c>
      <c r="N495">
        <v>80.761728000000005</v>
      </c>
      <c r="O495">
        <v>3.3352179999999998</v>
      </c>
      <c r="P495" t="s">
        <v>5</v>
      </c>
      <c r="Q495">
        <v>148.21023600000001</v>
      </c>
      <c r="R495">
        <v>3.0442710000000002</v>
      </c>
      <c r="S495" t="s">
        <v>6</v>
      </c>
      <c r="T495">
        <v>53.808424000000002</v>
      </c>
      <c r="U495">
        <v>3.112476</v>
      </c>
      <c r="V495" t="s">
        <v>7</v>
      </c>
      <c r="W495">
        <v>20.486322000000001</v>
      </c>
      <c r="X495">
        <v>4.3112999999999999E-2</v>
      </c>
      <c r="Y495" t="s">
        <v>8</v>
      </c>
      <c r="Z495">
        <v>56.622039999999998</v>
      </c>
      <c r="AA495">
        <v>0.29386499999999999</v>
      </c>
      <c r="AB495" t="s">
        <v>9</v>
      </c>
      <c r="AC495">
        <v>4028.0693299999998</v>
      </c>
      <c r="AD495">
        <v>3344.822459</v>
      </c>
      <c r="AE495" t="s">
        <v>10</v>
      </c>
      <c r="AF495">
        <v>6.5246999999999999E-2</v>
      </c>
      <c r="AG495">
        <v>1.54E-4</v>
      </c>
      <c r="AH495" t="s">
        <v>11</v>
      </c>
      <c r="AI495">
        <v>0.93469400000000002</v>
      </c>
      <c r="AJ495">
        <v>6.2000000000000003E-5</v>
      </c>
      <c r="AK495" t="s">
        <v>12</v>
      </c>
      <c r="AL495">
        <v>0</v>
      </c>
      <c r="AM495">
        <v>0</v>
      </c>
    </row>
    <row r="496" spans="1:39" x14ac:dyDescent="0.25">
      <c r="A496" t="s">
        <v>184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4750.7074599999996</v>
      </c>
      <c r="I496">
        <v>3889.0982479999998</v>
      </c>
      <c r="J496" t="s">
        <v>3</v>
      </c>
      <c r="K496">
        <v>4576.723954</v>
      </c>
      <c r="L496">
        <v>3736.3148879999999</v>
      </c>
      <c r="M496" t="s">
        <v>4</v>
      </c>
      <c r="N496">
        <v>86.508583999999999</v>
      </c>
      <c r="O496">
        <v>3.6820740000000001</v>
      </c>
      <c r="P496" t="s">
        <v>5</v>
      </c>
      <c r="Q496">
        <v>158.84581800000001</v>
      </c>
      <c r="R496">
        <v>3.3992</v>
      </c>
      <c r="S496" t="s">
        <v>6</v>
      </c>
      <c r="T496">
        <v>57.690961999999999</v>
      </c>
      <c r="U496">
        <v>3.4783200000000001</v>
      </c>
      <c r="V496" t="s">
        <v>7</v>
      </c>
      <c r="W496">
        <v>21.949196000000001</v>
      </c>
      <c r="X496">
        <v>4.7523000000000003E-2</v>
      </c>
      <c r="Y496" t="s">
        <v>8</v>
      </c>
      <c r="Z496">
        <v>60.679814</v>
      </c>
      <c r="AA496">
        <v>0.34490900000000002</v>
      </c>
      <c r="AB496" t="s">
        <v>9</v>
      </c>
      <c r="AC496">
        <v>4317.0418259999997</v>
      </c>
      <c r="AD496">
        <v>3607.8908839999999</v>
      </c>
      <c r="AE496" t="s">
        <v>10</v>
      </c>
      <c r="AF496">
        <v>6.3993999999999995E-2</v>
      </c>
      <c r="AG496">
        <v>1.54E-4</v>
      </c>
      <c r="AH496" t="s">
        <v>11</v>
      </c>
      <c r="AI496">
        <v>0.93543299999999996</v>
      </c>
      <c r="AJ496">
        <v>6.9999999999999994E-5</v>
      </c>
      <c r="AK496" t="s">
        <v>12</v>
      </c>
      <c r="AL496">
        <v>0</v>
      </c>
      <c r="AM496">
        <v>0</v>
      </c>
    </row>
    <row r="497" spans="1:39" x14ac:dyDescent="0.25">
      <c r="A497" t="s">
        <v>184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5067.331682</v>
      </c>
      <c r="I497">
        <v>4331.661419</v>
      </c>
      <c r="J497" t="s">
        <v>3</v>
      </c>
      <c r="K497">
        <v>4881.7655999999997</v>
      </c>
      <c r="L497">
        <v>4164.0078460000004</v>
      </c>
      <c r="M497" t="s">
        <v>4</v>
      </c>
      <c r="N497">
        <v>92.273334000000006</v>
      </c>
      <c r="O497">
        <v>4.1402060000000001</v>
      </c>
      <c r="P497" t="s">
        <v>5</v>
      </c>
      <c r="Q497">
        <v>169.50654399999999</v>
      </c>
      <c r="R497">
        <v>3.7949510000000002</v>
      </c>
      <c r="S497" t="s">
        <v>6</v>
      </c>
      <c r="T497">
        <v>61.568523999999996</v>
      </c>
      <c r="U497">
        <v>3.8435649999999999</v>
      </c>
      <c r="V497" t="s">
        <v>7</v>
      </c>
      <c r="W497">
        <v>23.419875999999999</v>
      </c>
      <c r="X497">
        <v>5.3422999999999998E-2</v>
      </c>
      <c r="Y497" t="s">
        <v>8</v>
      </c>
      <c r="Z497">
        <v>64.752135999999993</v>
      </c>
      <c r="AA497">
        <v>0.38069500000000001</v>
      </c>
      <c r="AB497" t="s">
        <v>9</v>
      </c>
      <c r="AC497">
        <v>4604.6981939999996</v>
      </c>
      <c r="AD497">
        <v>4021.6637609999998</v>
      </c>
      <c r="AE497" t="s">
        <v>10</v>
      </c>
      <c r="AF497">
        <v>6.2861E-2</v>
      </c>
      <c r="AG497">
        <v>1.4899999999999999E-4</v>
      </c>
      <c r="AH497" t="s">
        <v>11</v>
      </c>
      <c r="AI497">
        <v>0.93543399999999999</v>
      </c>
      <c r="AJ497">
        <v>6.9999999999999994E-5</v>
      </c>
      <c r="AK497" t="s">
        <v>12</v>
      </c>
      <c r="AL497">
        <v>0</v>
      </c>
      <c r="AM497">
        <v>0</v>
      </c>
    </row>
    <row r="498" spans="1:39" x14ac:dyDescent="0.25">
      <c r="A498" t="s">
        <v>184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5382.502716</v>
      </c>
      <c r="I498">
        <v>4830.9025519999996</v>
      </c>
      <c r="J498" t="s">
        <v>3</v>
      </c>
      <c r="K498">
        <v>5185.3689759999997</v>
      </c>
      <c r="L498">
        <v>4644.2343840000003</v>
      </c>
      <c r="M498" t="s">
        <v>4</v>
      </c>
      <c r="N498">
        <v>98.019375999999994</v>
      </c>
      <c r="O498">
        <v>4.9492750000000001</v>
      </c>
      <c r="P498" t="s">
        <v>5</v>
      </c>
      <c r="Q498">
        <v>180.16493600000001</v>
      </c>
      <c r="R498">
        <v>4.2344299999999997</v>
      </c>
      <c r="S498" t="s">
        <v>6</v>
      </c>
      <c r="T498">
        <v>65.450087999999994</v>
      </c>
      <c r="U498">
        <v>4.308891</v>
      </c>
      <c r="V498" t="s">
        <v>7</v>
      </c>
      <c r="W498">
        <v>24.887650000000001</v>
      </c>
      <c r="X498">
        <v>5.7369000000000003E-2</v>
      </c>
      <c r="Y498" t="s">
        <v>8</v>
      </c>
      <c r="Z498">
        <v>68.811884000000006</v>
      </c>
      <c r="AA498">
        <v>0.44933200000000001</v>
      </c>
      <c r="AB498" t="s">
        <v>9</v>
      </c>
      <c r="AC498">
        <v>4890.9396120000001</v>
      </c>
      <c r="AD498">
        <v>4470.3758959999996</v>
      </c>
      <c r="AE498" t="s">
        <v>10</v>
      </c>
      <c r="AF498">
        <v>6.2399999999999997E-2</v>
      </c>
      <c r="AG498">
        <v>1.45E-4</v>
      </c>
      <c r="AH498" t="s">
        <v>11</v>
      </c>
      <c r="AI498">
        <v>0.93548799999999999</v>
      </c>
      <c r="AJ498">
        <v>6.8999999999999997E-5</v>
      </c>
      <c r="AK498" t="s">
        <v>12</v>
      </c>
      <c r="AL498">
        <v>0</v>
      </c>
      <c r="AM498">
        <v>0</v>
      </c>
    </row>
    <row r="499" spans="1:39" x14ac:dyDescent="0.25">
      <c r="A499" t="s">
        <v>184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5699.3472780000002</v>
      </c>
      <c r="I499">
        <v>5567.3007239999997</v>
      </c>
      <c r="J499" t="s">
        <v>3</v>
      </c>
      <c r="K499">
        <v>5490.6090519999998</v>
      </c>
      <c r="L499">
        <v>5351.2052000000003</v>
      </c>
      <c r="M499" t="s">
        <v>4</v>
      </c>
      <c r="N499">
        <v>103.824108</v>
      </c>
      <c r="O499">
        <v>5.8362769999999999</v>
      </c>
      <c r="P499" t="s">
        <v>5</v>
      </c>
      <c r="Q499">
        <v>190.782588</v>
      </c>
      <c r="R499">
        <v>4.3918710000000001</v>
      </c>
      <c r="S499" t="s">
        <v>6</v>
      </c>
      <c r="T499">
        <v>69.314493999999996</v>
      </c>
      <c r="U499">
        <v>4.6816750000000003</v>
      </c>
      <c r="V499" t="s">
        <v>7</v>
      </c>
      <c r="W499">
        <v>26.349820000000001</v>
      </c>
      <c r="X499">
        <v>6.0283000000000003E-2</v>
      </c>
      <c r="Y499" t="s">
        <v>8</v>
      </c>
      <c r="Z499">
        <v>72.865577999999999</v>
      </c>
      <c r="AA499">
        <v>0.50878800000000002</v>
      </c>
      <c r="AB499" t="s">
        <v>9</v>
      </c>
      <c r="AC499">
        <v>5178.8019780000004</v>
      </c>
      <c r="AD499">
        <v>5129.786188</v>
      </c>
      <c r="AE499" t="s">
        <v>10</v>
      </c>
      <c r="AF499">
        <v>6.2075999999999999E-2</v>
      </c>
      <c r="AG499">
        <v>1.46E-4</v>
      </c>
      <c r="AH499" t="s">
        <v>11</v>
      </c>
      <c r="AI499">
        <v>0.93565200000000004</v>
      </c>
      <c r="AJ499">
        <v>6.8999999999999997E-5</v>
      </c>
      <c r="AK499" t="s">
        <v>12</v>
      </c>
      <c r="AL499">
        <v>0</v>
      </c>
      <c r="AM499">
        <v>0</v>
      </c>
    </row>
    <row r="500" spans="1:39" x14ac:dyDescent="0.25">
      <c r="A500" t="s">
        <v>184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6015.0164599999998</v>
      </c>
      <c r="I500">
        <v>6323.1768700000002</v>
      </c>
      <c r="J500" t="s">
        <v>3</v>
      </c>
      <c r="K500">
        <v>5794.679564</v>
      </c>
      <c r="L500">
        <v>6070.7370870000004</v>
      </c>
      <c r="M500" t="s">
        <v>4</v>
      </c>
      <c r="N500">
        <v>109.55694800000001</v>
      </c>
      <c r="O500">
        <v>6.6144569999999998</v>
      </c>
      <c r="P500" t="s">
        <v>5</v>
      </c>
      <c r="Q500">
        <v>201.39927399999999</v>
      </c>
      <c r="R500">
        <v>4.7348720000000002</v>
      </c>
      <c r="S500" t="s">
        <v>6</v>
      </c>
      <c r="T500">
        <v>73.187411999999995</v>
      </c>
      <c r="U500">
        <v>5.1942149999999998</v>
      </c>
      <c r="V500" t="s">
        <v>7</v>
      </c>
      <c r="W500">
        <v>27.814778</v>
      </c>
      <c r="X500">
        <v>6.2146E-2</v>
      </c>
      <c r="Y500" t="s">
        <v>8</v>
      </c>
      <c r="Z500">
        <v>76.908032000000006</v>
      </c>
      <c r="AA500">
        <v>0.56159300000000001</v>
      </c>
      <c r="AB500" t="s">
        <v>9</v>
      </c>
      <c r="AC500">
        <v>5465.5746120000003</v>
      </c>
      <c r="AD500">
        <v>5817.0784860000003</v>
      </c>
      <c r="AE500" t="s">
        <v>10</v>
      </c>
      <c r="AF500">
        <v>6.2012999999999999E-2</v>
      </c>
      <c r="AG500">
        <v>1.45E-4</v>
      </c>
      <c r="AH500" t="s">
        <v>11</v>
      </c>
      <c r="AI500">
        <v>0.93632199999999999</v>
      </c>
      <c r="AJ500">
        <v>7.7000000000000001E-5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184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6330.0104840000004</v>
      </c>
      <c r="I501">
        <v>6948.7760319999998</v>
      </c>
      <c r="J501" t="s">
        <v>3</v>
      </c>
      <c r="K501">
        <v>6098.093554</v>
      </c>
      <c r="L501">
        <v>6665.9516030000004</v>
      </c>
      <c r="M501" t="s">
        <v>4</v>
      </c>
      <c r="N501">
        <v>115.29389999999999</v>
      </c>
      <c r="O501">
        <v>7.7089020000000001</v>
      </c>
      <c r="P501" t="s">
        <v>5</v>
      </c>
      <c r="Q501">
        <v>212.038926</v>
      </c>
      <c r="R501">
        <v>5.0536469999999998</v>
      </c>
      <c r="S501" t="s">
        <v>6</v>
      </c>
      <c r="T501">
        <v>77.072391999999994</v>
      </c>
      <c r="U501">
        <v>5.7349550000000002</v>
      </c>
      <c r="V501" t="s">
        <v>7</v>
      </c>
      <c r="W501">
        <v>29.277504</v>
      </c>
      <c r="X501">
        <v>6.7989999999999995E-2</v>
      </c>
      <c r="Y501" t="s">
        <v>8</v>
      </c>
      <c r="Z501">
        <v>80.964215999999993</v>
      </c>
      <c r="AA501">
        <v>0.65978700000000001</v>
      </c>
      <c r="AB501" t="s">
        <v>9</v>
      </c>
      <c r="AC501">
        <v>5751.6498780000002</v>
      </c>
      <c r="AD501">
        <v>6377.7931600000002</v>
      </c>
      <c r="AE501" t="s">
        <v>10</v>
      </c>
      <c r="AF501">
        <v>6.2012999999999999E-2</v>
      </c>
      <c r="AG501">
        <v>1.45E-4</v>
      </c>
      <c r="AH501" t="s">
        <v>11</v>
      </c>
      <c r="AI501">
        <v>0.93632199999999999</v>
      </c>
      <c r="AJ501">
        <v>7.7000000000000001E-5</v>
      </c>
      <c r="AK501" t="s">
        <v>12</v>
      </c>
      <c r="AL501">
        <v>0</v>
      </c>
      <c r="AM501">
        <v>0</v>
      </c>
    </row>
    <row r="502" spans="1:39" x14ac:dyDescent="0.25">
      <c r="A502" t="s">
        <v>185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0</v>
      </c>
      <c r="I502">
        <v>0</v>
      </c>
      <c r="J502" t="s">
        <v>3</v>
      </c>
      <c r="K502">
        <v>0</v>
      </c>
      <c r="L502">
        <v>0</v>
      </c>
      <c r="M502" t="s">
        <v>4</v>
      </c>
      <c r="N502">
        <v>0</v>
      </c>
      <c r="O502">
        <v>0</v>
      </c>
      <c r="P502" t="s">
        <v>5</v>
      </c>
      <c r="Q502">
        <v>0</v>
      </c>
      <c r="R502">
        <v>0</v>
      </c>
      <c r="S502" t="s">
        <v>6</v>
      </c>
      <c r="T502">
        <v>0</v>
      </c>
      <c r="U502">
        <v>0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185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0</v>
      </c>
      <c r="I503">
        <v>0</v>
      </c>
      <c r="J503" t="s">
        <v>3</v>
      </c>
      <c r="K503">
        <v>0</v>
      </c>
      <c r="L503">
        <v>0</v>
      </c>
      <c r="M503" t="s">
        <v>4</v>
      </c>
      <c r="N503">
        <v>0</v>
      </c>
      <c r="O503">
        <v>0</v>
      </c>
      <c r="P503" t="s">
        <v>5</v>
      </c>
      <c r="Q503">
        <v>0</v>
      </c>
      <c r="R503">
        <v>0</v>
      </c>
      <c r="S503" t="s">
        <v>6</v>
      </c>
      <c r="T503">
        <v>0</v>
      </c>
      <c r="U503">
        <v>0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185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0</v>
      </c>
      <c r="I504">
        <v>0</v>
      </c>
      <c r="J504" t="s">
        <v>3</v>
      </c>
      <c r="K504">
        <v>0</v>
      </c>
      <c r="L504">
        <v>0</v>
      </c>
      <c r="M504" t="s">
        <v>4</v>
      </c>
      <c r="N504">
        <v>0</v>
      </c>
      <c r="O504">
        <v>0</v>
      </c>
      <c r="P504" t="s">
        <v>5</v>
      </c>
      <c r="Q504">
        <v>0</v>
      </c>
      <c r="R504">
        <v>0</v>
      </c>
      <c r="S504" t="s">
        <v>6</v>
      </c>
      <c r="T504">
        <v>0</v>
      </c>
      <c r="U504">
        <v>0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185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0</v>
      </c>
      <c r="I505">
        <v>0</v>
      </c>
      <c r="J505" t="s">
        <v>3</v>
      </c>
      <c r="K505">
        <v>0</v>
      </c>
      <c r="L505">
        <v>0</v>
      </c>
      <c r="M505" t="s">
        <v>4</v>
      </c>
      <c r="N505">
        <v>0</v>
      </c>
      <c r="O505">
        <v>0</v>
      </c>
      <c r="P505" t="s">
        <v>5</v>
      </c>
      <c r="Q505">
        <v>0</v>
      </c>
      <c r="R505">
        <v>0</v>
      </c>
      <c r="S505" t="s">
        <v>6</v>
      </c>
      <c r="T505">
        <v>0</v>
      </c>
      <c r="U505">
        <v>0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185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0</v>
      </c>
      <c r="I506">
        <v>0</v>
      </c>
      <c r="J506" t="s">
        <v>3</v>
      </c>
      <c r="K506">
        <v>0</v>
      </c>
      <c r="L506">
        <v>0</v>
      </c>
      <c r="M506" t="s">
        <v>4</v>
      </c>
      <c r="N506">
        <v>0</v>
      </c>
      <c r="O506">
        <v>0</v>
      </c>
      <c r="P506" t="s">
        <v>5</v>
      </c>
      <c r="Q506">
        <v>0</v>
      </c>
      <c r="R506">
        <v>0</v>
      </c>
      <c r="S506" t="s">
        <v>6</v>
      </c>
      <c r="T506">
        <v>0</v>
      </c>
      <c r="U506">
        <v>0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185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0</v>
      </c>
      <c r="I507">
        <v>0</v>
      </c>
      <c r="J507" t="s">
        <v>3</v>
      </c>
      <c r="K507">
        <v>0</v>
      </c>
      <c r="L507">
        <v>0</v>
      </c>
      <c r="M507" t="s">
        <v>4</v>
      </c>
      <c r="N507">
        <v>0</v>
      </c>
      <c r="O507">
        <v>0</v>
      </c>
      <c r="P507" t="s">
        <v>5</v>
      </c>
      <c r="Q507">
        <v>0</v>
      </c>
      <c r="R507">
        <v>0</v>
      </c>
      <c r="S507" t="s">
        <v>6</v>
      </c>
      <c r="T507">
        <v>0</v>
      </c>
      <c r="U507">
        <v>0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185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0</v>
      </c>
      <c r="I508">
        <v>0</v>
      </c>
      <c r="J508" t="s">
        <v>3</v>
      </c>
      <c r="K508">
        <v>0</v>
      </c>
      <c r="L508">
        <v>0</v>
      </c>
      <c r="M508" t="s">
        <v>4</v>
      </c>
      <c r="N508">
        <v>0</v>
      </c>
      <c r="O508">
        <v>0</v>
      </c>
      <c r="P508" t="s">
        <v>5</v>
      </c>
      <c r="Q508">
        <v>0</v>
      </c>
      <c r="R508">
        <v>0</v>
      </c>
      <c r="S508" t="s">
        <v>6</v>
      </c>
      <c r="T508">
        <v>0</v>
      </c>
      <c r="U508">
        <v>0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185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0</v>
      </c>
      <c r="I509">
        <v>0</v>
      </c>
      <c r="J509" t="s">
        <v>3</v>
      </c>
      <c r="K509">
        <v>0</v>
      </c>
      <c r="L509">
        <v>0</v>
      </c>
      <c r="M509" t="s">
        <v>4</v>
      </c>
      <c r="N509">
        <v>0</v>
      </c>
      <c r="O509">
        <v>0</v>
      </c>
      <c r="P509" t="s">
        <v>5</v>
      </c>
      <c r="Q509">
        <v>0</v>
      </c>
      <c r="R509">
        <v>0</v>
      </c>
      <c r="S509" t="s">
        <v>6</v>
      </c>
      <c r="T509">
        <v>0</v>
      </c>
      <c r="U509">
        <v>0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185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0</v>
      </c>
      <c r="I510">
        <v>0</v>
      </c>
      <c r="J510" t="s">
        <v>3</v>
      </c>
      <c r="K510">
        <v>0</v>
      </c>
      <c r="L510">
        <v>0</v>
      </c>
      <c r="M510" t="s">
        <v>4</v>
      </c>
      <c r="N510">
        <v>0</v>
      </c>
      <c r="O510">
        <v>0</v>
      </c>
      <c r="P510" t="s">
        <v>5</v>
      </c>
      <c r="Q510">
        <v>0</v>
      </c>
      <c r="R510">
        <v>0</v>
      </c>
      <c r="S510" t="s">
        <v>6</v>
      </c>
      <c r="T510">
        <v>0</v>
      </c>
      <c r="U510">
        <v>0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185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0</v>
      </c>
      <c r="I511">
        <v>0</v>
      </c>
      <c r="J511" t="s">
        <v>3</v>
      </c>
      <c r="K511">
        <v>0</v>
      </c>
      <c r="L511">
        <v>0</v>
      </c>
      <c r="M511" t="s">
        <v>4</v>
      </c>
      <c r="N511">
        <v>0</v>
      </c>
      <c r="O511">
        <v>0</v>
      </c>
      <c r="P511" t="s">
        <v>5</v>
      </c>
      <c r="Q511">
        <v>0</v>
      </c>
      <c r="R511">
        <v>0</v>
      </c>
      <c r="S511" t="s">
        <v>6</v>
      </c>
      <c r="T511">
        <v>0</v>
      </c>
      <c r="U511">
        <v>0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185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0</v>
      </c>
      <c r="I512">
        <v>0</v>
      </c>
      <c r="J512" t="s">
        <v>3</v>
      </c>
      <c r="K512">
        <v>0</v>
      </c>
      <c r="L512">
        <v>0</v>
      </c>
      <c r="M512" t="s">
        <v>4</v>
      </c>
      <c r="N512">
        <v>0</v>
      </c>
      <c r="O512">
        <v>0</v>
      </c>
      <c r="P512" t="s">
        <v>5</v>
      </c>
      <c r="Q512">
        <v>0</v>
      </c>
      <c r="R512">
        <v>0</v>
      </c>
      <c r="S512" t="s">
        <v>6</v>
      </c>
      <c r="T512">
        <v>0</v>
      </c>
      <c r="U512">
        <v>0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185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0</v>
      </c>
      <c r="I513">
        <v>0</v>
      </c>
      <c r="J513" t="s">
        <v>3</v>
      </c>
      <c r="K513">
        <v>0</v>
      </c>
      <c r="L513">
        <v>0</v>
      </c>
      <c r="M513" t="s">
        <v>4</v>
      </c>
      <c r="N513">
        <v>0</v>
      </c>
      <c r="O513">
        <v>0</v>
      </c>
      <c r="P513" t="s">
        <v>5</v>
      </c>
      <c r="Q513">
        <v>0</v>
      </c>
      <c r="R513">
        <v>0</v>
      </c>
      <c r="S513" t="s">
        <v>6</v>
      </c>
      <c r="T513">
        <v>0</v>
      </c>
      <c r="U513">
        <v>0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185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0</v>
      </c>
      <c r="I514">
        <v>0</v>
      </c>
      <c r="J514" t="s">
        <v>3</v>
      </c>
      <c r="K514">
        <v>0</v>
      </c>
      <c r="L514">
        <v>0</v>
      </c>
      <c r="M514" t="s">
        <v>4</v>
      </c>
      <c r="N514">
        <v>0</v>
      </c>
      <c r="O514">
        <v>0</v>
      </c>
      <c r="P514" t="s">
        <v>5</v>
      </c>
      <c r="Q514">
        <v>0</v>
      </c>
      <c r="R514">
        <v>0</v>
      </c>
      <c r="S514" t="s">
        <v>6</v>
      </c>
      <c r="T514">
        <v>0</v>
      </c>
      <c r="U514">
        <v>0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185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0</v>
      </c>
      <c r="I515">
        <v>0</v>
      </c>
      <c r="J515" t="s">
        <v>3</v>
      </c>
      <c r="K515">
        <v>0</v>
      </c>
      <c r="L515">
        <v>0</v>
      </c>
      <c r="M515" t="s">
        <v>4</v>
      </c>
      <c r="N515">
        <v>0</v>
      </c>
      <c r="O515">
        <v>0</v>
      </c>
      <c r="P515" t="s">
        <v>5</v>
      </c>
      <c r="Q515">
        <v>0</v>
      </c>
      <c r="R515">
        <v>0</v>
      </c>
      <c r="S515" t="s">
        <v>6</v>
      </c>
      <c r="T515">
        <v>0</v>
      </c>
      <c r="U515">
        <v>0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185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0</v>
      </c>
      <c r="I516">
        <v>0</v>
      </c>
      <c r="J516" t="s">
        <v>3</v>
      </c>
      <c r="K516">
        <v>0</v>
      </c>
      <c r="L516">
        <v>0</v>
      </c>
      <c r="M516" t="s">
        <v>4</v>
      </c>
      <c r="N516">
        <v>0</v>
      </c>
      <c r="O516">
        <v>0</v>
      </c>
      <c r="P516" t="s">
        <v>5</v>
      </c>
      <c r="Q516">
        <v>0</v>
      </c>
      <c r="R516">
        <v>0</v>
      </c>
      <c r="S516" t="s">
        <v>6</v>
      </c>
      <c r="T516">
        <v>0</v>
      </c>
      <c r="U516">
        <v>0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185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0</v>
      </c>
      <c r="I517">
        <v>0</v>
      </c>
      <c r="J517" t="s">
        <v>3</v>
      </c>
      <c r="K517">
        <v>0</v>
      </c>
      <c r="L517">
        <v>0</v>
      </c>
      <c r="M517" t="s">
        <v>4</v>
      </c>
      <c r="N517">
        <v>0</v>
      </c>
      <c r="O517">
        <v>0</v>
      </c>
      <c r="P517" t="s">
        <v>5</v>
      </c>
      <c r="Q517">
        <v>0</v>
      </c>
      <c r="R517">
        <v>0</v>
      </c>
      <c r="S517" t="s">
        <v>6</v>
      </c>
      <c r="T517">
        <v>0</v>
      </c>
      <c r="U517">
        <v>0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185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0</v>
      </c>
      <c r="I518">
        <v>0</v>
      </c>
      <c r="J518" t="s">
        <v>3</v>
      </c>
      <c r="K518">
        <v>0</v>
      </c>
      <c r="L518">
        <v>0</v>
      </c>
      <c r="M518" t="s">
        <v>4</v>
      </c>
      <c r="N518">
        <v>0</v>
      </c>
      <c r="O518">
        <v>0</v>
      </c>
      <c r="P518" t="s">
        <v>5</v>
      </c>
      <c r="Q518">
        <v>0</v>
      </c>
      <c r="R518">
        <v>0</v>
      </c>
      <c r="S518" t="s">
        <v>6</v>
      </c>
      <c r="T518">
        <v>0</v>
      </c>
      <c r="U518">
        <v>0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185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0</v>
      </c>
      <c r="I519">
        <v>0</v>
      </c>
      <c r="J519" t="s">
        <v>3</v>
      </c>
      <c r="K519">
        <v>0</v>
      </c>
      <c r="L519">
        <v>0</v>
      </c>
      <c r="M519" t="s">
        <v>4</v>
      </c>
      <c r="N519">
        <v>0</v>
      </c>
      <c r="O519">
        <v>0</v>
      </c>
      <c r="P519" t="s">
        <v>5</v>
      </c>
      <c r="Q519">
        <v>0</v>
      </c>
      <c r="R519">
        <v>0</v>
      </c>
      <c r="S519" t="s">
        <v>6</v>
      </c>
      <c r="T519">
        <v>0</v>
      </c>
      <c r="U519">
        <v>0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185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0</v>
      </c>
      <c r="I520">
        <v>0</v>
      </c>
      <c r="J520" t="s">
        <v>3</v>
      </c>
      <c r="K520">
        <v>0</v>
      </c>
      <c r="L520">
        <v>0</v>
      </c>
      <c r="M520" t="s">
        <v>4</v>
      </c>
      <c r="N520">
        <v>0</v>
      </c>
      <c r="O520">
        <v>0</v>
      </c>
      <c r="P520" t="s">
        <v>5</v>
      </c>
      <c r="Q520">
        <v>0</v>
      </c>
      <c r="R520">
        <v>0</v>
      </c>
      <c r="S520" t="s">
        <v>6</v>
      </c>
      <c r="T520">
        <v>0</v>
      </c>
      <c r="U520">
        <v>0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185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0</v>
      </c>
      <c r="I521">
        <v>0</v>
      </c>
      <c r="J521" t="s">
        <v>3</v>
      </c>
      <c r="K521">
        <v>0</v>
      </c>
      <c r="L521">
        <v>0</v>
      </c>
      <c r="M521" t="s">
        <v>4</v>
      </c>
      <c r="N521">
        <v>0</v>
      </c>
      <c r="O521">
        <v>0</v>
      </c>
      <c r="P521" t="s">
        <v>5</v>
      </c>
      <c r="Q521">
        <v>0</v>
      </c>
      <c r="R521">
        <v>0</v>
      </c>
      <c r="S521" t="s">
        <v>6</v>
      </c>
      <c r="T521">
        <v>0</v>
      </c>
      <c r="U521">
        <v>0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186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357.44333599999999</v>
      </c>
      <c r="I522">
        <v>122.53314399999999</v>
      </c>
      <c r="J522" t="s">
        <v>3</v>
      </c>
      <c r="K522">
        <v>345.766772</v>
      </c>
      <c r="L522">
        <v>122.051686</v>
      </c>
      <c r="M522" t="s">
        <v>4</v>
      </c>
      <c r="N522">
        <v>5.8350220000000004</v>
      </c>
      <c r="O522">
        <v>7.2732000000000005E-2</v>
      </c>
      <c r="P522" t="s">
        <v>5</v>
      </c>
      <c r="Q522">
        <v>0</v>
      </c>
      <c r="R522">
        <v>0</v>
      </c>
      <c r="S522" t="s">
        <v>6</v>
      </c>
      <c r="T522">
        <v>3.7683300000000002</v>
      </c>
      <c r="U522">
        <v>2.0718E-2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8.3126000000000005E-2</v>
      </c>
      <c r="AD522">
        <v>1.07E-4</v>
      </c>
      <c r="AE522" t="s">
        <v>10</v>
      </c>
      <c r="AF522">
        <v>0</v>
      </c>
      <c r="AG522">
        <v>0</v>
      </c>
      <c r="AH522" t="s">
        <v>11</v>
      </c>
      <c r="AI522">
        <v>0.91584699999999997</v>
      </c>
      <c r="AJ522">
        <v>1.94E-4</v>
      </c>
      <c r="AK522" t="s">
        <v>12</v>
      </c>
      <c r="AL522">
        <v>0</v>
      </c>
      <c r="AM522">
        <v>0</v>
      </c>
    </row>
    <row r="523" spans="1:39" x14ac:dyDescent="0.25">
      <c r="A523" t="s">
        <v>186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712.35544600000003</v>
      </c>
      <c r="I523">
        <v>310.356426</v>
      </c>
      <c r="J523" t="s">
        <v>3</v>
      </c>
      <c r="K523">
        <v>688.98059999999998</v>
      </c>
      <c r="L523">
        <v>303.52441900000002</v>
      </c>
      <c r="M523" t="s">
        <v>4</v>
      </c>
      <c r="N523">
        <v>11.748480000000001</v>
      </c>
      <c r="O523">
        <v>0.24640200000000001</v>
      </c>
      <c r="P523" t="s">
        <v>5</v>
      </c>
      <c r="Q523">
        <v>0</v>
      </c>
      <c r="R523">
        <v>0</v>
      </c>
      <c r="S523" t="s">
        <v>6</v>
      </c>
      <c r="T523">
        <v>7.4842120000000003</v>
      </c>
      <c r="U523">
        <v>6.037E-2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7.5964000000000004E-2</v>
      </c>
      <c r="AD523">
        <v>1.3300000000000001E-4</v>
      </c>
      <c r="AE523" t="s">
        <v>10</v>
      </c>
      <c r="AF523">
        <v>0</v>
      </c>
      <c r="AG523">
        <v>0</v>
      </c>
      <c r="AH523" t="s">
        <v>11</v>
      </c>
      <c r="AI523">
        <v>0.92336399999999996</v>
      </c>
      <c r="AJ523">
        <v>1.6799999999999999E-4</v>
      </c>
      <c r="AK523" t="s">
        <v>12</v>
      </c>
      <c r="AL523">
        <v>0</v>
      </c>
      <c r="AM523">
        <v>0</v>
      </c>
    </row>
    <row r="524" spans="1:39" x14ac:dyDescent="0.25">
      <c r="A524" t="s">
        <v>186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1070.398226</v>
      </c>
      <c r="I524">
        <v>545.79052000000001</v>
      </c>
      <c r="J524" t="s">
        <v>3</v>
      </c>
      <c r="K524">
        <v>1035.370044</v>
      </c>
      <c r="L524">
        <v>530.41619600000001</v>
      </c>
      <c r="M524" t="s">
        <v>4</v>
      </c>
      <c r="N524">
        <v>17.656165999999999</v>
      </c>
      <c r="O524">
        <v>0.57578200000000002</v>
      </c>
      <c r="P524" t="s">
        <v>5</v>
      </c>
      <c r="Q524">
        <v>0</v>
      </c>
      <c r="R524">
        <v>0</v>
      </c>
      <c r="S524" t="s">
        <v>6</v>
      </c>
      <c r="T524">
        <v>11.206956</v>
      </c>
      <c r="U524">
        <v>0.122242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7.5461E-2</v>
      </c>
      <c r="AD524">
        <v>1.35E-4</v>
      </c>
      <c r="AE524" t="s">
        <v>10</v>
      </c>
      <c r="AF524">
        <v>0</v>
      </c>
      <c r="AG524">
        <v>0</v>
      </c>
      <c r="AH524" t="s">
        <v>11</v>
      </c>
      <c r="AI524">
        <v>0.92730000000000001</v>
      </c>
      <c r="AJ524">
        <v>1.08E-4</v>
      </c>
      <c r="AK524" t="s">
        <v>12</v>
      </c>
      <c r="AL524">
        <v>0</v>
      </c>
      <c r="AM524">
        <v>0</v>
      </c>
    </row>
    <row r="525" spans="1:39" x14ac:dyDescent="0.25">
      <c r="A525" t="s">
        <v>186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1424.2605739999999</v>
      </c>
      <c r="I525">
        <v>813.24447499999997</v>
      </c>
      <c r="J525" t="s">
        <v>3</v>
      </c>
      <c r="K525">
        <v>1377.6201639999999</v>
      </c>
      <c r="L525">
        <v>793.12497299999995</v>
      </c>
      <c r="M525" t="s">
        <v>4</v>
      </c>
      <c r="N525">
        <v>23.469652</v>
      </c>
      <c r="O525">
        <v>0.88534599999999997</v>
      </c>
      <c r="P525" t="s">
        <v>5</v>
      </c>
      <c r="Q525">
        <v>0</v>
      </c>
      <c r="R525">
        <v>0</v>
      </c>
      <c r="S525" t="s">
        <v>6</v>
      </c>
      <c r="T525">
        <v>14.963877999999999</v>
      </c>
      <c r="U525">
        <v>0.18673999999999999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7.4244000000000004E-2</v>
      </c>
      <c r="AD525">
        <v>1.4200000000000001E-4</v>
      </c>
      <c r="AE525" t="s">
        <v>10</v>
      </c>
      <c r="AF525">
        <v>0</v>
      </c>
      <c r="AG525">
        <v>0</v>
      </c>
      <c r="AH525" t="s">
        <v>11</v>
      </c>
      <c r="AI525">
        <v>0.92942199999999997</v>
      </c>
      <c r="AJ525">
        <v>6.9999999999999994E-5</v>
      </c>
      <c r="AK525" t="s">
        <v>12</v>
      </c>
      <c r="AL525">
        <v>0</v>
      </c>
      <c r="AM525">
        <v>0</v>
      </c>
    </row>
    <row r="526" spans="1:39" x14ac:dyDescent="0.25">
      <c r="A526" t="s">
        <v>186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1780.139666</v>
      </c>
      <c r="I526">
        <v>1149.209194</v>
      </c>
      <c r="J526" t="s">
        <v>3</v>
      </c>
      <c r="K526">
        <v>1721.8688460000001</v>
      </c>
      <c r="L526">
        <v>1116.934798</v>
      </c>
      <c r="M526" t="s">
        <v>4</v>
      </c>
      <c r="N526">
        <v>29.323741999999999</v>
      </c>
      <c r="O526">
        <v>1.1683330000000001</v>
      </c>
      <c r="P526" t="s">
        <v>5</v>
      </c>
      <c r="Q526">
        <v>0</v>
      </c>
      <c r="R526">
        <v>0</v>
      </c>
      <c r="S526" t="s">
        <v>6</v>
      </c>
      <c r="T526">
        <v>18.71837</v>
      </c>
      <c r="U526">
        <v>0.246395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7.3690000000000005E-2</v>
      </c>
      <c r="AD526">
        <v>1.45E-4</v>
      </c>
      <c r="AE526" t="s">
        <v>10</v>
      </c>
      <c r="AF526">
        <v>0</v>
      </c>
      <c r="AG526">
        <v>0</v>
      </c>
      <c r="AH526" t="s">
        <v>11</v>
      </c>
      <c r="AI526">
        <v>0.93025100000000005</v>
      </c>
      <c r="AJ526">
        <v>4.8999999999999998E-5</v>
      </c>
      <c r="AK526" t="s">
        <v>12</v>
      </c>
      <c r="AL526">
        <v>0</v>
      </c>
      <c r="AM526">
        <v>0</v>
      </c>
    </row>
    <row r="527" spans="1:39" x14ac:dyDescent="0.25">
      <c r="A527" t="s">
        <v>186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2134.4734979999998</v>
      </c>
      <c r="I527">
        <v>1232.882235</v>
      </c>
      <c r="J527" t="s">
        <v>3</v>
      </c>
      <c r="K527">
        <v>2064.599518</v>
      </c>
      <c r="L527">
        <v>1197.215676</v>
      </c>
      <c r="M527" t="s">
        <v>4</v>
      </c>
      <c r="N527">
        <v>35.154333999999999</v>
      </c>
      <c r="O527">
        <v>1.3183860000000001</v>
      </c>
      <c r="P527" t="s">
        <v>5</v>
      </c>
      <c r="Q527">
        <v>0</v>
      </c>
      <c r="R527">
        <v>0</v>
      </c>
      <c r="S527" t="s">
        <v>6</v>
      </c>
      <c r="T527">
        <v>22.460100000000001</v>
      </c>
      <c r="U527">
        <v>0.31195800000000001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7.1932999999999997E-2</v>
      </c>
      <c r="AD527">
        <v>1.56E-4</v>
      </c>
      <c r="AE527" t="s">
        <v>10</v>
      </c>
      <c r="AF527">
        <v>0</v>
      </c>
      <c r="AG527">
        <v>0</v>
      </c>
      <c r="AH527" t="s">
        <v>11</v>
      </c>
      <c r="AI527">
        <v>0.93117099999999997</v>
      </c>
      <c r="AJ527">
        <v>3.3000000000000003E-5</v>
      </c>
      <c r="AK527" t="s">
        <v>12</v>
      </c>
      <c r="AL527">
        <v>0</v>
      </c>
      <c r="AM527">
        <v>0</v>
      </c>
    </row>
    <row r="528" spans="1:39" x14ac:dyDescent="0.25">
      <c r="A528" t="s">
        <v>186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2490.761794</v>
      </c>
      <c r="I528">
        <v>1392.1391140000001</v>
      </c>
      <c r="J528" t="s">
        <v>3</v>
      </c>
      <c r="K528">
        <v>2409.2457880000002</v>
      </c>
      <c r="L528">
        <v>1348.6822549999999</v>
      </c>
      <c r="M528" t="s">
        <v>4</v>
      </c>
      <c r="N528">
        <v>41.012735999999997</v>
      </c>
      <c r="O528">
        <v>1.602792</v>
      </c>
      <c r="P528" t="s">
        <v>5</v>
      </c>
      <c r="Q528">
        <v>0</v>
      </c>
      <c r="R528">
        <v>0</v>
      </c>
      <c r="S528" t="s">
        <v>6</v>
      </c>
      <c r="T528">
        <v>26.202812000000002</v>
      </c>
      <c r="U528">
        <v>0.385187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6.9874000000000006E-2</v>
      </c>
      <c r="AD528">
        <v>1.5899999999999999E-4</v>
      </c>
      <c r="AE528" t="s">
        <v>10</v>
      </c>
      <c r="AF528">
        <v>0</v>
      </c>
      <c r="AG528">
        <v>0</v>
      </c>
      <c r="AH528" t="s">
        <v>11</v>
      </c>
      <c r="AI528">
        <v>0.931697</v>
      </c>
      <c r="AJ528">
        <v>3.0000000000000001E-5</v>
      </c>
      <c r="AK528" t="s">
        <v>12</v>
      </c>
      <c r="AL528">
        <v>0</v>
      </c>
      <c r="AM528">
        <v>0</v>
      </c>
    </row>
    <row r="529" spans="1:39" x14ac:dyDescent="0.25">
      <c r="A529" t="s">
        <v>186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2846.772136</v>
      </c>
      <c r="I529">
        <v>1942.71425</v>
      </c>
      <c r="J529" t="s">
        <v>3</v>
      </c>
      <c r="K529">
        <v>2753.6077359999999</v>
      </c>
      <c r="L529">
        <v>1880.370748</v>
      </c>
      <c r="M529" t="s">
        <v>4</v>
      </c>
      <c r="N529">
        <v>46.884754000000001</v>
      </c>
      <c r="O529">
        <v>1.943878</v>
      </c>
      <c r="P529" t="s">
        <v>5</v>
      </c>
      <c r="Q529">
        <v>0</v>
      </c>
      <c r="R529">
        <v>0</v>
      </c>
      <c r="S529" t="s">
        <v>6</v>
      </c>
      <c r="T529">
        <v>29.920535999999998</v>
      </c>
      <c r="U529">
        <v>0.46157700000000002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6.8614999999999995E-2</v>
      </c>
      <c r="AD529">
        <v>1.55E-4</v>
      </c>
      <c r="AE529" t="s">
        <v>10</v>
      </c>
      <c r="AF529">
        <v>0</v>
      </c>
      <c r="AG529">
        <v>0</v>
      </c>
      <c r="AH529" t="s">
        <v>11</v>
      </c>
      <c r="AI529">
        <v>0.93208500000000005</v>
      </c>
      <c r="AJ529">
        <v>3.4E-5</v>
      </c>
      <c r="AK529" t="s">
        <v>12</v>
      </c>
      <c r="AL529">
        <v>0</v>
      </c>
      <c r="AM529">
        <v>0</v>
      </c>
    </row>
    <row r="530" spans="1:39" x14ac:dyDescent="0.25">
      <c r="A530" t="s">
        <v>186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3197.4636620000001</v>
      </c>
      <c r="I530">
        <v>2392.8288069999999</v>
      </c>
      <c r="J530" t="s">
        <v>3</v>
      </c>
      <c r="K530">
        <v>3092.6288039999999</v>
      </c>
      <c r="L530">
        <v>2311.99046</v>
      </c>
      <c r="M530" t="s">
        <v>4</v>
      </c>
      <c r="N530">
        <v>52.710588000000001</v>
      </c>
      <c r="O530">
        <v>2.3699499999999998</v>
      </c>
      <c r="P530" t="s">
        <v>5</v>
      </c>
      <c r="Q530">
        <v>0</v>
      </c>
      <c r="R530">
        <v>0</v>
      </c>
      <c r="S530" t="s">
        <v>6</v>
      </c>
      <c r="T530">
        <v>33.655562000000003</v>
      </c>
      <c r="U530">
        <v>0.57656499999999999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6.8194000000000005E-2</v>
      </c>
      <c r="AD530">
        <v>1.5300000000000001E-4</v>
      </c>
      <c r="AE530" t="s">
        <v>10</v>
      </c>
      <c r="AF530">
        <v>0</v>
      </c>
      <c r="AG530">
        <v>0</v>
      </c>
      <c r="AH530" t="s">
        <v>11</v>
      </c>
      <c r="AI530">
        <v>0.93212200000000001</v>
      </c>
      <c r="AJ530">
        <v>3.3000000000000003E-5</v>
      </c>
      <c r="AK530" t="s">
        <v>12</v>
      </c>
      <c r="AL530">
        <v>0</v>
      </c>
      <c r="AM530">
        <v>0</v>
      </c>
    </row>
    <row r="531" spans="1:39" x14ac:dyDescent="0.25">
      <c r="A531" t="s">
        <v>186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3553.4983499999998</v>
      </c>
      <c r="I531">
        <v>2538.4386020000002</v>
      </c>
      <c r="J531" t="s">
        <v>3</v>
      </c>
      <c r="K531">
        <v>3437.0065079999999</v>
      </c>
      <c r="L531">
        <v>2448.267456</v>
      </c>
      <c r="M531" t="s">
        <v>4</v>
      </c>
      <c r="N531">
        <v>58.563803999999998</v>
      </c>
      <c r="O531">
        <v>2.694512</v>
      </c>
      <c r="P531" t="s">
        <v>5</v>
      </c>
      <c r="Q531">
        <v>0</v>
      </c>
      <c r="R531">
        <v>0</v>
      </c>
      <c r="S531" t="s">
        <v>6</v>
      </c>
      <c r="T531">
        <v>37.366993999999998</v>
      </c>
      <c r="U531">
        <v>0.69884999999999997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6.7450999999999997E-2</v>
      </c>
      <c r="AD531">
        <v>1.4799999999999999E-4</v>
      </c>
      <c r="AE531" t="s">
        <v>10</v>
      </c>
      <c r="AF531">
        <v>0</v>
      </c>
      <c r="AG531">
        <v>0</v>
      </c>
      <c r="AH531" t="s">
        <v>11</v>
      </c>
      <c r="AI531">
        <v>0.93274599999999996</v>
      </c>
      <c r="AJ531">
        <v>4.6999999999999997E-5</v>
      </c>
      <c r="AK531" t="s">
        <v>12</v>
      </c>
      <c r="AL531">
        <v>0</v>
      </c>
      <c r="AM531">
        <v>0</v>
      </c>
    </row>
    <row r="532" spans="1:39" x14ac:dyDescent="0.25">
      <c r="A532" t="s">
        <v>186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3908.549818</v>
      </c>
      <c r="I532">
        <v>3237.2902210000002</v>
      </c>
      <c r="J532" t="s">
        <v>3</v>
      </c>
      <c r="K532">
        <v>3780.3847919999998</v>
      </c>
      <c r="L532">
        <v>3120.661126</v>
      </c>
      <c r="M532" t="s">
        <v>4</v>
      </c>
      <c r="N532">
        <v>64.421800000000005</v>
      </c>
      <c r="O532">
        <v>2.9708730000000001</v>
      </c>
      <c r="P532" t="s">
        <v>5</v>
      </c>
      <c r="Q532">
        <v>0</v>
      </c>
      <c r="R532">
        <v>0</v>
      </c>
      <c r="S532" t="s">
        <v>6</v>
      </c>
      <c r="T532">
        <v>41.073737999999999</v>
      </c>
      <c r="U532">
        <v>0.77922199999999997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6.6614000000000007E-2</v>
      </c>
      <c r="AD532">
        <v>1.44E-4</v>
      </c>
      <c r="AE532" t="s">
        <v>10</v>
      </c>
      <c r="AF532">
        <v>0</v>
      </c>
      <c r="AG532">
        <v>0</v>
      </c>
      <c r="AH532" t="s">
        <v>11</v>
      </c>
      <c r="AI532">
        <v>0.93284100000000003</v>
      </c>
      <c r="AJ532">
        <v>4.6E-5</v>
      </c>
      <c r="AK532" t="s">
        <v>12</v>
      </c>
      <c r="AL532">
        <v>0</v>
      </c>
      <c r="AM532">
        <v>0</v>
      </c>
    </row>
    <row r="533" spans="1:39" x14ac:dyDescent="0.25">
      <c r="A533" t="s">
        <v>186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4264.3763600000002</v>
      </c>
      <c r="I533">
        <v>3845.713354</v>
      </c>
      <c r="J533" t="s">
        <v>3</v>
      </c>
      <c r="K533">
        <v>4124.503154</v>
      </c>
      <c r="L533">
        <v>3701.531849</v>
      </c>
      <c r="M533" t="s">
        <v>4</v>
      </c>
      <c r="N533">
        <v>70.288191999999995</v>
      </c>
      <c r="O533">
        <v>3.3155679999999998</v>
      </c>
      <c r="P533" t="s">
        <v>5</v>
      </c>
      <c r="Q533">
        <v>0</v>
      </c>
      <c r="R533">
        <v>0</v>
      </c>
      <c r="S533" t="s">
        <v>6</v>
      </c>
      <c r="T533">
        <v>44.785220000000002</v>
      </c>
      <c r="U533">
        <v>0.85211099999999995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6.5991999999999995E-2</v>
      </c>
      <c r="AD533">
        <v>1.4200000000000001E-4</v>
      </c>
      <c r="AE533" t="s">
        <v>10</v>
      </c>
      <c r="AF533">
        <v>0</v>
      </c>
      <c r="AG533">
        <v>0</v>
      </c>
      <c r="AH533" t="s">
        <v>11</v>
      </c>
      <c r="AI533">
        <v>0.93361499999999997</v>
      </c>
      <c r="AJ533">
        <v>5.3000000000000001E-5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186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4623.1332739999998</v>
      </c>
      <c r="I534">
        <v>4302.7011270000003</v>
      </c>
      <c r="J534" t="s">
        <v>3</v>
      </c>
      <c r="K534">
        <v>4471.6048039999996</v>
      </c>
      <c r="L534">
        <v>4138.820721</v>
      </c>
      <c r="M534" t="s">
        <v>4</v>
      </c>
      <c r="N534">
        <v>76.148358000000002</v>
      </c>
      <c r="O534">
        <v>3.7437559999999999</v>
      </c>
      <c r="P534" t="s">
        <v>5</v>
      </c>
      <c r="Q534">
        <v>0</v>
      </c>
      <c r="R534">
        <v>0</v>
      </c>
      <c r="S534" t="s">
        <v>6</v>
      </c>
      <c r="T534">
        <v>48.527777999999998</v>
      </c>
      <c r="U534">
        <v>0.99238599999999999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6.5485000000000002E-2</v>
      </c>
      <c r="AD534">
        <v>1.35E-4</v>
      </c>
      <c r="AE534" t="s">
        <v>10</v>
      </c>
      <c r="AF534">
        <v>0</v>
      </c>
      <c r="AG534">
        <v>0</v>
      </c>
      <c r="AH534" t="s">
        <v>11</v>
      </c>
      <c r="AI534">
        <v>0.93371599999999999</v>
      </c>
      <c r="AJ534">
        <v>5.3000000000000001E-5</v>
      </c>
      <c r="AK534" t="s">
        <v>12</v>
      </c>
      <c r="AL534">
        <v>0</v>
      </c>
      <c r="AM534">
        <v>0</v>
      </c>
    </row>
    <row r="535" spans="1:39" x14ac:dyDescent="0.25">
      <c r="A535" t="s">
        <v>186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4979.5456240000003</v>
      </c>
      <c r="I535">
        <v>5243.7205299999996</v>
      </c>
      <c r="J535" t="s">
        <v>3</v>
      </c>
      <c r="K535">
        <v>4816.3463039999997</v>
      </c>
      <c r="L535">
        <v>5053.265668</v>
      </c>
      <c r="M535" t="s">
        <v>4</v>
      </c>
      <c r="N535">
        <v>82.002300000000005</v>
      </c>
      <c r="O535">
        <v>4.1184209999999997</v>
      </c>
      <c r="P535" t="s">
        <v>5</v>
      </c>
      <c r="Q535">
        <v>0</v>
      </c>
      <c r="R535">
        <v>0</v>
      </c>
      <c r="S535" t="s">
        <v>6</v>
      </c>
      <c r="T535">
        <v>52.243625999999999</v>
      </c>
      <c r="U535">
        <v>1.102395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6.4338999999999993E-2</v>
      </c>
      <c r="AD535">
        <v>1.25E-4</v>
      </c>
      <c r="AE535" t="s">
        <v>10</v>
      </c>
      <c r="AF535">
        <v>0</v>
      </c>
      <c r="AG535">
        <v>0</v>
      </c>
      <c r="AH535" t="s">
        <v>11</v>
      </c>
      <c r="AI535">
        <v>0.93420300000000001</v>
      </c>
      <c r="AJ535">
        <v>6.0000000000000002E-5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186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5334.1502840000003</v>
      </c>
      <c r="I536">
        <v>6122.3658249999999</v>
      </c>
      <c r="J536" t="s">
        <v>3</v>
      </c>
      <c r="K536">
        <v>5159.2386459999998</v>
      </c>
      <c r="L536">
        <v>5901.0856160000003</v>
      </c>
      <c r="M536" t="s">
        <v>4</v>
      </c>
      <c r="N536">
        <v>87.905311999999995</v>
      </c>
      <c r="O536">
        <v>4.4017109999999997</v>
      </c>
      <c r="P536" t="s">
        <v>5</v>
      </c>
      <c r="Q536">
        <v>0</v>
      </c>
      <c r="R536">
        <v>0</v>
      </c>
      <c r="S536" t="s">
        <v>6</v>
      </c>
      <c r="T536">
        <v>55.951546</v>
      </c>
      <c r="U536">
        <v>1.2247030000000001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6.3723000000000002E-2</v>
      </c>
      <c r="AD536">
        <v>1.2E-4</v>
      </c>
      <c r="AE536" t="s">
        <v>10</v>
      </c>
      <c r="AF536">
        <v>0</v>
      </c>
      <c r="AG536">
        <v>0</v>
      </c>
      <c r="AH536" t="s">
        <v>11</v>
      </c>
      <c r="AI536">
        <v>0.93443299999999996</v>
      </c>
      <c r="AJ536">
        <v>6.0000000000000002E-5</v>
      </c>
      <c r="AK536" t="s">
        <v>12</v>
      </c>
      <c r="AL536">
        <v>0</v>
      </c>
      <c r="AM536">
        <v>0</v>
      </c>
    </row>
    <row r="537" spans="1:39" x14ac:dyDescent="0.25">
      <c r="A537" t="s">
        <v>186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5691.1747500000001</v>
      </c>
      <c r="I537">
        <v>7001.7354910000004</v>
      </c>
      <c r="J537" t="s">
        <v>3</v>
      </c>
      <c r="K537">
        <v>5504.5619260000003</v>
      </c>
      <c r="L537">
        <v>6743.2972460000001</v>
      </c>
      <c r="M537" t="s">
        <v>4</v>
      </c>
      <c r="N537">
        <v>93.822525999999996</v>
      </c>
      <c r="O537">
        <v>5.1486419999999997</v>
      </c>
      <c r="P537" t="s">
        <v>5</v>
      </c>
      <c r="Q537">
        <v>0</v>
      </c>
      <c r="R537">
        <v>0</v>
      </c>
      <c r="S537" t="s">
        <v>6</v>
      </c>
      <c r="T537">
        <v>59.670789999999997</v>
      </c>
      <c r="U537">
        <v>1.4033500000000001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6.3128000000000004E-2</v>
      </c>
      <c r="AD537">
        <v>1.1400000000000001E-4</v>
      </c>
      <c r="AE537" t="s">
        <v>10</v>
      </c>
      <c r="AF537">
        <v>0</v>
      </c>
      <c r="AG537">
        <v>0</v>
      </c>
      <c r="AH537" t="s">
        <v>11</v>
      </c>
      <c r="AI537">
        <v>0.93443699999999996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186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6044.9895239999996</v>
      </c>
      <c r="I538">
        <v>8098.4154440000002</v>
      </c>
      <c r="J538" t="s">
        <v>3</v>
      </c>
      <c r="K538">
        <v>5846.7079839999997</v>
      </c>
      <c r="L538">
        <v>7794.237083</v>
      </c>
      <c r="M538" t="s">
        <v>4</v>
      </c>
      <c r="N538">
        <v>99.671797999999995</v>
      </c>
      <c r="O538">
        <v>6.0348459999999999</v>
      </c>
      <c r="P538" t="s">
        <v>5</v>
      </c>
      <c r="Q538">
        <v>0</v>
      </c>
      <c r="R538">
        <v>0</v>
      </c>
      <c r="S538" t="s">
        <v>6</v>
      </c>
      <c r="T538">
        <v>63.394686</v>
      </c>
      <c r="U538">
        <v>1.623081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6.3128000000000004E-2</v>
      </c>
      <c r="AD538">
        <v>1.1400000000000001E-4</v>
      </c>
      <c r="AE538" t="s">
        <v>10</v>
      </c>
      <c r="AF538">
        <v>0</v>
      </c>
      <c r="AG538">
        <v>0</v>
      </c>
      <c r="AH538" t="s">
        <v>11</v>
      </c>
      <c r="AI538">
        <v>0.93501800000000002</v>
      </c>
      <c r="AJ538">
        <v>7.2000000000000002E-5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186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6400.9434879999999</v>
      </c>
      <c r="I539">
        <v>8933.9852759999994</v>
      </c>
      <c r="J539" t="s">
        <v>3</v>
      </c>
      <c r="K539">
        <v>6190.9762819999996</v>
      </c>
      <c r="L539">
        <v>8586.2771080000002</v>
      </c>
      <c r="M539" t="s">
        <v>4</v>
      </c>
      <c r="N539">
        <v>105.544944</v>
      </c>
      <c r="O539">
        <v>6.7290140000000003</v>
      </c>
      <c r="P539" t="s">
        <v>5</v>
      </c>
      <c r="Q539">
        <v>0</v>
      </c>
      <c r="R539">
        <v>0</v>
      </c>
      <c r="S539" t="s">
        <v>6</v>
      </c>
      <c r="T539">
        <v>67.124756000000005</v>
      </c>
      <c r="U539">
        <v>1.788554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6.2701999999999994E-2</v>
      </c>
      <c r="AD539">
        <v>1.12E-4</v>
      </c>
      <c r="AE539" t="s">
        <v>10</v>
      </c>
      <c r="AF539">
        <v>0</v>
      </c>
      <c r="AG539">
        <v>0</v>
      </c>
      <c r="AH539" t="s">
        <v>11</v>
      </c>
      <c r="AI539">
        <v>0.93506699999999998</v>
      </c>
      <c r="AJ539">
        <v>7.1000000000000005E-5</v>
      </c>
      <c r="AK539" t="s">
        <v>12</v>
      </c>
      <c r="AL539">
        <v>0</v>
      </c>
      <c r="AM539">
        <v>0</v>
      </c>
    </row>
    <row r="540" spans="1:39" x14ac:dyDescent="0.25">
      <c r="A540" t="s">
        <v>186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6755.7386900000001</v>
      </c>
      <c r="I540">
        <v>9465.0580210000007</v>
      </c>
      <c r="J540" t="s">
        <v>3</v>
      </c>
      <c r="K540">
        <v>6534.0510199999999</v>
      </c>
      <c r="L540">
        <v>9095.2988320000004</v>
      </c>
      <c r="M540" t="s">
        <v>4</v>
      </c>
      <c r="N540">
        <v>111.419848</v>
      </c>
      <c r="O540">
        <v>7.3651</v>
      </c>
      <c r="P540" t="s">
        <v>5</v>
      </c>
      <c r="Q540">
        <v>0</v>
      </c>
      <c r="R540">
        <v>0</v>
      </c>
      <c r="S540" t="s">
        <v>6</v>
      </c>
      <c r="T540">
        <v>70.835830000000001</v>
      </c>
      <c r="U540">
        <v>1.9899720000000001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6.2146E-2</v>
      </c>
      <c r="AD540">
        <v>1.0399999999999999E-4</v>
      </c>
      <c r="AE540" t="s">
        <v>10</v>
      </c>
      <c r="AF540">
        <v>0</v>
      </c>
      <c r="AG540">
        <v>0</v>
      </c>
      <c r="AH540" t="s">
        <v>11</v>
      </c>
      <c r="AI540">
        <v>0.93506699999999998</v>
      </c>
      <c r="AJ540">
        <v>7.1000000000000005E-5</v>
      </c>
      <c r="AK540" t="s">
        <v>12</v>
      </c>
      <c r="AL540">
        <v>0</v>
      </c>
      <c r="AM540">
        <v>0</v>
      </c>
    </row>
    <row r="541" spans="1:39" x14ac:dyDescent="0.25">
      <c r="A541" t="s">
        <v>186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7109.0664800000004</v>
      </c>
      <c r="I541">
        <v>10610.181423</v>
      </c>
      <c r="J541" t="s">
        <v>3</v>
      </c>
      <c r="K541">
        <v>6875.7220719999996</v>
      </c>
      <c r="L541">
        <v>10208.962799000001</v>
      </c>
      <c r="M541" t="s">
        <v>4</v>
      </c>
      <c r="N541">
        <v>117.28794600000001</v>
      </c>
      <c r="O541">
        <v>8.0555090000000007</v>
      </c>
      <c r="P541" t="s">
        <v>5</v>
      </c>
      <c r="Q541">
        <v>0</v>
      </c>
      <c r="R541">
        <v>0</v>
      </c>
      <c r="S541" t="s">
        <v>6</v>
      </c>
      <c r="T541">
        <v>74.553811999999994</v>
      </c>
      <c r="U541">
        <v>2.200342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6.2146E-2</v>
      </c>
      <c r="AD541">
        <v>1.0399999999999999E-4</v>
      </c>
      <c r="AE541" t="s">
        <v>10</v>
      </c>
      <c r="AF541">
        <v>0</v>
      </c>
      <c r="AG541">
        <v>0</v>
      </c>
      <c r="AH541" t="s">
        <v>11</v>
      </c>
      <c r="AI541">
        <v>0.93511500000000003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259.750316</v>
      </c>
      <c r="I542">
        <v>37.973784000000002</v>
      </c>
      <c r="J542" t="s">
        <v>3</v>
      </c>
      <c r="K542">
        <v>248.13841400000001</v>
      </c>
      <c r="L542">
        <v>36.171970000000002</v>
      </c>
      <c r="M542" t="s">
        <v>4</v>
      </c>
      <c r="N542">
        <v>5.7802559999999996</v>
      </c>
      <c r="O542">
        <v>6.5688999999999997E-2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8.4929000000000004E-2</v>
      </c>
      <c r="AG542">
        <v>7.3999999999999996E-5</v>
      </c>
      <c r="AH542" t="s">
        <v>11</v>
      </c>
      <c r="AI542">
        <v>0.91608000000000001</v>
      </c>
      <c r="AJ542">
        <v>1.83E-4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519.37873999999999</v>
      </c>
      <c r="I543">
        <v>134.71668600000001</v>
      </c>
      <c r="J543" t="s">
        <v>3</v>
      </c>
      <c r="K543">
        <v>496.20747799999998</v>
      </c>
      <c r="L543">
        <v>128.27837199999999</v>
      </c>
      <c r="M543" t="s">
        <v>4</v>
      </c>
      <c r="N543">
        <v>11.559904</v>
      </c>
      <c r="O543">
        <v>0.22123000000000001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7.9869999999999997E-2</v>
      </c>
      <c r="AG543">
        <v>9.0000000000000006E-5</v>
      </c>
      <c r="AH543" t="s">
        <v>11</v>
      </c>
      <c r="AI543">
        <v>0.923759</v>
      </c>
      <c r="AJ543">
        <v>1.2899999999999999E-4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779.39430000000004</v>
      </c>
      <c r="I544">
        <v>262.64935600000001</v>
      </c>
      <c r="J544" t="s">
        <v>3</v>
      </c>
      <c r="K544">
        <v>744.65789400000006</v>
      </c>
      <c r="L544">
        <v>249.66135800000001</v>
      </c>
      <c r="M544" t="s">
        <v>4</v>
      </c>
      <c r="N544">
        <v>17.364153999999999</v>
      </c>
      <c r="O544">
        <v>0.39682299999999998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7.7148999999999995E-2</v>
      </c>
      <c r="AG544">
        <v>1.18E-4</v>
      </c>
      <c r="AH544" t="s">
        <v>11</v>
      </c>
      <c r="AI544">
        <v>0.92707899999999999</v>
      </c>
      <c r="AJ544">
        <v>7.7999999999999999E-5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1039.69643</v>
      </c>
      <c r="I545">
        <v>404.57736299999999</v>
      </c>
      <c r="J545" t="s">
        <v>3</v>
      </c>
      <c r="K545">
        <v>993.40391199999999</v>
      </c>
      <c r="L545">
        <v>385.69158900000002</v>
      </c>
      <c r="M545" t="s">
        <v>4</v>
      </c>
      <c r="N545">
        <v>23.191887999999999</v>
      </c>
      <c r="O545">
        <v>0.61920500000000001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7.3056999999999997E-2</v>
      </c>
      <c r="AG545">
        <v>1.6899999999999999E-4</v>
      </c>
      <c r="AH545" t="s">
        <v>11</v>
      </c>
      <c r="AI545">
        <v>0.92955100000000002</v>
      </c>
      <c r="AJ545">
        <v>4.6999999999999997E-5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1300.6102659999999</v>
      </c>
      <c r="I546">
        <v>576.82102999999995</v>
      </c>
      <c r="J546" t="s">
        <v>3</v>
      </c>
      <c r="K546">
        <v>1242.7438500000001</v>
      </c>
      <c r="L546">
        <v>549.64428399999997</v>
      </c>
      <c r="M546" t="s">
        <v>4</v>
      </c>
      <c r="N546">
        <v>29.038376</v>
      </c>
      <c r="O546">
        <v>0.90370700000000004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7.1595000000000006E-2</v>
      </c>
      <c r="AG546">
        <v>1.7000000000000001E-4</v>
      </c>
      <c r="AH546" t="s">
        <v>11</v>
      </c>
      <c r="AI546">
        <v>0.930732</v>
      </c>
      <c r="AJ546">
        <v>2.5999999999999998E-5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1561.2331919999999</v>
      </c>
      <c r="I547">
        <v>805.18553699999995</v>
      </c>
      <c r="J547" t="s">
        <v>3</v>
      </c>
      <c r="K547">
        <v>1491.792226</v>
      </c>
      <c r="L547">
        <v>766.88324699999998</v>
      </c>
      <c r="M547" t="s">
        <v>4</v>
      </c>
      <c r="N547">
        <v>34.861775999999999</v>
      </c>
      <c r="O547">
        <v>1.2721499999999999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7.1142999999999998E-2</v>
      </c>
      <c r="AG547">
        <v>1.6899999999999999E-4</v>
      </c>
      <c r="AH547" t="s">
        <v>11</v>
      </c>
      <c r="AI547">
        <v>0.93196500000000004</v>
      </c>
      <c r="AJ547">
        <v>3.4999999999999997E-5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1821.0129320000001</v>
      </c>
      <c r="I548">
        <v>958.91010500000004</v>
      </c>
      <c r="J548" t="s">
        <v>3</v>
      </c>
      <c r="K548">
        <v>1740.0195060000001</v>
      </c>
      <c r="L548">
        <v>912.08951999999999</v>
      </c>
      <c r="M548" t="s">
        <v>4</v>
      </c>
      <c r="N548">
        <v>40.632629999999999</v>
      </c>
      <c r="O548">
        <v>1.474834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6.9585999999999995E-2</v>
      </c>
      <c r="AG548">
        <v>1.7100000000000001E-4</v>
      </c>
      <c r="AH548" t="s">
        <v>11</v>
      </c>
      <c r="AI548">
        <v>0.93266899999999997</v>
      </c>
      <c r="AJ548">
        <v>4.8999999999999998E-5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2080.8809099999999</v>
      </c>
      <c r="I549">
        <v>1182.958656</v>
      </c>
      <c r="J549" t="s">
        <v>3</v>
      </c>
      <c r="K549">
        <v>1988.25514</v>
      </c>
      <c r="L549">
        <v>1121.158529</v>
      </c>
      <c r="M549" t="s">
        <v>4</v>
      </c>
      <c r="N549">
        <v>46.409681999999997</v>
      </c>
      <c r="O549">
        <v>1.7881130000000001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6.8059999999999996E-2</v>
      </c>
      <c r="AG549">
        <v>1.5899999999999999E-4</v>
      </c>
      <c r="AH549" t="s">
        <v>11</v>
      </c>
      <c r="AI549">
        <v>0.93304399999999998</v>
      </c>
      <c r="AJ549">
        <v>4.6E-5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2340.7792439999998</v>
      </c>
      <c r="I550">
        <v>1464.647872</v>
      </c>
      <c r="J550" t="s">
        <v>3</v>
      </c>
      <c r="K550">
        <v>2236.5728779999999</v>
      </c>
      <c r="L550">
        <v>1386.609901</v>
      </c>
      <c r="M550" t="s">
        <v>4</v>
      </c>
      <c r="N550">
        <v>52.203738000000001</v>
      </c>
      <c r="O550">
        <v>2.1858960000000001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6.6067000000000001E-2</v>
      </c>
      <c r="AG550">
        <v>1.5699999999999999E-4</v>
      </c>
      <c r="AH550" t="s">
        <v>11</v>
      </c>
      <c r="AI550">
        <v>0.93309500000000001</v>
      </c>
      <c r="AJ550">
        <v>4.5000000000000003E-5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2601.0325680000001</v>
      </c>
      <c r="I551">
        <v>1781.913454</v>
      </c>
      <c r="J551" t="s">
        <v>3</v>
      </c>
      <c r="K551">
        <v>2485.2722480000002</v>
      </c>
      <c r="L551">
        <v>1686.596456</v>
      </c>
      <c r="M551" t="s">
        <v>4</v>
      </c>
      <c r="N551">
        <v>58.018248</v>
      </c>
      <c r="O551">
        <v>2.619065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6.4714999999999995E-2</v>
      </c>
      <c r="AG551">
        <v>1.4100000000000001E-4</v>
      </c>
      <c r="AH551" t="s">
        <v>11</v>
      </c>
      <c r="AI551">
        <v>0.93328100000000003</v>
      </c>
      <c r="AJ551">
        <v>4.3999999999999999E-5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2860.6681159999998</v>
      </c>
      <c r="I552">
        <v>2002.011696</v>
      </c>
      <c r="J552" t="s">
        <v>3</v>
      </c>
      <c r="K552">
        <v>2733.3677360000001</v>
      </c>
      <c r="L552">
        <v>1892.9784529999999</v>
      </c>
      <c r="M552" t="s">
        <v>4</v>
      </c>
      <c r="N552">
        <v>63.805259999999997</v>
      </c>
      <c r="O552">
        <v>2.7813829999999999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6.4558000000000004E-2</v>
      </c>
      <c r="AG552">
        <v>1.44E-4</v>
      </c>
      <c r="AH552" t="s">
        <v>11</v>
      </c>
      <c r="AI552">
        <v>0.93337000000000003</v>
      </c>
      <c r="AJ552">
        <v>4.3000000000000002E-5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3120.285112</v>
      </c>
      <c r="I553">
        <v>2307.0054380000001</v>
      </c>
      <c r="J553" t="s">
        <v>3</v>
      </c>
      <c r="K553">
        <v>2981.4287060000001</v>
      </c>
      <c r="L553">
        <v>2179.907635</v>
      </c>
      <c r="M553" t="s">
        <v>4</v>
      </c>
      <c r="N553">
        <v>69.591667999999999</v>
      </c>
      <c r="O553">
        <v>3.14045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6.4292000000000002E-2</v>
      </c>
      <c r="AG553">
        <v>1.3799999999999999E-4</v>
      </c>
      <c r="AH553" t="s">
        <v>11</v>
      </c>
      <c r="AI553">
        <v>0.93338500000000002</v>
      </c>
      <c r="AJ553">
        <v>4.3000000000000002E-5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3379.4414320000001</v>
      </c>
      <c r="I554">
        <v>2635.9436329999999</v>
      </c>
      <c r="J554" t="s">
        <v>3</v>
      </c>
      <c r="K554">
        <v>3229.0470220000002</v>
      </c>
      <c r="L554">
        <v>2491.1100849999998</v>
      </c>
      <c r="M554" t="s">
        <v>4</v>
      </c>
      <c r="N554">
        <v>75.353939999999994</v>
      </c>
      <c r="O554">
        <v>3.5988630000000001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6.4130000000000006E-2</v>
      </c>
      <c r="AG554">
        <v>1.3300000000000001E-4</v>
      </c>
      <c r="AH554" t="s">
        <v>11</v>
      </c>
      <c r="AI554">
        <v>0.93340900000000004</v>
      </c>
      <c r="AJ554">
        <v>4.3000000000000002E-5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3638.3796400000001</v>
      </c>
      <c r="I555">
        <v>3019.0694100000001</v>
      </c>
      <c r="J555" t="s">
        <v>3</v>
      </c>
      <c r="K555">
        <v>3476.4640439999998</v>
      </c>
      <c r="L555">
        <v>2855.4963560000001</v>
      </c>
      <c r="M555" t="s">
        <v>4</v>
      </c>
      <c r="N555">
        <v>81.103217999999998</v>
      </c>
      <c r="O555">
        <v>4.0263730000000004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6.3653000000000001E-2</v>
      </c>
      <c r="AG555">
        <v>1.34E-4</v>
      </c>
      <c r="AH555" t="s">
        <v>11</v>
      </c>
      <c r="AI555">
        <v>0.93343699999999996</v>
      </c>
      <c r="AJ555">
        <v>4.3000000000000002E-5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3897.2013780000002</v>
      </c>
      <c r="I556">
        <v>3406.3196819999998</v>
      </c>
      <c r="J556" t="s">
        <v>3</v>
      </c>
      <c r="K556">
        <v>3723.7297619999999</v>
      </c>
      <c r="L556">
        <v>3221.9054740000001</v>
      </c>
      <c r="M556" t="s">
        <v>4</v>
      </c>
      <c r="N556">
        <v>86.861181999999999</v>
      </c>
      <c r="O556">
        <v>4.5058049999999996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6.2072000000000002E-2</v>
      </c>
      <c r="AG556">
        <v>1.2E-4</v>
      </c>
      <c r="AH556" t="s">
        <v>11</v>
      </c>
      <c r="AI556">
        <v>0.93349400000000005</v>
      </c>
      <c r="AJ556">
        <v>4.3000000000000002E-5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4155.8361999999997</v>
      </c>
      <c r="I557">
        <v>3809.525815</v>
      </c>
      <c r="J557" t="s">
        <v>3</v>
      </c>
      <c r="K557">
        <v>3970.8024919999998</v>
      </c>
      <c r="L557">
        <v>3600.1453799999999</v>
      </c>
      <c r="M557" t="s">
        <v>4</v>
      </c>
      <c r="N557">
        <v>92.613523999999998</v>
      </c>
      <c r="O557">
        <v>5.08277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6.1427000000000002E-2</v>
      </c>
      <c r="AG557">
        <v>1.12E-4</v>
      </c>
      <c r="AH557" t="s">
        <v>11</v>
      </c>
      <c r="AI557">
        <v>0.934056</v>
      </c>
      <c r="AJ557">
        <v>5.3999999999999998E-5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4415.5488160000004</v>
      </c>
      <c r="I558">
        <v>4442.0273280000001</v>
      </c>
      <c r="J558" t="s">
        <v>3</v>
      </c>
      <c r="K558">
        <v>4218.9417199999998</v>
      </c>
      <c r="L558">
        <v>4200.290336</v>
      </c>
      <c r="M558" t="s">
        <v>4</v>
      </c>
      <c r="N558">
        <v>98.397260000000003</v>
      </c>
      <c r="O558">
        <v>5.9398799999999996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6.0920000000000002E-2</v>
      </c>
      <c r="AG558">
        <v>1.03E-4</v>
      </c>
      <c r="AH558" t="s">
        <v>11</v>
      </c>
      <c r="AI558">
        <v>0.93443799999999999</v>
      </c>
      <c r="AJ558">
        <v>5.7000000000000003E-5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4675.9930679999998</v>
      </c>
      <c r="I559">
        <v>5294.3349449999996</v>
      </c>
      <c r="J559" t="s">
        <v>3</v>
      </c>
      <c r="K559">
        <v>4467.804478</v>
      </c>
      <c r="L559">
        <v>5009.3534010000003</v>
      </c>
      <c r="M559" t="s">
        <v>4</v>
      </c>
      <c r="N559">
        <v>104.20724</v>
      </c>
      <c r="O559">
        <v>7.2030750000000001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6.0842E-2</v>
      </c>
      <c r="AG559">
        <v>1.0399999999999999E-4</v>
      </c>
      <c r="AH559" t="s">
        <v>11</v>
      </c>
      <c r="AI559">
        <v>0.93505899999999997</v>
      </c>
      <c r="AJ559">
        <v>6.7000000000000002E-5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4936.3707000000004</v>
      </c>
      <c r="I560">
        <v>6039.9986349999999</v>
      </c>
      <c r="J560" t="s">
        <v>3</v>
      </c>
      <c r="K560">
        <v>4716.5842339999999</v>
      </c>
      <c r="L560">
        <v>5715.8175689999998</v>
      </c>
      <c r="M560" t="s">
        <v>4</v>
      </c>
      <c r="N560">
        <v>110.003962</v>
      </c>
      <c r="O560">
        <v>8.2218529999999994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6.0123000000000003E-2</v>
      </c>
      <c r="AG560">
        <v>9.0000000000000006E-5</v>
      </c>
      <c r="AH560" t="s">
        <v>11</v>
      </c>
      <c r="AI560">
        <v>0.93544400000000005</v>
      </c>
      <c r="AJ560">
        <v>7.1000000000000005E-5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5197.1475659999996</v>
      </c>
      <c r="I561">
        <v>6756.9050719999996</v>
      </c>
      <c r="J561" t="s">
        <v>3</v>
      </c>
      <c r="K561">
        <v>4965.7614860000003</v>
      </c>
      <c r="L561">
        <v>6390.6729509999996</v>
      </c>
      <c r="M561" t="s">
        <v>4</v>
      </c>
      <c r="N561">
        <v>115.843588</v>
      </c>
      <c r="O561">
        <v>9.1505189999999992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5.9848999999999999E-2</v>
      </c>
      <c r="AG561">
        <v>8.5000000000000006E-5</v>
      </c>
      <c r="AH561" t="s">
        <v>11</v>
      </c>
      <c r="AI561">
        <v>0.93547199999999997</v>
      </c>
      <c r="AJ561">
        <v>6.9999999999999994E-5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258.92842999999999</v>
      </c>
      <c r="I582">
        <v>30.213583</v>
      </c>
      <c r="J582" t="s">
        <v>3</v>
      </c>
      <c r="K582">
        <v>247.36522400000001</v>
      </c>
      <c r="L582">
        <v>28.535675999999999</v>
      </c>
      <c r="M582" t="s">
        <v>4</v>
      </c>
      <c r="N582">
        <v>5.765396</v>
      </c>
      <c r="O582">
        <v>5.8756000000000003E-2</v>
      </c>
      <c r="P582" t="s">
        <v>5</v>
      </c>
      <c r="Q582">
        <v>0</v>
      </c>
      <c r="R582">
        <v>0</v>
      </c>
      <c r="S582" t="s">
        <v>6</v>
      </c>
      <c r="T582">
        <v>3.6949100000000001</v>
      </c>
      <c r="U582">
        <v>2.3262000000000001E-2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8.5306000000000007E-2</v>
      </c>
      <c r="AD582">
        <v>3.8000000000000002E-5</v>
      </c>
      <c r="AE582" t="s">
        <v>10</v>
      </c>
      <c r="AF582">
        <v>0</v>
      </c>
      <c r="AG582">
        <v>0</v>
      </c>
      <c r="AH582" t="s">
        <v>11</v>
      </c>
      <c r="AI582">
        <v>0.91555600000000004</v>
      </c>
      <c r="AJ582">
        <v>1.95E-4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517.34899199999995</v>
      </c>
      <c r="I583">
        <v>91.514195000000001</v>
      </c>
      <c r="J583" t="s">
        <v>3</v>
      </c>
      <c r="K583">
        <v>494.22968400000002</v>
      </c>
      <c r="L583">
        <v>86.577338999999995</v>
      </c>
      <c r="M583" t="s">
        <v>4</v>
      </c>
      <c r="N583">
        <v>11.509653999999999</v>
      </c>
      <c r="O583">
        <v>0.18776100000000001</v>
      </c>
      <c r="P583" t="s">
        <v>5</v>
      </c>
      <c r="Q583">
        <v>0</v>
      </c>
      <c r="R583">
        <v>0</v>
      </c>
      <c r="S583" t="s">
        <v>6</v>
      </c>
      <c r="T583">
        <v>7.4175279999999999</v>
      </c>
      <c r="U583">
        <v>8.3246000000000001E-2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8.0309000000000005E-2</v>
      </c>
      <c r="AD583">
        <v>8.0000000000000007E-5</v>
      </c>
      <c r="AE583" t="s">
        <v>10</v>
      </c>
      <c r="AF583">
        <v>0</v>
      </c>
      <c r="AG583">
        <v>0</v>
      </c>
      <c r="AH583" t="s">
        <v>11</v>
      </c>
      <c r="AI583">
        <v>0.92132599999999998</v>
      </c>
      <c r="AJ583">
        <v>1.8599999999999999E-4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776.55486599999995</v>
      </c>
      <c r="I584">
        <v>196.47956099999999</v>
      </c>
      <c r="J584" t="s">
        <v>3</v>
      </c>
      <c r="K584">
        <v>741.90895599999999</v>
      </c>
      <c r="L584">
        <v>186.521939</v>
      </c>
      <c r="M584" t="s">
        <v>4</v>
      </c>
      <c r="N584">
        <v>17.286443999999999</v>
      </c>
      <c r="O584">
        <v>0.41081499999999999</v>
      </c>
      <c r="P584" t="s">
        <v>5</v>
      </c>
      <c r="Q584">
        <v>0</v>
      </c>
      <c r="R584">
        <v>0</v>
      </c>
      <c r="S584" t="s">
        <v>6</v>
      </c>
      <c r="T584">
        <v>11.087256</v>
      </c>
      <c r="U584">
        <v>0.12382700000000001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7.8660999999999995E-2</v>
      </c>
      <c r="AD584">
        <v>9.7999999999999997E-5</v>
      </c>
      <c r="AE584" t="s">
        <v>10</v>
      </c>
      <c r="AF584">
        <v>0</v>
      </c>
      <c r="AG584">
        <v>0</v>
      </c>
      <c r="AH584" t="s">
        <v>11</v>
      </c>
      <c r="AI584">
        <v>0.92487799999999998</v>
      </c>
      <c r="AJ584">
        <v>1.3899999999999999E-4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1037.6288179999999</v>
      </c>
      <c r="I585">
        <v>360.36649999999997</v>
      </c>
      <c r="J585" t="s">
        <v>3</v>
      </c>
      <c r="K585">
        <v>991.40553399999999</v>
      </c>
      <c r="L585">
        <v>341.78450099999998</v>
      </c>
      <c r="M585" t="s">
        <v>4</v>
      </c>
      <c r="N585">
        <v>23.162389999999998</v>
      </c>
      <c r="O585">
        <v>0.76438700000000004</v>
      </c>
      <c r="P585" t="s">
        <v>5</v>
      </c>
      <c r="Q585">
        <v>0</v>
      </c>
      <c r="R585">
        <v>0</v>
      </c>
      <c r="S585" t="s">
        <v>6</v>
      </c>
      <c r="T585">
        <v>14.736330000000001</v>
      </c>
      <c r="U585">
        <v>0.18357599999999999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7.7579999999999996E-2</v>
      </c>
      <c r="AD585">
        <v>1.1E-4</v>
      </c>
      <c r="AE585" t="s">
        <v>10</v>
      </c>
      <c r="AF585">
        <v>0</v>
      </c>
      <c r="AG585">
        <v>0</v>
      </c>
      <c r="AH585" t="s">
        <v>11</v>
      </c>
      <c r="AI585">
        <v>0.92935000000000001</v>
      </c>
      <c r="AJ585">
        <v>7.7999999999999999E-5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1298.92931</v>
      </c>
      <c r="I586">
        <v>603.28556300000002</v>
      </c>
      <c r="J586" t="s">
        <v>3</v>
      </c>
      <c r="K586">
        <v>1241.0815520000001</v>
      </c>
      <c r="L586">
        <v>571.24925199999996</v>
      </c>
      <c r="M586" t="s">
        <v>4</v>
      </c>
      <c r="N586">
        <v>29.031960000000002</v>
      </c>
      <c r="O586">
        <v>1.279984</v>
      </c>
      <c r="P586" t="s">
        <v>5</v>
      </c>
      <c r="Q586">
        <v>0</v>
      </c>
      <c r="R586">
        <v>0</v>
      </c>
      <c r="S586" t="s">
        <v>6</v>
      </c>
      <c r="T586">
        <v>18.37959</v>
      </c>
      <c r="U586">
        <v>0.29996400000000001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7.5378000000000001E-2</v>
      </c>
      <c r="AD586">
        <v>1.2899999999999999E-4</v>
      </c>
      <c r="AE586" t="s">
        <v>10</v>
      </c>
      <c r="AF586">
        <v>0</v>
      </c>
      <c r="AG586">
        <v>0</v>
      </c>
      <c r="AH586" t="s">
        <v>11</v>
      </c>
      <c r="AI586">
        <v>0.93016900000000002</v>
      </c>
      <c r="AJ586">
        <v>6.8999999999999997E-5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1560.88031</v>
      </c>
      <c r="I587">
        <v>864.29962699999999</v>
      </c>
      <c r="J587" t="s">
        <v>3</v>
      </c>
      <c r="K587">
        <v>1491.416528</v>
      </c>
      <c r="L587">
        <v>817.29449999999997</v>
      </c>
      <c r="M587" t="s">
        <v>4</v>
      </c>
      <c r="N587">
        <v>34.935941999999997</v>
      </c>
      <c r="O587">
        <v>1.820038</v>
      </c>
      <c r="P587" t="s">
        <v>5</v>
      </c>
      <c r="Q587">
        <v>0</v>
      </c>
      <c r="R587">
        <v>0</v>
      </c>
      <c r="S587" t="s">
        <v>6</v>
      </c>
      <c r="T587">
        <v>22.015032000000001</v>
      </c>
      <c r="U587">
        <v>0.39604200000000001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7.5374999999999998E-2</v>
      </c>
      <c r="AD587">
        <v>1.2899999999999999E-4</v>
      </c>
      <c r="AE587" t="s">
        <v>10</v>
      </c>
      <c r="AF587">
        <v>0</v>
      </c>
      <c r="AG587">
        <v>0</v>
      </c>
      <c r="AH587" t="s">
        <v>11</v>
      </c>
      <c r="AI587">
        <v>0.93155299999999996</v>
      </c>
      <c r="AJ587">
        <v>7.7999999999999999E-5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1823.0350960000001</v>
      </c>
      <c r="I588">
        <v>1153.2340610000001</v>
      </c>
      <c r="J588" t="s">
        <v>3</v>
      </c>
      <c r="K588">
        <v>1741.92353</v>
      </c>
      <c r="L588">
        <v>1089.3093859999999</v>
      </c>
      <c r="M588" t="s">
        <v>4</v>
      </c>
      <c r="N588">
        <v>40.829335999999998</v>
      </c>
      <c r="O588">
        <v>2.365275</v>
      </c>
      <c r="P588" t="s">
        <v>5</v>
      </c>
      <c r="Q588">
        <v>0</v>
      </c>
      <c r="R588">
        <v>0</v>
      </c>
      <c r="S588" t="s">
        <v>6</v>
      </c>
      <c r="T588">
        <v>25.65381</v>
      </c>
      <c r="U588">
        <v>0.541489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7.2933999999999999E-2</v>
      </c>
      <c r="AD588">
        <v>1.4300000000000001E-4</v>
      </c>
      <c r="AE588" t="s">
        <v>10</v>
      </c>
      <c r="AF588">
        <v>0</v>
      </c>
      <c r="AG588">
        <v>0</v>
      </c>
      <c r="AH588" t="s">
        <v>11</v>
      </c>
      <c r="AI588">
        <v>0.93245800000000001</v>
      </c>
      <c r="AJ588">
        <v>5.5999999999999999E-5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2083.6537159999998</v>
      </c>
      <c r="I589">
        <v>1475.6795259999999</v>
      </c>
      <c r="J589" t="s">
        <v>3</v>
      </c>
      <c r="K589">
        <v>1990.941028</v>
      </c>
      <c r="L589">
        <v>1390.6120639999999</v>
      </c>
      <c r="M589" t="s">
        <v>4</v>
      </c>
      <c r="N589">
        <v>46.698346000000001</v>
      </c>
      <c r="O589">
        <v>3.118563</v>
      </c>
      <c r="P589" t="s">
        <v>5</v>
      </c>
      <c r="Q589">
        <v>0</v>
      </c>
      <c r="R589">
        <v>0</v>
      </c>
      <c r="S589" t="s">
        <v>6</v>
      </c>
      <c r="T589">
        <v>29.302018</v>
      </c>
      <c r="U589">
        <v>0.71847799999999995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6.8506999999999998E-2</v>
      </c>
      <c r="AD589">
        <v>1.55E-4</v>
      </c>
      <c r="AE589" t="s">
        <v>10</v>
      </c>
      <c r="AF589">
        <v>0</v>
      </c>
      <c r="AG589">
        <v>0</v>
      </c>
      <c r="AH589" t="s">
        <v>11</v>
      </c>
      <c r="AI589">
        <v>0.93267500000000003</v>
      </c>
      <c r="AJ589">
        <v>5.3999999999999998E-5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2344.549638</v>
      </c>
      <c r="I590">
        <v>1813.0491099999999</v>
      </c>
      <c r="J590" t="s">
        <v>3</v>
      </c>
      <c r="K590">
        <v>2240.2204259999999</v>
      </c>
      <c r="L590">
        <v>1709.0174790000001</v>
      </c>
      <c r="M590" t="s">
        <v>4</v>
      </c>
      <c r="N590">
        <v>52.529482000000002</v>
      </c>
      <c r="O590">
        <v>3.7483140000000001</v>
      </c>
      <c r="P590" t="s">
        <v>5</v>
      </c>
      <c r="Q590">
        <v>0</v>
      </c>
      <c r="R590">
        <v>0</v>
      </c>
      <c r="S590" t="s">
        <v>6</v>
      </c>
      <c r="T590">
        <v>32.937010000000001</v>
      </c>
      <c r="U590">
        <v>0.87003699999999995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6.7446999999999993E-2</v>
      </c>
      <c r="AD590">
        <v>1.7000000000000001E-4</v>
      </c>
      <c r="AE590" t="s">
        <v>10</v>
      </c>
      <c r="AF590">
        <v>0</v>
      </c>
      <c r="AG590">
        <v>0</v>
      </c>
      <c r="AH590" t="s">
        <v>11</v>
      </c>
      <c r="AI590">
        <v>0.93328699999999998</v>
      </c>
      <c r="AJ590">
        <v>6.3E-5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2605.6434439999998</v>
      </c>
      <c r="I591">
        <v>2192.663024</v>
      </c>
      <c r="J591" t="s">
        <v>3</v>
      </c>
      <c r="K591">
        <v>2489.6976540000001</v>
      </c>
      <c r="L591">
        <v>2065.484226</v>
      </c>
      <c r="M591" t="s">
        <v>4</v>
      </c>
      <c r="N591">
        <v>58.386194000000003</v>
      </c>
      <c r="O591">
        <v>4.6823579999999998</v>
      </c>
      <c r="P591" t="s">
        <v>5</v>
      </c>
      <c r="Q591">
        <v>0</v>
      </c>
      <c r="R591">
        <v>0</v>
      </c>
      <c r="S591" t="s">
        <v>6</v>
      </c>
      <c r="T591">
        <v>36.570565999999999</v>
      </c>
      <c r="U591">
        <v>0.97574099999999997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6.5980999999999998E-2</v>
      </c>
      <c r="AD591">
        <v>1.63E-4</v>
      </c>
      <c r="AE591" t="s">
        <v>10</v>
      </c>
      <c r="AF591">
        <v>0</v>
      </c>
      <c r="AG591">
        <v>0</v>
      </c>
      <c r="AH591" t="s">
        <v>11</v>
      </c>
      <c r="AI591">
        <v>0.93384699999999998</v>
      </c>
      <c r="AJ591">
        <v>6.3999999999999997E-5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2866.0153399999999</v>
      </c>
      <c r="I592">
        <v>2553.2003460000001</v>
      </c>
      <c r="J592" t="s">
        <v>3</v>
      </c>
      <c r="K592">
        <v>2738.4672780000001</v>
      </c>
      <c r="L592">
        <v>2407.7600229999998</v>
      </c>
      <c r="M592" t="s">
        <v>4</v>
      </c>
      <c r="N592">
        <v>64.200357999999994</v>
      </c>
      <c r="O592">
        <v>5.3129569999999999</v>
      </c>
      <c r="P592" t="s">
        <v>5</v>
      </c>
      <c r="Q592">
        <v>0</v>
      </c>
      <c r="R592">
        <v>0</v>
      </c>
      <c r="S592" t="s">
        <v>6</v>
      </c>
      <c r="T592">
        <v>40.211314000000002</v>
      </c>
      <c r="U592">
        <v>1.103674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6.3652E-2</v>
      </c>
      <c r="AD592">
        <v>1.54E-4</v>
      </c>
      <c r="AE592" t="s">
        <v>10</v>
      </c>
      <c r="AF592">
        <v>0</v>
      </c>
      <c r="AG592">
        <v>0</v>
      </c>
      <c r="AH592" t="s">
        <v>11</v>
      </c>
      <c r="AI592">
        <v>0.93457400000000002</v>
      </c>
      <c r="AJ592">
        <v>7.4999999999999993E-5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3126.4183819999998</v>
      </c>
      <c r="I593">
        <v>2805.0760089999999</v>
      </c>
      <c r="J593" t="s">
        <v>3</v>
      </c>
      <c r="K593">
        <v>2987.2715659999999</v>
      </c>
      <c r="L593">
        <v>2650.019143</v>
      </c>
      <c r="M593" t="s">
        <v>4</v>
      </c>
      <c r="N593">
        <v>70.022835999999998</v>
      </c>
      <c r="O593">
        <v>5.8005449999999996</v>
      </c>
      <c r="P593" t="s">
        <v>5</v>
      </c>
      <c r="Q593">
        <v>0</v>
      </c>
      <c r="R593">
        <v>0</v>
      </c>
      <c r="S593" t="s">
        <v>6</v>
      </c>
      <c r="T593">
        <v>43.876385999999997</v>
      </c>
      <c r="U593">
        <v>1.196744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6.2899999999999998E-2</v>
      </c>
      <c r="AD593">
        <v>1.47E-4</v>
      </c>
      <c r="AE593" t="s">
        <v>10</v>
      </c>
      <c r="AF593">
        <v>0</v>
      </c>
      <c r="AG593">
        <v>0</v>
      </c>
      <c r="AH593" t="s">
        <v>11</v>
      </c>
      <c r="AI593">
        <v>0.93460699999999997</v>
      </c>
      <c r="AJ593">
        <v>7.3999999999999996E-5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3386.702546</v>
      </c>
      <c r="I594">
        <v>3155.1575590000002</v>
      </c>
      <c r="J594" t="s">
        <v>3</v>
      </c>
      <c r="K594">
        <v>3235.954866</v>
      </c>
      <c r="L594">
        <v>2984.4842279999998</v>
      </c>
      <c r="M594" t="s">
        <v>4</v>
      </c>
      <c r="N594">
        <v>75.829564000000005</v>
      </c>
      <c r="O594">
        <v>6.2889350000000004</v>
      </c>
      <c r="P594" t="s">
        <v>5</v>
      </c>
      <c r="Q594">
        <v>0</v>
      </c>
      <c r="R594">
        <v>0</v>
      </c>
      <c r="S594" t="s">
        <v>6</v>
      </c>
      <c r="T594">
        <v>47.524686000000003</v>
      </c>
      <c r="U594">
        <v>1.3245009999999999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6.1638999999999999E-2</v>
      </c>
      <c r="AD594">
        <v>1.22E-4</v>
      </c>
      <c r="AE594" t="s">
        <v>10</v>
      </c>
      <c r="AF594">
        <v>0</v>
      </c>
      <c r="AG594">
        <v>0</v>
      </c>
      <c r="AH594" t="s">
        <v>11</v>
      </c>
      <c r="AI594">
        <v>0.93468600000000002</v>
      </c>
      <c r="AJ594">
        <v>7.7999999999999999E-5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3646.3347760000001</v>
      </c>
      <c r="I595">
        <v>3506.3357850000002</v>
      </c>
      <c r="J595" t="s">
        <v>3</v>
      </c>
      <c r="K595">
        <v>3484.0223900000001</v>
      </c>
      <c r="L595">
        <v>3316.7677629999998</v>
      </c>
      <c r="M595" t="s">
        <v>4</v>
      </c>
      <c r="N595">
        <v>81.622476000000006</v>
      </c>
      <c r="O595">
        <v>7.0163770000000003</v>
      </c>
      <c r="P595" t="s">
        <v>5</v>
      </c>
      <c r="Q595">
        <v>0</v>
      </c>
      <c r="R595">
        <v>0</v>
      </c>
      <c r="S595" t="s">
        <v>6</v>
      </c>
      <c r="T595">
        <v>51.219808</v>
      </c>
      <c r="U595">
        <v>1.4670589999999999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6.1045000000000002E-2</v>
      </c>
      <c r="AD595">
        <v>1.17E-4</v>
      </c>
      <c r="AE595" t="s">
        <v>10</v>
      </c>
      <c r="AF595">
        <v>0</v>
      </c>
      <c r="AG595">
        <v>0</v>
      </c>
      <c r="AH595" t="s">
        <v>11</v>
      </c>
      <c r="AI595">
        <v>0.93470900000000001</v>
      </c>
      <c r="AJ595">
        <v>7.7999999999999999E-5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3905.377054</v>
      </c>
      <c r="I596">
        <v>3905.6498390000002</v>
      </c>
      <c r="J596" t="s">
        <v>3</v>
      </c>
      <c r="K596">
        <v>3731.5101380000001</v>
      </c>
      <c r="L596">
        <v>3696.517996</v>
      </c>
      <c r="M596" t="s">
        <v>4</v>
      </c>
      <c r="N596">
        <v>87.396901999999997</v>
      </c>
      <c r="O596">
        <v>7.7514649999999996</v>
      </c>
      <c r="P596" t="s">
        <v>5</v>
      </c>
      <c r="Q596">
        <v>0</v>
      </c>
      <c r="R596">
        <v>0</v>
      </c>
      <c r="S596" t="s">
        <v>6</v>
      </c>
      <c r="T596">
        <v>54.888185999999997</v>
      </c>
      <c r="U596">
        <v>1.616314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6.0449000000000003E-2</v>
      </c>
      <c r="AD596">
        <v>1.08E-4</v>
      </c>
      <c r="AE596" t="s">
        <v>10</v>
      </c>
      <c r="AF596">
        <v>0</v>
      </c>
      <c r="AG596">
        <v>0</v>
      </c>
      <c r="AH596" t="s">
        <v>11</v>
      </c>
      <c r="AI596">
        <v>0.93491500000000005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4165.487126</v>
      </c>
      <c r="I597">
        <v>4465.8404300000002</v>
      </c>
      <c r="J597" t="s">
        <v>3</v>
      </c>
      <c r="K597">
        <v>3980.06005</v>
      </c>
      <c r="L597">
        <v>4231.5175099999997</v>
      </c>
      <c r="M597" t="s">
        <v>4</v>
      </c>
      <c r="N597">
        <v>93.204549999999998</v>
      </c>
      <c r="O597">
        <v>8.7480290000000007</v>
      </c>
      <c r="P597" t="s">
        <v>5</v>
      </c>
      <c r="Q597">
        <v>0</v>
      </c>
      <c r="R597">
        <v>0</v>
      </c>
      <c r="S597" t="s">
        <v>6</v>
      </c>
      <c r="T597">
        <v>58.526637999999998</v>
      </c>
      <c r="U597">
        <v>1.850754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6.0352000000000003E-2</v>
      </c>
      <c r="AD597">
        <v>1.08E-4</v>
      </c>
      <c r="AE597" t="s">
        <v>10</v>
      </c>
      <c r="AF597">
        <v>0</v>
      </c>
      <c r="AG597">
        <v>0</v>
      </c>
      <c r="AH597" t="s">
        <v>11</v>
      </c>
      <c r="AI597">
        <v>0.93493199999999999</v>
      </c>
      <c r="AJ597">
        <v>7.3999999999999996E-5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4424.35682</v>
      </c>
      <c r="I598">
        <v>4956.6977919999999</v>
      </c>
      <c r="J598" t="s">
        <v>3</v>
      </c>
      <c r="K598">
        <v>4227.3677680000001</v>
      </c>
      <c r="L598">
        <v>4690.8454389999997</v>
      </c>
      <c r="M598" t="s">
        <v>4</v>
      </c>
      <c r="N598">
        <v>98.965344000000002</v>
      </c>
      <c r="O598">
        <v>9.6524629999999991</v>
      </c>
      <c r="P598" t="s">
        <v>5</v>
      </c>
      <c r="Q598">
        <v>0</v>
      </c>
      <c r="R598">
        <v>0</v>
      </c>
      <c r="S598" t="s">
        <v>6</v>
      </c>
      <c r="T598">
        <v>62.183549999999997</v>
      </c>
      <c r="U598">
        <v>2.0625049999999998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5.9469000000000001E-2</v>
      </c>
      <c r="AD598">
        <v>9.1000000000000003E-5</v>
      </c>
      <c r="AE598" t="s">
        <v>10</v>
      </c>
      <c r="AF598">
        <v>0</v>
      </c>
      <c r="AG598">
        <v>0</v>
      </c>
      <c r="AH598" t="s">
        <v>11</v>
      </c>
      <c r="AI598">
        <v>0.93548100000000001</v>
      </c>
      <c r="AJ598">
        <v>8.3999999999999995E-5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4683.2219800000003</v>
      </c>
      <c r="I599">
        <v>5345.7300480000004</v>
      </c>
      <c r="J599" t="s">
        <v>3</v>
      </c>
      <c r="K599">
        <v>4474.6901559999997</v>
      </c>
      <c r="L599">
        <v>5056.750027</v>
      </c>
      <c r="M599" t="s">
        <v>4</v>
      </c>
      <c r="N599">
        <v>104.72390799999999</v>
      </c>
      <c r="O599">
        <v>10.309403</v>
      </c>
      <c r="P599" t="s">
        <v>5</v>
      </c>
      <c r="Q599">
        <v>0</v>
      </c>
      <c r="R599">
        <v>0</v>
      </c>
      <c r="S599" t="s">
        <v>6</v>
      </c>
      <c r="T599">
        <v>65.882347999999993</v>
      </c>
      <c r="U599">
        <v>2.2634370000000001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5.8673999999999997E-2</v>
      </c>
      <c r="AD599">
        <v>6.9999999999999994E-5</v>
      </c>
      <c r="AE599" t="s">
        <v>10</v>
      </c>
      <c r="AF599">
        <v>0</v>
      </c>
      <c r="AG599">
        <v>0</v>
      </c>
      <c r="AH599" t="s">
        <v>11</v>
      </c>
      <c r="AI599">
        <v>0.93548600000000004</v>
      </c>
      <c r="AJ599">
        <v>8.3999999999999995E-5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4943.0309699999998</v>
      </c>
      <c r="I600">
        <v>5810.7096140000003</v>
      </c>
      <c r="J600" t="s">
        <v>3</v>
      </c>
      <c r="K600">
        <v>4722.956604</v>
      </c>
      <c r="L600">
        <v>5497.5175129999998</v>
      </c>
      <c r="M600" t="s">
        <v>4</v>
      </c>
      <c r="N600">
        <v>110.526138</v>
      </c>
      <c r="O600">
        <v>10.986293999999999</v>
      </c>
      <c r="P600" t="s">
        <v>5</v>
      </c>
      <c r="Q600">
        <v>0</v>
      </c>
      <c r="R600">
        <v>0</v>
      </c>
      <c r="S600" t="s">
        <v>6</v>
      </c>
      <c r="T600">
        <v>69.548683999999994</v>
      </c>
      <c r="U600">
        <v>2.4483139999999999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5.8133999999999998E-2</v>
      </c>
      <c r="AD600">
        <v>6.0000000000000002E-5</v>
      </c>
      <c r="AE600" t="s">
        <v>10</v>
      </c>
      <c r="AF600">
        <v>0</v>
      </c>
      <c r="AG600">
        <v>0</v>
      </c>
      <c r="AH600" t="s">
        <v>11</v>
      </c>
      <c r="AI600">
        <v>0.93549400000000005</v>
      </c>
      <c r="AJ600">
        <v>8.3999999999999995E-5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5202.8392960000001</v>
      </c>
      <c r="I601">
        <v>6336.3303699999997</v>
      </c>
      <c r="J601" t="s">
        <v>3</v>
      </c>
      <c r="K601">
        <v>4971.2043700000004</v>
      </c>
      <c r="L601">
        <v>5990.8182059999999</v>
      </c>
      <c r="M601" t="s">
        <v>4</v>
      </c>
      <c r="N601">
        <v>116.31715</v>
      </c>
      <c r="O601">
        <v>11.70218</v>
      </c>
      <c r="P601" t="s">
        <v>5</v>
      </c>
      <c r="Q601">
        <v>0</v>
      </c>
      <c r="R601">
        <v>0</v>
      </c>
      <c r="S601" t="s">
        <v>6</v>
      </c>
      <c r="T601">
        <v>73.194636000000003</v>
      </c>
      <c r="U601">
        <v>2.728863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5.7851E-2</v>
      </c>
      <c r="AD601">
        <v>6.0000000000000002E-5</v>
      </c>
      <c r="AE601" t="s">
        <v>10</v>
      </c>
      <c r="AF601">
        <v>0</v>
      </c>
      <c r="AG601">
        <v>0</v>
      </c>
      <c r="AH601" t="s">
        <v>11</v>
      </c>
      <c r="AI601">
        <v>0.93551799999999996</v>
      </c>
      <c r="AJ601">
        <v>8.3999999999999995E-5</v>
      </c>
      <c r="AK601" t="s">
        <v>12</v>
      </c>
      <c r="AL601">
        <v>0</v>
      </c>
      <c r="AM601">
        <v>0</v>
      </c>
    </row>
    <row r="602" spans="1:39" x14ac:dyDescent="0.25">
      <c r="A602" t="s">
        <v>190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590.67801999999995</v>
      </c>
      <c r="I602">
        <v>4.9247820000000004</v>
      </c>
      <c r="J602" t="s">
        <v>3</v>
      </c>
      <c r="K602">
        <v>578.70647099999996</v>
      </c>
      <c r="L602">
        <v>4.5304510000000002</v>
      </c>
      <c r="M602" t="s">
        <v>4</v>
      </c>
      <c r="N602">
        <v>6.423508</v>
      </c>
      <c r="O602">
        <v>6.5458000000000002E-2</v>
      </c>
      <c r="P602" t="s">
        <v>5</v>
      </c>
      <c r="Q602">
        <v>11.987830000000001</v>
      </c>
      <c r="R602">
        <v>0.164186</v>
      </c>
      <c r="S602" t="s">
        <v>6</v>
      </c>
      <c r="T602">
        <v>564.90533400000004</v>
      </c>
      <c r="U602">
        <v>4.3761049999999999</v>
      </c>
      <c r="V602" t="s">
        <v>7</v>
      </c>
      <c r="W602">
        <v>0.37762400000000002</v>
      </c>
      <c r="X602">
        <v>6.4209999999999996E-3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8.3102999999999996E-2</v>
      </c>
      <c r="AG602">
        <v>5.1E-5</v>
      </c>
      <c r="AH602" t="s">
        <v>11</v>
      </c>
      <c r="AI602">
        <v>0.915937</v>
      </c>
      <c r="AJ602">
        <v>2.4600000000000002E-4</v>
      </c>
      <c r="AK602" t="s">
        <v>12</v>
      </c>
      <c r="AL602">
        <v>0</v>
      </c>
      <c r="AM602">
        <v>0</v>
      </c>
    </row>
    <row r="603" spans="1:39" x14ac:dyDescent="0.25">
      <c r="A603" t="s">
        <v>190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1179.730356</v>
      </c>
      <c r="I603">
        <v>17.447192999999999</v>
      </c>
      <c r="J603" t="s">
        <v>3</v>
      </c>
      <c r="K603">
        <v>1155.859209</v>
      </c>
      <c r="L603">
        <v>16.411239999999999</v>
      </c>
      <c r="M603" t="s">
        <v>4</v>
      </c>
      <c r="N603">
        <v>12.83807</v>
      </c>
      <c r="O603">
        <v>0.168517</v>
      </c>
      <c r="P603" t="s">
        <v>5</v>
      </c>
      <c r="Q603">
        <v>23.908946</v>
      </c>
      <c r="R603">
        <v>0.52273199999999997</v>
      </c>
      <c r="S603" t="s">
        <v>6</v>
      </c>
      <c r="T603">
        <v>1128.3710599999999</v>
      </c>
      <c r="U603">
        <v>16.309774999999998</v>
      </c>
      <c r="V603" t="s">
        <v>7</v>
      </c>
      <c r="W603">
        <v>0.76405000000000001</v>
      </c>
      <c r="X603">
        <v>2.5076000000000001E-2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7.7946000000000001E-2</v>
      </c>
      <c r="AG603">
        <v>1.1900000000000001E-4</v>
      </c>
      <c r="AH603" t="s">
        <v>11</v>
      </c>
      <c r="AI603">
        <v>0.92255500000000001</v>
      </c>
      <c r="AJ603">
        <v>1.9699999999999999E-4</v>
      </c>
      <c r="AK603" t="s">
        <v>12</v>
      </c>
      <c r="AL603">
        <v>0</v>
      </c>
      <c r="AM603">
        <v>0</v>
      </c>
    </row>
    <row r="604" spans="1:39" x14ac:dyDescent="0.25">
      <c r="A604" t="s">
        <v>190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1768.668782</v>
      </c>
      <c r="I604">
        <v>34.478566999999998</v>
      </c>
      <c r="J604" t="s">
        <v>3</v>
      </c>
      <c r="K604">
        <v>1732.95397</v>
      </c>
      <c r="L604">
        <v>34.235726</v>
      </c>
      <c r="M604" t="s">
        <v>4</v>
      </c>
      <c r="N604">
        <v>19.238320000000002</v>
      </c>
      <c r="O604">
        <v>0.36707600000000001</v>
      </c>
      <c r="P604" t="s">
        <v>5</v>
      </c>
      <c r="Q604">
        <v>35.790261000000001</v>
      </c>
      <c r="R604">
        <v>1.0209619999999999</v>
      </c>
      <c r="S604" t="s">
        <v>6</v>
      </c>
      <c r="T604">
        <v>1691.662971</v>
      </c>
      <c r="U604">
        <v>36.515555999999997</v>
      </c>
      <c r="V604" t="s">
        <v>7</v>
      </c>
      <c r="W604">
        <v>1.132126</v>
      </c>
      <c r="X604">
        <v>4.7719999999999999E-2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7.5385999999999995E-2</v>
      </c>
      <c r="AG604">
        <v>1.35E-4</v>
      </c>
      <c r="AH604" t="s">
        <v>11</v>
      </c>
      <c r="AI604">
        <v>0.92494600000000005</v>
      </c>
      <c r="AJ604">
        <v>1.6699999999999999E-4</v>
      </c>
      <c r="AK604" t="s">
        <v>12</v>
      </c>
      <c r="AL604">
        <v>0</v>
      </c>
      <c r="AM604">
        <v>0</v>
      </c>
    </row>
    <row r="605" spans="1:39" x14ac:dyDescent="0.25">
      <c r="A605" t="s">
        <v>190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2357.5047070000001</v>
      </c>
      <c r="I605">
        <v>58.645761</v>
      </c>
      <c r="J605" t="s">
        <v>3</v>
      </c>
      <c r="K605">
        <v>2309.8411820000001</v>
      </c>
      <c r="L605">
        <v>60.169536000000001</v>
      </c>
      <c r="M605" t="s">
        <v>4</v>
      </c>
      <c r="N605">
        <v>25.643854000000001</v>
      </c>
      <c r="O605">
        <v>0.63798600000000005</v>
      </c>
      <c r="P605" t="s">
        <v>5</v>
      </c>
      <c r="Q605">
        <v>47.691589</v>
      </c>
      <c r="R605">
        <v>1.7740279999999999</v>
      </c>
      <c r="S605" t="s">
        <v>6</v>
      </c>
      <c r="T605">
        <v>2254.89561</v>
      </c>
      <c r="U605">
        <v>65.598187999999993</v>
      </c>
      <c r="V605" t="s">
        <v>7</v>
      </c>
      <c r="W605">
        <v>1.5043599999999999</v>
      </c>
      <c r="X605">
        <v>7.4855000000000005E-2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7.2557999999999997E-2</v>
      </c>
      <c r="AG605">
        <v>1.5699999999999999E-4</v>
      </c>
      <c r="AH605" t="s">
        <v>11</v>
      </c>
      <c r="AI605">
        <v>0.92766000000000004</v>
      </c>
      <c r="AJ605">
        <v>1.13E-4</v>
      </c>
      <c r="AK605" t="s">
        <v>12</v>
      </c>
      <c r="AL605">
        <v>0</v>
      </c>
      <c r="AM605">
        <v>0</v>
      </c>
    </row>
    <row r="606" spans="1:39" x14ac:dyDescent="0.25">
      <c r="A606" t="s">
        <v>190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2946.3288670000002</v>
      </c>
      <c r="I606">
        <v>91.660309999999996</v>
      </c>
      <c r="J606" t="s">
        <v>3</v>
      </c>
      <c r="K606">
        <v>2886.7574850000001</v>
      </c>
      <c r="L606">
        <v>94.072310999999999</v>
      </c>
      <c r="M606" t="s">
        <v>4</v>
      </c>
      <c r="N606">
        <v>32.044288999999999</v>
      </c>
      <c r="O606">
        <v>0.95947700000000002</v>
      </c>
      <c r="P606" t="s">
        <v>5</v>
      </c>
      <c r="Q606">
        <v>59.615605000000002</v>
      </c>
      <c r="R606">
        <v>2.5635979999999998</v>
      </c>
      <c r="S606" t="s">
        <v>6</v>
      </c>
      <c r="T606">
        <v>2818.140093</v>
      </c>
      <c r="U606">
        <v>103.179034</v>
      </c>
      <c r="V606" t="s">
        <v>7</v>
      </c>
      <c r="W606">
        <v>1.8757839999999999</v>
      </c>
      <c r="X606">
        <v>0.10682999999999999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7.1337999999999999E-2</v>
      </c>
      <c r="AG606">
        <v>1.6000000000000001E-4</v>
      </c>
      <c r="AH606" t="s">
        <v>11</v>
      </c>
      <c r="AI606">
        <v>0.92985200000000001</v>
      </c>
      <c r="AJ606">
        <v>7.3999999999999996E-5</v>
      </c>
      <c r="AK606" t="s">
        <v>12</v>
      </c>
      <c r="AL606">
        <v>0</v>
      </c>
      <c r="AM606">
        <v>0</v>
      </c>
    </row>
    <row r="607" spans="1:39" x14ac:dyDescent="0.25">
      <c r="A607" t="s">
        <v>190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3535.1766499999999</v>
      </c>
      <c r="I607">
        <v>134.42890499999999</v>
      </c>
      <c r="J607" t="s">
        <v>3</v>
      </c>
      <c r="K607">
        <v>3463.6724170000002</v>
      </c>
      <c r="L607">
        <v>138.03045399999999</v>
      </c>
      <c r="M607" t="s">
        <v>4</v>
      </c>
      <c r="N607">
        <v>38.44858</v>
      </c>
      <c r="O607">
        <v>1.3250150000000001</v>
      </c>
      <c r="P607" t="s">
        <v>5</v>
      </c>
      <c r="Q607">
        <v>71.563537999999994</v>
      </c>
      <c r="R607">
        <v>3.6320260000000002</v>
      </c>
      <c r="S607" t="s">
        <v>6</v>
      </c>
      <c r="T607">
        <v>3381.2654980000002</v>
      </c>
      <c r="U607">
        <v>151.89844099999999</v>
      </c>
      <c r="V607" t="s">
        <v>7</v>
      </c>
      <c r="W607">
        <v>2.253622</v>
      </c>
      <c r="X607">
        <v>0.15359500000000001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7.0577000000000001E-2</v>
      </c>
      <c r="AG607">
        <v>1.6699999999999999E-4</v>
      </c>
      <c r="AH607" t="s">
        <v>11</v>
      </c>
      <c r="AI607">
        <v>0.929979</v>
      </c>
      <c r="AJ607">
        <v>7.3999999999999996E-5</v>
      </c>
      <c r="AK607" t="s">
        <v>12</v>
      </c>
      <c r="AL607">
        <v>0</v>
      </c>
      <c r="AM607">
        <v>0</v>
      </c>
    </row>
    <row r="608" spans="1:39" x14ac:dyDescent="0.25">
      <c r="A608" t="s">
        <v>190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4124.066699</v>
      </c>
      <c r="I608">
        <v>178.13059799999999</v>
      </c>
      <c r="J608" t="s">
        <v>3</v>
      </c>
      <c r="K608">
        <v>4040.6466209999999</v>
      </c>
      <c r="L608">
        <v>182.72080600000001</v>
      </c>
      <c r="M608" t="s">
        <v>4</v>
      </c>
      <c r="N608">
        <v>44.867030999999997</v>
      </c>
      <c r="O608">
        <v>1.5891850000000001</v>
      </c>
      <c r="P608" t="s">
        <v>5</v>
      </c>
      <c r="Q608">
        <v>83.499523999999994</v>
      </c>
      <c r="R608">
        <v>4.9258579999999998</v>
      </c>
      <c r="S608" t="s">
        <v>6</v>
      </c>
      <c r="T608">
        <v>3944.5256199999999</v>
      </c>
      <c r="U608">
        <v>201.38474299999999</v>
      </c>
      <c r="V608" t="s">
        <v>7</v>
      </c>
      <c r="W608">
        <v>2.6334240000000002</v>
      </c>
      <c r="X608">
        <v>0.20483399999999999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6.9537000000000002E-2</v>
      </c>
      <c r="AG608">
        <v>1.6899999999999999E-4</v>
      </c>
      <c r="AH608" t="s">
        <v>11</v>
      </c>
      <c r="AI608">
        <v>0.931006</v>
      </c>
      <c r="AJ608">
        <v>4.3999999999999999E-5</v>
      </c>
      <c r="AK608" t="s">
        <v>12</v>
      </c>
      <c r="AL608">
        <v>0</v>
      </c>
      <c r="AM608">
        <v>0</v>
      </c>
    </row>
    <row r="609" spans="1:39" x14ac:dyDescent="0.25">
      <c r="A609" t="s">
        <v>190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4713.04583</v>
      </c>
      <c r="I609">
        <v>233.47027499999999</v>
      </c>
      <c r="J609" t="s">
        <v>3</v>
      </c>
      <c r="K609">
        <v>4617.7167479999998</v>
      </c>
      <c r="L609">
        <v>240.98330799999999</v>
      </c>
      <c r="M609" t="s">
        <v>4</v>
      </c>
      <c r="N609">
        <v>51.311191000000001</v>
      </c>
      <c r="O609">
        <v>2.0693540000000001</v>
      </c>
      <c r="P609" t="s">
        <v>5</v>
      </c>
      <c r="Q609">
        <v>95.429115999999993</v>
      </c>
      <c r="R609">
        <v>6.1060140000000001</v>
      </c>
      <c r="S609" t="s">
        <v>6</v>
      </c>
      <c r="T609">
        <v>4507.8129589999999</v>
      </c>
      <c r="U609">
        <v>265.76261</v>
      </c>
      <c r="V609" t="s">
        <v>7</v>
      </c>
      <c r="W609">
        <v>3.0116260000000001</v>
      </c>
      <c r="X609">
        <v>0.26892899999999997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6.8556000000000006E-2</v>
      </c>
      <c r="AG609">
        <v>1.9100000000000001E-4</v>
      </c>
      <c r="AH609" t="s">
        <v>11</v>
      </c>
      <c r="AI609">
        <v>0.93132800000000004</v>
      </c>
      <c r="AJ609">
        <v>3.8999999999999999E-5</v>
      </c>
      <c r="AK609" t="s">
        <v>12</v>
      </c>
      <c r="AL609">
        <v>0</v>
      </c>
      <c r="AM609">
        <v>0</v>
      </c>
    </row>
    <row r="610" spans="1:39" x14ac:dyDescent="0.25">
      <c r="A610" t="s">
        <v>190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5302.1347169999999</v>
      </c>
      <c r="I610">
        <v>293.30962199999999</v>
      </c>
      <c r="J610" t="s">
        <v>3</v>
      </c>
      <c r="K610">
        <v>5194.8858499999997</v>
      </c>
      <c r="L610">
        <v>305.03680700000001</v>
      </c>
      <c r="M610" t="s">
        <v>4</v>
      </c>
      <c r="N610">
        <v>57.773229000000001</v>
      </c>
      <c r="O610">
        <v>2.663046</v>
      </c>
      <c r="P610" t="s">
        <v>5</v>
      </c>
      <c r="Q610">
        <v>107.37236900000001</v>
      </c>
      <c r="R610">
        <v>7.6745299999999999</v>
      </c>
      <c r="S610" t="s">
        <v>6</v>
      </c>
      <c r="T610">
        <v>5071.0515820000001</v>
      </c>
      <c r="U610">
        <v>334.38560999999999</v>
      </c>
      <c r="V610" t="s">
        <v>7</v>
      </c>
      <c r="W610">
        <v>3.4178820000000001</v>
      </c>
      <c r="X610">
        <v>0.36514999999999997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6.7877999999999994E-2</v>
      </c>
      <c r="AG610">
        <v>1.8699999999999999E-4</v>
      </c>
      <c r="AH610" t="s">
        <v>11</v>
      </c>
      <c r="AI610">
        <v>0.93171300000000001</v>
      </c>
      <c r="AJ610">
        <v>3.6000000000000001E-5</v>
      </c>
      <c r="AK610" t="s">
        <v>12</v>
      </c>
      <c r="AL610">
        <v>0</v>
      </c>
      <c r="AM610">
        <v>0</v>
      </c>
    </row>
    <row r="611" spans="1:39" x14ac:dyDescent="0.25">
      <c r="A611" t="s">
        <v>190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5891.3598140000004</v>
      </c>
      <c r="I611">
        <v>371.16655300000002</v>
      </c>
      <c r="J611" t="s">
        <v>3</v>
      </c>
      <c r="K611">
        <v>5772.2102150000001</v>
      </c>
      <c r="L611">
        <v>385.00064800000001</v>
      </c>
      <c r="M611" t="s">
        <v>4</v>
      </c>
      <c r="N611">
        <v>64.265041999999994</v>
      </c>
      <c r="O611">
        <v>3.299779</v>
      </c>
      <c r="P611" t="s">
        <v>5</v>
      </c>
      <c r="Q611">
        <v>119.302482</v>
      </c>
      <c r="R611">
        <v>9.0764969999999998</v>
      </c>
      <c r="S611" t="s">
        <v>6</v>
      </c>
      <c r="T611">
        <v>5634.4500879999996</v>
      </c>
      <c r="U611">
        <v>413.858788</v>
      </c>
      <c r="V611" t="s">
        <v>7</v>
      </c>
      <c r="W611">
        <v>3.813294</v>
      </c>
      <c r="X611">
        <v>0.44225799999999998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6.6536999999999999E-2</v>
      </c>
      <c r="AG611">
        <v>1.75E-4</v>
      </c>
      <c r="AH611" t="s">
        <v>11</v>
      </c>
      <c r="AI611">
        <v>0.93230299999999999</v>
      </c>
      <c r="AJ611">
        <v>2.4000000000000001E-5</v>
      </c>
      <c r="AK611" t="s">
        <v>12</v>
      </c>
      <c r="AL611">
        <v>0</v>
      </c>
      <c r="AM611">
        <v>0</v>
      </c>
    </row>
    <row r="612" spans="1:39" x14ac:dyDescent="0.25">
      <c r="A612" t="s">
        <v>190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6480.3145020000002</v>
      </c>
      <c r="I612">
        <v>447.97929299999998</v>
      </c>
      <c r="J612" t="s">
        <v>3</v>
      </c>
      <c r="K612">
        <v>6349.2739750000001</v>
      </c>
      <c r="L612">
        <v>461.36603600000001</v>
      </c>
      <c r="M612" t="s">
        <v>4</v>
      </c>
      <c r="N612">
        <v>70.726560000000006</v>
      </c>
      <c r="O612">
        <v>4.0545790000000004</v>
      </c>
      <c r="P612" t="s">
        <v>5</v>
      </c>
      <c r="Q612">
        <v>131.22918999999999</v>
      </c>
      <c r="R612">
        <v>10.953995000000001</v>
      </c>
      <c r="S612" t="s">
        <v>6</v>
      </c>
      <c r="T612">
        <v>6197.5909570000003</v>
      </c>
      <c r="U612">
        <v>491.39303100000001</v>
      </c>
      <c r="V612" t="s">
        <v>7</v>
      </c>
      <c r="W612">
        <v>4.2047400000000001</v>
      </c>
      <c r="X612">
        <v>0.52986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6.6483E-2</v>
      </c>
      <c r="AG612">
        <v>1.76E-4</v>
      </c>
      <c r="AH612" t="s">
        <v>11</v>
      </c>
      <c r="AI612">
        <v>0.93255100000000002</v>
      </c>
      <c r="AJ612">
        <v>2.1999999999999999E-5</v>
      </c>
      <c r="AK612" t="s">
        <v>12</v>
      </c>
      <c r="AL612">
        <v>0</v>
      </c>
      <c r="AM612">
        <v>0</v>
      </c>
    </row>
    <row r="613" spans="1:39" x14ac:dyDescent="0.25">
      <c r="A613" t="s">
        <v>190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7069.468809</v>
      </c>
      <c r="I613">
        <v>528.281114</v>
      </c>
      <c r="J613" t="s">
        <v>3</v>
      </c>
      <c r="K613">
        <v>6926.5572460000003</v>
      </c>
      <c r="L613">
        <v>541.86071300000003</v>
      </c>
      <c r="M613" t="s">
        <v>4</v>
      </c>
      <c r="N613">
        <v>77.154719</v>
      </c>
      <c r="O613">
        <v>4.7449770000000004</v>
      </c>
      <c r="P613" t="s">
        <v>5</v>
      </c>
      <c r="Q613">
        <v>143.15958499999999</v>
      </c>
      <c r="R613">
        <v>13.157598</v>
      </c>
      <c r="S613" t="s">
        <v>6</v>
      </c>
      <c r="T613">
        <v>6761.0063870000004</v>
      </c>
      <c r="U613">
        <v>578.85150499999997</v>
      </c>
      <c r="V613" t="s">
        <v>7</v>
      </c>
      <c r="W613">
        <v>4.5913060000000003</v>
      </c>
      <c r="X613">
        <v>0.61748199999999998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6.5434000000000006E-2</v>
      </c>
      <c r="AG613">
        <v>1.7100000000000001E-4</v>
      </c>
      <c r="AH613" t="s">
        <v>11</v>
      </c>
      <c r="AI613">
        <v>0.93297300000000005</v>
      </c>
      <c r="AJ613">
        <v>2.6999999999999999E-5</v>
      </c>
      <c r="AK613" t="s">
        <v>12</v>
      </c>
      <c r="AL613">
        <v>0</v>
      </c>
      <c r="AM613">
        <v>0</v>
      </c>
    </row>
    <row r="614" spans="1:39" x14ac:dyDescent="0.25">
      <c r="A614" t="s">
        <v>190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7658.3763280000003</v>
      </c>
      <c r="I614">
        <v>614.25242200000002</v>
      </c>
      <c r="J614" t="s">
        <v>3</v>
      </c>
      <c r="K614">
        <v>7503.5892679999997</v>
      </c>
      <c r="L614">
        <v>629.45236699999998</v>
      </c>
      <c r="M614" t="s">
        <v>4</v>
      </c>
      <c r="N614">
        <v>83.561965000000001</v>
      </c>
      <c r="O614">
        <v>5.4861820000000003</v>
      </c>
      <c r="P614" t="s">
        <v>5</v>
      </c>
      <c r="Q614">
        <v>155.06343699999999</v>
      </c>
      <c r="R614">
        <v>15.188934</v>
      </c>
      <c r="S614" t="s">
        <v>6</v>
      </c>
      <c r="T614">
        <v>7324.2802730000003</v>
      </c>
      <c r="U614">
        <v>674.87866199999996</v>
      </c>
      <c r="V614" t="s">
        <v>7</v>
      </c>
      <c r="W614">
        <v>4.9716379999999996</v>
      </c>
      <c r="X614">
        <v>0.72540800000000005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6.4961000000000005E-2</v>
      </c>
      <c r="AG614">
        <v>1.7100000000000001E-4</v>
      </c>
      <c r="AH614" t="s">
        <v>11</v>
      </c>
      <c r="AI614">
        <v>0.93301800000000001</v>
      </c>
      <c r="AJ614">
        <v>2.6999999999999999E-5</v>
      </c>
      <c r="AK614" t="s">
        <v>12</v>
      </c>
      <c r="AL614">
        <v>0</v>
      </c>
      <c r="AM614">
        <v>0</v>
      </c>
    </row>
    <row r="615" spans="1:39" x14ac:dyDescent="0.25">
      <c r="A615" t="s">
        <v>190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8247.4762499999997</v>
      </c>
      <c r="I615">
        <v>715.98195499999997</v>
      </c>
      <c r="J615" t="s">
        <v>3</v>
      </c>
      <c r="K615">
        <v>8080.7887790000004</v>
      </c>
      <c r="L615">
        <v>733.17872899999998</v>
      </c>
      <c r="M615" t="s">
        <v>4</v>
      </c>
      <c r="N615">
        <v>89.966569000000007</v>
      </c>
      <c r="O615">
        <v>6.1543060000000001</v>
      </c>
      <c r="P615" t="s">
        <v>5</v>
      </c>
      <c r="Q615">
        <v>166.98311100000001</v>
      </c>
      <c r="R615">
        <v>17.159355999999999</v>
      </c>
      <c r="S615" t="s">
        <v>6</v>
      </c>
      <c r="T615">
        <v>7887.6968649999999</v>
      </c>
      <c r="U615">
        <v>783.50637700000004</v>
      </c>
      <c r="V615" t="s">
        <v>7</v>
      </c>
      <c r="W615">
        <v>5.3561820000000004</v>
      </c>
      <c r="X615">
        <v>0.80182200000000003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6.3915E-2</v>
      </c>
      <c r="AG615">
        <v>1.6000000000000001E-4</v>
      </c>
      <c r="AH615" t="s">
        <v>11</v>
      </c>
      <c r="AI615">
        <v>0.933535</v>
      </c>
      <c r="AJ615">
        <v>4.0000000000000003E-5</v>
      </c>
      <c r="AK615" t="s">
        <v>12</v>
      </c>
      <c r="AL615">
        <v>0</v>
      </c>
      <c r="AM615">
        <v>0</v>
      </c>
    </row>
    <row r="616" spans="1:39" x14ac:dyDescent="0.25">
      <c r="A616" t="s">
        <v>190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8836.4521679999998</v>
      </c>
      <c r="I616">
        <v>819.77902099999994</v>
      </c>
      <c r="J616" t="s">
        <v>3</v>
      </c>
      <c r="K616">
        <v>8657.854824</v>
      </c>
      <c r="L616">
        <v>838.46480399999996</v>
      </c>
      <c r="M616" t="s">
        <v>4</v>
      </c>
      <c r="N616">
        <v>96.354743999999997</v>
      </c>
      <c r="O616">
        <v>7.1089039999999999</v>
      </c>
      <c r="P616" t="s">
        <v>5</v>
      </c>
      <c r="Q616">
        <v>178.90884500000001</v>
      </c>
      <c r="R616">
        <v>19.806839</v>
      </c>
      <c r="S616" t="s">
        <v>6</v>
      </c>
      <c r="T616">
        <v>8451.0388870000006</v>
      </c>
      <c r="U616">
        <v>895.55413999999996</v>
      </c>
      <c r="V616" t="s">
        <v>7</v>
      </c>
      <c r="W616">
        <v>5.7353699999999996</v>
      </c>
      <c r="X616">
        <v>0.92532099999999995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6.3913999999999999E-2</v>
      </c>
      <c r="AG616">
        <v>1.6000000000000001E-4</v>
      </c>
      <c r="AH616" t="s">
        <v>11</v>
      </c>
      <c r="AI616">
        <v>0.93356600000000001</v>
      </c>
      <c r="AJ616">
        <v>4.0000000000000003E-5</v>
      </c>
      <c r="AK616" t="s">
        <v>12</v>
      </c>
      <c r="AL616">
        <v>0</v>
      </c>
      <c r="AM616">
        <v>0</v>
      </c>
    </row>
    <row r="617" spans="1:39" x14ac:dyDescent="0.25">
      <c r="A617" t="s">
        <v>190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9425.4827729999997</v>
      </c>
      <c r="I617">
        <v>928.64613599999996</v>
      </c>
      <c r="J617" t="s">
        <v>3</v>
      </c>
      <c r="K617">
        <v>9234.9884569999995</v>
      </c>
      <c r="L617">
        <v>947.918769</v>
      </c>
      <c r="M617" t="s">
        <v>4</v>
      </c>
      <c r="N617">
        <v>102.753248</v>
      </c>
      <c r="O617">
        <v>7.9883870000000003</v>
      </c>
      <c r="P617" t="s">
        <v>5</v>
      </c>
      <c r="Q617">
        <v>190.82728</v>
      </c>
      <c r="R617">
        <v>22.537931</v>
      </c>
      <c r="S617" t="s">
        <v>6</v>
      </c>
      <c r="T617">
        <v>9014.4604689999996</v>
      </c>
      <c r="U617">
        <v>1014.7181849999999</v>
      </c>
      <c r="V617" t="s">
        <v>7</v>
      </c>
      <c r="W617">
        <v>6.104482</v>
      </c>
      <c r="X617">
        <v>1.049774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6.2884999999999996E-2</v>
      </c>
      <c r="AG617">
        <v>1.47E-4</v>
      </c>
      <c r="AH617" t="s">
        <v>11</v>
      </c>
      <c r="AI617">
        <v>0.93390899999999999</v>
      </c>
      <c r="AJ617">
        <v>4.3000000000000002E-5</v>
      </c>
      <c r="AK617" t="s">
        <v>12</v>
      </c>
      <c r="AL617">
        <v>0</v>
      </c>
      <c r="AM617">
        <v>0</v>
      </c>
    </row>
    <row r="618" spans="1:39" x14ac:dyDescent="0.25">
      <c r="A618" t="s">
        <v>190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10014.555977</v>
      </c>
      <c r="I618">
        <v>1041.350893</v>
      </c>
      <c r="J618" t="s">
        <v>3</v>
      </c>
      <c r="K618">
        <v>9812.1190819999993</v>
      </c>
      <c r="L618">
        <v>1061.3575510000001</v>
      </c>
      <c r="M618" t="s">
        <v>4</v>
      </c>
      <c r="N618">
        <v>109.19180900000001</v>
      </c>
      <c r="O618">
        <v>9.0335110000000007</v>
      </c>
      <c r="P618" t="s">
        <v>5</v>
      </c>
      <c r="Q618">
        <v>202.76731699999999</v>
      </c>
      <c r="R618">
        <v>25.411601000000001</v>
      </c>
      <c r="S618" t="s">
        <v>6</v>
      </c>
      <c r="T618">
        <v>9577.7888669999993</v>
      </c>
      <c r="U618">
        <v>1136.4371490000001</v>
      </c>
      <c r="V618" t="s">
        <v>7</v>
      </c>
      <c r="W618">
        <v>6.4808240000000001</v>
      </c>
      <c r="X618">
        <v>1.1622060000000001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6.2420000000000003E-2</v>
      </c>
      <c r="AG618">
        <v>1.3799999999999999E-4</v>
      </c>
      <c r="AH618" t="s">
        <v>11</v>
      </c>
      <c r="AI618">
        <v>0.93439700000000003</v>
      </c>
      <c r="AJ618">
        <v>5.1999999999999997E-5</v>
      </c>
      <c r="AK618" t="s">
        <v>12</v>
      </c>
      <c r="AL618">
        <v>0</v>
      </c>
      <c r="AM618">
        <v>0</v>
      </c>
    </row>
    <row r="619" spans="1:39" x14ac:dyDescent="0.25">
      <c r="A619" t="s">
        <v>190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10603.73668</v>
      </c>
      <c r="I619">
        <v>1163.961943</v>
      </c>
      <c r="J619" t="s">
        <v>3</v>
      </c>
      <c r="K619">
        <v>10389.341387</v>
      </c>
      <c r="L619">
        <v>1188.6926169999999</v>
      </c>
      <c r="M619" t="s">
        <v>4</v>
      </c>
      <c r="N619">
        <v>115.60315799999999</v>
      </c>
      <c r="O619">
        <v>10.015828000000001</v>
      </c>
      <c r="P619" t="s">
        <v>5</v>
      </c>
      <c r="Q619">
        <v>214.736301</v>
      </c>
      <c r="R619">
        <v>29.243155000000002</v>
      </c>
      <c r="S619" t="s">
        <v>6</v>
      </c>
      <c r="T619">
        <v>10141.275116999999</v>
      </c>
      <c r="U619">
        <v>1277.2120170000001</v>
      </c>
      <c r="V619" t="s">
        <v>7</v>
      </c>
      <c r="W619">
        <v>6.8556739999999996</v>
      </c>
      <c r="X619">
        <v>1.310557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6.2253000000000003E-2</v>
      </c>
      <c r="AG619">
        <v>1.3999999999999999E-4</v>
      </c>
      <c r="AH619" t="s">
        <v>11</v>
      </c>
      <c r="AI619">
        <v>0.93496199999999996</v>
      </c>
      <c r="AJ619">
        <v>6.3E-5</v>
      </c>
      <c r="AK619" t="s">
        <v>12</v>
      </c>
      <c r="AL619">
        <v>0</v>
      </c>
      <c r="AM619">
        <v>0</v>
      </c>
    </row>
    <row r="620" spans="1:39" x14ac:dyDescent="0.25">
      <c r="A620" t="s">
        <v>190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11192.801113</v>
      </c>
      <c r="I620">
        <v>1282.23424</v>
      </c>
      <c r="J620" t="s">
        <v>3</v>
      </c>
      <c r="K620">
        <v>10966.532187999999</v>
      </c>
      <c r="L620">
        <v>1305.3293000000001</v>
      </c>
      <c r="M620" t="s">
        <v>4</v>
      </c>
      <c r="N620">
        <v>122.06987100000001</v>
      </c>
      <c r="O620">
        <v>11.076943</v>
      </c>
      <c r="P620" t="s">
        <v>5</v>
      </c>
      <c r="Q620">
        <v>226.66023200000001</v>
      </c>
      <c r="R620">
        <v>32.365369999999999</v>
      </c>
      <c r="S620" t="s">
        <v>6</v>
      </c>
      <c r="T620">
        <v>10704.692499999999</v>
      </c>
      <c r="U620">
        <v>1407.602363</v>
      </c>
      <c r="V620" t="s">
        <v>7</v>
      </c>
      <c r="W620">
        <v>7.2417569999999998</v>
      </c>
      <c r="X620">
        <v>1.4537329999999999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6.1838999999999998E-2</v>
      </c>
      <c r="AG620">
        <v>1.3100000000000001E-4</v>
      </c>
      <c r="AH620" t="s">
        <v>11</v>
      </c>
      <c r="AI620">
        <v>0.93497600000000003</v>
      </c>
      <c r="AJ620">
        <v>6.3E-5</v>
      </c>
      <c r="AK620" t="s">
        <v>12</v>
      </c>
      <c r="AL620">
        <v>0</v>
      </c>
      <c r="AM620">
        <v>0</v>
      </c>
    </row>
    <row r="621" spans="1:39" x14ac:dyDescent="0.25">
      <c r="A621" t="s">
        <v>190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11781.620859000001</v>
      </c>
      <c r="I621">
        <v>1426.795001</v>
      </c>
      <c r="J621" t="s">
        <v>3</v>
      </c>
      <c r="K621">
        <v>11543.46125</v>
      </c>
      <c r="L621">
        <v>1451.141687</v>
      </c>
      <c r="M621" t="s">
        <v>4</v>
      </c>
      <c r="N621">
        <v>128.476966</v>
      </c>
      <c r="O621">
        <v>12.324646</v>
      </c>
      <c r="P621" t="s">
        <v>5</v>
      </c>
      <c r="Q621">
        <v>238.57149200000001</v>
      </c>
      <c r="R621">
        <v>35.996699</v>
      </c>
      <c r="S621" t="s">
        <v>6</v>
      </c>
      <c r="T621">
        <v>11267.876561999999</v>
      </c>
      <c r="U621">
        <v>1557.3092770000001</v>
      </c>
      <c r="V621" t="s">
        <v>7</v>
      </c>
      <c r="W621">
        <v>7.6172310000000003</v>
      </c>
      <c r="X621">
        <v>1.6116710000000001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6.1658999999999999E-2</v>
      </c>
      <c r="AG621">
        <v>1.3100000000000001E-4</v>
      </c>
      <c r="AH621" t="s">
        <v>11</v>
      </c>
      <c r="AI621">
        <v>0.93497600000000003</v>
      </c>
      <c r="AJ621">
        <v>6.3E-5</v>
      </c>
      <c r="AK621" t="s">
        <v>12</v>
      </c>
      <c r="AL621">
        <v>0</v>
      </c>
      <c r="AM62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317.816688</v>
      </c>
      <c r="I622">
        <v>31.329656</v>
      </c>
      <c r="J622" t="s">
        <v>3</v>
      </c>
      <c r="K622">
        <v>298.605952</v>
      </c>
      <c r="L622">
        <v>20.056479</v>
      </c>
      <c r="M622" t="s">
        <v>4</v>
      </c>
      <c r="N622">
        <v>8.8850440000000006</v>
      </c>
      <c r="O622">
        <v>0.36448999999999998</v>
      </c>
      <c r="P622" t="s">
        <v>5</v>
      </c>
      <c r="Q622">
        <v>10.700699999999999</v>
      </c>
      <c r="R622">
        <v>4.4433E-2</v>
      </c>
      <c r="S622" t="s">
        <v>6</v>
      </c>
      <c r="T622">
        <v>4.0869499999999999</v>
      </c>
      <c r="U622">
        <v>3.9723000000000001E-2</v>
      </c>
      <c r="V622" t="s">
        <v>7</v>
      </c>
      <c r="W622">
        <v>1.385154</v>
      </c>
      <c r="X622">
        <v>8.3900000000000001E-4</v>
      </c>
      <c r="Y622" t="s">
        <v>8</v>
      </c>
      <c r="Z622">
        <v>3.9893960000000002</v>
      </c>
      <c r="AA622">
        <v>6.9480000000000002E-3</v>
      </c>
      <c r="AB622" t="s">
        <v>9</v>
      </c>
      <c r="AC622">
        <v>278.03579999999999</v>
      </c>
      <c r="AD622">
        <v>15.154271</v>
      </c>
      <c r="AE622" t="s">
        <v>10</v>
      </c>
      <c r="AF622">
        <v>8.2112000000000004E-2</v>
      </c>
      <c r="AG622">
        <v>5.8E-5</v>
      </c>
      <c r="AH622" t="s">
        <v>11</v>
      </c>
      <c r="AI622">
        <v>0.91435100000000002</v>
      </c>
      <c r="AJ622">
        <v>1.8900000000000001E-4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635.03361600000005</v>
      </c>
      <c r="I623">
        <v>101.810722</v>
      </c>
      <c r="J623" t="s">
        <v>3</v>
      </c>
      <c r="K623">
        <v>596.86070800000005</v>
      </c>
      <c r="L623">
        <v>66.159513000000004</v>
      </c>
      <c r="M623" t="s">
        <v>4</v>
      </c>
      <c r="N623">
        <v>17.727443999999998</v>
      </c>
      <c r="O623">
        <v>1.4076919999999999</v>
      </c>
      <c r="P623" t="s">
        <v>5</v>
      </c>
      <c r="Q623">
        <v>21.400639999999999</v>
      </c>
      <c r="R623">
        <v>0.166183</v>
      </c>
      <c r="S623" t="s">
        <v>6</v>
      </c>
      <c r="T623">
        <v>8.1642460000000003</v>
      </c>
      <c r="U623">
        <v>0.14246800000000001</v>
      </c>
      <c r="V623" t="s">
        <v>7</v>
      </c>
      <c r="W623">
        <v>2.774022</v>
      </c>
      <c r="X623">
        <v>2.0560000000000001E-3</v>
      </c>
      <c r="Y623" t="s">
        <v>8</v>
      </c>
      <c r="Z623">
        <v>7.9865459999999997</v>
      </c>
      <c r="AA623">
        <v>2.818E-2</v>
      </c>
      <c r="AB623" t="s">
        <v>9</v>
      </c>
      <c r="AC623">
        <v>555.76561000000004</v>
      </c>
      <c r="AD623">
        <v>47.228999000000002</v>
      </c>
      <c r="AE623" t="s">
        <v>10</v>
      </c>
      <c r="AF623">
        <v>7.9430000000000001E-2</v>
      </c>
      <c r="AG623">
        <v>8.7000000000000001E-5</v>
      </c>
      <c r="AH623" t="s">
        <v>11</v>
      </c>
      <c r="AI623">
        <v>0.92144899999999996</v>
      </c>
      <c r="AJ623">
        <v>1.4300000000000001E-4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950.97816599999999</v>
      </c>
      <c r="I624">
        <v>150.65694099999999</v>
      </c>
      <c r="J624" t="s">
        <v>3</v>
      </c>
      <c r="K624">
        <v>893.91616999999997</v>
      </c>
      <c r="L624">
        <v>96.323814999999996</v>
      </c>
      <c r="M624" t="s">
        <v>4</v>
      </c>
      <c r="N624">
        <v>26.488489999999999</v>
      </c>
      <c r="O624">
        <v>2.4124819999999998</v>
      </c>
      <c r="P624" t="s">
        <v>5</v>
      </c>
      <c r="Q624">
        <v>32.069021999999997</v>
      </c>
      <c r="R624">
        <v>0.27965699999999999</v>
      </c>
      <c r="S624" t="s">
        <v>6</v>
      </c>
      <c r="T624">
        <v>12.235768</v>
      </c>
      <c r="U624">
        <v>0.27403</v>
      </c>
      <c r="V624" t="s">
        <v>7</v>
      </c>
      <c r="W624">
        <v>4.1604640000000002</v>
      </c>
      <c r="X624">
        <v>3.261E-3</v>
      </c>
      <c r="Y624" t="s">
        <v>8</v>
      </c>
      <c r="Z624">
        <v>11.960092</v>
      </c>
      <c r="AA624">
        <v>3.3132000000000002E-2</v>
      </c>
      <c r="AB624" t="s">
        <v>9</v>
      </c>
      <c r="AC624">
        <v>832.40427199999999</v>
      </c>
      <c r="AD624">
        <v>68.311940000000007</v>
      </c>
      <c r="AE624" t="s">
        <v>10</v>
      </c>
      <c r="AF624">
        <v>7.6086000000000001E-2</v>
      </c>
      <c r="AG624">
        <v>1.25E-4</v>
      </c>
      <c r="AH624" t="s">
        <v>11</v>
      </c>
      <c r="AI624">
        <v>0.92650999999999994</v>
      </c>
      <c r="AJ624">
        <v>5.8E-5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1267.6804119999999</v>
      </c>
      <c r="I625">
        <v>261.51454200000001</v>
      </c>
      <c r="J625" t="s">
        <v>3</v>
      </c>
      <c r="K625">
        <v>1191.54989</v>
      </c>
      <c r="L625">
        <v>162.150915</v>
      </c>
      <c r="M625" t="s">
        <v>4</v>
      </c>
      <c r="N625">
        <v>35.349150000000002</v>
      </c>
      <c r="O625">
        <v>4.4767109999999999</v>
      </c>
      <c r="P625" t="s">
        <v>5</v>
      </c>
      <c r="Q625">
        <v>42.680363999999997</v>
      </c>
      <c r="R625">
        <v>0.40523599999999999</v>
      </c>
      <c r="S625" t="s">
        <v>6</v>
      </c>
      <c r="T625">
        <v>16.242923999999999</v>
      </c>
      <c r="U625">
        <v>0.41991499999999998</v>
      </c>
      <c r="V625" t="s">
        <v>7</v>
      </c>
      <c r="W625">
        <v>5.5422219999999998</v>
      </c>
      <c r="X625">
        <v>3.885E-3</v>
      </c>
      <c r="Y625" t="s">
        <v>8</v>
      </c>
      <c r="Z625">
        <v>15.945133999999999</v>
      </c>
      <c r="AA625">
        <v>5.0166000000000002E-2</v>
      </c>
      <c r="AB625" t="s">
        <v>9</v>
      </c>
      <c r="AC625">
        <v>1109.5902060000001</v>
      </c>
      <c r="AD625">
        <v>113.614293</v>
      </c>
      <c r="AE625" t="s">
        <v>10</v>
      </c>
      <c r="AF625">
        <v>7.4457999999999996E-2</v>
      </c>
      <c r="AG625">
        <v>1.3200000000000001E-4</v>
      </c>
      <c r="AH625" t="s">
        <v>11</v>
      </c>
      <c r="AI625">
        <v>0.92900400000000005</v>
      </c>
      <c r="AJ625">
        <v>2.9E-5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1584.4921420000001</v>
      </c>
      <c r="I626">
        <v>421.46867800000001</v>
      </c>
      <c r="J626" t="s">
        <v>3</v>
      </c>
      <c r="K626">
        <v>1489.3081299999999</v>
      </c>
      <c r="L626">
        <v>254.88249400000001</v>
      </c>
      <c r="M626" t="s">
        <v>4</v>
      </c>
      <c r="N626">
        <v>44.226452000000002</v>
      </c>
      <c r="O626">
        <v>7.4087639999999997</v>
      </c>
      <c r="P626" t="s">
        <v>5</v>
      </c>
      <c r="Q626">
        <v>53.301673999999998</v>
      </c>
      <c r="R626">
        <v>0.60636000000000001</v>
      </c>
      <c r="S626" t="s">
        <v>6</v>
      </c>
      <c r="T626">
        <v>20.242370000000001</v>
      </c>
      <c r="U626">
        <v>0.64176</v>
      </c>
      <c r="V626" t="s">
        <v>7</v>
      </c>
      <c r="W626">
        <v>6.9309399999999997</v>
      </c>
      <c r="X626">
        <v>6.7219999999999997E-3</v>
      </c>
      <c r="Y626" t="s">
        <v>8</v>
      </c>
      <c r="Z626">
        <v>19.941853999999999</v>
      </c>
      <c r="AA626">
        <v>8.0242999999999995E-2</v>
      </c>
      <c r="AB626" t="s">
        <v>9</v>
      </c>
      <c r="AC626">
        <v>1386.8663879999999</v>
      </c>
      <c r="AD626">
        <v>177.16755000000001</v>
      </c>
      <c r="AE626" t="s">
        <v>10</v>
      </c>
      <c r="AF626">
        <v>7.3426000000000005E-2</v>
      </c>
      <c r="AG626">
        <v>1.3899999999999999E-4</v>
      </c>
      <c r="AH626" t="s">
        <v>11</v>
      </c>
      <c r="AI626">
        <v>0.93006100000000003</v>
      </c>
      <c r="AJ626">
        <v>1.4E-5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1900.7027579999999</v>
      </c>
      <c r="I627">
        <v>651.95747600000004</v>
      </c>
      <c r="J627" t="s">
        <v>3</v>
      </c>
      <c r="K627">
        <v>1786.5063540000001</v>
      </c>
      <c r="L627">
        <v>402.05383</v>
      </c>
      <c r="M627" t="s">
        <v>4</v>
      </c>
      <c r="N627">
        <v>53.019412000000003</v>
      </c>
      <c r="O627">
        <v>9.9785330000000005</v>
      </c>
      <c r="P627" t="s">
        <v>5</v>
      </c>
      <c r="Q627">
        <v>64.005111999999997</v>
      </c>
      <c r="R627">
        <v>1.7102580000000001</v>
      </c>
      <c r="S627" t="s">
        <v>6</v>
      </c>
      <c r="T627">
        <v>24.203154000000001</v>
      </c>
      <c r="U627">
        <v>0.91364599999999996</v>
      </c>
      <c r="V627" t="s">
        <v>7</v>
      </c>
      <c r="W627">
        <v>8.3911820000000006</v>
      </c>
      <c r="X627">
        <v>0.33895500000000001</v>
      </c>
      <c r="Y627" t="s">
        <v>8</v>
      </c>
      <c r="Z627">
        <v>23.983049999999999</v>
      </c>
      <c r="AA627">
        <v>0.26149499999999998</v>
      </c>
      <c r="AB627" t="s">
        <v>9</v>
      </c>
      <c r="AC627">
        <v>1663.5917400000001</v>
      </c>
      <c r="AD627">
        <v>268.66970099999998</v>
      </c>
      <c r="AE627" t="s">
        <v>10</v>
      </c>
      <c r="AF627">
        <v>7.1275000000000005E-2</v>
      </c>
      <c r="AG627">
        <v>1.4799999999999999E-4</v>
      </c>
      <c r="AH627" t="s">
        <v>11</v>
      </c>
      <c r="AI627">
        <v>0.93230100000000005</v>
      </c>
      <c r="AJ627">
        <v>4.3999999999999999E-5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2218.2006799999999</v>
      </c>
      <c r="I628">
        <v>778.25308900000005</v>
      </c>
      <c r="J628" t="s">
        <v>3</v>
      </c>
      <c r="K628">
        <v>2084.8446819999999</v>
      </c>
      <c r="L628">
        <v>487.84874400000001</v>
      </c>
      <c r="M628" t="s">
        <v>4</v>
      </c>
      <c r="N628">
        <v>61.943261999999997</v>
      </c>
      <c r="O628">
        <v>11.062682000000001</v>
      </c>
      <c r="P628" t="s">
        <v>5</v>
      </c>
      <c r="Q628">
        <v>74.758403999999999</v>
      </c>
      <c r="R628">
        <v>3.7259660000000001</v>
      </c>
      <c r="S628" t="s">
        <v>6</v>
      </c>
      <c r="T628">
        <v>28.226455999999999</v>
      </c>
      <c r="U628">
        <v>1.2578279999999999</v>
      </c>
      <c r="V628" t="s">
        <v>7</v>
      </c>
      <c r="W628">
        <v>9.8478200000000005</v>
      </c>
      <c r="X628">
        <v>1.080025</v>
      </c>
      <c r="Y628" t="s">
        <v>8</v>
      </c>
      <c r="Z628">
        <v>28.018884</v>
      </c>
      <c r="AA628">
        <v>0.49052899999999999</v>
      </c>
      <c r="AB628" t="s">
        <v>9</v>
      </c>
      <c r="AC628">
        <v>1941.2579780000001</v>
      </c>
      <c r="AD628">
        <v>321.83324399999998</v>
      </c>
      <c r="AE628" t="s">
        <v>10</v>
      </c>
      <c r="AF628">
        <v>6.9016999999999995E-2</v>
      </c>
      <c r="AG628">
        <v>1.54E-4</v>
      </c>
      <c r="AH628" t="s">
        <v>11</v>
      </c>
      <c r="AI628">
        <v>0.93281400000000003</v>
      </c>
      <c r="AJ628">
        <v>3.4999999999999997E-5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2534.5387759999999</v>
      </c>
      <c r="I629">
        <v>1023.0642329999999</v>
      </c>
      <c r="J629" t="s">
        <v>3</v>
      </c>
      <c r="K629">
        <v>2382.3341959999998</v>
      </c>
      <c r="L629">
        <v>645.55036099999995</v>
      </c>
      <c r="M629" t="s">
        <v>4</v>
      </c>
      <c r="N629">
        <v>70.684657999999999</v>
      </c>
      <c r="O629">
        <v>13.983827</v>
      </c>
      <c r="P629" t="s">
        <v>5</v>
      </c>
      <c r="Q629">
        <v>85.465537999999995</v>
      </c>
      <c r="R629">
        <v>6.0684500000000003</v>
      </c>
      <c r="S629" t="s">
        <v>6</v>
      </c>
      <c r="T629">
        <v>32.263297999999999</v>
      </c>
      <c r="U629">
        <v>1.5764320000000001</v>
      </c>
      <c r="V629" t="s">
        <v>7</v>
      </c>
      <c r="W629">
        <v>11.282349999999999</v>
      </c>
      <c r="X629">
        <v>1.9105780000000001</v>
      </c>
      <c r="Y629" t="s">
        <v>8</v>
      </c>
      <c r="Z629">
        <v>32.017028000000003</v>
      </c>
      <c r="AA629">
        <v>0.75051400000000001</v>
      </c>
      <c r="AB629" t="s">
        <v>9</v>
      </c>
      <c r="AC629">
        <v>2218.3208340000001</v>
      </c>
      <c r="AD629">
        <v>422.70224999999999</v>
      </c>
      <c r="AE629" t="s">
        <v>10</v>
      </c>
      <c r="AF629">
        <v>6.7303000000000002E-2</v>
      </c>
      <c r="AG629">
        <v>1.47E-4</v>
      </c>
      <c r="AH629" t="s">
        <v>11</v>
      </c>
      <c r="AI629">
        <v>0.93285899999999999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2852.333662</v>
      </c>
      <c r="I630">
        <v>1233.732962</v>
      </c>
      <c r="J630" t="s">
        <v>3</v>
      </c>
      <c r="K630">
        <v>2680.868974</v>
      </c>
      <c r="L630">
        <v>786.80487300000004</v>
      </c>
      <c r="M630" t="s">
        <v>4</v>
      </c>
      <c r="N630">
        <v>79.628668000000005</v>
      </c>
      <c r="O630">
        <v>16.429589</v>
      </c>
      <c r="P630" t="s">
        <v>5</v>
      </c>
      <c r="Q630">
        <v>96.217389999999995</v>
      </c>
      <c r="R630">
        <v>8.0902030000000007</v>
      </c>
      <c r="S630" t="s">
        <v>6</v>
      </c>
      <c r="T630">
        <v>36.303167999999999</v>
      </c>
      <c r="U630">
        <v>2.039784</v>
      </c>
      <c r="V630" t="s">
        <v>7</v>
      </c>
      <c r="W630">
        <v>12.725088</v>
      </c>
      <c r="X630">
        <v>2.6727059999999998</v>
      </c>
      <c r="Y630" t="s">
        <v>8</v>
      </c>
      <c r="Z630">
        <v>36.046835999999999</v>
      </c>
      <c r="AA630">
        <v>0.961426</v>
      </c>
      <c r="AB630" t="s">
        <v>9</v>
      </c>
      <c r="AC630">
        <v>2496.16869</v>
      </c>
      <c r="AD630">
        <v>518.26155800000004</v>
      </c>
      <c r="AE630" t="s">
        <v>10</v>
      </c>
      <c r="AF630">
        <v>6.5999000000000002E-2</v>
      </c>
      <c r="AG630">
        <v>1.3799999999999999E-4</v>
      </c>
      <c r="AH630" t="s">
        <v>11</v>
      </c>
      <c r="AI630">
        <v>0.93324499999999999</v>
      </c>
      <c r="AJ630">
        <v>3.1999999999999999E-5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3169.6770059999999</v>
      </c>
      <c r="I631">
        <v>1598.726071</v>
      </c>
      <c r="J631" t="s">
        <v>3</v>
      </c>
      <c r="K631">
        <v>2979.1317640000002</v>
      </c>
      <c r="L631">
        <v>1037.24179</v>
      </c>
      <c r="M631" t="s">
        <v>4</v>
      </c>
      <c r="N631">
        <v>88.508219999999994</v>
      </c>
      <c r="O631">
        <v>19.715665999999999</v>
      </c>
      <c r="P631" t="s">
        <v>5</v>
      </c>
      <c r="Q631">
        <v>106.93828999999999</v>
      </c>
      <c r="R631">
        <v>9.8755190000000006</v>
      </c>
      <c r="S631" t="s">
        <v>6</v>
      </c>
      <c r="T631">
        <v>40.339697999999999</v>
      </c>
      <c r="U631">
        <v>2.4161980000000001</v>
      </c>
      <c r="V631" t="s">
        <v>7</v>
      </c>
      <c r="W631">
        <v>14.152124000000001</v>
      </c>
      <c r="X631">
        <v>3.3148070000000001</v>
      </c>
      <c r="Y631" t="s">
        <v>8</v>
      </c>
      <c r="Z631">
        <v>40.058109999999999</v>
      </c>
      <c r="AA631">
        <v>1.1526460000000001</v>
      </c>
      <c r="AB631" t="s">
        <v>9</v>
      </c>
      <c r="AC631">
        <v>2773.8493360000002</v>
      </c>
      <c r="AD631">
        <v>701.32601</v>
      </c>
      <c r="AE631" t="s">
        <v>10</v>
      </c>
      <c r="AF631">
        <v>6.4752000000000004E-2</v>
      </c>
      <c r="AG631">
        <v>1.34E-4</v>
      </c>
      <c r="AH631" t="s">
        <v>11</v>
      </c>
      <c r="AI631">
        <v>0.93374699999999999</v>
      </c>
      <c r="AJ631">
        <v>4.1E-5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3484.9916280000002</v>
      </c>
      <c r="I632">
        <v>1854.311371</v>
      </c>
      <c r="J632" t="s">
        <v>3</v>
      </c>
      <c r="K632">
        <v>3275.6659679999998</v>
      </c>
      <c r="L632">
        <v>1191.2367569999999</v>
      </c>
      <c r="M632" t="s">
        <v>4</v>
      </c>
      <c r="N632">
        <v>97.162862000000004</v>
      </c>
      <c r="O632">
        <v>22.517116000000001</v>
      </c>
      <c r="P632" t="s">
        <v>5</v>
      </c>
      <c r="Q632">
        <v>117.584874</v>
      </c>
      <c r="R632">
        <v>11.5313</v>
      </c>
      <c r="S632" t="s">
        <v>6</v>
      </c>
      <c r="T632">
        <v>44.358966000000002</v>
      </c>
      <c r="U632">
        <v>2.846816</v>
      </c>
      <c r="V632" t="s">
        <v>7</v>
      </c>
      <c r="W632">
        <v>15.556402</v>
      </c>
      <c r="X632">
        <v>3.8557000000000001</v>
      </c>
      <c r="Y632" t="s">
        <v>8</v>
      </c>
      <c r="Z632">
        <v>44.050612000000001</v>
      </c>
      <c r="AA632">
        <v>1.3174859999999999</v>
      </c>
      <c r="AB632" t="s">
        <v>9</v>
      </c>
      <c r="AC632">
        <v>3050.1046120000001</v>
      </c>
      <c r="AD632">
        <v>808.59611099999995</v>
      </c>
      <c r="AE632" t="s">
        <v>10</v>
      </c>
      <c r="AF632">
        <v>6.4591999999999997E-2</v>
      </c>
      <c r="AG632">
        <v>1.3100000000000001E-4</v>
      </c>
      <c r="AH632" t="s">
        <v>11</v>
      </c>
      <c r="AI632">
        <v>0.93432599999999999</v>
      </c>
      <c r="AJ632">
        <v>4.8000000000000001E-5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3802.1237160000001</v>
      </c>
      <c r="I633">
        <v>2113.415289</v>
      </c>
      <c r="J633" t="s">
        <v>3</v>
      </c>
      <c r="K633">
        <v>3573.6441</v>
      </c>
      <c r="L633">
        <v>1354.4743989999999</v>
      </c>
      <c r="M633" t="s">
        <v>4</v>
      </c>
      <c r="N633">
        <v>106.11252399999999</v>
      </c>
      <c r="O633">
        <v>26.435565</v>
      </c>
      <c r="P633" t="s">
        <v>5</v>
      </c>
      <c r="Q633">
        <v>128.26582999999999</v>
      </c>
      <c r="R633">
        <v>12.941807000000001</v>
      </c>
      <c r="S633" t="s">
        <v>6</v>
      </c>
      <c r="T633">
        <v>48.388758000000003</v>
      </c>
      <c r="U633">
        <v>3.2099660000000001</v>
      </c>
      <c r="V633" t="s">
        <v>7</v>
      </c>
      <c r="W633">
        <v>16.957172</v>
      </c>
      <c r="X633">
        <v>4.2929579999999996</v>
      </c>
      <c r="Y633" t="s">
        <v>8</v>
      </c>
      <c r="Z633">
        <v>48.064202000000002</v>
      </c>
      <c r="AA633">
        <v>1.4383619999999999</v>
      </c>
      <c r="AB633" t="s">
        <v>9</v>
      </c>
      <c r="AC633">
        <v>3327.4640639999998</v>
      </c>
      <c r="AD633">
        <v>916.49746700000003</v>
      </c>
      <c r="AE633" t="s">
        <v>10</v>
      </c>
      <c r="AF633">
        <v>6.4433000000000004E-2</v>
      </c>
      <c r="AG633">
        <v>1.34E-4</v>
      </c>
      <c r="AH633" t="s">
        <v>11</v>
      </c>
      <c r="AI633">
        <v>0.93478700000000003</v>
      </c>
      <c r="AJ633">
        <v>5.5999999999999999E-5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4117.7340860000004</v>
      </c>
      <c r="I634">
        <v>2282.198476</v>
      </c>
      <c r="J634" t="s">
        <v>3</v>
      </c>
      <c r="K634">
        <v>3870.5245180000002</v>
      </c>
      <c r="L634">
        <v>1457.6713299999999</v>
      </c>
      <c r="M634" t="s">
        <v>4</v>
      </c>
      <c r="N634">
        <v>114.819744</v>
      </c>
      <c r="O634">
        <v>27.960619999999999</v>
      </c>
      <c r="P634" t="s">
        <v>5</v>
      </c>
      <c r="Q634">
        <v>138.886268</v>
      </c>
      <c r="R634">
        <v>14.731156</v>
      </c>
      <c r="S634" t="s">
        <v>6</v>
      </c>
      <c r="T634">
        <v>52.398319999999998</v>
      </c>
      <c r="U634">
        <v>3.79345</v>
      </c>
      <c r="V634" t="s">
        <v>7</v>
      </c>
      <c r="W634">
        <v>18.356082000000001</v>
      </c>
      <c r="X634">
        <v>4.664358</v>
      </c>
      <c r="Y634" t="s">
        <v>8</v>
      </c>
      <c r="Z634">
        <v>52.037953999999999</v>
      </c>
      <c r="AA634">
        <v>1.5234129999999999</v>
      </c>
      <c r="AB634" t="s">
        <v>9</v>
      </c>
      <c r="AC634">
        <v>3604.0385160000001</v>
      </c>
      <c r="AD634">
        <v>993.91400899999996</v>
      </c>
      <c r="AE634" t="s">
        <v>10</v>
      </c>
      <c r="AF634">
        <v>6.4361000000000002E-2</v>
      </c>
      <c r="AG634">
        <v>1.3200000000000001E-4</v>
      </c>
      <c r="AH634" t="s">
        <v>11</v>
      </c>
      <c r="AI634">
        <v>0.93503000000000003</v>
      </c>
      <c r="AJ634">
        <v>5.7000000000000003E-5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4433.4432059999999</v>
      </c>
      <c r="I635">
        <v>2307.7067929999998</v>
      </c>
      <c r="J635" t="s">
        <v>3</v>
      </c>
      <c r="K635">
        <v>4167.3611540000002</v>
      </c>
      <c r="L635">
        <v>1472.879154</v>
      </c>
      <c r="M635" t="s">
        <v>4</v>
      </c>
      <c r="N635">
        <v>123.55259599999999</v>
      </c>
      <c r="O635">
        <v>28.427323000000001</v>
      </c>
      <c r="P635" t="s">
        <v>5</v>
      </c>
      <c r="Q635">
        <v>149.517968</v>
      </c>
      <c r="R635">
        <v>15.932289000000001</v>
      </c>
      <c r="S635" t="s">
        <v>6</v>
      </c>
      <c r="T635">
        <v>56.410828000000002</v>
      </c>
      <c r="U635">
        <v>4.3264969999999998</v>
      </c>
      <c r="V635" t="s">
        <v>7</v>
      </c>
      <c r="W635">
        <v>19.749766000000001</v>
      </c>
      <c r="X635">
        <v>4.9463030000000003</v>
      </c>
      <c r="Y635" t="s">
        <v>8</v>
      </c>
      <c r="Z635">
        <v>56.026201999999998</v>
      </c>
      <c r="AA635">
        <v>1.5919270000000001</v>
      </c>
      <c r="AB635" t="s">
        <v>9</v>
      </c>
      <c r="AC635">
        <v>3880.5345659999998</v>
      </c>
      <c r="AD635">
        <v>1008.4355839999999</v>
      </c>
      <c r="AE635" t="s">
        <v>10</v>
      </c>
      <c r="AF635">
        <v>6.4348000000000002E-2</v>
      </c>
      <c r="AG635">
        <v>1.3200000000000001E-4</v>
      </c>
      <c r="AH635" t="s">
        <v>11</v>
      </c>
      <c r="AI635">
        <v>0.93536900000000001</v>
      </c>
      <c r="AJ635">
        <v>5.8999999999999998E-5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4749.7788659999997</v>
      </c>
      <c r="I636">
        <v>2397.4752530000001</v>
      </c>
      <c r="J636" t="s">
        <v>3</v>
      </c>
      <c r="K636">
        <v>4464.7726899999998</v>
      </c>
      <c r="L636">
        <v>1537.8028220000001</v>
      </c>
      <c r="M636" t="s">
        <v>4</v>
      </c>
      <c r="N636">
        <v>132.32526999999999</v>
      </c>
      <c r="O636">
        <v>29.02975</v>
      </c>
      <c r="P636" t="s">
        <v>5</v>
      </c>
      <c r="Q636">
        <v>160.18595400000001</v>
      </c>
      <c r="R636">
        <v>17.255324999999999</v>
      </c>
      <c r="S636" t="s">
        <v>6</v>
      </c>
      <c r="T636">
        <v>60.440219999999997</v>
      </c>
      <c r="U636">
        <v>4.892207</v>
      </c>
      <c r="V636" t="s">
        <v>7</v>
      </c>
      <c r="W636">
        <v>21.145712</v>
      </c>
      <c r="X636">
        <v>5.1843969999999997</v>
      </c>
      <c r="Y636" t="s">
        <v>8</v>
      </c>
      <c r="Z636">
        <v>60.023902</v>
      </c>
      <c r="AA636">
        <v>1.66662</v>
      </c>
      <c r="AB636" t="s">
        <v>9</v>
      </c>
      <c r="AC636">
        <v>4157.5265520000003</v>
      </c>
      <c r="AD636">
        <v>1055.9365869999999</v>
      </c>
      <c r="AE636" t="s">
        <v>10</v>
      </c>
      <c r="AF636">
        <v>6.3269000000000006E-2</v>
      </c>
      <c r="AG636">
        <v>1.2E-4</v>
      </c>
      <c r="AH636" t="s">
        <v>11</v>
      </c>
      <c r="AI636">
        <v>0.93537599999999999</v>
      </c>
      <c r="AJ636">
        <v>5.8999999999999998E-5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5065.2374460000001</v>
      </c>
      <c r="I637">
        <v>2492.4714690000001</v>
      </c>
      <c r="J637" t="s">
        <v>3</v>
      </c>
      <c r="K637">
        <v>4761.5084919999999</v>
      </c>
      <c r="L637">
        <v>1593.453573</v>
      </c>
      <c r="M637" t="s">
        <v>4</v>
      </c>
      <c r="N637">
        <v>141.00643400000001</v>
      </c>
      <c r="O637">
        <v>29.319707000000001</v>
      </c>
      <c r="P637" t="s">
        <v>5</v>
      </c>
      <c r="Q637">
        <v>170.79165599999999</v>
      </c>
      <c r="R637">
        <v>18.250081000000002</v>
      </c>
      <c r="S637" t="s">
        <v>6</v>
      </c>
      <c r="T637">
        <v>64.439263999999994</v>
      </c>
      <c r="U637">
        <v>5.4153019999999996</v>
      </c>
      <c r="V637" t="s">
        <v>7</v>
      </c>
      <c r="W637">
        <v>22.539429999999999</v>
      </c>
      <c r="X637">
        <v>5.3427559999999996</v>
      </c>
      <c r="Y637" t="s">
        <v>8</v>
      </c>
      <c r="Z637">
        <v>63.998925999999997</v>
      </c>
      <c r="AA637">
        <v>1.6708959999999999</v>
      </c>
      <c r="AB637" t="s">
        <v>9</v>
      </c>
      <c r="AC637">
        <v>4434.001166</v>
      </c>
      <c r="AD637">
        <v>1100.3312410000001</v>
      </c>
      <c r="AE637" t="s">
        <v>10</v>
      </c>
      <c r="AF637">
        <v>6.3093999999999997E-2</v>
      </c>
      <c r="AG637">
        <v>1.15E-4</v>
      </c>
      <c r="AH637" t="s">
        <v>11</v>
      </c>
      <c r="AI637">
        <v>0.93538200000000005</v>
      </c>
      <c r="AJ637">
        <v>5.8999999999999998E-5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5381.7249339999998</v>
      </c>
      <c r="I638">
        <v>2604.3217169999998</v>
      </c>
      <c r="J638" t="s">
        <v>3</v>
      </c>
      <c r="K638">
        <v>5058.9348900000005</v>
      </c>
      <c r="L638">
        <v>1665.0281689999999</v>
      </c>
      <c r="M638" t="s">
        <v>4</v>
      </c>
      <c r="N638">
        <v>149.81374400000001</v>
      </c>
      <c r="O638">
        <v>30.258054999999999</v>
      </c>
      <c r="P638" t="s">
        <v>5</v>
      </c>
      <c r="Q638">
        <v>181.41382200000001</v>
      </c>
      <c r="R638">
        <v>19.222707</v>
      </c>
      <c r="S638" t="s">
        <v>6</v>
      </c>
      <c r="T638">
        <v>68.421021999999994</v>
      </c>
      <c r="U638">
        <v>6.0046400000000002</v>
      </c>
      <c r="V638" t="s">
        <v>7</v>
      </c>
      <c r="W638">
        <v>23.951557999999999</v>
      </c>
      <c r="X638">
        <v>5.4664929999999998</v>
      </c>
      <c r="Y638" t="s">
        <v>8</v>
      </c>
      <c r="Z638">
        <v>67.991960000000006</v>
      </c>
      <c r="AA638">
        <v>1.685875</v>
      </c>
      <c r="AB638" t="s">
        <v>9</v>
      </c>
      <c r="AC638">
        <v>4711.0200779999996</v>
      </c>
      <c r="AD638">
        <v>1155.76169</v>
      </c>
      <c r="AE638" t="s">
        <v>10</v>
      </c>
      <c r="AF638">
        <v>6.2787999999999997E-2</v>
      </c>
      <c r="AG638">
        <v>1.05E-4</v>
      </c>
      <c r="AH638" t="s">
        <v>11</v>
      </c>
      <c r="AI638">
        <v>0.93538299999999996</v>
      </c>
      <c r="AJ638">
        <v>5.8999999999999998E-5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5698.5947139999998</v>
      </c>
      <c r="I639">
        <v>2710.1118970000002</v>
      </c>
      <c r="J639" t="s">
        <v>3</v>
      </c>
      <c r="K639">
        <v>5356.6715439999998</v>
      </c>
      <c r="L639">
        <v>1737.0524929999999</v>
      </c>
      <c r="M639" t="s">
        <v>4</v>
      </c>
      <c r="N639">
        <v>158.711172</v>
      </c>
      <c r="O639">
        <v>31.085664999999999</v>
      </c>
      <c r="P639" t="s">
        <v>5</v>
      </c>
      <c r="Q639">
        <v>192.05938599999999</v>
      </c>
      <c r="R639">
        <v>20.019988999999999</v>
      </c>
      <c r="S639" t="s">
        <v>6</v>
      </c>
      <c r="T639">
        <v>72.434895999999995</v>
      </c>
      <c r="U639">
        <v>6.4099839999999997</v>
      </c>
      <c r="V639" t="s">
        <v>7</v>
      </c>
      <c r="W639">
        <v>25.341823999999999</v>
      </c>
      <c r="X639">
        <v>5.5709489999999997</v>
      </c>
      <c r="Y639" t="s">
        <v>8</v>
      </c>
      <c r="Z639">
        <v>71.987645999999998</v>
      </c>
      <c r="AA639">
        <v>1.729244</v>
      </c>
      <c r="AB639" t="s">
        <v>9</v>
      </c>
      <c r="AC639">
        <v>4988.2187700000004</v>
      </c>
      <c r="AD639">
        <v>1209.951744</v>
      </c>
      <c r="AE639" t="s">
        <v>10</v>
      </c>
      <c r="AF639">
        <v>6.2519000000000005E-2</v>
      </c>
      <c r="AG639">
        <v>1.0399999999999999E-4</v>
      </c>
      <c r="AH639" t="s">
        <v>11</v>
      </c>
      <c r="AI639">
        <v>0.93540800000000002</v>
      </c>
      <c r="AJ639">
        <v>5.8E-5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6014.432468</v>
      </c>
      <c r="I640">
        <v>2959.240816</v>
      </c>
      <c r="J640" t="s">
        <v>3</v>
      </c>
      <c r="K640">
        <v>5653.6584039999998</v>
      </c>
      <c r="L640">
        <v>1888.192652</v>
      </c>
      <c r="M640" t="s">
        <v>4</v>
      </c>
      <c r="N640">
        <v>167.465148</v>
      </c>
      <c r="O640">
        <v>33.220664999999997</v>
      </c>
      <c r="P640" t="s">
        <v>5</v>
      </c>
      <c r="Q640">
        <v>202.728342</v>
      </c>
      <c r="R640">
        <v>20.649038999999998</v>
      </c>
      <c r="S640" t="s">
        <v>6</v>
      </c>
      <c r="T640">
        <v>76.455122000000003</v>
      </c>
      <c r="U640">
        <v>6.8303330000000004</v>
      </c>
      <c r="V640" t="s">
        <v>7</v>
      </c>
      <c r="W640">
        <v>26.73442</v>
      </c>
      <c r="X640">
        <v>5.6437309999999998</v>
      </c>
      <c r="Y640" t="s">
        <v>8</v>
      </c>
      <c r="Z640">
        <v>75.992654000000002</v>
      </c>
      <c r="AA640">
        <v>1.7502249999999999</v>
      </c>
      <c r="AB640" t="s">
        <v>9</v>
      </c>
      <c r="AC640">
        <v>5264.7969080000003</v>
      </c>
      <c r="AD640">
        <v>1327.862603</v>
      </c>
      <c r="AE640" t="s">
        <v>10</v>
      </c>
      <c r="AF640">
        <v>6.1934999999999997E-2</v>
      </c>
      <c r="AG640">
        <v>9.6000000000000002E-5</v>
      </c>
      <c r="AH640" t="s">
        <v>11</v>
      </c>
      <c r="AI640">
        <v>0.93572200000000005</v>
      </c>
      <c r="AJ640">
        <v>6.0000000000000002E-5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6332.5391920000002</v>
      </c>
      <c r="I641">
        <v>3176.3081809999999</v>
      </c>
      <c r="J641" t="s">
        <v>3</v>
      </c>
      <c r="K641">
        <v>5952.4510620000001</v>
      </c>
      <c r="L641">
        <v>2025.9884509999999</v>
      </c>
      <c r="M641" t="s">
        <v>4</v>
      </c>
      <c r="N641">
        <v>176.41549800000001</v>
      </c>
      <c r="O641">
        <v>35.078164999999998</v>
      </c>
      <c r="P641" t="s">
        <v>5</v>
      </c>
      <c r="Q641">
        <v>213.45524599999999</v>
      </c>
      <c r="R641">
        <v>20.878056999999998</v>
      </c>
      <c r="S641" t="s">
        <v>6</v>
      </c>
      <c r="T641">
        <v>80.499579999999995</v>
      </c>
      <c r="U641">
        <v>7.342174</v>
      </c>
      <c r="V641" t="s">
        <v>7</v>
      </c>
      <c r="W641">
        <v>28.145118</v>
      </c>
      <c r="X641">
        <v>5.7236479999999998</v>
      </c>
      <c r="Y641" t="s">
        <v>8</v>
      </c>
      <c r="Z641">
        <v>80.022261999999998</v>
      </c>
      <c r="AA641">
        <v>1.8054030000000001</v>
      </c>
      <c r="AB641" t="s">
        <v>9</v>
      </c>
      <c r="AC641">
        <v>5542.9229240000004</v>
      </c>
      <c r="AD641">
        <v>1435.7290620000001</v>
      </c>
      <c r="AE641" t="s">
        <v>10</v>
      </c>
      <c r="AF641">
        <v>6.1934999999999997E-2</v>
      </c>
      <c r="AG641">
        <v>9.6000000000000002E-5</v>
      </c>
      <c r="AH641" t="s">
        <v>11</v>
      </c>
      <c r="AI641">
        <v>0.93575600000000003</v>
      </c>
      <c r="AJ641">
        <v>6.0000000000000002E-5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377.13022799999999</v>
      </c>
      <c r="I662">
        <v>98.050732999999994</v>
      </c>
      <c r="J662" t="s">
        <v>3</v>
      </c>
      <c r="K662">
        <v>357.07910199999998</v>
      </c>
      <c r="L662">
        <v>92.584213000000005</v>
      </c>
      <c r="M662" t="s">
        <v>4</v>
      </c>
      <c r="N662">
        <v>9.3405459999999998</v>
      </c>
      <c r="O662">
        <v>0.725105</v>
      </c>
      <c r="P662" t="s">
        <v>5</v>
      </c>
      <c r="Q662">
        <v>0</v>
      </c>
      <c r="R662">
        <v>0</v>
      </c>
      <c r="S662" t="s">
        <v>6</v>
      </c>
      <c r="T662">
        <v>3.9712960000000002</v>
      </c>
      <c r="U662">
        <v>5.9214000000000003E-2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8.5596000000000005E-2</v>
      </c>
      <c r="AD662">
        <v>6.3E-5</v>
      </c>
      <c r="AE662" t="s">
        <v>10</v>
      </c>
      <c r="AF662">
        <v>0</v>
      </c>
      <c r="AG662">
        <v>0</v>
      </c>
      <c r="AH662" t="s">
        <v>11</v>
      </c>
      <c r="AI662">
        <v>0.91447500000000004</v>
      </c>
      <c r="AJ662">
        <v>1.4799999999999999E-4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749.74953000000005</v>
      </c>
      <c r="I663">
        <v>269.71795100000003</v>
      </c>
      <c r="J663" t="s">
        <v>3</v>
      </c>
      <c r="K663">
        <v>710.33163000000002</v>
      </c>
      <c r="L663">
        <v>245.32295999999999</v>
      </c>
      <c r="M663" t="s">
        <v>4</v>
      </c>
      <c r="N663">
        <v>18.390533999999999</v>
      </c>
      <c r="O663">
        <v>2.1281289999999999</v>
      </c>
      <c r="P663" t="s">
        <v>5</v>
      </c>
      <c r="Q663">
        <v>0</v>
      </c>
      <c r="R663">
        <v>0</v>
      </c>
      <c r="S663" t="s">
        <v>6</v>
      </c>
      <c r="T663">
        <v>7.9526459999999997</v>
      </c>
      <c r="U663">
        <v>0.18116499999999999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8.2319000000000003E-2</v>
      </c>
      <c r="AD663">
        <v>4.1999999999999998E-5</v>
      </c>
      <c r="AE663" t="s">
        <v>10</v>
      </c>
      <c r="AF663">
        <v>0</v>
      </c>
      <c r="AG663">
        <v>0</v>
      </c>
      <c r="AH663" t="s">
        <v>11</v>
      </c>
      <c r="AI663">
        <v>0.92109200000000002</v>
      </c>
      <c r="AJ663">
        <v>1.34E-4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1124.9744860000001</v>
      </c>
      <c r="I664">
        <v>498.05826000000002</v>
      </c>
      <c r="J664" t="s">
        <v>3</v>
      </c>
      <c r="K664">
        <v>1065.861652</v>
      </c>
      <c r="L664">
        <v>439.65124400000002</v>
      </c>
      <c r="M664" t="s">
        <v>4</v>
      </c>
      <c r="N664">
        <v>27.648202000000001</v>
      </c>
      <c r="O664">
        <v>4.8299560000000001</v>
      </c>
      <c r="P664" t="s">
        <v>5</v>
      </c>
      <c r="Q664">
        <v>0</v>
      </c>
      <c r="R664">
        <v>0</v>
      </c>
      <c r="S664" t="s">
        <v>6</v>
      </c>
      <c r="T664">
        <v>11.951140000000001</v>
      </c>
      <c r="U664">
        <v>0.34940399999999999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7.9194000000000001E-2</v>
      </c>
      <c r="AD664">
        <v>8.2000000000000001E-5</v>
      </c>
      <c r="AE664" t="s">
        <v>10</v>
      </c>
      <c r="AF664">
        <v>0</v>
      </c>
      <c r="AG664">
        <v>0</v>
      </c>
      <c r="AH664" t="s">
        <v>11</v>
      </c>
      <c r="AI664">
        <v>0.92565299999999995</v>
      </c>
      <c r="AJ664">
        <v>7.4999999999999993E-5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1498.9572680000001</v>
      </c>
      <c r="I665">
        <v>686.995092</v>
      </c>
      <c r="J665" t="s">
        <v>3</v>
      </c>
      <c r="K665">
        <v>1420.393004</v>
      </c>
      <c r="L665">
        <v>593.56545500000004</v>
      </c>
      <c r="M665" t="s">
        <v>4</v>
      </c>
      <c r="N665">
        <v>36.764581999999997</v>
      </c>
      <c r="O665">
        <v>7.0405290000000003</v>
      </c>
      <c r="P665" t="s">
        <v>5</v>
      </c>
      <c r="Q665">
        <v>0</v>
      </c>
      <c r="R665">
        <v>0</v>
      </c>
      <c r="S665" t="s">
        <v>6</v>
      </c>
      <c r="T665">
        <v>15.940094</v>
      </c>
      <c r="U665">
        <v>0.57060999999999995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7.7259999999999995E-2</v>
      </c>
      <c r="AD665">
        <v>1.08E-4</v>
      </c>
      <c r="AE665" t="s">
        <v>10</v>
      </c>
      <c r="AF665">
        <v>0</v>
      </c>
      <c r="AG665">
        <v>0</v>
      </c>
      <c r="AH665" t="s">
        <v>11</v>
      </c>
      <c r="AI665">
        <v>0.928207</v>
      </c>
      <c r="AJ665">
        <v>8.1000000000000004E-5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1871.4423939999999</v>
      </c>
      <c r="I666">
        <v>1070.5808950000001</v>
      </c>
      <c r="J666" t="s">
        <v>3</v>
      </c>
      <c r="K666">
        <v>1773.6739379999999</v>
      </c>
      <c r="L666">
        <v>927.65035799999998</v>
      </c>
      <c r="M666" t="s">
        <v>4</v>
      </c>
      <c r="N666">
        <v>45.717787999999999</v>
      </c>
      <c r="O666">
        <v>8.7823980000000006</v>
      </c>
      <c r="P666" t="s">
        <v>5</v>
      </c>
      <c r="Q666">
        <v>0</v>
      </c>
      <c r="R666">
        <v>0</v>
      </c>
      <c r="S666" t="s">
        <v>6</v>
      </c>
      <c r="T666">
        <v>19.946794000000001</v>
      </c>
      <c r="U666">
        <v>0.65922099999999995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7.5981000000000007E-2</v>
      </c>
      <c r="AD666">
        <v>1.1900000000000001E-4</v>
      </c>
      <c r="AE666" t="s">
        <v>10</v>
      </c>
      <c r="AF666">
        <v>0</v>
      </c>
      <c r="AG666">
        <v>0</v>
      </c>
      <c r="AH666" t="s">
        <v>11</v>
      </c>
      <c r="AI666">
        <v>0.92930299999999999</v>
      </c>
      <c r="AJ666">
        <v>6.0999999999999999E-5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2243.90373</v>
      </c>
      <c r="I667">
        <v>1505.5332309999999</v>
      </c>
      <c r="J667" t="s">
        <v>3</v>
      </c>
      <c r="K667">
        <v>2126.6490020000001</v>
      </c>
      <c r="L667">
        <v>1323.693595</v>
      </c>
      <c r="M667" t="s">
        <v>4</v>
      </c>
      <c r="N667">
        <v>54.804974000000001</v>
      </c>
      <c r="O667">
        <v>10.903969</v>
      </c>
      <c r="P667" t="s">
        <v>5</v>
      </c>
      <c r="Q667">
        <v>0</v>
      </c>
      <c r="R667">
        <v>0</v>
      </c>
      <c r="S667" t="s">
        <v>6</v>
      </c>
      <c r="T667">
        <v>23.938468</v>
      </c>
      <c r="U667">
        <v>0.85255199999999998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7.5190000000000007E-2</v>
      </c>
      <c r="AD667">
        <v>1.2999999999999999E-4</v>
      </c>
      <c r="AE667" t="s">
        <v>10</v>
      </c>
      <c r="AF667">
        <v>0</v>
      </c>
      <c r="AG667">
        <v>0</v>
      </c>
      <c r="AH667" t="s">
        <v>11</v>
      </c>
      <c r="AI667">
        <v>0.93071300000000001</v>
      </c>
      <c r="AJ667">
        <v>3.4E-5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2620.5267439999998</v>
      </c>
      <c r="I668">
        <v>1688.3052399999999</v>
      </c>
      <c r="J668" t="s">
        <v>3</v>
      </c>
      <c r="K668">
        <v>2483.8500020000001</v>
      </c>
      <c r="L668">
        <v>1465.1399670000001</v>
      </c>
      <c r="M668" t="s">
        <v>4</v>
      </c>
      <c r="N668">
        <v>63.892907999999998</v>
      </c>
      <c r="O668">
        <v>11.968837000000001</v>
      </c>
      <c r="P668" t="s">
        <v>5</v>
      </c>
      <c r="Q668">
        <v>0</v>
      </c>
      <c r="R668">
        <v>0</v>
      </c>
      <c r="S668" t="s">
        <v>6</v>
      </c>
      <c r="T668">
        <v>27.897324000000001</v>
      </c>
      <c r="U668">
        <v>1.141505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7.4194999999999997E-2</v>
      </c>
      <c r="AD668">
        <v>1.47E-4</v>
      </c>
      <c r="AE668" t="s">
        <v>10</v>
      </c>
      <c r="AF668">
        <v>0</v>
      </c>
      <c r="AG668">
        <v>0</v>
      </c>
      <c r="AH668" t="s">
        <v>11</v>
      </c>
      <c r="AI668">
        <v>0.93182699999999996</v>
      </c>
      <c r="AJ668">
        <v>4.5000000000000003E-5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2994.6964600000001</v>
      </c>
      <c r="I669">
        <v>2086.5495040000001</v>
      </c>
      <c r="J669" t="s">
        <v>3</v>
      </c>
      <c r="K669">
        <v>2838.6618279999998</v>
      </c>
      <c r="L669">
        <v>1788.026376</v>
      </c>
      <c r="M669" t="s">
        <v>4</v>
      </c>
      <c r="N669">
        <v>72.921350000000004</v>
      </c>
      <c r="O669">
        <v>13.187834000000001</v>
      </c>
      <c r="P669" t="s">
        <v>5</v>
      </c>
      <c r="Q669">
        <v>0</v>
      </c>
      <c r="R669">
        <v>0</v>
      </c>
      <c r="S669" t="s">
        <v>6</v>
      </c>
      <c r="T669">
        <v>31.904644000000001</v>
      </c>
      <c r="U669">
        <v>1.330298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7.3491000000000001E-2</v>
      </c>
      <c r="AD669">
        <v>1.55E-4</v>
      </c>
      <c r="AE669" t="s">
        <v>10</v>
      </c>
      <c r="AF669">
        <v>0</v>
      </c>
      <c r="AG669">
        <v>0</v>
      </c>
      <c r="AH669" t="s">
        <v>11</v>
      </c>
      <c r="AI669">
        <v>0.93227899999999997</v>
      </c>
      <c r="AJ669">
        <v>4.0000000000000003E-5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3369.777576</v>
      </c>
      <c r="I670">
        <v>2514.115616</v>
      </c>
      <c r="J670" t="s">
        <v>3</v>
      </c>
      <c r="K670">
        <v>3194.2603640000002</v>
      </c>
      <c r="L670">
        <v>2133.4102969999999</v>
      </c>
      <c r="M670" t="s">
        <v>4</v>
      </c>
      <c r="N670">
        <v>81.953226000000001</v>
      </c>
      <c r="O670">
        <v>14.430299</v>
      </c>
      <c r="P670" t="s">
        <v>5</v>
      </c>
      <c r="Q670">
        <v>0</v>
      </c>
      <c r="R670">
        <v>0</v>
      </c>
      <c r="S670" t="s">
        <v>6</v>
      </c>
      <c r="T670">
        <v>35.874806</v>
      </c>
      <c r="U670">
        <v>1.6890970000000001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7.2824E-2</v>
      </c>
      <c r="AD670">
        <v>1.5699999999999999E-4</v>
      </c>
      <c r="AE670" t="s">
        <v>10</v>
      </c>
      <c r="AF670">
        <v>0</v>
      </c>
      <c r="AG670">
        <v>0</v>
      </c>
      <c r="AH670" t="s">
        <v>11</v>
      </c>
      <c r="AI670">
        <v>0.93284699999999998</v>
      </c>
      <c r="AJ670">
        <v>4.1E-5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3746.898416</v>
      </c>
      <c r="I671">
        <v>2856.7005220000001</v>
      </c>
      <c r="J671" t="s">
        <v>3</v>
      </c>
      <c r="K671">
        <v>3551.9316859999999</v>
      </c>
      <c r="L671">
        <v>2408.978564</v>
      </c>
      <c r="M671" t="s">
        <v>4</v>
      </c>
      <c r="N671">
        <v>90.983224000000007</v>
      </c>
      <c r="O671">
        <v>15.994218999999999</v>
      </c>
      <c r="P671" t="s">
        <v>5</v>
      </c>
      <c r="Q671">
        <v>0</v>
      </c>
      <c r="R671">
        <v>0</v>
      </c>
      <c r="S671" t="s">
        <v>6</v>
      </c>
      <c r="T671">
        <v>39.905603999999997</v>
      </c>
      <c r="U671">
        <v>2.1527750000000001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7.1025000000000005E-2</v>
      </c>
      <c r="AD671">
        <v>1.66E-4</v>
      </c>
      <c r="AE671" t="s">
        <v>10</v>
      </c>
      <c r="AF671">
        <v>0</v>
      </c>
      <c r="AG671">
        <v>0</v>
      </c>
      <c r="AH671" t="s">
        <v>11</v>
      </c>
      <c r="AI671">
        <v>0.93285300000000004</v>
      </c>
      <c r="AJ671">
        <v>4.1E-5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4120.5763859999997</v>
      </c>
      <c r="I672">
        <v>3477.1162159999999</v>
      </c>
      <c r="J672" t="s">
        <v>3</v>
      </c>
      <c r="K672">
        <v>3906.1261359999999</v>
      </c>
      <c r="L672">
        <v>2915.0591530000002</v>
      </c>
      <c r="M672" t="s">
        <v>4</v>
      </c>
      <c r="N672">
        <v>100.03913799999999</v>
      </c>
      <c r="O672">
        <v>17.823080999999998</v>
      </c>
      <c r="P672" t="s">
        <v>5</v>
      </c>
      <c r="Q672">
        <v>0</v>
      </c>
      <c r="R672">
        <v>0</v>
      </c>
      <c r="S672" t="s">
        <v>6</v>
      </c>
      <c r="T672">
        <v>43.944290000000002</v>
      </c>
      <c r="U672">
        <v>2.4783840000000001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6.9536000000000001E-2</v>
      </c>
      <c r="AD672">
        <v>1.6100000000000001E-4</v>
      </c>
      <c r="AE672" t="s">
        <v>10</v>
      </c>
      <c r="AF672">
        <v>0</v>
      </c>
      <c r="AG672">
        <v>0</v>
      </c>
      <c r="AH672" t="s">
        <v>11</v>
      </c>
      <c r="AI672">
        <v>0.93348200000000003</v>
      </c>
      <c r="AJ672">
        <v>4.8000000000000001E-5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4493.2519060000004</v>
      </c>
      <c r="I673">
        <v>4012.4544219999998</v>
      </c>
      <c r="J673" t="s">
        <v>3</v>
      </c>
      <c r="K673">
        <v>4259.3854460000002</v>
      </c>
      <c r="L673">
        <v>3324.0151620000001</v>
      </c>
      <c r="M673" t="s">
        <v>4</v>
      </c>
      <c r="N673">
        <v>109.085054</v>
      </c>
      <c r="O673">
        <v>19.907890999999999</v>
      </c>
      <c r="P673" t="s">
        <v>5</v>
      </c>
      <c r="Q673">
        <v>0</v>
      </c>
      <c r="R673">
        <v>0</v>
      </c>
      <c r="S673" t="s">
        <v>6</v>
      </c>
      <c r="T673">
        <v>47.950688</v>
      </c>
      <c r="U673">
        <v>2.8119930000000002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6.8481E-2</v>
      </c>
      <c r="AD673">
        <v>1.5899999999999999E-4</v>
      </c>
      <c r="AE673" t="s">
        <v>10</v>
      </c>
      <c r="AF673">
        <v>0</v>
      </c>
      <c r="AG673">
        <v>0</v>
      </c>
      <c r="AH673" t="s">
        <v>11</v>
      </c>
      <c r="AI673">
        <v>0.934195</v>
      </c>
      <c r="AJ673">
        <v>5.5999999999999999E-5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4871.0183360000001</v>
      </c>
      <c r="I674">
        <v>4844.6710839999996</v>
      </c>
      <c r="J674" t="s">
        <v>3</v>
      </c>
      <c r="K674">
        <v>4617.594016</v>
      </c>
      <c r="L674">
        <v>4040.738687</v>
      </c>
      <c r="M674" t="s">
        <v>4</v>
      </c>
      <c r="N674">
        <v>118.18198599999999</v>
      </c>
      <c r="O674">
        <v>21.894686</v>
      </c>
      <c r="P674" t="s">
        <v>5</v>
      </c>
      <c r="Q674">
        <v>0</v>
      </c>
      <c r="R674">
        <v>0</v>
      </c>
      <c r="S674" t="s">
        <v>6</v>
      </c>
      <c r="T674">
        <v>51.917994</v>
      </c>
      <c r="U674">
        <v>3.1668699999999999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6.6840999999999998E-2</v>
      </c>
      <c r="AD674">
        <v>1.5300000000000001E-4</v>
      </c>
      <c r="AE674" t="s">
        <v>10</v>
      </c>
      <c r="AF674">
        <v>0</v>
      </c>
      <c r="AG674">
        <v>0</v>
      </c>
      <c r="AH674" t="s">
        <v>11</v>
      </c>
      <c r="AI674">
        <v>0.93423100000000003</v>
      </c>
      <c r="AJ674">
        <v>5.5999999999999999E-5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5246.1882939999996</v>
      </c>
      <c r="I675">
        <v>5636.2698339999997</v>
      </c>
      <c r="J675" t="s">
        <v>3</v>
      </c>
      <c r="K675">
        <v>4973.3978779999998</v>
      </c>
      <c r="L675">
        <v>4657.7213350000002</v>
      </c>
      <c r="M675" t="s">
        <v>4</v>
      </c>
      <c r="N675">
        <v>127.185844</v>
      </c>
      <c r="O675">
        <v>24.277659</v>
      </c>
      <c r="P675" t="s">
        <v>5</v>
      </c>
      <c r="Q675">
        <v>0</v>
      </c>
      <c r="R675">
        <v>0</v>
      </c>
      <c r="S675" t="s">
        <v>6</v>
      </c>
      <c r="T675">
        <v>55.905777999999998</v>
      </c>
      <c r="U675">
        <v>3.6138759999999999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6.5353999999999995E-2</v>
      </c>
      <c r="AD675">
        <v>1.3899999999999999E-4</v>
      </c>
      <c r="AE675" t="s">
        <v>10</v>
      </c>
      <c r="AF675">
        <v>0</v>
      </c>
      <c r="AG675">
        <v>0</v>
      </c>
      <c r="AH675" t="s">
        <v>11</v>
      </c>
      <c r="AI675">
        <v>0.93424099999999999</v>
      </c>
      <c r="AJ675">
        <v>5.5999999999999999E-5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5622.2998340000004</v>
      </c>
      <c r="I676">
        <v>6508.6649230000003</v>
      </c>
      <c r="J676" t="s">
        <v>3</v>
      </c>
      <c r="K676">
        <v>5330.0710399999998</v>
      </c>
      <c r="L676">
        <v>5340.3567499999999</v>
      </c>
      <c r="M676" t="s">
        <v>4</v>
      </c>
      <c r="N676">
        <v>136.286956</v>
      </c>
      <c r="O676">
        <v>26.235054000000002</v>
      </c>
      <c r="P676" t="s">
        <v>5</v>
      </c>
      <c r="Q676">
        <v>0</v>
      </c>
      <c r="R676">
        <v>0</v>
      </c>
      <c r="S676" t="s">
        <v>6</v>
      </c>
      <c r="T676">
        <v>59.871775999999997</v>
      </c>
      <c r="U676">
        <v>4.0135300000000003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6.5013000000000001E-2</v>
      </c>
      <c r="AD676">
        <v>1.4300000000000001E-4</v>
      </c>
      <c r="AE676" t="s">
        <v>10</v>
      </c>
      <c r="AF676">
        <v>0</v>
      </c>
      <c r="AG676">
        <v>0</v>
      </c>
      <c r="AH676" t="s">
        <v>11</v>
      </c>
      <c r="AI676">
        <v>0.93442000000000003</v>
      </c>
      <c r="AJ676">
        <v>5.5999999999999999E-5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5996.5524599999999</v>
      </c>
      <c r="I677">
        <v>7473.700159</v>
      </c>
      <c r="J677" t="s">
        <v>3</v>
      </c>
      <c r="K677">
        <v>5684.9136660000004</v>
      </c>
      <c r="L677">
        <v>6124.1719419999999</v>
      </c>
      <c r="M677" t="s">
        <v>4</v>
      </c>
      <c r="N677">
        <v>145.326606</v>
      </c>
      <c r="O677">
        <v>28.354544000000001</v>
      </c>
      <c r="P677" t="s">
        <v>5</v>
      </c>
      <c r="Q677">
        <v>0</v>
      </c>
      <c r="R677">
        <v>0</v>
      </c>
      <c r="S677" t="s">
        <v>6</v>
      </c>
      <c r="T677">
        <v>63.815049999999999</v>
      </c>
      <c r="U677">
        <v>4.2020090000000003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6.4353999999999995E-2</v>
      </c>
      <c r="AD677">
        <v>1.3799999999999999E-4</v>
      </c>
      <c r="AE677" t="s">
        <v>10</v>
      </c>
      <c r="AF677">
        <v>0</v>
      </c>
      <c r="AG677">
        <v>0</v>
      </c>
      <c r="AH677" t="s">
        <v>11</v>
      </c>
      <c r="AI677">
        <v>0.934473</v>
      </c>
      <c r="AJ677">
        <v>5.5999999999999999E-5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6372.24892</v>
      </c>
      <c r="I678">
        <v>7955.2204410000004</v>
      </c>
      <c r="J678" t="s">
        <v>3</v>
      </c>
      <c r="K678">
        <v>6041.1128259999996</v>
      </c>
      <c r="L678">
        <v>6526.9694200000004</v>
      </c>
      <c r="M678" t="s">
        <v>4</v>
      </c>
      <c r="N678">
        <v>154.37243599999999</v>
      </c>
      <c r="O678">
        <v>28.680309000000001</v>
      </c>
      <c r="P678" t="s">
        <v>5</v>
      </c>
      <c r="Q678">
        <v>0</v>
      </c>
      <c r="R678">
        <v>0</v>
      </c>
      <c r="S678" t="s">
        <v>6</v>
      </c>
      <c r="T678">
        <v>67.781700000000001</v>
      </c>
      <c r="U678">
        <v>4.5882690000000004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6.4130999999999994E-2</v>
      </c>
      <c r="AD678">
        <v>1.3200000000000001E-4</v>
      </c>
      <c r="AE678" t="s">
        <v>10</v>
      </c>
      <c r="AF678">
        <v>0</v>
      </c>
      <c r="AG678">
        <v>0</v>
      </c>
      <c r="AH678" t="s">
        <v>11</v>
      </c>
      <c r="AI678">
        <v>0.93550900000000003</v>
      </c>
      <c r="AJ678">
        <v>7.3999999999999996E-5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6746.6152400000001</v>
      </c>
      <c r="I679">
        <v>9043.0379140000005</v>
      </c>
      <c r="J679" t="s">
        <v>3</v>
      </c>
      <c r="K679">
        <v>6395.9562340000002</v>
      </c>
      <c r="L679">
        <v>7426.7853240000004</v>
      </c>
      <c r="M679" t="s">
        <v>4</v>
      </c>
      <c r="N679">
        <v>163.45242200000001</v>
      </c>
      <c r="O679">
        <v>30.208138000000002</v>
      </c>
      <c r="P679" t="s">
        <v>5</v>
      </c>
      <c r="Q679">
        <v>0</v>
      </c>
      <c r="R679">
        <v>0</v>
      </c>
      <c r="S679" t="s">
        <v>6</v>
      </c>
      <c r="T679">
        <v>71.748068000000004</v>
      </c>
      <c r="U679">
        <v>5.0472580000000002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6.3583000000000001E-2</v>
      </c>
      <c r="AD679">
        <v>1.26E-4</v>
      </c>
      <c r="AE679" t="s">
        <v>10</v>
      </c>
      <c r="AF679">
        <v>0</v>
      </c>
      <c r="AG679">
        <v>0</v>
      </c>
      <c r="AH679" t="s">
        <v>11</v>
      </c>
      <c r="AI679">
        <v>0.93561000000000005</v>
      </c>
      <c r="AJ679">
        <v>7.2999999999999999E-5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7122.1659380000001</v>
      </c>
      <c r="I680">
        <v>10251.125529999999</v>
      </c>
      <c r="J680" t="s">
        <v>3</v>
      </c>
      <c r="K680">
        <v>6752.0656639999997</v>
      </c>
      <c r="L680">
        <v>8369.2400899999993</v>
      </c>
      <c r="M680" t="s">
        <v>4</v>
      </c>
      <c r="N680">
        <v>172.57381799999999</v>
      </c>
      <c r="O680">
        <v>33.741520000000001</v>
      </c>
      <c r="P680" t="s">
        <v>5</v>
      </c>
      <c r="Q680">
        <v>0</v>
      </c>
      <c r="R680">
        <v>0</v>
      </c>
      <c r="S680" t="s">
        <v>6</v>
      </c>
      <c r="T680">
        <v>75.716486000000003</v>
      </c>
      <c r="U680">
        <v>5.6415259999999998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6.2289999999999998E-2</v>
      </c>
      <c r="AD680">
        <v>1.0900000000000001E-4</v>
      </c>
      <c r="AE680" t="s">
        <v>10</v>
      </c>
      <c r="AF680">
        <v>0</v>
      </c>
      <c r="AG680">
        <v>0</v>
      </c>
      <c r="AH680" t="s">
        <v>11</v>
      </c>
      <c r="AI680">
        <v>0.935666</v>
      </c>
      <c r="AJ680">
        <v>7.2999999999999999E-5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7496.9156000000003</v>
      </c>
      <c r="I681">
        <v>10901.946807</v>
      </c>
      <c r="J681" t="s">
        <v>3</v>
      </c>
      <c r="K681">
        <v>7107.3623020000005</v>
      </c>
      <c r="L681">
        <v>8805.0024689999991</v>
      </c>
      <c r="M681" t="s">
        <v>4</v>
      </c>
      <c r="N681">
        <v>181.672394</v>
      </c>
      <c r="O681">
        <v>36.778661</v>
      </c>
      <c r="P681" t="s">
        <v>5</v>
      </c>
      <c r="Q681">
        <v>0</v>
      </c>
      <c r="R681">
        <v>0</v>
      </c>
      <c r="S681" t="s">
        <v>6</v>
      </c>
      <c r="T681">
        <v>79.687892000000005</v>
      </c>
      <c r="U681">
        <v>6.3701230000000004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6.1702E-2</v>
      </c>
      <c r="AD681">
        <v>1.01E-4</v>
      </c>
      <c r="AE681" t="s">
        <v>10</v>
      </c>
      <c r="AF681">
        <v>0</v>
      </c>
      <c r="AG681">
        <v>0</v>
      </c>
      <c r="AH681" t="s">
        <v>11</v>
      </c>
      <c r="AI681">
        <v>0.935666</v>
      </c>
      <c r="AJ681">
        <v>7.2999999999999999E-5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315.55276800000001</v>
      </c>
      <c r="I682">
        <v>17.352846</v>
      </c>
      <c r="J682" t="s">
        <v>3</v>
      </c>
      <c r="K682">
        <v>296.84936399999998</v>
      </c>
      <c r="L682">
        <v>11.166204</v>
      </c>
      <c r="M682" t="s">
        <v>4</v>
      </c>
      <c r="N682">
        <v>8.8083899999999993</v>
      </c>
      <c r="O682">
        <v>0.263685</v>
      </c>
      <c r="P682" t="s">
        <v>5</v>
      </c>
      <c r="Q682">
        <v>10.583458</v>
      </c>
      <c r="R682">
        <v>7.2756000000000001E-2</v>
      </c>
      <c r="S682" t="s">
        <v>6</v>
      </c>
      <c r="T682">
        <v>3.995358</v>
      </c>
      <c r="U682">
        <v>6.6235000000000002E-2</v>
      </c>
      <c r="V682" t="s">
        <v>7</v>
      </c>
      <c r="W682">
        <v>1.3798060000000001</v>
      </c>
      <c r="X682">
        <v>7.5600000000000005E-4</v>
      </c>
      <c r="Y682" t="s">
        <v>8</v>
      </c>
      <c r="Z682">
        <v>3.9776760000000002</v>
      </c>
      <c r="AA682">
        <v>3.9569999999999996E-3</v>
      </c>
      <c r="AB682" t="s">
        <v>9</v>
      </c>
      <c r="AC682">
        <v>276.47672399999999</v>
      </c>
      <c r="AD682">
        <v>7.990863</v>
      </c>
      <c r="AE682" t="s">
        <v>10</v>
      </c>
      <c r="AF682">
        <v>8.3706000000000003E-2</v>
      </c>
      <c r="AG682">
        <v>8.5000000000000006E-5</v>
      </c>
      <c r="AH682" t="s">
        <v>11</v>
      </c>
      <c r="AI682">
        <v>0.91503400000000001</v>
      </c>
      <c r="AJ682">
        <v>1.7000000000000001E-4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630.388958</v>
      </c>
      <c r="I683">
        <v>36.409444999999998</v>
      </c>
      <c r="J683" t="s">
        <v>3</v>
      </c>
      <c r="K683">
        <v>593.26600199999996</v>
      </c>
      <c r="L683">
        <v>22.852145</v>
      </c>
      <c r="M683" t="s">
        <v>4</v>
      </c>
      <c r="N683">
        <v>17.535478000000001</v>
      </c>
      <c r="O683">
        <v>0.62399099999999996</v>
      </c>
      <c r="P683" t="s">
        <v>5</v>
      </c>
      <c r="Q683">
        <v>21.156154000000001</v>
      </c>
      <c r="R683">
        <v>0.207818</v>
      </c>
      <c r="S683" t="s">
        <v>6</v>
      </c>
      <c r="T683">
        <v>7.9747459999999997</v>
      </c>
      <c r="U683">
        <v>0.19861500000000001</v>
      </c>
      <c r="V683" t="s">
        <v>7</v>
      </c>
      <c r="W683">
        <v>2.7576420000000001</v>
      </c>
      <c r="X683">
        <v>1.047E-3</v>
      </c>
      <c r="Y683" t="s">
        <v>8</v>
      </c>
      <c r="Z683">
        <v>7.9498199999999999</v>
      </c>
      <c r="AA683">
        <v>8.9130000000000008E-3</v>
      </c>
      <c r="AB683" t="s">
        <v>9</v>
      </c>
      <c r="AC683">
        <v>552.61872200000005</v>
      </c>
      <c r="AD683">
        <v>16.484676</v>
      </c>
      <c r="AE683" t="s">
        <v>10</v>
      </c>
      <c r="AF683">
        <v>8.0159999999999995E-2</v>
      </c>
      <c r="AG683">
        <v>7.7999999999999999E-5</v>
      </c>
      <c r="AH683" t="s">
        <v>11</v>
      </c>
      <c r="AI683">
        <v>0.92258600000000002</v>
      </c>
      <c r="AJ683">
        <v>1.21E-4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946.09450600000002</v>
      </c>
      <c r="I684">
        <v>70.204598000000004</v>
      </c>
      <c r="J684" t="s">
        <v>3</v>
      </c>
      <c r="K684">
        <v>890.38003800000001</v>
      </c>
      <c r="L684">
        <v>42.280808999999998</v>
      </c>
      <c r="M684" t="s">
        <v>4</v>
      </c>
      <c r="N684">
        <v>26.402622000000001</v>
      </c>
      <c r="O684">
        <v>1.245838</v>
      </c>
      <c r="P684" t="s">
        <v>5</v>
      </c>
      <c r="Q684">
        <v>31.730546</v>
      </c>
      <c r="R684">
        <v>0.34839900000000001</v>
      </c>
      <c r="S684" t="s">
        <v>6</v>
      </c>
      <c r="T684">
        <v>11.923708</v>
      </c>
      <c r="U684">
        <v>0.38865699999999997</v>
      </c>
      <c r="V684" t="s">
        <v>7</v>
      </c>
      <c r="W684">
        <v>4.1372340000000003</v>
      </c>
      <c r="X684">
        <v>1.6479999999999999E-3</v>
      </c>
      <c r="Y684" t="s">
        <v>8</v>
      </c>
      <c r="Z684">
        <v>11.95532</v>
      </c>
      <c r="AA684">
        <v>3.3089E-2</v>
      </c>
      <c r="AB684" t="s">
        <v>9</v>
      </c>
      <c r="AC684">
        <v>829.30457999999999</v>
      </c>
      <c r="AD684">
        <v>31.046599000000001</v>
      </c>
      <c r="AE684" t="s">
        <v>10</v>
      </c>
      <c r="AF684">
        <v>7.8378000000000003E-2</v>
      </c>
      <c r="AG684">
        <v>1E-4</v>
      </c>
      <c r="AH684" t="s">
        <v>11</v>
      </c>
      <c r="AI684">
        <v>0.92702700000000005</v>
      </c>
      <c r="AJ684">
        <v>8.2999999999999998E-5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1261.1422219999999</v>
      </c>
      <c r="I685">
        <v>146.22814299999999</v>
      </c>
      <c r="J685" t="s">
        <v>3</v>
      </c>
      <c r="K685">
        <v>1186.989572</v>
      </c>
      <c r="L685">
        <v>91.351585999999998</v>
      </c>
      <c r="M685" t="s">
        <v>4</v>
      </c>
      <c r="N685">
        <v>35.152188000000002</v>
      </c>
      <c r="O685">
        <v>2.2652000000000001</v>
      </c>
      <c r="P685" t="s">
        <v>5</v>
      </c>
      <c r="Q685">
        <v>42.361494</v>
      </c>
      <c r="R685">
        <v>0.51953199999999999</v>
      </c>
      <c r="S685" t="s">
        <v>6</v>
      </c>
      <c r="T685">
        <v>15.952109999999999</v>
      </c>
      <c r="U685">
        <v>0.57861399999999996</v>
      </c>
      <c r="V685" t="s">
        <v>7</v>
      </c>
      <c r="W685">
        <v>5.5194559999999999</v>
      </c>
      <c r="X685">
        <v>2.333E-3</v>
      </c>
      <c r="Y685" t="s">
        <v>8</v>
      </c>
      <c r="Z685">
        <v>15.939156000000001</v>
      </c>
      <c r="AA685">
        <v>4.3882999999999998E-2</v>
      </c>
      <c r="AB685" t="s">
        <v>9</v>
      </c>
      <c r="AC685">
        <v>1105.5480560000001</v>
      </c>
      <c r="AD685">
        <v>66.580917999999997</v>
      </c>
      <c r="AE685" t="s">
        <v>10</v>
      </c>
      <c r="AF685">
        <v>7.5426999999999994E-2</v>
      </c>
      <c r="AG685">
        <v>1.34E-4</v>
      </c>
      <c r="AH685" t="s">
        <v>11</v>
      </c>
      <c r="AI685">
        <v>0.92846300000000004</v>
      </c>
      <c r="AJ685">
        <v>7.6000000000000004E-5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1576.3358639999999</v>
      </c>
      <c r="I686">
        <v>216.29963000000001</v>
      </c>
      <c r="J686" t="s">
        <v>3</v>
      </c>
      <c r="K686">
        <v>1483.702896</v>
      </c>
      <c r="L686">
        <v>130.86445499999999</v>
      </c>
      <c r="M686" t="s">
        <v>4</v>
      </c>
      <c r="N686">
        <v>43.966206</v>
      </c>
      <c r="O686">
        <v>3.2449849999999998</v>
      </c>
      <c r="P686" t="s">
        <v>5</v>
      </c>
      <c r="Q686">
        <v>52.913136000000002</v>
      </c>
      <c r="R686">
        <v>0.71733199999999997</v>
      </c>
      <c r="S686" t="s">
        <v>6</v>
      </c>
      <c r="T686">
        <v>19.919409999999999</v>
      </c>
      <c r="U686">
        <v>0.79495400000000005</v>
      </c>
      <c r="V686" t="s">
        <v>7</v>
      </c>
      <c r="W686">
        <v>6.8985380000000003</v>
      </c>
      <c r="X686">
        <v>3.0079999999999998E-3</v>
      </c>
      <c r="Y686" t="s">
        <v>8</v>
      </c>
      <c r="Z686">
        <v>19.908225999999999</v>
      </c>
      <c r="AA686">
        <v>6.4660999999999996E-2</v>
      </c>
      <c r="AB686" t="s">
        <v>9</v>
      </c>
      <c r="AC686">
        <v>1381.9120720000001</v>
      </c>
      <c r="AD686">
        <v>94.042804000000004</v>
      </c>
      <c r="AE686" t="s">
        <v>10</v>
      </c>
      <c r="AF686">
        <v>7.3907E-2</v>
      </c>
      <c r="AG686">
        <v>1.4100000000000001E-4</v>
      </c>
      <c r="AH686" t="s">
        <v>11</v>
      </c>
      <c r="AI686">
        <v>0.92919300000000005</v>
      </c>
      <c r="AJ686">
        <v>6.3E-5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1891.34861</v>
      </c>
      <c r="I687">
        <v>330.796764</v>
      </c>
      <c r="J687" t="s">
        <v>3</v>
      </c>
      <c r="K687">
        <v>1780.2037560000001</v>
      </c>
      <c r="L687">
        <v>199.24851799999999</v>
      </c>
      <c r="M687" t="s">
        <v>4</v>
      </c>
      <c r="N687">
        <v>52.706359999999997</v>
      </c>
      <c r="O687">
        <v>4.7002660000000001</v>
      </c>
      <c r="P687" t="s">
        <v>5</v>
      </c>
      <c r="Q687">
        <v>63.469549999999998</v>
      </c>
      <c r="R687">
        <v>1.0207839999999999</v>
      </c>
      <c r="S687" t="s">
        <v>6</v>
      </c>
      <c r="T687">
        <v>23.870743999999998</v>
      </c>
      <c r="U687">
        <v>1.1050679999999999</v>
      </c>
      <c r="V687" t="s">
        <v>7</v>
      </c>
      <c r="W687">
        <v>8.2767700000000008</v>
      </c>
      <c r="X687">
        <v>4.0200000000000001E-3</v>
      </c>
      <c r="Y687" t="s">
        <v>8</v>
      </c>
      <c r="Z687">
        <v>23.898292000000001</v>
      </c>
      <c r="AA687">
        <v>8.3250000000000005E-2</v>
      </c>
      <c r="AB687" t="s">
        <v>9</v>
      </c>
      <c r="AC687">
        <v>1658.13842</v>
      </c>
      <c r="AD687">
        <v>141.82272599999999</v>
      </c>
      <c r="AE687" t="s">
        <v>10</v>
      </c>
      <c r="AF687">
        <v>7.2817000000000007E-2</v>
      </c>
      <c r="AG687">
        <v>1.44E-4</v>
      </c>
      <c r="AH687" t="s">
        <v>11</v>
      </c>
      <c r="AI687">
        <v>0.93166599999999999</v>
      </c>
      <c r="AJ687">
        <v>7.1000000000000005E-5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2206.258296</v>
      </c>
      <c r="I688">
        <v>447.76571000000001</v>
      </c>
      <c r="J688" t="s">
        <v>3</v>
      </c>
      <c r="K688">
        <v>2076.596724</v>
      </c>
      <c r="L688">
        <v>261.85875099999998</v>
      </c>
      <c r="M688" t="s">
        <v>4</v>
      </c>
      <c r="N688">
        <v>61.503176000000003</v>
      </c>
      <c r="O688">
        <v>6.8103389999999999</v>
      </c>
      <c r="P688" t="s">
        <v>5</v>
      </c>
      <c r="Q688">
        <v>74.038809999999998</v>
      </c>
      <c r="R688">
        <v>1.475257</v>
      </c>
      <c r="S688" t="s">
        <v>6</v>
      </c>
      <c r="T688">
        <v>27.847418000000001</v>
      </c>
      <c r="U688">
        <v>1.6573310000000001</v>
      </c>
      <c r="V688" t="s">
        <v>7</v>
      </c>
      <c r="W688">
        <v>9.6651319999999998</v>
      </c>
      <c r="X688">
        <v>6.9899999999999997E-3</v>
      </c>
      <c r="Y688" t="s">
        <v>8</v>
      </c>
      <c r="Z688">
        <v>27.86327</v>
      </c>
      <c r="AA688">
        <v>9.8622000000000001E-2</v>
      </c>
      <c r="AB688" t="s">
        <v>9</v>
      </c>
      <c r="AC688">
        <v>1934.183094</v>
      </c>
      <c r="AD688">
        <v>183.06000499999999</v>
      </c>
      <c r="AE688" t="s">
        <v>10</v>
      </c>
      <c r="AF688">
        <v>7.0890999999999996E-2</v>
      </c>
      <c r="AG688">
        <v>1.55E-4</v>
      </c>
      <c r="AH688" t="s">
        <v>11</v>
      </c>
      <c r="AI688">
        <v>0.932979</v>
      </c>
      <c r="AJ688">
        <v>6.3E-5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2521.747304</v>
      </c>
      <c r="I689">
        <v>563.49350000000004</v>
      </c>
      <c r="J689" t="s">
        <v>3</v>
      </c>
      <c r="K689">
        <v>2373.4941859999999</v>
      </c>
      <c r="L689">
        <v>331.48107599999997</v>
      </c>
      <c r="M689" t="s">
        <v>4</v>
      </c>
      <c r="N689">
        <v>70.328248000000002</v>
      </c>
      <c r="O689">
        <v>8.4472199999999997</v>
      </c>
      <c r="P689" t="s">
        <v>5</v>
      </c>
      <c r="Q689">
        <v>84.590665999999999</v>
      </c>
      <c r="R689">
        <v>1.7067349999999999</v>
      </c>
      <c r="S689" t="s">
        <v>6</v>
      </c>
      <c r="T689">
        <v>31.78341</v>
      </c>
      <c r="U689">
        <v>1.9389130000000001</v>
      </c>
      <c r="V689" t="s">
        <v>7</v>
      </c>
      <c r="W689">
        <v>11.04607</v>
      </c>
      <c r="X689">
        <v>7.9170000000000004E-3</v>
      </c>
      <c r="Y689" t="s">
        <v>8</v>
      </c>
      <c r="Z689">
        <v>31.858408000000001</v>
      </c>
      <c r="AA689">
        <v>0.117086</v>
      </c>
      <c r="AB689" t="s">
        <v>9</v>
      </c>
      <c r="AC689">
        <v>2210.72613</v>
      </c>
      <c r="AD689">
        <v>233.741446</v>
      </c>
      <c r="AE689" t="s">
        <v>10</v>
      </c>
      <c r="AF689">
        <v>7.0219000000000004E-2</v>
      </c>
      <c r="AG689">
        <v>1.56E-4</v>
      </c>
      <c r="AH689" t="s">
        <v>11</v>
      </c>
      <c r="AI689">
        <v>0.93306699999999998</v>
      </c>
      <c r="AJ689">
        <v>6.3E-5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2837.0437179999999</v>
      </c>
      <c r="I690">
        <v>648.39276400000006</v>
      </c>
      <c r="J690" t="s">
        <v>3</v>
      </c>
      <c r="K690">
        <v>2670.3210439999998</v>
      </c>
      <c r="L690">
        <v>377.38919800000002</v>
      </c>
      <c r="M690" t="s">
        <v>4</v>
      </c>
      <c r="N690">
        <v>79.091481999999999</v>
      </c>
      <c r="O690">
        <v>10.070131</v>
      </c>
      <c r="P690" t="s">
        <v>5</v>
      </c>
      <c r="Q690">
        <v>95.168220000000005</v>
      </c>
      <c r="R690">
        <v>1.8726069999999999</v>
      </c>
      <c r="S690" t="s">
        <v>6</v>
      </c>
      <c r="T690">
        <v>35.761977999999999</v>
      </c>
      <c r="U690">
        <v>2.1683340000000002</v>
      </c>
      <c r="V690" t="s">
        <v>7</v>
      </c>
      <c r="W690">
        <v>12.424768</v>
      </c>
      <c r="X690">
        <v>8.7449999999999993E-3</v>
      </c>
      <c r="Y690" t="s">
        <v>8</v>
      </c>
      <c r="Z690">
        <v>35.834493999999999</v>
      </c>
      <c r="AA690">
        <v>0.13294300000000001</v>
      </c>
      <c r="AB690" t="s">
        <v>9</v>
      </c>
      <c r="AC690">
        <v>2487.2174580000001</v>
      </c>
      <c r="AD690">
        <v>265.83306099999999</v>
      </c>
      <c r="AE690" t="s">
        <v>10</v>
      </c>
      <c r="AF690">
        <v>6.8622000000000002E-2</v>
      </c>
      <c r="AG690">
        <v>1.4999999999999999E-4</v>
      </c>
      <c r="AH690" t="s">
        <v>11</v>
      </c>
      <c r="AI690">
        <v>0.93342400000000003</v>
      </c>
      <c r="AJ690">
        <v>5.8E-5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3152.9072980000001</v>
      </c>
      <c r="I691">
        <v>720.87696600000004</v>
      </c>
      <c r="J691" t="s">
        <v>3</v>
      </c>
      <c r="K691">
        <v>2967.5751759999998</v>
      </c>
      <c r="L691">
        <v>417.99319500000001</v>
      </c>
      <c r="M691" t="s">
        <v>4</v>
      </c>
      <c r="N691">
        <v>87.894536000000002</v>
      </c>
      <c r="O691">
        <v>11.237302</v>
      </c>
      <c r="P691" t="s">
        <v>5</v>
      </c>
      <c r="Q691">
        <v>105.796502</v>
      </c>
      <c r="R691">
        <v>2.078729</v>
      </c>
      <c r="S691" t="s">
        <v>6</v>
      </c>
      <c r="T691">
        <v>39.767366000000003</v>
      </c>
      <c r="U691">
        <v>2.4765280000000001</v>
      </c>
      <c r="V691" t="s">
        <v>7</v>
      </c>
      <c r="W691">
        <v>13.806483999999999</v>
      </c>
      <c r="X691">
        <v>9.3449999999999991E-3</v>
      </c>
      <c r="Y691" t="s">
        <v>8</v>
      </c>
      <c r="Z691">
        <v>39.839384000000003</v>
      </c>
      <c r="AA691">
        <v>0.15846399999999999</v>
      </c>
      <c r="AB691" t="s">
        <v>9</v>
      </c>
      <c r="AC691">
        <v>2764.0551300000002</v>
      </c>
      <c r="AD691">
        <v>297.94665400000002</v>
      </c>
      <c r="AE691" t="s">
        <v>10</v>
      </c>
      <c r="AF691">
        <v>6.7262000000000002E-2</v>
      </c>
      <c r="AG691">
        <v>1.5899999999999999E-4</v>
      </c>
      <c r="AH691" t="s">
        <v>11</v>
      </c>
      <c r="AI691">
        <v>0.93346799999999996</v>
      </c>
      <c r="AJ691">
        <v>5.8E-5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3467.9632780000002</v>
      </c>
      <c r="I692">
        <v>894.62939400000005</v>
      </c>
      <c r="J692" t="s">
        <v>3</v>
      </c>
      <c r="K692">
        <v>3264.29718</v>
      </c>
      <c r="L692">
        <v>530.30863799999997</v>
      </c>
      <c r="M692" t="s">
        <v>4</v>
      </c>
      <c r="N692">
        <v>96.602732000000003</v>
      </c>
      <c r="O692">
        <v>12.869501</v>
      </c>
      <c r="P692" t="s">
        <v>5</v>
      </c>
      <c r="Q692">
        <v>116.434246</v>
      </c>
      <c r="R692">
        <v>2.505369</v>
      </c>
      <c r="S692" t="s">
        <v>6</v>
      </c>
      <c r="T692">
        <v>43.774144</v>
      </c>
      <c r="U692">
        <v>2.9579279999999999</v>
      </c>
      <c r="V692" t="s">
        <v>7</v>
      </c>
      <c r="W692">
        <v>15.18731</v>
      </c>
      <c r="X692">
        <v>1.0638E-2</v>
      </c>
      <c r="Y692" t="s">
        <v>8</v>
      </c>
      <c r="Z692">
        <v>43.8371</v>
      </c>
      <c r="AA692">
        <v>0.219004</v>
      </c>
      <c r="AB692" t="s">
        <v>9</v>
      </c>
      <c r="AC692">
        <v>3040.4550100000001</v>
      </c>
      <c r="AD692">
        <v>383.462558</v>
      </c>
      <c r="AE692" t="s">
        <v>10</v>
      </c>
      <c r="AF692">
        <v>6.6732E-2</v>
      </c>
      <c r="AG692">
        <v>1.56E-4</v>
      </c>
      <c r="AH692" t="s">
        <v>11</v>
      </c>
      <c r="AI692">
        <v>0.93356899999999998</v>
      </c>
      <c r="AJ692">
        <v>5.7000000000000003E-5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3785.0108719999998</v>
      </c>
      <c r="I693">
        <v>1247.967625</v>
      </c>
      <c r="J693" t="s">
        <v>3</v>
      </c>
      <c r="K693">
        <v>3562.4530319999999</v>
      </c>
      <c r="L693">
        <v>774.377072</v>
      </c>
      <c r="M693" t="s">
        <v>4</v>
      </c>
      <c r="N693">
        <v>105.54911</v>
      </c>
      <c r="O693">
        <v>15.230655</v>
      </c>
      <c r="P693" t="s">
        <v>5</v>
      </c>
      <c r="Q693">
        <v>127.079798</v>
      </c>
      <c r="R693">
        <v>3.0439099999999999</v>
      </c>
      <c r="S693" t="s">
        <v>6</v>
      </c>
      <c r="T693">
        <v>47.787923999999997</v>
      </c>
      <c r="U693">
        <v>3.4016009999999999</v>
      </c>
      <c r="V693" t="s">
        <v>7</v>
      </c>
      <c r="W693">
        <v>16.577259999999999</v>
      </c>
      <c r="X693">
        <v>1.5977000000000002E-2</v>
      </c>
      <c r="Y693" t="s">
        <v>8</v>
      </c>
      <c r="Z693">
        <v>47.843420000000002</v>
      </c>
      <c r="AA693">
        <v>0.27000099999999999</v>
      </c>
      <c r="AB693" t="s">
        <v>9</v>
      </c>
      <c r="AC693">
        <v>3318.0333500000002</v>
      </c>
      <c r="AD693">
        <v>576.02818000000002</v>
      </c>
      <c r="AE693" t="s">
        <v>10</v>
      </c>
      <c r="AF693">
        <v>6.5816E-2</v>
      </c>
      <c r="AG693">
        <v>1.54E-4</v>
      </c>
      <c r="AH693" t="s">
        <v>11</v>
      </c>
      <c r="AI693">
        <v>0.93369000000000002</v>
      </c>
      <c r="AJ693">
        <v>5.5999999999999999E-5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4101.015832</v>
      </c>
      <c r="I694">
        <v>1361.0396940000001</v>
      </c>
      <c r="J694" t="s">
        <v>3</v>
      </c>
      <c r="K694">
        <v>3859.9168180000001</v>
      </c>
      <c r="L694">
        <v>838.15154399999994</v>
      </c>
      <c r="M694" t="s">
        <v>4</v>
      </c>
      <c r="N694">
        <v>114.409824</v>
      </c>
      <c r="O694">
        <v>17.483224</v>
      </c>
      <c r="P694" t="s">
        <v>5</v>
      </c>
      <c r="Q694">
        <v>137.74035799999999</v>
      </c>
      <c r="R694">
        <v>3.303086</v>
      </c>
      <c r="S694" t="s">
        <v>6</v>
      </c>
      <c r="T694">
        <v>51.814565999999999</v>
      </c>
      <c r="U694">
        <v>3.759916</v>
      </c>
      <c r="V694" t="s">
        <v>7</v>
      </c>
      <c r="W694">
        <v>17.96894</v>
      </c>
      <c r="X694">
        <v>1.9380000000000001E-2</v>
      </c>
      <c r="Y694" t="s">
        <v>8</v>
      </c>
      <c r="Z694">
        <v>51.848197999999996</v>
      </c>
      <c r="AA694">
        <v>0.288825</v>
      </c>
      <c r="AB694" t="s">
        <v>9</v>
      </c>
      <c r="AC694">
        <v>3594.9866059999999</v>
      </c>
      <c r="AD694">
        <v>621.07658700000002</v>
      </c>
      <c r="AE694" t="s">
        <v>10</v>
      </c>
      <c r="AF694">
        <v>6.5556000000000003E-2</v>
      </c>
      <c r="AG694">
        <v>1.4999999999999999E-4</v>
      </c>
      <c r="AH694" t="s">
        <v>11</v>
      </c>
      <c r="AI694">
        <v>0.93382799999999999</v>
      </c>
      <c r="AJ694">
        <v>5.5000000000000002E-5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4416.6620839999996</v>
      </c>
      <c r="I695">
        <v>1564.2355090000001</v>
      </c>
      <c r="J695" t="s">
        <v>3</v>
      </c>
      <c r="K695">
        <v>4156.9678819999999</v>
      </c>
      <c r="L695">
        <v>959.12209900000005</v>
      </c>
      <c r="M695" t="s">
        <v>4</v>
      </c>
      <c r="N695">
        <v>123.249984</v>
      </c>
      <c r="O695">
        <v>20.224871</v>
      </c>
      <c r="P695" t="s">
        <v>5</v>
      </c>
      <c r="Q695">
        <v>148.32899800000001</v>
      </c>
      <c r="R695">
        <v>3.7268840000000001</v>
      </c>
      <c r="S695" t="s">
        <v>6</v>
      </c>
      <c r="T695">
        <v>55.794786000000002</v>
      </c>
      <c r="U695">
        <v>4.1953680000000002</v>
      </c>
      <c r="V695" t="s">
        <v>7</v>
      </c>
      <c r="W695">
        <v>19.353446000000002</v>
      </c>
      <c r="X695">
        <v>2.0729999999999998E-2</v>
      </c>
      <c r="Y695" t="s">
        <v>8</v>
      </c>
      <c r="Z695">
        <v>55.834513999999999</v>
      </c>
      <c r="AA695">
        <v>0.30934699999999998</v>
      </c>
      <c r="AB695" t="s">
        <v>9</v>
      </c>
      <c r="AC695">
        <v>3871.6288960000002</v>
      </c>
      <c r="AD695">
        <v>706.15216299999997</v>
      </c>
      <c r="AE695" t="s">
        <v>10</v>
      </c>
      <c r="AF695">
        <v>6.3811999999999994E-2</v>
      </c>
      <c r="AG695">
        <v>1.25E-4</v>
      </c>
      <c r="AH695" t="s">
        <v>11</v>
      </c>
      <c r="AI695">
        <v>0.93385499999999999</v>
      </c>
      <c r="AJ695">
        <v>5.3999999999999998E-5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4732.7720719999998</v>
      </c>
      <c r="I696">
        <v>1980.4641670000001</v>
      </c>
      <c r="J696" t="s">
        <v>3</v>
      </c>
      <c r="K696">
        <v>4454.451916</v>
      </c>
      <c r="L696">
        <v>1252.4086420000001</v>
      </c>
      <c r="M696" t="s">
        <v>4</v>
      </c>
      <c r="N696">
        <v>132.05252200000001</v>
      </c>
      <c r="O696">
        <v>21.64507</v>
      </c>
      <c r="P696" t="s">
        <v>5</v>
      </c>
      <c r="Q696">
        <v>158.92218600000001</v>
      </c>
      <c r="R696">
        <v>4.3080379999999998</v>
      </c>
      <c r="S696" t="s">
        <v>6</v>
      </c>
      <c r="T696">
        <v>59.766098</v>
      </c>
      <c r="U696">
        <v>4.6165890000000003</v>
      </c>
      <c r="V696" t="s">
        <v>7</v>
      </c>
      <c r="W696">
        <v>20.740302</v>
      </c>
      <c r="X696">
        <v>2.4572E-2</v>
      </c>
      <c r="Y696" t="s">
        <v>8</v>
      </c>
      <c r="Z696">
        <v>59.830798000000001</v>
      </c>
      <c r="AA696">
        <v>0.367894</v>
      </c>
      <c r="AB696" t="s">
        <v>9</v>
      </c>
      <c r="AC696">
        <v>4148.7332280000001</v>
      </c>
      <c r="AD696">
        <v>941.96940600000005</v>
      </c>
      <c r="AE696" t="s">
        <v>10</v>
      </c>
      <c r="AF696">
        <v>6.3294000000000003E-2</v>
      </c>
      <c r="AG696">
        <v>1.2E-4</v>
      </c>
      <c r="AH696" t="s">
        <v>11</v>
      </c>
      <c r="AI696">
        <v>0.93386899999999995</v>
      </c>
      <c r="AJ696">
        <v>5.3999999999999998E-5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5048.6361479999996</v>
      </c>
      <c r="I697">
        <v>2398.198973</v>
      </c>
      <c r="J697" t="s">
        <v>3</v>
      </c>
      <c r="K697">
        <v>4751.6686920000002</v>
      </c>
      <c r="L697">
        <v>1537.312357</v>
      </c>
      <c r="M697" t="s">
        <v>4</v>
      </c>
      <c r="N697">
        <v>140.86385799999999</v>
      </c>
      <c r="O697">
        <v>24.382218000000002</v>
      </c>
      <c r="P697" t="s">
        <v>5</v>
      </c>
      <c r="Q697">
        <v>169.531328</v>
      </c>
      <c r="R697">
        <v>4.9366500000000002</v>
      </c>
      <c r="S697" t="s">
        <v>6</v>
      </c>
      <c r="T697">
        <v>63.759081999999999</v>
      </c>
      <c r="U697">
        <v>5.1598959999999998</v>
      </c>
      <c r="V697" t="s">
        <v>7</v>
      </c>
      <c r="W697">
        <v>22.132856</v>
      </c>
      <c r="X697">
        <v>3.2448999999999999E-2</v>
      </c>
      <c r="Y697" t="s">
        <v>8</v>
      </c>
      <c r="Z697">
        <v>63.811532</v>
      </c>
      <c r="AA697">
        <v>0.41257899999999997</v>
      </c>
      <c r="AB697" t="s">
        <v>9</v>
      </c>
      <c r="AC697">
        <v>4425.5495600000004</v>
      </c>
      <c r="AD697">
        <v>1161.878502</v>
      </c>
      <c r="AE697" t="s">
        <v>10</v>
      </c>
      <c r="AF697">
        <v>6.2742999999999993E-2</v>
      </c>
      <c r="AG697">
        <v>1.18E-4</v>
      </c>
      <c r="AH697" t="s">
        <v>11</v>
      </c>
      <c r="AI697">
        <v>0.93390499999999999</v>
      </c>
      <c r="AJ697">
        <v>5.3999999999999998E-5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5363.7820659999998</v>
      </c>
      <c r="I698">
        <v>3094.2230239999999</v>
      </c>
      <c r="J698" t="s">
        <v>3</v>
      </c>
      <c r="K698">
        <v>5048.4724619999997</v>
      </c>
      <c r="L698">
        <v>2033.236887</v>
      </c>
      <c r="M698" t="s">
        <v>4</v>
      </c>
      <c r="N698">
        <v>149.573846</v>
      </c>
      <c r="O698">
        <v>28.185654</v>
      </c>
      <c r="P698" t="s">
        <v>5</v>
      </c>
      <c r="Q698">
        <v>180.12821600000001</v>
      </c>
      <c r="R698">
        <v>5.7420999999999998</v>
      </c>
      <c r="S698" t="s">
        <v>6</v>
      </c>
      <c r="T698">
        <v>67.770048000000003</v>
      </c>
      <c r="U698">
        <v>5.6914030000000002</v>
      </c>
      <c r="V698" t="s">
        <v>7</v>
      </c>
      <c r="W698">
        <v>23.515015999999999</v>
      </c>
      <c r="X698">
        <v>3.7380999999999998E-2</v>
      </c>
      <c r="Y698" t="s">
        <v>8</v>
      </c>
      <c r="Z698">
        <v>67.785377999999994</v>
      </c>
      <c r="AA698">
        <v>0.48815500000000001</v>
      </c>
      <c r="AB698" t="s">
        <v>9</v>
      </c>
      <c r="AC698">
        <v>4702.0608400000001</v>
      </c>
      <c r="AD698">
        <v>1553.6867480000001</v>
      </c>
      <c r="AE698" t="s">
        <v>10</v>
      </c>
      <c r="AF698">
        <v>6.2728000000000006E-2</v>
      </c>
      <c r="AG698">
        <v>1.18E-4</v>
      </c>
      <c r="AH698" t="s">
        <v>11</v>
      </c>
      <c r="AI698">
        <v>0.93425999999999998</v>
      </c>
      <c r="AJ698">
        <v>5.8E-5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5679.8836140000003</v>
      </c>
      <c r="I699">
        <v>3454.8015289999998</v>
      </c>
      <c r="J699" t="s">
        <v>3</v>
      </c>
      <c r="K699">
        <v>5345.8293999999996</v>
      </c>
      <c r="L699">
        <v>2251.8526569999999</v>
      </c>
      <c r="M699" t="s">
        <v>4</v>
      </c>
      <c r="N699">
        <v>158.472038</v>
      </c>
      <c r="O699">
        <v>30.988157000000001</v>
      </c>
      <c r="P699" t="s">
        <v>5</v>
      </c>
      <c r="Q699">
        <v>190.707908</v>
      </c>
      <c r="R699">
        <v>6.0994419999999998</v>
      </c>
      <c r="S699" t="s">
        <v>6</v>
      </c>
      <c r="T699">
        <v>71.724922000000007</v>
      </c>
      <c r="U699">
        <v>5.947997</v>
      </c>
      <c r="V699" t="s">
        <v>7</v>
      </c>
      <c r="W699">
        <v>24.91133</v>
      </c>
      <c r="X699">
        <v>4.3102000000000001E-2</v>
      </c>
      <c r="Y699" t="s">
        <v>8</v>
      </c>
      <c r="Z699">
        <v>71.777122000000006</v>
      </c>
      <c r="AA699">
        <v>0.55804900000000002</v>
      </c>
      <c r="AB699" t="s">
        <v>9</v>
      </c>
      <c r="AC699">
        <v>4978.9572260000004</v>
      </c>
      <c r="AD699">
        <v>1716.9594569999999</v>
      </c>
      <c r="AE699" t="s">
        <v>10</v>
      </c>
      <c r="AF699">
        <v>6.2359999999999999E-2</v>
      </c>
      <c r="AG699">
        <v>1.17E-4</v>
      </c>
      <c r="AH699" t="s">
        <v>11</v>
      </c>
      <c r="AI699">
        <v>0.93425999999999998</v>
      </c>
      <c r="AJ699">
        <v>5.8E-5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5995.3730079999996</v>
      </c>
      <c r="I700">
        <v>3683.180018</v>
      </c>
      <c r="J700" t="s">
        <v>3</v>
      </c>
      <c r="K700">
        <v>5642.6207679999998</v>
      </c>
      <c r="L700">
        <v>2372.8198459999999</v>
      </c>
      <c r="M700" t="s">
        <v>4</v>
      </c>
      <c r="N700">
        <v>167.31259600000001</v>
      </c>
      <c r="O700">
        <v>33.519692999999997</v>
      </c>
      <c r="P700" t="s">
        <v>5</v>
      </c>
      <c r="Q700">
        <v>201.281744</v>
      </c>
      <c r="R700">
        <v>6.1347459999999998</v>
      </c>
      <c r="S700" t="s">
        <v>6</v>
      </c>
      <c r="T700">
        <v>75.677971999999997</v>
      </c>
      <c r="U700">
        <v>6.0347189999999999</v>
      </c>
      <c r="V700" t="s">
        <v>7</v>
      </c>
      <c r="W700">
        <v>26.297186</v>
      </c>
      <c r="X700">
        <v>4.6318999999999999E-2</v>
      </c>
      <c r="Y700" t="s">
        <v>8</v>
      </c>
      <c r="Z700">
        <v>75.768202000000002</v>
      </c>
      <c r="AA700">
        <v>0.58862099999999995</v>
      </c>
      <c r="AB700" t="s">
        <v>9</v>
      </c>
      <c r="AC700">
        <v>5255.3550139999998</v>
      </c>
      <c r="AD700">
        <v>1800.3985270000001</v>
      </c>
      <c r="AE700" t="s">
        <v>10</v>
      </c>
      <c r="AF700">
        <v>6.2086000000000002E-2</v>
      </c>
      <c r="AG700">
        <v>1.18E-4</v>
      </c>
      <c r="AH700" t="s">
        <v>11</v>
      </c>
      <c r="AI700">
        <v>0.934809</v>
      </c>
      <c r="AJ700">
        <v>6.8999999999999997E-5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6310.5889459999999</v>
      </c>
      <c r="I701">
        <v>3859.0170480000002</v>
      </c>
      <c r="J701" t="s">
        <v>3</v>
      </c>
      <c r="K701">
        <v>5939.4902259999999</v>
      </c>
      <c r="L701">
        <v>2478.7444270000001</v>
      </c>
      <c r="M701" t="s">
        <v>4</v>
      </c>
      <c r="N701">
        <v>176.016908</v>
      </c>
      <c r="O701">
        <v>34.747999999999998</v>
      </c>
      <c r="P701" t="s">
        <v>5</v>
      </c>
      <c r="Q701">
        <v>211.88350800000001</v>
      </c>
      <c r="R701">
        <v>6.2633380000000001</v>
      </c>
      <c r="S701" t="s">
        <v>6</v>
      </c>
      <c r="T701">
        <v>79.665660000000003</v>
      </c>
      <c r="U701">
        <v>6.3063500000000001</v>
      </c>
      <c r="V701" t="s">
        <v>7</v>
      </c>
      <c r="W701">
        <v>27.687080000000002</v>
      </c>
      <c r="X701">
        <v>5.2602999999999997E-2</v>
      </c>
      <c r="Y701" t="s">
        <v>8</v>
      </c>
      <c r="Z701">
        <v>79.756147999999996</v>
      </c>
      <c r="AA701">
        <v>0.63602499999999995</v>
      </c>
      <c r="AB701" t="s">
        <v>9</v>
      </c>
      <c r="AC701">
        <v>5531.9321959999997</v>
      </c>
      <c r="AD701">
        <v>1887.3125230000001</v>
      </c>
      <c r="AE701" t="s">
        <v>10</v>
      </c>
      <c r="AF701">
        <v>6.1088999999999997E-2</v>
      </c>
      <c r="AG701">
        <v>1E-4</v>
      </c>
      <c r="AH701" t="s">
        <v>11</v>
      </c>
      <c r="AI701">
        <v>0.93484199999999995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376.30522000000002</v>
      </c>
      <c r="I722">
        <v>92.984222000000003</v>
      </c>
      <c r="J722" t="s">
        <v>3</v>
      </c>
      <c r="K722">
        <v>357.305656</v>
      </c>
      <c r="L722">
        <v>78.881479999999996</v>
      </c>
      <c r="M722" t="s">
        <v>4</v>
      </c>
      <c r="N722">
        <v>9.0438679999999998</v>
      </c>
      <c r="O722">
        <v>0.32713199999999998</v>
      </c>
      <c r="P722" t="s">
        <v>5</v>
      </c>
      <c r="Q722">
        <v>0</v>
      </c>
      <c r="R722">
        <v>0</v>
      </c>
      <c r="S722" t="s">
        <v>6</v>
      </c>
      <c r="T722">
        <v>4.0492460000000001</v>
      </c>
      <c r="U722">
        <v>4.4818999999999998E-2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8.3640999999999993E-2</v>
      </c>
      <c r="AD722">
        <v>6.7999999999999999E-5</v>
      </c>
      <c r="AE722" t="s">
        <v>10</v>
      </c>
      <c r="AF722">
        <v>0</v>
      </c>
      <c r="AG722">
        <v>0</v>
      </c>
      <c r="AH722" t="s">
        <v>11</v>
      </c>
      <c r="AI722">
        <v>0.91693599999999997</v>
      </c>
      <c r="AJ722">
        <v>2.2000000000000001E-4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749.72150999999997</v>
      </c>
      <c r="I723">
        <v>280.33810399999999</v>
      </c>
      <c r="J723" t="s">
        <v>3</v>
      </c>
      <c r="K723">
        <v>712.10441400000002</v>
      </c>
      <c r="L723">
        <v>235.631775</v>
      </c>
      <c r="M723" t="s">
        <v>4</v>
      </c>
      <c r="N723">
        <v>17.964434000000001</v>
      </c>
      <c r="O723">
        <v>0.73216899999999996</v>
      </c>
      <c r="P723" t="s">
        <v>5</v>
      </c>
      <c r="Q723">
        <v>0</v>
      </c>
      <c r="R723">
        <v>0</v>
      </c>
      <c r="S723" t="s">
        <v>6</v>
      </c>
      <c r="T723">
        <v>8.0679639999999999</v>
      </c>
      <c r="U723">
        <v>0.157913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8.0421000000000006E-2</v>
      </c>
      <c r="AD723">
        <v>7.7000000000000001E-5</v>
      </c>
      <c r="AE723" t="s">
        <v>10</v>
      </c>
      <c r="AF723">
        <v>0</v>
      </c>
      <c r="AG723">
        <v>0</v>
      </c>
      <c r="AH723" t="s">
        <v>11</v>
      </c>
      <c r="AI723">
        <v>0.92419600000000002</v>
      </c>
      <c r="AJ723">
        <v>1.8699999999999999E-4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1124.0341539999999</v>
      </c>
      <c r="I724">
        <v>514.77185699999995</v>
      </c>
      <c r="J724" t="s">
        <v>3</v>
      </c>
      <c r="K724">
        <v>1067.644798</v>
      </c>
      <c r="L724">
        <v>425.15495399999998</v>
      </c>
      <c r="M724" t="s">
        <v>4</v>
      </c>
      <c r="N724">
        <v>26.97184</v>
      </c>
      <c r="O724">
        <v>1.548988</v>
      </c>
      <c r="P724" t="s">
        <v>5</v>
      </c>
      <c r="Q724">
        <v>0</v>
      </c>
      <c r="R724">
        <v>0</v>
      </c>
      <c r="S724" t="s">
        <v>6</v>
      </c>
      <c r="T724">
        <v>12.0869</v>
      </c>
      <c r="U724">
        <v>0.33609499999999998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7.8820000000000001E-2</v>
      </c>
      <c r="AD724">
        <v>1.22E-4</v>
      </c>
      <c r="AE724" t="s">
        <v>10</v>
      </c>
      <c r="AF724">
        <v>0</v>
      </c>
      <c r="AG724">
        <v>0</v>
      </c>
      <c r="AH724" t="s">
        <v>11</v>
      </c>
      <c r="AI724">
        <v>0.92749099999999995</v>
      </c>
      <c r="AJ724">
        <v>1.3100000000000001E-4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1497.5705640000001</v>
      </c>
      <c r="I725">
        <v>948.892066</v>
      </c>
      <c r="J725" t="s">
        <v>3</v>
      </c>
      <c r="K725">
        <v>1422.440924</v>
      </c>
      <c r="L725">
        <v>786.47657400000003</v>
      </c>
      <c r="M725" t="s">
        <v>4</v>
      </c>
      <c r="N725">
        <v>35.940086000000001</v>
      </c>
      <c r="O725">
        <v>2.5000439999999999</v>
      </c>
      <c r="P725" t="s">
        <v>5</v>
      </c>
      <c r="Q725">
        <v>0</v>
      </c>
      <c r="R725">
        <v>0</v>
      </c>
      <c r="S725" t="s">
        <v>6</v>
      </c>
      <c r="T725">
        <v>16.125726</v>
      </c>
      <c r="U725">
        <v>0.51284399999999997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7.7270000000000005E-2</v>
      </c>
      <c r="AD725">
        <v>1.3999999999999999E-4</v>
      </c>
      <c r="AE725" t="s">
        <v>10</v>
      </c>
      <c r="AF725">
        <v>0</v>
      </c>
      <c r="AG725">
        <v>0</v>
      </c>
      <c r="AH725" t="s">
        <v>11</v>
      </c>
      <c r="AI725">
        <v>0.92988899999999997</v>
      </c>
      <c r="AJ725">
        <v>8.3999999999999995E-5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1869.36194</v>
      </c>
      <c r="I726">
        <v>1387.2108049999999</v>
      </c>
      <c r="J726" t="s">
        <v>3</v>
      </c>
      <c r="K726">
        <v>1775.430104</v>
      </c>
      <c r="L726">
        <v>1160.8349229999999</v>
      </c>
      <c r="M726" t="s">
        <v>4</v>
      </c>
      <c r="N726">
        <v>44.979196000000002</v>
      </c>
      <c r="O726">
        <v>3.012845</v>
      </c>
      <c r="P726" t="s">
        <v>5</v>
      </c>
      <c r="Q726">
        <v>0</v>
      </c>
      <c r="R726">
        <v>0</v>
      </c>
      <c r="S726" t="s">
        <v>6</v>
      </c>
      <c r="T726">
        <v>20.086922000000001</v>
      </c>
      <c r="U726">
        <v>0.765683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7.5754000000000002E-2</v>
      </c>
      <c r="AD726">
        <v>1.5699999999999999E-4</v>
      </c>
      <c r="AE726" t="s">
        <v>10</v>
      </c>
      <c r="AF726">
        <v>0</v>
      </c>
      <c r="AG726">
        <v>0</v>
      </c>
      <c r="AH726" t="s">
        <v>11</v>
      </c>
      <c r="AI726">
        <v>0.93112099999999998</v>
      </c>
      <c r="AJ726">
        <v>7.6000000000000004E-5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2243.9721840000002</v>
      </c>
      <c r="I727">
        <v>1965.7609640000001</v>
      </c>
      <c r="J727" t="s">
        <v>3</v>
      </c>
      <c r="K727">
        <v>2131.1638119999998</v>
      </c>
      <c r="L727">
        <v>1638.281295</v>
      </c>
      <c r="M727" t="s">
        <v>4</v>
      </c>
      <c r="N727">
        <v>54.141095999999997</v>
      </c>
      <c r="O727">
        <v>4.5696490000000001</v>
      </c>
      <c r="P727" t="s">
        <v>5</v>
      </c>
      <c r="Q727">
        <v>0</v>
      </c>
      <c r="R727">
        <v>0</v>
      </c>
      <c r="S727" t="s">
        <v>6</v>
      </c>
      <c r="T727">
        <v>24.074048000000001</v>
      </c>
      <c r="U727">
        <v>1.0690440000000001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7.3366000000000001E-2</v>
      </c>
      <c r="AD727">
        <v>2.0699999999999999E-4</v>
      </c>
      <c r="AE727" t="s">
        <v>10</v>
      </c>
      <c r="AF727">
        <v>0</v>
      </c>
      <c r="AG727">
        <v>0</v>
      </c>
      <c r="AH727" t="s">
        <v>11</v>
      </c>
      <c r="AI727">
        <v>0.93183400000000005</v>
      </c>
      <c r="AJ727">
        <v>5.1999999999999997E-5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2617.449736</v>
      </c>
      <c r="I728">
        <v>2345.044934</v>
      </c>
      <c r="J728" t="s">
        <v>3</v>
      </c>
      <c r="K728">
        <v>2485.8474299999998</v>
      </c>
      <c r="L728">
        <v>1934.858119</v>
      </c>
      <c r="M728" t="s">
        <v>4</v>
      </c>
      <c r="N728">
        <v>63.173645999999998</v>
      </c>
      <c r="O728">
        <v>5.8224799999999997</v>
      </c>
      <c r="P728" t="s">
        <v>5</v>
      </c>
      <c r="Q728">
        <v>0</v>
      </c>
      <c r="R728">
        <v>0</v>
      </c>
      <c r="S728" t="s">
        <v>6</v>
      </c>
      <c r="T728">
        <v>28.084043999999999</v>
      </c>
      <c r="U728">
        <v>1.4242250000000001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7.1631E-2</v>
      </c>
      <c r="AD728">
        <v>2.1000000000000001E-4</v>
      </c>
      <c r="AE728" t="s">
        <v>10</v>
      </c>
      <c r="AF728">
        <v>0</v>
      </c>
      <c r="AG728">
        <v>0</v>
      </c>
      <c r="AH728" t="s">
        <v>11</v>
      </c>
      <c r="AI728">
        <v>0.93212899999999999</v>
      </c>
      <c r="AJ728">
        <v>4.8000000000000001E-5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2990.34328</v>
      </c>
      <c r="I729">
        <v>2908.8599119999999</v>
      </c>
      <c r="J729" t="s">
        <v>3</v>
      </c>
      <c r="K729">
        <v>2840.0030620000002</v>
      </c>
      <c r="L729">
        <v>2385.688881</v>
      </c>
      <c r="M729" t="s">
        <v>4</v>
      </c>
      <c r="N729">
        <v>72.135244</v>
      </c>
      <c r="O729">
        <v>7.198232</v>
      </c>
      <c r="P729" t="s">
        <v>5</v>
      </c>
      <c r="Q729">
        <v>0</v>
      </c>
      <c r="R729">
        <v>0</v>
      </c>
      <c r="S729" t="s">
        <v>6</v>
      </c>
      <c r="T729">
        <v>32.063422000000003</v>
      </c>
      <c r="U729">
        <v>1.7911060000000001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7.1192000000000005E-2</v>
      </c>
      <c r="AD729">
        <v>2.0900000000000001E-4</v>
      </c>
      <c r="AE729" t="s">
        <v>10</v>
      </c>
      <c r="AF729">
        <v>0</v>
      </c>
      <c r="AG729">
        <v>0</v>
      </c>
      <c r="AH729" t="s">
        <v>11</v>
      </c>
      <c r="AI729">
        <v>0.93273700000000004</v>
      </c>
      <c r="AJ729">
        <v>6.0999999999999999E-5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3361.9060939999999</v>
      </c>
      <c r="I730">
        <v>3487.536881</v>
      </c>
      <c r="J730" t="s">
        <v>3</v>
      </c>
      <c r="K730">
        <v>3192.863366</v>
      </c>
      <c r="L730">
        <v>2844.2907949999999</v>
      </c>
      <c r="M730" t="s">
        <v>4</v>
      </c>
      <c r="N730">
        <v>81.063569999999999</v>
      </c>
      <c r="O730">
        <v>8.071358</v>
      </c>
      <c r="P730" t="s">
        <v>5</v>
      </c>
      <c r="Q730">
        <v>0</v>
      </c>
      <c r="R730">
        <v>0</v>
      </c>
      <c r="S730" t="s">
        <v>6</v>
      </c>
      <c r="T730">
        <v>36.046405999999998</v>
      </c>
      <c r="U730">
        <v>2.2241719999999998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7.0846999999999993E-2</v>
      </c>
      <c r="AD730">
        <v>2.04E-4</v>
      </c>
      <c r="AE730" t="s">
        <v>10</v>
      </c>
      <c r="AF730">
        <v>0</v>
      </c>
      <c r="AG730">
        <v>0</v>
      </c>
      <c r="AH730" t="s">
        <v>11</v>
      </c>
      <c r="AI730">
        <v>0.93318500000000004</v>
      </c>
      <c r="AJ730">
        <v>5.7000000000000003E-5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3735.5116560000001</v>
      </c>
      <c r="I731">
        <v>4650.2883609999999</v>
      </c>
      <c r="J731" t="s">
        <v>3</v>
      </c>
      <c r="K731">
        <v>3547.9142499999998</v>
      </c>
      <c r="L731">
        <v>3833.1316729999999</v>
      </c>
      <c r="M731" t="s">
        <v>4</v>
      </c>
      <c r="N731">
        <v>89.981623999999996</v>
      </c>
      <c r="O731">
        <v>9.1923469999999998</v>
      </c>
      <c r="P731" t="s">
        <v>5</v>
      </c>
      <c r="Q731">
        <v>0</v>
      </c>
      <c r="R731">
        <v>0</v>
      </c>
      <c r="S731" t="s">
        <v>6</v>
      </c>
      <c r="T731">
        <v>40.010145999999999</v>
      </c>
      <c r="U731">
        <v>2.711757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6.9750999999999994E-2</v>
      </c>
      <c r="AD731">
        <v>1.9799999999999999E-4</v>
      </c>
      <c r="AE731" t="s">
        <v>10</v>
      </c>
      <c r="AF731">
        <v>0</v>
      </c>
      <c r="AG731">
        <v>0</v>
      </c>
      <c r="AH731" t="s">
        <v>11</v>
      </c>
      <c r="AI731">
        <v>0.93328100000000003</v>
      </c>
      <c r="AJ731">
        <v>5.7000000000000003E-5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4108.444982</v>
      </c>
      <c r="I732">
        <v>5419.4308540000002</v>
      </c>
      <c r="J732" t="s">
        <v>3</v>
      </c>
      <c r="K732">
        <v>3902.1102780000001</v>
      </c>
      <c r="L732">
        <v>4457.713471</v>
      </c>
      <c r="M732" t="s">
        <v>4</v>
      </c>
      <c r="N732">
        <v>99.011889999999994</v>
      </c>
      <c r="O732">
        <v>10.686719999999999</v>
      </c>
      <c r="P732" t="s">
        <v>5</v>
      </c>
      <c r="Q732">
        <v>0</v>
      </c>
      <c r="R732">
        <v>0</v>
      </c>
      <c r="S732" t="s">
        <v>6</v>
      </c>
      <c r="T732">
        <v>43.93985</v>
      </c>
      <c r="U732">
        <v>3.196666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6.9253999999999996E-2</v>
      </c>
      <c r="AD732">
        <v>2.0100000000000001E-4</v>
      </c>
      <c r="AE732" t="s">
        <v>10</v>
      </c>
      <c r="AF732">
        <v>0</v>
      </c>
      <c r="AG732">
        <v>0</v>
      </c>
      <c r="AH732" t="s">
        <v>11</v>
      </c>
      <c r="AI732">
        <v>0.93430899999999995</v>
      </c>
      <c r="AJ732">
        <v>6.0000000000000002E-5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4480.7440800000004</v>
      </c>
      <c r="I733">
        <v>6336.9135379999998</v>
      </c>
      <c r="J733" t="s">
        <v>3</v>
      </c>
      <c r="K733">
        <v>4255.7018959999996</v>
      </c>
      <c r="L733">
        <v>5228.8219980000003</v>
      </c>
      <c r="M733" t="s">
        <v>4</v>
      </c>
      <c r="N733">
        <v>107.880972</v>
      </c>
      <c r="O733">
        <v>11.412152000000001</v>
      </c>
      <c r="P733" t="s">
        <v>5</v>
      </c>
      <c r="Q733">
        <v>0</v>
      </c>
      <c r="R733">
        <v>0</v>
      </c>
      <c r="S733" t="s">
        <v>6</v>
      </c>
      <c r="T733">
        <v>47.901488000000001</v>
      </c>
      <c r="U733">
        <v>3.6714850000000001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6.7575999999999997E-2</v>
      </c>
      <c r="AD733">
        <v>1.9799999999999999E-4</v>
      </c>
      <c r="AE733" t="s">
        <v>10</v>
      </c>
      <c r="AF733">
        <v>0</v>
      </c>
      <c r="AG733">
        <v>0</v>
      </c>
      <c r="AH733" t="s">
        <v>11</v>
      </c>
      <c r="AI733">
        <v>0.93435599999999996</v>
      </c>
      <c r="AJ733">
        <v>6.0000000000000002E-5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4856.1525140000003</v>
      </c>
      <c r="I734">
        <v>7687.1732519999996</v>
      </c>
      <c r="J734" t="s">
        <v>3</v>
      </c>
      <c r="K734">
        <v>4612.4021339999999</v>
      </c>
      <c r="L734">
        <v>6373.2556430000004</v>
      </c>
      <c r="M734" t="s">
        <v>4</v>
      </c>
      <c r="N734">
        <v>116.87038800000001</v>
      </c>
      <c r="O734">
        <v>13.075829000000001</v>
      </c>
      <c r="P734" t="s">
        <v>5</v>
      </c>
      <c r="Q734">
        <v>0</v>
      </c>
      <c r="R734">
        <v>0</v>
      </c>
      <c r="S734" t="s">
        <v>6</v>
      </c>
      <c r="T734">
        <v>51.874760000000002</v>
      </c>
      <c r="U734">
        <v>4.2022349999999999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6.7016999999999993E-2</v>
      </c>
      <c r="AD734">
        <v>2.03E-4</v>
      </c>
      <c r="AE734" t="s">
        <v>10</v>
      </c>
      <c r="AF734">
        <v>0</v>
      </c>
      <c r="AG734">
        <v>0</v>
      </c>
      <c r="AH734" t="s">
        <v>11</v>
      </c>
      <c r="AI734">
        <v>0.93435599999999996</v>
      </c>
      <c r="AJ734">
        <v>6.0000000000000002E-5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5228.5238259999996</v>
      </c>
      <c r="I735">
        <v>8666.7085910000005</v>
      </c>
      <c r="J735" t="s">
        <v>3</v>
      </c>
      <c r="K735">
        <v>4966.1631219999999</v>
      </c>
      <c r="L735">
        <v>7144.0286839999999</v>
      </c>
      <c r="M735" t="s">
        <v>4</v>
      </c>
      <c r="N735">
        <v>125.840298</v>
      </c>
      <c r="O735">
        <v>15.464347</v>
      </c>
      <c r="P735" t="s">
        <v>5</v>
      </c>
      <c r="Q735">
        <v>0</v>
      </c>
      <c r="R735">
        <v>0</v>
      </c>
      <c r="S735" t="s">
        <v>6</v>
      </c>
      <c r="T735">
        <v>55.875444000000002</v>
      </c>
      <c r="U735">
        <v>4.701295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6.6639000000000004E-2</v>
      </c>
      <c r="AD735">
        <v>1.9799999999999999E-4</v>
      </c>
      <c r="AE735" t="s">
        <v>10</v>
      </c>
      <c r="AF735">
        <v>0</v>
      </c>
      <c r="AG735">
        <v>0</v>
      </c>
      <c r="AH735" t="s">
        <v>11</v>
      </c>
      <c r="AI735">
        <v>0.93442700000000001</v>
      </c>
      <c r="AJ735">
        <v>5.8999999999999998E-5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5600.3648640000001</v>
      </c>
      <c r="I736">
        <v>9473.9765559999996</v>
      </c>
      <c r="J736" t="s">
        <v>3</v>
      </c>
      <c r="K736">
        <v>5319.3378199999997</v>
      </c>
      <c r="L736">
        <v>7802.9703239999999</v>
      </c>
      <c r="M736" t="s">
        <v>4</v>
      </c>
      <c r="N736">
        <v>134.783502</v>
      </c>
      <c r="O736">
        <v>17.036396</v>
      </c>
      <c r="P736" t="s">
        <v>5</v>
      </c>
      <c r="Q736">
        <v>0</v>
      </c>
      <c r="R736">
        <v>0</v>
      </c>
      <c r="S736" t="s">
        <v>6</v>
      </c>
      <c r="T736">
        <v>59.854056</v>
      </c>
      <c r="U736">
        <v>5.1933800000000003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6.6239000000000006E-2</v>
      </c>
      <c r="AD736">
        <v>1.92E-4</v>
      </c>
      <c r="AE736" t="s">
        <v>10</v>
      </c>
      <c r="AF736">
        <v>0</v>
      </c>
      <c r="AG736">
        <v>0</v>
      </c>
      <c r="AH736" t="s">
        <v>11</v>
      </c>
      <c r="AI736">
        <v>0.93495499999999998</v>
      </c>
      <c r="AJ736">
        <v>6.6000000000000005E-5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5975.778628</v>
      </c>
      <c r="I737">
        <v>10769.343441000001</v>
      </c>
      <c r="J737" t="s">
        <v>3</v>
      </c>
      <c r="K737">
        <v>5675.8492699999997</v>
      </c>
      <c r="L737">
        <v>8881.6989279999998</v>
      </c>
      <c r="M737" t="s">
        <v>4</v>
      </c>
      <c r="N737">
        <v>143.83942400000001</v>
      </c>
      <c r="O737">
        <v>19.551324000000001</v>
      </c>
      <c r="P737" t="s">
        <v>5</v>
      </c>
      <c r="Q737">
        <v>0</v>
      </c>
      <c r="R737">
        <v>0</v>
      </c>
      <c r="S737" t="s">
        <v>6</v>
      </c>
      <c r="T737">
        <v>63.833820000000003</v>
      </c>
      <c r="U737">
        <v>5.7874309999999998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6.5147999999999998E-2</v>
      </c>
      <c r="AD737">
        <v>1.7899999999999999E-4</v>
      </c>
      <c r="AE737" t="s">
        <v>10</v>
      </c>
      <c r="AF737">
        <v>0</v>
      </c>
      <c r="AG737">
        <v>0</v>
      </c>
      <c r="AH737" t="s">
        <v>11</v>
      </c>
      <c r="AI737">
        <v>0.93497300000000005</v>
      </c>
      <c r="AJ737">
        <v>6.6000000000000005E-5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6348.1150200000002</v>
      </c>
      <c r="I738">
        <v>12253.269824000001</v>
      </c>
      <c r="J738" t="s">
        <v>3</v>
      </c>
      <c r="K738">
        <v>6029.4211560000003</v>
      </c>
      <c r="L738">
        <v>10082.67823</v>
      </c>
      <c r="M738" t="s">
        <v>4</v>
      </c>
      <c r="N738">
        <v>152.815864</v>
      </c>
      <c r="O738">
        <v>22.438844</v>
      </c>
      <c r="P738" t="s">
        <v>5</v>
      </c>
      <c r="Q738">
        <v>0</v>
      </c>
      <c r="R738">
        <v>0</v>
      </c>
      <c r="S738" t="s">
        <v>6</v>
      </c>
      <c r="T738">
        <v>67.806539999999998</v>
      </c>
      <c r="U738">
        <v>6.437907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6.5082000000000001E-2</v>
      </c>
      <c r="AD738">
        <v>1.8000000000000001E-4</v>
      </c>
      <c r="AE738" t="s">
        <v>10</v>
      </c>
      <c r="AF738">
        <v>0</v>
      </c>
      <c r="AG738">
        <v>0</v>
      </c>
      <c r="AH738" t="s">
        <v>11</v>
      </c>
      <c r="AI738">
        <v>0.93540800000000002</v>
      </c>
      <c r="AJ738">
        <v>7.2000000000000002E-5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6723.4831059999997</v>
      </c>
      <c r="I739">
        <v>13575.000126000001</v>
      </c>
      <c r="J739" t="s">
        <v>3</v>
      </c>
      <c r="K739">
        <v>6385.9336540000004</v>
      </c>
      <c r="L739">
        <v>11151.300178</v>
      </c>
      <c r="M739" t="s">
        <v>4</v>
      </c>
      <c r="N739">
        <v>161.823612</v>
      </c>
      <c r="O739">
        <v>25.301511000000001</v>
      </c>
      <c r="P739" t="s">
        <v>5</v>
      </c>
      <c r="Q739">
        <v>0</v>
      </c>
      <c r="R739">
        <v>0</v>
      </c>
      <c r="S739" t="s">
        <v>6</v>
      </c>
      <c r="T739">
        <v>71.797700000000006</v>
      </c>
      <c r="U739">
        <v>7.1434629999999997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6.4003000000000004E-2</v>
      </c>
      <c r="AD739">
        <v>1.9799999999999999E-4</v>
      </c>
      <c r="AE739" t="s">
        <v>10</v>
      </c>
      <c r="AF739">
        <v>0</v>
      </c>
      <c r="AG739">
        <v>0</v>
      </c>
      <c r="AH739" t="s">
        <v>11</v>
      </c>
      <c r="AI739">
        <v>0.93547100000000005</v>
      </c>
      <c r="AJ739">
        <v>7.2000000000000002E-5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7098.3380500000003</v>
      </c>
      <c r="I740">
        <v>15183.006501</v>
      </c>
      <c r="J740" t="s">
        <v>3</v>
      </c>
      <c r="K740">
        <v>6741.8185080000003</v>
      </c>
      <c r="L740">
        <v>12474.762806999999</v>
      </c>
      <c r="M740" t="s">
        <v>4</v>
      </c>
      <c r="N740">
        <v>170.945536</v>
      </c>
      <c r="O740">
        <v>27.659711000000001</v>
      </c>
      <c r="P740" t="s">
        <v>5</v>
      </c>
      <c r="Q740">
        <v>0</v>
      </c>
      <c r="R740">
        <v>0</v>
      </c>
      <c r="S740" t="s">
        <v>6</v>
      </c>
      <c r="T740">
        <v>75.819952000000001</v>
      </c>
      <c r="U740">
        <v>7.8408009999999999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6.4002000000000003E-2</v>
      </c>
      <c r="AD740">
        <v>1.9799999999999999E-4</v>
      </c>
      <c r="AE740" t="s">
        <v>10</v>
      </c>
      <c r="AF740">
        <v>0</v>
      </c>
      <c r="AG740">
        <v>0</v>
      </c>
      <c r="AH740" t="s">
        <v>11</v>
      </c>
      <c r="AI740">
        <v>0.93547499999999995</v>
      </c>
      <c r="AJ740">
        <v>7.2000000000000002E-5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7472.7263999999996</v>
      </c>
      <c r="I741">
        <v>16170.123600999999</v>
      </c>
      <c r="J741" t="s">
        <v>3</v>
      </c>
      <c r="K741">
        <v>7097.4840979999999</v>
      </c>
      <c r="L741">
        <v>13259.845595999999</v>
      </c>
      <c r="M741" t="s">
        <v>4</v>
      </c>
      <c r="N741">
        <v>179.963348</v>
      </c>
      <c r="O741">
        <v>29.504726999999999</v>
      </c>
      <c r="P741" t="s">
        <v>5</v>
      </c>
      <c r="Q741">
        <v>0</v>
      </c>
      <c r="R741">
        <v>0</v>
      </c>
      <c r="S741" t="s">
        <v>6</v>
      </c>
      <c r="T741">
        <v>79.813785999999993</v>
      </c>
      <c r="U741">
        <v>8.8458009999999998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6.3808000000000004E-2</v>
      </c>
      <c r="AD741">
        <v>1.93E-4</v>
      </c>
      <c r="AE741" t="s">
        <v>10</v>
      </c>
      <c r="AF741">
        <v>0</v>
      </c>
      <c r="AG741">
        <v>0</v>
      </c>
      <c r="AH741" t="s">
        <v>11</v>
      </c>
      <c r="AI741">
        <v>0.93548600000000004</v>
      </c>
      <c r="AJ741">
        <v>7.2000000000000002E-5</v>
      </c>
      <c r="AK741" t="s">
        <v>12</v>
      </c>
      <c r="AL741">
        <v>0</v>
      </c>
      <c r="AM741">
        <v>0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803.92972199999997</v>
      </c>
      <c r="I742">
        <v>5.9338410000000001</v>
      </c>
      <c r="J742" t="s">
        <v>3</v>
      </c>
      <c r="K742">
        <v>578.72051799999997</v>
      </c>
      <c r="L742">
        <v>3.0887470000000001</v>
      </c>
      <c r="M742" t="s">
        <v>4</v>
      </c>
      <c r="N742">
        <v>40.502018</v>
      </c>
      <c r="O742">
        <v>9.0360000000000006E-3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1607.782412</v>
      </c>
      <c r="I743">
        <v>23.951661000000001</v>
      </c>
      <c r="J743" t="s">
        <v>3</v>
      </c>
      <c r="K743">
        <v>1157.4287159999999</v>
      </c>
      <c r="L743">
        <v>12.365572999999999</v>
      </c>
      <c r="M743" t="s">
        <v>4</v>
      </c>
      <c r="N743">
        <v>81.005393999999995</v>
      </c>
      <c r="O743">
        <v>3.6006000000000003E-2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2411.6486669999999</v>
      </c>
      <c r="I744">
        <v>54.445444000000002</v>
      </c>
      <c r="J744" t="s">
        <v>3</v>
      </c>
      <c r="K744">
        <v>1736.13906</v>
      </c>
      <c r="L744">
        <v>27.857915999999999</v>
      </c>
      <c r="M744" t="s">
        <v>4</v>
      </c>
      <c r="N744">
        <v>121.50748900000001</v>
      </c>
      <c r="O744">
        <v>8.1030000000000005E-2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3215.5115230000001</v>
      </c>
      <c r="I745">
        <v>96.675245000000004</v>
      </c>
      <c r="J745" t="s">
        <v>3</v>
      </c>
      <c r="K745">
        <v>2314.863018</v>
      </c>
      <c r="L745">
        <v>49.527064000000003</v>
      </c>
      <c r="M745" t="s">
        <v>4</v>
      </c>
      <c r="N745">
        <v>162.01112499999999</v>
      </c>
      <c r="O745">
        <v>0.14388799999999999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4019.354746</v>
      </c>
      <c r="I746">
        <v>151.36166800000001</v>
      </c>
      <c r="J746" t="s">
        <v>3</v>
      </c>
      <c r="K746">
        <v>2893.5818359999998</v>
      </c>
      <c r="L746">
        <v>77.423906000000002</v>
      </c>
      <c r="M746" t="s">
        <v>4</v>
      </c>
      <c r="N746">
        <v>202.51325700000001</v>
      </c>
      <c r="O746">
        <v>0.22536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4823.2083789999997</v>
      </c>
      <c r="I747">
        <v>219.01275899999999</v>
      </c>
      <c r="J747" t="s">
        <v>3</v>
      </c>
      <c r="K747">
        <v>3472.3027440000001</v>
      </c>
      <c r="L747">
        <v>111.68426700000001</v>
      </c>
      <c r="M747" t="s">
        <v>4</v>
      </c>
      <c r="N747">
        <v>243.01573099999999</v>
      </c>
      <c r="O747">
        <v>0.32535700000000001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5627.0800200000003</v>
      </c>
      <c r="I748">
        <v>298.45200899999998</v>
      </c>
      <c r="J748" t="s">
        <v>3</v>
      </c>
      <c r="K748">
        <v>4051.021831</v>
      </c>
      <c r="L748">
        <v>152.142787</v>
      </c>
      <c r="M748" t="s">
        <v>4</v>
      </c>
      <c r="N748">
        <v>283.51849199999998</v>
      </c>
      <c r="O748">
        <v>0.44198700000000002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6430.9666889999999</v>
      </c>
      <c r="I749">
        <v>390.48212599999999</v>
      </c>
      <c r="J749" t="s">
        <v>3</v>
      </c>
      <c r="K749">
        <v>4629.7524219999996</v>
      </c>
      <c r="L749">
        <v>199.03850700000001</v>
      </c>
      <c r="M749" t="s">
        <v>4</v>
      </c>
      <c r="N749">
        <v>324.02234600000003</v>
      </c>
      <c r="O749">
        <v>0.58019699999999996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7234.912061</v>
      </c>
      <c r="I750">
        <v>494.55181099999999</v>
      </c>
      <c r="J750" t="s">
        <v>3</v>
      </c>
      <c r="K750">
        <v>5208.499941</v>
      </c>
      <c r="L750">
        <v>252.065496</v>
      </c>
      <c r="M750" t="s">
        <v>4</v>
      </c>
      <c r="N750">
        <v>364.52639499999998</v>
      </c>
      <c r="O750">
        <v>0.73305200000000004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8038.8221389999999</v>
      </c>
      <c r="I751">
        <v>610.46205399999997</v>
      </c>
      <c r="J751" t="s">
        <v>3</v>
      </c>
      <c r="K751">
        <v>5787.2442769999998</v>
      </c>
      <c r="L751">
        <v>310.90353499999998</v>
      </c>
      <c r="M751" t="s">
        <v>4</v>
      </c>
      <c r="N751">
        <v>405.03044899999998</v>
      </c>
      <c r="O751">
        <v>0.90435500000000002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8842.7483400000001</v>
      </c>
      <c r="I752">
        <v>738.32879000000003</v>
      </c>
      <c r="J752" t="s">
        <v>3</v>
      </c>
      <c r="K752">
        <v>6365.987588</v>
      </c>
      <c r="L752">
        <v>376.47028699999998</v>
      </c>
      <c r="M752" t="s">
        <v>4</v>
      </c>
      <c r="N752">
        <v>445.534468</v>
      </c>
      <c r="O752">
        <v>1.0930340000000001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9646.6513279999999</v>
      </c>
      <c r="I753">
        <v>877.45243000000005</v>
      </c>
      <c r="J753" t="s">
        <v>3</v>
      </c>
      <c r="K753">
        <v>6944.7394240000003</v>
      </c>
      <c r="L753">
        <v>447.51053100000001</v>
      </c>
      <c r="M753" t="s">
        <v>4</v>
      </c>
      <c r="N753">
        <v>486.03803199999999</v>
      </c>
      <c r="O753">
        <v>1.299895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10450.556328000001</v>
      </c>
      <c r="I754">
        <v>1029.1054059999999</v>
      </c>
      <c r="J754" t="s">
        <v>3</v>
      </c>
      <c r="K754">
        <v>7523.4900589999997</v>
      </c>
      <c r="L754">
        <v>524.85560299999997</v>
      </c>
      <c r="M754" t="s">
        <v>4</v>
      </c>
      <c r="N754">
        <v>526.541832</v>
      </c>
      <c r="O754">
        <v>1.5295920000000001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11254.473242</v>
      </c>
      <c r="I755">
        <v>1193.8777459999999</v>
      </c>
      <c r="J755" t="s">
        <v>3</v>
      </c>
      <c r="K755">
        <v>8102.2489450000003</v>
      </c>
      <c r="L755">
        <v>608.89461900000003</v>
      </c>
      <c r="M755" t="s">
        <v>4</v>
      </c>
      <c r="N755">
        <v>567.04476299999999</v>
      </c>
      <c r="O755">
        <v>1.77424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12058.408691000001</v>
      </c>
      <c r="I756">
        <v>1367.5877350000001</v>
      </c>
      <c r="J756" t="s">
        <v>3</v>
      </c>
      <c r="K756">
        <v>8681.0308980000009</v>
      </c>
      <c r="L756">
        <v>698.38707599999998</v>
      </c>
      <c r="M756" t="s">
        <v>4</v>
      </c>
      <c r="N756">
        <v>607.54946199999995</v>
      </c>
      <c r="O756">
        <v>2.0332509999999999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12862.363906</v>
      </c>
      <c r="I757">
        <v>1554.779323</v>
      </c>
      <c r="J757" t="s">
        <v>3</v>
      </c>
      <c r="K757">
        <v>9259.8334369999993</v>
      </c>
      <c r="L757">
        <v>793.54497100000003</v>
      </c>
      <c r="M757" t="s">
        <v>4</v>
      </c>
      <c r="N757">
        <v>648.05729599999995</v>
      </c>
      <c r="O757">
        <v>2.3090060000000001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13666.352852</v>
      </c>
      <c r="I758">
        <v>1753.4749609999999</v>
      </c>
      <c r="J758" t="s">
        <v>3</v>
      </c>
      <c r="K758">
        <v>9838.6442970000007</v>
      </c>
      <c r="L758">
        <v>895.64824599999997</v>
      </c>
      <c r="M758" t="s">
        <v>4</v>
      </c>
      <c r="N758">
        <v>688.56509300000005</v>
      </c>
      <c r="O758">
        <v>2.6080230000000002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14470.329141</v>
      </c>
      <c r="I759">
        <v>1967.0804559999999</v>
      </c>
      <c r="J759" t="s">
        <v>3</v>
      </c>
      <c r="K759">
        <v>10417.44707</v>
      </c>
      <c r="L759">
        <v>1004.692308</v>
      </c>
      <c r="M759" t="s">
        <v>4</v>
      </c>
      <c r="N759">
        <v>729.07116699999995</v>
      </c>
      <c r="O759">
        <v>2.9264169999999998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15274.363535</v>
      </c>
      <c r="I760">
        <v>2192.4947189999998</v>
      </c>
      <c r="J760" t="s">
        <v>3</v>
      </c>
      <c r="K760">
        <v>10996.272499999999</v>
      </c>
      <c r="L760">
        <v>1119.2604940000001</v>
      </c>
      <c r="M760" t="s">
        <v>4</v>
      </c>
      <c r="N760">
        <v>769.57923000000005</v>
      </c>
      <c r="O760">
        <v>3.262966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16078.332559</v>
      </c>
      <c r="I761">
        <v>2431.8331429999998</v>
      </c>
      <c r="J761" t="s">
        <v>3</v>
      </c>
      <c r="K761">
        <v>11575.082461</v>
      </c>
      <c r="L761">
        <v>1241.3978549999999</v>
      </c>
      <c r="M761" t="s">
        <v>4</v>
      </c>
      <c r="N761">
        <v>810.08542999999997</v>
      </c>
      <c r="O761">
        <v>3.621597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591.83923300000004</v>
      </c>
      <c r="I762">
        <v>2.6566860000000001</v>
      </c>
      <c r="J762" t="s">
        <v>3</v>
      </c>
      <c r="K762">
        <v>576.69589099999996</v>
      </c>
      <c r="L762">
        <v>1.9397150000000001</v>
      </c>
      <c r="M762" t="s">
        <v>4</v>
      </c>
      <c r="N762">
        <v>7.0175000000000001</v>
      </c>
      <c r="O762">
        <v>0.11490599999999999</v>
      </c>
      <c r="P762" t="s">
        <v>5</v>
      </c>
      <c r="Q762">
        <v>15.201594</v>
      </c>
      <c r="R762">
        <v>0.168932</v>
      </c>
      <c r="S762" t="s">
        <v>6</v>
      </c>
      <c r="T762">
        <v>561.81667000000004</v>
      </c>
      <c r="U762">
        <v>1.22678</v>
      </c>
      <c r="V762" t="s">
        <v>7</v>
      </c>
      <c r="W762">
        <v>0.46041399999999999</v>
      </c>
      <c r="X762">
        <v>4.3039999999999997E-3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8.4019999999999997E-2</v>
      </c>
      <c r="AG762">
        <v>2.5000000000000001E-5</v>
      </c>
      <c r="AH762" t="s">
        <v>11</v>
      </c>
      <c r="AI762">
        <v>0.91860799999999998</v>
      </c>
      <c r="AJ762">
        <v>1.66E-4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1182.4660329999999</v>
      </c>
      <c r="I763">
        <v>5.7731139999999996</v>
      </c>
      <c r="J763" t="s">
        <v>3</v>
      </c>
      <c r="K763">
        <v>1152.012117</v>
      </c>
      <c r="L763">
        <v>3.5636130000000001</v>
      </c>
      <c r="M763" t="s">
        <v>4</v>
      </c>
      <c r="N763">
        <v>14.146228000000001</v>
      </c>
      <c r="O763">
        <v>0.48232199999999997</v>
      </c>
      <c r="P763" t="s">
        <v>5</v>
      </c>
      <c r="Q763">
        <v>30.580299</v>
      </c>
      <c r="R763">
        <v>0.67889299999999997</v>
      </c>
      <c r="S763" t="s">
        <v>6</v>
      </c>
      <c r="T763">
        <v>1121.914509</v>
      </c>
      <c r="U763">
        <v>1.7084779999999999</v>
      </c>
      <c r="V763" t="s">
        <v>7</v>
      </c>
      <c r="W763">
        <v>0.914358</v>
      </c>
      <c r="X763">
        <v>1.2688E-2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8.1379000000000007E-2</v>
      </c>
      <c r="AG763">
        <v>5.0000000000000002E-5</v>
      </c>
      <c r="AH763" t="s">
        <v>11</v>
      </c>
      <c r="AI763">
        <v>0.92487699999999995</v>
      </c>
      <c r="AJ763">
        <v>8.7000000000000001E-5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1772.7991850000001</v>
      </c>
      <c r="I764">
        <v>9.794333</v>
      </c>
      <c r="J764" t="s">
        <v>3</v>
      </c>
      <c r="K764">
        <v>1727.1215990000001</v>
      </c>
      <c r="L764">
        <v>5.8419840000000001</v>
      </c>
      <c r="M764" t="s">
        <v>4</v>
      </c>
      <c r="N764">
        <v>21.238814999999999</v>
      </c>
      <c r="O764">
        <v>0.90048099999999998</v>
      </c>
      <c r="P764" t="s">
        <v>5</v>
      </c>
      <c r="Q764">
        <v>45.873086999999998</v>
      </c>
      <c r="R764">
        <v>1.2019569999999999</v>
      </c>
      <c r="S764" t="s">
        <v>6</v>
      </c>
      <c r="T764">
        <v>1681.9807840000001</v>
      </c>
      <c r="U764">
        <v>1.632301</v>
      </c>
      <c r="V764" t="s">
        <v>7</v>
      </c>
      <c r="W764">
        <v>1.396048</v>
      </c>
      <c r="X764">
        <v>4.1016999999999998E-2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8.0421000000000006E-2</v>
      </c>
      <c r="AG764">
        <v>6.4999999999999994E-5</v>
      </c>
      <c r="AH764" t="s">
        <v>11</v>
      </c>
      <c r="AI764">
        <v>0.92730400000000002</v>
      </c>
      <c r="AJ764">
        <v>7.7000000000000001E-5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2363.0537939999999</v>
      </c>
      <c r="I765">
        <v>14.267438</v>
      </c>
      <c r="J765" t="s">
        <v>3</v>
      </c>
      <c r="K765">
        <v>2302.1421780000001</v>
      </c>
      <c r="L765">
        <v>8.1620600000000003</v>
      </c>
      <c r="M765" t="s">
        <v>4</v>
      </c>
      <c r="N765">
        <v>28.250354999999999</v>
      </c>
      <c r="O765">
        <v>1.20886</v>
      </c>
      <c r="P765" t="s">
        <v>5</v>
      </c>
      <c r="Q765">
        <v>61.169517999999997</v>
      </c>
      <c r="R765">
        <v>2.0245549999999999</v>
      </c>
      <c r="S765" t="s">
        <v>6</v>
      </c>
      <c r="T765">
        <v>2242.097178</v>
      </c>
      <c r="U765">
        <v>2.5913460000000001</v>
      </c>
      <c r="V765" t="s">
        <v>7</v>
      </c>
      <c r="W765">
        <v>1.8585160000000001</v>
      </c>
      <c r="X765">
        <v>5.9825999999999997E-2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7.7948000000000003E-2</v>
      </c>
      <c r="AG765">
        <v>1.0399999999999999E-4</v>
      </c>
      <c r="AH765" t="s">
        <v>11</v>
      </c>
      <c r="AI765">
        <v>0.928786</v>
      </c>
      <c r="AJ765">
        <v>6.0999999999999999E-5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2954.858037</v>
      </c>
      <c r="I766">
        <v>78.338060999999996</v>
      </c>
      <c r="J766" t="s">
        <v>3</v>
      </c>
      <c r="K766">
        <v>2877.940869</v>
      </c>
      <c r="L766">
        <v>19.024961000000001</v>
      </c>
      <c r="M766" t="s">
        <v>4</v>
      </c>
      <c r="N766">
        <v>35.426394000000002</v>
      </c>
      <c r="O766">
        <v>2.5131049999999999</v>
      </c>
      <c r="P766" t="s">
        <v>5</v>
      </c>
      <c r="Q766">
        <v>77.199920000000006</v>
      </c>
      <c r="R766">
        <v>26.700050000000001</v>
      </c>
      <c r="S766" t="s">
        <v>6</v>
      </c>
      <c r="T766">
        <v>2802.491426</v>
      </c>
      <c r="U766">
        <v>2.4210940000000001</v>
      </c>
      <c r="V766" t="s">
        <v>7</v>
      </c>
      <c r="W766">
        <v>2.3559199999999998</v>
      </c>
      <c r="X766">
        <v>9.9409999999999998E-2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7.6696E-2</v>
      </c>
      <c r="AG766">
        <v>1.2400000000000001E-4</v>
      </c>
      <c r="AH766" t="s">
        <v>11</v>
      </c>
      <c r="AI766">
        <v>0.93091199999999996</v>
      </c>
      <c r="AJ766">
        <v>3.1000000000000001E-5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3545.8530519999999</v>
      </c>
      <c r="I767">
        <v>155.74543499999999</v>
      </c>
      <c r="J767" t="s">
        <v>3</v>
      </c>
      <c r="K767">
        <v>3453.4854930000001</v>
      </c>
      <c r="L767">
        <v>40.146079</v>
      </c>
      <c r="M767" t="s">
        <v>4</v>
      </c>
      <c r="N767">
        <v>42.586308000000002</v>
      </c>
      <c r="O767">
        <v>4.0935879999999996</v>
      </c>
      <c r="P767" t="s">
        <v>5</v>
      </c>
      <c r="Q767">
        <v>92.725736999999995</v>
      </c>
      <c r="R767">
        <v>44.138281999999997</v>
      </c>
      <c r="S767" t="s">
        <v>6</v>
      </c>
      <c r="T767">
        <v>3362.6525200000001</v>
      </c>
      <c r="U767">
        <v>2.945122</v>
      </c>
      <c r="V767" t="s">
        <v>7</v>
      </c>
      <c r="W767">
        <v>2.8332480000000002</v>
      </c>
      <c r="X767">
        <v>0.14116899999999999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7.4897000000000005E-2</v>
      </c>
      <c r="AG767">
        <v>1.4200000000000001E-4</v>
      </c>
      <c r="AH767" t="s">
        <v>11</v>
      </c>
      <c r="AI767">
        <v>0.93179500000000004</v>
      </c>
      <c r="AJ767">
        <v>4.0000000000000003E-5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4137.4027340000002</v>
      </c>
      <c r="I768">
        <v>331.55587400000002</v>
      </c>
      <c r="J768" t="s">
        <v>3</v>
      </c>
      <c r="K768">
        <v>4029.4899610000002</v>
      </c>
      <c r="L768">
        <v>110.918161</v>
      </c>
      <c r="M768" t="s">
        <v>4</v>
      </c>
      <c r="N768">
        <v>49.855839000000003</v>
      </c>
      <c r="O768">
        <v>6.0400739999999997</v>
      </c>
      <c r="P768" t="s">
        <v>5</v>
      </c>
      <c r="Q768">
        <v>108.33122899999999</v>
      </c>
      <c r="R768">
        <v>62.983787999999997</v>
      </c>
      <c r="S768" t="s">
        <v>6</v>
      </c>
      <c r="T768">
        <v>3922.7190479999999</v>
      </c>
      <c r="U768">
        <v>3.5489790000000001</v>
      </c>
      <c r="V768" t="s">
        <v>7</v>
      </c>
      <c r="W768">
        <v>3.32003</v>
      </c>
      <c r="X768">
        <v>0.18285199999999999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7.2417999999999996E-2</v>
      </c>
      <c r="AG768">
        <v>1.45E-4</v>
      </c>
      <c r="AH768" t="s">
        <v>11</v>
      </c>
      <c r="AI768">
        <v>0.93237099999999995</v>
      </c>
      <c r="AJ768">
        <v>4.3000000000000002E-5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4728.7118650000002</v>
      </c>
      <c r="I769">
        <v>454.92272100000002</v>
      </c>
      <c r="J769" t="s">
        <v>3</v>
      </c>
      <c r="K769">
        <v>4605.027744</v>
      </c>
      <c r="L769">
        <v>130.81204</v>
      </c>
      <c r="M769" t="s">
        <v>4</v>
      </c>
      <c r="N769">
        <v>57.108420000000002</v>
      </c>
      <c r="O769">
        <v>8.8489719999999998</v>
      </c>
      <c r="P769" t="s">
        <v>5</v>
      </c>
      <c r="Q769">
        <v>124.119619</v>
      </c>
      <c r="R769">
        <v>103.14671800000001</v>
      </c>
      <c r="S769" t="s">
        <v>6</v>
      </c>
      <c r="T769">
        <v>4482.9204589999999</v>
      </c>
      <c r="U769">
        <v>4.4296439999999997</v>
      </c>
      <c r="V769" t="s">
        <v>7</v>
      </c>
      <c r="W769">
        <v>3.8100100000000001</v>
      </c>
      <c r="X769">
        <v>0.22675500000000001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7.0612999999999995E-2</v>
      </c>
      <c r="AG769">
        <v>1.63E-4</v>
      </c>
      <c r="AH769" t="s">
        <v>11</v>
      </c>
      <c r="AI769">
        <v>0.93278899999999998</v>
      </c>
      <c r="AJ769">
        <v>3.6999999999999998E-5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5319.5973050000002</v>
      </c>
      <c r="I770">
        <v>586.34636899999998</v>
      </c>
      <c r="J770" t="s">
        <v>3</v>
      </c>
      <c r="K770">
        <v>5180.3991800000003</v>
      </c>
      <c r="L770">
        <v>150.76896400000001</v>
      </c>
      <c r="M770" t="s">
        <v>4</v>
      </c>
      <c r="N770">
        <v>64.276651000000001</v>
      </c>
      <c r="O770">
        <v>12.083028000000001</v>
      </c>
      <c r="P770" t="s">
        <v>5</v>
      </c>
      <c r="Q770">
        <v>139.721903</v>
      </c>
      <c r="R770">
        <v>149.27600000000001</v>
      </c>
      <c r="S770" t="s">
        <v>6</v>
      </c>
      <c r="T770">
        <v>5043.053613</v>
      </c>
      <c r="U770">
        <v>5.1649940000000001</v>
      </c>
      <c r="V770" t="s">
        <v>7</v>
      </c>
      <c r="W770">
        <v>4.2830919999999999</v>
      </c>
      <c r="X770">
        <v>0.26852399999999998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7.0064000000000001E-2</v>
      </c>
      <c r="AG770">
        <v>1.66E-4</v>
      </c>
      <c r="AH770" t="s">
        <v>11</v>
      </c>
      <c r="AI770">
        <v>0.93349400000000005</v>
      </c>
      <c r="AJ770">
        <v>5.0000000000000002E-5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5910.4001950000002</v>
      </c>
      <c r="I771">
        <v>777.65782300000001</v>
      </c>
      <c r="J771" t="s">
        <v>3</v>
      </c>
      <c r="K771">
        <v>5755.7039160000004</v>
      </c>
      <c r="L771">
        <v>198.25838200000001</v>
      </c>
      <c r="M771" t="s">
        <v>4</v>
      </c>
      <c r="N771">
        <v>71.376970999999998</v>
      </c>
      <c r="O771">
        <v>15.001056</v>
      </c>
      <c r="P771" t="s">
        <v>5</v>
      </c>
      <c r="Q771">
        <v>155.28303399999999</v>
      </c>
      <c r="R771">
        <v>198.31531899999999</v>
      </c>
      <c r="S771" t="s">
        <v>6</v>
      </c>
      <c r="T771">
        <v>5603.1479390000004</v>
      </c>
      <c r="U771">
        <v>6.3371899999999997</v>
      </c>
      <c r="V771" t="s">
        <v>7</v>
      </c>
      <c r="W771">
        <v>4.7539420000000003</v>
      </c>
      <c r="X771">
        <v>0.30833300000000002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6.9180000000000005E-2</v>
      </c>
      <c r="AG771">
        <v>1.6100000000000001E-4</v>
      </c>
      <c r="AH771" t="s">
        <v>11</v>
      </c>
      <c r="AI771">
        <v>0.93417300000000003</v>
      </c>
      <c r="AJ771">
        <v>6.2000000000000003E-5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6501.1604880000004</v>
      </c>
      <c r="I772">
        <v>916.40819199999999</v>
      </c>
      <c r="J772" t="s">
        <v>3</v>
      </c>
      <c r="K772">
        <v>6331.0637790000001</v>
      </c>
      <c r="L772">
        <v>219.46391199999999</v>
      </c>
      <c r="M772" t="s">
        <v>4</v>
      </c>
      <c r="N772">
        <v>78.575931999999995</v>
      </c>
      <c r="O772">
        <v>20.798013000000001</v>
      </c>
      <c r="P772" t="s">
        <v>5</v>
      </c>
      <c r="Q772">
        <v>170.777109</v>
      </c>
      <c r="R772">
        <v>249.82605699999999</v>
      </c>
      <c r="S772" t="s">
        <v>6</v>
      </c>
      <c r="T772">
        <v>6163.3128219999999</v>
      </c>
      <c r="U772">
        <v>6.4178740000000003</v>
      </c>
      <c r="V772" t="s">
        <v>7</v>
      </c>
      <c r="W772">
        <v>5.229508</v>
      </c>
      <c r="X772">
        <v>0.36220999999999998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6.8085000000000007E-2</v>
      </c>
      <c r="AG772">
        <v>1.5899999999999999E-4</v>
      </c>
      <c r="AH772" t="s">
        <v>11</v>
      </c>
      <c r="AI772">
        <v>0.93439700000000003</v>
      </c>
      <c r="AJ772">
        <v>6.2000000000000003E-5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7091.7382520000001</v>
      </c>
      <c r="I773">
        <v>1022.3010420000001</v>
      </c>
      <c r="J773" t="s">
        <v>3</v>
      </c>
      <c r="K773">
        <v>6906.2132030000002</v>
      </c>
      <c r="L773">
        <v>232.22937400000001</v>
      </c>
      <c r="M773" t="s">
        <v>4</v>
      </c>
      <c r="N773">
        <v>85.634328999999994</v>
      </c>
      <c r="O773">
        <v>23.535185999999999</v>
      </c>
      <c r="P773" t="s">
        <v>5</v>
      </c>
      <c r="Q773">
        <v>186.266502</v>
      </c>
      <c r="R773">
        <v>292.28024599999998</v>
      </c>
      <c r="S773" t="s">
        <v>6</v>
      </c>
      <c r="T773">
        <v>6723.4455760000001</v>
      </c>
      <c r="U773">
        <v>6.7063449999999998</v>
      </c>
      <c r="V773" t="s">
        <v>7</v>
      </c>
      <c r="W773">
        <v>5.693651</v>
      </c>
      <c r="X773">
        <v>0.42344500000000002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6.8082000000000004E-2</v>
      </c>
      <c r="AG773">
        <v>1.5899999999999999E-4</v>
      </c>
      <c r="AH773" t="s">
        <v>11</v>
      </c>
      <c r="AI773">
        <v>0.93450900000000003</v>
      </c>
      <c r="AJ773">
        <v>6.2000000000000003E-5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7682.9385350000002</v>
      </c>
      <c r="I774">
        <v>1532.0446340000001</v>
      </c>
      <c r="J774" t="s">
        <v>3</v>
      </c>
      <c r="K774">
        <v>7481.5609180000001</v>
      </c>
      <c r="L774">
        <v>308.484443</v>
      </c>
      <c r="M774" t="s">
        <v>4</v>
      </c>
      <c r="N774">
        <v>92.917984000000004</v>
      </c>
      <c r="O774">
        <v>40.689227000000002</v>
      </c>
      <c r="P774" t="s">
        <v>5</v>
      </c>
      <c r="Q774">
        <v>202.16641200000001</v>
      </c>
      <c r="R774">
        <v>481.30554000000001</v>
      </c>
      <c r="S774" t="s">
        <v>6</v>
      </c>
      <c r="T774">
        <v>7283.5399710000002</v>
      </c>
      <c r="U774">
        <v>7.5007739999999998</v>
      </c>
      <c r="V774" t="s">
        <v>7</v>
      </c>
      <c r="W774">
        <v>6.1547270000000003</v>
      </c>
      <c r="X774">
        <v>0.49726799999999999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6.6557000000000005E-2</v>
      </c>
      <c r="AG774">
        <v>1.5699999999999999E-4</v>
      </c>
      <c r="AH774" t="s">
        <v>11</v>
      </c>
      <c r="AI774">
        <v>0.93482699999999996</v>
      </c>
      <c r="AJ774">
        <v>6.3999999999999997E-5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8273.7557230000002</v>
      </c>
      <c r="I775">
        <v>1752.896467</v>
      </c>
      <c r="J775" t="s">
        <v>3</v>
      </c>
      <c r="K775">
        <v>8056.933779</v>
      </c>
      <c r="L775">
        <v>338.99977899999999</v>
      </c>
      <c r="M775" t="s">
        <v>4</v>
      </c>
      <c r="N775">
        <v>99.989609999999999</v>
      </c>
      <c r="O775">
        <v>46.162885000000003</v>
      </c>
      <c r="P775" t="s">
        <v>5</v>
      </c>
      <c r="Q775">
        <v>217.66874200000001</v>
      </c>
      <c r="R775">
        <v>568.65087200000005</v>
      </c>
      <c r="S775" t="s">
        <v>6</v>
      </c>
      <c r="T775">
        <v>7843.9199900000003</v>
      </c>
      <c r="U775">
        <v>8.4352070000000001</v>
      </c>
      <c r="V775" t="s">
        <v>7</v>
      </c>
      <c r="W775">
        <v>6.6356830000000002</v>
      </c>
      <c r="X775">
        <v>0.60166399999999998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6.5892000000000006E-2</v>
      </c>
      <c r="AG775">
        <v>1.46E-4</v>
      </c>
      <c r="AH775" t="s">
        <v>11</v>
      </c>
      <c r="AI775">
        <v>0.93486899999999995</v>
      </c>
      <c r="AJ775">
        <v>6.3999999999999997E-5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8864.5543949999992</v>
      </c>
      <c r="I776">
        <v>2083.12968</v>
      </c>
      <c r="J776" t="s">
        <v>3</v>
      </c>
      <c r="K776">
        <v>8632.1274410000005</v>
      </c>
      <c r="L776">
        <v>403.74911600000001</v>
      </c>
      <c r="M776" t="s">
        <v>4</v>
      </c>
      <c r="N776">
        <v>107.17040299999999</v>
      </c>
      <c r="O776">
        <v>54.888432000000002</v>
      </c>
      <c r="P776" t="s">
        <v>5</v>
      </c>
      <c r="Q776">
        <v>233.31509800000001</v>
      </c>
      <c r="R776">
        <v>671.22483799999998</v>
      </c>
      <c r="S776" t="s">
        <v>6</v>
      </c>
      <c r="T776">
        <v>8403.7840230000002</v>
      </c>
      <c r="U776">
        <v>9.6922149999999991</v>
      </c>
      <c r="V776" t="s">
        <v>7</v>
      </c>
      <c r="W776">
        <v>7.1131849999999996</v>
      </c>
      <c r="X776">
        <v>0.693747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6.5360000000000001E-2</v>
      </c>
      <c r="AG776">
        <v>1.3899999999999999E-4</v>
      </c>
      <c r="AH776" t="s">
        <v>11</v>
      </c>
      <c r="AI776">
        <v>0.93488300000000002</v>
      </c>
      <c r="AJ776">
        <v>6.3E-5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9455.5667969999995</v>
      </c>
      <c r="I777">
        <v>2374.3955289999999</v>
      </c>
      <c r="J777" t="s">
        <v>3</v>
      </c>
      <c r="K777">
        <v>9207.5819140000003</v>
      </c>
      <c r="L777">
        <v>439.66622699999999</v>
      </c>
      <c r="M777" t="s">
        <v>4</v>
      </c>
      <c r="N777">
        <v>114.310909</v>
      </c>
      <c r="O777">
        <v>61.807535999999999</v>
      </c>
      <c r="P777" t="s">
        <v>5</v>
      </c>
      <c r="Q777">
        <v>248.91600700000001</v>
      </c>
      <c r="R777">
        <v>791.10845900000004</v>
      </c>
      <c r="S777" t="s">
        <v>6</v>
      </c>
      <c r="T777">
        <v>8964.1929099999998</v>
      </c>
      <c r="U777">
        <v>10.288786</v>
      </c>
      <c r="V777" t="s">
        <v>7</v>
      </c>
      <c r="W777">
        <v>7.5833110000000001</v>
      </c>
      <c r="X777">
        <v>0.79200899999999996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6.4158999999999994E-2</v>
      </c>
      <c r="AG777">
        <v>1.2899999999999999E-4</v>
      </c>
      <c r="AH777" t="s">
        <v>11</v>
      </c>
      <c r="AI777">
        <v>0.93495099999999998</v>
      </c>
      <c r="AJ777">
        <v>6.3E-5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10046.229453</v>
      </c>
      <c r="I778">
        <v>2627.6898179999998</v>
      </c>
      <c r="J778" t="s">
        <v>3</v>
      </c>
      <c r="K778">
        <v>9782.8136520000007</v>
      </c>
      <c r="L778">
        <v>478.56467600000002</v>
      </c>
      <c r="M778" t="s">
        <v>4</v>
      </c>
      <c r="N778">
        <v>121.398051</v>
      </c>
      <c r="O778">
        <v>68.735084999999998</v>
      </c>
      <c r="P778" t="s">
        <v>5</v>
      </c>
      <c r="Q778">
        <v>264.40002399999997</v>
      </c>
      <c r="R778">
        <v>888.09850600000004</v>
      </c>
      <c r="S778" t="s">
        <v>6</v>
      </c>
      <c r="T778">
        <v>9524.4549609999995</v>
      </c>
      <c r="U778">
        <v>11.068857</v>
      </c>
      <c r="V778" t="s">
        <v>7</v>
      </c>
      <c r="W778">
        <v>8.0563950000000002</v>
      </c>
      <c r="X778">
        <v>0.88390199999999997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6.4029000000000003E-2</v>
      </c>
      <c r="AG778">
        <v>1.2799999999999999E-4</v>
      </c>
      <c r="AH778" t="s">
        <v>11</v>
      </c>
      <c r="AI778">
        <v>0.93495099999999998</v>
      </c>
      <c r="AJ778">
        <v>6.3E-5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10637.025605000001</v>
      </c>
      <c r="I779">
        <v>2913.710552</v>
      </c>
      <c r="J779" t="s">
        <v>3</v>
      </c>
      <c r="K779">
        <v>10358.062461</v>
      </c>
      <c r="L779">
        <v>528.89973499999996</v>
      </c>
      <c r="M779" t="s">
        <v>4</v>
      </c>
      <c r="N779">
        <v>128.52738299999999</v>
      </c>
      <c r="O779">
        <v>77.806738999999993</v>
      </c>
      <c r="P779" t="s">
        <v>5</v>
      </c>
      <c r="Q779">
        <v>280.00584099999998</v>
      </c>
      <c r="R779">
        <v>984.53299500000003</v>
      </c>
      <c r="S779" t="s">
        <v>6</v>
      </c>
      <c r="T779">
        <v>10084.516680000001</v>
      </c>
      <c r="U779">
        <v>11.484237</v>
      </c>
      <c r="V779" t="s">
        <v>7</v>
      </c>
      <c r="W779">
        <v>8.5415349999999997</v>
      </c>
      <c r="X779">
        <v>0.99922100000000003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6.3519999999999993E-2</v>
      </c>
      <c r="AG779">
        <v>1.21E-4</v>
      </c>
      <c r="AH779" t="s">
        <v>11</v>
      </c>
      <c r="AI779">
        <v>0.93495300000000003</v>
      </c>
      <c r="AJ779">
        <v>6.3E-5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11227.967968999999</v>
      </c>
      <c r="I780">
        <v>3100.1835599999999</v>
      </c>
      <c r="J780" t="s">
        <v>3</v>
      </c>
      <c r="K780">
        <v>10933.490820000001</v>
      </c>
      <c r="L780">
        <v>560.41250600000001</v>
      </c>
      <c r="M780" t="s">
        <v>4</v>
      </c>
      <c r="N780">
        <v>135.657476</v>
      </c>
      <c r="O780">
        <v>82.265461000000002</v>
      </c>
      <c r="P780" t="s">
        <v>5</v>
      </c>
      <c r="Q780">
        <v>295.59249599999998</v>
      </c>
      <c r="R780">
        <v>1054.132253</v>
      </c>
      <c r="S780" t="s">
        <v>6</v>
      </c>
      <c r="T780">
        <v>10644.752930000001</v>
      </c>
      <c r="U780">
        <v>12.547065</v>
      </c>
      <c r="V780" t="s">
        <v>7</v>
      </c>
      <c r="W780">
        <v>9.0469919999999995</v>
      </c>
      <c r="X780">
        <v>1.2222949999999999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6.3519999999999993E-2</v>
      </c>
      <c r="AG780">
        <v>1.21E-4</v>
      </c>
      <c r="AH780" t="s">
        <v>11</v>
      </c>
      <c r="AI780">
        <v>0.93495300000000003</v>
      </c>
      <c r="AJ780">
        <v>6.3E-5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11818.213184</v>
      </c>
      <c r="I781">
        <v>3123.6045469999999</v>
      </c>
      <c r="J781" t="s">
        <v>3</v>
      </c>
      <c r="K781">
        <v>11508.650175999999</v>
      </c>
      <c r="L781">
        <v>569.53929200000005</v>
      </c>
      <c r="M781" t="s">
        <v>4</v>
      </c>
      <c r="N781">
        <v>142.67013800000001</v>
      </c>
      <c r="O781">
        <v>83.642895999999993</v>
      </c>
      <c r="P781" t="s">
        <v>5</v>
      </c>
      <c r="Q781">
        <v>310.75772000000001</v>
      </c>
      <c r="R781">
        <v>1059.749808</v>
      </c>
      <c r="S781" t="s">
        <v>6</v>
      </c>
      <c r="T781">
        <v>11205.032754</v>
      </c>
      <c r="U781">
        <v>13.405309000000001</v>
      </c>
      <c r="V781" t="s">
        <v>7</v>
      </c>
      <c r="W781">
        <v>9.512359</v>
      </c>
      <c r="X781">
        <v>1.2985660000000001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6.3519999999999993E-2</v>
      </c>
      <c r="AG781">
        <v>1.21E-4</v>
      </c>
      <c r="AH781" t="s">
        <v>11</v>
      </c>
      <c r="AI781">
        <v>0.93495300000000003</v>
      </c>
      <c r="AJ781">
        <v>6.3E-5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591.20692099999997</v>
      </c>
      <c r="I782">
        <v>1.215047</v>
      </c>
      <c r="J782" t="s">
        <v>3</v>
      </c>
      <c r="K782">
        <v>576.378961</v>
      </c>
      <c r="L782">
        <v>0.98880400000000002</v>
      </c>
      <c r="M782" t="s">
        <v>4</v>
      </c>
      <c r="N782">
        <v>6.7408679999999999</v>
      </c>
      <c r="O782">
        <v>9.0251999999999999E-2</v>
      </c>
      <c r="P782" t="s">
        <v>5</v>
      </c>
      <c r="Q782">
        <v>14.846973999999999</v>
      </c>
      <c r="R782">
        <v>7.5480000000000005E-2</v>
      </c>
      <c r="S782" t="s">
        <v>6</v>
      </c>
      <c r="T782">
        <v>562.15525600000001</v>
      </c>
      <c r="U782">
        <v>0.83125000000000004</v>
      </c>
      <c r="V782" t="s">
        <v>7</v>
      </c>
      <c r="W782">
        <v>0.38126399999999999</v>
      </c>
      <c r="X782">
        <v>3.5929999999999998E-3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8.1540000000000001E-2</v>
      </c>
      <c r="AG782">
        <v>1.1400000000000001E-4</v>
      </c>
      <c r="AH782" t="s">
        <v>11</v>
      </c>
      <c r="AI782">
        <v>0.91282799999999997</v>
      </c>
      <c r="AJ782">
        <v>1.5200000000000001E-4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1180.8988039999999</v>
      </c>
      <c r="I783">
        <v>2.4993099999999999</v>
      </c>
      <c r="J783" t="s">
        <v>3</v>
      </c>
      <c r="K783">
        <v>1151.183203</v>
      </c>
      <c r="L783">
        <v>1.2203200000000001</v>
      </c>
      <c r="M783" t="s">
        <v>4</v>
      </c>
      <c r="N783">
        <v>13.459643</v>
      </c>
      <c r="O783">
        <v>0.26215300000000002</v>
      </c>
      <c r="P783" t="s">
        <v>5</v>
      </c>
      <c r="Q783">
        <v>29.78708</v>
      </c>
      <c r="R783">
        <v>0.58150299999999999</v>
      </c>
      <c r="S783" t="s">
        <v>6</v>
      </c>
      <c r="T783">
        <v>1122.7199169999999</v>
      </c>
      <c r="U783">
        <v>0.97627200000000003</v>
      </c>
      <c r="V783" t="s">
        <v>7</v>
      </c>
      <c r="W783">
        <v>0.75487599999999999</v>
      </c>
      <c r="X783">
        <v>1.2655E-2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7.8350000000000003E-2</v>
      </c>
      <c r="AG783">
        <v>1.18E-4</v>
      </c>
      <c r="AH783" t="s">
        <v>11</v>
      </c>
      <c r="AI783">
        <v>0.91837999999999997</v>
      </c>
      <c r="AJ783">
        <v>1.54E-4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1770.4692990000001</v>
      </c>
      <c r="I784">
        <v>3.7182430000000002</v>
      </c>
      <c r="J784" t="s">
        <v>3</v>
      </c>
      <c r="K784">
        <v>1725.7961130000001</v>
      </c>
      <c r="L784">
        <v>1.6812830000000001</v>
      </c>
      <c r="M784" t="s">
        <v>4</v>
      </c>
      <c r="N784">
        <v>20.203516</v>
      </c>
      <c r="O784">
        <v>0.44410300000000003</v>
      </c>
      <c r="P784" t="s">
        <v>5</v>
      </c>
      <c r="Q784">
        <v>44.790624999999999</v>
      </c>
      <c r="R784">
        <v>0.99293900000000002</v>
      </c>
      <c r="S784" t="s">
        <v>6</v>
      </c>
      <c r="T784">
        <v>1683.033862</v>
      </c>
      <c r="U784">
        <v>1.3475140000000001</v>
      </c>
      <c r="V784" t="s">
        <v>7</v>
      </c>
      <c r="W784">
        <v>1.142002</v>
      </c>
      <c r="X784">
        <v>2.9905999999999999E-2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7.5703999999999994E-2</v>
      </c>
      <c r="AG784">
        <v>1.46E-4</v>
      </c>
      <c r="AH784" t="s">
        <v>11</v>
      </c>
      <c r="AI784">
        <v>0.92429700000000004</v>
      </c>
      <c r="AJ784">
        <v>1.11E-4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2359.9776419999998</v>
      </c>
      <c r="I785">
        <v>6.2757269999999998</v>
      </c>
      <c r="J785" t="s">
        <v>3</v>
      </c>
      <c r="K785">
        <v>2300.4084330000001</v>
      </c>
      <c r="L785">
        <v>2.6490140000000002</v>
      </c>
      <c r="M785" t="s">
        <v>4</v>
      </c>
      <c r="N785">
        <v>26.952309</v>
      </c>
      <c r="O785">
        <v>0.75528799999999996</v>
      </c>
      <c r="P785" t="s">
        <v>5</v>
      </c>
      <c r="Q785">
        <v>59.726286999999999</v>
      </c>
      <c r="R785">
        <v>1.4391210000000001</v>
      </c>
      <c r="S785" t="s">
        <v>6</v>
      </c>
      <c r="T785">
        <v>2243.4366409999998</v>
      </c>
      <c r="U785">
        <v>1.4961899999999999</v>
      </c>
      <c r="V785" t="s">
        <v>7</v>
      </c>
      <c r="W785">
        <v>1.5180979999999999</v>
      </c>
      <c r="X785">
        <v>5.4054999999999999E-2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7.528E-2</v>
      </c>
      <c r="AG785">
        <v>1.4300000000000001E-4</v>
      </c>
      <c r="AH785" t="s">
        <v>11</v>
      </c>
      <c r="AI785">
        <v>0.927118</v>
      </c>
      <c r="AJ785">
        <v>6.3999999999999997E-5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2949.4755519999999</v>
      </c>
      <c r="I786">
        <v>8.4693380000000005</v>
      </c>
      <c r="J786" t="s">
        <v>3</v>
      </c>
      <c r="K786">
        <v>2875.0159279999998</v>
      </c>
      <c r="L786">
        <v>3.8276720000000002</v>
      </c>
      <c r="M786" t="s">
        <v>4</v>
      </c>
      <c r="N786">
        <v>33.667993000000003</v>
      </c>
      <c r="O786">
        <v>1.00153</v>
      </c>
      <c r="P786" t="s">
        <v>5</v>
      </c>
      <c r="Q786">
        <v>74.649413999999993</v>
      </c>
      <c r="R786">
        <v>1.9058060000000001</v>
      </c>
      <c r="S786" t="s">
        <v>6</v>
      </c>
      <c r="T786">
        <v>2803.8701369999999</v>
      </c>
      <c r="U786">
        <v>2.5317379999999998</v>
      </c>
      <c r="V786" t="s">
        <v>7</v>
      </c>
      <c r="W786">
        <v>1.898112</v>
      </c>
      <c r="X786">
        <v>7.4864E-2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7.4413999999999994E-2</v>
      </c>
      <c r="AG786">
        <v>1.54E-4</v>
      </c>
      <c r="AH786" t="s">
        <v>11</v>
      </c>
      <c r="AI786">
        <v>0.92850999999999995</v>
      </c>
      <c r="AJ786">
        <v>3.8000000000000002E-5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3538.7025100000001</v>
      </c>
      <c r="I787">
        <v>12.382698</v>
      </c>
      <c r="J787" t="s">
        <v>3</v>
      </c>
      <c r="K787">
        <v>3449.388535</v>
      </c>
      <c r="L787">
        <v>5.488124</v>
      </c>
      <c r="M787" t="s">
        <v>4</v>
      </c>
      <c r="N787">
        <v>40.416345</v>
      </c>
      <c r="O787">
        <v>1.3384659999999999</v>
      </c>
      <c r="P787" t="s">
        <v>5</v>
      </c>
      <c r="Q787">
        <v>89.545576999999994</v>
      </c>
      <c r="R787">
        <v>2.3546939999999998</v>
      </c>
      <c r="S787" t="s">
        <v>6</v>
      </c>
      <c r="T787">
        <v>3364.0013530000001</v>
      </c>
      <c r="U787">
        <v>2.700053</v>
      </c>
      <c r="V787" t="s">
        <v>7</v>
      </c>
      <c r="W787">
        <v>2.2674400000000001</v>
      </c>
      <c r="X787">
        <v>0.10342700000000001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7.2602E-2</v>
      </c>
      <c r="AG787">
        <v>1.6200000000000001E-4</v>
      </c>
      <c r="AH787" t="s">
        <v>11</v>
      </c>
      <c r="AI787">
        <v>0.93028500000000003</v>
      </c>
      <c r="AJ787">
        <v>1.7E-5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4128.403037</v>
      </c>
      <c r="I788">
        <v>17.615597000000001</v>
      </c>
      <c r="J788" t="s">
        <v>3</v>
      </c>
      <c r="K788">
        <v>4024.1911329999998</v>
      </c>
      <c r="L788">
        <v>8.2213469999999997</v>
      </c>
      <c r="M788" t="s">
        <v>4</v>
      </c>
      <c r="N788">
        <v>47.223360999999997</v>
      </c>
      <c r="O788">
        <v>1.737409</v>
      </c>
      <c r="P788" t="s">
        <v>5</v>
      </c>
      <c r="Q788">
        <v>104.487005</v>
      </c>
      <c r="R788">
        <v>2.9617019999999998</v>
      </c>
      <c r="S788" t="s">
        <v>6</v>
      </c>
      <c r="T788">
        <v>3924.5429829999998</v>
      </c>
      <c r="U788">
        <v>3.7284099999999998</v>
      </c>
      <c r="V788" t="s">
        <v>7</v>
      </c>
      <c r="W788">
        <v>2.6421640000000002</v>
      </c>
      <c r="X788">
        <v>0.13320299999999999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7.0803000000000005E-2</v>
      </c>
      <c r="AG788">
        <v>1.65E-4</v>
      </c>
      <c r="AH788" t="s">
        <v>11</v>
      </c>
      <c r="AI788">
        <v>0.93115899999999996</v>
      </c>
      <c r="AJ788">
        <v>1.8E-5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4718.0899799999997</v>
      </c>
      <c r="I789">
        <v>22.247717000000002</v>
      </c>
      <c r="J789" t="s">
        <v>3</v>
      </c>
      <c r="K789">
        <v>4599.0125980000003</v>
      </c>
      <c r="L789">
        <v>10.527011999999999</v>
      </c>
      <c r="M789" t="s">
        <v>4</v>
      </c>
      <c r="N789">
        <v>53.987009</v>
      </c>
      <c r="O789">
        <v>2.1122040000000002</v>
      </c>
      <c r="P789" t="s">
        <v>5</v>
      </c>
      <c r="Q789">
        <v>119.397271</v>
      </c>
      <c r="R789">
        <v>3.456194</v>
      </c>
      <c r="S789" t="s">
        <v>6</v>
      </c>
      <c r="T789">
        <v>4485.0898630000002</v>
      </c>
      <c r="U789">
        <v>4.764672</v>
      </c>
      <c r="V789" t="s">
        <v>7</v>
      </c>
      <c r="W789">
        <v>3.0228440000000001</v>
      </c>
      <c r="X789">
        <v>0.15937299999999999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6.9098000000000007E-2</v>
      </c>
      <c r="AG789">
        <v>1.6100000000000001E-4</v>
      </c>
      <c r="AH789" t="s">
        <v>11</v>
      </c>
      <c r="AI789">
        <v>0.93164000000000002</v>
      </c>
      <c r="AJ789">
        <v>1.4E-5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5307.6821190000001</v>
      </c>
      <c r="I790">
        <v>29.967445999999999</v>
      </c>
      <c r="J790" t="s">
        <v>3</v>
      </c>
      <c r="K790">
        <v>5173.6319240000003</v>
      </c>
      <c r="L790">
        <v>14.337801000000001</v>
      </c>
      <c r="M790" t="s">
        <v>4</v>
      </c>
      <c r="N790">
        <v>60.809243000000002</v>
      </c>
      <c r="O790">
        <v>2.8786679999999998</v>
      </c>
      <c r="P790" t="s">
        <v>5</v>
      </c>
      <c r="Q790">
        <v>134.42109500000001</v>
      </c>
      <c r="R790">
        <v>4.3970409999999998</v>
      </c>
      <c r="S790" t="s">
        <v>6</v>
      </c>
      <c r="T790">
        <v>5045.3563670000003</v>
      </c>
      <c r="U790">
        <v>5.280437</v>
      </c>
      <c r="V790" t="s">
        <v>7</v>
      </c>
      <c r="W790">
        <v>3.4030999999999998</v>
      </c>
      <c r="X790">
        <v>0.201074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6.6831000000000002E-2</v>
      </c>
      <c r="AG790">
        <v>1.5100000000000001E-4</v>
      </c>
      <c r="AH790" t="s">
        <v>11</v>
      </c>
      <c r="AI790">
        <v>0.93264599999999998</v>
      </c>
      <c r="AJ790">
        <v>3.3000000000000003E-5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5897.5906050000003</v>
      </c>
      <c r="I791">
        <v>37.616179000000002</v>
      </c>
      <c r="J791" t="s">
        <v>3</v>
      </c>
      <c r="K791">
        <v>5748.5364259999997</v>
      </c>
      <c r="L791">
        <v>18.162537</v>
      </c>
      <c r="M791" t="s">
        <v>4</v>
      </c>
      <c r="N791">
        <v>67.638237000000004</v>
      </c>
      <c r="O791">
        <v>3.535034</v>
      </c>
      <c r="P791" t="s">
        <v>5</v>
      </c>
      <c r="Q791">
        <v>149.469594</v>
      </c>
      <c r="R791">
        <v>5.4240180000000002</v>
      </c>
      <c r="S791" t="s">
        <v>6</v>
      </c>
      <c r="T791">
        <v>5605.8164260000003</v>
      </c>
      <c r="U791">
        <v>6.0134359999999996</v>
      </c>
      <c r="V791" t="s">
        <v>7</v>
      </c>
      <c r="W791">
        <v>3.789434</v>
      </c>
      <c r="X791">
        <v>0.24096300000000001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6.5832000000000002E-2</v>
      </c>
      <c r="AG791">
        <v>1.45E-4</v>
      </c>
      <c r="AH791" t="s">
        <v>11</v>
      </c>
      <c r="AI791">
        <v>0.93273700000000004</v>
      </c>
      <c r="AJ791">
        <v>3.1999999999999999E-5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6487.2163179999998</v>
      </c>
      <c r="I792">
        <v>45.292929000000001</v>
      </c>
      <c r="J792" t="s">
        <v>3</v>
      </c>
      <c r="K792">
        <v>6323.2755960000004</v>
      </c>
      <c r="L792">
        <v>22.545667999999999</v>
      </c>
      <c r="M792" t="s">
        <v>4</v>
      </c>
      <c r="N792">
        <v>74.425027999999998</v>
      </c>
      <c r="O792">
        <v>4.0749139999999997</v>
      </c>
      <c r="P792" t="s">
        <v>5</v>
      </c>
      <c r="Q792">
        <v>164.401636</v>
      </c>
      <c r="R792">
        <v>5.9562590000000002</v>
      </c>
      <c r="S792" t="s">
        <v>6</v>
      </c>
      <c r="T792">
        <v>6166.2649019999999</v>
      </c>
      <c r="U792">
        <v>7.3831910000000001</v>
      </c>
      <c r="V792" t="s">
        <v>7</v>
      </c>
      <c r="W792">
        <v>4.1751639999999997</v>
      </c>
      <c r="X792">
        <v>0.28635500000000003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6.5275E-2</v>
      </c>
      <c r="AG792">
        <v>1.3899999999999999E-4</v>
      </c>
      <c r="AH792" t="s">
        <v>11</v>
      </c>
      <c r="AI792">
        <v>0.93276199999999998</v>
      </c>
      <c r="AJ792">
        <v>3.1999999999999999E-5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7076.9727540000004</v>
      </c>
      <c r="I793">
        <v>53.910333999999999</v>
      </c>
      <c r="J793" t="s">
        <v>3</v>
      </c>
      <c r="K793">
        <v>6898.0649409999996</v>
      </c>
      <c r="L793">
        <v>26.187031999999999</v>
      </c>
      <c r="M793" t="s">
        <v>4</v>
      </c>
      <c r="N793">
        <v>81.271906999999999</v>
      </c>
      <c r="O793">
        <v>4.7820419999999997</v>
      </c>
      <c r="P793" t="s">
        <v>5</v>
      </c>
      <c r="Q793">
        <v>179.417835</v>
      </c>
      <c r="R793">
        <v>7.7040160000000002</v>
      </c>
      <c r="S793" t="s">
        <v>6</v>
      </c>
      <c r="T793">
        <v>6726.5477639999999</v>
      </c>
      <c r="U793">
        <v>8.0788569999999993</v>
      </c>
      <c r="V793" t="s">
        <v>7</v>
      </c>
      <c r="W793">
        <v>4.5795820000000003</v>
      </c>
      <c r="X793">
        <v>0.37351400000000001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6.5099000000000004E-2</v>
      </c>
      <c r="AG793">
        <v>1.34E-4</v>
      </c>
      <c r="AH793" t="s">
        <v>11</v>
      </c>
      <c r="AI793">
        <v>0.93372299999999997</v>
      </c>
      <c r="AJ793">
        <v>4.6999999999999997E-5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7666.6136429999997</v>
      </c>
      <c r="I794">
        <v>68.246046000000007</v>
      </c>
      <c r="J794" t="s">
        <v>3</v>
      </c>
      <c r="K794">
        <v>7472.8003120000003</v>
      </c>
      <c r="L794">
        <v>33.548015999999997</v>
      </c>
      <c r="M794" t="s">
        <v>4</v>
      </c>
      <c r="N794">
        <v>88.143518999999998</v>
      </c>
      <c r="O794">
        <v>6.342282</v>
      </c>
      <c r="P794" t="s">
        <v>5</v>
      </c>
      <c r="Q794">
        <v>194.367043</v>
      </c>
      <c r="R794">
        <v>9.0616339999999997</v>
      </c>
      <c r="S794" t="s">
        <v>6</v>
      </c>
      <c r="T794">
        <v>7286.8698830000003</v>
      </c>
      <c r="U794">
        <v>8.2060999999999993</v>
      </c>
      <c r="V794" t="s">
        <v>7</v>
      </c>
      <c r="W794">
        <v>4.9579719999999998</v>
      </c>
      <c r="X794">
        <v>0.43666300000000002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6.4443E-2</v>
      </c>
      <c r="AG794">
        <v>1.3100000000000001E-4</v>
      </c>
      <c r="AH794" t="s">
        <v>11</v>
      </c>
      <c r="AI794">
        <v>0.93403899999999995</v>
      </c>
      <c r="AJ794">
        <v>4.8999999999999998E-5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8255.9655270000003</v>
      </c>
      <c r="I795">
        <v>78.681567000000001</v>
      </c>
      <c r="J795" t="s">
        <v>3</v>
      </c>
      <c r="K795">
        <v>8047.3457420000004</v>
      </c>
      <c r="L795">
        <v>39.603499999999997</v>
      </c>
      <c r="M795" t="s">
        <v>4</v>
      </c>
      <c r="N795">
        <v>94.831764000000007</v>
      </c>
      <c r="O795">
        <v>7.1319140000000001</v>
      </c>
      <c r="P795" t="s">
        <v>5</v>
      </c>
      <c r="Q795">
        <v>209.21203299999999</v>
      </c>
      <c r="R795">
        <v>10.021710000000001</v>
      </c>
      <c r="S795" t="s">
        <v>6</v>
      </c>
      <c r="T795">
        <v>7847.1943549999996</v>
      </c>
      <c r="U795">
        <v>9.6754230000000003</v>
      </c>
      <c r="V795" t="s">
        <v>7</v>
      </c>
      <c r="W795">
        <v>5.3366959999999999</v>
      </c>
      <c r="X795">
        <v>0.52520900000000004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6.3654000000000002E-2</v>
      </c>
      <c r="AG795">
        <v>1.2799999999999999E-4</v>
      </c>
      <c r="AH795" t="s">
        <v>11</v>
      </c>
      <c r="AI795">
        <v>0.93409299999999995</v>
      </c>
      <c r="AJ795">
        <v>4.8000000000000001E-5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8845.3568950000008</v>
      </c>
      <c r="I796">
        <v>94.622251000000006</v>
      </c>
      <c r="J796" t="s">
        <v>3</v>
      </c>
      <c r="K796">
        <v>8621.8579489999993</v>
      </c>
      <c r="L796">
        <v>48.005356999999997</v>
      </c>
      <c r="M796" t="s">
        <v>4</v>
      </c>
      <c r="N796">
        <v>101.63956</v>
      </c>
      <c r="O796">
        <v>8.4200549999999996</v>
      </c>
      <c r="P796" t="s">
        <v>5</v>
      </c>
      <c r="Q796">
        <v>224.144927</v>
      </c>
      <c r="R796">
        <v>11.501639000000001</v>
      </c>
      <c r="S796" t="s">
        <v>6</v>
      </c>
      <c r="T796">
        <v>8407.3429689999994</v>
      </c>
      <c r="U796">
        <v>11.0449</v>
      </c>
      <c r="V796" t="s">
        <v>7</v>
      </c>
      <c r="W796">
        <v>5.7225479999999997</v>
      </c>
      <c r="X796">
        <v>0.60174000000000005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6.3227000000000005E-2</v>
      </c>
      <c r="AG796">
        <v>1.2300000000000001E-4</v>
      </c>
      <c r="AH796" t="s">
        <v>11</v>
      </c>
      <c r="AI796">
        <v>0.93415800000000004</v>
      </c>
      <c r="AJ796">
        <v>4.8000000000000001E-5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9435.1449219999995</v>
      </c>
      <c r="I797">
        <v>107.810451</v>
      </c>
      <c r="J797" t="s">
        <v>3</v>
      </c>
      <c r="K797">
        <v>9196.6962889999995</v>
      </c>
      <c r="L797">
        <v>55.029839000000003</v>
      </c>
      <c r="M797" t="s">
        <v>4</v>
      </c>
      <c r="N797">
        <v>108.445059</v>
      </c>
      <c r="O797">
        <v>9.659948</v>
      </c>
      <c r="P797" t="s">
        <v>5</v>
      </c>
      <c r="Q797">
        <v>239.139296</v>
      </c>
      <c r="R797">
        <v>12.948978</v>
      </c>
      <c r="S797" t="s">
        <v>6</v>
      </c>
      <c r="T797">
        <v>8967.7426759999998</v>
      </c>
      <c r="U797">
        <v>11.711396000000001</v>
      </c>
      <c r="V797" t="s">
        <v>7</v>
      </c>
      <c r="W797">
        <v>6.1069880000000003</v>
      </c>
      <c r="X797">
        <v>0.69764700000000002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6.2262999999999999E-2</v>
      </c>
      <c r="AG797">
        <v>1.06E-4</v>
      </c>
      <c r="AH797" t="s">
        <v>11</v>
      </c>
      <c r="AI797">
        <v>0.93416299999999997</v>
      </c>
      <c r="AJ797">
        <v>4.8000000000000001E-5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10024.872324</v>
      </c>
      <c r="I798">
        <v>116.655275</v>
      </c>
      <c r="J798" t="s">
        <v>3</v>
      </c>
      <c r="K798">
        <v>9771.4481840000008</v>
      </c>
      <c r="L798">
        <v>58.529349000000003</v>
      </c>
      <c r="M798" t="s">
        <v>4</v>
      </c>
      <c r="N798">
        <v>115.244309</v>
      </c>
      <c r="O798">
        <v>10.431532000000001</v>
      </c>
      <c r="P798" t="s">
        <v>5</v>
      </c>
      <c r="Q798">
        <v>254.14479800000001</v>
      </c>
      <c r="R798">
        <v>14.612969</v>
      </c>
      <c r="S798" t="s">
        <v>6</v>
      </c>
      <c r="T798">
        <v>9528.1981840000008</v>
      </c>
      <c r="U798">
        <v>12.624456</v>
      </c>
      <c r="V798" t="s">
        <v>7</v>
      </c>
      <c r="W798">
        <v>6.4935239999999999</v>
      </c>
      <c r="X798">
        <v>0.79003100000000004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6.1699999999999998E-2</v>
      </c>
      <c r="AG798">
        <v>9.7999999999999997E-5</v>
      </c>
      <c r="AH798" t="s">
        <v>11</v>
      </c>
      <c r="AI798">
        <v>0.93424799999999997</v>
      </c>
      <c r="AJ798">
        <v>4.6999999999999997E-5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10614.345078</v>
      </c>
      <c r="I799">
        <v>128.45467300000001</v>
      </c>
      <c r="J799" t="s">
        <v>3</v>
      </c>
      <c r="K799">
        <v>10345.965996000001</v>
      </c>
      <c r="L799">
        <v>62.315226000000003</v>
      </c>
      <c r="M799" t="s">
        <v>4</v>
      </c>
      <c r="N799">
        <v>122.02525799999999</v>
      </c>
      <c r="O799">
        <v>11.891633000000001</v>
      </c>
      <c r="P799" t="s">
        <v>5</v>
      </c>
      <c r="Q799">
        <v>269.12712599999998</v>
      </c>
      <c r="R799">
        <v>16.510826000000002</v>
      </c>
      <c r="S799" t="s">
        <v>6</v>
      </c>
      <c r="T799">
        <v>10088.442031</v>
      </c>
      <c r="U799">
        <v>12.574888</v>
      </c>
      <c r="V799" t="s">
        <v>7</v>
      </c>
      <c r="W799">
        <v>6.8689020000000003</v>
      </c>
      <c r="X799">
        <v>0.880911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6.1420000000000002E-2</v>
      </c>
      <c r="AG799">
        <v>9.2999999999999997E-5</v>
      </c>
      <c r="AH799" t="s">
        <v>11</v>
      </c>
      <c r="AI799">
        <v>0.93434899999999999</v>
      </c>
      <c r="AJ799">
        <v>5.1E-5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11203.976504</v>
      </c>
      <c r="I800">
        <v>145.395915</v>
      </c>
      <c r="J800" t="s">
        <v>3</v>
      </c>
      <c r="K800">
        <v>10920.71832</v>
      </c>
      <c r="L800">
        <v>72.765303000000003</v>
      </c>
      <c r="M800" t="s">
        <v>4</v>
      </c>
      <c r="N800">
        <v>128.786529</v>
      </c>
      <c r="O800">
        <v>12.961531000000001</v>
      </c>
      <c r="P800" t="s">
        <v>5</v>
      </c>
      <c r="Q800">
        <v>284.05538899999999</v>
      </c>
      <c r="R800">
        <v>17.817269</v>
      </c>
      <c r="S800" t="s">
        <v>6</v>
      </c>
      <c r="T800">
        <v>10648.832479999999</v>
      </c>
      <c r="U800">
        <v>14.640609</v>
      </c>
      <c r="V800" t="s">
        <v>7</v>
      </c>
      <c r="W800">
        <v>7.2505379999999997</v>
      </c>
      <c r="X800">
        <v>0.97107699999999997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6.0469000000000002E-2</v>
      </c>
      <c r="AG800">
        <v>1.08E-4</v>
      </c>
      <c r="AH800" t="s">
        <v>11</v>
      </c>
      <c r="AI800">
        <v>0.93446799999999997</v>
      </c>
      <c r="AJ800">
        <v>5.0000000000000002E-5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11793.818926</v>
      </c>
      <c r="I801">
        <v>145.77751599999999</v>
      </c>
      <c r="J801" t="s">
        <v>3</v>
      </c>
      <c r="K801">
        <v>11495.599531</v>
      </c>
      <c r="L801">
        <v>71.315172000000004</v>
      </c>
      <c r="M801" t="s">
        <v>4</v>
      </c>
      <c r="N801">
        <v>135.54926399999999</v>
      </c>
      <c r="O801">
        <v>13.961361999999999</v>
      </c>
      <c r="P801" t="s">
        <v>5</v>
      </c>
      <c r="Q801">
        <v>299.06381399999998</v>
      </c>
      <c r="R801">
        <v>19.032416999999999</v>
      </c>
      <c r="S801" t="s">
        <v>6</v>
      </c>
      <c r="T801">
        <v>11209.293125</v>
      </c>
      <c r="U801">
        <v>15.949001000000001</v>
      </c>
      <c r="V801" t="s">
        <v>7</v>
      </c>
      <c r="W801">
        <v>7.68079</v>
      </c>
      <c r="X801">
        <v>1.2682150000000001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6.0352000000000003E-2</v>
      </c>
      <c r="AG801">
        <v>1.0900000000000001E-4</v>
      </c>
      <c r="AH801" t="s">
        <v>11</v>
      </c>
      <c r="AI801">
        <v>0.93546499999999999</v>
      </c>
      <c r="AJ801">
        <v>6.7999999999999999E-5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565.47836900000004</v>
      </c>
      <c r="I822">
        <v>1.3463160000000001</v>
      </c>
      <c r="J822" t="s">
        <v>3</v>
      </c>
      <c r="K822">
        <v>550.60466399999996</v>
      </c>
      <c r="L822">
        <v>0.91827800000000004</v>
      </c>
      <c r="M822" t="s">
        <v>4</v>
      </c>
      <c r="N822">
        <v>6.8012959999999998</v>
      </c>
      <c r="O822">
        <v>9.9520999999999998E-2</v>
      </c>
      <c r="P822" t="s">
        <v>5</v>
      </c>
      <c r="Q822">
        <v>14.920489999999999</v>
      </c>
      <c r="R822">
        <v>0.15245300000000001</v>
      </c>
      <c r="S822" t="s">
        <v>6</v>
      </c>
      <c r="T822">
        <v>536.20792700000004</v>
      </c>
      <c r="U822">
        <v>0.32292500000000002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8.3491999999999997E-2</v>
      </c>
      <c r="AG822">
        <v>9.3999999999999994E-5</v>
      </c>
      <c r="AH822" t="s">
        <v>11</v>
      </c>
      <c r="AI822">
        <v>0.91222000000000003</v>
      </c>
      <c r="AJ822">
        <v>1.7000000000000001E-4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1132.586775</v>
      </c>
      <c r="I823">
        <v>3.5469330000000001</v>
      </c>
      <c r="J823" t="s">
        <v>3</v>
      </c>
      <c r="K823">
        <v>1102.773936</v>
      </c>
      <c r="L823">
        <v>2.1291959999999999</v>
      </c>
      <c r="M823" t="s">
        <v>4</v>
      </c>
      <c r="N823">
        <v>13.522983999999999</v>
      </c>
      <c r="O823">
        <v>0.25679400000000002</v>
      </c>
      <c r="P823" t="s">
        <v>5</v>
      </c>
      <c r="Q823">
        <v>29.909794000000002</v>
      </c>
      <c r="R823">
        <v>0.486732</v>
      </c>
      <c r="S823" t="s">
        <v>6</v>
      </c>
      <c r="T823">
        <v>1074.056055</v>
      </c>
      <c r="U823">
        <v>0.93303700000000001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7.9443E-2</v>
      </c>
      <c r="AG823">
        <v>1.1400000000000001E-4</v>
      </c>
      <c r="AH823" t="s">
        <v>11</v>
      </c>
      <c r="AI823">
        <v>0.92017700000000002</v>
      </c>
      <c r="AJ823">
        <v>1.5300000000000001E-4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1700.284717</v>
      </c>
      <c r="I824">
        <v>5.6235020000000002</v>
      </c>
      <c r="J824" t="s">
        <v>3</v>
      </c>
      <c r="K824">
        <v>1655.5592329999999</v>
      </c>
      <c r="L824">
        <v>3.1514449999999998</v>
      </c>
      <c r="M824" t="s">
        <v>4</v>
      </c>
      <c r="N824">
        <v>20.239189</v>
      </c>
      <c r="O824">
        <v>0.49311899999999997</v>
      </c>
      <c r="P824" t="s">
        <v>5</v>
      </c>
      <c r="Q824">
        <v>44.857292000000001</v>
      </c>
      <c r="R824">
        <v>0.84003700000000003</v>
      </c>
      <c r="S824" t="s">
        <v>6</v>
      </c>
      <c r="T824">
        <v>1612.582085</v>
      </c>
      <c r="U824">
        <v>2.0411769999999998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7.7831999999999998E-2</v>
      </c>
      <c r="AG824">
        <v>1.2400000000000001E-4</v>
      </c>
      <c r="AH824" t="s">
        <v>11</v>
      </c>
      <c r="AI824">
        <v>0.924759</v>
      </c>
      <c r="AJ824">
        <v>1.18E-4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2268.0123779999999</v>
      </c>
      <c r="I825">
        <v>9.6950859999999999</v>
      </c>
      <c r="J825" t="s">
        <v>3</v>
      </c>
      <c r="K825">
        <v>2208.44688</v>
      </c>
      <c r="L825">
        <v>5.6833819999999999</v>
      </c>
      <c r="M825" t="s">
        <v>4</v>
      </c>
      <c r="N825">
        <v>26.958817</v>
      </c>
      <c r="O825">
        <v>0.70298899999999998</v>
      </c>
      <c r="P825" t="s">
        <v>5</v>
      </c>
      <c r="Q825">
        <v>59.77281</v>
      </c>
      <c r="R825">
        <v>1.333186</v>
      </c>
      <c r="S825" t="s">
        <v>6</v>
      </c>
      <c r="T825">
        <v>2151.2776220000001</v>
      </c>
      <c r="U825">
        <v>3.8241390000000002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7.5724E-2</v>
      </c>
      <c r="AG825">
        <v>1.27E-4</v>
      </c>
      <c r="AH825" t="s">
        <v>11</v>
      </c>
      <c r="AI825">
        <v>0.926427</v>
      </c>
      <c r="AJ825">
        <v>9.1000000000000003E-5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2836.214692</v>
      </c>
      <c r="I826">
        <v>16.611388000000002</v>
      </c>
      <c r="J826" t="s">
        <v>3</v>
      </c>
      <c r="K826">
        <v>2761.7864890000001</v>
      </c>
      <c r="L826">
        <v>9.7724890000000002</v>
      </c>
      <c r="M826" t="s">
        <v>4</v>
      </c>
      <c r="N826">
        <v>33.637985</v>
      </c>
      <c r="O826">
        <v>1.051118</v>
      </c>
      <c r="P826" t="s">
        <v>5</v>
      </c>
      <c r="Q826">
        <v>74.683847999999998</v>
      </c>
      <c r="R826">
        <v>2.0124070000000001</v>
      </c>
      <c r="S826" t="s">
        <v>6</v>
      </c>
      <c r="T826">
        <v>2690.3444679999998</v>
      </c>
      <c r="U826">
        <v>6.6283120000000002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7.3535000000000003E-2</v>
      </c>
      <c r="AG826">
        <v>1.47E-4</v>
      </c>
      <c r="AH826" t="s">
        <v>11</v>
      </c>
      <c r="AI826">
        <v>0.92807799999999996</v>
      </c>
      <c r="AJ826">
        <v>7.2000000000000002E-5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3404.5770360000001</v>
      </c>
      <c r="I827">
        <v>23.879674000000001</v>
      </c>
      <c r="J827" t="s">
        <v>3</v>
      </c>
      <c r="K827">
        <v>3315.2824609999998</v>
      </c>
      <c r="L827">
        <v>14.317862999999999</v>
      </c>
      <c r="M827" t="s">
        <v>4</v>
      </c>
      <c r="N827">
        <v>40.357249000000003</v>
      </c>
      <c r="O827">
        <v>1.5560290000000001</v>
      </c>
      <c r="P827" t="s">
        <v>5</v>
      </c>
      <c r="Q827">
        <v>89.582616000000002</v>
      </c>
      <c r="R827">
        <v>2.7157800000000001</v>
      </c>
      <c r="S827" t="s">
        <v>6</v>
      </c>
      <c r="T827">
        <v>3229.5912499999999</v>
      </c>
      <c r="U827">
        <v>9.6910930000000004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7.2583999999999996E-2</v>
      </c>
      <c r="AG827">
        <v>1.5699999999999999E-4</v>
      </c>
      <c r="AH827" t="s">
        <v>11</v>
      </c>
      <c r="AI827">
        <v>0.92951700000000004</v>
      </c>
      <c r="AJ827">
        <v>3.4999999999999997E-5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3973.145493</v>
      </c>
      <c r="I828">
        <v>32.581167999999998</v>
      </c>
      <c r="J828" t="s">
        <v>3</v>
      </c>
      <c r="K828">
        <v>3868.8977880000002</v>
      </c>
      <c r="L828">
        <v>19.828717000000001</v>
      </c>
      <c r="M828" t="s">
        <v>4</v>
      </c>
      <c r="N828">
        <v>47.034568999999998</v>
      </c>
      <c r="O828">
        <v>2.000867</v>
      </c>
      <c r="P828" t="s">
        <v>5</v>
      </c>
      <c r="Q828">
        <v>104.571788</v>
      </c>
      <c r="R828">
        <v>3.6237219999999999</v>
      </c>
      <c r="S828" t="s">
        <v>6</v>
      </c>
      <c r="T828">
        <v>3769.0915530000002</v>
      </c>
      <c r="U828">
        <v>13.336271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7.1285000000000001E-2</v>
      </c>
      <c r="AG828">
        <v>1.6100000000000001E-4</v>
      </c>
      <c r="AH828" t="s">
        <v>11</v>
      </c>
      <c r="AI828">
        <v>0.93010000000000004</v>
      </c>
      <c r="AJ828">
        <v>2.5999999999999998E-5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4542.0818950000003</v>
      </c>
      <c r="I829">
        <v>41.286107000000001</v>
      </c>
      <c r="J829" t="s">
        <v>3</v>
      </c>
      <c r="K829">
        <v>4422.8342579999999</v>
      </c>
      <c r="L829">
        <v>24.553464000000002</v>
      </c>
      <c r="M829" t="s">
        <v>4</v>
      </c>
      <c r="N829">
        <v>53.759898</v>
      </c>
      <c r="O829">
        <v>2.522437</v>
      </c>
      <c r="P829" t="s">
        <v>5</v>
      </c>
      <c r="Q829">
        <v>119.599644</v>
      </c>
      <c r="R829">
        <v>4.7643449999999996</v>
      </c>
      <c r="S829" t="s">
        <v>6</v>
      </c>
      <c r="T829">
        <v>4308.8622560000003</v>
      </c>
      <c r="U829">
        <v>15.937149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6.9239999999999996E-2</v>
      </c>
      <c r="AG829">
        <v>1.6000000000000001E-4</v>
      </c>
      <c r="AH829" t="s">
        <v>11</v>
      </c>
      <c r="AI829">
        <v>0.93106299999999997</v>
      </c>
      <c r="AJ829">
        <v>2.0000000000000002E-5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5111.1962009999997</v>
      </c>
      <c r="I830">
        <v>48.883268999999999</v>
      </c>
      <c r="J830" t="s">
        <v>3</v>
      </c>
      <c r="K830">
        <v>4977.024238</v>
      </c>
      <c r="L830">
        <v>28.848949999999999</v>
      </c>
      <c r="M830" t="s">
        <v>4</v>
      </c>
      <c r="N830">
        <v>60.547119000000002</v>
      </c>
      <c r="O830">
        <v>3.468477</v>
      </c>
      <c r="P830" t="s">
        <v>5</v>
      </c>
      <c r="Q830">
        <v>134.56306900000001</v>
      </c>
      <c r="R830">
        <v>5.5924290000000001</v>
      </c>
      <c r="S830" t="s">
        <v>6</v>
      </c>
      <c r="T830">
        <v>4848.7960059999996</v>
      </c>
      <c r="U830">
        <v>17.686396999999999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6.8686999999999998E-2</v>
      </c>
      <c r="AG830">
        <v>1.54E-4</v>
      </c>
      <c r="AH830" t="s">
        <v>11</v>
      </c>
      <c r="AI830">
        <v>0.93179100000000004</v>
      </c>
      <c r="AJ830">
        <v>3.1000000000000001E-5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5680.3596779999998</v>
      </c>
      <c r="I831">
        <v>51.860649000000002</v>
      </c>
      <c r="J831" t="s">
        <v>3</v>
      </c>
      <c r="K831">
        <v>5531.3385740000003</v>
      </c>
      <c r="L831">
        <v>29.78369</v>
      </c>
      <c r="M831" t="s">
        <v>4</v>
      </c>
      <c r="N831">
        <v>67.284942999999998</v>
      </c>
      <c r="O831">
        <v>4.0836589999999999</v>
      </c>
      <c r="P831" t="s">
        <v>5</v>
      </c>
      <c r="Q831">
        <v>149.46676600000001</v>
      </c>
      <c r="R831">
        <v>6.3913599999999997</v>
      </c>
      <c r="S831" t="s">
        <v>6</v>
      </c>
      <c r="T831">
        <v>5388.8033589999995</v>
      </c>
      <c r="U831">
        <v>18.993722000000002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6.6980999999999999E-2</v>
      </c>
      <c r="AG831">
        <v>1.4999999999999999E-4</v>
      </c>
      <c r="AH831" t="s">
        <v>11</v>
      </c>
      <c r="AI831">
        <v>0.93207300000000004</v>
      </c>
      <c r="AJ831">
        <v>2.8E-5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6249.7258979999997</v>
      </c>
      <c r="I832">
        <v>58.028432000000002</v>
      </c>
      <c r="J832" t="s">
        <v>3</v>
      </c>
      <c r="K832">
        <v>6085.7278420000002</v>
      </c>
      <c r="L832">
        <v>32.276657999999998</v>
      </c>
      <c r="M832" t="s">
        <v>4</v>
      </c>
      <c r="N832">
        <v>74.061434000000006</v>
      </c>
      <c r="O832">
        <v>4.7324159999999997</v>
      </c>
      <c r="P832" t="s">
        <v>5</v>
      </c>
      <c r="Q832">
        <v>164.479702</v>
      </c>
      <c r="R832">
        <v>7.7029399999999999</v>
      </c>
      <c r="S832" t="s">
        <v>6</v>
      </c>
      <c r="T832">
        <v>5928.8286719999996</v>
      </c>
      <c r="U832">
        <v>20.884910000000001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6.6979999999999998E-2</v>
      </c>
      <c r="AG832">
        <v>1.4999999999999999E-4</v>
      </c>
      <c r="AH832" t="s">
        <v>11</v>
      </c>
      <c r="AI832">
        <v>0.93322700000000003</v>
      </c>
      <c r="AJ832">
        <v>4.6E-5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6818.9909770000004</v>
      </c>
      <c r="I833">
        <v>66.511061999999995</v>
      </c>
      <c r="J833" t="s">
        <v>3</v>
      </c>
      <c r="K833">
        <v>6640.1150589999997</v>
      </c>
      <c r="L833">
        <v>37.107306999999999</v>
      </c>
      <c r="M833" t="s">
        <v>4</v>
      </c>
      <c r="N833">
        <v>80.805901000000006</v>
      </c>
      <c r="O833">
        <v>5.600473</v>
      </c>
      <c r="P833" t="s">
        <v>5</v>
      </c>
      <c r="Q833">
        <v>179.401836</v>
      </c>
      <c r="R833">
        <v>8.6961499999999994</v>
      </c>
      <c r="S833" t="s">
        <v>6</v>
      </c>
      <c r="T833">
        <v>6468.9121480000003</v>
      </c>
      <c r="U833">
        <v>22.895897000000001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6.6385E-2</v>
      </c>
      <c r="AG833">
        <v>1.4999999999999999E-4</v>
      </c>
      <c r="AH833" t="s">
        <v>11</v>
      </c>
      <c r="AI833">
        <v>0.93373300000000004</v>
      </c>
      <c r="AJ833">
        <v>5.1999999999999997E-5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7388.2879489999996</v>
      </c>
      <c r="I834">
        <v>78.919903000000005</v>
      </c>
      <c r="J834" t="s">
        <v>3</v>
      </c>
      <c r="K834">
        <v>7194.4267380000001</v>
      </c>
      <c r="L834">
        <v>43.707104000000001</v>
      </c>
      <c r="M834" t="s">
        <v>4</v>
      </c>
      <c r="N834">
        <v>87.577106000000001</v>
      </c>
      <c r="O834">
        <v>6.5673649999999997</v>
      </c>
      <c r="P834" t="s">
        <v>5</v>
      </c>
      <c r="Q834">
        <v>194.42455799999999</v>
      </c>
      <c r="R834">
        <v>10.549096</v>
      </c>
      <c r="S834" t="s">
        <v>6</v>
      </c>
      <c r="T834">
        <v>7008.9006840000002</v>
      </c>
      <c r="U834">
        <v>25.809819000000001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6.5629000000000007E-2</v>
      </c>
      <c r="AG834">
        <v>1.45E-4</v>
      </c>
      <c r="AH834" t="s">
        <v>11</v>
      </c>
      <c r="AI834">
        <v>0.93443299999999996</v>
      </c>
      <c r="AJ834">
        <v>5.7000000000000003E-5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7957.4585450000004</v>
      </c>
      <c r="I835">
        <v>87.603989999999996</v>
      </c>
      <c r="J835" t="s">
        <v>3</v>
      </c>
      <c r="K835">
        <v>7748.7234769999995</v>
      </c>
      <c r="L835">
        <v>48.560189999999999</v>
      </c>
      <c r="M835" t="s">
        <v>4</v>
      </c>
      <c r="N835">
        <v>94.338757999999999</v>
      </c>
      <c r="O835">
        <v>7.8078510000000003</v>
      </c>
      <c r="P835" t="s">
        <v>5</v>
      </c>
      <c r="Q835">
        <v>209.33192099999999</v>
      </c>
      <c r="R835">
        <v>11.992493</v>
      </c>
      <c r="S835" t="s">
        <v>6</v>
      </c>
      <c r="T835">
        <v>7548.9224610000001</v>
      </c>
      <c r="U835">
        <v>28.495076999999998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6.5629000000000007E-2</v>
      </c>
      <c r="AG835">
        <v>1.45E-4</v>
      </c>
      <c r="AH835" t="s">
        <v>11</v>
      </c>
      <c r="AI835">
        <v>0.93486199999999997</v>
      </c>
      <c r="AJ835">
        <v>6.3E-5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8526.5924799999993</v>
      </c>
      <c r="I836">
        <v>99.501154</v>
      </c>
      <c r="J836" t="s">
        <v>3</v>
      </c>
      <c r="K836">
        <v>8302.9854300000006</v>
      </c>
      <c r="L836">
        <v>54.763508000000002</v>
      </c>
      <c r="M836" t="s">
        <v>4</v>
      </c>
      <c r="N836">
        <v>101.07437400000001</v>
      </c>
      <c r="O836">
        <v>8.9893459999999994</v>
      </c>
      <c r="P836" t="s">
        <v>5</v>
      </c>
      <c r="Q836">
        <v>224.256595</v>
      </c>
      <c r="R836">
        <v>13.843716000000001</v>
      </c>
      <c r="S836" t="s">
        <v>6</v>
      </c>
      <c r="T836">
        <v>8088.996768</v>
      </c>
      <c r="U836">
        <v>31.193849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6.3671000000000005E-2</v>
      </c>
      <c r="AG836">
        <v>1.27E-4</v>
      </c>
      <c r="AH836" t="s">
        <v>11</v>
      </c>
      <c r="AI836">
        <v>0.93536399999999997</v>
      </c>
      <c r="AJ836">
        <v>6.9999999999999994E-5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9095.7604690000007</v>
      </c>
      <c r="I837">
        <v>108.654111</v>
      </c>
      <c r="J837" t="s">
        <v>3</v>
      </c>
      <c r="K837">
        <v>8857.3159369999994</v>
      </c>
      <c r="L837">
        <v>58.879773</v>
      </c>
      <c r="M837" t="s">
        <v>4</v>
      </c>
      <c r="N837">
        <v>107.79315699999999</v>
      </c>
      <c r="O837">
        <v>10.081018</v>
      </c>
      <c r="P837" t="s">
        <v>5</v>
      </c>
      <c r="Q837">
        <v>239.13758000000001</v>
      </c>
      <c r="R837">
        <v>15.510538</v>
      </c>
      <c r="S837" t="s">
        <v>6</v>
      </c>
      <c r="T837">
        <v>8629.0568949999997</v>
      </c>
      <c r="U837">
        <v>33.906199000000001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6.2336000000000003E-2</v>
      </c>
      <c r="AG837">
        <v>1.1E-4</v>
      </c>
      <c r="AH837" t="s">
        <v>11</v>
      </c>
      <c r="AI837">
        <v>0.93594299999999997</v>
      </c>
      <c r="AJ837">
        <v>7.7999999999999999E-5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9665.0208789999997</v>
      </c>
      <c r="I838">
        <v>119.273161</v>
      </c>
      <c r="J838" t="s">
        <v>3</v>
      </c>
      <c r="K838">
        <v>9411.6574999999993</v>
      </c>
      <c r="L838">
        <v>62.665013999999999</v>
      </c>
      <c r="M838" t="s">
        <v>4</v>
      </c>
      <c r="N838">
        <v>114.52627200000001</v>
      </c>
      <c r="O838">
        <v>11.181124000000001</v>
      </c>
      <c r="P838" t="s">
        <v>5</v>
      </c>
      <c r="Q838">
        <v>254.09417199999999</v>
      </c>
      <c r="R838">
        <v>17.440638</v>
      </c>
      <c r="S838" t="s">
        <v>6</v>
      </c>
      <c r="T838">
        <v>9169.1375979999993</v>
      </c>
      <c r="U838">
        <v>36.405462999999997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6.2033999999999999E-2</v>
      </c>
      <c r="AG838">
        <v>1.06E-4</v>
      </c>
      <c r="AH838" t="s">
        <v>11</v>
      </c>
      <c r="AI838">
        <v>0.93594299999999997</v>
      </c>
      <c r="AJ838">
        <v>7.7999999999999999E-5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10234.266387</v>
      </c>
      <c r="I839">
        <v>127.75657200000001</v>
      </c>
      <c r="J839" t="s">
        <v>3</v>
      </c>
      <c r="K839">
        <v>9965.9768550000008</v>
      </c>
      <c r="L839">
        <v>65.467185000000001</v>
      </c>
      <c r="M839" t="s">
        <v>4</v>
      </c>
      <c r="N839">
        <v>121.245448</v>
      </c>
      <c r="O839">
        <v>11.809043000000001</v>
      </c>
      <c r="P839" t="s">
        <v>5</v>
      </c>
      <c r="Q839">
        <v>269.06135899999998</v>
      </c>
      <c r="R839">
        <v>19.284582</v>
      </c>
      <c r="S839" t="s">
        <v>6</v>
      </c>
      <c r="T839">
        <v>9709.1826760000004</v>
      </c>
      <c r="U839">
        <v>40.246118000000003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6.1691000000000003E-2</v>
      </c>
      <c r="AG839">
        <v>9.8999999999999994E-5</v>
      </c>
      <c r="AH839" t="s">
        <v>11</v>
      </c>
      <c r="AI839">
        <v>0.93594299999999997</v>
      </c>
      <c r="AJ839">
        <v>7.7999999999999999E-5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10803.818730000001</v>
      </c>
      <c r="I840">
        <v>138.79114799999999</v>
      </c>
      <c r="J840" t="s">
        <v>3</v>
      </c>
      <c r="K840">
        <v>10520.435234</v>
      </c>
      <c r="L840">
        <v>70.506049000000004</v>
      </c>
      <c r="M840" t="s">
        <v>4</v>
      </c>
      <c r="N840">
        <v>128.02542600000001</v>
      </c>
      <c r="O840">
        <v>12.698509</v>
      </c>
      <c r="P840" t="s">
        <v>5</v>
      </c>
      <c r="Q840">
        <v>284.19511699999998</v>
      </c>
      <c r="R840">
        <v>21.106612999999999</v>
      </c>
      <c r="S840" t="s">
        <v>6</v>
      </c>
      <c r="T840">
        <v>10249.297949</v>
      </c>
      <c r="U840">
        <v>43.374415999999997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6.1691000000000003E-2</v>
      </c>
      <c r="AG840">
        <v>9.8999999999999994E-5</v>
      </c>
      <c r="AH840" t="s">
        <v>11</v>
      </c>
      <c r="AI840">
        <v>0.935944</v>
      </c>
      <c r="AJ840">
        <v>7.7999999999999999E-5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11373.204374999999</v>
      </c>
      <c r="I841">
        <v>148.22072199999999</v>
      </c>
      <c r="J841" t="s">
        <v>3</v>
      </c>
      <c r="K841">
        <v>11074.920469000001</v>
      </c>
      <c r="L841">
        <v>75.114791999999994</v>
      </c>
      <c r="M841" t="s">
        <v>4</v>
      </c>
      <c r="N841">
        <v>134.76234500000001</v>
      </c>
      <c r="O841">
        <v>13.757389999999999</v>
      </c>
      <c r="P841" t="s">
        <v>5</v>
      </c>
      <c r="Q841">
        <v>299.13291600000002</v>
      </c>
      <c r="R841">
        <v>22.617771999999999</v>
      </c>
      <c r="S841" t="s">
        <v>6</v>
      </c>
      <c r="T841">
        <v>10789.465762</v>
      </c>
      <c r="U841">
        <v>46.599452999999997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6.0292999999999999E-2</v>
      </c>
      <c r="AG841">
        <v>7.7999999999999999E-5</v>
      </c>
      <c r="AH841" t="s">
        <v>11</v>
      </c>
      <c r="AI841">
        <v>0.93594999999999995</v>
      </c>
      <c r="AJ841">
        <v>7.7999999999999999E-5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800.85640899999999</v>
      </c>
      <c r="I842">
        <v>2.8361000000000001E-2</v>
      </c>
      <c r="J842" t="s">
        <v>3</v>
      </c>
      <c r="K842">
        <v>536.61641999999995</v>
      </c>
      <c r="L842">
        <v>4.7980000000000002E-3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1602.064617</v>
      </c>
      <c r="I843">
        <v>9.8905999999999994E-2</v>
      </c>
      <c r="J843" t="s">
        <v>3</v>
      </c>
      <c r="K843">
        <v>1073.220327</v>
      </c>
      <c r="L843">
        <v>1.7826999999999999E-2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2403.3004390000001</v>
      </c>
      <c r="I844">
        <v>0.17766000000000001</v>
      </c>
      <c r="J844" t="s">
        <v>3</v>
      </c>
      <c r="K844">
        <v>1609.8527120000001</v>
      </c>
      <c r="L844">
        <v>3.9586000000000003E-2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3204.501401</v>
      </c>
      <c r="I845">
        <v>0.295404</v>
      </c>
      <c r="J845" t="s">
        <v>3</v>
      </c>
      <c r="K845">
        <v>2146.4653910000002</v>
      </c>
      <c r="L845">
        <v>6.5071000000000004E-2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4005.7160450000001</v>
      </c>
      <c r="I846">
        <v>0.44513999999999998</v>
      </c>
      <c r="J846" t="s">
        <v>3</v>
      </c>
      <c r="K846">
        <v>2683.0685600000002</v>
      </c>
      <c r="L846">
        <v>9.7550999999999999E-2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4806.9572850000004</v>
      </c>
      <c r="I847">
        <v>0.63011300000000003</v>
      </c>
      <c r="J847" t="s">
        <v>3</v>
      </c>
      <c r="K847">
        <v>3219.6928419999999</v>
      </c>
      <c r="L847">
        <v>0.130165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5608.1787299999996</v>
      </c>
      <c r="I848">
        <v>0.89713399999999999</v>
      </c>
      <c r="J848" t="s">
        <v>3</v>
      </c>
      <c r="K848">
        <v>3756.3093990000002</v>
      </c>
      <c r="L848">
        <v>0.173233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6409.4167090000001</v>
      </c>
      <c r="I849">
        <v>1.157646</v>
      </c>
      <c r="J849" t="s">
        <v>3</v>
      </c>
      <c r="K849">
        <v>4292.9344529999998</v>
      </c>
      <c r="L849">
        <v>0.22251099999999999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7210.6577639999996</v>
      </c>
      <c r="I850">
        <v>1.4883900000000001</v>
      </c>
      <c r="J850" t="s">
        <v>3</v>
      </c>
      <c r="K850">
        <v>4829.574912</v>
      </c>
      <c r="L850">
        <v>0.27927200000000002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8011.9245410000003</v>
      </c>
      <c r="I851">
        <v>1.8014110000000001</v>
      </c>
      <c r="J851" t="s">
        <v>3</v>
      </c>
      <c r="K851">
        <v>5366.2183889999997</v>
      </c>
      <c r="L851">
        <v>0.33609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8813.1668950000003</v>
      </c>
      <c r="I852">
        <v>2.2585579999999998</v>
      </c>
      <c r="J852" t="s">
        <v>3</v>
      </c>
      <c r="K852">
        <v>5902.8509770000001</v>
      </c>
      <c r="L852">
        <v>0.39321600000000001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9614.4004100000002</v>
      </c>
      <c r="I853">
        <v>2.6964510000000002</v>
      </c>
      <c r="J853" t="s">
        <v>3</v>
      </c>
      <c r="K853">
        <v>6439.4881349999996</v>
      </c>
      <c r="L853">
        <v>0.47065099999999999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10415.643163999999</v>
      </c>
      <c r="I854">
        <v>3.2062360000000001</v>
      </c>
      <c r="J854" t="s">
        <v>3</v>
      </c>
      <c r="K854">
        <v>6976.130322</v>
      </c>
      <c r="L854">
        <v>0.55369400000000002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11216.908944999999</v>
      </c>
      <c r="I855">
        <v>3.6433339999999999</v>
      </c>
      <c r="J855" t="s">
        <v>3</v>
      </c>
      <c r="K855">
        <v>7512.7796680000001</v>
      </c>
      <c r="L855">
        <v>0.62842399999999998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12018.133652</v>
      </c>
      <c r="I856">
        <v>4.1086020000000003</v>
      </c>
      <c r="J856" t="s">
        <v>3</v>
      </c>
      <c r="K856">
        <v>8049.411016</v>
      </c>
      <c r="L856">
        <v>0.72844299999999995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12819.384550999999</v>
      </c>
      <c r="I857">
        <v>4.6735720000000001</v>
      </c>
      <c r="J857" t="s">
        <v>3</v>
      </c>
      <c r="K857">
        <v>8586.044844</v>
      </c>
      <c r="L857">
        <v>0.83446699999999996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13620.631523</v>
      </c>
      <c r="I858">
        <v>5.144571</v>
      </c>
      <c r="J858" t="s">
        <v>3</v>
      </c>
      <c r="K858">
        <v>9122.6737890000004</v>
      </c>
      <c r="L858">
        <v>0.94269899999999995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14421.888262</v>
      </c>
      <c r="I859">
        <v>5.7362409999999997</v>
      </c>
      <c r="J859" t="s">
        <v>3</v>
      </c>
      <c r="K859">
        <v>9659.3093160000008</v>
      </c>
      <c r="L859">
        <v>1.080128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15223.134941</v>
      </c>
      <c r="I860">
        <v>6.3676870000000001</v>
      </c>
      <c r="J860" t="s">
        <v>3</v>
      </c>
      <c r="K860">
        <v>10195.957246</v>
      </c>
      <c r="L860">
        <v>1.2152829999999999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16024.366973</v>
      </c>
      <c r="I861">
        <v>6.8951799999999999</v>
      </c>
      <c r="J861" t="s">
        <v>3</v>
      </c>
      <c r="K861">
        <v>10732.591270000001</v>
      </c>
      <c r="L861">
        <v>1.3127770000000001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588.04747299999997</v>
      </c>
      <c r="I862">
        <v>1.8901140000000001</v>
      </c>
      <c r="J862" t="s">
        <v>3</v>
      </c>
      <c r="K862">
        <v>576.03074200000003</v>
      </c>
      <c r="L862">
        <v>0.82454000000000005</v>
      </c>
      <c r="M862" t="s">
        <v>4</v>
      </c>
      <c r="N862">
        <v>6.5374319999999999</v>
      </c>
      <c r="O862">
        <v>7.2997000000000006E-2</v>
      </c>
      <c r="P862" t="s">
        <v>5</v>
      </c>
      <c r="Q862">
        <v>12.062792</v>
      </c>
      <c r="R862">
        <v>0.591642</v>
      </c>
      <c r="S862" t="s">
        <v>6</v>
      </c>
      <c r="T862">
        <v>562.06207400000005</v>
      </c>
      <c r="U862">
        <v>0.58775599999999995</v>
      </c>
      <c r="V862" t="s">
        <v>7</v>
      </c>
      <c r="W862">
        <v>0.37629600000000002</v>
      </c>
      <c r="X862">
        <v>4.8679999999999999E-3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8.4571999999999994E-2</v>
      </c>
      <c r="AG862">
        <v>6.3999999999999997E-5</v>
      </c>
      <c r="AH862" t="s">
        <v>11</v>
      </c>
      <c r="AI862">
        <v>0.91078499999999996</v>
      </c>
      <c r="AJ862">
        <v>1.5899999999999999E-4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1174.4233839999999</v>
      </c>
      <c r="I863">
        <v>2.8747150000000001</v>
      </c>
      <c r="J863" t="s">
        <v>3</v>
      </c>
      <c r="K863">
        <v>1150.51332</v>
      </c>
      <c r="L863">
        <v>1.6969369999999999</v>
      </c>
      <c r="M863" t="s">
        <v>4</v>
      </c>
      <c r="N863">
        <v>13.103147999999999</v>
      </c>
      <c r="O863">
        <v>0.22240099999999999</v>
      </c>
      <c r="P863" t="s">
        <v>5</v>
      </c>
      <c r="Q863">
        <v>24.011793999999998</v>
      </c>
      <c r="R863">
        <v>0.84570500000000004</v>
      </c>
      <c r="S863" t="s">
        <v>6</v>
      </c>
      <c r="T863">
        <v>1122.489795</v>
      </c>
      <c r="U863">
        <v>1.6181939999999999</v>
      </c>
      <c r="V863" t="s">
        <v>7</v>
      </c>
      <c r="W863">
        <v>0.741788</v>
      </c>
      <c r="X863">
        <v>1.4526000000000001E-2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8.1091999999999997E-2</v>
      </c>
      <c r="AG863">
        <v>6.0999999999999999E-5</v>
      </c>
      <c r="AH863" t="s">
        <v>11</v>
      </c>
      <c r="AI863">
        <v>0.91933500000000001</v>
      </c>
      <c r="AJ863">
        <v>1.6100000000000001E-4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1760.880754</v>
      </c>
      <c r="I864">
        <v>3.6856990000000001</v>
      </c>
      <c r="J864" t="s">
        <v>3</v>
      </c>
      <c r="K864">
        <v>1725.0475710000001</v>
      </c>
      <c r="L864">
        <v>1.937813</v>
      </c>
      <c r="M864" t="s">
        <v>4</v>
      </c>
      <c r="N864">
        <v>19.675806000000001</v>
      </c>
      <c r="O864">
        <v>0.49387799999999998</v>
      </c>
      <c r="P864" t="s">
        <v>5</v>
      </c>
      <c r="Q864">
        <v>35.987254</v>
      </c>
      <c r="R864">
        <v>1.276249</v>
      </c>
      <c r="S864" t="s">
        <v>6</v>
      </c>
      <c r="T864">
        <v>1682.9620460000001</v>
      </c>
      <c r="U864">
        <v>2.6162800000000002</v>
      </c>
      <c r="V864" t="s">
        <v>7</v>
      </c>
      <c r="W864">
        <v>1.1111340000000001</v>
      </c>
      <c r="X864">
        <v>3.6374999999999998E-2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7.6173000000000005E-2</v>
      </c>
      <c r="AG864">
        <v>1.56E-4</v>
      </c>
      <c r="AH864" t="s">
        <v>11</v>
      </c>
      <c r="AI864">
        <v>0.92355100000000001</v>
      </c>
      <c r="AJ864">
        <v>1.1E-4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2347.160801</v>
      </c>
      <c r="I865">
        <v>4.939584</v>
      </c>
      <c r="J865" t="s">
        <v>3</v>
      </c>
      <c r="K865">
        <v>2299.4572410000001</v>
      </c>
      <c r="L865">
        <v>3.0810409999999999</v>
      </c>
      <c r="M865" t="s">
        <v>4</v>
      </c>
      <c r="N865">
        <v>26.209776999999999</v>
      </c>
      <c r="O865">
        <v>0.77324099999999996</v>
      </c>
      <c r="P865" t="s">
        <v>5</v>
      </c>
      <c r="Q865">
        <v>47.911448999999998</v>
      </c>
      <c r="R865">
        <v>1.9911810000000001</v>
      </c>
      <c r="S865" t="s">
        <v>6</v>
      </c>
      <c r="T865">
        <v>2243.4947609999999</v>
      </c>
      <c r="U865">
        <v>5.0031639999999999</v>
      </c>
      <c r="V865" t="s">
        <v>7</v>
      </c>
      <c r="W865">
        <v>1.4740180000000001</v>
      </c>
      <c r="X865">
        <v>6.1367999999999999E-2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7.4757000000000004E-2</v>
      </c>
      <c r="AG865">
        <v>1.5899999999999999E-4</v>
      </c>
      <c r="AH865" t="s">
        <v>11</v>
      </c>
      <c r="AI865">
        <v>0.92715599999999998</v>
      </c>
      <c r="AJ865">
        <v>5.5000000000000002E-5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2933.6367530000002</v>
      </c>
      <c r="I866">
        <v>7.2179029999999997</v>
      </c>
      <c r="J866" t="s">
        <v>3</v>
      </c>
      <c r="K866">
        <v>2874.102715</v>
      </c>
      <c r="L866">
        <v>4.886965</v>
      </c>
      <c r="M866" t="s">
        <v>4</v>
      </c>
      <c r="N866">
        <v>32.770195999999999</v>
      </c>
      <c r="O866">
        <v>1.1642030000000001</v>
      </c>
      <c r="P866" t="s">
        <v>5</v>
      </c>
      <c r="Q866">
        <v>59.818545999999998</v>
      </c>
      <c r="R866">
        <v>2.6982020000000002</v>
      </c>
      <c r="S866" t="s">
        <v>6</v>
      </c>
      <c r="T866">
        <v>2804.038145</v>
      </c>
      <c r="U866">
        <v>7.7079589999999998</v>
      </c>
      <c r="V866" t="s">
        <v>7</v>
      </c>
      <c r="W866">
        <v>1.8460160000000001</v>
      </c>
      <c r="X866">
        <v>9.2383000000000007E-2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7.3369000000000004E-2</v>
      </c>
      <c r="AG866">
        <v>1.75E-4</v>
      </c>
      <c r="AH866" t="s">
        <v>11</v>
      </c>
      <c r="AI866">
        <v>0.928145</v>
      </c>
      <c r="AJ866">
        <v>4.8000000000000001E-5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3519.778057</v>
      </c>
      <c r="I867">
        <v>8.8876609999999996</v>
      </c>
      <c r="J867" t="s">
        <v>3</v>
      </c>
      <c r="K867">
        <v>3448.3918359999998</v>
      </c>
      <c r="L867">
        <v>5.9761930000000003</v>
      </c>
      <c r="M867" t="s">
        <v>4</v>
      </c>
      <c r="N867">
        <v>39.325975</v>
      </c>
      <c r="O867">
        <v>1.644266</v>
      </c>
      <c r="P867" t="s">
        <v>5</v>
      </c>
      <c r="Q867">
        <v>71.724279999999993</v>
      </c>
      <c r="R867">
        <v>3.4556360000000002</v>
      </c>
      <c r="S867" t="s">
        <v>6</v>
      </c>
      <c r="T867">
        <v>3364.3781589999999</v>
      </c>
      <c r="U867">
        <v>11.116899999999999</v>
      </c>
      <c r="V867" t="s">
        <v>7</v>
      </c>
      <c r="W867">
        <v>2.2119019999999998</v>
      </c>
      <c r="X867">
        <v>0.137629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7.2685E-2</v>
      </c>
      <c r="AG867">
        <v>1.7899999999999999E-4</v>
      </c>
      <c r="AH867" t="s">
        <v>11</v>
      </c>
      <c r="AI867">
        <v>0.92965200000000003</v>
      </c>
      <c r="AJ867">
        <v>1.5999999999999999E-5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4106.3120799999997</v>
      </c>
      <c r="I868">
        <v>9.359318</v>
      </c>
      <c r="J868" t="s">
        <v>3</v>
      </c>
      <c r="K868">
        <v>4023.059976</v>
      </c>
      <c r="L868">
        <v>6.6784319999999999</v>
      </c>
      <c r="M868" t="s">
        <v>4</v>
      </c>
      <c r="N868">
        <v>45.885514999999998</v>
      </c>
      <c r="O868">
        <v>2.168164</v>
      </c>
      <c r="P868" t="s">
        <v>5</v>
      </c>
      <c r="Q868">
        <v>83.645189000000002</v>
      </c>
      <c r="R868">
        <v>4.4137519999999997</v>
      </c>
      <c r="S868" t="s">
        <v>6</v>
      </c>
      <c r="T868">
        <v>3925.098125</v>
      </c>
      <c r="U868">
        <v>15.941304000000001</v>
      </c>
      <c r="V868" t="s">
        <v>7</v>
      </c>
      <c r="W868">
        <v>2.570462</v>
      </c>
      <c r="X868">
        <v>0.184174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7.1001999999999996E-2</v>
      </c>
      <c r="AG868">
        <v>1.8599999999999999E-4</v>
      </c>
      <c r="AH868" t="s">
        <v>11</v>
      </c>
      <c r="AI868">
        <v>0.93078099999999997</v>
      </c>
      <c r="AJ868">
        <v>2.3E-5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4692.8998929999998</v>
      </c>
      <c r="I869">
        <v>10.831471000000001</v>
      </c>
      <c r="J869" t="s">
        <v>3</v>
      </c>
      <c r="K869">
        <v>4597.7648829999998</v>
      </c>
      <c r="L869">
        <v>8.3653420000000001</v>
      </c>
      <c r="M869" t="s">
        <v>4</v>
      </c>
      <c r="N869">
        <v>52.518912</v>
      </c>
      <c r="O869">
        <v>2.623732</v>
      </c>
      <c r="P869" t="s">
        <v>5</v>
      </c>
      <c r="Q869">
        <v>95.585032999999996</v>
      </c>
      <c r="R869">
        <v>5.1678839999999999</v>
      </c>
      <c r="S869" t="s">
        <v>6</v>
      </c>
      <c r="T869">
        <v>4485.8628710000003</v>
      </c>
      <c r="U869">
        <v>21.222363999999999</v>
      </c>
      <c r="V869" t="s">
        <v>7</v>
      </c>
      <c r="W869">
        <v>2.9310200000000002</v>
      </c>
      <c r="X869">
        <v>0.22661899999999999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6.9122000000000003E-2</v>
      </c>
      <c r="AG869">
        <v>1.84E-4</v>
      </c>
      <c r="AH869" t="s">
        <v>11</v>
      </c>
      <c r="AI869">
        <v>0.93147599999999997</v>
      </c>
      <c r="AJ869">
        <v>2.0000000000000002E-5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5279.5918949999996</v>
      </c>
      <c r="I870">
        <v>13.548325</v>
      </c>
      <c r="J870" t="s">
        <v>3</v>
      </c>
      <c r="K870">
        <v>5172.4858789999998</v>
      </c>
      <c r="L870">
        <v>10.917061</v>
      </c>
      <c r="M870" t="s">
        <v>4</v>
      </c>
      <c r="N870">
        <v>59.108052000000001</v>
      </c>
      <c r="O870">
        <v>3.2902670000000001</v>
      </c>
      <c r="P870" t="s">
        <v>5</v>
      </c>
      <c r="Q870">
        <v>107.590411</v>
      </c>
      <c r="R870">
        <v>6.425376</v>
      </c>
      <c r="S870" t="s">
        <v>6</v>
      </c>
      <c r="T870">
        <v>5046.496572</v>
      </c>
      <c r="U870">
        <v>28.576121000000001</v>
      </c>
      <c r="V870" t="s">
        <v>7</v>
      </c>
      <c r="W870">
        <v>3.2912940000000002</v>
      </c>
      <c r="X870">
        <v>0.28958200000000001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6.7655999999999994E-2</v>
      </c>
      <c r="AG870">
        <v>1.76E-4</v>
      </c>
      <c r="AH870" t="s">
        <v>11</v>
      </c>
      <c r="AI870">
        <v>0.93214200000000003</v>
      </c>
      <c r="AJ870">
        <v>2.5999999999999998E-5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5866.0797359999997</v>
      </c>
      <c r="I871">
        <v>13.739421999999999</v>
      </c>
      <c r="J871" t="s">
        <v>3</v>
      </c>
      <c r="K871">
        <v>5746.9968159999999</v>
      </c>
      <c r="L871">
        <v>11.023084000000001</v>
      </c>
      <c r="M871" t="s">
        <v>4</v>
      </c>
      <c r="N871">
        <v>65.737731999999994</v>
      </c>
      <c r="O871">
        <v>4.2052899999999998</v>
      </c>
      <c r="P871" t="s">
        <v>5</v>
      </c>
      <c r="Q871">
        <v>119.612106</v>
      </c>
      <c r="R871">
        <v>8.1480700000000006</v>
      </c>
      <c r="S871" t="s">
        <v>6</v>
      </c>
      <c r="T871">
        <v>5606.9644529999996</v>
      </c>
      <c r="U871">
        <v>35.616095000000001</v>
      </c>
      <c r="V871" t="s">
        <v>7</v>
      </c>
      <c r="W871">
        <v>3.6746080000000001</v>
      </c>
      <c r="X871">
        <v>0.40642899999999998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6.6669999999999993E-2</v>
      </c>
      <c r="AG871">
        <v>1.74E-4</v>
      </c>
      <c r="AH871" t="s">
        <v>11</v>
      </c>
      <c r="AI871">
        <v>0.93274000000000001</v>
      </c>
      <c r="AJ871">
        <v>3.6000000000000001E-5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6452.4390819999999</v>
      </c>
      <c r="I872">
        <v>15.427986000000001</v>
      </c>
      <c r="J872" t="s">
        <v>3</v>
      </c>
      <c r="K872">
        <v>6321.4096090000003</v>
      </c>
      <c r="L872">
        <v>15.024385000000001</v>
      </c>
      <c r="M872" t="s">
        <v>4</v>
      </c>
      <c r="N872">
        <v>72.359184999999997</v>
      </c>
      <c r="O872">
        <v>4.9238809999999997</v>
      </c>
      <c r="P872" t="s">
        <v>5</v>
      </c>
      <c r="Q872">
        <v>131.61224200000001</v>
      </c>
      <c r="R872">
        <v>9.5103620000000006</v>
      </c>
      <c r="S872" t="s">
        <v>6</v>
      </c>
      <c r="T872">
        <v>6167.3886819999998</v>
      </c>
      <c r="U872">
        <v>46.133381</v>
      </c>
      <c r="V872" t="s">
        <v>7</v>
      </c>
      <c r="W872">
        <v>4.0338940000000001</v>
      </c>
      <c r="X872">
        <v>0.47487000000000001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6.6650000000000001E-2</v>
      </c>
      <c r="AG872">
        <v>1.74E-4</v>
      </c>
      <c r="AH872" t="s">
        <v>11</v>
      </c>
      <c r="AI872">
        <v>0.93345900000000004</v>
      </c>
      <c r="AJ872">
        <v>4.1999999999999998E-5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7038.8469139999997</v>
      </c>
      <c r="I873">
        <v>15.741064</v>
      </c>
      <c r="J873" t="s">
        <v>3</v>
      </c>
      <c r="K873">
        <v>6895.9492289999998</v>
      </c>
      <c r="L873">
        <v>16.302057000000001</v>
      </c>
      <c r="M873" t="s">
        <v>4</v>
      </c>
      <c r="N873">
        <v>78.921139999999994</v>
      </c>
      <c r="O873">
        <v>5.4734400000000001</v>
      </c>
      <c r="P873" t="s">
        <v>5</v>
      </c>
      <c r="Q873">
        <v>143.540413</v>
      </c>
      <c r="R873">
        <v>10.617684000000001</v>
      </c>
      <c r="S873" t="s">
        <v>6</v>
      </c>
      <c r="T873">
        <v>6727.9127539999999</v>
      </c>
      <c r="U873">
        <v>53.484000000000002</v>
      </c>
      <c r="V873" t="s">
        <v>7</v>
      </c>
      <c r="W873">
        <v>4.4104739999999998</v>
      </c>
      <c r="X873">
        <v>0.55957199999999996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6.6048999999999997E-2</v>
      </c>
      <c r="AG873">
        <v>1.65E-4</v>
      </c>
      <c r="AH873" t="s">
        <v>11</v>
      </c>
      <c r="AI873">
        <v>0.93401599999999996</v>
      </c>
      <c r="AJ873">
        <v>5.3000000000000001E-5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7625.313838</v>
      </c>
      <c r="I874">
        <v>17.567335</v>
      </c>
      <c r="J874" t="s">
        <v>3</v>
      </c>
      <c r="K874">
        <v>7470.4645700000001</v>
      </c>
      <c r="L874">
        <v>18.68113</v>
      </c>
      <c r="M874" t="s">
        <v>4</v>
      </c>
      <c r="N874">
        <v>85.520954000000003</v>
      </c>
      <c r="O874">
        <v>6.3875510000000002</v>
      </c>
      <c r="P874" t="s">
        <v>5</v>
      </c>
      <c r="Q874">
        <v>155.54168100000001</v>
      </c>
      <c r="R874">
        <v>12.156174999999999</v>
      </c>
      <c r="S874" t="s">
        <v>6</v>
      </c>
      <c r="T874">
        <v>7288.4034570000003</v>
      </c>
      <c r="U874">
        <v>64.255798999999996</v>
      </c>
      <c r="V874" t="s">
        <v>7</v>
      </c>
      <c r="W874">
        <v>4.7744099999999996</v>
      </c>
      <c r="X874">
        <v>0.62143800000000005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6.5814999999999999E-2</v>
      </c>
      <c r="AG874">
        <v>1.6000000000000001E-4</v>
      </c>
      <c r="AH874" t="s">
        <v>11</v>
      </c>
      <c r="AI874">
        <v>0.93402099999999999</v>
      </c>
      <c r="AJ874">
        <v>5.3000000000000001E-5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8211.9270309999993</v>
      </c>
      <c r="I875">
        <v>16.457294000000001</v>
      </c>
      <c r="J875" t="s">
        <v>3</v>
      </c>
      <c r="K875">
        <v>8045.0462010000001</v>
      </c>
      <c r="L875">
        <v>19.711463999999999</v>
      </c>
      <c r="M875" t="s">
        <v>4</v>
      </c>
      <c r="N875">
        <v>92.160038</v>
      </c>
      <c r="O875">
        <v>7.4770079999999997</v>
      </c>
      <c r="P875" t="s">
        <v>5</v>
      </c>
      <c r="Q875">
        <v>167.62314000000001</v>
      </c>
      <c r="R875">
        <v>14.468738</v>
      </c>
      <c r="S875" t="s">
        <v>6</v>
      </c>
      <c r="T875">
        <v>7848.8657229999999</v>
      </c>
      <c r="U875">
        <v>77.165425999999997</v>
      </c>
      <c r="V875" t="s">
        <v>7</v>
      </c>
      <c r="W875">
        <v>5.1372280000000003</v>
      </c>
      <c r="X875">
        <v>0.69655800000000001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6.5814999999999999E-2</v>
      </c>
      <c r="AG875">
        <v>1.6000000000000001E-4</v>
      </c>
      <c r="AH875" t="s">
        <v>11</v>
      </c>
      <c r="AI875">
        <v>0.93441399999999997</v>
      </c>
      <c r="AJ875">
        <v>5.8999999999999998E-5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8798.4400389999992</v>
      </c>
      <c r="I876">
        <v>19.058364000000001</v>
      </c>
      <c r="J876" t="s">
        <v>3</v>
      </c>
      <c r="K876">
        <v>8619.6391210000002</v>
      </c>
      <c r="L876">
        <v>22.922377000000001</v>
      </c>
      <c r="M876" t="s">
        <v>4</v>
      </c>
      <c r="N876">
        <v>98.726072000000002</v>
      </c>
      <c r="O876">
        <v>8.3232370000000007</v>
      </c>
      <c r="P876" t="s">
        <v>5</v>
      </c>
      <c r="Q876">
        <v>179.591297</v>
      </c>
      <c r="R876">
        <v>16.101811000000001</v>
      </c>
      <c r="S876" t="s">
        <v>6</v>
      </c>
      <c r="T876">
        <v>8409.5607810000001</v>
      </c>
      <c r="U876">
        <v>86.260896000000002</v>
      </c>
      <c r="V876" t="s">
        <v>7</v>
      </c>
      <c r="W876">
        <v>5.4969960000000002</v>
      </c>
      <c r="X876">
        <v>0.79142000000000001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6.4568E-2</v>
      </c>
      <c r="AG876">
        <v>1.6799999999999999E-4</v>
      </c>
      <c r="AH876" t="s">
        <v>11</v>
      </c>
      <c r="AI876">
        <v>0.93449499999999996</v>
      </c>
      <c r="AJ876">
        <v>5.8E-5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9385.1138279999996</v>
      </c>
      <c r="I877">
        <v>20.083893</v>
      </c>
      <c r="J877" t="s">
        <v>3</v>
      </c>
      <c r="K877">
        <v>9194.35707</v>
      </c>
      <c r="L877">
        <v>25.551269999999999</v>
      </c>
      <c r="M877" t="s">
        <v>4</v>
      </c>
      <c r="N877">
        <v>105.359258</v>
      </c>
      <c r="O877">
        <v>9.6288630000000008</v>
      </c>
      <c r="P877" t="s">
        <v>5</v>
      </c>
      <c r="Q877">
        <v>191.57735299999999</v>
      </c>
      <c r="R877">
        <v>17.692685000000001</v>
      </c>
      <c r="S877" t="s">
        <v>6</v>
      </c>
      <c r="T877">
        <v>8970.1114259999995</v>
      </c>
      <c r="U877">
        <v>99.754182</v>
      </c>
      <c r="V877" t="s">
        <v>7</v>
      </c>
      <c r="W877">
        <v>5.8639900000000003</v>
      </c>
      <c r="X877">
        <v>0.88406499999999999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6.4561999999999994E-2</v>
      </c>
      <c r="AG877">
        <v>1.6699999999999999E-4</v>
      </c>
      <c r="AH877" t="s">
        <v>11</v>
      </c>
      <c r="AI877">
        <v>0.93452299999999999</v>
      </c>
      <c r="AJ877">
        <v>5.8E-5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9971.5498630000002</v>
      </c>
      <c r="I878">
        <v>25.638908000000001</v>
      </c>
      <c r="J878" t="s">
        <v>3</v>
      </c>
      <c r="K878">
        <v>9768.8358200000002</v>
      </c>
      <c r="L878">
        <v>29.691935999999998</v>
      </c>
      <c r="M878" t="s">
        <v>4</v>
      </c>
      <c r="N878">
        <v>111.933921</v>
      </c>
      <c r="O878">
        <v>10.861160999999999</v>
      </c>
      <c r="P878" t="s">
        <v>5</v>
      </c>
      <c r="Q878">
        <v>203.59045800000001</v>
      </c>
      <c r="R878">
        <v>19.767308</v>
      </c>
      <c r="S878" t="s">
        <v>6</v>
      </c>
      <c r="T878">
        <v>9530.5739059999996</v>
      </c>
      <c r="U878">
        <v>113.204791</v>
      </c>
      <c r="V878" t="s">
        <v>7</v>
      </c>
      <c r="W878">
        <v>6.227182</v>
      </c>
      <c r="X878">
        <v>0.97126100000000004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6.3575000000000007E-2</v>
      </c>
      <c r="AG878">
        <v>1.55E-4</v>
      </c>
      <c r="AH878" t="s">
        <v>11</v>
      </c>
      <c r="AI878">
        <v>0.93452800000000003</v>
      </c>
      <c r="AJ878">
        <v>5.8E-5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10558.176777000001</v>
      </c>
      <c r="I879">
        <v>25.258524000000001</v>
      </c>
      <c r="J879" t="s">
        <v>3</v>
      </c>
      <c r="K879">
        <v>10343.508867</v>
      </c>
      <c r="L879">
        <v>31.183005999999999</v>
      </c>
      <c r="M879" t="s">
        <v>4</v>
      </c>
      <c r="N879">
        <v>118.54677</v>
      </c>
      <c r="O879">
        <v>11.802832</v>
      </c>
      <c r="P879" t="s">
        <v>5</v>
      </c>
      <c r="Q879">
        <v>215.59550100000001</v>
      </c>
      <c r="R879">
        <v>21.320647999999998</v>
      </c>
      <c r="S879" t="s">
        <v>6</v>
      </c>
      <c r="T879">
        <v>10091.25582</v>
      </c>
      <c r="U879">
        <v>125.20407899999999</v>
      </c>
      <c r="V879" t="s">
        <v>7</v>
      </c>
      <c r="W879">
        <v>6.5974779999999997</v>
      </c>
      <c r="X879">
        <v>1.0634410000000001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6.3465999999999995E-2</v>
      </c>
      <c r="AG879">
        <v>1.56E-4</v>
      </c>
      <c r="AH879" t="s">
        <v>11</v>
      </c>
      <c r="AI879">
        <v>0.93560299999999996</v>
      </c>
      <c r="AJ879">
        <v>7.7999999999999999E-5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11144.876992</v>
      </c>
      <c r="I880">
        <v>29.031347</v>
      </c>
      <c r="J880" t="s">
        <v>3</v>
      </c>
      <c r="K880">
        <v>10918.234805</v>
      </c>
      <c r="L880">
        <v>36.395695000000003</v>
      </c>
      <c r="M880" t="s">
        <v>4</v>
      </c>
      <c r="N880">
        <v>125.18053999999999</v>
      </c>
      <c r="O880">
        <v>12.713236</v>
      </c>
      <c r="P880" t="s">
        <v>5</v>
      </c>
      <c r="Q880">
        <v>227.60781399999999</v>
      </c>
      <c r="R880">
        <v>23.301483999999999</v>
      </c>
      <c r="S880" t="s">
        <v>6</v>
      </c>
      <c r="T880">
        <v>10651.793202999999</v>
      </c>
      <c r="U880">
        <v>139.96185299999999</v>
      </c>
      <c r="V880" t="s">
        <v>7</v>
      </c>
      <c r="W880">
        <v>6.9688819999999998</v>
      </c>
      <c r="X880">
        <v>1.167559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6.3094999999999998E-2</v>
      </c>
      <c r="AG880">
        <v>1.6200000000000001E-4</v>
      </c>
      <c r="AH880" t="s">
        <v>11</v>
      </c>
      <c r="AI880">
        <v>0.93615700000000002</v>
      </c>
      <c r="AJ880">
        <v>8.7999999999999998E-5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11731.550391000001</v>
      </c>
      <c r="I881">
        <v>29.237297000000002</v>
      </c>
      <c r="J881" t="s">
        <v>3</v>
      </c>
      <c r="K881">
        <v>11492.967871000001</v>
      </c>
      <c r="L881">
        <v>38.464052000000002</v>
      </c>
      <c r="M881" t="s">
        <v>4</v>
      </c>
      <c r="N881">
        <v>131.76521</v>
      </c>
      <c r="O881">
        <v>13.945264999999999</v>
      </c>
      <c r="P881" t="s">
        <v>5</v>
      </c>
      <c r="Q881">
        <v>239.61055400000001</v>
      </c>
      <c r="R881">
        <v>26.112656000000001</v>
      </c>
      <c r="S881" t="s">
        <v>6</v>
      </c>
      <c r="T881">
        <v>11212.437304999999</v>
      </c>
      <c r="U881">
        <v>155.40304900000001</v>
      </c>
      <c r="V881" t="s">
        <v>7</v>
      </c>
      <c r="W881">
        <v>7.3848140000000004</v>
      </c>
      <c r="X881">
        <v>1.486057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6.2520999999999993E-2</v>
      </c>
      <c r="AG881">
        <v>1.5699999999999999E-4</v>
      </c>
      <c r="AH881" t="s">
        <v>11</v>
      </c>
      <c r="AI881">
        <v>0.936168</v>
      </c>
      <c r="AJ881">
        <v>8.7999999999999998E-5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561.81292199999996</v>
      </c>
      <c r="I902">
        <v>1.8427439999999999</v>
      </c>
      <c r="J902" t="s">
        <v>3</v>
      </c>
      <c r="K902">
        <v>549.83781499999998</v>
      </c>
      <c r="L902">
        <v>1.3775200000000001</v>
      </c>
      <c r="M902" t="s">
        <v>4</v>
      </c>
      <c r="N902">
        <v>6.6309259999999997</v>
      </c>
      <c r="O902">
        <v>0.190243</v>
      </c>
      <c r="P902" t="s">
        <v>5</v>
      </c>
      <c r="Q902">
        <v>12.025090000000001</v>
      </c>
      <c r="R902">
        <v>9.5335000000000003E-2</v>
      </c>
      <c r="S902" t="s">
        <v>6</v>
      </c>
      <c r="T902">
        <v>535.69905500000004</v>
      </c>
      <c r="U902">
        <v>0.27389599999999997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8.4783999999999998E-2</v>
      </c>
      <c r="AG902">
        <v>8.0000000000000007E-5</v>
      </c>
      <c r="AH902" t="s">
        <v>11</v>
      </c>
      <c r="AI902">
        <v>0.91520800000000002</v>
      </c>
      <c r="AJ902">
        <v>1.7200000000000001E-4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1125.3027810000001</v>
      </c>
      <c r="I903">
        <v>4.7218239999999998</v>
      </c>
      <c r="J903" t="s">
        <v>3</v>
      </c>
      <c r="K903">
        <v>1101.342502</v>
      </c>
      <c r="L903">
        <v>3.6113010000000001</v>
      </c>
      <c r="M903" t="s">
        <v>4</v>
      </c>
      <c r="N903">
        <v>13.147868000000001</v>
      </c>
      <c r="O903">
        <v>0.283188</v>
      </c>
      <c r="P903" t="s">
        <v>5</v>
      </c>
      <c r="Q903">
        <v>24.058879999999998</v>
      </c>
      <c r="R903">
        <v>0.28631600000000001</v>
      </c>
      <c r="S903" t="s">
        <v>6</v>
      </c>
      <c r="T903">
        <v>1073.0668069999999</v>
      </c>
      <c r="U903">
        <v>1.004189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8.0716999999999997E-2</v>
      </c>
      <c r="AG903">
        <v>8.6000000000000003E-5</v>
      </c>
      <c r="AH903" t="s">
        <v>11</v>
      </c>
      <c r="AI903">
        <v>0.92123600000000005</v>
      </c>
      <c r="AJ903">
        <v>1.3799999999999999E-4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1689.58979</v>
      </c>
      <c r="I904">
        <v>9.2806420000000003</v>
      </c>
      <c r="J904" t="s">
        <v>3</v>
      </c>
      <c r="K904">
        <v>1653.6384860000001</v>
      </c>
      <c r="L904">
        <v>6.893942</v>
      </c>
      <c r="M904" t="s">
        <v>4</v>
      </c>
      <c r="N904">
        <v>19.746030000000001</v>
      </c>
      <c r="O904">
        <v>0.52226099999999998</v>
      </c>
      <c r="P904" t="s">
        <v>5</v>
      </c>
      <c r="Q904">
        <v>36.096196999999997</v>
      </c>
      <c r="R904">
        <v>0.55808400000000002</v>
      </c>
      <c r="S904" t="s">
        <v>6</v>
      </c>
      <c r="T904">
        <v>1611.1450070000001</v>
      </c>
      <c r="U904">
        <v>2.5987269999999998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7.9000000000000001E-2</v>
      </c>
      <c r="AG904">
        <v>1.02E-4</v>
      </c>
      <c r="AH904" t="s">
        <v>11</v>
      </c>
      <c r="AI904">
        <v>0.92454700000000001</v>
      </c>
      <c r="AJ904">
        <v>9.8999999999999994E-5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2253.9218700000001</v>
      </c>
      <c r="I905">
        <v>16.172436000000001</v>
      </c>
      <c r="J905" t="s">
        <v>3</v>
      </c>
      <c r="K905">
        <v>2206.0411079999999</v>
      </c>
      <c r="L905">
        <v>11.713343999999999</v>
      </c>
      <c r="M905" t="s">
        <v>4</v>
      </c>
      <c r="N905">
        <v>26.302299999999999</v>
      </c>
      <c r="O905">
        <v>0.93266800000000005</v>
      </c>
      <c r="P905" t="s">
        <v>5</v>
      </c>
      <c r="Q905">
        <v>48.068922999999998</v>
      </c>
      <c r="R905">
        <v>1.0373049999999999</v>
      </c>
      <c r="S905" t="s">
        <v>6</v>
      </c>
      <c r="T905">
        <v>2149.4853370000001</v>
      </c>
      <c r="U905">
        <v>4.8333240000000002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7.7662999999999996E-2</v>
      </c>
      <c r="AG905">
        <v>1.2E-4</v>
      </c>
      <c r="AH905" t="s">
        <v>11</v>
      </c>
      <c r="AI905">
        <v>0.92908299999999999</v>
      </c>
      <c r="AJ905">
        <v>5.8E-5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2818.3816499999998</v>
      </c>
      <c r="I906">
        <v>22.63364</v>
      </c>
      <c r="J906" t="s">
        <v>3</v>
      </c>
      <c r="K906">
        <v>2758.5638090000002</v>
      </c>
      <c r="L906">
        <v>16.222314999999998</v>
      </c>
      <c r="M906" t="s">
        <v>4</v>
      </c>
      <c r="N906">
        <v>32.839410000000001</v>
      </c>
      <c r="O906">
        <v>1.2124839999999999</v>
      </c>
      <c r="P906" t="s">
        <v>5</v>
      </c>
      <c r="Q906">
        <v>60.063291999999997</v>
      </c>
      <c r="R906">
        <v>1.530556</v>
      </c>
      <c r="S906" t="s">
        <v>6</v>
      </c>
      <c r="T906">
        <v>2687.9436129999999</v>
      </c>
      <c r="U906">
        <v>7.9249650000000003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7.5370999999999994E-2</v>
      </c>
      <c r="AG906">
        <v>1.47E-4</v>
      </c>
      <c r="AH906" t="s">
        <v>11</v>
      </c>
      <c r="AI906">
        <v>0.93015000000000003</v>
      </c>
      <c r="AJ906">
        <v>4.8999999999999998E-5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3383.1872360000002</v>
      </c>
      <c r="I907">
        <v>33.187707000000003</v>
      </c>
      <c r="J907" t="s">
        <v>3</v>
      </c>
      <c r="K907">
        <v>3311.3775049999999</v>
      </c>
      <c r="L907">
        <v>23.732752000000001</v>
      </c>
      <c r="M907" t="s">
        <v>4</v>
      </c>
      <c r="N907">
        <v>39.344769999999997</v>
      </c>
      <c r="O907">
        <v>1.539798</v>
      </c>
      <c r="P907" t="s">
        <v>5</v>
      </c>
      <c r="Q907">
        <v>72.098484999999997</v>
      </c>
      <c r="R907">
        <v>2.391292</v>
      </c>
      <c r="S907" t="s">
        <v>6</v>
      </c>
      <c r="T907">
        <v>3226.7287449999999</v>
      </c>
      <c r="U907">
        <v>11.744837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7.2488999999999998E-2</v>
      </c>
      <c r="AG907">
        <v>1.7699999999999999E-4</v>
      </c>
      <c r="AH907" t="s">
        <v>11</v>
      </c>
      <c r="AI907">
        <v>0.93117300000000003</v>
      </c>
      <c r="AJ907">
        <v>3.4E-5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3948.1881739999999</v>
      </c>
      <c r="I908">
        <v>41.382568999999997</v>
      </c>
      <c r="J908" t="s">
        <v>3</v>
      </c>
      <c r="K908">
        <v>3864.3736429999999</v>
      </c>
      <c r="L908">
        <v>28.814468000000002</v>
      </c>
      <c r="M908" t="s">
        <v>4</v>
      </c>
      <c r="N908">
        <v>45.897931999999997</v>
      </c>
      <c r="O908">
        <v>1.8501799999999999</v>
      </c>
      <c r="P908" t="s">
        <v>5</v>
      </c>
      <c r="Q908">
        <v>84.146221999999995</v>
      </c>
      <c r="R908">
        <v>3.2820710000000002</v>
      </c>
      <c r="S908" t="s">
        <v>6</v>
      </c>
      <c r="T908">
        <v>3765.706377</v>
      </c>
      <c r="U908">
        <v>15.729267999999999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6.9820999999999994E-2</v>
      </c>
      <c r="AG908">
        <v>1.73E-4</v>
      </c>
      <c r="AH908" t="s">
        <v>11</v>
      </c>
      <c r="AI908">
        <v>0.93189200000000005</v>
      </c>
      <c r="AJ908">
        <v>3.4E-5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4513.4815719999997</v>
      </c>
      <c r="I909">
        <v>49.156319000000003</v>
      </c>
      <c r="J909" t="s">
        <v>3</v>
      </c>
      <c r="K909">
        <v>4417.7078810000003</v>
      </c>
      <c r="L909">
        <v>33.114851999999999</v>
      </c>
      <c r="M909" t="s">
        <v>4</v>
      </c>
      <c r="N909">
        <v>52.45881</v>
      </c>
      <c r="O909">
        <v>2.3224550000000002</v>
      </c>
      <c r="P909" t="s">
        <v>5</v>
      </c>
      <c r="Q909">
        <v>96.155085999999997</v>
      </c>
      <c r="R909">
        <v>4.3628289999999996</v>
      </c>
      <c r="S909" t="s">
        <v>6</v>
      </c>
      <c r="T909">
        <v>4304.9206450000001</v>
      </c>
      <c r="U909">
        <v>19.456970999999999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6.8010000000000001E-2</v>
      </c>
      <c r="AG909">
        <v>1.74E-4</v>
      </c>
      <c r="AH909" t="s">
        <v>11</v>
      </c>
      <c r="AI909">
        <v>0.931975</v>
      </c>
      <c r="AJ909">
        <v>3.4E-5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5078.9660549999999</v>
      </c>
      <c r="I910">
        <v>58.377457999999997</v>
      </c>
      <c r="J910" t="s">
        <v>3</v>
      </c>
      <c r="K910">
        <v>4971.2104390000004</v>
      </c>
      <c r="L910">
        <v>38.509321</v>
      </c>
      <c r="M910" t="s">
        <v>4</v>
      </c>
      <c r="N910">
        <v>58.959209999999999</v>
      </c>
      <c r="O910">
        <v>2.6135670000000002</v>
      </c>
      <c r="P910" t="s">
        <v>5</v>
      </c>
      <c r="Q910">
        <v>108.189463</v>
      </c>
      <c r="R910">
        <v>5.3891090000000004</v>
      </c>
      <c r="S910" t="s">
        <v>6</v>
      </c>
      <c r="T910">
        <v>4844.3899510000001</v>
      </c>
      <c r="U910">
        <v>23.227281999999999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6.6765000000000005E-2</v>
      </c>
      <c r="AG910">
        <v>1.65E-4</v>
      </c>
      <c r="AH910" t="s">
        <v>11</v>
      </c>
      <c r="AI910">
        <v>0.93281800000000004</v>
      </c>
      <c r="AJ910">
        <v>4.1999999999999998E-5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5644.6019530000003</v>
      </c>
      <c r="I911">
        <v>71.723254999999995</v>
      </c>
      <c r="J911" t="s">
        <v>3</v>
      </c>
      <c r="K911">
        <v>5524.8249509999996</v>
      </c>
      <c r="L911">
        <v>45.991951</v>
      </c>
      <c r="M911" t="s">
        <v>4</v>
      </c>
      <c r="N911">
        <v>65.532988000000003</v>
      </c>
      <c r="O911">
        <v>3.0773549999999998</v>
      </c>
      <c r="P911" t="s">
        <v>5</v>
      </c>
      <c r="Q911">
        <v>120.262309</v>
      </c>
      <c r="R911">
        <v>6.7435600000000004</v>
      </c>
      <c r="S911" t="s">
        <v>6</v>
      </c>
      <c r="T911">
        <v>5383.96335</v>
      </c>
      <c r="U911">
        <v>27.80208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6.4824999999999994E-2</v>
      </c>
      <c r="AG911">
        <v>1.46E-4</v>
      </c>
      <c r="AH911" t="s">
        <v>11</v>
      </c>
      <c r="AI911">
        <v>0.93286100000000005</v>
      </c>
      <c r="AJ911">
        <v>4.1999999999999998E-5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6210.1889359999996</v>
      </c>
      <c r="I912">
        <v>81.007765000000006</v>
      </c>
      <c r="J912" t="s">
        <v>3</v>
      </c>
      <c r="K912">
        <v>6078.347256</v>
      </c>
      <c r="L912">
        <v>51.821945999999997</v>
      </c>
      <c r="M912" t="s">
        <v>4</v>
      </c>
      <c r="N912">
        <v>72.061496000000005</v>
      </c>
      <c r="O912">
        <v>3.6282230000000002</v>
      </c>
      <c r="P912" t="s">
        <v>5</v>
      </c>
      <c r="Q912">
        <v>132.373412</v>
      </c>
      <c r="R912">
        <v>7.9692860000000003</v>
      </c>
      <c r="S912" t="s">
        <v>6</v>
      </c>
      <c r="T912">
        <v>5923.4762209999999</v>
      </c>
      <c r="U912">
        <v>32.063512000000003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6.4185000000000006E-2</v>
      </c>
      <c r="AG912">
        <v>1.3300000000000001E-4</v>
      </c>
      <c r="AH912" t="s">
        <v>11</v>
      </c>
      <c r="AI912">
        <v>0.93338100000000002</v>
      </c>
      <c r="AJ912">
        <v>4.8000000000000001E-5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6775.8603810000004</v>
      </c>
      <c r="I913">
        <v>91.124911999999995</v>
      </c>
      <c r="J913" t="s">
        <v>3</v>
      </c>
      <c r="K913">
        <v>6631.9517189999997</v>
      </c>
      <c r="L913">
        <v>58.226399000000001</v>
      </c>
      <c r="M913" t="s">
        <v>4</v>
      </c>
      <c r="N913">
        <v>78.639944999999997</v>
      </c>
      <c r="O913">
        <v>3.8592089999999999</v>
      </c>
      <c r="P913" t="s">
        <v>5</v>
      </c>
      <c r="Q913">
        <v>144.48015000000001</v>
      </c>
      <c r="R913">
        <v>8.7909450000000007</v>
      </c>
      <c r="S913" t="s">
        <v>6</v>
      </c>
      <c r="T913">
        <v>6463.0394340000003</v>
      </c>
      <c r="U913">
        <v>36.952150000000003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6.3421000000000005E-2</v>
      </c>
      <c r="AG913">
        <v>1.27E-4</v>
      </c>
      <c r="AH913" t="s">
        <v>11</v>
      </c>
      <c r="AI913">
        <v>0.93347800000000003</v>
      </c>
      <c r="AJ913">
        <v>4.6999999999999997E-5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7341.7428319999999</v>
      </c>
      <c r="I914">
        <v>106.467687</v>
      </c>
      <c r="J914" t="s">
        <v>3</v>
      </c>
      <c r="K914">
        <v>7185.7918069999996</v>
      </c>
      <c r="L914">
        <v>68.552555999999996</v>
      </c>
      <c r="M914" t="s">
        <v>4</v>
      </c>
      <c r="N914">
        <v>85.258761000000007</v>
      </c>
      <c r="O914">
        <v>4.1945969999999999</v>
      </c>
      <c r="P914" t="s">
        <v>5</v>
      </c>
      <c r="Q914">
        <v>156.57659100000001</v>
      </c>
      <c r="R914">
        <v>10.206878</v>
      </c>
      <c r="S914" t="s">
        <v>6</v>
      </c>
      <c r="T914">
        <v>7002.5662789999997</v>
      </c>
      <c r="U914">
        <v>42.527847999999999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6.2786999999999996E-2</v>
      </c>
      <c r="AG914">
        <v>1.21E-4</v>
      </c>
      <c r="AH914" t="s">
        <v>11</v>
      </c>
      <c r="AI914">
        <v>0.93361899999999998</v>
      </c>
      <c r="AJ914">
        <v>4.6E-5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7907.4283889999997</v>
      </c>
      <c r="I915">
        <v>120.903589</v>
      </c>
      <c r="J915" t="s">
        <v>3</v>
      </c>
      <c r="K915">
        <v>7739.4283009999999</v>
      </c>
      <c r="L915">
        <v>78.185316</v>
      </c>
      <c r="M915" t="s">
        <v>4</v>
      </c>
      <c r="N915">
        <v>91.861536999999998</v>
      </c>
      <c r="O915">
        <v>4.6036140000000003</v>
      </c>
      <c r="P915" t="s">
        <v>5</v>
      </c>
      <c r="Q915">
        <v>168.653693</v>
      </c>
      <c r="R915">
        <v>11.453381</v>
      </c>
      <c r="S915" t="s">
        <v>6</v>
      </c>
      <c r="T915">
        <v>7542.0641500000002</v>
      </c>
      <c r="U915">
        <v>48.655150999999996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6.1769999999999999E-2</v>
      </c>
      <c r="AG915">
        <v>1.12E-4</v>
      </c>
      <c r="AH915" t="s">
        <v>11</v>
      </c>
      <c r="AI915">
        <v>0.93372299999999997</v>
      </c>
      <c r="AJ915">
        <v>4.5000000000000003E-5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8472.9690040000005</v>
      </c>
      <c r="I916">
        <v>134.83784299999999</v>
      </c>
      <c r="J916" t="s">
        <v>3</v>
      </c>
      <c r="K916">
        <v>8292.948789</v>
      </c>
      <c r="L916">
        <v>86.584898999999993</v>
      </c>
      <c r="M916" t="s">
        <v>4</v>
      </c>
      <c r="N916">
        <v>98.404955999999999</v>
      </c>
      <c r="O916">
        <v>5.1087889999999998</v>
      </c>
      <c r="P916" t="s">
        <v>5</v>
      </c>
      <c r="Q916">
        <v>180.71911399999999</v>
      </c>
      <c r="R916">
        <v>13.085635</v>
      </c>
      <c r="S916" t="s">
        <v>6</v>
      </c>
      <c r="T916">
        <v>8081.6319629999998</v>
      </c>
      <c r="U916">
        <v>55.191045000000003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6.1768000000000003E-2</v>
      </c>
      <c r="AG916">
        <v>1.12E-4</v>
      </c>
      <c r="AH916" t="s">
        <v>11</v>
      </c>
      <c r="AI916">
        <v>0.93375600000000003</v>
      </c>
      <c r="AJ916">
        <v>4.5000000000000003E-5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9038.6516410000004</v>
      </c>
      <c r="I917">
        <v>151.85503399999999</v>
      </c>
      <c r="J917" t="s">
        <v>3</v>
      </c>
      <c r="K917">
        <v>8846.6049999999996</v>
      </c>
      <c r="L917">
        <v>97.462789999999998</v>
      </c>
      <c r="M917" t="s">
        <v>4</v>
      </c>
      <c r="N917">
        <v>104.977177</v>
      </c>
      <c r="O917">
        <v>5.6824130000000004</v>
      </c>
      <c r="P917" t="s">
        <v>5</v>
      </c>
      <c r="Q917">
        <v>192.78850800000001</v>
      </c>
      <c r="R917">
        <v>14.585457999999999</v>
      </c>
      <c r="S917" t="s">
        <v>6</v>
      </c>
      <c r="T917">
        <v>8621.2397660000006</v>
      </c>
      <c r="U917">
        <v>62.558402000000001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6.1032999999999997E-2</v>
      </c>
      <c r="AG917">
        <v>1.02E-4</v>
      </c>
      <c r="AH917" t="s">
        <v>11</v>
      </c>
      <c r="AI917">
        <v>0.933894</v>
      </c>
      <c r="AJ917">
        <v>4.5000000000000003E-5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9604.4074799999999</v>
      </c>
      <c r="I918">
        <v>174.679293</v>
      </c>
      <c r="J918" t="s">
        <v>3</v>
      </c>
      <c r="K918">
        <v>9400.3386910000008</v>
      </c>
      <c r="L918">
        <v>111.968574</v>
      </c>
      <c r="M918" t="s">
        <v>4</v>
      </c>
      <c r="N918">
        <v>111.53420300000001</v>
      </c>
      <c r="O918">
        <v>6.3272060000000003</v>
      </c>
      <c r="P918" t="s">
        <v>5</v>
      </c>
      <c r="Q918">
        <v>204.86267000000001</v>
      </c>
      <c r="R918">
        <v>16.442373</v>
      </c>
      <c r="S918" t="s">
        <v>6</v>
      </c>
      <c r="T918">
        <v>9160.8192770000005</v>
      </c>
      <c r="U918">
        <v>70.772019999999998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6.0943999999999998E-2</v>
      </c>
      <c r="AG918">
        <v>9.7999999999999997E-5</v>
      </c>
      <c r="AH918" t="s">
        <v>11</v>
      </c>
      <c r="AI918">
        <v>0.93391500000000005</v>
      </c>
      <c r="AJ918">
        <v>4.5000000000000003E-5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10170.129492</v>
      </c>
      <c r="I919">
        <v>193.94507999999999</v>
      </c>
      <c r="J919" t="s">
        <v>3</v>
      </c>
      <c r="K919">
        <v>9954.0787700000001</v>
      </c>
      <c r="L919">
        <v>124.15965</v>
      </c>
      <c r="M919" t="s">
        <v>4</v>
      </c>
      <c r="N919">
        <v>118.09138799999999</v>
      </c>
      <c r="O919">
        <v>7.2684290000000003</v>
      </c>
      <c r="P919" t="s">
        <v>5</v>
      </c>
      <c r="Q919">
        <v>216.894441</v>
      </c>
      <c r="R919">
        <v>18.630839000000002</v>
      </c>
      <c r="S919" t="s">
        <v>6</v>
      </c>
      <c r="T919">
        <v>9700.4535550000001</v>
      </c>
      <c r="U919">
        <v>78.350381999999996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6.0143000000000002E-2</v>
      </c>
      <c r="AG919">
        <v>8.8999999999999995E-5</v>
      </c>
      <c r="AH919" t="s">
        <v>11</v>
      </c>
      <c r="AI919">
        <v>0.93391500000000005</v>
      </c>
      <c r="AJ919">
        <v>4.5000000000000003E-5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10735.827812</v>
      </c>
      <c r="I920">
        <v>219.45029099999999</v>
      </c>
      <c r="J920" t="s">
        <v>3</v>
      </c>
      <c r="K920">
        <v>10507.772773000001</v>
      </c>
      <c r="L920">
        <v>140.47865999999999</v>
      </c>
      <c r="M920" t="s">
        <v>4</v>
      </c>
      <c r="N920">
        <v>124.707515</v>
      </c>
      <c r="O920">
        <v>8.4280200000000001</v>
      </c>
      <c r="P920" t="s">
        <v>5</v>
      </c>
      <c r="Q920">
        <v>228.951234</v>
      </c>
      <c r="R920">
        <v>20.744589000000001</v>
      </c>
      <c r="S920" t="s">
        <v>6</v>
      </c>
      <c r="T920">
        <v>10240.029141000001</v>
      </c>
      <c r="U920">
        <v>87.605000000000004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5.9834999999999999E-2</v>
      </c>
      <c r="AG920">
        <v>9.7999999999999997E-5</v>
      </c>
      <c r="AH920" t="s">
        <v>11</v>
      </c>
      <c r="AI920">
        <v>0.93391800000000003</v>
      </c>
      <c r="AJ920">
        <v>4.5000000000000003E-5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11301.481406000001</v>
      </c>
      <c r="I921">
        <v>238.54887299999999</v>
      </c>
      <c r="J921" t="s">
        <v>3</v>
      </c>
      <c r="K921">
        <v>11061.436602</v>
      </c>
      <c r="L921">
        <v>152.837898</v>
      </c>
      <c r="M921" t="s">
        <v>4</v>
      </c>
      <c r="N921">
        <v>131.30218400000001</v>
      </c>
      <c r="O921">
        <v>9.1917030000000004</v>
      </c>
      <c r="P921" t="s">
        <v>5</v>
      </c>
      <c r="Q921">
        <v>240.99362400000001</v>
      </c>
      <c r="R921">
        <v>22.330480999999999</v>
      </c>
      <c r="S921" t="s">
        <v>6</v>
      </c>
      <c r="T921">
        <v>10779.643574</v>
      </c>
      <c r="U921">
        <v>96.047585999999995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5.7931000000000003E-2</v>
      </c>
      <c r="AG921">
        <v>5.8E-5</v>
      </c>
      <c r="AH921" t="s">
        <v>11</v>
      </c>
      <c r="AI921">
        <v>0.93394900000000003</v>
      </c>
      <c r="AJ921">
        <v>4.5000000000000003E-5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673.50181399999997</v>
      </c>
      <c r="I922">
        <v>4.7852880000000004</v>
      </c>
      <c r="J922" t="s">
        <v>3</v>
      </c>
      <c r="K922">
        <v>658.54365800000005</v>
      </c>
      <c r="L922">
        <v>2.7080700000000002</v>
      </c>
      <c r="M922" t="s">
        <v>4</v>
      </c>
      <c r="N922">
        <v>11.482982</v>
      </c>
      <c r="O922">
        <v>0.648644</v>
      </c>
      <c r="P922" t="s">
        <v>5</v>
      </c>
      <c r="Q922">
        <v>15.013738</v>
      </c>
      <c r="R922">
        <v>0.477744</v>
      </c>
      <c r="S922" t="s">
        <v>6</v>
      </c>
      <c r="T922">
        <v>638.78490999999997</v>
      </c>
      <c r="U922">
        <v>0.47503800000000002</v>
      </c>
      <c r="V922" t="s">
        <v>7</v>
      </c>
      <c r="W922">
        <v>0.431452</v>
      </c>
      <c r="X922">
        <v>6.5339999999999999E-3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8.3126000000000005E-2</v>
      </c>
      <c r="AG922">
        <v>7.7999999999999999E-5</v>
      </c>
      <c r="AH922" t="s">
        <v>11</v>
      </c>
      <c r="AI922">
        <v>0.91657</v>
      </c>
      <c r="AJ922">
        <v>2.2499999999999999E-4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1343.4902950000001</v>
      </c>
      <c r="I923">
        <v>11.405853</v>
      </c>
      <c r="J923" t="s">
        <v>3</v>
      </c>
      <c r="K923">
        <v>1313.937539</v>
      </c>
      <c r="L923">
        <v>5.5098099999999999</v>
      </c>
      <c r="M923" t="s">
        <v>4</v>
      </c>
      <c r="N923">
        <v>22.962582000000001</v>
      </c>
      <c r="O923">
        <v>1.6866730000000001</v>
      </c>
      <c r="P923" t="s">
        <v>5</v>
      </c>
      <c r="Q923">
        <v>29.661254</v>
      </c>
      <c r="R923">
        <v>1.4856959999999999</v>
      </c>
      <c r="S923" t="s">
        <v>6</v>
      </c>
      <c r="T923">
        <v>1274.6379690000001</v>
      </c>
      <c r="U923">
        <v>0.724997</v>
      </c>
      <c r="V923" t="s">
        <v>7</v>
      </c>
      <c r="W923">
        <v>0.85717399999999999</v>
      </c>
      <c r="X923">
        <v>2.1287E-2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8.0117999999999995E-2</v>
      </c>
      <c r="AG923">
        <v>7.6000000000000004E-5</v>
      </c>
      <c r="AH923" t="s">
        <v>11</v>
      </c>
      <c r="AI923">
        <v>0.92262500000000003</v>
      </c>
      <c r="AJ923">
        <v>1.6799999999999999E-4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2013.2774979999999</v>
      </c>
      <c r="I924">
        <v>23.347663000000001</v>
      </c>
      <c r="J924" t="s">
        <v>3</v>
      </c>
      <c r="K924">
        <v>1969.138625</v>
      </c>
      <c r="L924">
        <v>11.283184</v>
      </c>
      <c r="M924" t="s">
        <v>4</v>
      </c>
      <c r="N924">
        <v>34.373308999999999</v>
      </c>
      <c r="O924">
        <v>3.1209199999999999</v>
      </c>
      <c r="P924" t="s">
        <v>5</v>
      </c>
      <c r="Q924">
        <v>44.297201999999999</v>
      </c>
      <c r="R924">
        <v>2.874142</v>
      </c>
      <c r="S924" t="s">
        <v>6</v>
      </c>
      <c r="T924">
        <v>1910.258257</v>
      </c>
      <c r="U924">
        <v>1.222891</v>
      </c>
      <c r="V924" t="s">
        <v>7</v>
      </c>
      <c r="W924">
        <v>1.2853319999999999</v>
      </c>
      <c r="X924">
        <v>4.5855E-2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7.7280000000000001E-2</v>
      </c>
      <c r="AG924">
        <v>1.1E-4</v>
      </c>
      <c r="AH924" t="s">
        <v>11</v>
      </c>
      <c r="AI924">
        <v>0.92680899999999999</v>
      </c>
      <c r="AJ924">
        <v>1.3300000000000001E-4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2683.2877779999999</v>
      </c>
      <c r="I925">
        <v>41.273837999999998</v>
      </c>
      <c r="J925" t="s">
        <v>3</v>
      </c>
      <c r="K925">
        <v>2624.5470610000002</v>
      </c>
      <c r="L925">
        <v>20.203143000000001</v>
      </c>
      <c r="M925" t="s">
        <v>4</v>
      </c>
      <c r="N925">
        <v>45.862569999999998</v>
      </c>
      <c r="O925">
        <v>5.2062609999999996</v>
      </c>
      <c r="P925" t="s">
        <v>5</v>
      </c>
      <c r="Q925">
        <v>58.933380999999997</v>
      </c>
      <c r="R925">
        <v>4.6514069999999998</v>
      </c>
      <c r="S925" t="s">
        <v>6</v>
      </c>
      <c r="T925">
        <v>2545.9722710000001</v>
      </c>
      <c r="U925">
        <v>1.6283319999999999</v>
      </c>
      <c r="V925" t="s">
        <v>7</v>
      </c>
      <c r="W925">
        <v>1.7079599999999999</v>
      </c>
      <c r="X925">
        <v>7.4853000000000003E-2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7.5648000000000007E-2</v>
      </c>
      <c r="AG925">
        <v>1.3200000000000001E-4</v>
      </c>
      <c r="AH925" t="s">
        <v>11</v>
      </c>
      <c r="AI925">
        <v>0.92903899999999995</v>
      </c>
      <c r="AJ925">
        <v>1.08E-4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3353.0641059999998</v>
      </c>
      <c r="I926">
        <v>59.221333999999999</v>
      </c>
      <c r="J926" t="s">
        <v>3</v>
      </c>
      <c r="K926">
        <v>3279.7518599999999</v>
      </c>
      <c r="L926">
        <v>28.779972999999998</v>
      </c>
      <c r="M926" t="s">
        <v>4</v>
      </c>
      <c r="N926">
        <v>57.344061000000004</v>
      </c>
      <c r="O926">
        <v>8.4227340000000002</v>
      </c>
      <c r="P926" t="s">
        <v>5</v>
      </c>
      <c r="Q926">
        <v>73.534035000000003</v>
      </c>
      <c r="R926">
        <v>6.8893060000000004</v>
      </c>
      <c r="S926" t="s">
        <v>6</v>
      </c>
      <c r="T926">
        <v>3181.6526170000002</v>
      </c>
      <c r="U926">
        <v>1.900882</v>
      </c>
      <c r="V926" t="s">
        <v>7</v>
      </c>
      <c r="W926">
        <v>2.1387160000000001</v>
      </c>
      <c r="X926">
        <v>0.123071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7.4574000000000001E-2</v>
      </c>
      <c r="AG926">
        <v>1.4300000000000001E-4</v>
      </c>
      <c r="AH926" t="s">
        <v>11</v>
      </c>
      <c r="AI926">
        <v>0.93027499999999996</v>
      </c>
      <c r="AJ926">
        <v>8.7999999999999998E-5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4022.8594680000001</v>
      </c>
      <c r="I927">
        <v>85.038017999999994</v>
      </c>
      <c r="J927" t="s">
        <v>3</v>
      </c>
      <c r="K927">
        <v>3934.8641160000002</v>
      </c>
      <c r="L927">
        <v>39.727119000000002</v>
      </c>
      <c r="M927" t="s">
        <v>4</v>
      </c>
      <c r="N927">
        <v>68.802886999999998</v>
      </c>
      <c r="O927">
        <v>11.574042</v>
      </c>
      <c r="P927" t="s">
        <v>5</v>
      </c>
      <c r="Q927">
        <v>88.266861000000006</v>
      </c>
      <c r="R927">
        <v>10.300834999999999</v>
      </c>
      <c r="S927" t="s">
        <v>6</v>
      </c>
      <c r="T927">
        <v>3817.2812349999999</v>
      </c>
      <c r="U927">
        <v>2.5962519999999998</v>
      </c>
      <c r="V927" t="s">
        <v>7</v>
      </c>
      <c r="W927">
        <v>2.5668880000000001</v>
      </c>
      <c r="X927">
        <v>0.179455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7.2751999999999997E-2</v>
      </c>
      <c r="AG927">
        <v>1.54E-4</v>
      </c>
      <c r="AH927" t="s">
        <v>11</v>
      </c>
      <c r="AI927">
        <v>0.93091699999999999</v>
      </c>
      <c r="AJ927">
        <v>7.7999999999999999E-5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4692.6951950000002</v>
      </c>
      <c r="I928">
        <v>116.930117</v>
      </c>
      <c r="J928" t="s">
        <v>3</v>
      </c>
      <c r="K928">
        <v>4590.0723440000002</v>
      </c>
      <c r="L928">
        <v>53.776248000000002</v>
      </c>
      <c r="M928" t="s">
        <v>4</v>
      </c>
      <c r="N928">
        <v>80.273321999999993</v>
      </c>
      <c r="O928">
        <v>16.097079999999998</v>
      </c>
      <c r="P928" t="s">
        <v>5</v>
      </c>
      <c r="Q928">
        <v>102.941847</v>
      </c>
      <c r="R928">
        <v>14.245255</v>
      </c>
      <c r="S928" t="s">
        <v>6</v>
      </c>
      <c r="T928">
        <v>4452.9833689999996</v>
      </c>
      <c r="U928">
        <v>3.0291619999999999</v>
      </c>
      <c r="V928" t="s">
        <v>7</v>
      </c>
      <c r="W928">
        <v>2.9910299999999999</v>
      </c>
      <c r="X928">
        <v>0.23910100000000001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7.2234999999999994E-2</v>
      </c>
      <c r="AG928">
        <v>1.5899999999999999E-4</v>
      </c>
      <c r="AH928" t="s">
        <v>11</v>
      </c>
      <c r="AI928">
        <v>0.93198700000000001</v>
      </c>
      <c r="AJ928">
        <v>5.8999999999999998E-5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5362.1594240000004</v>
      </c>
      <c r="I929">
        <v>146.72748200000001</v>
      </c>
      <c r="J929" t="s">
        <v>3</v>
      </c>
      <c r="K929">
        <v>5244.9430659999998</v>
      </c>
      <c r="L929">
        <v>68.295413999999994</v>
      </c>
      <c r="M929" t="s">
        <v>4</v>
      </c>
      <c r="N929">
        <v>91.74888</v>
      </c>
      <c r="O929">
        <v>20.203734000000001</v>
      </c>
      <c r="P929" t="s">
        <v>5</v>
      </c>
      <c r="Q929">
        <v>117.573409</v>
      </c>
      <c r="R929">
        <v>17.268013</v>
      </c>
      <c r="S929" t="s">
        <v>6</v>
      </c>
      <c r="T929">
        <v>5088.3962600000004</v>
      </c>
      <c r="U929">
        <v>3.407991</v>
      </c>
      <c r="V929" t="s">
        <v>7</v>
      </c>
      <c r="W929">
        <v>3.42279</v>
      </c>
      <c r="X929">
        <v>0.30893500000000002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7.1670999999999999E-2</v>
      </c>
      <c r="AG929">
        <v>1.6000000000000001E-4</v>
      </c>
      <c r="AH929" t="s">
        <v>11</v>
      </c>
      <c r="AI929">
        <v>0.932203</v>
      </c>
      <c r="AJ929">
        <v>5.8E-5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6032.2444530000002</v>
      </c>
      <c r="I930">
        <v>181.18454199999999</v>
      </c>
      <c r="J930" t="s">
        <v>3</v>
      </c>
      <c r="K930">
        <v>5900.3541210000003</v>
      </c>
      <c r="L930">
        <v>84.406277000000003</v>
      </c>
      <c r="M930" t="s">
        <v>4</v>
      </c>
      <c r="N930">
        <v>103.332381</v>
      </c>
      <c r="O930">
        <v>25.144432999999999</v>
      </c>
      <c r="P930" t="s">
        <v>5</v>
      </c>
      <c r="Q930">
        <v>132.29974200000001</v>
      </c>
      <c r="R930">
        <v>21.380148999999999</v>
      </c>
      <c r="S930" t="s">
        <v>6</v>
      </c>
      <c r="T930">
        <v>5724.1747850000002</v>
      </c>
      <c r="U930">
        <v>3.7123010000000001</v>
      </c>
      <c r="V930" t="s">
        <v>7</v>
      </c>
      <c r="W930">
        <v>3.8492060000000001</v>
      </c>
      <c r="X930">
        <v>0.38036999999999999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6.9755999999999999E-2</v>
      </c>
      <c r="AG930">
        <v>1.5899999999999999E-4</v>
      </c>
      <c r="AH930" t="s">
        <v>11</v>
      </c>
      <c r="AI930">
        <v>0.93330400000000002</v>
      </c>
      <c r="AJ930">
        <v>6.0000000000000002E-5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6701.795674</v>
      </c>
      <c r="I931">
        <v>207.875068</v>
      </c>
      <c r="J931" t="s">
        <v>3</v>
      </c>
      <c r="K931">
        <v>6555.3351270000003</v>
      </c>
      <c r="L931">
        <v>95.068492000000006</v>
      </c>
      <c r="M931" t="s">
        <v>4</v>
      </c>
      <c r="N931">
        <v>114.662902</v>
      </c>
      <c r="O931">
        <v>27.79421</v>
      </c>
      <c r="P931" t="s">
        <v>5</v>
      </c>
      <c r="Q931">
        <v>146.90145699999999</v>
      </c>
      <c r="R931">
        <v>25.328779000000001</v>
      </c>
      <c r="S931" t="s">
        <v>6</v>
      </c>
      <c r="T931">
        <v>6359.7515530000001</v>
      </c>
      <c r="U931">
        <v>4.2782169999999997</v>
      </c>
      <c r="V931" t="s">
        <v>7</v>
      </c>
      <c r="W931">
        <v>4.2638660000000002</v>
      </c>
      <c r="X931">
        <v>0.45538099999999998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6.7761000000000002E-2</v>
      </c>
      <c r="AG931">
        <v>1.5899999999999999E-4</v>
      </c>
      <c r="AH931" t="s">
        <v>11</v>
      </c>
      <c r="AI931">
        <v>0.93364199999999997</v>
      </c>
      <c r="AJ931">
        <v>5.5999999999999999E-5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7371.9166109999996</v>
      </c>
      <c r="I932">
        <v>236.48998900000001</v>
      </c>
      <c r="J932" t="s">
        <v>3</v>
      </c>
      <c r="K932">
        <v>7210.6862600000004</v>
      </c>
      <c r="L932">
        <v>106.41406600000001</v>
      </c>
      <c r="M932" t="s">
        <v>4</v>
      </c>
      <c r="N932">
        <v>126.14491599999999</v>
      </c>
      <c r="O932">
        <v>32.465460999999998</v>
      </c>
      <c r="P932" t="s">
        <v>5</v>
      </c>
      <c r="Q932">
        <v>161.70479800000001</v>
      </c>
      <c r="R932">
        <v>29.837219000000001</v>
      </c>
      <c r="S932" t="s">
        <v>6</v>
      </c>
      <c r="T932">
        <v>6995.4584279999999</v>
      </c>
      <c r="U932">
        <v>4.525099</v>
      </c>
      <c r="V932" t="s">
        <v>7</v>
      </c>
      <c r="W932">
        <v>4.700164</v>
      </c>
      <c r="X932">
        <v>0.54384900000000003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6.7016999999999993E-2</v>
      </c>
      <c r="AG932">
        <v>1.6000000000000001E-4</v>
      </c>
      <c r="AH932" t="s">
        <v>11</v>
      </c>
      <c r="AI932">
        <v>0.93394299999999997</v>
      </c>
      <c r="AJ932">
        <v>5.3000000000000001E-5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8041.8419530000001</v>
      </c>
      <c r="I933">
        <v>273.374685</v>
      </c>
      <c r="J933" t="s">
        <v>3</v>
      </c>
      <c r="K933">
        <v>7865.9454880000003</v>
      </c>
      <c r="L933">
        <v>122.311542</v>
      </c>
      <c r="M933" t="s">
        <v>4</v>
      </c>
      <c r="N933">
        <v>137.59217699999999</v>
      </c>
      <c r="O933">
        <v>37.778624000000001</v>
      </c>
      <c r="P933" t="s">
        <v>5</v>
      </c>
      <c r="Q933">
        <v>176.39071300000001</v>
      </c>
      <c r="R933">
        <v>34.590519999999998</v>
      </c>
      <c r="S933" t="s">
        <v>6</v>
      </c>
      <c r="T933">
        <v>7631.2908690000004</v>
      </c>
      <c r="U933">
        <v>5.3278040000000004</v>
      </c>
      <c r="V933" t="s">
        <v>7</v>
      </c>
      <c r="W933">
        <v>5.1275050000000002</v>
      </c>
      <c r="X933">
        <v>0.63571699999999998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6.6274E-2</v>
      </c>
      <c r="AG933">
        <v>1.54E-4</v>
      </c>
      <c r="AH933" t="s">
        <v>11</v>
      </c>
      <c r="AI933">
        <v>0.93443699999999996</v>
      </c>
      <c r="AJ933">
        <v>5.5999999999999999E-5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8711.5858399999997</v>
      </c>
      <c r="I934">
        <v>322.86048399999999</v>
      </c>
      <c r="J934" t="s">
        <v>3</v>
      </c>
      <c r="K934">
        <v>8521.0607230000005</v>
      </c>
      <c r="L934">
        <v>145.88080299999999</v>
      </c>
      <c r="M934" t="s">
        <v>4</v>
      </c>
      <c r="N934">
        <v>149.03615300000001</v>
      </c>
      <c r="O934">
        <v>44.728929000000001</v>
      </c>
      <c r="P934" t="s">
        <v>5</v>
      </c>
      <c r="Q934">
        <v>191.052785</v>
      </c>
      <c r="R934">
        <v>40.033042000000002</v>
      </c>
      <c r="S934" t="s">
        <v>6</v>
      </c>
      <c r="T934">
        <v>8266.8338089999997</v>
      </c>
      <c r="U934">
        <v>5.9329409999999996</v>
      </c>
      <c r="V934" t="s">
        <v>7</v>
      </c>
      <c r="W934">
        <v>5.5542090000000002</v>
      </c>
      <c r="X934">
        <v>0.75370800000000004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6.5105999999999997E-2</v>
      </c>
      <c r="AG934">
        <v>1.3799999999999999E-4</v>
      </c>
      <c r="AH934" t="s">
        <v>11</v>
      </c>
      <c r="AI934">
        <v>0.93452800000000003</v>
      </c>
      <c r="AJ934">
        <v>5.5000000000000002E-5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9381.7184180000004</v>
      </c>
      <c r="I935">
        <v>380.79594800000001</v>
      </c>
      <c r="J935" t="s">
        <v>3</v>
      </c>
      <c r="K935">
        <v>9176.4693160000006</v>
      </c>
      <c r="L935">
        <v>172.648248</v>
      </c>
      <c r="M935" t="s">
        <v>4</v>
      </c>
      <c r="N935">
        <v>160.53276</v>
      </c>
      <c r="O935">
        <v>51.794580000000003</v>
      </c>
      <c r="P935" t="s">
        <v>5</v>
      </c>
      <c r="Q935">
        <v>205.81650500000001</v>
      </c>
      <c r="R935">
        <v>46.801495000000003</v>
      </c>
      <c r="S935" t="s">
        <v>6</v>
      </c>
      <c r="T935">
        <v>8902.5652150000005</v>
      </c>
      <c r="U935">
        <v>6.7634100000000004</v>
      </c>
      <c r="V935" t="s">
        <v>7</v>
      </c>
      <c r="W935">
        <v>5.982367</v>
      </c>
      <c r="X935">
        <v>0.88936099999999996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6.5085000000000004E-2</v>
      </c>
      <c r="AG935">
        <v>1.3899999999999999E-4</v>
      </c>
      <c r="AH935" t="s">
        <v>11</v>
      </c>
      <c r="AI935">
        <v>0.93454000000000004</v>
      </c>
      <c r="AJ935">
        <v>5.5999999999999999E-5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10051.504922</v>
      </c>
      <c r="I936">
        <v>433.49354799999998</v>
      </c>
      <c r="J936" t="s">
        <v>3</v>
      </c>
      <c r="K936">
        <v>9831.6224999999995</v>
      </c>
      <c r="L936">
        <v>196.806029</v>
      </c>
      <c r="M936" t="s">
        <v>4</v>
      </c>
      <c r="N936">
        <v>172.01289</v>
      </c>
      <c r="O936">
        <v>59.084569000000002</v>
      </c>
      <c r="P936" t="s">
        <v>5</v>
      </c>
      <c r="Q936">
        <v>220.51662899999999</v>
      </c>
      <c r="R936">
        <v>53.402763999999998</v>
      </c>
      <c r="S936" t="s">
        <v>6</v>
      </c>
      <c r="T936">
        <v>9538.04918</v>
      </c>
      <c r="U936">
        <v>7.569477</v>
      </c>
      <c r="V936" t="s">
        <v>7</v>
      </c>
      <c r="W936">
        <v>6.4135309999999999</v>
      </c>
      <c r="X936">
        <v>1.013252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6.4285999999999996E-2</v>
      </c>
      <c r="AG936">
        <v>1.2E-4</v>
      </c>
      <c r="AH936" t="s">
        <v>11</v>
      </c>
      <c r="AI936">
        <v>0.93454599999999999</v>
      </c>
      <c r="AJ936">
        <v>5.5999999999999999E-5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10721.374082</v>
      </c>
      <c r="I937">
        <v>486.06410799999998</v>
      </c>
      <c r="J937" t="s">
        <v>3</v>
      </c>
      <c r="K937">
        <v>10486.888848000001</v>
      </c>
      <c r="L937">
        <v>218.864453</v>
      </c>
      <c r="M937" t="s">
        <v>4</v>
      </c>
      <c r="N937">
        <v>183.424575</v>
      </c>
      <c r="O937">
        <v>66.233773999999997</v>
      </c>
      <c r="P937" t="s">
        <v>5</v>
      </c>
      <c r="Q937">
        <v>235.158208</v>
      </c>
      <c r="R937">
        <v>60.613232000000004</v>
      </c>
      <c r="S937" t="s">
        <v>6</v>
      </c>
      <c r="T937">
        <v>10173.900586</v>
      </c>
      <c r="U937">
        <v>8.1595399999999998</v>
      </c>
      <c r="V937" t="s">
        <v>7</v>
      </c>
      <c r="W937">
        <v>6.8393670000000002</v>
      </c>
      <c r="X937">
        <v>1.141025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6.4013E-2</v>
      </c>
      <c r="AG937">
        <v>1.21E-4</v>
      </c>
      <c r="AH937" t="s">
        <v>11</v>
      </c>
      <c r="AI937">
        <v>0.93523199999999995</v>
      </c>
      <c r="AJ937">
        <v>6.4999999999999994E-5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11391.542734000001</v>
      </c>
      <c r="I938">
        <v>537.42629699999998</v>
      </c>
      <c r="J938" t="s">
        <v>3</v>
      </c>
      <c r="K938">
        <v>11142.327363</v>
      </c>
      <c r="L938">
        <v>240.76676599999999</v>
      </c>
      <c r="M938" t="s">
        <v>4</v>
      </c>
      <c r="N938">
        <v>194.97207900000001</v>
      </c>
      <c r="O938">
        <v>73.590326000000005</v>
      </c>
      <c r="P938" t="s">
        <v>5</v>
      </c>
      <c r="Q938">
        <v>249.923102</v>
      </c>
      <c r="R938">
        <v>67.695897000000002</v>
      </c>
      <c r="S938" t="s">
        <v>6</v>
      </c>
      <c r="T938">
        <v>10809.639101999999</v>
      </c>
      <c r="U938">
        <v>9.228434</v>
      </c>
      <c r="V938" t="s">
        <v>7</v>
      </c>
      <c r="W938">
        <v>7.2715649999999998</v>
      </c>
      <c r="X938">
        <v>1.2764759999999999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6.3893000000000005E-2</v>
      </c>
      <c r="AG938">
        <v>1.22E-4</v>
      </c>
      <c r="AH938" t="s">
        <v>11</v>
      </c>
      <c r="AI938">
        <v>0.93525000000000003</v>
      </c>
      <c r="AJ938">
        <v>6.4999999999999994E-5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12061.527577999999</v>
      </c>
      <c r="I939">
        <v>605.43897600000003</v>
      </c>
      <c r="J939" t="s">
        <v>3</v>
      </c>
      <c r="K939">
        <v>11797.535371</v>
      </c>
      <c r="L939">
        <v>268.86476800000003</v>
      </c>
      <c r="M939" t="s">
        <v>4</v>
      </c>
      <c r="N939">
        <v>206.45231100000001</v>
      </c>
      <c r="O939">
        <v>82.067718999999997</v>
      </c>
      <c r="P939" t="s">
        <v>5</v>
      </c>
      <c r="Q939">
        <v>264.74038100000001</v>
      </c>
      <c r="R939">
        <v>77.582021999999995</v>
      </c>
      <c r="S939" t="s">
        <v>6</v>
      </c>
      <c r="T939">
        <v>11445.297988</v>
      </c>
      <c r="U939">
        <v>9.7145849999999996</v>
      </c>
      <c r="V939" t="s">
        <v>7</v>
      </c>
      <c r="W939">
        <v>7.7101850000000001</v>
      </c>
      <c r="X939">
        <v>1.40466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6.3654000000000002E-2</v>
      </c>
      <c r="AG939">
        <v>1.25E-4</v>
      </c>
      <c r="AH939" t="s">
        <v>11</v>
      </c>
      <c r="AI939">
        <v>0.93573600000000001</v>
      </c>
      <c r="AJ939">
        <v>7.2999999999999999E-5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12731.339258</v>
      </c>
      <c r="I940">
        <v>669.42373099999998</v>
      </c>
      <c r="J940" t="s">
        <v>3</v>
      </c>
      <c r="K940">
        <v>12452.773262000001</v>
      </c>
      <c r="L940">
        <v>296.35115400000001</v>
      </c>
      <c r="M940" t="s">
        <v>4</v>
      </c>
      <c r="N940">
        <v>217.918001</v>
      </c>
      <c r="O940">
        <v>92.032749999999993</v>
      </c>
      <c r="P940" t="s">
        <v>5</v>
      </c>
      <c r="Q940">
        <v>279.36027799999999</v>
      </c>
      <c r="R940">
        <v>86.021927000000005</v>
      </c>
      <c r="S940" t="s">
        <v>6</v>
      </c>
      <c r="T940">
        <v>12080.946934</v>
      </c>
      <c r="U940">
        <v>10.248374999999999</v>
      </c>
      <c r="V940" t="s">
        <v>7</v>
      </c>
      <c r="W940">
        <v>8.1399480000000004</v>
      </c>
      <c r="X940">
        <v>1.5616989999999999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6.3085000000000002E-2</v>
      </c>
      <c r="AG940">
        <v>1.1900000000000001E-4</v>
      </c>
      <c r="AH940" t="s">
        <v>11</v>
      </c>
      <c r="AI940">
        <v>0.93646799999999997</v>
      </c>
      <c r="AJ940">
        <v>8.7999999999999998E-5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13400.957637</v>
      </c>
      <c r="I941">
        <v>735.18233499999997</v>
      </c>
      <c r="J941" t="s">
        <v>3</v>
      </c>
      <c r="K941">
        <v>13107.728652</v>
      </c>
      <c r="L941">
        <v>325.513237</v>
      </c>
      <c r="M941" t="s">
        <v>4</v>
      </c>
      <c r="N941">
        <v>229.40731500000001</v>
      </c>
      <c r="O941">
        <v>101.387725</v>
      </c>
      <c r="P941" t="s">
        <v>5</v>
      </c>
      <c r="Q941">
        <v>294.06592799999999</v>
      </c>
      <c r="R941">
        <v>94.591493999999997</v>
      </c>
      <c r="S941" t="s">
        <v>6</v>
      </c>
      <c r="T941">
        <v>12716.353965</v>
      </c>
      <c r="U941">
        <v>10.022091</v>
      </c>
      <c r="V941" t="s">
        <v>7</v>
      </c>
      <c r="W941">
        <v>8.5671789999999994</v>
      </c>
      <c r="X941">
        <v>1.721446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6.2802999999999998E-2</v>
      </c>
      <c r="AG941">
        <v>1.2E-4</v>
      </c>
      <c r="AH941" t="s">
        <v>11</v>
      </c>
      <c r="AI941">
        <v>0.93719699999999995</v>
      </c>
      <c r="AJ941">
        <v>9.3999999999999994E-5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649.46503399999995</v>
      </c>
      <c r="I962">
        <v>2.2229860000000001</v>
      </c>
      <c r="J962" t="s">
        <v>3</v>
      </c>
      <c r="K962">
        <v>634.72224700000004</v>
      </c>
      <c r="L962">
        <v>1.068452</v>
      </c>
      <c r="M962" t="s">
        <v>4</v>
      </c>
      <c r="N962">
        <v>11.219056</v>
      </c>
      <c r="O962">
        <v>0.28026000000000001</v>
      </c>
      <c r="P962" t="s">
        <v>5</v>
      </c>
      <c r="Q962">
        <v>14.792310000000001</v>
      </c>
      <c r="R962">
        <v>0.42243900000000001</v>
      </c>
      <c r="S962" t="s">
        <v>6</v>
      </c>
      <c r="T962">
        <v>615.474785</v>
      </c>
      <c r="U962">
        <v>0.12347900000000001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8.5280999999999996E-2</v>
      </c>
      <c r="AG962">
        <v>7.7999999999999999E-5</v>
      </c>
      <c r="AH962" t="s">
        <v>11</v>
      </c>
      <c r="AI962">
        <v>0.91529099999999997</v>
      </c>
      <c r="AJ962">
        <v>1.4899999999999999E-4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1299.5033370000001</v>
      </c>
      <c r="I963">
        <v>6.1339449999999998</v>
      </c>
      <c r="J963" t="s">
        <v>3</v>
      </c>
      <c r="K963">
        <v>1270.382288</v>
      </c>
      <c r="L963">
        <v>2.771668</v>
      </c>
      <c r="M963" t="s">
        <v>4</v>
      </c>
      <c r="N963">
        <v>22.488042</v>
      </c>
      <c r="O963">
        <v>0.96679300000000001</v>
      </c>
      <c r="P963" t="s">
        <v>5</v>
      </c>
      <c r="Q963">
        <v>29.228494999999999</v>
      </c>
      <c r="R963">
        <v>1.2091419999999999</v>
      </c>
      <c r="S963" t="s">
        <v>6</v>
      </c>
      <c r="T963">
        <v>1231.8824999999999</v>
      </c>
      <c r="U963">
        <v>0.39555600000000002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7.9670000000000005E-2</v>
      </c>
      <c r="AG963">
        <v>1.1400000000000001E-4</v>
      </c>
      <c r="AH963" t="s">
        <v>11</v>
      </c>
      <c r="AI963">
        <v>0.921288</v>
      </c>
      <c r="AJ963">
        <v>1.13E-4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1950.0664790000001</v>
      </c>
      <c r="I964">
        <v>11.967487999999999</v>
      </c>
      <c r="J964" t="s">
        <v>3</v>
      </c>
      <c r="K964">
        <v>1906.4838990000001</v>
      </c>
      <c r="L964">
        <v>5.7886870000000004</v>
      </c>
      <c r="M964" t="s">
        <v>4</v>
      </c>
      <c r="N964">
        <v>33.768887999999997</v>
      </c>
      <c r="O964">
        <v>1.8134170000000001</v>
      </c>
      <c r="P964" t="s">
        <v>5</v>
      </c>
      <c r="Q964">
        <v>43.749763000000002</v>
      </c>
      <c r="R964">
        <v>2.4789829999999999</v>
      </c>
      <c r="S964" t="s">
        <v>6</v>
      </c>
      <c r="T964">
        <v>1848.652515</v>
      </c>
      <c r="U964">
        <v>1.292343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7.6503000000000002E-2</v>
      </c>
      <c r="AG964">
        <v>1.3899999999999999E-4</v>
      </c>
      <c r="AH964" t="s">
        <v>11</v>
      </c>
      <c r="AI964">
        <v>0.92477100000000001</v>
      </c>
      <c r="AJ964">
        <v>6.9999999999999994E-5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2600.9043120000001</v>
      </c>
      <c r="I965">
        <v>22.943985000000001</v>
      </c>
      <c r="J965" t="s">
        <v>3</v>
      </c>
      <c r="K965">
        <v>2542.7923730000002</v>
      </c>
      <c r="L965">
        <v>10.826656</v>
      </c>
      <c r="M965" t="s">
        <v>4</v>
      </c>
      <c r="N965">
        <v>45.130575999999998</v>
      </c>
      <c r="O965">
        <v>3.3864380000000001</v>
      </c>
      <c r="P965" t="s">
        <v>5</v>
      </c>
      <c r="Q965">
        <v>58.321911</v>
      </c>
      <c r="R965">
        <v>4.2304050000000002</v>
      </c>
      <c r="S965" t="s">
        <v>6</v>
      </c>
      <c r="T965">
        <v>2465.6221190000001</v>
      </c>
      <c r="U965">
        <v>2.8031760000000001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7.3453000000000004E-2</v>
      </c>
      <c r="AG965">
        <v>1.6000000000000001E-4</v>
      </c>
      <c r="AH965" t="s">
        <v>11</v>
      </c>
      <c r="AI965">
        <v>0.92676400000000003</v>
      </c>
      <c r="AJ965">
        <v>3.8000000000000002E-5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3251.6906690000001</v>
      </c>
      <c r="I966">
        <v>34.856856999999998</v>
      </c>
      <c r="J966" t="s">
        <v>3</v>
      </c>
      <c r="K966">
        <v>3179.1589009999998</v>
      </c>
      <c r="L966">
        <v>16.705888000000002</v>
      </c>
      <c r="M966" t="s">
        <v>4</v>
      </c>
      <c r="N966">
        <v>56.377465999999998</v>
      </c>
      <c r="O966">
        <v>4.7861349999999998</v>
      </c>
      <c r="P966" t="s">
        <v>5</v>
      </c>
      <c r="Q966">
        <v>72.792345999999995</v>
      </c>
      <c r="R966">
        <v>5.8169930000000001</v>
      </c>
      <c r="S966" t="s">
        <v>6</v>
      </c>
      <c r="T966">
        <v>3082.7609769999999</v>
      </c>
      <c r="U966">
        <v>4.4205899999999998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7.2281999999999999E-2</v>
      </c>
      <c r="AG966">
        <v>1.66E-4</v>
      </c>
      <c r="AH966" t="s">
        <v>11</v>
      </c>
      <c r="AI966">
        <v>0.92887500000000001</v>
      </c>
      <c r="AJ966">
        <v>4.3000000000000002E-5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3902.9221870000001</v>
      </c>
      <c r="I967">
        <v>50.199548</v>
      </c>
      <c r="J967" t="s">
        <v>3</v>
      </c>
      <c r="K967">
        <v>3815.9189160000001</v>
      </c>
      <c r="L967">
        <v>23.885573000000001</v>
      </c>
      <c r="M967" t="s">
        <v>4</v>
      </c>
      <c r="N967">
        <v>67.675967999999997</v>
      </c>
      <c r="O967">
        <v>6.3740259999999997</v>
      </c>
      <c r="P967" t="s">
        <v>5</v>
      </c>
      <c r="Q967">
        <v>87.306751000000006</v>
      </c>
      <c r="R967">
        <v>7.9630349999999996</v>
      </c>
      <c r="S967" t="s">
        <v>6</v>
      </c>
      <c r="T967">
        <v>3700.1899509999998</v>
      </c>
      <c r="U967">
        <v>5.6332240000000002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7.1052000000000004E-2</v>
      </c>
      <c r="AG967">
        <v>1.64E-4</v>
      </c>
      <c r="AH967" t="s">
        <v>11</v>
      </c>
      <c r="AI967">
        <v>0.93040500000000004</v>
      </c>
      <c r="AJ967">
        <v>2.5999999999999998E-5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4554.0568069999999</v>
      </c>
      <c r="I968">
        <v>64.509450000000001</v>
      </c>
      <c r="J968" t="s">
        <v>3</v>
      </c>
      <c r="K968">
        <v>4452.7381640000003</v>
      </c>
      <c r="L968">
        <v>29.858266</v>
      </c>
      <c r="M968" t="s">
        <v>4</v>
      </c>
      <c r="N968">
        <v>78.878682999999995</v>
      </c>
      <c r="O968">
        <v>7.778073</v>
      </c>
      <c r="P968" t="s">
        <v>5</v>
      </c>
      <c r="Q968">
        <v>101.67822</v>
      </c>
      <c r="R968">
        <v>10.323363000000001</v>
      </c>
      <c r="S968" t="s">
        <v>6</v>
      </c>
      <c r="T968">
        <v>4317.8327829999998</v>
      </c>
      <c r="U968">
        <v>6.6117340000000002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6.9031999999999996E-2</v>
      </c>
      <c r="AG968">
        <v>1.5300000000000001E-4</v>
      </c>
      <c r="AH968" t="s">
        <v>11</v>
      </c>
      <c r="AI968">
        <v>0.93111999999999995</v>
      </c>
      <c r="AJ968">
        <v>2.1999999999999999E-5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5205.6524120000004</v>
      </c>
      <c r="I969">
        <v>83.977450000000005</v>
      </c>
      <c r="J969" t="s">
        <v>3</v>
      </c>
      <c r="K969">
        <v>5089.9391409999998</v>
      </c>
      <c r="L969">
        <v>37.194217000000002</v>
      </c>
      <c r="M969" t="s">
        <v>4</v>
      </c>
      <c r="N969">
        <v>90.275302999999994</v>
      </c>
      <c r="O969">
        <v>10.393950999999999</v>
      </c>
      <c r="P969" t="s">
        <v>5</v>
      </c>
      <c r="Q969">
        <v>116.12559400000001</v>
      </c>
      <c r="R969">
        <v>13.459398999999999</v>
      </c>
      <c r="S969" t="s">
        <v>6</v>
      </c>
      <c r="T969">
        <v>4935.6506929999996</v>
      </c>
      <c r="U969">
        <v>6.6680970000000004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6.8198999999999996E-2</v>
      </c>
      <c r="AG969">
        <v>1.4999999999999999E-4</v>
      </c>
      <c r="AH969" t="s">
        <v>11</v>
      </c>
      <c r="AI969">
        <v>0.93167999999999995</v>
      </c>
      <c r="AJ969">
        <v>2.6999999999999999E-5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5857.3112890000002</v>
      </c>
      <c r="I970">
        <v>97.573378000000005</v>
      </c>
      <c r="J970" t="s">
        <v>3</v>
      </c>
      <c r="K970">
        <v>5727.165352</v>
      </c>
      <c r="L970">
        <v>41.981476999999998</v>
      </c>
      <c r="M970" t="s">
        <v>4</v>
      </c>
      <c r="N970">
        <v>101.600618</v>
      </c>
      <c r="O970">
        <v>12.152846</v>
      </c>
      <c r="P970" t="s">
        <v>5</v>
      </c>
      <c r="Q970">
        <v>130.59617499999999</v>
      </c>
      <c r="R970">
        <v>16.248328000000001</v>
      </c>
      <c r="S970" t="s">
        <v>6</v>
      </c>
      <c r="T970">
        <v>5553.5037400000001</v>
      </c>
      <c r="U970">
        <v>6.4663300000000001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6.6519999999999996E-2</v>
      </c>
      <c r="AG970">
        <v>1.37E-4</v>
      </c>
      <c r="AH970" t="s">
        <v>11</v>
      </c>
      <c r="AI970">
        <v>0.93235299999999999</v>
      </c>
      <c r="AJ970">
        <v>4.1E-5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6508.7857519999998</v>
      </c>
      <c r="I971">
        <v>115.27044100000001</v>
      </c>
      <c r="J971" t="s">
        <v>3</v>
      </c>
      <c r="K971">
        <v>6364.2708890000004</v>
      </c>
      <c r="L971">
        <v>48.972285999999997</v>
      </c>
      <c r="M971" t="s">
        <v>4</v>
      </c>
      <c r="N971">
        <v>112.835387</v>
      </c>
      <c r="O971">
        <v>14.741365999999999</v>
      </c>
      <c r="P971" t="s">
        <v>5</v>
      </c>
      <c r="Q971">
        <v>145.004222</v>
      </c>
      <c r="R971">
        <v>19.736844999999999</v>
      </c>
      <c r="S971" t="s">
        <v>6</v>
      </c>
      <c r="T971">
        <v>6171.3961129999998</v>
      </c>
      <c r="U971">
        <v>6.864528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6.5515000000000004E-2</v>
      </c>
      <c r="AG971">
        <v>1.36E-4</v>
      </c>
      <c r="AH971" t="s">
        <v>11</v>
      </c>
      <c r="AI971">
        <v>0.93259700000000001</v>
      </c>
      <c r="AJ971">
        <v>3.8000000000000002E-5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7160.4662209999997</v>
      </c>
      <c r="I972">
        <v>137.022785</v>
      </c>
      <c r="J972" t="s">
        <v>3</v>
      </c>
      <c r="K972">
        <v>7001.4899219999998</v>
      </c>
      <c r="L972">
        <v>57.886549000000002</v>
      </c>
      <c r="M972" t="s">
        <v>4</v>
      </c>
      <c r="N972">
        <v>124.09961</v>
      </c>
      <c r="O972">
        <v>16.294647000000001</v>
      </c>
      <c r="P972" t="s">
        <v>5</v>
      </c>
      <c r="Q972">
        <v>159.50062700000001</v>
      </c>
      <c r="R972">
        <v>23.196397999999999</v>
      </c>
      <c r="S972" t="s">
        <v>6</v>
      </c>
      <c r="T972">
        <v>6789.2833979999996</v>
      </c>
      <c r="U972">
        <v>7.0281500000000001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6.4861000000000002E-2</v>
      </c>
      <c r="AG972">
        <v>1.3999999999999999E-4</v>
      </c>
      <c r="AH972" t="s">
        <v>11</v>
      </c>
      <c r="AI972">
        <v>0.93265600000000004</v>
      </c>
      <c r="AJ972">
        <v>3.6999999999999998E-5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7811.8304099999996</v>
      </c>
      <c r="I973">
        <v>153.76050000000001</v>
      </c>
      <c r="J973" t="s">
        <v>3</v>
      </c>
      <c r="K973">
        <v>7638.4866499999998</v>
      </c>
      <c r="L973">
        <v>64.566033000000004</v>
      </c>
      <c r="M973" t="s">
        <v>4</v>
      </c>
      <c r="N973">
        <v>135.307445</v>
      </c>
      <c r="O973">
        <v>17.807752000000001</v>
      </c>
      <c r="P973" t="s">
        <v>5</v>
      </c>
      <c r="Q973">
        <v>173.91383300000001</v>
      </c>
      <c r="R973">
        <v>26.22662</v>
      </c>
      <c r="S973" t="s">
        <v>6</v>
      </c>
      <c r="T973">
        <v>7407.1590329999999</v>
      </c>
      <c r="U973">
        <v>7.7848670000000002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6.4417000000000002E-2</v>
      </c>
      <c r="AG973">
        <v>1.3300000000000001E-4</v>
      </c>
      <c r="AH973" t="s">
        <v>11</v>
      </c>
      <c r="AI973">
        <v>0.93272200000000005</v>
      </c>
      <c r="AJ973">
        <v>3.6999999999999998E-5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8463.2881249999991</v>
      </c>
      <c r="I974">
        <v>168.815023</v>
      </c>
      <c r="J974" t="s">
        <v>3</v>
      </c>
      <c r="K974">
        <v>8275.6211330000006</v>
      </c>
      <c r="L974">
        <v>69.354417999999995</v>
      </c>
      <c r="M974" t="s">
        <v>4</v>
      </c>
      <c r="N974">
        <v>146.46367699999999</v>
      </c>
      <c r="O974">
        <v>19.923090999999999</v>
      </c>
      <c r="P974" t="s">
        <v>5</v>
      </c>
      <c r="Q974">
        <v>188.26056600000001</v>
      </c>
      <c r="R974">
        <v>29.885328000000001</v>
      </c>
      <c r="S974" t="s">
        <v>6</v>
      </c>
      <c r="T974">
        <v>8025.1046679999999</v>
      </c>
      <c r="U974">
        <v>8.6520489999999999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6.3809000000000005E-2</v>
      </c>
      <c r="AG974">
        <v>1.2799999999999999E-4</v>
      </c>
      <c r="AH974" t="s">
        <v>11</v>
      </c>
      <c r="AI974">
        <v>0.93275300000000005</v>
      </c>
      <c r="AJ974">
        <v>3.6999999999999998E-5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9114.6209369999997</v>
      </c>
      <c r="I975">
        <v>194.686395</v>
      </c>
      <c r="J975" t="s">
        <v>3</v>
      </c>
      <c r="K975">
        <v>8912.5757030000004</v>
      </c>
      <c r="L975">
        <v>78.165415999999993</v>
      </c>
      <c r="M975" t="s">
        <v>4</v>
      </c>
      <c r="N975">
        <v>157.62290899999999</v>
      </c>
      <c r="O975">
        <v>22.404789000000001</v>
      </c>
      <c r="P975" t="s">
        <v>5</v>
      </c>
      <c r="Q975">
        <v>202.674149</v>
      </c>
      <c r="R975">
        <v>35.082228000000001</v>
      </c>
      <c r="S975" t="s">
        <v>6</v>
      </c>
      <c r="T975">
        <v>8642.9808979999998</v>
      </c>
      <c r="U975">
        <v>8.9412479999999999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6.3632999999999995E-2</v>
      </c>
      <c r="AG975">
        <v>1.2899999999999999E-4</v>
      </c>
      <c r="AH975" t="s">
        <v>11</v>
      </c>
      <c r="AI975">
        <v>0.93319600000000003</v>
      </c>
      <c r="AJ975">
        <v>4.1E-5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9765.8117380000003</v>
      </c>
      <c r="I976">
        <v>216.92736099999999</v>
      </c>
      <c r="J976" t="s">
        <v>3</v>
      </c>
      <c r="K976">
        <v>9549.4797660000004</v>
      </c>
      <c r="L976">
        <v>85.750812999999994</v>
      </c>
      <c r="M976" t="s">
        <v>4</v>
      </c>
      <c r="N976">
        <v>168.72029900000001</v>
      </c>
      <c r="O976">
        <v>24.749136</v>
      </c>
      <c r="P976" t="s">
        <v>5</v>
      </c>
      <c r="Q976">
        <v>216.97983099999999</v>
      </c>
      <c r="R976">
        <v>39.618107999999999</v>
      </c>
      <c r="S976" t="s">
        <v>6</v>
      </c>
      <c r="T976">
        <v>9260.8992579999995</v>
      </c>
      <c r="U976">
        <v>9.280894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6.2752000000000002E-2</v>
      </c>
      <c r="AG976">
        <v>1.1400000000000001E-4</v>
      </c>
      <c r="AH976" t="s">
        <v>11</v>
      </c>
      <c r="AI976">
        <v>0.93320000000000003</v>
      </c>
      <c r="AJ976">
        <v>4.1E-5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10417.201913999999</v>
      </c>
      <c r="I977">
        <v>231.24495300000001</v>
      </c>
      <c r="J977" t="s">
        <v>3</v>
      </c>
      <c r="K977">
        <v>10186.462598</v>
      </c>
      <c r="L977">
        <v>91.966832999999994</v>
      </c>
      <c r="M977" t="s">
        <v>4</v>
      </c>
      <c r="N977">
        <v>179.92052100000001</v>
      </c>
      <c r="O977">
        <v>26.834989</v>
      </c>
      <c r="P977" t="s">
        <v>5</v>
      </c>
      <c r="Q977">
        <v>231.424825</v>
      </c>
      <c r="R977">
        <v>41.750397999999997</v>
      </c>
      <c r="S977" t="s">
        <v>6</v>
      </c>
      <c r="T977">
        <v>9878.7922849999995</v>
      </c>
      <c r="U977">
        <v>9.7447689999999998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6.2752000000000002E-2</v>
      </c>
      <c r="AG977">
        <v>1.1400000000000001E-4</v>
      </c>
      <c r="AH977" t="s">
        <v>11</v>
      </c>
      <c r="AI977">
        <v>0.93325899999999995</v>
      </c>
      <c r="AJ977">
        <v>4.1E-5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11068.957598000001</v>
      </c>
      <c r="I978">
        <v>248.52382299999999</v>
      </c>
      <c r="J978" t="s">
        <v>3</v>
      </c>
      <c r="K978">
        <v>10823.762402</v>
      </c>
      <c r="L978">
        <v>98.817434000000006</v>
      </c>
      <c r="M978" t="s">
        <v>4</v>
      </c>
      <c r="N978">
        <v>191.24517499999999</v>
      </c>
      <c r="O978">
        <v>29.325531000000002</v>
      </c>
      <c r="P978" t="s">
        <v>5</v>
      </c>
      <c r="Q978">
        <v>245.92818199999999</v>
      </c>
      <c r="R978">
        <v>44.587389999999999</v>
      </c>
      <c r="S978" t="s">
        <v>6</v>
      </c>
      <c r="T978">
        <v>10496.747871</v>
      </c>
      <c r="U978">
        <v>10.06071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6.2472E-2</v>
      </c>
      <c r="AG978">
        <v>1.15E-4</v>
      </c>
      <c r="AH978" t="s">
        <v>11</v>
      </c>
      <c r="AI978">
        <v>0.93326699999999996</v>
      </c>
      <c r="AJ978">
        <v>4.1E-5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11720.67627</v>
      </c>
      <c r="I979">
        <v>263.28916500000003</v>
      </c>
      <c r="J979" t="s">
        <v>3</v>
      </c>
      <c r="K979">
        <v>11461.063203</v>
      </c>
      <c r="L979">
        <v>104.691244</v>
      </c>
      <c r="M979" t="s">
        <v>4</v>
      </c>
      <c r="N979">
        <v>202.53491299999999</v>
      </c>
      <c r="O979">
        <v>30.855975999999998</v>
      </c>
      <c r="P979" t="s">
        <v>5</v>
      </c>
      <c r="Q979">
        <v>260.39666</v>
      </c>
      <c r="R979">
        <v>47.504835999999997</v>
      </c>
      <c r="S979" t="s">
        <v>6</v>
      </c>
      <c r="T979">
        <v>11114.759862999999</v>
      </c>
      <c r="U979">
        <v>10.677799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6.1337999999999997E-2</v>
      </c>
      <c r="AG979">
        <v>9.7E-5</v>
      </c>
      <c r="AH979" t="s">
        <v>11</v>
      </c>
      <c r="AI979">
        <v>0.933334</v>
      </c>
      <c r="AJ979">
        <v>4.0000000000000003E-5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12372.430995999999</v>
      </c>
      <c r="I980">
        <v>287.04005699999999</v>
      </c>
      <c r="J980" t="s">
        <v>3</v>
      </c>
      <c r="K980">
        <v>12098.296016</v>
      </c>
      <c r="L980">
        <v>112.707954</v>
      </c>
      <c r="M980" t="s">
        <v>4</v>
      </c>
      <c r="N980">
        <v>213.83567300000001</v>
      </c>
      <c r="O980">
        <v>32.769092999999998</v>
      </c>
      <c r="P980" t="s">
        <v>5</v>
      </c>
      <c r="Q980">
        <v>274.96381000000002</v>
      </c>
      <c r="R980">
        <v>51.974249999999998</v>
      </c>
      <c r="S980" t="s">
        <v>6</v>
      </c>
      <c r="T980">
        <v>11732.767852000001</v>
      </c>
      <c r="U980">
        <v>11.534673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6.1249999999999999E-2</v>
      </c>
      <c r="AG980">
        <v>9.7E-5</v>
      </c>
      <c r="AH980" t="s">
        <v>11</v>
      </c>
      <c r="AI980">
        <v>0.93334300000000003</v>
      </c>
      <c r="AJ980">
        <v>4.0000000000000003E-5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13024.251816</v>
      </c>
      <c r="I981">
        <v>311.070851</v>
      </c>
      <c r="J981" t="s">
        <v>3</v>
      </c>
      <c r="K981">
        <v>12735.626561999999</v>
      </c>
      <c r="L981">
        <v>122.401758</v>
      </c>
      <c r="M981" t="s">
        <v>4</v>
      </c>
      <c r="N981">
        <v>225.25438199999999</v>
      </c>
      <c r="O981">
        <v>36.070765999999999</v>
      </c>
      <c r="P981" t="s">
        <v>5</v>
      </c>
      <c r="Q981">
        <v>289.47424899999999</v>
      </c>
      <c r="R981">
        <v>55.567687999999997</v>
      </c>
      <c r="S981" t="s">
        <v>6</v>
      </c>
      <c r="T981">
        <v>12350.727500000001</v>
      </c>
      <c r="U981">
        <v>12.868371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6.0670000000000002E-2</v>
      </c>
      <c r="AG981">
        <v>8.6000000000000003E-5</v>
      </c>
      <c r="AH981" t="s">
        <v>11</v>
      </c>
      <c r="AI981">
        <v>0.93340400000000001</v>
      </c>
      <c r="AJ981">
        <v>4.0000000000000003E-5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48"/>
  <sheetViews>
    <sheetView topLeftCell="A2056" workbookViewId="0">
      <selection activeCell="A2129" sqref="A2074:XFD2129"/>
    </sheetView>
  </sheetViews>
  <sheetFormatPr defaultRowHeight="15" x14ac:dyDescent="0.25"/>
  <cols>
    <col min="1" max="1" width="26" customWidth="1"/>
  </cols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203</v>
      </c>
      <c r="F1" t="s">
        <v>194</v>
      </c>
      <c r="G1" t="s">
        <v>204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7406.52</v>
      </c>
      <c r="C2">
        <v>6722.22</v>
      </c>
      <c r="D2">
        <v>6632.56</v>
      </c>
      <c r="E2">
        <v>2045.56</v>
      </c>
      <c r="F2">
        <v>703.17</v>
      </c>
      <c r="G2">
        <v>0</v>
      </c>
      <c r="H2">
        <v>703.17</v>
      </c>
      <c r="I2">
        <v>1.4514199999999999E-3</v>
      </c>
      <c r="J2">
        <v>1</v>
      </c>
      <c r="K2">
        <v>0</v>
      </c>
    </row>
    <row r="3" spans="1:17" x14ac:dyDescent="0.25">
      <c r="A3" t="s">
        <v>34</v>
      </c>
      <c r="B3">
        <v>6791.15</v>
      </c>
      <c r="C3">
        <v>6663.29</v>
      </c>
      <c r="D3">
        <v>6579.49</v>
      </c>
      <c r="E3">
        <v>2035.67</v>
      </c>
      <c r="F3">
        <v>700.36800000000005</v>
      </c>
      <c r="G3">
        <v>0</v>
      </c>
      <c r="H3">
        <v>700.36800000000005</v>
      </c>
      <c r="I3">
        <v>4.0491900000000003E-3</v>
      </c>
      <c r="J3">
        <v>1</v>
      </c>
      <c r="K3">
        <v>0</v>
      </c>
    </row>
    <row r="4" spans="1:17" x14ac:dyDescent="0.25">
      <c r="A4" t="s">
        <v>34</v>
      </c>
      <c r="B4">
        <v>6783.81</v>
      </c>
      <c r="C4">
        <v>6660.36</v>
      </c>
      <c r="D4">
        <v>6579.62</v>
      </c>
      <c r="E4">
        <v>2035.61</v>
      </c>
      <c r="F4">
        <v>700.24400000000003</v>
      </c>
      <c r="G4">
        <v>0</v>
      </c>
      <c r="H4">
        <v>700.24400000000003</v>
      </c>
      <c r="I4">
        <v>6.5773999999999997E-3</v>
      </c>
      <c r="J4">
        <v>1</v>
      </c>
      <c r="K4">
        <v>0</v>
      </c>
    </row>
    <row r="5" spans="1:17" x14ac:dyDescent="0.25">
      <c r="A5" t="s">
        <v>34</v>
      </c>
      <c r="B5">
        <v>6750.15</v>
      </c>
      <c r="C5">
        <v>6624.1</v>
      </c>
      <c r="D5">
        <v>6545.47</v>
      </c>
      <c r="E5">
        <v>2026.81</v>
      </c>
      <c r="F5">
        <v>697.83500000000004</v>
      </c>
      <c r="G5">
        <v>0</v>
      </c>
      <c r="H5">
        <v>697.83500000000004</v>
      </c>
      <c r="I5">
        <v>6.8271299999999998E-3</v>
      </c>
      <c r="J5">
        <v>1</v>
      </c>
      <c r="K5">
        <v>0</v>
      </c>
    </row>
    <row r="6" spans="1:17" x14ac:dyDescent="0.25">
      <c r="A6" t="s">
        <v>34</v>
      </c>
      <c r="B6">
        <v>6703.09</v>
      </c>
      <c r="C6">
        <v>6580.62</v>
      </c>
      <c r="D6">
        <v>6506.56</v>
      </c>
      <c r="E6">
        <v>2017.52</v>
      </c>
      <c r="F6">
        <v>695.14400000000001</v>
      </c>
      <c r="G6">
        <v>0</v>
      </c>
      <c r="H6">
        <v>695.14400000000001</v>
      </c>
      <c r="I6">
        <v>6.0393900000000004E-3</v>
      </c>
      <c r="J6">
        <v>1</v>
      </c>
      <c r="K6">
        <v>0</v>
      </c>
    </row>
    <row r="7" spans="1:17" x14ac:dyDescent="0.25">
      <c r="A7" t="s">
        <v>34</v>
      </c>
      <c r="B7">
        <v>6695.6</v>
      </c>
      <c r="C7">
        <v>6572.32</v>
      </c>
      <c r="D7">
        <v>6501.06</v>
      </c>
      <c r="E7">
        <v>2017.61</v>
      </c>
      <c r="F7">
        <v>695.15200000000004</v>
      </c>
      <c r="G7">
        <v>0</v>
      </c>
      <c r="H7">
        <v>695.15200000000004</v>
      </c>
      <c r="I7">
        <v>5.4826100000000003E-2</v>
      </c>
      <c r="J7">
        <v>1</v>
      </c>
      <c r="K7">
        <v>0</v>
      </c>
    </row>
    <row r="8" spans="1:17" x14ac:dyDescent="0.25">
      <c r="A8" t="s">
        <v>34</v>
      </c>
      <c r="B8">
        <v>6695.51</v>
      </c>
      <c r="C8">
        <v>6572.94</v>
      </c>
      <c r="D8">
        <v>6500.85</v>
      </c>
      <c r="E8">
        <v>2017.24</v>
      </c>
      <c r="F8">
        <v>695.07899999999995</v>
      </c>
      <c r="G8">
        <v>0</v>
      </c>
      <c r="H8">
        <v>695.07899999999995</v>
      </c>
      <c r="I8">
        <v>1.9845000000000002E-3</v>
      </c>
      <c r="J8">
        <v>1</v>
      </c>
      <c r="K8">
        <v>0</v>
      </c>
    </row>
    <row r="9" spans="1:17" x14ac:dyDescent="0.25">
      <c r="A9" t="s">
        <v>34</v>
      </c>
      <c r="B9">
        <v>6696.84</v>
      </c>
      <c r="C9">
        <v>6574.11</v>
      </c>
      <c r="D9">
        <v>6501.39</v>
      </c>
      <c r="E9">
        <v>2017.25</v>
      </c>
      <c r="F9">
        <v>695.17399999999998</v>
      </c>
      <c r="G9">
        <v>0</v>
      </c>
      <c r="H9">
        <v>695.17399999999998</v>
      </c>
      <c r="I9">
        <v>1.23117E-3</v>
      </c>
      <c r="J9">
        <v>1</v>
      </c>
      <c r="K9">
        <v>0</v>
      </c>
    </row>
    <row r="10" spans="1:17" x14ac:dyDescent="0.25">
      <c r="A10" t="s">
        <v>34</v>
      </c>
      <c r="B10">
        <v>6698.23</v>
      </c>
      <c r="C10">
        <v>6573.44</v>
      </c>
      <c r="D10">
        <v>6501.5</v>
      </c>
      <c r="E10">
        <v>2017.35</v>
      </c>
      <c r="F10">
        <v>695.14800000000002</v>
      </c>
      <c r="G10">
        <v>0</v>
      </c>
      <c r="H10">
        <v>695.14800000000002</v>
      </c>
      <c r="I10">
        <v>1.78988E-3</v>
      </c>
      <c r="J10">
        <v>1</v>
      </c>
      <c r="K10">
        <v>0</v>
      </c>
    </row>
    <row r="11" spans="1:17" x14ac:dyDescent="0.25">
      <c r="A11" t="s">
        <v>34</v>
      </c>
      <c r="B11">
        <v>6697.03</v>
      </c>
      <c r="C11">
        <v>6574.13</v>
      </c>
      <c r="D11">
        <v>6501.25</v>
      </c>
      <c r="E11">
        <v>2017.16</v>
      </c>
      <c r="F11">
        <v>695.09</v>
      </c>
      <c r="G11">
        <v>0</v>
      </c>
      <c r="H11">
        <v>695.09</v>
      </c>
      <c r="I11">
        <v>2.8395500000000001E-3</v>
      </c>
      <c r="J11">
        <v>1</v>
      </c>
      <c r="K11">
        <v>0</v>
      </c>
    </row>
    <row r="12" spans="1:17" x14ac:dyDescent="0.25">
      <c r="A12" t="s">
        <v>34</v>
      </c>
      <c r="B12">
        <v>6696.33</v>
      </c>
      <c r="C12">
        <v>6573.16</v>
      </c>
      <c r="D12">
        <v>6502.15</v>
      </c>
      <c r="E12">
        <v>2017.27</v>
      </c>
      <c r="F12">
        <v>695.09699999999998</v>
      </c>
      <c r="G12">
        <v>0</v>
      </c>
      <c r="H12">
        <v>695.09699999999998</v>
      </c>
      <c r="I12">
        <v>5.4234699999999997E-3</v>
      </c>
      <c r="J12">
        <v>1</v>
      </c>
      <c r="K12">
        <v>0</v>
      </c>
    </row>
    <row r="13" spans="1:17" x14ac:dyDescent="0.25">
      <c r="A13" t="s">
        <v>34</v>
      </c>
      <c r="B13">
        <v>6692.66</v>
      </c>
      <c r="C13">
        <v>6570.19</v>
      </c>
      <c r="D13">
        <v>6499.42</v>
      </c>
      <c r="E13">
        <v>2016.36</v>
      </c>
      <c r="F13">
        <v>694.976</v>
      </c>
      <c r="G13">
        <v>0</v>
      </c>
      <c r="H13">
        <v>694.976</v>
      </c>
      <c r="I13">
        <v>1.0407700000000001E-2</v>
      </c>
      <c r="J13">
        <v>1</v>
      </c>
      <c r="K13">
        <v>0</v>
      </c>
    </row>
    <row r="14" spans="1:17" x14ac:dyDescent="0.25">
      <c r="A14" t="s">
        <v>34</v>
      </c>
      <c r="B14">
        <v>6697.36</v>
      </c>
      <c r="C14">
        <v>6575.25</v>
      </c>
      <c r="D14">
        <v>6501.19</v>
      </c>
      <c r="E14">
        <v>2016.94</v>
      </c>
      <c r="F14">
        <v>695.05</v>
      </c>
      <c r="G14">
        <v>0</v>
      </c>
      <c r="H14">
        <v>695.05</v>
      </c>
      <c r="I14">
        <v>1.36878E-3</v>
      </c>
      <c r="J14">
        <v>1</v>
      </c>
      <c r="K14">
        <v>0</v>
      </c>
    </row>
    <row r="15" spans="1:17" x14ac:dyDescent="0.25">
      <c r="A15" t="s">
        <v>34</v>
      </c>
      <c r="B15">
        <v>6698.74</v>
      </c>
      <c r="C15">
        <v>6575.29</v>
      </c>
      <c r="D15">
        <v>6501.48</v>
      </c>
      <c r="E15">
        <v>2017.24</v>
      </c>
      <c r="F15">
        <v>695.17</v>
      </c>
      <c r="G15">
        <v>0</v>
      </c>
      <c r="H15">
        <v>695.17</v>
      </c>
      <c r="I15">
        <v>1.23043E-3</v>
      </c>
      <c r="J15">
        <v>1</v>
      </c>
      <c r="K15">
        <v>0</v>
      </c>
    </row>
    <row r="16" spans="1:17" x14ac:dyDescent="0.25">
      <c r="A16" t="s">
        <v>34</v>
      </c>
      <c r="B16">
        <v>6696.58</v>
      </c>
      <c r="C16">
        <v>6573.84</v>
      </c>
      <c r="D16">
        <v>6500.79</v>
      </c>
      <c r="E16">
        <v>2016.89</v>
      </c>
      <c r="F16">
        <v>694.98699999999997</v>
      </c>
      <c r="G16">
        <v>0</v>
      </c>
      <c r="H16">
        <v>694.98699999999997</v>
      </c>
      <c r="I16">
        <v>2.4163100000000001E-3</v>
      </c>
      <c r="J16">
        <v>1</v>
      </c>
      <c r="K16">
        <v>0</v>
      </c>
    </row>
    <row r="17" spans="1:11" x14ac:dyDescent="0.25">
      <c r="A17" t="s">
        <v>34</v>
      </c>
      <c r="B17">
        <v>6727</v>
      </c>
      <c r="C17">
        <v>6604.26</v>
      </c>
      <c r="D17">
        <v>6529.32</v>
      </c>
      <c r="E17">
        <v>2024.65</v>
      </c>
      <c r="F17">
        <v>697.18799999999999</v>
      </c>
      <c r="G17">
        <v>0</v>
      </c>
      <c r="H17">
        <v>697.18799999999999</v>
      </c>
      <c r="I17">
        <v>3.6270299999999998E-3</v>
      </c>
      <c r="J17">
        <v>1</v>
      </c>
      <c r="K17">
        <v>0</v>
      </c>
    </row>
    <row r="18" spans="1:11" x14ac:dyDescent="0.25">
      <c r="A18" t="s">
        <v>34</v>
      </c>
      <c r="B18">
        <v>6736.52</v>
      </c>
      <c r="C18">
        <v>6614.17</v>
      </c>
      <c r="D18">
        <v>6542.18</v>
      </c>
      <c r="E18">
        <v>2028.52</v>
      </c>
      <c r="F18">
        <v>698.15099999999995</v>
      </c>
      <c r="G18">
        <v>0</v>
      </c>
      <c r="H18">
        <v>698.15099999999995</v>
      </c>
      <c r="I18">
        <v>1.90883E-3</v>
      </c>
      <c r="J18">
        <v>1</v>
      </c>
      <c r="K18">
        <v>0</v>
      </c>
    </row>
    <row r="19" spans="1:11" x14ac:dyDescent="0.25">
      <c r="A19" t="s">
        <v>34</v>
      </c>
      <c r="B19">
        <v>6737.07</v>
      </c>
      <c r="C19">
        <v>6614.77</v>
      </c>
      <c r="D19">
        <v>6542.38</v>
      </c>
      <c r="E19">
        <v>2028.4</v>
      </c>
      <c r="F19">
        <v>698.08900000000006</v>
      </c>
      <c r="G19">
        <v>0</v>
      </c>
      <c r="H19">
        <v>698.08900000000006</v>
      </c>
      <c r="I19">
        <v>4.0361700000000004E-3</v>
      </c>
      <c r="J19">
        <v>1</v>
      </c>
      <c r="K19">
        <v>0</v>
      </c>
    </row>
    <row r="20" spans="1:11" x14ac:dyDescent="0.25">
      <c r="A20" t="s">
        <v>34</v>
      </c>
      <c r="B20">
        <v>6740</v>
      </c>
      <c r="C20">
        <v>6616.84</v>
      </c>
      <c r="D20">
        <v>6542.75</v>
      </c>
      <c r="E20">
        <v>2028.71</v>
      </c>
      <c r="F20">
        <v>698.22900000000004</v>
      </c>
      <c r="G20">
        <v>0</v>
      </c>
      <c r="H20">
        <v>698.22900000000004</v>
      </c>
      <c r="I20">
        <v>1.3112200000000001E-3</v>
      </c>
      <c r="J20">
        <v>1</v>
      </c>
      <c r="K20">
        <v>0</v>
      </c>
    </row>
    <row r="21" spans="1:11" x14ac:dyDescent="0.25">
      <c r="A21" t="s">
        <v>34</v>
      </c>
      <c r="B21">
        <v>6738.58</v>
      </c>
      <c r="C21">
        <v>6615.09</v>
      </c>
      <c r="D21">
        <v>6542.56</v>
      </c>
      <c r="E21">
        <v>2028.53</v>
      </c>
      <c r="F21">
        <v>698.18299999999999</v>
      </c>
      <c r="G21">
        <v>0</v>
      </c>
      <c r="H21">
        <v>698.18299999999999</v>
      </c>
      <c r="I21">
        <v>1.5825699999999999E-3</v>
      </c>
      <c r="J21">
        <v>1</v>
      </c>
      <c r="K21">
        <v>0</v>
      </c>
    </row>
    <row r="22" spans="1:11" x14ac:dyDescent="0.25">
      <c r="A22" t="s">
        <v>34</v>
      </c>
      <c r="B22">
        <v>6738.85</v>
      </c>
      <c r="C22">
        <v>6616.58</v>
      </c>
      <c r="D22">
        <v>6542.93</v>
      </c>
      <c r="E22">
        <v>2028.47</v>
      </c>
      <c r="F22">
        <v>698.11800000000005</v>
      </c>
      <c r="G22">
        <v>0</v>
      </c>
      <c r="H22">
        <v>698.11800000000005</v>
      </c>
      <c r="I22">
        <v>1.87203E-3</v>
      </c>
      <c r="J22">
        <v>1</v>
      </c>
      <c r="K22">
        <v>0</v>
      </c>
    </row>
    <row r="23" spans="1:11" x14ac:dyDescent="0.25">
      <c r="A23" t="s">
        <v>34</v>
      </c>
      <c r="B23">
        <v>6739.53</v>
      </c>
      <c r="C23">
        <v>6617.19</v>
      </c>
      <c r="D23">
        <v>6542.97</v>
      </c>
      <c r="E23">
        <v>2028.34</v>
      </c>
      <c r="F23">
        <v>698.21900000000005</v>
      </c>
      <c r="G23">
        <v>0</v>
      </c>
      <c r="H23">
        <v>698.21900000000005</v>
      </c>
      <c r="I23">
        <v>6.4419000000000004E-3</v>
      </c>
      <c r="J23">
        <v>1</v>
      </c>
      <c r="K23">
        <v>0</v>
      </c>
    </row>
    <row r="24" spans="1:11" x14ac:dyDescent="0.25">
      <c r="A24" t="s">
        <v>34</v>
      </c>
      <c r="B24">
        <v>6746.89</v>
      </c>
      <c r="C24">
        <v>6623.27</v>
      </c>
      <c r="D24">
        <v>6546.08</v>
      </c>
      <c r="E24">
        <v>2028.76</v>
      </c>
      <c r="F24">
        <v>698.18200000000002</v>
      </c>
      <c r="G24">
        <v>0</v>
      </c>
      <c r="H24">
        <v>698.18200000000002</v>
      </c>
      <c r="I24">
        <v>1.69892E-3</v>
      </c>
      <c r="J24">
        <v>1</v>
      </c>
      <c r="K24">
        <v>0</v>
      </c>
    </row>
    <row r="25" spans="1:11" x14ac:dyDescent="0.25">
      <c r="A25" t="s">
        <v>34</v>
      </c>
      <c r="B25">
        <v>6752.7</v>
      </c>
      <c r="C25">
        <v>6628.57</v>
      </c>
      <c r="D25">
        <v>6548.82</v>
      </c>
      <c r="E25">
        <v>2028.81</v>
      </c>
      <c r="F25">
        <v>698.17600000000004</v>
      </c>
      <c r="G25">
        <v>0</v>
      </c>
      <c r="H25">
        <v>698.17600000000004</v>
      </c>
      <c r="I25">
        <v>2.24369E-3</v>
      </c>
      <c r="J25">
        <v>1</v>
      </c>
      <c r="K25">
        <v>0</v>
      </c>
    </row>
    <row r="26" spans="1:11" x14ac:dyDescent="0.25">
      <c r="A26" t="s">
        <v>34</v>
      </c>
      <c r="B26">
        <v>6756.49</v>
      </c>
      <c r="C26">
        <v>6633.19</v>
      </c>
      <c r="D26">
        <v>6547.48</v>
      </c>
      <c r="E26">
        <v>2027.87</v>
      </c>
      <c r="F26">
        <v>698.1</v>
      </c>
      <c r="G26">
        <v>0</v>
      </c>
      <c r="H26">
        <v>698.1</v>
      </c>
      <c r="I26">
        <v>1.25421E-3</v>
      </c>
      <c r="J26">
        <v>1</v>
      </c>
      <c r="K26">
        <v>0</v>
      </c>
    </row>
    <row r="27" spans="1:11" x14ac:dyDescent="0.25">
      <c r="A27" t="s">
        <v>34</v>
      </c>
      <c r="B27">
        <v>6749.8</v>
      </c>
      <c r="C27">
        <v>6626.99</v>
      </c>
      <c r="D27">
        <v>6548.48</v>
      </c>
      <c r="E27">
        <v>2028.46</v>
      </c>
      <c r="F27">
        <v>698.19899999999996</v>
      </c>
      <c r="G27">
        <v>0</v>
      </c>
      <c r="H27">
        <v>698.19899999999996</v>
      </c>
      <c r="I27">
        <v>1.29346E-3</v>
      </c>
      <c r="J27">
        <v>1</v>
      </c>
      <c r="K27">
        <v>0</v>
      </c>
    </row>
    <row r="28" spans="1:11" x14ac:dyDescent="0.25">
      <c r="A28" t="s">
        <v>34</v>
      </c>
      <c r="B28">
        <v>6753.75</v>
      </c>
      <c r="C28">
        <v>6629.36</v>
      </c>
      <c r="D28">
        <v>6548.17</v>
      </c>
      <c r="E28">
        <v>2028.22</v>
      </c>
      <c r="F28">
        <v>698.072</v>
      </c>
      <c r="G28">
        <v>0</v>
      </c>
      <c r="H28">
        <v>698.072</v>
      </c>
      <c r="I28">
        <v>1.51347E-3</v>
      </c>
      <c r="J28">
        <v>1</v>
      </c>
      <c r="K28">
        <v>0</v>
      </c>
    </row>
    <row r="29" spans="1:11" x14ac:dyDescent="0.25">
      <c r="A29" t="s">
        <v>34</v>
      </c>
      <c r="B29">
        <v>6746.28</v>
      </c>
      <c r="C29">
        <v>6622.79</v>
      </c>
      <c r="D29">
        <v>6542.97</v>
      </c>
      <c r="E29">
        <v>2028.11</v>
      </c>
      <c r="F29">
        <v>698.05700000000002</v>
      </c>
      <c r="G29">
        <v>0</v>
      </c>
      <c r="H29">
        <v>698.05700000000002</v>
      </c>
      <c r="I29">
        <v>2.4025000000000001E-3</v>
      </c>
      <c r="J29">
        <v>1</v>
      </c>
      <c r="K29">
        <v>0</v>
      </c>
    </row>
    <row r="30" spans="1:11" x14ac:dyDescent="0.25">
      <c r="A30" t="s">
        <v>34</v>
      </c>
      <c r="B30">
        <v>6753.72</v>
      </c>
      <c r="C30">
        <v>6629.79</v>
      </c>
      <c r="D30">
        <v>6548.16</v>
      </c>
      <c r="E30">
        <v>2028.03</v>
      </c>
      <c r="F30">
        <v>698.16499999999996</v>
      </c>
      <c r="G30">
        <v>0</v>
      </c>
      <c r="H30">
        <v>698.16499999999996</v>
      </c>
      <c r="I30">
        <v>3.0411800000000001E-3</v>
      </c>
      <c r="J30">
        <v>1</v>
      </c>
      <c r="K30">
        <v>0</v>
      </c>
    </row>
    <row r="31" spans="1:11" x14ac:dyDescent="0.25">
      <c r="A31" t="s">
        <v>34</v>
      </c>
      <c r="B31">
        <v>6744.03</v>
      </c>
      <c r="C31">
        <v>6621.22</v>
      </c>
      <c r="D31">
        <v>6542.54</v>
      </c>
      <c r="E31">
        <v>2027.89</v>
      </c>
      <c r="F31">
        <v>698.03599999999994</v>
      </c>
      <c r="G31">
        <v>0</v>
      </c>
      <c r="H31">
        <v>698.03599999999994</v>
      </c>
      <c r="I31">
        <v>1.2902300000000001E-3</v>
      </c>
      <c r="J31">
        <v>1</v>
      </c>
      <c r="K31">
        <v>0</v>
      </c>
    </row>
    <row r="32" spans="1:11" x14ac:dyDescent="0.25">
      <c r="A32" t="s">
        <v>34</v>
      </c>
      <c r="B32">
        <v>6755.69</v>
      </c>
      <c r="C32">
        <v>6627.71</v>
      </c>
      <c r="D32">
        <v>6544.93</v>
      </c>
      <c r="E32">
        <v>2028.85</v>
      </c>
      <c r="F32">
        <v>698.10900000000004</v>
      </c>
      <c r="G32">
        <v>0</v>
      </c>
      <c r="H32">
        <v>698.10900000000004</v>
      </c>
      <c r="I32">
        <v>1.61717E-3</v>
      </c>
      <c r="J32">
        <v>1</v>
      </c>
      <c r="K32">
        <v>0</v>
      </c>
    </row>
    <row r="33" spans="1:11" x14ac:dyDescent="0.25">
      <c r="A33" t="s">
        <v>34</v>
      </c>
      <c r="B33">
        <v>6749.27</v>
      </c>
      <c r="C33">
        <v>6625.37</v>
      </c>
      <c r="D33">
        <v>6548.88</v>
      </c>
      <c r="E33">
        <v>2028.33</v>
      </c>
      <c r="F33">
        <v>698.16700000000003</v>
      </c>
      <c r="G33">
        <v>0</v>
      </c>
      <c r="H33">
        <v>698.16700000000003</v>
      </c>
      <c r="I33">
        <v>4.4343100000000003E-3</v>
      </c>
      <c r="J33">
        <v>1</v>
      </c>
      <c r="K33">
        <v>0</v>
      </c>
    </row>
    <row r="34" spans="1:11" x14ac:dyDescent="0.25">
      <c r="A34" t="s">
        <v>34</v>
      </c>
      <c r="B34">
        <v>6749.77</v>
      </c>
      <c r="C34">
        <v>6627.51</v>
      </c>
      <c r="D34">
        <v>6549.8</v>
      </c>
      <c r="E34">
        <v>2028.33</v>
      </c>
      <c r="F34">
        <v>698.005</v>
      </c>
      <c r="G34">
        <v>0</v>
      </c>
      <c r="H34">
        <v>698.005</v>
      </c>
      <c r="I34">
        <v>2.05682E-3</v>
      </c>
      <c r="J34">
        <v>1</v>
      </c>
      <c r="K34">
        <v>0</v>
      </c>
    </row>
    <row r="35" spans="1:11" x14ac:dyDescent="0.25">
      <c r="A35" t="s">
        <v>34</v>
      </c>
      <c r="B35">
        <v>6749.09</v>
      </c>
      <c r="C35">
        <v>6626.74</v>
      </c>
      <c r="D35">
        <v>6549.88</v>
      </c>
      <c r="E35">
        <v>2028.78</v>
      </c>
      <c r="F35">
        <v>698.18700000000001</v>
      </c>
      <c r="G35">
        <v>0</v>
      </c>
      <c r="H35">
        <v>698.18700000000001</v>
      </c>
      <c r="I35">
        <v>1.1187900000000001E-2</v>
      </c>
      <c r="J35">
        <v>1</v>
      </c>
      <c r="K35">
        <v>0</v>
      </c>
    </row>
    <row r="36" spans="1:11" x14ac:dyDescent="0.25">
      <c r="A36" t="s">
        <v>34</v>
      </c>
      <c r="B36">
        <v>6749.29</v>
      </c>
      <c r="C36">
        <v>6623.91</v>
      </c>
      <c r="D36">
        <v>6549.5</v>
      </c>
      <c r="E36">
        <v>2028.42</v>
      </c>
      <c r="F36">
        <v>698.08900000000006</v>
      </c>
      <c r="G36">
        <v>0</v>
      </c>
      <c r="H36">
        <v>698.08900000000006</v>
      </c>
      <c r="I36">
        <v>1.51144E-3</v>
      </c>
      <c r="J36">
        <v>1</v>
      </c>
      <c r="K36">
        <v>0</v>
      </c>
    </row>
    <row r="37" spans="1:11" x14ac:dyDescent="0.25">
      <c r="A37" t="s">
        <v>34</v>
      </c>
      <c r="B37">
        <v>6747.29</v>
      </c>
      <c r="C37">
        <v>6622.59</v>
      </c>
      <c r="D37">
        <v>6548.95</v>
      </c>
      <c r="E37">
        <v>2028.32</v>
      </c>
      <c r="F37">
        <v>697.99900000000002</v>
      </c>
      <c r="G37">
        <v>0</v>
      </c>
      <c r="H37">
        <v>697.99900000000002</v>
      </c>
      <c r="I37">
        <v>1.5224500000000001E-3</v>
      </c>
      <c r="J37">
        <v>1</v>
      </c>
      <c r="K37">
        <v>0</v>
      </c>
    </row>
    <row r="38" spans="1:11" x14ac:dyDescent="0.25">
      <c r="A38" t="s">
        <v>34</v>
      </c>
      <c r="B38">
        <v>6747.62</v>
      </c>
      <c r="C38">
        <v>6625.41</v>
      </c>
      <c r="D38">
        <v>6549.41</v>
      </c>
      <c r="E38">
        <v>2028.26</v>
      </c>
      <c r="F38">
        <v>698.15</v>
      </c>
      <c r="G38">
        <v>0</v>
      </c>
      <c r="H38">
        <v>698.15</v>
      </c>
      <c r="I38">
        <v>2.9875499999999998E-3</v>
      </c>
      <c r="J38">
        <v>1</v>
      </c>
      <c r="K38">
        <v>0</v>
      </c>
    </row>
    <row r="39" spans="1:11" x14ac:dyDescent="0.25">
      <c r="A39" t="s">
        <v>34</v>
      </c>
      <c r="B39">
        <v>6746.32</v>
      </c>
      <c r="C39">
        <v>6624.21</v>
      </c>
      <c r="D39">
        <v>6549.01</v>
      </c>
      <c r="E39">
        <v>2027.85</v>
      </c>
      <c r="F39">
        <v>698.07799999999997</v>
      </c>
      <c r="G39">
        <v>0</v>
      </c>
      <c r="H39">
        <v>698.07799999999997</v>
      </c>
      <c r="I39">
        <v>1.42753E-3</v>
      </c>
      <c r="J39">
        <v>1</v>
      </c>
      <c r="K39">
        <v>0</v>
      </c>
    </row>
    <row r="40" spans="1:11" x14ac:dyDescent="0.25">
      <c r="A40" t="s">
        <v>34</v>
      </c>
      <c r="B40">
        <v>6750.34</v>
      </c>
      <c r="C40">
        <v>6626.07</v>
      </c>
      <c r="D40">
        <v>6548.65</v>
      </c>
      <c r="E40">
        <v>2028.38</v>
      </c>
      <c r="F40">
        <v>698.07799999999997</v>
      </c>
      <c r="G40">
        <v>0</v>
      </c>
      <c r="H40">
        <v>698.07799999999997</v>
      </c>
      <c r="I40">
        <v>1.8019399999999999E-3</v>
      </c>
      <c r="J40">
        <v>1</v>
      </c>
      <c r="K40">
        <v>0</v>
      </c>
    </row>
    <row r="41" spans="1:11" x14ac:dyDescent="0.25">
      <c r="A41" t="s">
        <v>34</v>
      </c>
      <c r="B41">
        <v>6750.72</v>
      </c>
      <c r="C41">
        <v>6625.54</v>
      </c>
      <c r="D41">
        <v>6545.98</v>
      </c>
      <c r="E41">
        <v>2028.42</v>
      </c>
      <c r="F41">
        <v>698.17399999999998</v>
      </c>
      <c r="G41">
        <v>0</v>
      </c>
      <c r="H41">
        <v>698.17399999999998</v>
      </c>
      <c r="I41">
        <v>1.24143E-3</v>
      </c>
      <c r="J41">
        <v>1</v>
      </c>
      <c r="K41">
        <v>0</v>
      </c>
    </row>
    <row r="42" spans="1:11" x14ac:dyDescent="0.25">
      <c r="A42" t="s">
        <v>34</v>
      </c>
      <c r="B42">
        <v>6747.58</v>
      </c>
      <c r="C42">
        <v>6624.27</v>
      </c>
      <c r="D42">
        <v>6545.94</v>
      </c>
      <c r="E42">
        <v>2028.78</v>
      </c>
      <c r="F42">
        <v>698.17600000000004</v>
      </c>
      <c r="G42">
        <v>0</v>
      </c>
      <c r="H42">
        <v>698.17600000000004</v>
      </c>
      <c r="I42">
        <v>3.5287500000000002E-3</v>
      </c>
      <c r="J42">
        <v>1</v>
      </c>
      <c r="K42">
        <v>0</v>
      </c>
    </row>
    <row r="43" spans="1:11" x14ac:dyDescent="0.25">
      <c r="A43" t="s">
        <v>34</v>
      </c>
      <c r="B43">
        <v>6758.18</v>
      </c>
      <c r="C43">
        <v>6624.66</v>
      </c>
      <c r="D43">
        <v>6545.42</v>
      </c>
      <c r="E43">
        <v>2028.36</v>
      </c>
      <c r="F43">
        <v>698.09400000000005</v>
      </c>
      <c r="G43">
        <v>0</v>
      </c>
      <c r="H43">
        <v>698.09400000000005</v>
      </c>
      <c r="I43">
        <v>1.2866900000000001E-3</v>
      </c>
      <c r="J43">
        <v>1</v>
      </c>
      <c r="K43">
        <v>0</v>
      </c>
    </row>
    <row r="44" spans="1:11" x14ac:dyDescent="0.25">
      <c r="A44" t="s">
        <v>34</v>
      </c>
      <c r="B44">
        <v>6742.51</v>
      </c>
      <c r="C44">
        <v>6618.83</v>
      </c>
      <c r="D44">
        <v>6544.94</v>
      </c>
      <c r="E44">
        <v>2028.1</v>
      </c>
      <c r="F44">
        <v>698.11800000000005</v>
      </c>
      <c r="G44">
        <v>0</v>
      </c>
      <c r="H44">
        <v>698.11800000000005</v>
      </c>
      <c r="I44">
        <v>1.3275299999999999E-3</v>
      </c>
      <c r="J44">
        <v>1</v>
      </c>
      <c r="K44">
        <v>0</v>
      </c>
    </row>
    <row r="45" spans="1:11" x14ac:dyDescent="0.25">
      <c r="A45" t="s">
        <v>34</v>
      </c>
      <c r="B45">
        <v>6730.43</v>
      </c>
      <c r="C45">
        <v>6601.82</v>
      </c>
      <c r="D45">
        <v>6545</v>
      </c>
      <c r="E45">
        <v>2028.25</v>
      </c>
      <c r="F45">
        <v>698.12300000000005</v>
      </c>
      <c r="G45">
        <v>0</v>
      </c>
      <c r="H45">
        <v>698.12300000000005</v>
      </c>
      <c r="I45">
        <v>1.23762E-3</v>
      </c>
      <c r="J45">
        <v>1</v>
      </c>
      <c r="K45">
        <v>0</v>
      </c>
    </row>
    <row r="46" spans="1:11" x14ac:dyDescent="0.25">
      <c r="A46" t="s">
        <v>34</v>
      </c>
      <c r="B46">
        <v>6741.85</v>
      </c>
      <c r="C46">
        <v>6611.86</v>
      </c>
      <c r="D46">
        <v>6547.09</v>
      </c>
      <c r="E46">
        <v>2028.59</v>
      </c>
      <c r="F46">
        <v>698.30399999999997</v>
      </c>
      <c r="G46">
        <v>0</v>
      </c>
      <c r="H46">
        <v>698.30399999999997</v>
      </c>
      <c r="I46">
        <v>9.1235499999999994E-3</v>
      </c>
      <c r="J46">
        <v>1</v>
      </c>
      <c r="K46">
        <v>0</v>
      </c>
    </row>
    <row r="47" spans="1:11" x14ac:dyDescent="0.25">
      <c r="A47" t="s">
        <v>34</v>
      </c>
      <c r="B47">
        <v>6731.2</v>
      </c>
      <c r="C47">
        <v>6602.56</v>
      </c>
      <c r="D47">
        <v>6545.66</v>
      </c>
      <c r="E47">
        <v>2028.39</v>
      </c>
      <c r="F47">
        <v>698.15</v>
      </c>
      <c r="G47">
        <v>0</v>
      </c>
      <c r="H47">
        <v>698.15</v>
      </c>
      <c r="I47">
        <v>6.7616899999999999E-3</v>
      </c>
      <c r="J47">
        <v>1</v>
      </c>
      <c r="K47">
        <v>0</v>
      </c>
    </row>
    <row r="48" spans="1:11" x14ac:dyDescent="0.25">
      <c r="A48" t="s">
        <v>34</v>
      </c>
      <c r="B48">
        <v>6732.43</v>
      </c>
      <c r="C48">
        <v>6602.48</v>
      </c>
      <c r="D48">
        <v>6544.97</v>
      </c>
      <c r="E48">
        <v>2028.26</v>
      </c>
      <c r="F48">
        <v>698.18499999999995</v>
      </c>
      <c r="G48">
        <v>0</v>
      </c>
      <c r="H48">
        <v>698.18499999999995</v>
      </c>
      <c r="I48">
        <v>5.9618199999999996E-3</v>
      </c>
      <c r="J48">
        <v>1</v>
      </c>
      <c r="K48">
        <v>0</v>
      </c>
    </row>
    <row r="49" spans="1:25" x14ac:dyDescent="0.25">
      <c r="A49" t="s">
        <v>34</v>
      </c>
      <c r="B49">
        <v>6738.14</v>
      </c>
      <c r="C49">
        <v>6610.35</v>
      </c>
      <c r="D49">
        <v>6545.87</v>
      </c>
      <c r="E49">
        <v>2028.54</v>
      </c>
      <c r="F49">
        <v>698.21500000000003</v>
      </c>
      <c r="G49">
        <v>0</v>
      </c>
      <c r="H49">
        <v>698.21500000000003</v>
      </c>
      <c r="I49">
        <v>1.3970600000000001E-3</v>
      </c>
      <c r="J49">
        <v>1</v>
      </c>
      <c r="K49">
        <v>0</v>
      </c>
    </row>
    <row r="50" spans="1:25" x14ac:dyDescent="0.25">
      <c r="A50" t="s">
        <v>34</v>
      </c>
      <c r="B50">
        <v>6737.07</v>
      </c>
      <c r="C50">
        <v>6607.45</v>
      </c>
      <c r="D50">
        <v>6546.26</v>
      </c>
      <c r="E50">
        <v>2028.51</v>
      </c>
      <c r="F50">
        <v>698.08500000000004</v>
      </c>
      <c r="G50">
        <v>0</v>
      </c>
      <c r="H50">
        <v>698.08500000000004</v>
      </c>
      <c r="I50">
        <v>1.2330500000000001E-3</v>
      </c>
      <c r="J50">
        <v>1</v>
      </c>
      <c r="K50">
        <v>0</v>
      </c>
    </row>
    <row r="51" spans="1:25" x14ac:dyDescent="0.25">
      <c r="A51" t="s">
        <v>34</v>
      </c>
      <c r="B51">
        <v>6735.64</v>
      </c>
      <c r="C51">
        <v>6606.26</v>
      </c>
      <c r="D51">
        <v>6546.07</v>
      </c>
      <c r="E51">
        <v>2028.48</v>
      </c>
      <c r="F51">
        <v>698.274</v>
      </c>
      <c r="G51">
        <v>0</v>
      </c>
      <c r="H51">
        <v>698.274</v>
      </c>
      <c r="I51">
        <v>3.1942400000000001E-3</v>
      </c>
      <c r="J51">
        <v>1</v>
      </c>
      <c r="K51">
        <v>0</v>
      </c>
    </row>
    <row r="52" spans="1:25" x14ac:dyDescent="0.25">
      <c r="A52" t="s">
        <v>34</v>
      </c>
      <c r="B52">
        <v>6732.99</v>
      </c>
      <c r="C52">
        <v>6601.99</v>
      </c>
      <c r="D52">
        <v>6545.65</v>
      </c>
      <c r="E52">
        <v>2028.35</v>
      </c>
      <c r="F52">
        <v>698.15700000000004</v>
      </c>
      <c r="G52">
        <v>0</v>
      </c>
      <c r="H52">
        <v>698.15700000000004</v>
      </c>
      <c r="I52">
        <v>5.1463200000000002E-3</v>
      </c>
      <c r="J52">
        <v>1</v>
      </c>
      <c r="K52">
        <v>0</v>
      </c>
    </row>
    <row r="53" spans="1:25" x14ac:dyDescent="0.25">
      <c r="A53" t="s">
        <v>34</v>
      </c>
      <c r="B53">
        <v>6738.91</v>
      </c>
      <c r="C53">
        <v>6608.07</v>
      </c>
      <c r="D53">
        <v>6546.5</v>
      </c>
      <c r="E53">
        <v>2028.48</v>
      </c>
      <c r="F53">
        <v>698.13</v>
      </c>
      <c r="G53">
        <v>0</v>
      </c>
      <c r="H53">
        <v>698.13</v>
      </c>
      <c r="I53">
        <v>3.2073700000000002E-3</v>
      </c>
      <c r="J53">
        <v>1</v>
      </c>
      <c r="K53">
        <v>0</v>
      </c>
    </row>
    <row r="54" spans="1:25" x14ac:dyDescent="0.25">
      <c r="A54" t="s">
        <v>34</v>
      </c>
      <c r="B54">
        <v>6734.94</v>
      </c>
      <c r="C54">
        <v>6604.57</v>
      </c>
      <c r="D54">
        <v>6545.93</v>
      </c>
      <c r="E54">
        <v>2028.41</v>
      </c>
      <c r="F54">
        <v>698.16499999999996</v>
      </c>
      <c r="G54">
        <v>0</v>
      </c>
      <c r="H54">
        <v>698.16499999999996</v>
      </c>
      <c r="I54">
        <v>1.30349E-2</v>
      </c>
      <c r="J54">
        <v>1</v>
      </c>
      <c r="K54">
        <v>0</v>
      </c>
    </row>
    <row r="55" spans="1:25" x14ac:dyDescent="0.25">
      <c r="A55" t="s">
        <v>34</v>
      </c>
      <c r="B55">
        <v>6736.04</v>
      </c>
      <c r="C55">
        <v>6606.89</v>
      </c>
      <c r="D55">
        <v>6546.39</v>
      </c>
      <c r="E55">
        <v>2028.4</v>
      </c>
      <c r="F55">
        <v>698.19100000000003</v>
      </c>
      <c r="G55">
        <v>0</v>
      </c>
      <c r="H55">
        <v>698.19100000000003</v>
      </c>
      <c r="I55">
        <v>2.6288399999999999E-3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6736.36</v>
      </c>
      <c r="C56">
        <v>6608.18</v>
      </c>
      <c r="D56">
        <v>6546.37</v>
      </c>
      <c r="E56">
        <v>2028.25</v>
      </c>
      <c r="F56">
        <v>698.13400000000001</v>
      </c>
      <c r="G56">
        <v>0</v>
      </c>
      <c r="H56">
        <v>698.13400000000001</v>
      </c>
      <c r="I56">
        <v>6.4239199999999996E-3</v>
      </c>
      <c r="J56">
        <v>1</v>
      </c>
      <c r="K56">
        <v>0</v>
      </c>
      <c r="R56">
        <f>AVERAGE(B7:B56)</f>
        <v>6733.9151999999995</v>
      </c>
      <c r="S56">
        <f>AVERAGE(C7:C56)</f>
        <v>6608.8809999999994</v>
      </c>
      <c r="U56">
        <f>_xlfn.VAR.P(B7:B56)</f>
        <v>400.79585696000186</v>
      </c>
      <c r="V56">
        <f>_xlfn.VAR.P(C7:C56)</f>
        <v>383.71168500000175</v>
      </c>
      <c r="X56">
        <f>1.96*SQRT(U56)/50</f>
        <v>0.78477955225592955</v>
      </c>
      <c r="Y56">
        <f>1.96*SQRT(V56)/50</f>
        <v>0.76787155412764363</v>
      </c>
    </row>
    <row r="57" spans="1:25" x14ac:dyDescent="0.25">
      <c r="A57" t="s">
        <v>102</v>
      </c>
      <c r="B57">
        <v>336763.28690000001</v>
      </c>
      <c r="C57" t="s">
        <v>36</v>
      </c>
    </row>
    <row r="58" spans="1:25" x14ac:dyDescent="0.25">
      <c r="A58" t="s">
        <v>35</v>
      </c>
      <c r="B58">
        <v>6730.04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6.1342000000000002E-3</v>
      </c>
      <c r="J58">
        <v>1</v>
      </c>
      <c r="K58">
        <v>0</v>
      </c>
    </row>
    <row r="59" spans="1:25" x14ac:dyDescent="0.25">
      <c r="A59" t="s">
        <v>35</v>
      </c>
      <c r="B59">
        <v>6730.96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1.57149E-3</v>
      </c>
      <c r="J59">
        <v>1</v>
      </c>
      <c r="K59">
        <v>0</v>
      </c>
    </row>
    <row r="60" spans="1:25" x14ac:dyDescent="0.25">
      <c r="A60" t="s">
        <v>35</v>
      </c>
      <c r="B60">
        <v>6732.99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1.3318E-3</v>
      </c>
      <c r="J60">
        <v>1</v>
      </c>
      <c r="K60">
        <v>0</v>
      </c>
    </row>
    <row r="61" spans="1:25" x14ac:dyDescent="0.25">
      <c r="A61" t="s">
        <v>35</v>
      </c>
      <c r="B61">
        <v>6734.69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1.6122199999999999E-3</v>
      </c>
      <c r="J61">
        <v>1</v>
      </c>
      <c r="K61">
        <v>0</v>
      </c>
    </row>
    <row r="62" spans="1:25" x14ac:dyDescent="0.25">
      <c r="A62" t="s">
        <v>35</v>
      </c>
      <c r="B62">
        <v>6729.21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2.2897799999999999E-3</v>
      </c>
      <c r="J62">
        <v>1</v>
      </c>
      <c r="K62">
        <v>0</v>
      </c>
    </row>
    <row r="63" spans="1:25" x14ac:dyDescent="0.25">
      <c r="A63" t="s">
        <v>35</v>
      </c>
      <c r="B63">
        <v>6729.39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3.1390799999999998E-3</v>
      </c>
      <c r="J63">
        <v>1</v>
      </c>
      <c r="K63">
        <v>0</v>
      </c>
    </row>
    <row r="64" spans="1:25" x14ac:dyDescent="0.25">
      <c r="A64" t="s">
        <v>35</v>
      </c>
      <c r="B64">
        <v>6737.99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1.30204E-3</v>
      </c>
      <c r="J64">
        <v>1</v>
      </c>
      <c r="K64">
        <v>0</v>
      </c>
    </row>
    <row r="65" spans="1:11" x14ac:dyDescent="0.25">
      <c r="A65" t="s">
        <v>35</v>
      </c>
      <c r="B65">
        <v>6731.48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1.2300499999999999E-3</v>
      </c>
      <c r="J65">
        <v>1</v>
      </c>
      <c r="K65">
        <v>0</v>
      </c>
    </row>
    <row r="66" spans="1:11" x14ac:dyDescent="0.25">
      <c r="A66" t="s">
        <v>35</v>
      </c>
      <c r="B66">
        <v>6729.43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2.3613499999999999E-3</v>
      </c>
      <c r="J66">
        <v>1</v>
      </c>
      <c r="K66">
        <v>0</v>
      </c>
    </row>
    <row r="67" spans="1:11" x14ac:dyDescent="0.25">
      <c r="A67" t="s">
        <v>35</v>
      </c>
      <c r="B67">
        <v>6731.98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1.98167E-3</v>
      </c>
      <c r="J67">
        <v>1</v>
      </c>
      <c r="K67">
        <v>0</v>
      </c>
    </row>
    <row r="68" spans="1:11" x14ac:dyDescent="0.25">
      <c r="A68" t="s">
        <v>35</v>
      </c>
      <c r="B68">
        <v>6734.41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9.7249299999999997E-3</v>
      </c>
      <c r="J68">
        <v>1</v>
      </c>
      <c r="K68">
        <v>0</v>
      </c>
    </row>
    <row r="69" spans="1:11" x14ac:dyDescent="0.25">
      <c r="A69" t="s">
        <v>35</v>
      </c>
      <c r="B69">
        <v>6734.66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1.29199E-3</v>
      </c>
      <c r="J69">
        <v>1</v>
      </c>
      <c r="K69">
        <v>0</v>
      </c>
    </row>
    <row r="70" spans="1:11" x14ac:dyDescent="0.25">
      <c r="A70" t="s">
        <v>35</v>
      </c>
      <c r="B70">
        <v>6726.63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4.3276599999999997E-3</v>
      </c>
      <c r="J70">
        <v>1</v>
      </c>
      <c r="K70">
        <v>0</v>
      </c>
    </row>
    <row r="71" spans="1:11" x14ac:dyDescent="0.25">
      <c r="A71" t="s">
        <v>35</v>
      </c>
      <c r="B71">
        <v>6730.16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1.2367999999999999E-3</v>
      </c>
      <c r="J71">
        <v>1</v>
      </c>
      <c r="K71">
        <v>0</v>
      </c>
    </row>
    <row r="72" spans="1:11" x14ac:dyDescent="0.25">
      <c r="A72" t="s">
        <v>35</v>
      </c>
      <c r="B72">
        <v>6727.52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1.72336E-3</v>
      </c>
      <c r="J72">
        <v>1</v>
      </c>
      <c r="K72">
        <v>0</v>
      </c>
    </row>
    <row r="73" spans="1:11" x14ac:dyDescent="0.25">
      <c r="A73" t="s">
        <v>35</v>
      </c>
      <c r="B73">
        <v>6729.05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3.71719E-3</v>
      </c>
      <c r="J73">
        <v>1</v>
      </c>
      <c r="K73">
        <v>0</v>
      </c>
    </row>
    <row r="74" spans="1:11" x14ac:dyDescent="0.25">
      <c r="A74" t="s">
        <v>35</v>
      </c>
      <c r="B74">
        <v>6728.98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1.69604E-3</v>
      </c>
      <c r="J74">
        <v>1</v>
      </c>
      <c r="K74">
        <v>0</v>
      </c>
    </row>
    <row r="75" spans="1:11" x14ac:dyDescent="0.25">
      <c r="A75" t="s">
        <v>35</v>
      </c>
      <c r="B75">
        <v>6727.58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1.8253799999999999E-3</v>
      </c>
      <c r="J75">
        <v>1</v>
      </c>
      <c r="K75">
        <v>0</v>
      </c>
    </row>
    <row r="76" spans="1:11" x14ac:dyDescent="0.25">
      <c r="A76" t="s">
        <v>35</v>
      </c>
      <c r="B76">
        <v>6730.09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1.4893699999999999E-2</v>
      </c>
      <c r="J76">
        <v>1</v>
      </c>
      <c r="K76">
        <v>0</v>
      </c>
    </row>
    <row r="77" spans="1:11" x14ac:dyDescent="0.25">
      <c r="A77" t="s">
        <v>35</v>
      </c>
      <c r="B77">
        <v>6727.8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3.4354400000000001E-3</v>
      </c>
      <c r="J77">
        <v>1</v>
      </c>
      <c r="K77">
        <v>0</v>
      </c>
    </row>
    <row r="78" spans="1:11" x14ac:dyDescent="0.25">
      <c r="A78" t="s">
        <v>35</v>
      </c>
      <c r="B78">
        <v>6736.66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1.5849E-3</v>
      </c>
      <c r="J78">
        <v>1</v>
      </c>
      <c r="K78">
        <v>0</v>
      </c>
    </row>
    <row r="79" spans="1:11" x14ac:dyDescent="0.25">
      <c r="A79" t="s">
        <v>35</v>
      </c>
      <c r="B79">
        <v>6719.3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2.1170400000000002E-3</v>
      </c>
      <c r="J79">
        <v>1</v>
      </c>
      <c r="K79">
        <v>0</v>
      </c>
    </row>
    <row r="80" spans="1:11" x14ac:dyDescent="0.25">
      <c r="A80" t="s">
        <v>35</v>
      </c>
      <c r="B80">
        <v>6716.74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1.7954799999999999E-3</v>
      </c>
      <c r="J80">
        <v>1</v>
      </c>
      <c r="K80">
        <v>0</v>
      </c>
    </row>
    <row r="81" spans="1:11" x14ac:dyDescent="0.25">
      <c r="A81" t="s">
        <v>35</v>
      </c>
      <c r="B81">
        <v>6722.95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1.4448200000000001E-3</v>
      </c>
      <c r="J81">
        <v>1</v>
      </c>
      <c r="K81">
        <v>0</v>
      </c>
    </row>
    <row r="82" spans="1:11" x14ac:dyDescent="0.25">
      <c r="A82" t="s">
        <v>35</v>
      </c>
      <c r="B82">
        <v>6724.31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4.4791800000000001E-3</v>
      </c>
      <c r="J82">
        <v>1</v>
      </c>
      <c r="K82">
        <v>0</v>
      </c>
    </row>
    <row r="83" spans="1:11" x14ac:dyDescent="0.25">
      <c r="A83" t="s">
        <v>35</v>
      </c>
      <c r="B83">
        <v>6725.19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1.10337E-2</v>
      </c>
      <c r="J83">
        <v>1</v>
      </c>
      <c r="K83">
        <v>0</v>
      </c>
    </row>
    <row r="84" spans="1:11" x14ac:dyDescent="0.25">
      <c r="A84" t="s">
        <v>35</v>
      </c>
      <c r="B84">
        <v>6718.55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1.3625200000000001E-3</v>
      </c>
      <c r="J84">
        <v>1</v>
      </c>
      <c r="K84">
        <v>0</v>
      </c>
    </row>
    <row r="85" spans="1:11" x14ac:dyDescent="0.25">
      <c r="A85" t="s">
        <v>35</v>
      </c>
      <c r="B85">
        <v>6721.3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1.2390400000000001E-3</v>
      </c>
      <c r="J85">
        <v>1</v>
      </c>
      <c r="K85">
        <v>0</v>
      </c>
    </row>
    <row r="86" spans="1:11" x14ac:dyDescent="0.25">
      <c r="A86" t="s">
        <v>35</v>
      </c>
      <c r="B86">
        <v>6728.03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4.4215699999999997E-3</v>
      </c>
      <c r="J86">
        <v>1</v>
      </c>
      <c r="K86">
        <v>0</v>
      </c>
    </row>
    <row r="87" spans="1:11" x14ac:dyDescent="0.25">
      <c r="A87" t="s">
        <v>35</v>
      </c>
      <c r="B87">
        <v>6720.4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1.7773000000000001E-3</v>
      </c>
      <c r="J87">
        <v>1</v>
      </c>
      <c r="K87">
        <v>0</v>
      </c>
    </row>
    <row r="88" spans="1:11" x14ac:dyDescent="0.25">
      <c r="A88" t="s">
        <v>35</v>
      </c>
      <c r="B88">
        <v>6729.2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3.49753E-3</v>
      </c>
      <c r="J88">
        <v>1</v>
      </c>
      <c r="K88">
        <v>0</v>
      </c>
    </row>
    <row r="89" spans="1:11" x14ac:dyDescent="0.25">
      <c r="A89" t="s">
        <v>35</v>
      </c>
      <c r="B89">
        <v>6730.23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1.8052299999999999E-3</v>
      </c>
      <c r="J89">
        <v>1</v>
      </c>
      <c r="K89">
        <v>0</v>
      </c>
    </row>
    <row r="90" spans="1:11" x14ac:dyDescent="0.25">
      <c r="A90" t="s">
        <v>35</v>
      </c>
      <c r="B90">
        <v>6728.32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3.4443899999999999E-3</v>
      </c>
      <c r="J90">
        <v>1</v>
      </c>
      <c r="K90">
        <v>0</v>
      </c>
    </row>
    <row r="91" spans="1:11" x14ac:dyDescent="0.25">
      <c r="A91" t="s">
        <v>35</v>
      </c>
      <c r="B91">
        <v>6728.11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8.8888600000000002E-3</v>
      </c>
      <c r="J91">
        <v>1</v>
      </c>
      <c r="K91">
        <v>0</v>
      </c>
    </row>
    <row r="92" spans="1:11" x14ac:dyDescent="0.25">
      <c r="A92" t="s">
        <v>35</v>
      </c>
      <c r="B92">
        <v>6732.19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1.2616000000000001E-3</v>
      </c>
      <c r="J92">
        <v>1</v>
      </c>
      <c r="K92">
        <v>0</v>
      </c>
    </row>
    <row r="93" spans="1:11" x14ac:dyDescent="0.25">
      <c r="A93" t="s">
        <v>35</v>
      </c>
      <c r="B93">
        <v>6721.07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1.24598E-3</v>
      </c>
      <c r="J93">
        <v>1</v>
      </c>
      <c r="K93">
        <v>0</v>
      </c>
    </row>
    <row r="94" spans="1:11" x14ac:dyDescent="0.25">
      <c r="A94" t="s">
        <v>35</v>
      </c>
      <c r="B94">
        <v>6728.38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1.2505400000000001E-3</v>
      </c>
      <c r="J94">
        <v>1</v>
      </c>
      <c r="K94">
        <v>0</v>
      </c>
    </row>
    <row r="95" spans="1:11" x14ac:dyDescent="0.25">
      <c r="A95" t="s">
        <v>35</v>
      </c>
      <c r="B95">
        <v>6726.43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1.2692999999999999E-3</v>
      </c>
      <c r="J95">
        <v>1</v>
      </c>
      <c r="K95">
        <v>0</v>
      </c>
    </row>
    <row r="96" spans="1:11" x14ac:dyDescent="0.25">
      <c r="A96" t="s">
        <v>35</v>
      </c>
      <c r="B96">
        <v>6729.62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4.99972E-3</v>
      </c>
      <c r="J96">
        <v>1</v>
      </c>
      <c r="K96">
        <v>0</v>
      </c>
    </row>
    <row r="97" spans="1:25" x14ac:dyDescent="0.25">
      <c r="A97" t="s">
        <v>35</v>
      </c>
      <c r="B97">
        <v>6743.4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1.27633E-3</v>
      </c>
      <c r="J97">
        <v>1</v>
      </c>
      <c r="K97">
        <v>0</v>
      </c>
    </row>
    <row r="98" spans="1:25" x14ac:dyDescent="0.25">
      <c r="A98" t="s">
        <v>35</v>
      </c>
      <c r="B98">
        <v>6741.95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1.25091E-3</v>
      </c>
      <c r="J98">
        <v>1</v>
      </c>
      <c r="K98">
        <v>0</v>
      </c>
    </row>
    <row r="99" spans="1:25" x14ac:dyDescent="0.25">
      <c r="A99" t="s">
        <v>35</v>
      </c>
      <c r="B99">
        <v>6741.47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1.66698E-3</v>
      </c>
      <c r="J99">
        <v>1</v>
      </c>
      <c r="K99">
        <v>0</v>
      </c>
    </row>
    <row r="100" spans="1:25" x14ac:dyDescent="0.25">
      <c r="A100" t="s">
        <v>35</v>
      </c>
      <c r="B100">
        <v>6741.59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1.01847E-2</v>
      </c>
      <c r="J100">
        <v>1</v>
      </c>
      <c r="K100">
        <v>0</v>
      </c>
    </row>
    <row r="101" spans="1:25" x14ac:dyDescent="0.25">
      <c r="A101" t="s">
        <v>35</v>
      </c>
      <c r="B101">
        <v>6740.91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1.8247599999999999E-3</v>
      </c>
      <c r="J101">
        <v>1</v>
      </c>
      <c r="K101">
        <v>0</v>
      </c>
    </row>
    <row r="102" spans="1:25" x14ac:dyDescent="0.25">
      <c r="A102" t="s">
        <v>35</v>
      </c>
      <c r="B102">
        <v>6742.5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2.8741399999999999E-3</v>
      </c>
      <c r="J102">
        <v>1</v>
      </c>
      <c r="K102">
        <v>0</v>
      </c>
    </row>
    <row r="103" spans="1:25" x14ac:dyDescent="0.25">
      <c r="A103" t="s">
        <v>35</v>
      </c>
      <c r="B103">
        <v>6739.79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1.26066E-3</v>
      </c>
      <c r="J103">
        <v>1</v>
      </c>
      <c r="K103">
        <v>0</v>
      </c>
    </row>
    <row r="104" spans="1:25" x14ac:dyDescent="0.25">
      <c r="A104" t="s">
        <v>35</v>
      </c>
      <c r="B104">
        <v>6741.26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1.2560399999999999E-3</v>
      </c>
      <c r="J104">
        <v>1</v>
      </c>
      <c r="K104">
        <v>0</v>
      </c>
    </row>
    <row r="105" spans="1:25" x14ac:dyDescent="0.25">
      <c r="A105" t="s">
        <v>35</v>
      </c>
      <c r="B105">
        <v>6738.86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3.2491999999999998E-3</v>
      </c>
      <c r="J105">
        <v>1</v>
      </c>
      <c r="K105">
        <v>0</v>
      </c>
    </row>
    <row r="106" spans="1:25" x14ac:dyDescent="0.25">
      <c r="A106" t="s">
        <v>35</v>
      </c>
      <c r="B106">
        <v>6740.69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3.1699400000000003E-2</v>
      </c>
      <c r="J106">
        <v>1</v>
      </c>
      <c r="K106">
        <v>0</v>
      </c>
    </row>
    <row r="107" spans="1:25" x14ac:dyDescent="0.25">
      <c r="A107" t="s">
        <v>35</v>
      </c>
      <c r="B107">
        <v>6737.52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1.29948E-3</v>
      </c>
      <c r="J107">
        <v>1</v>
      </c>
      <c r="K107">
        <v>0</v>
      </c>
    </row>
    <row r="108" spans="1:25" x14ac:dyDescent="0.25">
      <c r="A108" t="s">
        <v>35</v>
      </c>
      <c r="B108">
        <v>6739.13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1.23025E-3</v>
      </c>
      <c r="J108">
        <v>1</v>
      </c>
      <c r="K108">
        <v>0</v>
      </c>
    </row>
    <row r="109" spans="1:25" x14ac:dyDescent="0.25">
      <c r="A109" t="s">
        <v>35</v>
      </c>
      <c r="B109">
        <v>6738.61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5.2115E-3</v>
      </c>
      <c r="J109">
        <v>1</v>
      </c>
      <c r="K109">
        <v>0</v>
      </c>
    </row>
    <row r="110" spans="1:25" x14ac:dyDescent="0.25">
      <c r="A110" t="s">
        <v>35</v>
      </c>
      <c r="B110">
        <v>6739.3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3.6277599999999998E-3</v>
      </c>
      <c r="J110">
        <v>1</v>
      </c>
      <c r="K110">
        <v>0</v>
      </c>
    </row>
    <row r="111" spans="1:25" x14ac:dyDescent="0.25">
      <c r="A111" t="s">
        <v>35</v>
      </c>
      <c r="B111">
        <v>6740.16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1.7691E-3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6741.43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1.4104899999999999E-3</v>
      </c>
      <c r="J112">
        <v>1</v>
      </c>
      <c r="K112">
        <v>0</v>
      </c>
      <c r="R112">
        <f>AVERAGE(B63:B112)</f>
        <v>6731.8539999999994</v>
      </c>
      <c r="S112">
        <f>AVERAGE(C63:C112)</f>
        <v>0</v>
      </c>
      <c r="U112">
        <f>_xlfn.VAR.P(B63:B112)</f>
        <v>52.666527999999929</v>
      </c>
      <c r="V112">
        <f>_xlfn.VAR.P(C63:C112)</f>
        <v>0</v>
      </c>
      <c r="X112">
        <f>1.96*SQRT(U112)/50</f>
        <v>0.28448109530497784</v>
      </c>
      <c r="Y112">
        <f>1.96*SQRT(V112)/50</f>
        <v>0</v>
      </c>
    </row>
    <row r="113" spans="1:9" x14ac:dyDescent="0.25">
      <c r="A113" t="s">
        <v>35</v>
      </c>
      <c r="B113">
        <v>336669.60129999998</v>
      </c>
      <c r="C113" t="s">
        <v>36</v>
      </c>
    </row>
    <row r="114" spans="1:9" x14ac:dyDescent="0.25">
      <c r="A114" t="s">
        <v>37</v>
      </c>
      <c r="B114">
        <v>6229.52</v>
      </c>
      <c r="C114">
        <v>6108.02</v>
      </c>
      <c r="D114">
        <v>6052.7</v>
      </c>
      <c r="E114">
        <v>1534.01</v>
      </c>
      <c r="F114">
        <v>697.81899999999996</v>
      </c>
      <c r="G114">
        <v>3.4390200000000001E-3</v>
      </c>
      <c r="H114">
        <v>1</v>
      </c>
      <c r="I114">
        <v>0</v>
      </c>
    </row>
    <row r="115" spans="1:9" x14ac:dyDescent="0.25">
      <c r="A115" t="s">
        <v>37</v>
      </c>
      <c r="B115">
        <v>6222.57</v>
      </c>
      <c r="C115">
        <v>6105.68</v>
      </c>
      <c r="D115">
        <v>6057</v>
      </c>
      <c r="E115">
        <v>1539.85</v>
      </c>
      <c r="F115">
        <v>697.97699999999998</v>
      </c>
      <c r="G115">
        <v>1.6324E-3</v>
      </c>
      <c r="H115">
        <v>1</v>
      </c>
      <c r="I115">
        <v>0</v>
      </c>
    </row>
    <row r="116" spans="1:9" x14ac:dyDescent="0.25">
      <c r="A116" t="s">
        <v>37</v>
      </c>
      <c r="B116">
        <v>6222.96</v>
      </c>
      <c r="C116">
        <v>6104.98</v>
      </c>
      <c r="D116">
        <v>6069.26</v>
      </c>
      <c r="E116">
        <v>1556.13</v>
      </c>
      <c r="F116">
        <v>697.976</v>
      </c>
      <c r="G116">
        <v>2.7045099999999998E-3</v>
      </c>
      <c r="H116">
        <v>1</v>
      </c>
      <c r="I116">
        <v>0</v>
      </c>
    </row>
    <row r="117" spans="1:9" x14ac:dyDescent="0.25">
      <c r="A117" t="s">
        <v>37</v>
      </c>
      <c r="B117">
        <v>6220.12</v>
      </c>
      <c r="C117">
        <v>6102.91</v>
      </c>
      <c r="D117">
        <v>6071.15</v>
      </c>
      <c r="E117">
        <v>1558.41</v>
      </c>
      <c r="F117">
        <v>697.86199999999997</v>
      </c>
      <c r="G117">
        <v>6.3796399999999998E-3</v>
      </c>
      <c r="H117">
        <v>1</v>
      </c>
      <c r="I117">
        <v>0</v>
      </c>
    </row>
    <row r="118" spans="1:9" x14ac:dyDescent="0.25">
      <c r="A118" t="s">
        <v>37</v>
      </c>
      <c r="B118">
        <v>6220.59</v>
      </c>
      <c r="C118">
        <v>6101.36</v>
      </c>
      <c r="D118">
        <v>6068.8</v>
      </c>
      <c r="E118">
        <v>1555.84</v>
      </c>
      <c r="F118">
        <v>697.73400000000004</v>
      </c>
      <c r="G118">
        <v>4.92626E-3</v>
      </c>
      <c r="H118">
        <v>1</v>
      </c>
      <c r="I118">
        <v>0</v>
      </c>
    </row>
    <row r="119" spans="1:9" x14ac:dyDescent="0.25">
      <c r="A119" t="s">
        <v>37</v>
      </c>
      <c r="B119">
        <v>6219.27</v>
      </c>
      <c r="C119">
        <v>6101.1</v>
      </c>
      <c r="D119">
        <v>6070.56</v>
      </c>
      <c r="E119">
        <v>1558.52</v>
      </c>
      <c r="F119">
        <v>697.96199999999999</v>
      </c>
      <c r="G119">
        <v>7.8127800000000001E-3</v>
      </c>
      <c r="H119">
        <v>1</v>
      </c>
      <c r="I119">
        <v>0</v>
      </c>
    </row>
    <row r="120" spans="1:9" x14ac:dyDescent="0.25">
      <c r="A120" t="s">
        <v>37</v>
      </c>
      <c r="B120">
        <v>6221.11</v>
      </c>
      <c r="C120">
        <v>6103.48</v>
      </c>
      <c r="D120">
        <v>6070.89</v>
      </c>
      <c r="E120">
        <v>1557.85</v>
      </c>
      <c r="F120">
        <v>697.80200000000002</v>
      </c>
      <c r="G120">
        <v>4.0377299999999998E-3</v>
      </c>
      <c r="H120">
        <v>1</v>
      </c>
      <c r="I120">
        <v>0</v>
      </c>
    </row>
    <row r="121" spans="1:9" x14ac:dyDescent="0.25">
      <c r="A121" t="s">
        <v>37</v>
      </c>
      <c r="B121">
        <v>6221.24</v>
      </c>
      <c r="C121">
        <v>6103.97</v>
      </c>
      <c r="D121">
        <v>6072.74</v>
      </c>
      <c r="E121">
        <v>1560.46</v>
      </c>
      <c r="F121">
        <v>697.99300000000005</v>
      </c>
      <c r="G121">
        <v>1.6776499999999999E-3</v>
      </c>
      <c r="H121">
        <v>1</v>
      </c>
      <c r="I121">
        <v>0</v>
      </c>
    </row>
    <row r="122" spans="1:9" x14ac:dyDescent="0.25">
      <c r="A122" t="s">
        <v>37</v>
      </c>
      <c r="B122">
        <v>6222.45</v>
      </c>
      <c r="C122">
        <v>6105.29</v>
      </c>
      <c r="D122">
        <v>6073.16</v>
      </c>
      <c r="E122">
        <v>1560.17</v>
      </c>
      <c r="F122">
        <v>698.01099999999997</v>
      </c>
      <c r="G122">
        <v>1.2303800000000001E-3</v>
      </c>
      <c r="H122">
        <v>1</v>
      </c>
      <c r="I122">
        <v>0</v>
      </c>
    </row>
    <row r="123" spans="1:9" x14ac:dyDescent="0.25">
      <c r="A123" t="s">
        <v>37</v>
      </c>
      <c r="B123">
        <v>6224.94</v>
      </c>
      <c r="C123">
        <v>6104.62</v>
      </c>
      <c r="D123">
        <v>6070.71</v>
      </c>
      <c r="E123">
        <v>1557.29</v>
      </c>
      <c r="F123">
        <v>697.79499999999996</v>
      </c>
      <c r="G123">
        <v>1.7174E-3</v>
      </c>
      <c r="H123">
        <v>1</v>
      </c>
      <c r="I123">
        <v>0</v>
      </c>
    </row>
    <row r="124" spans="1:9" x14ac:dyDescent="0.25">
      <c r="A124" t="s">
        <v>37</v>
      </c>
      <c r="B124">
        <v>6229.73</v>
      </c>
      <c r="C124">
        <v>6111.42</v>
      </c>
      <c r="D124">
        <v>6072.91</v>
      </c>
      <c r="E124">
        <v>1558.8</v>
      </c>
      <c r="F124">
        <v>697.78200000000004</v>
      </c>
      <c r="G124">
        <v>1.6480100000000001E-3</v>
      </c>
      <c r="H124">
        <v>1</v>
      </c>
      <c r="I124">
        <v>0</v>
      </c>
    </row>
    <row r="125" spans="1:9" x14ac:dyDescent="0.25">
      <c r="A125" t="s">
        <v>37</v>
      </c>
      <c r="B125">
        <v>6220.41</v>
      </c>
      <c r="C125">
        <v>6103.44</v>
      </c>
      <c r="D125">
        <v>6071.08</v>
      </c>
      <c r="E125">
        <v>1558.48</v>
      </c>
      <c r="F125">
        <v>697.86099999999999</v>
      </c>
      <c r="G125">
        <v>1.2362E-3</v>
      </c>
      <c r="H125">
        <v>1</v>
      </c>
      <c r="I125">
        <v>0</v>
      </c>
    </row>
    <row r="126" spans="1:9" x14ac:dyDescent="0.25">
      <c r="A126" t="s">
        <v>37</v>
      </c>
      <c r="B126">
        <v>6221.92</v>
      </c>
      <c r="C126">
        <v>6103.46</v>
      </c>
      <c r="D126">
        <v>6071.46</v>
      </c>
      <c r="E126">
        <v>1558.81</v>
      </c>
      <c r="F126">
        <v>698.00400000000002</v>
      </c>
      <c r="G126">
        <v>1.5949099999999999E-3</v>
      </c>
      <c r="H126">
        <v>1</v>
      </c>
      <c r="I126">
        <v>0</v>
      </c>
    </row>
    <row r="127" spans="1:9" x14ac:dyDescent="0.25">
      <c r="A127" t="s">
        <v>37</v>
      </c>
      <c r="B127">
        <v>6220.9</v>
      </c>
      <c r="C127">
        <v>6103.69</v>
      </c>
      <c r="D127">
        <v>6070.9</v>
      </c>
      <c r="E127">
        <v>1557.91</v>
      </c>
      <c r="F127">
        <v>697.91099999999994</v>
      </c>
      <c r="G127">
        <v>1.37583E-3</v>
      </c>
      <c r="H127">
        <v>1</v>
      </c>
      <c r="I127">
        <v>0</v>
      </c>
    </row>
    <row r="128" spans="1:9" x14ac:dyDescent="0.25">
      <c r="A128" t="s">
        <v>37</v>
      </c>
      <c r="B128">
        <v>6221.27</v>
      </c>
      <c r="C128">
        <v>6104.31</v>
      </c>
      <c r="D128">
        <v>6071.02</v>
      </c>
      <c r="E128">
        <v>1557.91</v>
      </c>
      <c r="F128">
        <v>697.79899999999998</v>
      </c>
      <c r="G128">
        <v>1.2957299999999999E-3</v>
      </c>
      <c r="H128">
        <v>1</v>
      </c>
      <c r="I128">
        <v>0</v>
      </c>
    </row>
    <row r="129" spans="1:9" x14ac:dyDescent="0.25">
      <c r="A129" t="s">
        <v>37</v>
      </c>
      <c r="B129">
        <v>6220.29</v>
      </c>
      <c r="C129">
        <v>6102.59</v>
      </c>
      <c r="D129">
        <v>6070.91</v>
      </c>
      <c r="E129">
        <v>1558.35</v>
      </c>
      <c r="F129">
        <v>697.97799999999995</v>
      </c>
      <c r="G129">
        <v>1.23102E-3</v>
      </c>
      <c r="H129">
        <v>1</v>
      </c>
      <c r="I129">
        <v>0</v>
      </c>
    </row>
    <row r="130" spans="1:9" x14ac:dyDescent="0.25">
      <c r="A130" t="s">
        <v>37</v>
      </c>
      <c r="B130">
        <v>6221.92</v>
      </c>
      <c r="C130">
        <v>6104.73</v>
      </c>
      <c r="D130">
        <v>6071.62</v>
      </c>
      <c r="E130">
        <v>1558.66</v>
      </c>
      <c r="F130">
        <v>697.98800000000006</v>
      </c>
      <c r="G130">
        <v>5.3300300000000004E-3</v>
      </c>
      <c r="H130">
        <v>1</v>
      </c>
      <c r="I130">
        <v>0</v>
      </c>
    </row>
    <row r="131" spans="1:9" x14ac:dyDescent="0.25">
      <c r="A131" t="s">
        <v>37</v>
      </c>
      <c r="B131">
        <v>6220.22</v>
      </c>
      <c r="C131">
        <v>6101.84</v>
      </c>
      <c r="D131">
        <v>6068.78</v>
      </c>
      <c r="E131">
        <v>1555.78</v>
      </c>
      <c r="F131">
        <v>697.80700000000002</v>
      </c>
      <c r="G131">
        <v>1.2579799999999999E-3</v>
      </c>
      <c r="H131">
        <v>1</v>
      </c>
      <c r="I131">
        <v>0</v>
      </c>
    </row>
    <row r="132" spans="1:9" x14ac:dyDescent="0.25">
      <c r="A132" t="s">
        <v>37</v>
      </c>
      <c r="B132">
        <v>6228.71</v>
      </c>
      <c r="C132">
        <v>6108.33</v>
      </c>
      <c r="D132">
        <v>6071.12</v>
      </c>
      <c r="E132">
        <v>1557.84</v>
      </c>
      <c r="F132">
        <v>697.97299999999996</v>
      </c>
      <c r="G132">
        <v>1.2338200000000001E-3</v>
      </c>
      <c r="H132">
        <v>1</v>
      </c>
      <c r="I132">
        <v>0</v>
      </c>
    </row>
    <row r="133" spans="1:9" x14ac:dyDescent="0.25">
      <c r="A133" t="s">
        <v>37</v>
      </c>
      <c r="B133">
        <v>6222.07</v>
      </c>
      <c r="C133">
        <v>6104.25</v>
      </c>
      <c r="D133">
        <v>6069.87</v>
      </c>
      <c r="E133">
        <v>1556.37</v>
      </c>
      <c r="F133">
        <v>698.05</v>
      </c>
      <c r="G133">
        <v>7.9507699999999994E-3</v>
      </c>
      <c r="H133">
        <v>1</v>
      </c>
      <c r="I133">
        <v>0</v>
      </c>
    </row>
    <row r="134" spans="1:9" x14ac:dyDescent="0.25">
      <c r="A134" t="s">
        <v>37</v>
      </c>
      <c r="B134">
        <v>6224.26</v>
      </c>
      <c r="C134">
        <v>6104.84</v>
      </c>
      <c r="D134">
        <v>6069.13</v>
      </c>
      <c r="E134">
        <v>1555.45</v>
      </c>
      <c r="F134">
        <v>698.00900000000001</v>
      </c>
      <c r="G134">
        <v>1.23671E-3</v>
      </c>
      <c r="H134">
        <v>1</v>
      </c>
      <c r="I134">
        <v>0</v>
      </c>
    </row>
    <row r="135" spans="1:9" x14ac:dyDescent="0.25">
      <c r="A135" t="s">
        <v>37</v>
      </c>
      <c r="B135">
        <v>6228.05</v>
      </c>
      <c r="C135">
        <v>6109.61</v>
      </c>
      <c r="D135">
        <v>6051.2</v>
      </c>
      <c r="E135">
        <v>1531</v>
      </c>
      <c r="F135">
        <v>697.96600000000001</v>
      </c>
      <c r="G135">
        <v>1.2386299999999999E-3</v>
      </c>
      <c r="H135">
        <v>1</v>
      </c>
      <c r="I135">
        <v>0</v>
      </c>
    </row>
    <row r="136" spans="1:9" x14ac:dyDescent="0.25">
      <c r="A136" t="s">
        <v>37</v>
      </c>
      <c r="B136">
        <v>6225.95</v>
      </c>
      <c r="C136">
        <v>6107.34</v>
      </c>
      <c r="D136">
        <v>6049.02</v>
      </c>
      <c r="E136">
        <v>1529.14</v>
      </c>
      <c r="F136">
        <v>697.81299999999999</v>
      </c>
      <c r="G136">
        <v>1.4397999999999999E-2</v>
      </c>
      <c r="H136">
        <v>1</v>
      </c>
      <c r="I136">
        <v>0</v>
      </c>
    </row>
    <row r="137" spans="1:9" x14ac:dyDescent="0.25">
      <c r="A137" t="s">
        <v>37</v>
      </c>
      <c r="B137">
        <v>6225.41</v>
      </c>
      <c r="C137">
        <v>6108.26</v>
      </c>
      <c r="D137">
        <v>6053.41</v>
      </c>
      <c r="E137">
        <v>1534.66</v>
      </c>
      <c r="F137">
        <v>697.86400000000003</v>
      </c>
      <c r="G137">
        <v>2.96028E-3</v>
      </c>
      <c r="H137">
        <v>1</v>
      </c>
      <c r="I137">
        <v>0</v>
      </c>
    </row>
    <row r="138" spans="1:9" x14ac:dyDescent="0.25">
      <c r="A138" t="s">
        <v>37</v>
      </c>
      <c r="B138">
        <v>6226.13</v>
      </c>
      <c r="C138">
        <v>6108.98</v>
      </c>
      <c r="D138">
        <v>6055.14</v>
      </c>
      <c r="E138">
        <v>1537.26</v>
      </c>
      <c r="F138">
        <v>697.98099999999999</v>
      </c>
      <c r="G138">
        <v>1.3026100000000001E-3</v>
      </c>
      <c r="H138">
        <v>1</v>
      </c>
      <c r="I138">
        <v>0</v>
      </c>
    </row>
    <row r="139" spans="1:9" x14ac:dyDescent="0.25">
      <c r="A139" t="s">
        <v>37</v>
      </c>
      <c r="B139">
        <v>6226.15</v>
      </c>
      <c r="C139">
        <v>6108.57</v>
      </c>
      <c r="D139">
        <v>6056.59</v>
      </c>
      <c r="E139">
        <v>1539.57</v>
      </c>
      <c r="F139">
        <v>697.83799999999997</v>
      </c>
      <c r="G139">
        <v>4.00147E-3</v>
      </c>
      <c r="H139">
        <v>1</v>
      </c>
      <c r="I139">
        <v>0</v>
      </c>
    </row>
    <row r="140" spans="1:9" x14ac:dyDescent="0.25">
      <c r="A140" t="s">
        <v>37</v>
      </c>
      <c r="B140">
        <v>6231.12</v>
      </c>
      <c r="C140">
        <v>6112.64</v>
      </c>
      <c r="D140">
        <v>6057</v>
      </c>
      <c r="E140">
        <v>1538.59</v>
      </c>
      <c r="F140">
        <v>697.77800000000002</v>
      </c>
      <c r="G140">
        <v>1.32671E-3</v>
      </c>
      <c r="H140">
        <v>1</v>
      </c>
      <c r="I140">
        <v>0</v>
      </c>
    </row>
    <row r="141" spans="1:9" x14ac:dyDescent="0.25">
      <c r="A141" t="s">
        <v>37</v>
      </c>
      <c r="B141">
        <v>6226.95</v>
      </c>
      <c r="C141">
        <v>6108.85</v>
      </c>
      <c r="D141">
        <v>6056.41</v>
      </c>
      <c r="E141">
        <v>1539.23</v>
      </c>
      <c r="F141">
        <v>697.94799999999998</v>
      </c>
      <c r="G141">
        <v>1.3939200000000001E-3</v>
      </c>
      <c r="H141">
        <v>1</v>
      </c>
      <c r="I141">
        <v>0</v>
      </c>
    </row>
    <row r="142" spans="1:9" x14ac:dyDescent="0.25">
      <c r="A142" t="s">
        <v>37</v>
      </c>
      <c r="B142">
        <v>6230.29</v>
      </c>
      <c r="C142">
        <v>6112.61</v>
      </c>
      <c r="D142">
        <v>6057.89</v>
      </c>
      <c r="E142">
        <v>1540</v>
      </c>
      <c r="F142">
        <v>697.85799999999995</v>
      </c>
      <c r="G142">
        <v>2.1151500000000001E-3</v>
      </c>
      <c r="H142">
        <v>1</v>
      </c>
      <c r="I142">
        <v>0</v>
      </c>
    </row>
    <row r="143" spans="1:9" x14ac:dyDescent="0.25">
      <c r="A143" t="s">
        <v>37</v>
      </c>
      <c r="B143">
        <v>6224.71</v>
      </c>
      <c r="C143">
        <v>6107.32</v>
      </c>
      <c r="D143">
        <v>6056.52</v>
      </c>
      <c r="E143">
        <v>1539.67</v>
      </c>
      <c r="F143">
        <v>697.94299999999998</v>
      </c>
      <c r="G143">
        <v>5.85441E-3</v>
      </c>
      <c r="H143">
        <v>1</v>
      </c>
      <c r="I143">
        <v>0</v>
      </c>
    </row>
    <row r="144" spans="1:9" x14ac:dyDescent="0.25">
      <c r="A144" t="s">
        <v>37</v>
      </c>
      <c r="B144">
        <v>6227.96</v>
      </c>
      <c r="C144">
        <v>6110.43</v>
      </c>
      <c r="D144">
        <v>6055.49</v>
      </c>
      <c r="E144">
        <v>1537.24</v>
      </c>
      <c r="F144">
        <v>697.96199999999999</v>
      </c>
      <c r="G144">
        <v>2.0510699999999999E-3</v>
      </c>
      <c r="H144">
        <v>1</v>
      </c>
      <c r="I144">
        <v>0</v>
      </c>
    </row>
    <row r="145" spans="1:9" x14ac:dyDescent="0.25">
      <c r="A145" t="s">
        <v>37</v>
      </c>
      <c r="B145">
        <v>6223.49</v>
      </c>
      <c r="C145">
        <v>6102.75</v>
      </c>
      <c r="D145">
        <v>6046.55</v>
      </c>
      <c r="E145">
        <v>1527.14</v>
      </c>
      <c r="F145">
        <v>697.87699999999995</v>
      </c>
      <c r="G145">
        <v>2.3538600000000002E-3</v>
      </c>
      <c r="H145">
        <v>1</v>
      </c>
      <c r="I145">
        <v>0</v>
      </c>
    </row>
    <row r="146" spans="1:9" x14ac:dyDescent="0.25">
      <c r="A146" t="s">
        <v>37</v>
      </c>
      <c r="B146">
        <v>6223.81</v>
      </c>
      <c r="C146">
        <v>6105.99</v>
      </c>
      <c r="D146">
        <v>6048.37</v>
      </c>
      <c r="E146">
        <v>1529.26</v>
      </c>
      <c r="F146">
        <v>697.96900000000005</v>
      </c>
      <c r="G146">
        <v>1.28145E-3</v>
      </c>
      <c r="H146">
        <v>1</v>
      </c>
      <c r="I146">
        <v>0</v>
      </c>
    </row>
    <row r="147" spans="1:9" x14ac:dyDescent="0.25">
      <c r="A147" t="s">
        <v>37</v>
      </c>
      <c r="B147">
        <v>6222.07</v>
      </c>
      <c r="C147">
        <v>6103.82</v>
      </c>
      <c r="D147">
        <v>6046.37</v>
      </c>
      <c r="E147">
        <v>1526.91</v>
      </c>
      <c r="F147">
        <v>697.85900000000004</v>
      </c>
      <c r="G147">
        <v>1.28104E-3</v>
      </c>
      <c r="H147">
        <v>1</v>
      </c>
      <c r="I147">
        <v>0</v>
      </c>
    </row>
    <row r="148" spans="1:9" x14ac:dyDescent="0.25">
      <c r="A148" t="s">
        <v>37</v>
      </c>
      <c r="B148">
        <v>6223.13</v>
      </c>
      <c r="C148">
        <v>6105.41</v>
      </c>
      <c r="D148">
        <v>6047.24</v>
      </c>
      <c r="E148">
        <v>1527.62</v>
      </c>
      <c r="F148">
        <v>697.779</v>
      </c>
      <c r="G148">
        <v>3.4516E-3</v>
      </c>
      <c r="H148">
        <v>1</v>
      </c>
      <c r="I148">
        <v>0</v>
      </c>
    </row>
    <row r="149" spans="1:9" x14ac:dyDescent="0.25">
      <c r="A149" t="s">
        <v>37</v>
      </c>
      <c r="B149">
        <v>6222.59</v>
      </c>
      <c r="C149">
        <v>6104.07</v>
      </c>
      <c r="D149">
        <v>6045.5</v>
      </c>
      <c r="E149">
        <v>1525.93</v>
      </c>
      <c r="F149">
        <v>697.98199999999997</v>
      </c>
      <c r="G149">
        <v>1.8739E-3</v>
      </c>
      <c r="H149">
        <v>1</v>
      </c>
      <c r="I149">
        <v>0</v>
      </c>
    </row>
    <row r="150" spans="1:9" x14ac:dyDescent="0.25">
      <c r="A150" t="s">
        <v>37</v>
      </c>
      <c r="B150">
        <v>6223.21</v>
      </c>
      <c r="C150">
        <v>6105.73</v>
      </c>
      <c r="D150">
        <v>6048.17</v>
      </c>
      <c r="E150">
        <v>1528.55</v>
      </c>
      <c r="F150">
        <v>697.93899999999996</v>
      </c>
      <c r="G150">
        <v>1.7194000000000001E-3</v>
      </c>
      <c r="H150">
        <v>1</v>
      </c>
      <c r="I150">
        <v>0</v>
      </c>
    </row>
    <row r="151" spans="1:9" x14ac:dyDescent="0.25">
      <c r="A151" t="s">
        <v>37</v>
      </c>
      <c r="B151">
        <v>6221.95</v>
      </c>
      <c r="C151">
        <v>6104.56</v>
      </c>
      <c r="D151">
        <v>6048.34</v>
      </c>
      <c r="E151">
        <v>1529.24</v>
      </c>
      <c r="F151">
        <v>697.96500000000003</v>
      </c>
      <c r="G151">
        <v>1.3347299999999999E-3</v>
      </c>
      <c r="H151">
        <v>1</v>
      </c>
      <c r="I151">
        <v>0</v>
      </c>
    </row>
    <row r="152" spans="1:9" x14ac:dyDescent="0.25">
      <c r="A152" t="s">
        <v>37</v>
      </c>
      <c r="B152">
        <v>6227.73</v>
      </c>
      <c r="C152">
        <v>6110.83</v>
      </c>
      <c r="D152">
        <v>6055.75</v>
      </c>
      <c r="E152">
        <v>1537.29</v>
      </c>
      <c r="F152">
        <v>697.947</v>
      </c>
      <c r="G152">
        <v>2.11188E-3</v>
      </c>
      <c r="H152">
        <v>1</v>
      </c>
      <c r="I152">
        <v>0</v>
      </c>
    </row>
    <row r="153" spans="1:9" x14ac:dyDescent="0.25">
      <c r="A153" t="s">
        <v>37</v>
      </c>
      <c r="B153">
        <v>6243.88</v>
      </c>
      <c r="C153">
        <v>6111.83</v>
      </c>
      <c r="D153">
        <v>6050.92</v>
      </c>
      <c r="E153">
        <v>1531.56</v>
      </c>
      <c r="F153">
        <v>697.98</v>
      </c>
      <c r="G153">
        <v>1.31843E-3</v>
      </c>
      <c r="H153">
        <v>1</v>
      </c>
      <c r="I153">
        <v>0</v>
      </c>
    </row>
    <row r="154" spans="1:9" x14ac:dyDescent="0.25">
      <c r="A154" t="s">
        <v>37</v>
      </c>
      <c r="B154">
        <v>6223.81</v>
      </c>
      <c r="C154">
        <v>6104.94</v>
      </c>
      <c r="D154">
        <v>6065.87</v>
      </c>
      <c r="E154">
        <v>1551.84</v>
      </c>
      <c r="F154">
        <v>697.98299999999995</v>
      </c>
      <c r="G154">
        <v>1.2300600000000001E-3</v>
      </c>
      <c r="H154">
        <v>1</v>
      </c>
      <c r="I154">
        <v>0</v>
      </c>
    </row>
    <row r="155" spans="1:9" x14ac:dyDescent="0.25">
      <c r="A155" t="s">
        <v>37</v>
      </c>
      <c r="B155">
        <v>6222.24</v>
      </c>
      <c r="C155">
        <v>6104.51</v>
      </c>
      <c r="D155">
        <v>6072.03</v>
      </c>
      <c r="E155">
        <v>1559.08</v>
      </c>
      <c r="F155">
        <v>697.92200000000003</v>
      </c>
      <c r="G155">
        <v>1.2559100000000001E-3</v>
      </c>
      <c r="H155">
        <v>1</v>
      </c>
      <c r="I155">
        <v>0</v>
      </c>
    </row>
    <row r="156" spans="1:9" x14ac:dyDescent="0.25">
      <c r="A156" t="s">
        <v>37</v>
      </c>
      <c r="B156">
        <v>6220.35</v>
      </c>
      <c r="C156">
        <v>6102.39</v>
      </c>
      <c r="D156">
        <v>6069.42</v>
      </c>
      <c r="E156">
        <v>1556.37</v>
      </c>
      <c r="F156">
        <v>698.03099999999995</v>
      </c>
      <c r="G156">
        <v>5.2255499999999998E-3</v>
      </c>
      <c r="H156">
        <v>1</v>
      </c>
      <c r="I156">
        <v>0</v>
      </c>
    </row>
    <row r="157" spans="1:9" x14ac:dyDescent="0.25">
      <c r="A157" t="s">
        <v>37</v>
      </c>
      <c r="B157">
        <v>6223.24</v>
      </c>
      <c r="C157">
        <v>6105.65</v>
      </c>
      <c r="D157">
        <v>6070.75</v>
      </c>
      <c r="E157">
        <v>1557.17</v>
      </c>
      <c r="F157">
        <v>697.81399999999996</v>
      </c>
      <c r="G157">
        <v>2.1466300000000001E-2</v>
      </c>
      <c r="H157">
        <v>1</v>
      </c>
      <c r="I157">
        <v>0</v>
      </c>
    </row>
    <row r="158" spans="1:9" x14ac:dyDescent="0.25">
      <c r="A158" t="s">
        <v>37</v>
      </c>
      <c r="B158">
        <v>6222.13</v>
      </c>
      <c r="C158">
        <v>6102.47</v>
      </c>
      <c r="D158">
        <v>6070.59</v>
      </c>
      <c r="E158">
        <v>1558.01</v>
      </c>
      <c r="F158">
        <v>697.87300000000005</v>
      </c>
      <c r="G158">
        <v>1.38433E-3</v>
      </c>
      <c r="H158">
        <v>1</v>
      </c>
      <c r="I158">
        <v>0</v>
      </c>
    </row>
    <row r="159" spans="1:9" x14ac:dyDescent="0.25">
      <c r="A159" t="s">
        <v>37</v>
      </c>
      <c r="B159">
        <v>6222.4</v>
      </c>
      <c r="C159">
        <v>6105.01</v>
      </c>
      <c r="D159">
        <v>6072.48</v>
      </c>
      <c r="E159">
        <v>1559.39</v>
      </c>
      <c r="F159">
        <v>697.77099999999996</v>
      </c>
      <c r="G159">
        <v>3.8469200000000002E-3</v>
      </c>
      <c r="H159">
        <v>1</v>
      </c>
      <c r="I159">
        <v>0</v>
      </c>
    </row>
    <row r="160" spans="1:9" x14ac:dyDescent="0.25">
      <c r="A160" t="s">
        <v>37</v>
      </c>
      <c r="B160">
        <v>6224.57</v>
      </c>
      <c r="C160">
        <v>6104.74</v>
      </c>
      <c r="D160">
        <v>6069.44</v>
      </c>
      <c r="E160">
        <v>1556.1</v>
      </c>
      <c r="F160">
        <v>697.97900000000004</v>
      </c>
      <c r="G160">
        <v>1.4751300000000001E-3</v>
      </c>
      <c r="H160">
        <v>1</v>
      </c>
      <c r="I160">
        <v>0</v>
      </c>
    </row>
    <row r="161" spans="1:25" x14ac:dyDescent="0.25">
      <c r="A161" t="s">
        <v>37</v>
      </c>
      <c r="B161">
        <v>6223.29</v>
      </c>
      <c r="C161">
        <v>6105.59</v>
      </c>
      <c r="D161">
        <v>6073.95</v>
      </c>
      <c r="E161">
        <v>1561.83</v>
      </c>
      <c r="F161">
        <v>697.88800000000003</v>
      </c>
      <c r="G161">
        <v>3.63146E-3</v>
      </c>
      <c r="H161">
        <v>1</v>
      </c>
      <c r="I161">
        <v>0</v>
      </c>
    </row>
    <row r="162" spans="1:25" x14ac:dyDescent="0.25">
      <c r="A162" t="s">
        <v>37</v>
      </c>
      <c r="B162">
        <v>6217.47</v>
      </c>
      <c r="C162">
        <v>6099.59</v>
      </c>
      <c r="D162">
        <v>6067.21</v>
      </c>
      <c r="E162">
        <v>1554.38</v>
      </c>
      <c r="F162">
        <v>697.79200000000003</v>
      </c>
      <c r="G162">
        <v>7.1722399999999999E-3</v>
      </c>
      <c r="H162">
        <v>1</v>
      </c>
      <c r="I162">
        <v>0</v>
      </c>
    </row>
    <row r="163" spans="1:25" x14ac:dyDescent="0.25">
      <c r="A163" t="s">
        <v>37</v>
      </c>
      <c r="B163">
        <v>6222.87</v>
      </c>
      <c r="C163">
        <v>6104.94</v>
      </c>
      <c r="D163">
        <v>6072</v>
      </c>
      <c r="E163">
        <v>1558.91</v>
      </c>
      <c r="F163">
        <v>697.74800000000005</v>
      </c>
      <c r="G163">
        <v>7.3599399999999997E-3</v>
      </c>
      <c r="H163">
        <v>1</v>
      </c>
      <c r="I163">
        <v>0</v>
      </c>
    </row>
    <row r="164" spans="1:25" x14ac:dyDescent="0.25">
      <c r="A164" t="s">
        <v>37</v>
      </c>
      <c r="B164">
        <v>6222.58</v>
      </c>
      <c r="C164">
        <v>6104.69</v>
      </c>
      <c r="D164">
        <v>6071.22</v>
      </c>
      <c r="E164">
        <v>1558.51</v>
      </c>
      <c r="F164">
        <v>697.85199999999998</v>
      </c>
      <c r="G164">
        <v>1.2391800000000001E-3</v>
      </c>
      <c r="H164">
        <v>1</v>
      </c>
      <c r="I164">
        <v>0</v>
      </c>
    </row>
    <row r="165" spans="1:25" x14ac:dyDescent="0.25">
      <c r="A165" t="s">
        <v>37</v>
      </c>
      <c r="B165">
        <v>6220.7</v>
      </c>
      <c r="C165">
        <v>6102.44</v>
      </c>
      <c r="D165">
        <v>6067.05</v>
      </c>
      <c r="E165">
        <v>1553.38</v>
      </c>
      <c r="F165">
        <v>697.93100000000004</v>
      </c>
      <c r="G165">
        <v>3.3123599999999999E-3</v>
      </c>
      <c r="H165">
        <v>1</v>
      </c>
      <c r="I165">
        <v>0</v>
      </c>
    </row>
    <row r="166" spans="1:25" x14ac:dyDescent="0.25">
      <c r="A166" t="s">
        <v>37</v>
      </c>
      <c r="B166">
        <v>6220.61</v>
      </c>
      <c r="C166">
        <v>6103.08</v>
      </c>
      <c r="D166">
        <v>6070.34</v>
      </c>
      <c r="E166">
        <v>1557.42</v>
      </c>
      <c r="F166">
        <v>697.98</v>
      </c>
      <c r="G166">
        <v>1.23234E-3</v>
      </c>
      <c r="H166">
        <v>1</v>
      </c>
      <c r="I166">
        <v>0</v>
      </c>
    </row>
    <row r="167" spans="1:25" x14ac:dyDescent="0.25">
      <c r="A167" t="s">
        <v>37</v>
      </c>
      <c r="B167">
        <v>6227.93</v>
      </c>
      <c r="C167">
        <v>6107.28</v>
      </c>
      <c r="D167">
        <v>6069.57</v>
      </c>
      <c r="E167">
        <v>1556.05</v>
      </c>
      <c r="F167">
        <v>697.79899999999998</v>
      </c>
      <c r="G167">
        <v>3.0855199999999999E-2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6224.56</v>
      </c>
      <c r="C168">
        <v>6106.18</v>
      </c>
      <c r="D168">
        <v>6071.75</v>
      </c>
      <c r="E168">
        <v>1558.62</v>
      </c>
      <c r="F168">
        <v>697.87900000000002</v>
      </c>
      <c r="G168">
        <v>1.61469E-3</v>
      </c>
      <c r="H168">
        <v>1</v>
      </c>
      <c r="I168">
        <v>0</v>
      </c>
      <c r="R168">
        <f>AVERAGE(B119:B168)</f>
        <v>6224.0807999999997</v>
      </c>
      <c r="S168">
        <f>AVERAGE(C119:C168)</f>
        <v>6105.6892000000016</v>
      </c>
      <c r="U168">
        <f>_xlfn.VAR.P(B119:B168)</f>
        <v>16.83963535999991</v>
      </c>
      <c r="V168">
        <f>_xlfn.VAR.P(C119:C168)</f>
        <v>9.0611073599999106</v>
      </c>
      <c r="X168">
        <f>1.96*SQRT(U168)/50</f>
        <v>0.16086160909176017</v>
      </c>
      <c r="Y168">
        <f>1.96*SQRT(V168)/50</f>
        <v>0.11799855937116463</v>
      </c>
    </row>
    <row r="169" spans="1:25" x14ac:dyDescent="0.25">
      <c r="A169" t="s">
        <v>37</v>
      </c>
      <c r="B169">
        <v>311301.6973</v>
      </c>
      <c r="C169" t="s">
        <v>36</v>
      </c>
    </row>
    <row r="170" spans="1:25" x14ac:dyDescent="0.25">
      <c r="A170" t="s">
        <v>87</v>
      </c>
      <c r="B170">
        <v>16978.8</v>
      </c>
      <c r="C170">
        <v>16855.599999999999</v>
      </c>
      <c r="D170">
        <v>16766.599999999999</v>
      </c>
      <c r="E170">
        <v>12558.1</v>
      </c>
      <c r="F170">
        <v>726.14700000000005</v>
      </c>
      <c r="G170">
        <v>6.0373999999999997E-2</v>
      </c>
      <c r="H170">
        <v>0.93183499999999997</v>
      </c>
      <c r="I170">
        <v>0</v>
      </c>
    </row>
    <row r="171" spans="1:25" x14ac:dyDescent="0.25">
      <c r="A171" t="s">
        <v>87</v>
      </c>
      <c r="B171">
        <v>16984.7</v>
      </c>
      <c r="C171">
        <v>16861.7</v>
      </c>
      <c r="D171">
        <v>16769.8</v>
      </c>
      <c r="E171">
        <v>12557.5</v>
      </c>
      <c r="F171">
        <v>725.97</v>
      </c>
      <c r="G171">
        <v>6.8383799999999995E-2</v>
      </c>
      <c r="H171">
        <v>0.93136600000000003</v>
      </c>
      <c r="I171">
        <v>0</v>
      </c>
    </row>
    <row r="172" spans="1:25" x14ac:dyDescent="0.25">
      <c r="A172" t="s">
        <v>87</v>
      </c>
      <c r="B172">
        <v>16986.8</v>
      </c>
      <c r="C172">
        <v>16863.900000000001</v>
      </c>
      <c r="D172">
        <v>16770.900000000001</v>
      </c>
      <c r="E172">
        <v>12557.5</v>
      </c>
      <c r="F172">
        <v>725.9</v>
      </c>
      <c r="G172">
        <v>8.3255999999999997E-2</v>
      </c>
      <c r="H172">
        <v>0.94772000000000001</v>
      </c>
      <c r="I172">
        <v>0</v>
      </c>
    </row>
    <row r="173" spans="1:25" x14ac:dyDescent="0.25">
      <c r="A173" t="s">
        <v>87</v>
      </c>
      <c r="B173">
        <v>16992.2</v>
      </c>
      <c r="C173">
        <v>16865.900000000001</v>
      </c>
      <c r="D173">
        <v>16772.900000000001</v>
      </c>
      <c r="E173">
        <v>12557.6</v>
      </c>
      <c r="F173">
        <v>725.98900000000003</v>
      </c>
      <c r="G173">
        <v>5.8739100000000002E-2</v>
      </c>
      <c r="H173">
        <v>0.93176300000000001</v>
      </c>
      <c r="I173">
        <v>0</v>
      </c>
    </row>
    <row r="174" spans="1:25" x14ac:dyDescent="0.25">
      <c r="A174" t="s">
        <v>87</v>
      </c>
      <c r="B174">
        <v>16989.400000000001</v>
      </c>
      <c r="C174">
        <v>16866.2</v>
      </c>
      <c r="D174">
        <v>16771.7</v>
      </c>
      <c r="E174">
        <v>12557.5</v>
      </c>
      <c r="F174">
        <v>725.87900000000002</v>
      </c>
      <c r="G174">
        <v>5.5155900000000001E-2</v>
      </c>
      <c r="H174">
        <v>0.93179500000000004</v>
      </c>
      <c r="I174">
        <v>0</v>
      </c>
    </row>
    <row r="175" spans="1:25" x14ac:dyDescent="0.25">
      <c r="A175" t="s">
        <v>87</v>
      </c>
      <c r="B175">
        <v>16985.400000000001</v>
      </c>
      <c r="C175">
        <v>16862.8</v>
      </c>
      <c r="D175">
        <v>16772.400000000001</v>
      </c>
      <c r="E175">
        <v>12557.7</v>
      </c>
      <c r="F175">
        <v>725.92700000000002</v>
      </c>
      <c r="G175">
        <v>5.5261999999999999E-2</v>
      </c>
      <c r="H175">
        <v>0.93619399999999997</v>
      </c>
      <c r="I175">
        <v>0</v>
      </c>
    </row>
    <row r="176" spans="1:25" x14ac:dyDescent="0.25">
      <c r="A176" t="s">
        <v>87</v>
      </c>
      <c r="B176">
        <v>16984.7</v>
      </c>
      <c r="C176">
        <v>16861.3</v>
      </c>
      <c r="D176">
        <v>16772.8</v>
      </c>
      <c r="E176">
        <v>12557.7</v>
      </c>
      <c r="F176">
        <v>725.91600000000005</v>
      </c>
      <c r="G176">
        <v>6.8333400000000002E-2</v>
      </c>
      <c r="H176">
        <v>0.959202</v>
      </c>
      <c r="I176">
        <v>0</v>
      </c>
    </row>
    <row r="177" spans="1:9" x14ac:dyDescent="0.25">
      <c r="A177" t="s">
        <v>87</v>
      </c>
      <c r="B177">
        <v>16988.5</v>
      </c>
      <c r="C177">
        <v>16864.099999999999</v>
      </c>
      <c r="D177">
        <v>16773.599999999999</v>
      </c>
      <c r="E177">
        <v>12557.2</v>
      </c>
      <c r="F177">
        <v>725.91800000000001</v>
      </c>
      <c r="G177">
        <v>5.6191699999999997E-2</v>
      </c>
      <c r="H177">
        <v>0.93161400000000005</v>
      </c>
      <c r="I177">
        <v>0</v>
      </c>
    </row>
    <row r="178" spans="1:9" x14ac:dyDescent="0.25">
      <c r="A178" t="s">
        <v>87</v>
      </c>
      <c r="B178">
        <v>16984.400000000001</v>
      </c>
      <c r="C178">
        <v>16861.7</v>
      </c>
      <c r="D178">
        <v>16770</v>
      </c>
      <c r="E178">
        <v>12558</v>
      </c>
      <c r="F178">
        <v>725.89499999999998</v>
      </c>
      <c r="G178">
        <v>5.8990000000000001E-2</v>
      </c>
      <c r="H178">
        <v>0.931836</v>
      </c>
      <c r="I178">
        <v>0</v>
      </c>
    </row>
    <row r="179" spans="1:9" x14ac:dyDescent="0.25">
      <c r="A179" t="s">
        <v>87</v>
      </c>
      <c r="B179">
        <v>16974.8</v>
      </c>
      <c r="C179">
        <v>16851.2</v>
      </c>
      <c r="D179">
        <v>16763.8</v>
      </c>
      <c r="E179">
        <v>12557.3</v>
      </c>
      <c r="F179">
        <v>725.89</v>
      </c>
      <c r="G179">
        <v>7.7900399999999995E-2</v>
      </c>
      <c r="H179">
        <v>0.931755</v>
      </c>
      <c r="I179">
        <v>0</v>
      </c>
    </row>
    <row r="180" spans="1:9" x14ac:dyDescent="0.25">
      <c r="A180" t="s">
        <v>87</v>
      </c>
      <c r="B180">
        <v>16972.599999999999</v>
      </c>
      <c r="C180">
        <v>16849.3</v>
      </c>
      <c r="D180">
        <v>16762.599999999999</v>
      </c>
      <c r="E180">
        <v>12557.6</v>
      </c>
      <c r="F180">
        <v>725.92399999999998</v>
      </c>
      <c r="G180">
        <v>8.32561E-2</v>
      </c>
      <c r="H180">
        <v>0.93155600000000005</v>
      </c>
      <c r="I180">
        <v>0</v>
      </c>
    </row>
    <row r="181" spans="1:9" x14ac:dyDescent="0.25">
      <c r="A181" t="s">
        <v>87</v>
      </c>
      <c r="B181">
        <v>16978.400000000001</v>
      </c>
      <c r="C181">
        <v>16855.599999999999</v>
      </c>
      <c r="D181">
        <v>16766.599999999999</v>
      </c>
      <c r="E181">
        <v>12557.5</v>
      </c>
      <c r="F181">
        <v>725.90499999999997</v>
      </c>
      <c r="G181">
        <v>5.5522299999999997E-2</v>
      </c>
      <c r="H181">
        <v>0.93134600000000001</v>
      </c>
      <c r="I181">
        <v>0</v>
      </c>
    </row>
    <row r="182" spans="1:9" x14ac:dyDescent="0.25">
      <c r="A182" t="s">
        <v>87</v>
      </c>
      <c r="B182">
        <v>16975.8</v>
      </c>
      <c r="C182">
        <v>16852.599999999999</v>
      </c>
      <c r="D182">
        <v>16765.099999999999</v>
      </c>
      <c r="E182">
        <v>12557.6</v>
      </c>
      <c r="F182">
        <v>725.96699999999998</v>
      </c>
      <c r="G182">
        <v>5.5532699999999997E-2</v>
      </c>
      <c r="H182">
        <v>0.93135199999999996</v>
      </c>
      <c r="I182">
        <v>0</v>
      </c>
    </row>
    <row r="183" spans="1:9" x14ac:dyDescent="0.25">
      <c r="A183" t="s">
        <v>87</v>
      </c>
      <c r="B183">
        <v>16977.099999999999</v>
      </c>
      <c r="C183">
        <v>16854.400000000001</v>
      </c>
      <c r="D183">
        <v>16765.8</v>
      </c>
      <c r="E183">
        <v>12557.6</v>
      </c>
      <c r="F183">
        <v>725.89300000000003</v>
      </c>
      <c r="G183">
        <v>5.88826E-2</v>
      </c>
      <c r="H183">
        <v>0.93161799999999995</v>
      </c>
      <c r="I183">
        <v>0</v>
      </c>
    </row>
    <row r="184" spans="1:9" x14ac:dyDescent="0.25">
      <c r="A184" t="s">
        <v>87</v>
      </c>
      <c r="B184">
        <v>16974.599999999999</v>
      </c>
      <c r="C184">
        <v>16850.900000000001</v>
      </c>
      <c r="D184">
        <v>16763.400000000001</v>
      </c>
      <c r="E184">
        <v>12557.3</v>
      </c>
      <c r="F184">
        <v>725.85299999999995</v>
      </c>
      <c r="G184">
        <v>5.5442499999999999E-2</v>
      </c>
      <c r="H184">
        <v>0.931836</v>
      </c>
      <c r="I184">
        <v>0</v>
      </c>
    </row>
    <row r="185" spans="1:9" x14ac:dyDescent="0.25">
      <c r="A185" t="s">
        <v>87</v>
      </c>
      <c r="B185">
        <v>16987.5</v>
      </c>
      <c r="C185">
        <v>16864.599999999999</v>
      </c>
      <c r="D185">
        <v>16768</v>
      </c>
      <c r="E185">
        <v>12557.6</v>
      </c>
      <c r="F185">
        <v>725.92100000000005</v>
      </c>
      <c r="G185">
        <v>5.4805800000000002E-2</v>
      </c>
      <c r="H185">
        <v>0.941438</v>
      </c>
      <c r="I185">
        <v>0</v>
      </c>
    </row>
    <row r="186" spans="1:9" x14ac:dyDescent="0.25">
      <c r="A186" t="s">
        <v>87</v>
      </c>
      <c r="B186">
        <v>16989.400000000001</v>
      </c>
      <c r="C186">
        <v>16866.599999999999</v>
      </c>
      <c r="D186">
        <v>16773.099999999999</v>
      </c>
      <c r="E186">
        <v>12557.6</v>
      </c>
      <c r="F186">
        <v>725.90599999999995</v>
      </c>
      <c r="G186">
        <v>5.4221800000000001E-2</v>
      </c>
      <c r="H186">
        <v>0.93166400000000005</v>
      </c>
      <c r="I186">
        <v>0</v>
      </c>
    </row>
    <row r="187" spans="1:9" x14ac:dyDescent="0.25">
      <c r="A187" t="s">
        <v>87</v>
      </c>
      <c r="B187">
        <v>16988.2</v>
      </c>
      <c r="C187">
        <v>16865.599999999999</v>
      </c>
      <c r="D187">
        <v>16773.7</v>
      </c>
      <c r="E187">
        <v>12557.5</v>
      </c>
      <c r="F187">
        <v>725.87</v>
      </c>
      <c r="G187">
        <v>6.06895E-2</v>
      </c>
      <c r="H187">
        <v>0.93155200000000005</v>
      </c>
      <c r="I187">
        <v>0</v>
      </c>
    </row>
    <row r="188" spans="1:9" x14ac:dyDescent="0.25">
      <c r="A188" t="s">
        <v>87</v>
      </c>
      <c r="B188">
        <v>16984.099999999999</v>
      </c>
      <c r="C188">
        <v>16861.599999999999</v>
      </c>
      <c r="D188">
        <v>16769.900000000001</v>
      </c>
      <c r="E188">
        <v>12557.5</v>
      </c>
      <c r="F188">
        <v>725.904</v>
      </c>
      <c r="G188">
        <v>8.3256399999999994E-2</v>
      </c>
      <c r="H188">
        <v>0.93170600000000003</v>
      </c>
      <c r="I188">
        <v>0</v>
      </c>
    </row>
    <row r="189" spans="1:9" x14ac:dyDescent="0.25">
      <c r="A189" t="s">
        <v>87</v>
      </c>
      <c r="B189">
        <v>16988.3</v>
      </c>
      <c r="C189">
        <v>16864</v>
      </c>
      <c r="D189">
        <v>16772.5</v>
      </c>
      <c r="E189">
        <v>12557.5</v>
      </c>
      <c r="F189">
        <v>725.93799999999999</v>
      </c>
      <c r="G189">
        <v>6.0573399999999999E-2</v>
      </c>
      <c r="H189">
        <v>0.93177699999999997</v>
      </c>
      <c r="I189">
        <v>0</v>
      </c>
    </row>
    <row r="190" spans="1:9" x14ac:dyDescent="0.25">
      <c r="A190" t="s">
        <v>87</v>
      </c>
      <c r="B190">
        <v>16984.5</v>
      </c>
      <c r="C190">
        <v>16861.5</v>
      </c>
      <c r="D190">
        <v>16772.5</v>
      </c>
      <c r="E190">
        <v>12557.3</v>
      </c>
      <c r="F190">
        <v>725.94299999999998</v>
      </c>
      <c r="G190">
        <v>6.6341999999999998E-2</v>
      </c>
      <c r="H190">
        <v>0.93175300000000005</v>
      </c>
      <c r="I190">
        <v>0</v>
      </c>
    </row>
    <row r="191" spans="1:9" x14ac:dyDescent="0.25">
      <c r="A191" t="s">
        <v>87</v>
      </c>
      <c r="B191">
        <v>16987.2</v>
      </c>
      <c r="C191">
        <v>16863.099999999999</v>
      </c>
      <c r="D191">
        <v>16773.8</v>
      </c>
      <c r="E191">
        <v>12557.4</v>
      </c>
      <c r="F191">
        <v>725.83399999999995</v>
      </c>
      <c r="G191">
        <v>8.3259799999999995E-2</v>
      </c>
      <c r="H191">
        <v>0.93169500000000005</v>
      </c>
      <c r="I191">
        <v>0</v>
      </c>
    </row>
    <row r="192" spans="1:9" x14ac:dyDescent="0.25">
      <c r="A192" t="s">
        <v>87</v>
      </c>
      <c r="B192">
        <v>16985.3</v>
      </c>
      <c r="C192">
        <v>16861.400000000001</v>
      </c>
      <c r="D192">
        <v>16771.400000000001</v>
      </c>
      <c r="E192">
        <v>12557.7</v>
      </c>
      <c r="F192">
        <v>725.89800000000002</v>
      </c>
      <c r="G192">
        <v>5.3978699999999998E-2</v>
      </c>
      <c r="H192">
        <v>0.93164800000000003</v>
      </c>
      <c r="I192">
        <v>0</v>
      </c>
    </row>
    <row r="193" spans="1:9" x14ac:dyDescent="0.25">
      <c r="A193" t="s">
        <v>87</v>
      </c>
      <c r="B193">
        <v>16976.099999999999</v>
      </c>
      <c r="C193">
        <v>16853.2</v>
      </c>
      <c r="D193">
        <v>16765</v>
      </c>
      <c r="E193">
        <v>12557.6</v>
      </c>
      <c r="F193">
        <v>725.904</v>
      </c>
      <c r="G193">
        <v>5.4133599999999997E-2</v>
      </c>
      <c r="H193">
        <v>0.93183400000000005</v>
      </c>
      <c r="I193">
        <v>0</v>
      </c>
    </row>
    <row r="194" spans="1:9" x14ac:dyDescent="0.25">
      <c r="A194" t="s">
        <v>87</v>
      </c>
      <c r="B194">
        <v>16978.900000000001</v>
      </c>
      <c r="C194">
        <v>16855.099999999999</v>
      </c>
      <c r="D194">
        <v>16766.2</v>
      </c>
      <c r="E194">
        <v>12557.5</v>
      </c>
      <c r="F194">
        <v>725.851</v>
      </c>
      <c r="G194">
        <v>6.9456500000000004E-2</v>
      </c>
      <c r="H194">
        <v>0.93176800000000004</v>
      </c>
      <c r="I194">
        <v>0</v>
      </c>
    </row>
    <row r="195" spans="1:9" x14ac:dyDescent="0.25">
      <c r="A195" t="s">
        <v>87</v>
      </c>
      <c r="B195">
        <v>16979.400000000001</v>
      </c>
      <c r="C195">
        <v>16855.3</v>
      </c>
      <c r="D195">
        <v>16765.599999999999</v>
      </c>
      <c r="E195">
        <v>12557.6</v>
      </c>
      <c r="F195">
        <v>725.89200000000005</v>
      </c>
      <c r="G195">
        <v>5.3911800000000003E-2</v>
      </c>
      <c r="H195">
        <v>0.93181700000000001</v>
      </c>
      <c r="I195">
        <v>0</v>
      </c>
    </row>
    <row r="196" spans="1:9" x14ac:dyDescent="0.25">
      <c r="A196" t="s">
        <v>87</v>
      </c>
      <c r="B196">
        <v>16980</v>
      </c>
      <c r="C196">
        <v>16855.5</v>
      </c>
      <c r="D196">
        <v>16765.599999999999</v>
      </c>
      <c r="E196">
        <v>12557.7</v>
      </c>
      <c r="F196">
        <v>725.95899999999995</v>
      </c>
      <c r="G196">
        <v>5.9722799999999999E-2</v>
      </c>
      <c r="H196">
        <v>0.93180499999999999</v>
      </c>
      <c r="I196">
        <v>0</v>
      </c>
    </row>
    <row r="197" spans="1:9" x14ac:dyDescent="0.25">
      <c r="A197" t="s">
        <v>87</v>
      </c>
      <c r="B197">
        <v>16984.099999999999</v>
      </c>
      <c r="C197">
        <v>16854.2</v>
      </c>
      <c r="D197">
        <v>16764.7</v>
      </c>
      <c r="E197">
        <v>12557.7</v>
      </c>
      <c r="F197">
        <v>725.90300000000002</v>
      </c>
      <c r="G197">
        <v>7.68591E-2</v>
      </c>
      <c r="H197">
        <v>0.93181400000000003</v>
      </c>
      <c r="I197">
        <v>0</v>
      </c>
    </row>
    <row r="198" spans="1:9" x14ac:dyDescent="0.25">
      <c r="A198" t="s">
        <v>87</v>
      </c>
      <c r="B198">
        <v>16980</v>
      </c>
      <c r="C198">
        <v>16854.2</v>
      </c>
      <c r="D198">
        <v>16765.400000000001</v>
      </c>
      <c r="E198">
        <v>12557.3</v>
      </c>
      <c r="F198">
        <v>725.92600000000004</v>
      </c>
      <c r="G198">
        <v>5.3953000000000001E-2</v>
      </c>
      <c r="H198">
        <v>0.931809</v>
      </c>
      <c r="I198">
        <v>0</v>
      </c>
    </row>
    <row r="199" spans="1:9" x14ac:dyDescent="0.25">
      <c r="A199" t="s">
        <v>87</v>
      </c>
      <c r="B199">
        <v>16983.5</v>
      </c>
      <c r="C199">
        <v>16857.599999999999</v>
      </c>
      <c r="D199">
        <v>16767.5</v>
      </c>
      <c r="E199">
        <v>12557.5</v>
      </c>
      <c r="F199">
        <v>725.90800000000002</v>
      </c>
      <c r="G199">
        <v>8.3255700000000002E-2</v>
      </c>
      <c r="H199">
        <v>0.93183700000000003</v>
      </c>
      <c r="I199">
        <v>0</v>
      </c>
    </row>
    <row r="200" spans="1:9" x14ac:dyDescent="0.25">
      <c r="A200" t="s">
        <v>87</v>
      </c>
      <c r="B200">
        <v>16989.5</v>
      </c>
      <c r="C200">
        <v>16862.3</v>
      </c>
      <c r="D200">
        <v>16771.5</v>
      </c>
      <c r="E200">
        <v>12557.6</v>
      </c>
      <c r="F200">
        <v>725.91099999999994</v>
      </c>
      <c r="G200">
        <v>5.3912599999999998E-2</v>
      </c>
      <c r="H200">
        <v>0.93018199999999995</v>
      </c>
      <c r="I200">
        <v>0</v>
      </c>
    </row>
    <row r="201" spans="1:9" x14ac:dyDescent="0.25">
      <c r="A201" t="s">
        <v>87</v>
      </c>
      <c r="B201">
        <v>16990.900000000001</v>
      </c>
      <c r="C201">
        <v>16865</v>
      </c>
      <c r="D201">
        <v>16771.5</v>
      </c>
      <c r="E201">
        <v>12557.6</v>
      </c>
      <c r="F201">
        <v>725.88199999999995</v>
      </c>
      <c r="G201">
        <v>5.4038799999999998E-2</v>
      </c>
      <c r="H201">
        <v>0.95802900000000002</v>
      </c>
      <c r="I201">
        <v>0</v>
      </c>
    </row>
    <row r="202" spans="1:9" x14ac:dyDescent="0.25">
      <c r="A202" t="s">
        <v>87</v>
      </c>
      <c r="B202">
        <v>16988.2</v>
      </c>
      <c r="C202">
        <v>16862.099999999999</v>
      </c>
      <c r="D202">
        <v>16771.5</v>
      </c>
      <c r="E202">
        <v>12557.6</v>
      </c>
      <c r="F202">
        <v>725.89800000000002</v>
      </c>
      <c r="G202">
        <v>6.1822099999999998E-2</v>
      </c>
      <c r="H202">
        <v>0.93132800000000004</v>
      </c>
      <c r="I202">
        <v>0</v>
      </c>
    </row>
    <row r="203" spans="1:9" x14ac:dyDescent="0.25">
      <c r="A203" t="s">
        <v>87</v>
      </c>
      <c r="B203">
        <v>16984.400000000001</v>
      </c>
      <c r="C203">
        <v>16860.5</v>
      </c>
      <c r="D203">
        <v>16772.8</v>
      </c>
      <c r="E203">
        <v>12557.9</v>
      </c>
      <c r="F203">
        <v>725.91300000000001</v>
      </c>
      <c r="G203">
        <v>8.3272399999999996E-2</v>
      </c>
      <c r="H203">
        <v>0.931836</v>
      </c>
      <c r="I203">
        <v>0</v>
      </c>
    </row>
    <row r="204" spans="1:9" x14ac:dyDescent="0.25">
      <c r="A204" t="s">
        <v>87</v>
      </c>
      <c r="B204">
        <v>16983.5</v>
      </c>
      <c r="C204">
        <v>16859.2</v>
      </c>
      <c r="D204">
        <v>16771.900000000001</v>
      </c>
      <c r="E204">
        <v>12557.5</v>
      </c>
      <c r="F204">
        <v>725.87300000000005</v>
      </c>
      <c r="G204">
        <v>5.4387499999999998E-2</v>
      </c>
      <c r="H204">
        <v>0.95860199999999995</v>
      </c>
      <c r="I204">
        <v>0</v>
      </c>
    </row>
    <row r="205" spans="1:9" x14ac:dyDescent="0.25">
      <c r="A205" t="s">
        <v>87</v>
      </c>
      <c r="B205">
        <v>16986.3</v>
      </c>
      <c r="C205">
        <v>16862.8</v>
      </c>
      <c r="D205">
        <v>16773.7</v>
      </c>
      <c r="E205">
        <v>12557.6</v>
      </c>
      <c r="F205">
        <v>725.85799999999995</v>
      </c>
      <c r="G205">
        <v>5.3909800000000001E-2</v>
      </c>
      <c r="H205">
        <v>0.93113800000000002</v>
      </c>
      <c r="I205">
        <v>0</v>
      </c>
    </row>
    <row r="206" spans="1:9" x14ac:dyDescent="0.25">
      <c r="A206" t="s">
        <v>87</v>
      </c>
      <c r="B206">
        <v>16988.400000000001</v>
      </c>
      <c r="C206">
        <v>16865.400000000001</v>
      </c>
      <c r="D206">
        <v>16771.7</v>
      </c>
      <c r="E206">
        <v>12557.6</v>
      </c>
      <c r="F206">
        <v>725.92700000000002</v>
      </c>
      <c r="G206">
        <v>5.8856499999999999E-2</v>
      </c>
      <c r="H206">
        <v>0.93174500000000005</v>
      </c>
      <c r="I206">
        <v>0</v>
      </c>
    </row>
    <row r="207" spans="1:9" x14ac:dyDescent="0.25">
      <c r="A207" t="s">
        <v>87</v>
      </c>
      <c r="B207">
        <v>16976</v>
      </c>
      <c r="C207">
        <v>16852.599999999999</v>
      </c>
      <c r="D207">
        <v>16764.599999999999</v>
      </c>
      <c r="E207">
        <v>12557.9</v>
      </c>
      <c r="F207">
        <v>725.90300000000002</v>
      </c>
      <c r="G207">
        <v>6.1354199999999998E-2</v>
      </c>
      <c r="H207">
        <v>0.93183099999999996</v>
      </c>
      <c r="I207">
        <v>0</v>
      </c>
    </row>
    <row r="208" spans="1:9" x14ac:dyDescent="0.25">
      <c r="A208" t="s">
        <v>87</v>
      </c>
      <c r="B208">
        <v>16975.7</v>
      </c>
      <c r="C208">
        <v>16851.2</v>
      </c>
      <c r="D208">
        <v>16763.2</v>
      </c>
      <c r="E208">
        <v>12557.2</v>
      </c>
      <c r="F208">
        <v>725.87800000000004</v>
      </c>
      <c r="G208">
        <v>5.4562399999999997E-2</v>
      </c>
      <c r="H208">
        <v>0.931813</v>
      </c>
      <c r="I208">
        <v>0</v>
      </c>
    </row>
    <row r="209" spans="1:25" x14ac:dyDescent="0.25">
      <c r="A209" t="s">
        <v>87</v>
      </c>
      <c r="B209">
        <v>16977</v>
      </c>
      <c r="C209">
        <v>16853.599999999999</v>
      </c>
      <c r="D209">
        <v>16765.8</v>
      </c>
      <c r="E209">
        <v>12557.4</v>
      </c>
      <c r="F209">
        <v>725.89</v>
      </c>
      <c r="G209">
        <v>5.4062100000000002E-2</v>
      </c>
      <c r="H209">
        <v>0.93183000000000005</v>
      </c>
      <c r="I209">
        <v>0</v>
      </c>
    </row>
    <row r="210" spans="1:25" x14ac:dyDescent="0.25">
      <c r="A210" t="s">
        <v>87</v>
      </c>
      <c r="B210">
        <v>16975.3</v>
      </c>
      <c r="C210">
        <v>16851.3</v>
      </c>
      <c r="D210">
        <v>16762</v>
      </c>
      <c r="E210">
        <v>12557.4</v>
      </c>
      <c r="F210">
        <v>725.86599999999999</v>
      </c>
      <c r="G210">
        <v>6.6492899999999994E-2</v>
      </c>
      <c r="H210">
        <v>0.93119600000000002</v>
      </c>
      <c r="I210">
        <v>0</v>
      </c>
    </row>
    <row r="211" spans="1:25" x14ac:dyDescent="0.25">
      <c r="A211" t="s">
        <v>87</v>
      </c>
      <c r="B211">
        <v>16977.8</v>
      </c>
      <c r="C211">
        <v>16854.2</v>
      </c>
      <c r="D211">
        <v>16765.7</v>
      </c>
      <c r="E211">
        <v>12557.3</v>
      </c>
      <c r="F211">
        <v>725.87699999999995</v>
      </c>
      <c r="G211">
        <v>6.5488599999999994E-2</v>
      </c>
      <c r="H211">
        <v>0.93169100000000005</v>
      </c>
      <c r="I211">
        <v>0</v>
      </c>
    </row>
    <row r="212" spans="1:25" x14ac:dyDescent="0.25">
      <c r="A212" t="s">
        <v>87</v>
      </c>
      <c r="B212">
        <v>16976.599999999999</v>
      </c>
      <c r="C212">
        <v>16852</v>
      </c>
      <c r="D212">
        <v>16765.099999999999</v>
      </c>
      <c r="E212">
        <v>12557.4</v>
      </c>
      <c r="F212">
        <v>725.91600000000005</v>
      </c>
      <c r="G212">
        <v>7.6186400000000001E-2</v>
      </c>
      <c r="H212">
        <v>0.93178000000000005</v>
      </c>
      <c r="I212">
        <v>0</v>
      </c>
    </row>
    <row r="213" spans="1:25" x14ac:dyDescent="0.25">
      <c r="A213" t="s">
        <v>87</v>
      </c>
      <c r="B213">
        <v>16981.599999999999</v>
      </c>
      <c r="C213">
        <v>16856.599999999999</v>
      </c>
      <c r="D213">
        <v>16767</v>
      </c>
      <c r="E213">
        <v>12557.6</v>
      </c>
      <c r="F213">
        <v>725.92600000000004</v>
      </c>
      <c r="G213">
        <v>5.63414E-2</v>
      </c>
      <c r="H213">
        <v>0.93183199999999999</v>
      </c>
      <c r="I213">
        <v>0</v>
      </c>
    </row>
    <row r="214" spans="1:25" x14ac:dyDescent="0.25">
      <c r="A214" t="s">
        <v>87</v>
      </c>
      <c r="B214">
        <v>16986.8</v>
      </c>
      <c r="C214">
        <v>16862.400000000001</v>
      </c>
      <c r="D214">
        <v>16771</v>
      </c>
      <c r="E214">
        <v>12557.3</v>
      </c>
      <c r="F214">
        <v>725.9</v>
      </c>
      <c r="G214">
        <v>5.54259E-2</v>
      </c>
      <c r="H214">
        <v>0.93182399999999999</v>
      </c>
      <c r="I214">
        <v>0</v>
      </c>
    </row>
    <row r="215" spans="1:25" x14ac:dyDescent="0.25">
      <c r="A215" t="s">
        <v>87</v>
      </c>
      <c r="B215">
        <v>16987.900000000001</v>
      </c>
      <c r="C215">
        <v>16864.7</v>
      </c>
      <c r="D215">
        <v>16774.2</v>
      </c>
      <c r="E215">
        <v>12557.6</v>
      </c>
      <c r="F215">
        <v>725.92600000000004</v>
      </c>
      <c r="G215">
        <v>8.3255700000000002E-2</v>
      </c>
      <c r="H215">
        <v>0.93161099999999997</v>
      </c>
      <c r="I215">
        <v>0</v>
      </c>
    </row>
    <row r="216" spans="1:25" x14ac:dyDescent="0.25">
      <c r="A216" t="s">
        <v>87</v>
      </c>
      <c r="B216">
        <v>16988.599999999999</v>
      </c>
      <c r="C216">
        <v>16864.599999999999</v>
      </c>
      <c r="D216">
        <v>16769.8</v>
      </c>
      <c r="E216">
        <v>12557.5</v>
      </c>
      <c r="F216">
        <v>725.88599999999997</v>
      </c>
      <c r="G216">
        <v>5.3999600000000002E-2</v>
      </c>
      <c r="H216">
        <v>0.93165900000000001</v>
      </c>
      <c r="I216">
        <v>0</v>
      </c>
    </row>
    <row r="217" spans="1:25" x14ac:dyDescent="0.25">
      <c r="A217" t="s">
        <v>87</v>
      </c>
      <c r="B217">
        <v>16989.099999999999</v>
      </c>
      <c r="C217">
        <v>16865.7</v>
      </c>
      <c r="D217">
        <v>16770</v>
      </c>
      <c r="E217">
        <v>12557.4</v>
      </c>
      <c r="F217">
        <v>725.93200000000002</v>
      </c>
      <c r="G217">
        <v>8.3264500000000005E-2</v>
      </c>
      <c r="H217">
        <v>0.93104799999999999</v>
      </c>
      <c r="I217">
        <v>0</v>
      </c>
    </row>
    <row r="218" spans="1:25" x14ac:dyDescent="0.25">
      <c r="A218" t="s">
        <v>87</v>
      </c>
      <c r="B218">
        <v>16989.099999999999</v>
      </c>
      <c r="C218">
        <v>16864.7</v>
      </c>
      <c r="D218">
        <v>16774.5</v>
      </c>
      <c r="E218">
        <v>12557.6</v>
      </c>
      <c r="F218">
        <v>725.92700000000002</v>
      </c>
      <c r="G218">
        <v>6.0534299999999999E-2</v>
      </c>
      <c r="H218">
        <v>0.93181499999999995</v>
      </c>
      <c r="I218">
        <v>0</v>
      </c>
    </row>
    <row r="219" spans="1:25" x14ac:dyDescent="0.25">
      <c r="A219" t="s">
        <v>87</v>
      </c>
      <c r="B219">
        <v>16986.900000000001</v>
      </c>
      <c r="C219">
        <v>16862.7</v>
      </c>
      <c r="D219">
        <v>16773.8</v>
      </c>
      <c r="E219">
        <v>12557.5</v>
      </c>
      <c r="F219">
        <v>725.95699999999999</v>
      </c>
      <c r="G219">
        <v>5.68233E-2</v>
      </c>
      <c r="H219">
        <v>0.93179699999999999</v>
      </c>
      <c r="I219">
        <v>0</v>
      </c>
    </row>
    <row r="220" spans="1:25" x14ac:dyDescent="0.25">
      <c r="A220" t="s">
        <v>87</v>
      </c>
      <c r="B220">
        <v>17014.5</v>
      </c>
      <c r="C220">
        <v>16891.2</v>
      </c>
      <c r="D220">
        <v>16800.8</v>
      </c>
      <c r="E220">
        <v>12575</v>
      </c>
      <c r="F220">
        <v>727.63400000000001</v>
      </c>
      <c r="G220">
        <v>5.4660500000000001E-2</v>
      </c>
      <c r="H220">
        <v>0.93183300000000002</v>
      </c>
      <c r="I220">
        <v>0</v>
      </c>
    </row>
    <row r="221" spans="1:25" x14ac:dyDescent="0.25">
      <c r="A221" t="s">
        <v>87</v>
      </c>
      <c r="B221">
        <v>17029.5</v>
      </c>
      <c r="C221">
        <v>16905.5</v>
      </c>
      <c r="D221">
        <v>16815.3</v>
      </c>
      <c r="E221">
        <v>12588.7</v>
      </c>
      <c r="F221">
        <v>729.00599999999997</v>
      </c>
      <c r="G221">
        <v>7.1633100000000005E-2</v>
      </c>
      <c r="H221">
        <v>0.931836</v>
      </c>
      <c r="I221">
        <v>0</v>
      </c>
    </row>
    <row r="222" spans="1:25" x14ac:dyDescent="0.25">
      <c r="A222" t="s">
        <v>87</v>
      </c>
      <c r="B222">
        <v>17022.3</v>
      </c>
      <c r="C222">
        <v>16898</v>
      </c>
      <c r="D222">
        <v>16811.2</v>
      </c>
      <c r="E222">
        <v>12588.6</v>
      </c>
      <c r="F222">
        <v>728.87400000000002</v>
      </c>
      <c r="G222">
        <v>6.4180200000000007E-2</v>
      </c>
      <c r="H222">
        <v>0.93109699999999995</v>
      </c>
      <c r="I222">
        <v>0</v>
      </c>
    </row>
    <row r="223" spans="1:25" x14ac:dyDescent="0.25">
      <c r="A223" t="s">
        <v>87</v>
      </c>
      <c r="B223">
        <v>17023.5</v>
      </c>
      <c r="C223">
        <v>16899.099999999999</v>
      </c>
      <c r="D223">
        <v>16811.900000000001</v>
      </c>
      <c r="E223">
        <v>12588.5</v>
      </c>
      <c r="F223">
        <v>728.88199999999995</v>
      </c>
      <c r="G223">
        <v>6.2840099999999996E-2</v>
      </c>
      <c r="H223">
        <v>0.93124399999999996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17024.3</v>
      </c>
      <c r="C224">
        <v>16899.900000000001</v>
      </c>
      <c r="D224">
        <v>16811</v>
      </c>
      <c r="E224">
        <v>12588.4</v>
      </c>
      <c r="F224">
        <v>728.96600000000001</v>
      </c>
      <c r="G224">
        <v>7.3774900000000004E-2</v>
      </c>
      <c r="H224">
        <v>0.93159899999999995</v>
      </c>
      <c r="I224">
        <v>0</v>
      </c>
      <c r="R224">
        <f>AVERAGE(B175:B224)</f>
        <v>16986.930000000004</v>
      </c>
      <c r="S224">
        <f>AVERAGE(C175:C224)</f>
        <v>16862.893999999993</v>
      </c>
      <c r="U224">
        <f>_xlfn.VAR.P(B175:B224)</f>
        <v>170.15650000000124</v>
      </c>
      <c r="V224">
        <f>_xlfn.VAR.P(C175:C224)</f>
        <v>169.09616400000181</v>
      </c>
      <c r="X224">
        <f>1.96*SQRT(U224)/50</f>
        <v>0.51134067328934629</v>
      </c>
      <c r="Y224">
        <f>1.96*SQRT(V224)/50</f>
        <v>0.50974496510408296</v>
      </c>
    </row>
    <row r="225" spans="1:9" x14ac:dyDescent="0.25">
      <c r="A225" t="s">
        <v>87</v>
      </c>
      <c r="B225">
        <v>849439.97699999996</v>
      </c>
      <c r="C225" t="s">
        <v>36</v>
      </c>
    </row>
    <row r="226" spans="1:9" x14ac:dyDescent="0.25">
      <c r="A226" t="s">
        <v>103</v>
      </c>
      <c r="B226">
        <v>16415.5</v>
      </c>
      <c r="C226">
        <v>16291.2</v>
      </c>
      <c r="D226">
        <v>16202</v>
      </c>
      <c r="E226">
        <v>11662</v>
      </c>
      <c r="F226">
        <v>813.95600000000002</v>
      </c>
      <c r="G226">
        <v>8.3258200000000004E-2</v>
      </c>
      <c r="H226">
        <v>0.931836</v>
      </c>
      <c r="I226">
        <v>0</v>
      </c>
    </row>
    <row r="227" spans="1:9" x14ac:dyDescent="0.25">
      <c r="A227" t="s">
        <v>103</v>
      </c>
      <c r="B227">
        <v>16413.900000000001</v>
      </c>
      <c r="C227">
        <v>16289.5</v>
      </c>
      <c r="D227">
        <v>16202.2</v>
      </c>
      <c r="E227">
        <v>11662.4</v>
      </c>
      <c r="F227">
        <v>813.77</v>
      </c>
      <c r="G227">
        <v>5.3921999999999998E-2</v>
      </c>
      <c r="H227">
        <v>0.93181800000000004</v>
      </c>
      <c r="I227">
        <v>0</v>
      </c>
    </row>
    <row r="228" spans="1:9" x14ac:dyDescent="0.25">
      <c r="A228" t="s">
        <v>103</v>
      </c>
      <c r="B228">
        <v>16419.5</v>
      </c>
      <c r="C228">
        <v>16294.9</v>
      </c>
      <c r="D228">
        <v>16203.2</v>
      </c>
      <c r="E228">
        <v>11662</v>
      </c>
      <c r="F228">
        <v>813.78300000000002</v>
      </c>
      <c r="G228">
        <v>8.3269399999999993E-2</v>
      </c>
      <c r="H228">
        <v>0.931809</v>
      </c>
      <c r="I228">
        <v>0</v>
      </c>
    </row>
    <row r="229" spans="1:9" x14ac:dyDescent="0.25">
      <c r="A229" t="s">
        <v>103</v>
      </c>
      <c r="B229">
        <v>16425.3</v>
      </c>
      <c r="C229">
        <v>16299.2</v>
      </c>
      <c r="D229">
        <v>16208.6</v>
      </c>
      <c r="E229">
        <v>11662.2</v>
      </c>
      <c r="F229">
        <v>813.745</v>
      </c>
      <c r="G229">
        <v>8.14024E-2</v>
      </c>
      <c r="H229">
        <v>0.939361</v>
      </c>
      <c r="I229">
        <v>0</v>
      </c>
    </row>
    <row r="230" spans="1:9" x14ac:dyDescent="0.25">
      <c r="A230" t="s">
        <v>103</v>
      </c>
      <c r="B230">
        <v>16425.7</v>
      </c>
      <c r="C230">
        <v>16299.7</v>
      </c>
      <c r="D230">
        <v>16211.4</v>
      </c>
      <c r="E230">
        <v>11663.2</v>
      </c>
      <c r="F230">
        <v>813.78800000000001</v>
      </c>
      <c r="G230">
        <v>5.9028499999999998E-2</v>
      </c>
      <c r="H230">
        <v>0.95281700000000003</v>
      </c>
      <c r="I230">
        <v>0</v>
      </c>
    </row>
    <row r="231" spans="1:9" x14ac:dyDescent="0.25">
      <c r="A231" t="s">
        <v>103</v>
      </c>
      <c r="B231">
        <v>16427</v>
      </c>
      <c r="C231">
        <v>16301.8</v>
      </c>
      <c r="D231">
        <v>16211</v>
      </c>
      <c r="E231">
        <v>11662.9</v>
      </c>
      <c r="F231">
        <v>813.78300000000002</v>
      </c>
      <c r="G231">
        <v>7.57496E-2</v>
      </c>
      <c r="H231">
        <v>0.931836</v>
      </c>
      <c r="I231">
        <v>0</v>
      </c>
    </row>
    <row r="232" spans="1:9" x14ac:dyDescent="0.25">
      <c r="A232" t="s">
        <v>103</v>
      </c>
      <c r="B232">
        <v>16427.900000000001</v>
      </c>
      <c r="C232">
        <v>16304.3</v>
      </c>
      <c r="D232">
        <v>16211.3</v>
      </c>
      <c r="E232">
        <v>11662.9</v>
      </c>
      <c r="F232">
        <v>813.78300000000002</v>
      </c>
      <c r="G232">
        <v>5.5018600000000001E-2</v>
      </c>
      <c r="H232">
        <v>0.94697900000000002</v>
      </c>
      <c r="I232">
        <v>0</v>
      </c>
    </row>
    <row r="233" spans="1:9" x14ac:dyDescent="0.25">
      <c r="A233" t="s">
        <v>103</v>
      </c>
      <c r="B233">
        <v>16425.900000000001</v>
      </c>
      <c r="C233">
        <v>16301.9</v>
      </c>
      <c r="D233">
        <v>16208.3</v>
      </c>
      <c r="E233">
        <v>11662.3</v>
      </c>
      <c r="F233">
        <v>813.75400000000002</v>
      </c>
      <c r="G233">
        <v>5.4020899999999997E-2</v>
      </c>
      <c r="H233">
        <v>0.93173600000000001</v>
      </c>
      <c r="I233">
        <v>0</v>
      </c>
    </row>
    <row r="234" spans="1:9" x14ac:dyDescent="0.25">
      <c r="A234" t="s">
        <v>103</v>
      </c>
      <c r="B234">
        <v>16422.8</v>
      </c>
      <c r="C234">
        <v>16298.8</v>
      </c>
      <c r="D234">
        <v>16207.6</v>
      </c>
      <c r="E234">
        <v>11662.1</v>
      </c>
      <c r="F234">
        <v>813.73500000000001</v>
      </c>
      <c r="G234">
        <v>5.5076600000000003E-2</v>
      </c>
      <c r="H234">
        <v>0.93183099999999996</v>
      </c>
      <c r="I234">
        <v>0</v>
      </c>
    </row>
    <row r="235" spans="1:9" x14ac:dyDescent="0.25">
      <c r="A235" t="s">
        <v>103</v>
      </c>
      <c r="B235">
        <v>16426.599999999999</v>
      </c>
      <c r="C235">
        <v>16302.7</v>
      </c>
      <c r="D235">
        <v>16211</v>
      </c>
      <c r="E235">
        <v>11663</v>
      </c>
      <c r="F235">
        <v>813.77200000000005</v>
      </c>
      <c r="G235">
        <v>5.3986899999999997E-2</v>
      </c>
      <c r="H235">
        <v>0.93174500000000005</v>
      </c>
      <c r="I235">
        <v>0</v>
      </c>
    </row>
    <row r="236" spans="1:9" x14ac:dyDescent="0.25">
      <c r="A236" t="s">
        <v>103</v>
      </c>
      <c r="B236">
        <v>16430.2</v>
      </c>
      <c r="C236">
        <v>16299.7</v>
      </c>
      <c r="D236">
        <v>16203</v>
      </c>
      <c r="E236">
        <v>11661.9</v>
      </c>
      <c r="F236">
        <v>813.72500000000002</v>
      </c>
      <c r="G236">
        <v>5.4809299999999998E-2</v>
      </c>
      <c r="H236">
        <v>0.93149899999999997</v>
      </c>
      <c r="I236">
        <v>0</v>
      </c>
    </row>
    <row r="237" spans="1:9" x14ac:dyDescent="0.25">
      <c r="A237" t="s">
        <v>103</v>
      </c>
      <c r="B237">
        <v>16411.5</v>
      </c>
      <c r="C237">
        <v>16288.4</v>
      </c>
      <c r="D237">
        <v>16200.7</v>
      </c>
      <c r="E237">
        <v>11661.5</v>
      </c>
      <c r="F237">
        <v>813.67200000000003</v>
      </c>
      <c r="G237">
        <v>5.39976E-2</v>
      </c>
      <c r="H237">
        <v>0.93180399999999997</v>
      </c>
      <c r="I237">
        <v>0</v>
      </c>
    </row>
    <row r="238" spans="1:9" x14ac:dyDescent="0.25">
      <c r="A238" t="s">
        <v>103</v>
      </c>
      <c r="B238">
        <v>16414.099999999999</v>
      </c>
      <c r="C238">
        <v>16289.1</v>
      </c>
      <c r="D238">
        <v>16201.1</v>
      </c>
      <c r="E238">
        <v>11661.7</v>
      </c>
      <c r="F238">
        <v>813.72900000000004</v>
      </c>
      <c r="G238">
        <v>5.4157900000000002E-2</v>
      </c>
      <c r="H238">
        <v>0.931589</v>
      </c>
      <c r="I238">
        <v>0</v>
      </c>
    </row>
    <row r="239" spans="1:9" x14ac:dyDescent="0.25">
      <c r="A239" t="s">
        <v>103</v>
      </c>
      <c r="B239">
        <v>16414.599999999999</v>
      </c>
      <c r="C239">
        <v>16289.8</v>
      </c>
      <c r="D239">
        <v>16200.9</v>
      </c>
      <c r="E239">
        <v>11661.4</v>
      </c>
      <c r="F239">
        <v>813.71199999999999</v>
      </c>
      <c r="G239">
        <v>6.9967100000000004E-2</v>
      </c>
      <c r="H239">
        <v>0.931836</v>
      </c>
      <c r="I239">
        <v>0</v>
      </c>
    </row>
    <row r="240" spans="1:9" x14ac:dyDescent="0.25">
      <c r="A240" t="s">
        <v>103</v>
      </c>
      <c r="B240">
        <v>16416.7</v>
      </c>
      <c r="C240">
        <v>16290.7</v>
      </c>
      <c r="D240">
        <v>16201.1</v>
      </c>
      <c r="E240">
        <v>11661.5</v>
      </c>
      <c r="F240">
        <v>813.75800000000004</v>
      </c>
      <c r="G240">
        <v>5.7041000000000001E-2</v>
      </c>
      <c r="H240">
        <v>0.93182500000000001</v>
      </c>
      <c r="I240">
        <v>0</v>
      </c>
    </row>
    <row r="241" spans="1:9" x14ac:dyDescent="0.25">
      <c r="A241" t="s">
        <v>103</v>
      </c>
      <c r="B241">
        <v>16413.7</v>
      </c>
      <c r="C241">
        <v>16289.7</v>
      </c>
      <c r="D241">
        <v>16201.5</v>
      </c>
      <c r="E241">
        <v>11661.9</v>
      </c>
      <c r="F241">
        <v>813.73299999999995</v>
      </c>
      <c r="G241">
        <v>8.3256300000000005E-2</v>
      </c>
      <c r="H241">
        <v>0.931836</v>
      </c>
      <c r="I241">
        <v>0</v>
      </c>
    </row>
    <row r="242" spans="1:9" x14ac:dyDescent="0.25">
      <c r="A242" t="s">
        <v>103</v>
      </c>
      <c r="B242">
        <v>16412.7</v>
      </c>
      <c r="C242">
        <v>16288.5</v>
      </c>
      <c r="D242">
        <v>16200.9</v>
      </c>
      <c r="E242">
        <v>11661.5</v>
      </c>
      <c r="F242">
        <v>813.75300000000004</v>
      </c>
      <c r="G242">
        <v>5.4394699999999997E-2</v>
      </c>
      <c r="H242">
        <v>0.93166499999999997</v>
      </c>
      <c r="I242">
        <v>0</v>
      </c>
    </row>
    <row r="243" spans="1:9" x14ac:dyDescent="0.25">
      <c r="A243" t="s">
        <v>103</v>
      </c>
      <c r="B243">
        <v>16420.3</v>
      </c>
      <c r="C243">
        <v>16292.7</v>
      </c>
      <c r="D243">
        <v>16202.6</v>
      </c>
      <c r="E243">
        <v>11661.3</v>
      </c>
      <c r="F243">
        <v>813.721</v>
      </c>
      <c r="G243">
        <v>6.7489499999999994E-2</v>
      </c>
      <c r="H243">
        <v>0.93177699999999997</v>
      </c>
      <c r="I243">
        <v>0</v>
      </c>
    </row>
    <row r="244" spans="1:9" x14ac:dyDescent="0.25">
      <c r="A244" t="s">
        <v>103</v>
      </c>
      <c r="B244">
        <v>16422.5</v>
      </c>
      <c r="C244">
        <v>16298.7</v>
      </c>
      <c r="D244">
        <v>16210.3</v>
      </c>
      <c r="E244">
        <v>11662.2</v>
      </c>
      <c r="F244">
        <v>813.71100000000001</v>
      </c>
      <c r="G244">
        <v>5.4782400000000002E-2</v>
      </c>
      <c r="H244">
        <v>0.93165799999999999</v>
      </c>
      <c r="I244">
        <v>0</v>
      </c>
    </row>
    <row r="245" spans="1:9" x14ac:dyDescent="0.25">
      <c r="A245" t="s">
        <v>103</v>
      </c>
      <c r="B245">
        <v>16423.900000000001</v>
      </c>
      <c r="C245">
        <v>16300.3</v>
      </c>
      <c r="D245">
        <v>16209.4</v>
      </c>
      <c r="E245">
        <v>11662</v>
      </c>
      <c r="F245">
        <v>813.75400000000002</v>
      </c>
      <c r="G245">
        <v>6.8559899999999993E-2</v>
      </c>
      <c r="H245">
        <v>0.93174999999999997</v>
      </c>
      <c r="I245">
        <v>0</v>
      </c>
    </row>
    <row r="246" spans="1:9" x14ac:dyDescent="0.25">
      <c r="A246" t="s">
        <v>103</v>
      </c>
      <c r="B246">
        <v>16423.099999999999</v>
      </c>
      <c r="C246">
        <v>16299.7</v>
      </c>
      <c r="D246">
        <v>16209.6</v>
      </c>
      <c r="E246">
        <v>11661.8</v>
      </c>
      <c r="F246">
        <v>813.73099999999999</v>
      </c>
      <c r="G246">
        <v>6.3655000000000003E-2</v>
      </c>
      <c r="H246">
        <v>0.93181899999999995</v>
      </c>
      <c r="I246">
        <v>0</v>
      </c>
    </row>
    <row r="247" spans="1:9" x14ac:dyDescent="0.25">
      <c r="A247" t="s">
        <v>103</v>
      </c>
      <c r="B247">
        <v>16432.7</v>
      </c>
      <c r="C247">
        <v>16300.8</v>
      </c>
      <c r="D247">
        <v>16209.3</v>
      </c>
      <c r="E247">
        <v>11661.5</v>
      </c>
      <c r="F247">
        <v>813.69200000000001</v>
      </c>
      <c r="G247">
        <v>6.8134E-2</v>
      </c>
      <c r="H247">
        <v>0.931091</v>
      </c>
      <c r="I247">
        <v>0</v>
      </c>
    </row>
    <row r="248" spans="1:9" x14ac:dyDescent="0.25">
      <c r="A248" t="s">
        <v>103</v>
      </c>
      <c r="B248">
        <v>16423.099999999999</v>
      </c>
      <c r="C248">
        <v>16298</v>
      </c>
      <c r="D248">
        <v>16209.2</v>
      </c>
      <c r="E248">
        <v>11661.8</v>
      </c>
      <c r="F248">
        <v>813.726</v>
      </c>
      <c r="G248">
        <v>5.9663599999999997E-2</v>
      </c>
      <c r="H248">
        <v>0.93181800000000004</v>
      </c>
      <c r="I248">
        <v>0</v>
      </c>
    </row>
    <row r="249" spans="1:9" x14ac:dyDescent="0.25">
      <c r="A249" t="s">
        <v>103</v>
      </c>
      <c r="B249">
        <v>16420.5</v>
      </c>
      <c r="C249">
        <v>16296</v>
      </c>
      <c r="D249">
        <v>16209.6</v>
      </c>
      <c r="E249">
        <v>11661.7</v>
      </c>
      <c r="F249">
        <v>813.70399999999995</v>
      </c>
      <c r="G249">
        <v>2.9042800000000001E-2</v>
      </c>
      <c r="H249">
        <v>0.93143500000000001</v>
      </c>
      <c r="I249">
        <v>0</v>
      </c>
    </row>
    <row r="250" spans="1:9" x14ac:dyDescent="0.25">
      <c r="A250" t="s">
        <v>103</v>
      </c>
      <c r="B250">
        <v>16426.099999999999</v>
      </c>
      <c r="C250">
        <v>16300.4</v>
      </c>
      <c r="D250">
        <v>16209.8</v>
      </c>
      <c r="E250">
        <v>11662.3</v>
      </c>
      <c r="F250">
        <v>813.78200000000004</v>
      </c>
      <c r="G250">
        <v>7.3998300000000003E-2</v>
      </c>
      <c r="H250">
        <v>0.924925</v>
      </c>
      <c r="I250">
        <v>0</v>
      </c>
    </row>
    <row r="251" spans="1:9" x14ac:dyDescent="0.25">
      <c r="A251" t="s">
        <v>103</v>
      </c>
      <c r="B251">
        <v>16422.900000000001</v>
      </c>
      <c r="C251">
        <v>16299.4</v>
      </c>
      <c r="D251">
        <v>16204.4</v>
      </c>
      <c r="E251">
        <v>11662.8</v>
      </c>
      <c r="F251">
        <v>813.80399999999997</v>
      </c>
      <c r="G251">
        <v>5.4144400000000002E-2</v>
      </c>
      <c r="H251">
        <v>0.93181800000000004</v>
      </c>
      <c r="I251">
        <v>0</v>
      </c>
    </row>
    <row r="252" spans="1:9" x14ac:dyDescent="0.25">
      <c r="A252" t="s">
        <v>103</v>
      </c>
      <c r="B252">
        <v>16415.5</v>
      </c>
      <c r="C252">
        <v>16289.5</v>
      </c>
      <c r="D252">
        <v>16201.2</v>
      </c>
      <c r="E252">
        <v>11662.1</v>
      </c>
      <c r="F252">
        <v>813.74400000000003</v>
      </c>
      <c r="G252">
        <v>8.3255599999999999E-2</v>
      </c>
      <c r="H252">
        <v>0.93182299999999996</v>
      </c>
      <c r="I252">
        <v>0</v>
      </c>
    </row>
    <row r="253" spans="1:9" x14ac:dyDescent="0.25">
      <c r="A253" t="s">
        <v>103</v>
      </c>
      <c r="B253">
        <v>16412</v>
      </c>
      <c r="C253">
        <v>16287.7</v>
      </c>
      <c r="D253">
        <v>16201</v>
      </c>
      <c r="E253">
        <v>11661.9</v>
      </c>
      <c r="F253">
        <v>813.72400000000005</v>
      </c>
      <c r="G253">
        <v>6.0463500000000003E-2</v>
      </c>
      <c r="H253">
        <v>0.93174299999999999</v>
      </c>
      <c r="I253">
        <v>0</v>
      </c>
    </row>
    <row r="254" spans="1:9" x14ac:dyDescent="0.25">
      <c r="A254" t="s">
        <v>103</v>
      </c>
      <c r="B254">
        <v>16416.599999999999</v>
      </c>
      <c r="C254">
        <v>16292.1</v>
      </c>
      <c r="D254">
        <v>16201.9</v>
      </c>
      <c r="E254">
        <v>11661.6</v>
      </c>
      <c r="F254">
        <v>813.68700000000001</v>
      </c>
      <c r="G254">
        <v>6.19532E-2</v>
      </c>
      <c r="H254">
        <v>0.93168499999999999</v>
      </c>
      <c r="I254">
        <v>0</v>
      </c>
    </row>
    <row r="255" spans="1:9" x14ac:dyDescent="0.25">
      <c r="A255" t="s">
        <v>103</v>
      </c>
      <c r="B255">
        <v>16416.7</v>
      </c>
      <c r="C255">
        <v>16290.2</v>
      </c>
      <c r="D255">
        <v>16201.5</v>
      </c>
      <c r="E255">
        <v>11661.8</v>
      </c>
      <c r="F255">
        <v>813.72400000000005</v>
      </c>
      <c r="G255">
        <v>7.0058400000000007E-2</v>
      </c>
      <c r="H255">
        <v>0.93173300000000003</v>
      </c>
      <c r="I255">
        <v>0</v>
      </c>
    </row>
    <row r="256" spans="1:9" x14ac:dyDescent="0.25">
      <c r="A256" t="s">
        <v>103</v>
      </c>
      <c r="B256">
        <v>16413.400000000001</v>
      </c>
      <c r="C256">
        <v>16289.6</v>
      </c>
      <c r="D256">
        <v>16202.2</v>
      </c>
      <c r="E256">
        <v>11662.7</v>
      </c>
      <c r="F256">
        <v>813.80200000000002</v>
      </c>
      <c r="G256">
        <v>6.8862599999999996E-2</v>
      </c>
      <c r="H256">
        <v>0.940716</v>
      </c>
      <c r="I256">
        <v>0</v>
      </c>
    </row>
    <row r="257" spans="1:9" x14ac:dyDescent="0.25">
      <c r="A257" t="s">
        <v>103</v>
      </c>
      <c r="B257">
        <v>16418.7</v>
      </c>
      <c r="C257">
        <v>16294.7</v>
      </c>
      <c r="D257">
        <v>16204.1</v>
      </c>
      <c r="E257">
        <v>11663.2</v>
      </c>
      <c r="F257">
        <v>813.80799999999999</v>
      </c>
      <c r="G257">
        <v>5.4058000000000002E-2</v>
      </c>
      <c r="H257">
        <v>0.93180499999999999</v>
      </c>
      <c r="I257">
        <v>0</v>
      </c>
    </row>
    <row r="258" spans="1:9" x14ac:dyDescent="0.25">
      <c r="A258" t="s">
        <v>103</v>
      </c>
      <c r="B258">
        <v>16423</v>
      </c>
      <c r="C258">
        <v>16297.8</v>
      </c>
      <c r="D258">
        <v>16207.5</v>
      </c>
      <c r="E258">
        <v>11662.7</v>
      </c>
      <c r="F258">
        <v>813.74900000000002</v>
      </c>
      <c r="G258">
        <v>5.4757199999999999E-2</v>
      </c>
      <c r="H258">
        <v>0.93171700000000002</v>
      </c>
      <c r="I258">
        <v>0</v>
      </c>
    </row>
    <row r="259" spans="1:9" x14ac:dyDescent="0.25">
      <c r="A259" t="s">
        <v>103</v>
      </c>
      <c r="B259">
        <v>16424.8</v>
      </c>
      <c r="C259">
        <v>16301.3</v>
      </c>
      <c r="D259">
        <v>16212.3</v>
      </c>
      <c r="E259">
        <v>11663.4</v>
      </c>
      <c r="F259">
        <v>813.79399999999998</v>
      </c>
      <c r="G259">
        <v>5.3968700000000001E-2</v>
      </c>
      <c r="H259">
        <v>0.94321699999999997</v>
      </c>
      <c r="I259">
        <v>0</v>
      </c>
    </row>
    <row r="260" spans="1:9" x14ac:dyDescent="0.25">
      <c r="A260" t="s">
        <v>103</v>
      </c>
      <c r="B260">
        <v>16424.099999999999</v>
      </c>
      <c r="C260">
        <v>16300.8</v>
      </c>
      <c r="D260">
        <v>16211.5</v>
      </c>
      <c r="E260">
        <v>11663.2</v>
      </c>
      <c r="F260">
        <v>813.78200000000004</v>
      </c>
      <c r="G260">
        <v>5.3911199999999999E-2</v>
      </c>
      <c r="H260">
        <v>0.93037099999999995</v>
      </c>
      <c r="I260">
        <v>0</v>
      </c>
    </row>
    <row r="261" spans="1:9" x14ac:dyDescent="0.25">
      <c r="A261" t="s">
        <v>103</v>
      </c>
      <c r="B261">
        <v>16428.5</v>
      </c>
      <c r="C261">
        <v>16305.1</v>
      </c>
      <c r="D261">
        <v>16211.7</v>
      </c>
      <c r="E261">
        <v>11663.4</v>
      </c>
      <c r="F261">
        <v>813.80600000000004</v>
      </c>
      <c r="G261">
        <v>5.4059200000000002E-2</v>
      </c>
      <c r="H261">
        <v>0.93127499999999996</v>
      </c>
      <c r="I261">
        <v>0</v>
      </c>
    </row>
    <row r="262" spans="1:9" x14ac:dyDescent="0.25">
      <c r="A262" t="s">
        <v>103</v>
      </c>
      <c r="B262">
        <v>16430.3</v>
      </c>
      <c r="C262">
        <v>16303.6</v>
      </c>
      <c r="D262">
        <v>16211.7</v>
      </c>
      <c r="E262">
        <v>11663</v>
      </c>
      <c r="F262">
        <v>813.79200000000003</v>
      </c>
      <c r="G262">
        <v>5.4202E-2</v>
      </c>
      <c r="H262">
        <v>0.93179699999999999</v>
      </c>
      <c r="I262">
        <v>0</v>
      </c>
    </row>
    <row r="263" spans="1:9" x14ac:dyDescent="0.25">
      <c r="A263" t="s">
        <v>103</v>
      </c>
      <c r="B263">
        <v>16425</v>
      </c>
      <c r="C263">
        <v>16300.7</v>
      </c>
      <c r="D263">
        <v>16211.5</v>
      </c>
      <c r="E263">
        <v>11663.2</v>
      </c>
      <c r="F263">
        <v>813.78099999999995</v>
      </c>
      <c r="G263">
        <v>6.73179E-2</v>
      </c>
      <c r="H263">
        <v>0.93181700000000001</v>
      </c>
      <c r="I263">
        <v>0</v>
      </c>
    </row>
    <row r="264" spans="1:9" x14ac:dyDescent="0.25">
      <c r="A264" t="s">
        <v>103</v>
      </c>
      <c r="B264">
        <v>16429.7</v>
      </c>
      <c r="C264">
        <v>16303.3</v>
      </c>
      <c r="D264">
        <v>16205.8</v>
      </c>
      <c r="E264">
        <v>11663.6</v>
      </c>
      <c r="F264">
        <v>813.82</v>
      </c>
      <c r="G264">
        <v>5.4731399999999999E-2</v>
      </c>
      <c r="H264">
        <v>0.93448399999999998</v>
      </c>
      <c r="I264">
        <v>0</v>
      </c>
    </row>
    <row r="265" spans="1:9" x14ac:dyDescent="0.25">
      <c r="A265" t="s">
        <v>103</v>
      </c>
      <c r="B265">
        <v>16422.8</v>
      </c>
      <c r="C265">
        <v>16297.9</v>
      </c>
      <c r="D265">
        <v>16210</v>
      </c>
      <c r="E265">
        <v>11663.8</v>
      </c>
      <c r="F265">
        <v>813.83100000000002</v>
      </c>
      <c r="G265">
        <v>6.1589600000000001E-2</v>
      </c>
      <c r="H265">
        <v>0.95866300000000004</v>
      </c>
      <c r="I265">
        <v>0</v>
      </c>
    </row>
    <row r="266" spans="1:9" x14ac:dyDescent="0.25">
      <c r="A266" t="s">
        <v>103</v>
      </c>
      <c r="B266">
        <v>16418.099999999999</v>
      </c>
      <c r="C266">
        <v>16292.6</v>
      </c>
      <c r="D266">
        <v>16203.2</v>
      </c>
      <c r="E266">
        <v>11663.1</v>
      </c>
      <c r="F266">
        <v>813.774</v>
      </c>
      <c r="G266">
        <v>6.6256300000000004E-2</v>
      </c>
      <c r="H266">
        <v>0.93093099999999995</v>
      </c>
      <c r="I266">
        <v>0</v>
      </c>
    </row>
    <row r="267" spans="1:9" x14ac:dyDescent="0.25">
      <c r="A267" t="s">
        <v>103</v>
      </c>
      <c r="B267">
        <v>16416.7</v>
      </c>
      <c r="C267">
        <v>16292.1</v>
      </c>
      <c r="D267">
        <v>16203.7</v>
      </c>
      <c r="E267">
        <v>11663.2</v>
      </c>
      <c r="F267">
        <v>813.84400000000005</v>
      </c>
      <c r="G267">
        <v>5.5395800000000002E-2</v>
      </c>
      <c r="H267">
        <v>0.93182299999999996</v>
      </c>
      <c r="I267">
        <v>0</v>
      </c>
    </row>
    <row r="268" spans="1:9" x14ac:dyDescent="0.25">
      <c r="A268" t="s">
        <v>103</v>
      </c>
      <c r="B268">
        <v>16413.900000000001</v>
      </c>
      <c r="C268">
        <v>16289.6</v>
      </c>
      <c r="D268">
        <v>16203.2</v>
      </c>
      <c r="E268">
        <v>11663.4</v>
      </c>
      <c r="F268">
        <v>813.75900000000001</v>
      </c>
      <c r="G268">
        <v>5.4739799999999998E-2</v>
      </c>
      <c r="H268">
        <v>0.93181099999999994</v>
      </c>
      <c r="I268">
        <v>0</v>
      </c>
    </row>
    <row r="269" spans="1:9" x14ac:dyDescent="0.25">
      <c r="A269" t="s">
        <v>103</v>
      </c>
      <c r="B269">
        <v>16421.7</v>
      </c>
      <c r="C269">
        <v>16294.6</v>
      </c>
      <c r="D269">
        <v>16204.9</v>
      </c>
      <c r="E269">
        <v>11663.5</v>
      </c>
      <c r="F269">
        <v>813.80499999999995</v>
      </c>
      <c r="G269">
        <v>7.5023199999999998E-2</v>
      </c>
      <c r="H269">
        <v>0.93177399999999999</v>
      </c>
      <c r="I269">
        <v>0</v>
      </c>
    </row>
    <row r="270" spans="1:9" x14ac:dyDescent="0.25">
      <c r="A270" t="s">
        <v>103</v>
      </c>
      <c r="B270">
        <v>16418.099999999999</v>
      </c>
      <c r="C270">
        <v>16292.3</v>
      </c>
      <c r="D270">
        <v>16203.6</v>
      </c>
      <c r="E270">
        <v>11663.1</v>
      </c>
      <c r="F270">
        <v>813.77099999999996</v>
      </c>
      <c r="G270">
        <v>6.4999199999999993E-2</v>
      </c>
      <c r="H270">
        <v>0.931836</v>
      </c>
      <c r="I270">
        <v>0</v>
      </c>
    </row>
    <row r="271" spans="1:9" x14ac:dyDescent="0.25">
      <c r="A271" t="s">
        <v>103</v>
      </c>
      <c r="B271">
        <v>16417.5</v>
      </c>
      <c r="C271">
        <v>16292.6</v>
      </c>
      <c r="D271">
        <v>16203.6</v>
      </c>
      <c r="E271">
        <v>11663.2</v>
      </c>
      <c r="F271">
        <v>813.8</v>
      </c>
      <c r="G271">
        <v>6.3138700000000006E-2</v>
      </c>
      <c r="H271">
        <v>0.93182799999999999</v>
      </c>
      <c r="I271">
        <v>0</v>
      </c>
    </row>
    <row r="272" spans="1:9" x14ac:dyDescent="0.25">
      <c r="A272" t="s">
        <v>103</v>
      </c>
      <c r="B272">
        <v>16416.900000000001</v>
      </c>
      <c r="C272">
        <v>16291.3</v>
      </c>
      <c r="D272">
        <v>16203.5</v>
      </c>
      <c r="E272">
        <v>11663</v>
      </c>
      <c r="F272">
        <v>813.76199999999994</v>
      </c>
      <c r="G272">
        <v>6.2344799999999999E-2</v>
      </c>
      <c r="H272">
        <v>0.93181899999999995</v>
      </c>
      <c r="I272">
        <v>0</v>
      </c>
    </row>
    <row r="273" spans="1:25" x14ac:dyDescent="0.25">
      <c r="A273" t="s">
        <v>103</v>
      </c>
      <c r="B273">
        <v>16428.099999999999</v>
      </c>
      <c r="C273">
        <v>16302.8</v>
      </c>
      <c r="D273">
        <v>16211</v>
      </c>
      <c r="E273">
        <v>11662.8</v>
      </c>
      <c r="F273">
        <v>813.77800000000002</v>
      </c>
      <c r="G273">
        <v>5.40198E-2</v>
      </c>
      <c r="H273">
        <v>0.931836</v>
      </c>
      <c r="I273">
        <v>0</v>
      </c>
    </row>
    <row r="274" spans="1:25" x14ac:dyDescent="0.25">
      <c r="A274" t="s">
        <v>103</v>
      </c>
      <c r="B274">
        <v>16425.900000000001</v>
      </c>
      <c r="C274">
        <v>16300.5</v>
      </c>
      <c r="D274">
        <v>16210.6</v>
      </c>
      <c r="E274">
        <v>11662.4</v>
      </c>
      <c r="F274">
        <v>813.73599999999999</v>
      </c>
      <c r="G274">
        <v>8.3256800000000006E-2</v>
      </c>
      <c r="H274">
        <v>0.93137300000000001</v>
      </c>
      <c r="I274">
        <v>0</v>
      </c>
    </row>
    <row r="275" spans="1:25" x14ac:dyDescent="0.25">
      <c r="A275" t="s">
        <v>103</v>
      </c>
      <c r="B275">
        <v>16422.2</v>
      </c>
      <c r="C275">
        <v>16299.1</v>
      </c>
      <c r="D275">
        <v>16208.8</v>
      </c>
      <c r="E275">
        <v>11662.2</v>
      </c>
      <c r="F275">
        <v>813.74099999999999</v>
      </c>
      <c r="G275">
        <v>5.4642200000000002E-2</v>
      </c>
      <c r="H275">
        <v>0.93182100000000001</v>
      </c>
      <c r="I275">
        <v>0</v>
      </c>
    </row>
    <row r="276" spans="1:25" x14ac:dyDescent="0.25">
      <c r="A276" t="s">
        <v>103</v>
      </c>
      <c r="B276">
        <v>16426.5</v>
      </c>
      <c r="C276">
        <v>16300.3</v>
      </c>
      <c r="D276">
        <v>16210.1</v>
      </c>
      <c r="E276">
        <v>11662.5</v>
      </c>
      <c r="F276">
        <v>813.80399999999997</v>
      </c>
      <c r="G276">
        <v>5.6974999999999998E-2</v>
      </c>
      <c r="H276">
        <v>0.931755</v>
      </c>
      <c r="I276">
        <v>0</v>
      </c>
    </row>
    <row r="277" spans="1:25" x14ac:dyDescent="0.25">
      <c r="A277" t="s">
        <v>103</v>
      </c>
      <c r="B277">
        <v>16425.099999999999</v>
      </c>
      <c r="C277">
        <v>16300.1</v>
      </c>
      <c r="D277">
        <v>16210.3</v>
      </c>
      <c r="E277">
        <v>11662.6</v>
      </c>
      <c r="F277">
        <v>813.73800000000006</v>
      </c>
      <c r="G277">
        <v>5.3918599999999997E-2</v>
      </c>
      <c r="H277">
        <v>0.93153900000000001</v>
      </c>
      <c r="I277">
        <v>0</v>
      </c>
    </row>
    <row r="278" spans="1:25" x14ac:dyDescent="0.25">
      <c r="A278" t="s">
        <v>103</v>
      </c>
      <c r="B278">
        <v>16427.2</v>
      </c>
      <c r="C278">
        <v>16300.7</v>
      </c>
      <c r="D278">
        <v>16211.2</v>
      </c>
      <c r="E278">
        <v>11662.9</v>
      </c>
      <c r="F278">
        <v>813.79200000000003</v>
      </c>
      <c r="G278">
        <v>7.3898599999999995E-2</v>
      </c>
      <c r="H278">
        <v>0.93183400000000005</v>
      </c>
      <c r="I278">
        <v>0</v>
      </c>
    </row>
    <row r="279" spans="1:25" x14ac:dyDescent="0.25">
      <c r="A279" t="s">
        <v>103</v>
      </c>
      <c r="B279">
        <v>16426.3</v>
      </c>
      <c r="C279">
        <v>16302</v>
      </c>
      <c r="D279">
        <v>16211.4</v>
      </c>
      <c r="E279">
        <v>11662.9</v>
      </c>
      <c r="F279">
        <v>813.81799999999998</v>
      </c>
      <c r="G279">
        <v>5.5166399999999997E-2</v>
      </c>
      <c r="H279">
        <v>0.93183499999999997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16418.3</v>
      </c>
      <c r="C280">
        <v>16294.3</v>
      </c>
      <c r="D280">
        <v>16205.8</v>
      </c>
      <c r="E280">
        <v>11662.5</v>
      </c>
      <c r="F280">
        <v>813.74400000000003</v>
      </c>
      <c r="G280">
        <v>5.4138499999999999E-2</v>
      </c>
      <c r="H280">
        <v>0.93167</v>
      </c>
      <c r="I280">
        <v>0</v>
      </c>
      <c r="R280">
        <f>AVERAGE(B231:B280)</f>
        <v>16421.647999999997</v>
      </c>
      <c r="S280">
        <f>AVERAGE(C231:C280)</f>
        <v>16296.612000000001</v>
      </c>
      <c r="U280">
        <f>_xlfn.VAR.P(B231:B280)</f>
        <v>30.039295999999549</v>
      </c>
      <c r="V280">
        <f>_xlfn.VAR.P(C231:C280)</f>
        <v>26.543455999998443</v>
      </c>
      <c r="X280">
        <f>1.96*SQRT(U280)/50</f>
        <v>0.21484781545419376</v>
      </c>
      <c r="Y280">
        <f>1.96*SQRT(V280)/50</f>
        <v>0.20195973912598919</v>
      </c>
    </row>
    <row r="281" spans="1:25" x14ac:dyDescent="0.25">
      <c r="A281" t="s">
        <v>103</v>
      </c>
      <c r="B281">
        <v>821175.05519999994</v>
      </c>
      <c r="C281" t="s">
        <v>36</v>
      </c>
    </row>
    <row r="282" spans="1:25" x14ac:dyDescent="0.25">
      <c r="A282" t="s">
        <v>88</v>
      </c>
      <c r="B282">
        <v>16928.900000000001</v>
      </c>
      <c r="C282">
        <v>16809.400000000001</v>
      </c>
      <c r="D282">
        <v>16722.5</v>
      </c>
      <c r="E282">
        <v>12498.2</v>
      </c>
      <c r="F282">
        <v>728.84500000000003</v>
      </c>
      <c r="G282">
        <v>7.2976100000000002E-2</v>
      </c>
      <c r="H282">
        <v>0.94060500000000002</v>
      </c>
      <c r="I282">
        <v>0</v>
      </c>
    </row>
    <row r="283" spans="1:25" x14ac:dyDescent="0.25">
      <c r="A283" t="s">
        <v>88</v>
      </c>
      <c r="B283">
        <v>16936.099999999999</v>
      </c>
      <c r="C283">
        <v>16815</v>
      </c>
      <c r="D283">
        <v>16724.5</v>
      </c>
      <c r="E283">
        <v>12498.5</v>
      </c>
      <c r="F283">
        <v>728.89200000000005</v>
      </c>
      <c r="G283">
        <v>5.5038999999999998E-2</v>
      </c>
      <c r="H283">
        <v>0.92988000000000004</v>
      </c>
      <c r="I283">
        <v>0</v>
      </c>
    </row>
    <row r="284" spans="1:25" x14ac:dyDescent="0.25">
      <c r="A284" t="s">
        <v>88</v>
      </c>
      <c r="B284">
        <v>16936.599999999999</v>
      </c>
      <c r="C284">
        <v>16817.400000000001</v>
      </c>
      <c r="D284">
        <v>16724.599999999999</v>
      </c>
      <c r="E284">
        <v>12498.7</v>
      </c>
      <c r="F284">
        <v>728.88300000000004</v>
      </c>
      <c r="G284">
        <v>5.9103700000000002E-2</v>
      </c>
      <c r="H284">
        <v>0.94777500000000003</v>
      </c>
      <c r="I284">
        <v>0</v>
      </c>
    </row>
    <row r="285" spans="1:25" x14ac:dyDescent="0.25">
      <c r="A285" t="s">
        <v>88</v>
      </c>
      <c r="B285">
        <v>16930.8</v>
      </c>
      <c r="C285">
        <v>16811.2</v>
      </c>
      <c r="D285">
        <v>16723.5</v>
      </c>
      <c r="E285">
        <v>12498.1</v>
      </c>
      <c r="F285">
        <v>728.82500000000005</v>
      </c>
      <c r="G285">
        <v>5.5717200000000001E-2</v>
      </c>
      <c r="H285">
        <v>0.93181599999999998</v>
      </c>
      <c r="I285">
        <v>0</v>
      </c>
    </row>
    <row r="286" spans="1:25" x14ac:dyDescent="0.25">
      <c r="A286" t="s">
        <v>88</v>
      </c>
      <c r="B286">
        <v>16933.8</v>
      </c>
      <c r="C286">
        <v>16814</v>
      </c>
      <c r="D286">
        <v>16723.900000000001</v>
      </c>
      <c r="E286">
        <v>12498.4</v>
      </c>
      <c r="F286">
        <v>728.87199999999996</v>
      </c>
      <c r="G286">
        <v>7.1562000000000001E-2</v>
      </c>
      <c r="H286">
        <v>0.93177299999999996</v>
      </c>
      <c r="I286">
        <v>0</v>
      </c>
    </row>
    <row r="287" spans="1:25" x14ac:dyDescent="0.25">
      <c r="A287" t="s">
        <v>88</v>
      </c>
      <c r="B287">
        <v>16933</v>
      </c>
      <c r="C287">
        <v>16812.7</v>
      </c>
      <c r="D287">
        <v>16724.3</v>
      </c>
      <c r="E287">
        <v>12498.5</v>
      </c>
      <c r="F287">
        <v>728.89</v>
      </c>
      <c r="G287">
        <v>5.8015900000000002E-2</v>
      </c>
      <c r="H287">
        <v>0.93174000000000001</v>
      </c>
      <c r="I287">
        <v>0</v>
      </c>
    </row>
    <row r="288" spans="1:25" x14ac:dyDescent="0.25">
      <c r="A288" t="s">
        <v>88</v>
      </c>
      <c r="B288">
        <v>16943.400000000001</v>
      </c>
      <c r="C288">
        <v>16818.2</v>
      </c>
      <c r="D288">
        <v>16727.8</v>
      </c>
      <c r="E288">
        <v>12498.6</v>
      </c>
      <c r="F288">
        <v>728.85900000000004</v>
      </c>
      <c r="G288">
        <v>5.4024000000000003E-2</v>
      </c>
      <c r="H288">
        <v>0.93180600000000002</v>
      </c>
      <c r="I288">
        <v>0</v>
      </c>
    </row>
    <row r="289" spans="1:9" x14ac:dyDescent="0.25">
      <c r="A289" t="s">
        <v>88</v>
      </c>
      <c r="B289">
        <v>16937.3</v>
      </c>
      <c r="C289">
        <v>16819.400000000001</v>
      </c>
      <c r="D289">
        <v>16730.7</v>
      </c>
      <c r="E289">
        <v>12498.1</v>
      </c>
      <c r="F289">
        <v>728.846</v>
      </c>
      <c r="G289">
        <v>5.4873100000000001E-2</v>
      </c>
      <c r="H289">
        <v>0.933334</v>
      </c>
      <c r="I289">
        <v>0</v>
      </c>
    </row>
    <row r="290" spans="1:9" x14ac:dyDescent="0.25">
      <c r="A290" t="s">
        <v>88</v>
      </c>
      <c r="B290">
        <v>16940.099999999999</v>
      </c>
      <c r="C290">
        <v>16822</v>
      </c>
      <c r="D290">
        <v>16730.3</v>
      </c>
      <c r="E290">
        <v>12497.9</v>
      </c>
      <c r="F290">
        <v>728.846</v>
      </c>
      <c r="G290">
        <v>5.5306099999999997E-2</v>
      </c>
      <c r="H290">
        <v>0.93180600000000002</v>
      </c>
      <c r="I290">
        <v>0</v>
      </c>
    </row>
    <row r="291" spans="1:9" x14ac:dyDescent="0.25">
      <c r="A291" t="s">
        <v>88</v>
      </c>
      <c r="B291">
        <v>16941.7</v>
      </c>
      <c r="C291">
        <v>16822.7</v>
      </c>
      <c r="D291">
        <v>16729.7</v>
      </c>
      <c r="E291">
        <v>12497.9</v>
      </c>
      <c r="F291">
        <v>728.774</v>
      </c>
      <c r="G291">
        <v>8.3255700000000002E-2</v>
      </c>
      <c r="H291">
        <v>0.93182500000000001</v>
      </c>
      <c r="I291">
        <v>0</v>
      </c>
    </row>
    <row r="292" spans="1:9" x14ac:dyDescent="0.25">
      <c r="A292" t="s">
        <v>88</v>
      </c>
      <c r="B292">
        <v>16937.099999999999</v>
      </c>
      <c r="C292">
        <v>16819.8</v>
      </c>
      <c r="D292">
        <v>16731.3</v>
      </c>
      <c r="E292">
        <v>12498.1</v>
      </c>
      <c r="F292">
        <v>728.82100000000003</v>
      </c>
      <c r="G292">
        <v>6.0717E-2</v>
      </c>
      <c r="H292">
        <v>0.931836</v>
      </c>
      <c r="I292">
        <v>0</v>
      </c>
    </row>
    <row r="293" spans="1:9" x14ac:dyDescent="0.25">
      <c r="A293" t="s">
        <v>88</v>
      </c>
      <c r="B293">
        <v>16937.8</v>
      </c>
      <c r="C293">
        <v>16819</v>
      </c>
      <c r="D293">
        <v>16731.5</v>
      </c>
      <c r="E293">
        <v>12498</v>
      </c>
      <c r="F293">
        <v>728.83799999999997</v>
      </c>
      <c r="G293">
        <v>5.7742500000000002E-2</v>
      </c>
      <c r="H293">
        <v>0.93182699999999996</v>
      </c>
      <c r="I293">
        <v>0</v>
      </c>
    </row>
    <row r="294" spans="1:9" x14ac:dyDescent="0.25">
      <c r="A294" t="s">
        <v>88</v>
      </c>
      <c r="B294">
        <v>16936.7</v>
      </c>
      <c r="C294">
        <v>16818.099999999999</v>
      </c>
      <c r="D294">
        <v>16730.5</v>
      </c>
      <c r="E294">
        <v>12498</v>
      </c>
      <c r="F294">
        <v>728.81200000000001</v>
      </c>
      <c r="G294">
        <v>5.3912599999999998E-2</v>
      </c>
      <c r="H294">
        <v>0.931728</v>
      </c>
      <c r="I294">
        <v>0</v>
      </c>
    </row>
    <row r="295" spans="1:9" x14ac:dyDescent="0.25">
      <c r="A295" t="s">
        <v>88</v>
      </c>
      <c r="B295">
        <v>16941.900000000001</v>
      </c>
      <c r="C295">
        <v>16822</v>
      </c>
      <c r="D295">
        <v>16726.900000000001</v>
      </c>
      <c r="E295">
        <v>12498.1</v>
      </c>
      <c r="F295">
        <v>728.774</v>
      </c>
      <c r="G295">
        <v>5.3988000000000001E-2</v>
      </c>
      <c r="H295">
        <v>0.93182299999999996</v>
      </c>
      <c r="I295">
        <v>0</v>
      </c>
    </row>
    <row r="296" spans="1:9" x14ac:dyDescent="0.25">
      <c r="A296" t="s">
        <v>88</v>
      </c>
      <c r="B296">
        <v>16930.8</v>
      </c>
      <c r="C296">
        <v>16809.599999999999</v>
      </c>
      <c r="D296">
        <v>16722.599999999999</v>
      </c>
      <c r="E296">
        <v>12498.1</v>
      </c>
      <c r="F296">
        <v>728.85599999999999</v>
      </c>
      <c r="G296">
        <v>7.7569700000000005E-2</v>
      </c>
      <c r="H296">
        <v>0.93179999999999996</v>
      </c>
      <c r="I296">
        <v>0</v>
      </c>
    </row>
    <row r="297" spans="1:9" x14ac:dyDescent="0.25">
      <c r="A297" t="s">
        <v>88</v>
      </c>
      <c r="B297">
        <v>16929.5</v>
      </c>
      <c r="C297">
        <v>16809.8</v>
      </c>
      <c r="D297">
        <v>16722.599999999999</v>
      </c>
      <c r="E297">
        <v>12498.4</v>
      </c>
      <c r="F297">
        <v>728.87199999999996</v>
      </c>
      <c r="G297">
        <v>7.9572900000000002E-2</v>
      </c>
      <c r="H297">
        <v>0.93140699999999998</v>
      </c>
      <c r="I297">
        <v>0</v>
      </c>
    </row>
    <row r="298" spans="1:9" x14ac:dyDescent="0.25">
      <c r="A298" t="s">
        <v>88</v>
      </c>
      <c r="B298">
        <v>16931.099999999999</v>
      </c>
      <c r="C298">
        <v>16811.900000000001</v>
      </c>
      <c r="D298">
        <v>16723.400000000001</v>
      </c>
      <c r="E298">
        <v>12498.5</v>
      </c>
      <c r="F298">
        <v>728.904</v>
      </c>
      <c r="G298">
        <v>5.4386799999999999E-2</v>
      </c>
      <c r="H298">
        <v>0.93516600000000005</v>
      </c>
      <c r="I298">
        <v>0</v>
      </c>
    </row>
    <row r="299" spans="1:9" x14ac:dyDescent="0.25">
      <c r="A299" t="s">
        <v>88</v>
      </c>
      <c r="B299">
        <v>16936.599999999999</v>
      </c>
      <c r="C299">
        <v>16814.400000000001</v>
      </c>
      <c r="D299">
        <v>16724.099999999999</v>
      </c>
      <c r="E299">
        <v>12498.7</v>
      </c>
      <c r="F299">
        <v>728.91</v>
      </c>
      <c r="G299">
        <v>5.4110800000000001E-2</v>
      </c>
      <c r="H299">
        <v>0.950797</v>
      </c>
      <c r="I299">
        <v>0</v>
      </c>
    </row>
    <row r="300" spans="1:9" x14ac:dyDescent="0.25">
      <c r="A300" t="s">
        <v>88</v>
      </c>
      <c r="B300">
        <v>16934.2</v>
      </c>
      <c r="C300">
        <v>16812.3</v>
      </c>
      <c r="D300">
        <v>16723.599999999999</v>
      </c>
      <c r="E300">
        <v>12498.6</v>
      </c>
      <c r="F300">
        <v>728.87400000000002</v>
      </c>
      <c r="G300">
        <v>8.3256300000000005E-2</v>
      </c>
      <c r="H300">
        <v>0.93171700000000002</v>
      </c>
      <c r="I300">
        <v>0</v>
      </c>
    </row>
    <row r="301" spans="1:9" x14ac:dyDescent="0.25">
      <c r="A301" t="s">
        <v>88</v>
      </c>
      <c r="B301">
        <v>16930.8</v>
      </c>
      <c r="C301">
        <v>16810.8</v>
      </c>
      <c r="D301">
        <v>16722.900000000001</v>
      </c>
      <c r="E301">
        <v>12498.4</v>
      </c>
      <c r="F301">
        <v>728.85799999999995</v>
      </c>
      <c r="G301">
        <v>8.32561E-2</v>
      </c>
      <c r="H301">
        <v>0.931836</v>
      </c>
      <c r="I301">
        <v>0</v>
      </c>
    </row>
    <row r="302" spans="1:9" x14ac:dyDescent="0.25">
      <c r="A302" t="s">
        <v>88</v>
      </c>
      <c r="B302">
        <v>16934.8</v>
      </c>
      <c r="C302">
        <v>16816</v>
      </c>
      <c r="D302">
        <v>16726.5</v>
      </c>
      <c r="E302">
        <v>12498.3</v>
      </c>
      <c r="F302">
        <v>728.85599999999999</v>
      </c>
      <c r="G302">
        <v>5.6272500000000003E-2</v>
      </c>
      <c r="H302">
        <v>0.93179599999999996</v>
      </c>
      <c r="I302">
        <v>0</v>
      </c>
    </row>
    <row r="303" spans="1:9" x14ac:dyDescent="0.25">
      <c r="A303" t="s">
        <v>88</v>
      </c>
      <c r="B303">
        <v>16940</v>
      </c>
      <c r="C303">
        <v>16820.8</v>
      </c>
      <c r="D303">
        <v>16731</v>
      </c>
      <c r="E303">
        <v>12498</v>
      </c>
      <c r="F303">
        <v>728.90099999999995</v>
      </c>
      <c r="G303">
        <v>5.3933599999999998E-2</v>
      </c>
      <c r="H303">
        <v>0.93042899999999995</v>
      </c>
      <c r="I303">
        <v>0</v>
      </c>
    </row>
    <row r="304" spans="1:9" x14ac:dyDescent="0.25">
      <c r="A304" t="s">
        <v>88</v>
      </c>
      <c r="B304">
        <v>16939.8</v>
      </c>
      <c r="C304">
        <v>16821</v>
      </c>
      <c r="D304">
        <v>16730.7</v>
      </c>
      <c r="E304">
        <v>12498.2</v>
      </c>
      <c r="F304">
        <v>728.80799999999999</v>
      </c>
      <c r="G304">
        <v>5.4268400000000001E-2</v>
      </c>
      <c r="H304">
        <v>0.93162800000000001</v>
      </c>
      <c r="I304">
        <v>0</v>
      </c>
    </row>
    <row r="305" spans="1:9" x14ac:dyDescent="0.25">
      <c r="A305" t="s">
        <v>88</v>
      </c>
      <c r="B305">
        <v>16943</v>
      </c>
      <c r="C305">
        <v>16821.7</v>
      </c>
      <c r="D305">
        <v>16730.900000000001</v>
      </c>
      <c r="E305">
        <v>12498.3</v>
      </c>
      <c r="F305">
        <v>728.83699999999999</v>
      </c>
      <c r="G305">
        <v>5.3946099999999997E-2</v>
      </c>
      <c r="H305">
        <v>0.93146799999999996</v>
      </c>
      <c r="I305">
        <v>0</v>
      </c>
    </row>
    <row r="306" spans="1:9" x14ac:dyDescent="0.25">
      <c r="A306" t="s">
        <v>88</v>
      </c>
      <c r="B306">
        <v>16942.3</v>
      </c>
      <c r="C306">
        <v>16821.8</v>
      </c>
      <c r="D306">
        <v>16730.7</v>
      </c>
      <c r="E306">
        <v>12498</v>
      </c>
      <c r="F306">
        <v>728.80200000000002</v>
      </c>
      <c r="G306">
        <v>5.4179600000000001E-2</v>
      </c>
      <c r="H306">
        <v>0.93182200000000004</v>
      </c>
      <c r="I306">
        <v>0</v>
      </c>
    </row>
    <row r="307" spans="1:9" x14ac:dyDescent="0.25">
      <c r="A307" t="s">
        <v>88</v>
      </c>
      <c r="B307">
        <v>16941.099999999999</v>
      </c>
      <c r="C307">
        <v>16821.8</v>
      </c>
      <c r="D307">
        <v>16731.8</v>
      </c>
      <c r="E307">
        <v>12498.3</v>
      </c>
      <c r="F307">
        <v>728.79700000000003</v>
      </c>
      <c r="G307">
        <v>5.4405700000000001E-2</v>
      </c>
      <c r="H307">
        <v>0.931813</v>
      </c>
      <c r="I307">
        <v>0</v>
      </c>
    </row>
    <row r="308" spans="1:9" x14ac:dyDescent="0.25">
      <c r="A308" t="s">
        <v>88</v>
      </c>
      <c r="B308">
        <v>16940.2</v>
      </c>
      <c r="C308">
        <v>16821.2</v>
      </c>
      <c r="D308">
        <v>16730.7</v>
      </c>
      <c r="E308">
        <v>12497.7</v>
      </c>
      <c r="F308">
        <v>728.82799999999997</v>
      </c>
      <c r="G308">
        <v>5.46892E-2</v>
      </c>
      <c r="H308">
        <v>0.93154400000000004</v>
      </c>
      <c r="I308">
        <v>0</v>
      </c>
    </row>
    <row r="309" spans="1:9" x14ac:dyDescent="0.25">
      <c r="A309" t="s">
        <v>88</v>
      </c>
      <c r="B309">
        <v>16938.8</v>
      </c>
      <c r="C309">
        <v>16819.599999999999</v>
      </c>
      <c r="D309">
        <v>16727.900000000001</v>
      </c>
      <c r="E309">
        <v>12497.6</v>
      </c>
      <c r="F309">
        <v>728.74800000000005</v>
      </c>
      <c r="G309">
        <v>5.6192400000000003E-2</v>
      </c>
      <c r="H309">
        <v>0.93173499999999998</v>
      </c>
      <c r="I309">
        <v>0</v>
      </c>
    </row>
    <row r="310" spans="1:9" x14ac:dyDescent="0.25">
      <c r="A310" t="s">
        <v>88</v>
      </c>
      <c r="B310">
        <v>16930.400000000001</v>
      </c>
      <c r="C310">
        <v>16811</v>
      </c>
      <c r="D310">
        <v>16722.3</v>
      </c>
      <c r="E310">
        <v>12497.7</v>
      </c>
      <c r="F310">
        <v>728.73699999999997</v>
      </c>
      <c r="G310">
        <v>6.1070199999999998E-2</v>
      </c>
      <c r="H310">
        <v>0.93152400000000002</v>
      </c>
      <c r="I310">
        <v>0</v>
      </c>
    </row>
    <row r="311" spans="1:9" x14ac:dyDescent="0.25">
      <c r="A311" t="s">
        <v>88</v>
      </c>
      <c r="B311">
        <v>16934.8</v>
      </c>
      <c r="C311">
        <v>16814.900000000001</v>
      </c>
      <c r="D311">
        <v>16723</v>
      </c>
      <c r="E311">
        <v>12497.7</v>
      </c>
      <c r="F311">
        <v>728.78300000000002</v>
      </c>
      <c r="G311">
        <v>5.4295299999999998E-2</v>
      </c>
      <c r="H311">
        <v>0.95896099999999995</v>
      </c>
      <c r="I311">
        <v>0</v>
      </c>
    </row>
    <row r="312" spans="1:9" x14ac:dyDescent="0.25">
      <c r="A312" t="s">
        <v>88</v>
      </c>
      <c r="B312">
        <v>16934.8</v>
      </c>
      <c r="C312">
        <v>16811.900000000001</v>
      </c>
      <c r="D312">
        <v>16722.5</v>
      </c>
      <c r="E312">
        <v>12497.4</v>
      </c>
      <c r="F312">
        <v>728.74300000000005</v>
      </c>
      <c r="G312">
        <v>8.3255599999999999E-2</v>
      </c>
      <c r="H312">
        <v>0.93183300000000002</v>
      </c>
      <c r="I312">
        <v>0</v>
      </c>
    </row>
    <row r="313" spans="1:9" x14ac:dyDescent="0.25">
      <c r="A313" t="s">
        <v>88</v>
      </c>
      <c r="B313">
        <v>16931.7</v>
      </c>
      <c r="C313">
        <v>16810.8</v>
      </c>
      <c r="D313">
        <v>16722.3</v>
      </c>
      <c r="E313">
        <v>12497.9</v>
      </c>
      <c r="F313">
        <v>728.77</v>
      </c>
      <c r="G313">
        <v>5.5293099999999998E-2</v>
      </c>
      <c r="H313">
        <v>0.93069800000000003</v>
      </c>
      <c r="I313">
        <v>0</v>
      </c>
    </row>
    <row r="314" spans="1:9" x14ac:dyDescent="0.25">
      <c r="A314" t="s">
        <v>88</v>
      </c>
      <c r="B314">
        <v>16933.8</v>
      </c>
      <c r="C314">
        <v>16812.3</v>
      </c>
      <c r="D314">
        <v>16722.900000000001</v>
      </c>
      <c r="E314">
        <v>12497.9</v>
      </c>
      <c r="F314">
        <v>728.76599999999996</v>
      </c>
      <c r="G314">
        <v>5.4075199999999997E-2</v>
      </c>
      <c r="H314">
        <v>0.93147899999999995</v>
      </c>
      <c r="I314">
        <v>0</v>
      </c>
    </row>
    <row r="315" spans="1:9" x14ac:dyDescent="0.25">
      <c r="A315" t="s">
        <v>88</v>
      </c>
      <c r="B315">
        <v>16935.400000000001</v>
      </c>
      <c r="C315">
        <v>16814.2</v>
      </c>
      <c r="D315">
        <v>16723.099999999999</v>
      </c>
      <c r="E315">
        <v>12497.8</v>
      </c>
      <c r="F315">
        <v>728.78599999999994</v>
      </c>
      <c r="G315">
        <v>5.6845399999999997E-2</v>
      </c>
      <c r="H315">
        <v>0.93157199999999996</v>
      </c>
      <c r="I315">
        <v>0</v>
      </c>
    </row>
    <row r="316" spans="1:9" x14ac:dyDescent="0.25">
      <c r="A316" t="s">
        <v>88</v>
      </c>
      <c r="B316">
        <v>16935.8</v>
      </c>
      <c r="C316">
        <v>16813.599999999999</v>
      </c>
      <c r="D316">
        <v>16723.900000000001</v>
      </c>
      <c r="E316">
        <v>12497.5</v>
      </c>
      <c r="F316">
        <v>728.73900000000003</v>
      </c>
      <c r="G316">
        <v>5.6025100000000001E-2</v>
      </c>
      <c r="H316">
        <v>0.93181599999999998</v>
      </c>
      <c r="I316">
        <v>0</v>
      </c>
    </row>
    <row r="317" spans="1:9" x14ac:dyDescent="0.25">
      <c r="A317" t="s">
        <v>88</v>
      </c>
      <c r="B317">
        <v>16935.7</v>
      </c>
      <c r="C317">
        <v>16818.099999999999</v>
      </c>
      <c r="D317">
        <v>16729.5</v>
      </c>
      <c r="E317">
        <v>12497.6</v>
      </c>
      <c r="F317">
        <v>728.79700000000003</v>
      </c>
      <c r="G317">
        <v>5.4433799999999997E-2</v>
      </c>
      <c r="H317">
        <v>0.95127499999999998</v>
      </c>
      <c r="I317">
        <v>0</v>
      </c>
    </row>
    <row r="318" spans="1:9" x14ac:dyDescent="0.25">
      <c r="A318" t="s">
        <v>88</v>
      </c>
      <c r="B318">
        <v>16938.2</v>
      </c>
      <c r="C318">
        <v>16819.599999999999</v>
      </c>
      <c r="D318">
        <v>16729.8</v>
      </c>
      <c r="E318">
        <v>12497.3</v>
      </c>
      <c r="F318">
        <v>728.74300000000005</v>
      </c>
      <c r="G318">
        <v>5.3933599999999998E-2</v>
      </c>
      <c r="H318">
        <v>0.93180200000000002</v>
      </c>
      <c r="I318">
        <v>0</v>
      </c>
    </row>
    <row r="319" spans="1:9" x14ac:dyDescent="0.25">
      <c r="A319" t="s">
        <v>88</v>
      </c>
      <c r="B319">
        <v>16937.099999999999</v>
      </c>
      <c r="C319">
        <v>16818.099999999999</v>
      </c>
      <c r="D319">
        <v>16729</v>
      </c>
      <c r="E319">
        <v>12497.6</v>
      </c>
      <c r="F319">
        <v>728.74400000000003</v>
      </c>
      <c r="G319">
        <v>6.5963499999999994E-2</v>
      </c>
      <c r="H319">
        <v>0.940832</v>
      </c>
      <c r="I319">
        <v>0</v>
      </c>
    </row>
    <row r="320" spans="1:9" x14ac:dyDescent="0.25">
      <c r="A320" t="s">
        <v>88</v>
      </c>
      <c r="B320">
        <v>16936.3</v>
      </c>
      <c r="C320">
        <v>16818.8</v>
      </c>
      <c r="D320">
        <v>16729.8</v>
      </c>
      <c r="E320">
        <v>12497.5</v>
      </c>
      <c r="F320">
        <v>728.74699999999996</v>
      </c>
      <c r="G320">
        <v>5.8033599999999998E-2</v>
      </c>
      <c r="H320">
        <v>0.93182699999999996</v>
      </c>
      <c r="I320">
        <v>0</v>
      </c>
    </row>
    <row r="321" spans="1:25" x14ac:dyDescent="0.25">
      <c r="A321" t="s">
        <v>88</v>
      </c>
      <c r="B321">
        <v>16937.5</v>
      </c>
      <c r="C321">
        <v>16818.900000000001</v>
      </c>
      <c r="D321">
        <v>16731.599999999999</v>
      </c>
      <c r="E321">
        <v>12498.5</v>
      </c>
      <c r="F321">
        <v>728.89300000000003</v>
      </c>
      <c r="G321">
        <v>8.3265199999999998E-2</v>
      </c>
      <c r="H321">
        <v>0.93183400000000005</v>
      </c>
      <c r="I321">
        <v>0</v>
      </c>
    </row>
    <row r="322" spans="1:25" x14ac:dyDescent="0.25">
      <c r="A322" t="s">
        <v>88</v>
      </c>
      <c r="B322">
        <v>16939.7</v>
      </c>
      <c r="C322">
        <v>16820.5</v>
      </c>
      <c r="D322">
        <v>16731.5</v>
      </c>
      <c r="E322">
        <v>12498.4</v>
      </c>
      <c r="F322">
        <v>728.90300000000002</v>
      </c>
      <c r="G322">
        <v>5.9862699999999998E-2</v>
      </c>
      <c r="H322">
        <v>0.93182399999999999</v>
      </c>
      <c r="I322">
        <v>0</v>
      </c>
    </row>
    <row r="323" spans="1:25" x14ac:dyDescent="0.25">
      <c r="A323" t="s">
        <v>88</v>
      </c>
      <c r="B323">
        <v>16939.3</v>
      </c>
      <c r="C323">
        <v>16820.599999999999</v>
      </c>
      <c r="D323">
        <v>16730.099999999999</v>
      </c>
      <c r="E323">
        <v>12498</v>
      </c>
      <c r="F323">
        <v>728.80899999999997</v>
      </c>
      <c r="G323">
        <v>5.5946999999999997E-2</v>
      </c>
      <c r="H323">
        <v>0.93183199999999999</v>
      </c>
      <c r="I323">
        <v>0</v>
      </c>
    </row>
    <row r="324" spans="1:25" x14ac:dyDescent="0.25">
      <c r="A324" t="s">
        <v>88</v>
      </c>
      <c r="B324">
        <v>16931.3</v>
      </c>
      <c r="C324">
        <v>16811.099999999999</v>
      </c>
      <c r="D324">
        <v>16722.8</v>
      </c>
      <c r="E324">
        <v>12498.2</v>
      </c>
      <c r="F324">
        <v>728.822</v>
      </c>
      <c r="G324">
        <v>8.3256999999999998E-2</v>
      </c>
      <c r="H324">
        <v>0.93174000000000001</v>
      </c>
      <c r="I324">
        <v>0</v>
      </c>
    </row>
    <row r="325" spans="1:25" x14ac:dyDescent="0.25">
      <c r="A325" t="s">
        <v>88</v>
      </c>
      <c r="B325">
        <v>16930.900000000001</v>
      </c>
      <c r="C325">
        <v>16811.5</v>
      </c>
      <c r="D325">
        <v>16723</v>
      </c>
      <c r="E325">
        <v>12498.3</v>
      </c>
      <c r="F325">
        <v>728.84400000000005</v>
      </c>
      <c r="G325">
        <v>5.9337599999999997E-2</v>
      </c>
      <c r="H325">
        <v>0.93171400000000004</v>
      </c>
      <c r="I325">
        <v>0</v>
      </c>
    </row>
    <row r="326" spans="1:25" x14ac:dyDescent="0.25">
      <c r="A326" t="s">
        <v>88</v>
      </c>
      <c r="B326">
        <v>16931.8</v>
      </c>
      <c r="C326">
        <v>16812.099999999999</v>
      </c>
      <c r="D326">
        <v>16723</v>
      </c>
      <c r="E326">
        <v>12497.9</v>
      </c>
      <c r="F326">
        <v>728.83500000000004</v>
      </c>
      <c r="G326">
        <v>8.3258200000000004E-2</v>
      </c>
      <c r="H326">
        <v>0.92811200000000005</v>
      </c>
      <c r="I326">
        <v>0</v>
      </c>
    </row>
    <row r="327" spans="1:25" x14ac:dyDescent="0.25">
      <c r="A327" t="s">
        <v>88</v>
      </c>
      <c r="B327">
        <v>16943</v>
      </c>
      <c r="C327">
        <v>16822.8</v>
      </c>
      <c r="D327">
        <v>16725.2</v>
      </c>
      <c r="E327">
        <v>12498</v>
      </c>
      <c r="F327">
        <v>728.77599999999995</v>
      </c>
      <c r="G327">
        <v>5.4758099999999997E-2</v>
      </c>
      <c r="H327">
        <v>0.93182200000000004</v>
      </c>
      <c r="I327">
        <v>0</v>
      </c>
    </row>
    <row r="328" spans="1:25" x14ac:dyDescent="0.25">
      <c r="A328" t="s">
        <v>88</v>
      </c>
      <c r="B328">
        <v>16928.7</v>
      </c>
      <c r="C328">
        <v>16810.2</v>
      </c>
      <c r="D328">
        <v>16722.400000000001</v>
      </c>
      <c r="E328">
        <v>12497.9</v>
      </c>
      <c r="F328">
        <v>728.83199999999999</v>
      </c>
      <c r="G328">
        <v>5.47898E-2</v>
      </c>
      <c r="H328">
        <v>0.93177100000000002</v>
      </c>
      <c r="I328">
        <v>0</v>
      </c>
    </row>
    <row r="329" spans="1:25" x14ac:dyDescent="0.25">
      <c r="A329" t="s">
        <v>88</v>
      </c>
      <c r="B329">
        <v>16930</v>
      </c>
      <c r="C329">
        <v>16810.400000000001</v>
      </c>
      <c r="D329">
        <v>16722.5</v>
      </c>
      <c r="E329">
        <v>12497.9</v>
      </c>
      <c r="F329">
        <v>728.80700000000002</v>
      </c>
      <c r="G329">
        <v>5.6142400000000002E-2</v>
      </c>
      <c r="H329">
        <v>0.93146399999999996</v>
      </c>
      <c r="I329">
        <v>0</v>
      </c>
    </row>
    <row r="330" spans="1:25" x14ac:dyDescent="0.25">
      <c r="A330" t="s">
        <v>88</v>
      </c>
      <c r="B330">
        <v>16934.900000000001</v>
      </c>
      <c r="C330">
        <v>16815.099999999999</v>
      </c>
      <c r="D330">
        <v>16723.900000000001</v>
      </c>
      <c r="E330">
        <v>12497.8</v>
      </c>
      <c r="F330">
        <v>728.75099999999998</v>
      </c>
      <c r="G330">
        <v>5.4427200000000002E-2</v>
      </c>
      <c r="H330">
        <v>0.93140100000000003</v>
      </c>
      <c r="I330">
        <v>0</v>
      </c>
    </row>
    <row r="331" spans="1:25" x14ac:dyDescent="0.25">
      <c r="A331" t="s">
        <v>88</v>
      </c>
      <c r="B331">
        <v>16941.8</v>
      </c>
      <c r="C331">
        <v>16820.3</v>
      </c>
      <c r="D331">
        <v>16729.099999999999</v>
      </c>
      <c r="E331">
        <v>12497.4</v>
      </c>
      <c r="F331">
        <v>728.74300000000005</v>
      </c>
      <c r="G331">
        <v>5.4773099999999998E-2</v>
      </c>
      <c r="H331">
        <v>0.93120700000000001</v>
      </c>
      <c r="I331">
        <v>0</v>
      </c>
    </row>
    <row r="332" spans="1:25" x14ac:dyDescent="0.25">
      <c r="A332" t="s">
        <v>88</v>
      </c>
      <c r="B332">
        <v>16941.7</v>
      </c>
      <c r="C332">
        <v>16821.7</v>
      </c>
      <c r="D332">
        <v>16729</v>
      </c>
      <c r="E332">
        <v>12497.3</v>
      </c>
      <c r="F332">
        <v>728.75099999999998</v>
      </c>
      <c r="G332">
        <v>6.1844799999999998E-2</v>
      </c>
      <c r="H332">
        <v>0.95192600000000005</v>
      </c>
      <c r="I332">
        <v>0</v>
      </c>
    </row>
    <row r="333" spans="1:25" x14ac:dyDescent="0.25">
      <c r="A333" t="s">
        <v>88</v>
      </c>
      <c r="B333">
        <v>16942.3</v>
      </c>
      <c r="C333">
        <v>16824.2</v>
      </c>
      <c r="D333">
        <v>16729.7</v>
      </c>
      <c r="E333">
        <v>12497.5</v>
      </c>
      <c r="F333">
        <v>728.74099999999999</v>
      </c>
      <c r="G333">
        <v>6.3884200000000002E-2</v>
      </c>
      <c r="H333">
        <v>0.931585</v>
      </c>
      <c r="I333">
        <v>0</v>
      </c>
    </row>
    <row r="334" spans="1:25" x14ac:dyDescent="0.25">
      <c r="A334" t="s">
        <v>88</v>
      </c>
      <c r="B334">
        <v>16942.3</v>
      </c>
      <c r="C334">
        <v>16821.2</v>
      </c>
      <c r="D334">
        <v>16729.3</v>
      </c>
      <c r="E334">
        <v>12497.1</v>
      </c>
      <c r="F334">
        <v>728.64099999999996</v>
      </c>
      <c r="G334">
        <v>6.6164100000000003E-2</v>
      </c>
      <c r="H334">
        <v>0.94259899999999996</v>
      </c>
      <c r="I334">
        <v>0</v>
      </c>
    </row>
    <row r="335" spans="1:25" x14ac:dyDescent="0.25">
      <c r="A335" t="s">
        <v>88</v>
      </c>
      <c r="B335">
        <v>16938.3</v>
      </c>
      <c r="C335">
        <v>16819.400000000001</v>
      </c>
      <c r="D335">
        <v>16730.7</v>
      </c>
      <c r="E335">
        <v>12497.5</v>
      </c>
      <c r="F335">
        <v>728.75699999999995</v>
      </c>
      <c r="G335">
        <v>5.4884799999999997E-2</v>
      </c>
      <c r="H335">
        <v>0.931836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16937.2</v>
      </c>
      <c r="C336">
        <v>16818.900000000001</v>
      </c>
      <c r="D336">
        <v>16730.099999999999</v>
      </c>
      <c r="E336">
        <v>12497.3</v>
      </c>
      <c r="F336">
        <v>728.67700000000002</v>
      </c>
      <c r="G336">
        <v>5.5986000000000001E-2</v>
      </c>
      <c r="H336">
        <v>0.93182600000000004</v>
      </c>
      <c r="I336">
        <v>0</v>
      </c>
      <c r="R336">
        <f>AVERAGE(B287:B336)</f>
        <v>16936.734</v>
      </c>
      <c r="S336">
        <f>AVERAGE(C287:C336)</f>
        <v>16816.975999999995</v>
      </c>
      <c r="U336">
        <f>_xlfn.VAR.P(B287:B336)</f>
        <v>17.44144399999967</v>
      </c>
      <c r="V336">
        <f>_xlfn.VAR.P(C287:C336)</f>
        <v>19.213024000000487</v>
      </c>
      <c r="X336">
        <f>1.96*SQRT(U336)/50</f>
        <v>0.16371078311510057</v>
      </c>
      <c r="Y336">
        <f>1.96*SQRT(V336)/50</f>
        <v>0.17182404138932583</v>
      </c>
    </row>
    <row r="337" spans="1:9" x14ac:dyDescent="0.25">
      <c r="A337" t="s">
        <v>88</v>
      </c>
      <c r="B337">
        <v>846935.98289999994</v>
      </c>
      <c r="C337" t="s">
        <v>36</v>
      </c>
    </row>
    <row r="338" spans="1:9" x14ac:dyDescent="0.25">
      <c r="A338" t="s">
        <v>104</v>
      </c>
      <c r="B338">
        <v>12083.6</v>
      </c>
      <c r="C338">
        <v>11959.9</v>
      </c>
      <c r="D338">
        <v>11911.9</v>
      </c>
      <c r="E338">
        <v>11611.3</v>
      </c>
      <c r="F338">
        <v>130.946</v>
      </c>
      <c r="G338">
        <v>6.2955800000000006E-2</v>
      </c>
      <c r="H338">
        <v>0.93178000000000005</v>
      </c>
      <c r="I338">
        <v>0</v>
      </c>
    </row>
    <row r="339" spans="1:9" x14ac:dyDescent="0.25">
      <c r="A339" t="s">
        <v>104</v>
      </c>
      <c r="B339">
        <v>12071.2</v>
      </c>
      <c r="C339">
        <v>11945</v>
      </c>
      <c r="D339">
        <v>11909</v>
      </c>
      <c r="E339">
        <v>11612.2</v>
      </c>
      <c r="F339">
        <v>129.14400000000001</v>
      </c>
      <c r="G339">
        <v>5.4143999999999998E-2</v>
      </c>
      <c r="H339">
        <v>0.95311699999999999</v>
      </c>
      <c r="I339">
        <v>0</v>
      </c>
    </row>
    <row r="340" spans="1:9" x14ac:dyDescent="0.25">
      <c r="A340" t="s">
        <v>104</v>
      </c>
      <c r="B340">
        <v>12055.3</v>
      </c>
      <c r="C340">
        <v>11927</v>
      </c>
      <c r="D340">
        <v>11905.1</v>
      </c>
      <c r="E340">
        <v>11611.6</v>
      </c>
      <c r="F340">
        <v>128.34800000000001</v>
      </c>
      <c r="G340">
        <v>6.6928000000000001E-2</v>
      </c>
      <c r="H340">
        <v>0.93182699999999996</v>
      </c>
      <c r="I340">
        <v>0</v>
      </c>
    </row>
    <row r="341" spans="1:9" x14ac:dyDescent="0.25">
      <c r="A341" t="s">
        <v>104</v>
      </c>
      <c r="B341">
        <v>12047.7</v>
      </c>
      <c r="C341">
        <v>11921.7</v>
      </c>
      <c r="D341">
        <v>11900.1</v>
      </c>
      <c r="E341">
        <v>11606.5</v>
      </c>
      <c r="F341">
        <v>126.07299999999999</v>
      </c>
      <c r="G341">
        <v>5.3923499999999999E-2</v>
      </c>
      <c r="H341">
        <v>0.931836</v>
      </c>
      <c r="I341">
        <v>0</v>
      </c>
    </row>
    <row r="342" spans="1:9" x14ac:dyDescent="0.25">
      <c r="A342" t="s">
        <v>104</v>
      </c>
      <c r="B342">
        <v>12059.4</v>
      </c>
      <c r="C342">
        <v>11932.1</v>
      </c>
      <c r="D342">
        <v>11909.2</v>
      </c>
      <c r="E342">
        <v>11613.7</v>
      </c>
      <c r="F342">
        <v>129.816</v>
      </c>
      <c r="G342">
        <v>5.5038400000000001E-2</v>
      </c>
      <c r="H342">
        <v>0.93166300000000002</v>
      </c>
      <c r="I342">
        <v>0</v>
      </c>
    </row>
    <row r="343" spans="1:9" x14ac:dyDescent="0.25">
      <c r="A343" t="s">
        <v>104</v>
      </c>
      <c r="B343">
        <v>12050.4</v>
      </c>
      <c r="C343">
        <v>11924.3</v>
      </c>
      <c r="D343">
        <v>11902.6</v>
      </c>
      <c r="E343">
        <v>11608.4</v>
      </c>
      <c r="F343">
        <v>129.07900000000001</v>
      </c>
      <c r="G343">
        <v>7.5411800000000001E-2</v>
      </c>
      <c r="H343">
        <v>0.95906499999999995</v>
      </c>
      <c r="I343">
        <v>0</v>
      </c>
    </row>
    <row r="344" spans="1:9" x14ac:dyDescent="0.25">
      <c r="A344" t="s">
        <v>104</v>
      </c>
      <c r="B344">
        <v>12053.5</v>
      </c>
      <c r="C344">
        <v>11925.3</v>
      </c>
      <c r="D344">
        <v>11901.6</v>
      </c>
      <c r="E344">
        <v>11607.4</v>
      </c>
      <c r="F344">
        <v>129.029</v>
      </c>
      <c r="G344">
        <v>5.3912300000000003E-2</v>
      </c>
      <c r="H344">
        <v>0.93182799999999999</v>
      </c>
      <c r="I344">
        <v>0</v>
      </c>
    </row>
    <row r="345" spans="1:9" x14ac:dyDescent="0.25">
      <c r="A345" t="s">
        <v>104</v>
      </c>
      <c r="B345">
        <v>12046.9</v>
      </c>
      <c r="C345">
        <v>11920.4</v>
      </c>
      <c r="D345">
        <v>11897.8</v>
      </c>
      <c r="E345">
        <v>11606.7</v>
      </c>
      <c r="F345">
        <v>126.565</v>
      </c>
      <c r="G345">
        <v>5.6686899999999998E-2</v>
      </c>
      <c r="H345">
        <v>0.931836</v>
      </c>
      <c r="I345">
        <v>0</v>
      </c>
    </row>
    <row r="346" spans="1:9" x14ac:dyDescent="0.25">
      <c r="A346" t="s">
        <v>104</v>
      </c>
      <c r="B346">
        <v>12064.2</v>
      </c>
      <c r="C346">
        <v>11939.2</v>
      </c>
      <c r="D346">
        <v>11915.2</v>
      </c>
      <c r="E346">
        <v>11617.9</v>
      </c>
      <c r="F346">
        <v>130.816</v>
      </c>
      <c r="G346">
        <v>5.86618E-2</v>
      </c>
      <c r="H346">
        <v>0.93104799999999999</v>
      </c>
      <c r="I346">
        <v>0</v>
      </c>
    </row>
    <row r="347" spans="1:9" x14ac:dyDescent="0.25">
      <c r="A347" t="s">
        <v>104</v>
      </c>
      <c r="B347">
        <v>12055.3</v>
      </c>
      <c r="C347">
        <v>11930.6</v>
      </c>
      <c r="D347">
        <v>11905.4</v>
      </c>
      <c r="E347">
        <v>11610.8</v>
      </c>
      <c r="F347">
        <v>128.934</v>
      </c>
      <c r="G347">
        <v>6.7713899999999994E-2</v>
      </c>
      <c r="H347">
        <v>0.95906199999999997</v>
      </c>
      <c r="I347">
        <v>0</v>
      </c>
    </row>
    <row r="348" spans="1:9" x14ac:dyDescent="0.25">
      <c r="A348" t="s">
        <v>104</v>
      </c>
      <c r="B348">
        <v>12059.7</v>
      </c>
      <c r="C348">
        <v>11935</v>
      </c>
      <c r="D348">
        <v>11908</v>
      </c>
      <c r="E348">
        <v>11612.7</v>
      </c>
      <c r="F348">
        <v>130.459</v>
      </c>
      <c r="G348">
        <v>5.5348599999999998E-2</v>
      </c>
      <c r="H348">
        <v>0.931836</v>
      </c>
      <c r="I348">
        <v>0</v>
      </c>
    </row>
    <row r="349" spans="1:9" x14ac:dyDescent="0.25">
      <c r="A349" t="s">
        <v>104</v>
      </c>
      <c r="B349">
        <v>12056.7</v>
      </c>
      <c r="C349">
        <v>11933.2</v>
      </c>
      <c r="D349">
        <v>11899.7</v>
      </c>
      <c r="E349">
        <v>11604.4</v>
      </c>
      <c r="F349">
        <v>128.148</v>
      </c>
      <c r="G349">
        <v>8.3256200000000002E-2</v>
      </c>
      <c r="H349">
        <v>0.93019099999999999</v>
      </c>
      <c r="I349">
        <v>0</v>
      </c>
    </row>
    <row r="350" spans="1:9" x14ac:dyDescent="0.25">
      <c r="A350" t="s">
        <v>104</v>
      </c>
      <c r="B350">
        <v>12080.5</v>
      </c>
      <c r="C350">
        <v>11956.1</v>
      </c>
      <c r="D350">
        <v>11912.3</v>
      </c>
      <c r="E350">
        <v>11611.5</v>
      </c>
      <c r="F350">
        <v>130.74199999999999</v>
      </c>
      <c r="G350">
        <v>8.1722600000000006E-2</v>
      </c>
      <c r="H350">
        <v>0.93107899999999999</v>
      </c>
      <c r="I350">
        <v>0</v>
      </c>
    </row>
    <row r="351" spans="1:9" x14ac:dyDescent="0.25">
      <c r="A351" t="s">
        <v>104</v>
      </c>
      <c r="B351">
        <v>12074.5</v>
      </c>
      <c r="C351">
        <v>11951.4</v>
      </c>
      <c r="D351">
        <v>11908.6</v>
      </c>
      <c r="E351">
        <v>11608.9</v>
      </c>
      <c r="F351">
        <v>131.17099999999999</v>
      </c>
      <c r="G351">
        <v>5.8362999999999998E-2</v>
      </c>
      <c r="H351">
        <v>0.93102300000000004</v>
      </c>
      <c r="I351">
        <v>0</v>
      </c>
    </row>
    <row r="352" spans="1:9" x14ac:dyDescent="0.25">
      <c r="A352" t="s">
        <v>104</v>
      </c>
      <c r="B352">
        <v>12079.3</v>
      </c>
      <c r="C352">
        <v>11955</v>
      </c>
      <c r="D352">
        <v>11913.9</v>
      </c>
      <c r="E352">
        <v>11613.7</v>
      </c>
      <c r="F352">
        <v>132.834</v>
      </c>
      <c r="G352">
        <v>7.7164700000000003E-2</v>
      </c>
      <c r="H352">
        <v>0.95915700000000004</v>
      </c>
      <c r="I352">
        <v>0</v>
      </c>
    </row>
    <row r="353" spans="1:9" x14ac:dyDescent="0.25">
      <c r="A353" t="s">
        <v>104</v>
      </c>
      <c r="B353">
        <v>12087.2</v>
      </c>
      <c r="C353">
        <v>11961</v>
      </c>
      <c r="D353">
        <v>11921.3</v>
      </c>
      <c r="E353">
        <v>11620.7</v>
      </c>
      <c r="F353">
        <v>132.71100000000001</v>
      </c>
      <c r="G353">
        <v>6.7642499999999994E-2</v>
      </c>
      <c r="H353">
        <v>0.93091400000000002</v>
      </c>
      <c r="I353">
        <v>0</v>
      </c>
    </row>
    <row r="354" spans="1:9" x14ac:dyDescent="0.25">
      <c r="A354" t="s">
        <v>104</v>
      </c>
      <c r="B354">
        <v>12075.1</v>
      </c>
      <c r="C354">
        <v>11949</v>
      </c>
      <c r="D354">
        <v>11925.2</v>
      </c>
      <c r="E354">
        <v>11624</v>
      </c>
      <c r="F354">
        <v>134.09100000000001</v>
      </c>
      <c r="G354">
        <v>8.3256800000000006E-2</v>
      </c>
      <c r="H354">
        <v>0.93129600000000001</v>
      </c>
      <c r="I354">
        <v>0</v>
      </c>
    </row>
    <row r="355" spans="1:9" x14ac:dyDescent="0.25">
      <c r="A355" t="s">
        <v>104</v>
      </c>
      <c r="B355">
        <v>12082</v>
      </c>
      <c r="C355">
        <v>11957.9</v>
      </c>
      <c r="D355">
        <v>11909.9</v>
      </c>
      <c r="E355">
        <v>11609.4</v>
      </c>
      <c r="F355">
        <v>130.494</v>
      </c>
      <c r="G355">
        <v>6.6273600000000002E-2</v>
      </c>
      <c r="H355">
        <v>0.93174699999999999</v>
      </c>
      <c r="I355">
        <v>0</v>
      </c>
    </row>
    <row r="356" spans="1:9" x14ac:dyDescent="0.25">
      <c r="A356" t="s">
        <v>104</v>
      </c>
      <c r="B356">
        <v>12079.9</v>
      </c>
      <c r="C356">
        <v>11955.9</v>
      </c>
      <c r="D356">
        <v>11907.7</v>
      </c>
      <c r="E356">
        <v>11608</v>
      </c>
      <c r="F356">
        <v>130.97200000000001</v>
      </c>
      <c r="G356">
        <v>5.79123E-2</v>
      </c>
      <c r="H356">
        <v>0.93176499999999995</v>
      </c>
      <c r="I356">
        <v>0</v>
      </c>
    </row>
    <row r="357" spans="1:9" x14ac:dyDescent="0.25">
      <c r="A357" t="s">
        <v>104</v>
      </c>
      <c r="B357">
        <v>12080.4</v>
      </c>
      <c r="C357">
        <v>11954</v>
      </c>
      <c r="D357">
        <v>11904.5</v>
      </c>
      <c r="E357">
        <v>11604.7</v>
      </c>
      <c r="F357">
        <v>128.88800000000001</v>
      </c>
      <c r="G357">
        <v>5.42032E-2</v>
      </c>
      <c r="H357">
        <v>0.93401400000000001</v>
      </c>
      <c r="I357">
        <v>0</v>
      </c>
    </row>
    <row r="358" spans="1:9" x14ac:dyDescent="0.25">
      <c r="A358" t="s">
        <v>104</v>
      </c>
      <c r="B358">
        <v>12085.9</v>
      </c>
      <c r="C358">
        <v>11960.3</v>
      </c>
      <c r="D358">
        <v>11911.5</v>
      </c>
      <c r="E358">
        <v>11610.6</v>
      </c>
      <c r="F358">
        <v>130.97999999999999</v>
      </c>
      <c r="G358">
        <v>5.9481699999999998E-2</v>
      </c>
      <c r="H358">
        <v>0.93178000000000005</v>
      </c>
      <c r="I358">
        <v>0</v>
      </c>
    </row>
    <row r="359" spans="1:9" x14ac:dyDescent="0.25">
      <c r="A359" t="s">
        <v>104</v>
      </c>
      <c r="B359">
        <v>12067.9</v>
      </c>
      <c r="C359">
        <v>11942</v>
      </c>
      <c r="D359">
        <v>11906.2</v>
      </c>
      <c r="E359">
        <v>11609.6</v>
      </c>
      <c r="F359">
        <v>130.24</v>
      </c>
      <c r="G359">
        <v>5.39322E-2</v>
      </c>
      <c r="H359">
        <v>0.93168399999999996</v>
      </c>
      <c r="I359">
        <v>0</v>
      </c>
    </row>
    <row r="360" spans="1:9" x14ac:dyDescent="0.25">
      <c r="A360" t="s">
        <v>104</v>
      </c>
      <c r="B360">
        <v>12043.9</v>
      </c>
      <c r="C360">
        <v>11915.3</v>
      </c>
      <c r="D360">
        <v>11894</v>
      </c>
      <c r="E360">
        <v>11602.7</v>
      </c>
      <c r="F360">
        <v>125.55200000000001</v>
      </c>
      <c r="G360">
        <v>5.3909499999999999E-2</v>
      </c>
      <c r="H360">
        <v>0.95816199999999996</v>
      </c>
      <c r="I360">
        <v>0</v>
      </c>
    </row>
    <row r="361" spans="1:9" x14ac:dyDescent="0.25">
      <c r="A361" t="s">
        <v>104</v>
      </c>
      <c r="B361">
        <v>12037.9</v>
      </c>
      <c r="C361">
        <v>11914.6</v>
      </c>
      <c r="D361">
        <v>11893.4</v>
      </c>
      <c r="E361">
        <v>11602.2</v>
      </c>
      <c r="F361">
        <v>125.16500000000001</v>
      </c>
      <c r="G361">
        <v>8.2275600000000004E-2</v>
      </c>
      <c r="H361">
        <v>0.93215000000000003</v>
      </c>
      <c r="I361">
        <v>0</v>
      </c>
    </row>
    <row r="362" spans="1:9" x14ac:dyDescent="0.25">
      <c r="A362" t="s">
        <v>104</v>
      </c>
      <c r="B362">
        <v>12050</v>
      </c>
      <c r="C362">
        <v>11925.2</v>
      </c>
      <c r="D362">
        <v>11902</v>
      </c>
      <c r="E362">
        <v>11609.7</v>
      </c>
      <c r="F362">
        <v>126.87</v>
      </c>
      <c r="G362">
        <v>5.5375500000000001E-2</v>
      </c>
      <c r="H362">
        <v>0.931809</v>
      </c>
      <c r="I362">
        <v>0</v>
      </c>
    </row>
    <row r="363" spans="1:9" x14ac:dyDescent="0.25">
      <c r="A363" t="s">
        <v>104</v>
      </c>
      <c r="B363">
        <v>12054.5</v>
      </c>
      <c r="C363">
        <v>11931</v>
      </c>
      <c r="D363">
        <v>11907.2</v>
      </c>
      <c r="E363">
        <v>11612.6</v>
      </c>
      <c r="F363">
        <v>129.34800000000001</v>
      </c>
      <c r="G363">
        <v>5.5544499999999997E-2</v>
      </c>
      <c r="H363">
        <v>0.93158399999999997</v>
      </c>
      <c r="I363">
        <v>0</v>
      </c>
    </row>
    <row r="364" spans="1:9" x14ac:dyDescent="0.25">
      <c r="A364" t="s">
        <v>104</v>
      </c>
      <c r="B364">
        <v>12056</v>
      </c>
      <c r="C364">
        <v>11926.2</v>
      </c>
      <c r="D364">
        <v>11902.6</v>
      </c>
      <c r="E364">
        <v>11608.5</v>
      </c>
      <c r="F364">
        <v>128.334</v>
      </c>
      <c r="G364">
        <v>5.4620599999999998E-2</v>
      </c>
      <c r="H364">
        <v>0.93180099999999999</v>
      </c>
      <c r="I364">
        <v>0</v>
      </c>
    </row>
    <row r="365" spans="1:9" x14ac:dyDescent="0.25">
      <c r="A365" t="s">
        <v>104</v>
      </c>
      <c r="B365">
        <v>12049.1</v>
      </c>
      <c r="C365">
        <v>11923.8</v>
      </c>
      <c r="D365">
        <v>11900.6</v>
      </c>
      <c r="E365">
        <v>11606.8</v>
      </c>
      <c r="F365">
        <v>128.10300000000001</v>
      </c>
      <c r="G365">
        <v>6.0226300000000003E-2</v>
      </c>
      <c r="H365">
        <v>0.95409999999999995</v>
      </c>
      <c r="I365">
        <v>0</v>
      </c>
    </row>
    <row r="366" spans="1:9" x14ac:dyDescent="0.25">
      <c r="A366" t="s">
        <v>104</v>
      </c>
      <c r="B366">
        <v>12050.4</v>
      </c>
      <c r="C366">
        <v>11923.3</v>
      </c>
      <c r="D366">
        <v>11899.2</v>
      </c>
      <c r="E366">
        <v>11607.3</v>
      </c>
      <c r="F366">
        <v>126.4</v>
      </c>
      <c r="G366">
        <v>5.44479E-2</v>
      </c>
      <c r="H366">
        <v>0.93181700000000001</v>
      </c>
      <c r="I366">
        <v>0</v>
      </c>
    </row>
    <row r="367" spans="1:9" x14ac:dyDescent="0.25">
      <c r="A367" t="s">
        <v>104</v>
      </c>
      <c r="B367">
        <v>12043.9</v>
      </c>
      <c r="C367">
        <v>11919.2</v>
      </c>
      <c r="D367">
        <v>11896.6</v>
      </c>
      <c r="E367">
        <v>11603.4</v>
      </c>
      <c r="F367">
        <v>127.51300000000001</v>
      </c>
      <c r="G367">
        <v>5.7659700000000001E-2</v>
      </c>
      <c r="H367">
        <v>0.93095799999999995</v>
      </c>
      <c r="I367">
        <v>0</v>
      </c>
    </row>
    <row r="368" spans="1:9" x14ac:dyDescent="0.25">
      <c r="A368" t="s">
        <v>104</v>
      </c>
      <c r="B368">
        <v>12057.3</v>
      </c>
      <c r="C368">
        <v>11933.2</v>
      </c>
      <c r="D368">
        <v>11908.4</v>
      </c>
      <c r="E368">
        <v>11613</v>
      </c>
      <c r="F368">
        <v>129.90899999999999</v>
      </c>
      <c r="G368">
        <v>5.5386100000000001E-2</v>
      </c>
      <c r="H368">
        <v>0.93180700000000005</v>
      </c>
      <c r="I368">
        <v>0</v>
      </c>
    </row>
    <row r="369" spans="1:9" x14ac:dyDescent="0.25">
      <c r="A369" t="s">
        <v>104</v>
      </c>
      <c r="B369">
        <v>12072.9</v>
      </c>
      <c r="C369">
        <v>11947.7</v>
      </c>
      <c r="D369">
        <v>11922.6</v>
      </c>
      <c r="E369">
        <v>11622.8</v>
      </c>
      <c r="F369">
        <v>132.48099999999999</v>
      </c>
      <c r="G369">
        <v>5.8097200000000002E-2</v>
      </c>
      <c r="H369">
        <v>0.93127700000000002</v>
      </c>
      <c r="I369">
        <v>0</v>
      </c>
    </row>
    <row r="370" spans="1:9" x14ac:dyDescent="0.25">
      <c r="A370" t="s">
        <v>104</v>
      </c>
      <c r="B370">
        <v>12076.3</v>
      </c>
      <c r="C370">
        <v>11953.5</v>
      </c>
      <c r="D370">
        <v>11903.8</v>
      </c>
      <c r="E370">
        <v>11601.9</v>
      </c>
      <c r="F370">
        <v>128.86000000000001</v>
      </c>
      <c r="G370">
        <v>5.43984E-2</v>
      </c>
      <c r="H370">
        <v>0.93172999999999995</v>
      </c>
      <c r="I370">
        <v>0</v>
      </c>
    </row>
    <row r="371" spans="1:9" x14ac:dyDescent="0.25">
      <c r="A371" t="s">
        <v>104</v>
      </c>
      <c r="B371">
        <v>12072.9</v>
      </c>
      <c r="C371">
        <v>11948.6</v>
      </c>
      <c r="D371">
        <v>11900.2</v>
      </c>
      <c r="E371">
        <v>11599.3</v>
      </c>
      <c r="F371">
        <v>128.691</v>
      </c>
      <c r="G371">
        <v>5.7987799999999999E-2</v>
      </c>
      <c r="H371">
        <v>0.93150299999999997</v>
      </c>
      <c r="I371">
        <v>0</v>
      </c>
    </row>
    <row r="372" spans="1:9" x14ac:dyDescent="0.25">
      <c r="A372" t="s">
        <v>104</v>
      </c>
      <c r="B372">
        <v>12074.1</v>
      </c>
      <c r="C372">
        <v>11951.7</v>
      </c>
      <c r="D372">
        <v>11901.1</v>
      </c>
      <c r="E372">
        <v>11601</v>
      </c>
      <c r="F372">
        <v>127.413</v>
      </c>
      <c r="G372">
        <v>8.3255999999999997E-2</v>
      </c>
      <c r="H372">
        <v>0.93183300000000002</v>
      </c>
      <c r="I372">
        <v>0</v>
      </c>
    </row>
    <row r="373" spans="1:9" x14ac:dyDescent="0.25">
      <c r="A373" t="s">
        <v>104</v>
      </c>
      <c r="B373">
        <v>12079.3</v>
      </c>
      <c r="C373">
        <v>11954.2</v>
      </c>
      <c r="D373">
        <v>11927.4</v>
      </c>
      <c r="E373">
        <v>11625.6</v>
      </c>
      <c r="F373">
        <v>134.91800000000001</v>
      </c>
      <c r="G373">
        <v>7.8673499999999993E-2</v>
      </c>
      <c r="H373">
        <v>0.951233</v>
      </c>
      <c r="I373">
        <v>0</v>
      </c>
    </row>
    <row r="374" spans="1:9" x14ac:dyDescent="0.25">
      <c r="A374" t="s">
        <v>104</v>
      </c>
      <c r="B374">
        <v>12091.9</v>
      </c>
      <c r="C374">
        <v>11965.4</v>
      </c>
      <c r="D374">
        <v>11916.6</v>
      </c>
      <c r="E374">
        <v>11617.7</v>
      </c>
      <c r="F374">
        <v>132.411</v>
      </c>
      <c r="G374">
        <v>5.6464599999999997E-2</v>
      </c>
      <c r="H374">
        <v>0.93183300000000002</v>
      </c>
      <c r="I374">
        <v>0</v>
      </c>
    </row>
    <row r="375" spans="1:9" x14ac:dyDescent="0.25">
      <c r="A375" t="s">
        <v>104</v>
      </c>
      <c r="B375">
        <v>12082.6</v>
      </c>
      <c r="C375">
        <v>11958.1</v>
      </c>
      <c r="D375">
        <v>11933.2</v>
      </c>
      <c r="E375">
        <v>11631.6</v>
      </c>
      <c r="F375">
        <v>134.40899999999999</v>
      </c>
      <c r="G375">
        <v>5.4223199999999999E-2</v>
      </c>
      <c r="H375">
        <v>0.95834200000000003</v>
      </c>
      <c r="I375">
        <v>0</v>
      </c>
    </row>
    <row r="376" spans="1:9" x14ac:dyDescent="0.25">
      <c r="A376" t="s">
        <v>104</v>
      </c>
      <c r="B376">
        <v>12080.5</v>
      </c>
      <c r="C376">
        <v>11956.5</v>
      </c>
      <c r="D376">
        <v>11908.1</v>
      </c>
      <c r="E376">
        <v>11609.5</v>
      </c>
      <c r="F376">
        <v>130.09299999999999</v>
      </c>
      <c r="G376">
        <v>6.5542100000000006E-2</v>
      </c>
      <c r="H376">
        <v>0.93182399999999999</v>
      </c>
      <c r="I376">
        <v>0</v>
      </c>
    </row>
    <row r="377" spans="1:9" x14ac:dyDescent="0.25">
      <c r="A377" t="s">
        <v>104</v>
      </c>
      <c r="B377">
        <v>12083.1</v>
      </c>
      <c r="C377">
        <v>11958.9</v>
      </c>
      <c r="D377">
        <v>11910.7</v>
      </c>
      <c r="E377">
        <v>11608.9</v>
      </c>
      <c r="F377">
        <v>131.1</v>
      </c>
      <c r="G377">
        <v>5.7891499999999999E-2</v>
      </c>
      <c r="H377">
        <v>0.93139700000000003</v>
      </c>
      <c r="I377">
        <v>0</v>
      </c>
    </row>
    <row r="378" spans="1:9" x14ac:dyDescent="0.25">
      <c r="A378" t="s">
        <v>104</v>
      </c>
      <c r="B378">
        <v>12082.6</v>
      </c>
      <c r="C378">
        <v>11958.4</v>
      </c>
      <c r="D378">
        <v>11914.7</v>
      </c>
      <c r="E378">
        <v>11613.8</v>
      </c>
      <c r="F378">
        <v>134.417</v>
      </c>
      <c r="G378">
        <v>5.4041499999999999E-2</v>
      </c>
      <c r="H378">
        <v>0.93096400000000001</v>
      </c>
      <c r="I378">
        <v>0</v>
      </c>
    </row>
    <row r="379" spans="1:9" x14ac:dyDescent="0.25">
      <c r="A379" t="s">
        <v>104</v>
      </c>
      <c r="B379">
        <v>12057.6</v>
      </c>
      <c r="C379">
        <v>11933.2</v>
      </c>
      <c r="D379">
        <v>11903.2</v>
      </c>
      <c r="E379">
        <v>11607.9</v>
      </c>
      <c r="F379">
        <v>128.31899999999999</v>
      </c>
      <c r="G379">
        <v>5.5419799999999998E-2</v>
      </c>
      <c r="H379">
        <v>0.93157800000000002</v>
      </c>
      <c r="I379">
        <v>0</v>
      </c>
    </row>
    <row r="380" spans="1:9" x14ac:dyDescent="0.25">
      <c r="A380" t="s">
        <v>104</v>
      </c>
      <c r="B380">
        <v>12044.5</v>
      </c>
      <c r="C380">
        <v>11917.7</v>
      </c>
      <c r="D380">
        <v>11895.2</v>
      </c>
      <c r="E380">
        <v>11602.9</v>
      </c>
      <c r="F380">
        <v>126.706</v>
      </c>
      <c r="G380">
        <v>8.3255800000000005E-2</v>
      </c>
      <c r="H380">
        <v>0.93176899999999996</v>
      </c>
      <c r="I380">
        <v>0</v>
      </c>
    </row>
    <row r="381" spans="1:9" x14ac:dyDescent="0.25">
      <c r="A381" t="s">
        <v>104</v>
      </c>
      <c r="B381">
        <v>12043.5</v>
      </c>
      <c r="C381">
        <v>11916.2</v>
      </c>
      <c r="D381">
        <v>11894.6</v>
      </c>
      <c r="E381">
        <v>11603</v>
      </c>
      <c r="F381">
        <v>125.71599999999999</v>
      </c>
      <c r="G381">
        <v>5.96299E-2</v>
      </c>
      <c r="H381">
        <v>0.93116600000000005</v>
      </c>
      <c r="I381">
        <v>0</v>
      </c>
    </row>
    <row r="382" spans="1:9" x14ac:dyDescent="0.25">
      <c r="A382" t="s">
        <v>104</v>
      </c>
      <c r="B382">
        <v>12040.3</v>
      </c>
      <c r="C382">
        <v>11915.2</v>
      </c>
      <c r="D382">
        <v>11894.9</v>
      </c>
      <c r="E382">
        <v>11602.5</v>
      </c>
      <c r="F382">
        <v>124.852</v>
      </c>
      <c r="G382">
        <v>5.5653500000000002E-2</v>
      </c>
      <c r="H382">
        <v>0.93181199999999997</v>
      </c>
      <c r="I382">
        <v>0</v>
      </c>
    </row>
    <row r="383" spans="1:9" x14ac:dyDescent="0.25">
      <c r="A383" t="s">
        <v>104</v>
      </c>
      <c r="B383">
        <v>12058.7</v>
      </c>
      <c r="C383">
        <v>11934</v>
      </c>
      <c r="D383">
        <v>11910.3</v>
      </c>
      <c r="E383">
        <v>11615.8</v>
      </c>
      <c r="F383">
        <v>129.762</v>
      </c>
      <c r="G383">
        <v>5.3982500000000003E-2</v>
      </c>
      <c r="H383">
        <v>0.93170799999999998</v>
      </c>
      <c r="I383">
        <v>0</v>
      </c>
    </row>
    <row r="384" spans="1:9" x14ac:dyDescent="0.25">
      <c r="A384" t="s">
        <v>104</v>
      </c>
      <c r="B384">
        <v>12046.3</v>
      </c>
      <c r="C384">
        <v>11921.8</v>
      </c>
      <c r="D384">
        <v>11898.8</v>
      </c>
      <c r="E384">
        <v>11605.9</v>
      </c>
      <c r="F384">
        <v>128.19900000000001</v>
      </c>
      <c r="G384">
        <v>5.9183800000000002E-2</v>
      </c>
      <c r="H384">
        <v>0.93183099999999996</v>
      </c>
      <c r="I384">
        <v>0</v>
      </c>
    </row>
    <row r="385" spans="1:25" x14ac:dyDescent="0.25">
      <c r="A385" t="s">
        <v>104</v>
      </c>
      <c r="B385">
        <v>12054.2</v>
      </c>
      <c r="C385">
        <v>11930.5</v>
      </c>
      <c r="D385">
        <v>11906</v>
      </c>
      <c r="E385">
        <v>11611.5</v>
      </c>
      <c r="F385">
        <v>128.715</v>
      </c>
      <c r="G385">
        <v>8.3274100000000004E-2</v>
      </c>
      <c r="H385">
        <v>0.93182799999999999</v>
      </c>
      <c r="I385">
        <v>0</v>
      </c>
    </row>
    <row r="386" spans="1:25" x14ac:dyDescent="0.25">
      <c r="A386" t="s">
        <v>104</v>
      </c>
      <c r="B386">
        <v>12037.3</v>
      </c>
      <c r="C386">
        <v>11912.5</v>
      </c>
      <c r="D386">
        <v>11890.9</v>
      </c>
      <c r="E386">
        <v>11600.2</v>
      </c>
      <c r="F386">
        <v>125.806</v>
      </c>
      <c r="G386">
        <v>6.8456100000000006E-2</v>
      </c>
      <c r="H386">
        <v>0.93174800000000002</v>
      </c>
      <c r="I386">
        <v>0</v>
      </c>
    </row>
    <row r="387" spans="1:25" x14ac:dyDescent="0.25">
      <c r="A387" t="s">
        <v>104</v>
      </c>
      <c r="B387">
        <v>12047.6</v>
      </c>
      <c r="C387">
        <v>11923.1</v>
      </c>
      <c r="D387">
        <v>11900.5</v>
      </c>
      <c r="E387">
        <v>11606.1</v>
      </c>
      <c r="F387">
        <v>128.29599999999999</v>
      </c>
      <c r="G387">
        <v>6.8503999999999995E-2</v>
      </c>
      <c r="H387">
        <v>0.93174100000000004</v>
      </c>
      <c r="I387">
        <v>0</v>
      </c>
    </row>
    <row r="388" spans="1:25" x14ac:dyDescent="0.25">
      <c r="A388" t="s">
        <v>104</v>
      </c>
      <c r="B388">
        <v>12052.1</v>
      </c>
      <c r="C388">
        <v>11928.6</v>
      </c>
      <c r="D388">
        <v>11904.5</v>
      </c>
      <c r="E388">
        <v>11610.2</v>
      </c>
      <c r="F388">
        <v>127.871</v>
      </c>
      <c r="G388">
        <v>5.5093499999999997E-2</v>
      </c>
      <c r="H388">
        <v>0.93181400000000003</v>
      </c>
      <c r="I388">
        <v>0</v>
      </c>
    </row>
    <row r="389" spans="1:25" x14ac:dyDescent="0.25">
      <c r="A389" t="s">
        <v>104</v>
      </c>
      <c r="B389">
        <v>12075</v>
      </c>
      <c r="C389">
        <v>11949.3</v>
      </c>
      <c r="D389">
        <v>11914.1</v>
      </c>
      <c r="E389">
        <v>11616.2</v>
      </c>
      <c r="F389">
        <v>131.226</v>
      </c>
      <c r="G389">
        <v>5.6662200000000003E-2</v>
      </c>
      <c r="H389">
        <v>0.93940500000000005</v>
      </c>
      <c r="I389">
        <v>0</v>
      </c>
    </row>
    <row r="390" spans="1:25" x14ac:dyDescent="0.25">
      <c r="A390" t="s">
        <v>104</v>
      </c>
      <c r="B390">
        <v>12084.8</v>
      </c>
      <c r="C390">
        <v>11959.2</v>
      </c>
      <c r="D390">
        <v>11921.7</v>
      </c>
      <c r="E390">
        <v>11621.4</v>
      </c>
      <c r="F390">
        <v>132.14500000000001</v>
      </c>
      <c r="G390">
        <v>5.8947399999999997E-2</v>
      </c>
      <c r="H390">
        <v>0.934056</v>
      </c>
      <c r="I390">
        <v>0</v>
      </c>
    </row>
    <row r="391" spans="1:25" x14ac:dyDescent="0.25">
      <c r="A391" t="s">
        <v>104</v>
      </c>
      <c r="B391">
        <v>12079.6</v>
      </c>
      <c r="C391">
        <v>11953.7</v>
      </c>
      <c r="D391">
        <v>11917.5</v>
      </c>
      <c r="E391">
        <v>11617.3</v>
      </c>
      <c r="F391">
        <v>133.155</v>
      </c>
      <c r="G391">
        <v>7.0270399999999997E-2</v>
      </c>
      <c r="H391">
        <v>0.93181599999999998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12081.5</v>
      </c>
      <c r="C392">
        <v>11957.5</v>
      </c>
      <c r="D392">
        <v>11914.9</v>
      </c>
      <c r="E392">
        <v>11613</v>
      </c>
      <c r="F392">
        <v>133.428</v>
      </c>
      <c r="G392">
        <v>7.7393600000000007E-2</v>
      </c>
      <c r="H392">
        <v>0.95129200000000003</v>
      </c>
      <c r="I392">
        <v>0</v>
      </c>
      <c r="R392">
        <f>AVERAGE(B343:B392)</f>
        <v>12064.431999999997</v>
      </c>
      <c r="S392">
        <f>AVERAGE(C343:C392)</f>
        <v>11939.357999999998</v>
      </c>
      <c r="U392">
        <f>_xlfn.VAR.P(B343:B392)</f>
        <v>249.1249760000014</v>
      </c>
      <c r="V392">
        <f>_xlfn.VAR.P(C343:C392)</f>
        <v>259.44003599999866</v>
      </c>
      <c r="X392">
        <f>1.96*SQRT(U392)/50</f>
        <v>0.61872077960954419</v>
      </c>
      <c r="Y392">
        <f>1.96*SQRT(V392)/50</f>
        <v>0.63139998172239276</v>
      </c>
    </row>
    <row r="393" spans="1:25" x14ac:dyDescent="0.25">
      <c r="A393" t="s">
        <v>104</v>
      </c>
      <c r="B393">
        <v>603313.52179999999</v>
      </c>
      <c r="C393" t="s">
        <v>36</v>
      </c>
    </row>
    <row r="394" spans="1:25" x14ac:dyDescent="0.25">
      <c r="A394" t="s">
        <v>107</v>
      </c>
      <c r="B394">
        <v>10883.3</v>
      </c>
      <c r="C394">
        <v>10717.8</v>
      </c>
      <c r="D394">
        <v>10709.5</v>
      </c>
      <c r="E394">
        <v>6171.85</v>
      </c>
      <c r="F394">
        <v>814.64</v>
      </c>
      <c r="G394">
        <v>2.9448100000000001E-2</v>
      </c>
      <c r="H394">
        <v>0.95176899999999998</v>
      </c>
      <c r="I394">
        <v>0</v>
      </c>
    </row>
    <row r="395" spans="1:25" x14ac:dyDescent="0.25">
      <c r="A395" t="s">
        <v>107</v>
      </c>
      <c r="B395">
        <v>10778.7</v>
      </c>
      <c r="C395">
        <v>10614.1</v>
      </c>
      <c r="D395">
        <v>10601.9</v>
      </c>
      <c r="E395">
        <v>6061.37</v>
      </c>
      <c r="F395">
        <v>819.04100000000005</v>
      </c>
      <c r="G395">
        <v>8.3255999999999997E-2</v>
      </c>
      <c r="H395">
        <v>0.93180099999999999</v>
      </c>
      <c r="I395">
        <v>0</v>
      </c>
    </row>
    <row r="396" spans="1:25" x14ac:dyDescent="0.25">
      <c r="A396" t="s">
        <v>107</v>
      </c>
      <c r="B396">
        <v>10795</v>
      </c>
      <c r="C396">
        <v>10628.7</v>
      </c>
      <c r="D396">
        <v>10616.2</v>
      </c>
      <c r="E396">
        <v>6073.6</v>
      </c>
      <c r="F396">
        <v>819.25800000000004</v>
      </c>
      <c r="G396">
        <v>5.3919599999999998E-2</v>
      </c>
      <c r="H396">
        <v>0.93178799999999995</v>
      </c>
      <c r="I396">
        <v>0</v>
      </c>
    </row>
    <row r="397" spans="1:25" x14ac:dyDescent="0.25">
      <c r="A397" t="s">
        <v>107</v>
      </c>
      <c r="B397">
        <v>10739.8</v>
      </c>
      <c r="C397">
        <v>10576.5</v>
      </c>
      <c r="D397">
        <v>10564</v>
      </c>
      <c r="E397">
        <v>6022.44</v>
      </c>
      <c r="F397">
        <v>819.13199999999995</v>
      </c>
      <c r="G397">
        <v>8.3256899999999995E-2</v>
      </c>
      <c r="H397">
        <v>0.93180200000000002</v>
      </c>
      <c r="I397">
        <v>0</v>
      </c>
    </row>
    <row r="398" spans="1:25" x14ac:dyDescent="0.25">
      <c r="A398" t="s">
        <v>107</v>
      </c>
      <c r="B398">
        <v>10697.7</v>
      </c>
      <c r="C398">
        <v>10529.3</v>
      </c>
      <c r="D398">
        <v>10516.6</v>
      </c>
      <c r="E398">
        <v>5974.82</v>
      </c>
      <c r="F398">
        <v>820.18</v>
      </c>
      <c r="G398">
        <v>5.5924700000000001E-2</v>
      </c>
      <c r="H398">
        <v>0.95921199999999995</v>
      </c>
      <c r="I398">
        <v>0</v>
      </c>
    </row>
    <row r="399" spans="1:25" x14ac:dyDescent="0.25">
      <c r="A399" t="s">
        <v>107</v>
      </c>
      <c r="B399">
        <v>10793.3</v>
      </c>
      <c r="C399">
        <v>10626.3</v>
      </c>
      <c r="D399">
        <v>10613.9</v>
      </c>
      <c r="E399">
        <v>6072.46</v>
      </c>
      <c r="F399">
        <v>819.447</v>
      </c>
      <c r="G399">
        <v>5.39409E-2</v>
      </c>
      <c r="H399">
        <v>0.931836</v>
      </c>
      <c r="I399">
        <v>0</v>
      </c>
    </row>
    <row r="400" spans="1:25" x14ac:dyDescent="0.25">
      <c r="A400" t="s">
        <v>107</v>
      </c>
      <c r="B400">
        <v>10807.4</v>
      </c>
      <c r="C400">
        <v>10641.7</v>
      </c>
      <c r="D400">
        <v>10629.8</v>
      </c>
      <c r="E400">
        <v>6089.38</v>
      </c>
      <c r="F400">
        <v>818.69</v>
      </c>
      <c r="G400">
        <v>6.6961800000000002E-2</v>
      </c>
      <c r="H400">
        <v>0.931836</v>
      </c>
      <c r="I400">
        <v>0</v>
      </c>
    </row>
    <row r="401" spans="1:9" x14ac:dyDescent="0.25">
      <c r="A401" t="s">
        <v>107</v>
      </c>
      <c r="B401">
        <v>10633.4</v>
      </c>
      <c r="C401">
        <v>10468.4</v>
      </c>
      <c r="D401">
        <v>10462.1</v>
      </c>
      <c r="E401">
        <v>5926.75</v>
      </c>
      <c r="F401">
        <v>813.29700000000003</v>
      </c>
      <c r="G401">
        <v>5.4506199999999998E-2</v>
      </c>
      <c r="H401">
        <v>0.93154000000000003</v>
      </c>
      <c r="I401">
        <v>0</v>
      </c>
    </row>
    <row r="402" spans="1:9" x14ac:dyDescent="0.25">
      <c r="A402" t="s">
        <v>107</v>
      </c>
      <c r="B402">
        <v>10621.6</v>
      </c>
      <c r="C402">
        <v>10458.200000000001</v>
      </c>
      <c r="D402">
        <v>10452.1</v>
      </c>
      <c r="E402">
        <v>5916.94</v>
      </c>
      <c r="F402">
        <v>813.05700000000002</v>
      </c>
      <c r="G402">
        <v>5.4150499999999997E-2</v>
      </c>
      <c r="H402">
        <v>0.931836</v>
      </c>
      <c r="I402">
        <v>0</v>
      </c>
    </row>
    <row r="403" spans="1:9" x14ac:dyDescent="0.25">
      <c r="A403" t="s">
        <v>107</v>
      </c>
      <c r="B403">
        <v>10588.6</v>
      </c>
      <c r="C403">
        <v>10424.6</v>
      </c>
      <c r="D403">
        <v>10418.6</v>
      </c>
      <c r="E403">
        <v>5883.25</v>
      </c>
      <c r="F403">
        <v>812.94799999999998</v>
      </c>
      <c r="G403">
        <v>6.5059699999999998E-2</v>
      </c>
      <c r="H403">
        <v>0.93034399999999995</v>
      </c>
      <c r="I403">
        <v>0</v>
      </c>
    </row>
    <row r="404" spans="1:9" x14ac:dyDescent="0.25">
      <c r="A404" t="s">
        <v>107</v>
      </c>
      <c r="B404">
        <v>10636.4</v>
      </c>
      <c r="C404">
        <v>10474.299999999999</v>
      </c>
      <c r="D404">
        <v>10467.9</v>
      </c>
      <c r="E404">
        <v>5931.45</v>
      </c>
      <c r="F404">
        <v>813.71</v>
      </c>
      <c r="G404">
        <v>5.3917199999999998E-2</v>
      </c>
      <c r="H404">
        <v>0.93815800000000005</v>
      </c>
      <c r="I404">
        <v>0</v>
      </c>
    </row>
    <row r="405" spans="1:9" x14ac:dyDescent="0.25">
      <c r="A405" t="s">
        <v>107</v>
      </c>
      <c r="B405">
        <v>10728.2</v>
      </c>
      <c r="C405">
        <v>10563.3</v>
      </c>
      <c r="D405">
        <v>10556.7</v>
      </c>
      <c r="E405">
        <v>6020.82</v>
      </c>
      <c r="F405">
        <v>813.625</v>
      </c>
      <c r="G405">
        <v>6.5782400000000005E-2</v>
      </c>
      <c r="H405">
        <v>0.95582599999999995</v>
      </c>
      <c r="I405">
        <v>0</v>
      </c>
    </row>
    <row r="406" spans="1:9" x14ac:dyDescent="0.25">
      <c r="A406" t="s">
        <v>107</v>
      </c>
      <c r="B406">
        <v>10817</v>
      </c>
      <c r="C406">
        <v>10648.7</v>
      </c>
      <c r="D406">
        <v>10638.6</v>
      </c>
      <c r="E406">
        <v>6102.05</v>
      </c>
      <c r="F406">
        <v>814.01099999999997</v>
      </c>
      <c r="G406">
        <v>5.5263E-2</v>
      </c>
      <c r="H406">
        <v>0.93179800000000002</v>
      </c>
      <c r="I406">
        <v>0</v>
      </c>
    </row>
    <row r="407" spans="1:9" x14ac:dyDescent="0.25">
      <c r="A407" t="s">
        <v>107</v>
      </c>
      <c r="B407">
        <v>10761.3</v>
      </c>
      <c r="C407">
        <v>10599.1</v>
      </c>
      <c r="D407">
        <v>10592</v>
      </c>
      <c r="E407">
        <v>6055.25</v>
      </c>
      <c r="F407">
        <v>814.55600000000004</v>
      </c>
      <c r="G407">
        <v>5.7049000000000002E-2</v>
      </c>
      <c r="H407">
        <v>0.93181800000000004</v>
      </c>
      <c r="I407">
        <v>0</v>
      </c>
    </row>
    <row r="408" spans="1:9" x14ac:dyDescent="0.25">
      <c r="A408" t="s">
        <v>107</v>
      </c>
      <c r="B408">
        <v>10699.1</v>
      </c>
      <c r="C408">
        <v>10533.8</v>
      </c>
      <c r="D408">
        <v>10526.8</v>
      </c>
      <c r="E408">
        <v>5990.39</v>
      </c>
      <c r="F408">
        <v>814.10199999999998</v>
      </c>
      <c r="G408">
        <v>5.4717000000000002E-2</v>
      </c>
      <c r="H408">
        <v>0.93182600000000004</v>
      </c>
      <c r="I408">
        <v>0</v>
      </c>
    </row>
    <row r="409" spans="1:9" x14ac:dyDescent="0.25">
      <c r="A409" t="s">
        <v>107</v>
      </c>
      <c r="B409">
        <v>10703.2</v>
      </c>
      <c r="C409">
        <v>10541.2</v>
      </c>
      <c r="D409">
        <v>10534.3</v>
      </c>
      <c r="E409">
        <v>5997.55</v>
      </c>
      <c r="F409">
        <v>814.15</v>
      </c>
      <c r="G409">
        <v>6.0733500000000003E-2</v>
      </c>
      <c r="H409">
        <v>0.93161899999999997</v>
      </c>
      <c r="I409">
        <v>0</v>
      </c>
    </row>
    <row r="410" spans="1:9" x14ac:dyDescent="0.25">
      <c r="A410" t="s">
        <v>107</v>
      </c>
      <c r="B410">
        <v>10719.8</v>
      </c>
      <c r="C410">
        <v>10556</v>
      </c>
      <c r="D410">
        <v>10549.2</v>
      </c>
      <c r="E410">
        <v>6012.6</v>
      </c>
      <c r="F410">
        <v>813.61900000000003</v>
      </c>
      <c r="G410">
        <v>8.3255700000000002E-2</v>
      </c>
      <c r="H410">
        <v>0.95387999999999995</v>
      </c>
      <c r="I410">
        <v>0</v>
      </c>
    </row>
    <row r="411" spans="1:9" x14ac:dyDescent="0.25">
      <c r="A411" t="s">
        <v>107</v>
      </c>
      <c r="B411">
        <v>10648.1</v>
      </c>
      <c r="C411">
        <v>10485.200000000001</v>
      </c>
      <c r="D411">
        <v>10478.4</v>
      </c>
      <c r="E411">
        <v>5941.83</v>
      </c>
      <c r="F411">
        <v>813.94799999999998</v>
      </c>
      <c r="G411">
        <v>5.6452099999999998E-2</v>
      </c>
      <c r="H411">
        <v>0.92956899999999998</v>
      </c>
      <c r="I411">
        <v>0</v>
      </c>
    </row>
    <row r="412" spans="1:9" x14ac:dyDescent="0.25">
      <c r="A412" t="s">
        <v>107</v>
      </c>
      <c r="B412">
        <v>10810.3</v>
      </c>
      <c r="C412">
        <v>10644.9</v>
      </c>
      <c r="D412">
        <v>10633.9</v>
      </c>
      <c r="E412">
        <v>6093.99</v>
      </c>
      <c r="F412">
        <v>818.17200000000003</v>
      </c>
      <c r="G412">
        <v>5.5442499999999999E-2</v>
      </c>
      <c r="H412">
        <v>0.93145599999999995</v>
      </c>
      <c r="I412">
        <v>0</v>
      </c>
    </row>
    <row r="413" spans="1:9" x14ac:dyDescent="0.25">
      <c r="A413" t="s">
        <v>107</v>
      </c>
      <c r="B413">
        <v>10810.6</v>
      </c>
      <c r="C413">
        <v>10647.8</v>
      </c>
      <c r="D413">
        <v>10636.4</v>
      </c>
      <c r="E413">
        <v>6096.07</v>
      </c>
      <c r="F413">
        <v>818.33299999999997</v>
      </c>
      <c r="G413">
        <v>5.3909699999999998E-2</v>
      </c>
      <c r="H413">
        <v>0.93166400000000005</v>
      </c>
      <c r="I413">
        <v>0</v>
      </c>
    </row>
    <row r="414" spans="1:9" x14ac:dyDescent="0.25">
      <c r="A414" t="s">
        <v>107</v>
      </c>
      <c r="B414">
        <v>10808.3</v>
      </c>
      <c r="C414">
        <v>10643.6</v>
      </c>
      <c r="D414">
        <v>10631.8</v>
      </c>
      <c r="E414">
        <v>6091.42</v>
      </c>
      <c r="F414">
        <v>818.95699999999999</v>
      </c>
      <c r="G414">
        <v>5.5262499999999999E-2</v>
      </c>
      <c r="H414">
        <v>0.93170799999999998</v>
      </c>
      <c r="I414">
        <v>0</v>
      </c>
    </row>
    <row r="415" spans="1:9" x14ac:dyDescent="0.25">
      <c r="A415" t="s">
        <v>107</v>
      </c>
      <c r="B415">
        <v>10797.8</v>
      </c>
      <c r="C415">
        <v>10632</v>
      </c>
      <c r="D415">
        <v>10620.4</v>
      </c>
      <c r="E415">
        <v>6079.99</v>
      </c>
      <c r="F415">
        <v>818.53200000000004</v>
      </c>
      <c r="G415">
        <v>5.3934900000000001E-2</v>
      </c>
      <c r="H415">
        <v>0.93168899999999999</v>
      </c>
      <c r="I415">
        <v>0</v>
      </c>
    </row>
    <row r="416" spans="1:9" x14ac:dyDescent="0.25">
      <c r="A416" t="s">
        <v>107</v>
      </c>
      <c r="B416">
        <v>10869.1</v>
      </c>
      <c r="C416">
        <v>10706.2</v>
      </c>
      <c r="D416">
        <v>10696.8</v>
      </c>
      <c r="E416">
        <v>6156.98</v>
      </c>
      <c r="F416">
        <v>816.52099999999996</v>
      </c>
      <c r="G416">
        <v>5.4752299999999997E-2</v>
      </c>
      <c r="H416">
        <v>0.93163300000000004</v>
      </c>
      <c r="I416">
        <v>0</v>
      </c>
    </row>
    <row r="417" spans="1:9" x14ac:dyDescent="0.25">
      <c r="A417" t="s">
        <v>107</v>
      </c>
      <c r="B417">
        <v>10818</v>
      </c>
      <c r="C417">
        <v>10653</v>
      </c>
      <c r="D417">
        <v>10643.1</v>
      </c>
      <c r="E417">
        <v>6103.88</v>
      </c>
      <c r="F417">
        <v>816.41300000000001</v>
      </c>
      <c r="G417">
        <v>6.0205099999999998E-2</v>
      </c>
      <c r="H417">
        <v>0.93978300000000004</v>
      </c>
      <c r="I417">
        <v>0</v>
      </c>
    </row>
    <row r="418" spans="1:9" x14ac:dyDescent="0.25">
      <c r="A418" t="s">
        <v>107</v>
      </c>
      <c r="B418">
        <v>10759.8</v>
      </c>
      <c r="C418">
        <v>10590.2</v>
      </c>
      <c r="D418">
        <v>10576.8</v>
      </c>
      <c r="E418">
        <v>6034.01</v>
      </c>
      <c r="F418">
        <v>820.80799999999999</v>
      </c>
      <c r="G418">
        <v>6.4300399999999994E-2</v>
      </c>
      <c r="H418">
        <v>0.93153600000000003</v>
      </c>
      <c r="I418">
        <v>0</v>
      </c>
    </row>
    <row r="419" spans="1:9" x14ac:dyDescent="0.25">
      <c r="A419" t="s">
        <v>107</v>
      </c>
      <c r="B419">
        <v>10781.8</v>
      </c>
      <c r="C419">
        <v>10616.8</v>
      </c>
      <c r="D419">
        <v>10604.5</v>
      </c>
      <c r="E419">
        <v>6062.57</v>
      </c>
      <c r="F419">
        <v>820.21500000000003</v>
      </c>
      <c r="G419">
        <v>5.90047E-2</v>
      </c>
      <c r="H419">
        <v>0.931836</v>
      </c>
      <c r="I419">
        <v>0</v>
      </c>
    </row>
    <row r="420" spans="1:9" x14ac:dyDescent="0.25">
      <c r="A420" t="s">
        <v>107</v>
      </c>
      <c r="B420">
        <v>10662.6</v>
      </c>
      <c r="C420">
        <v>10497.7</v>
      </c>
      <c r="D420">
        <v>10485.1</v>
      </c>
      <c r="E420">
        <v>5942.07</v>
      </c>
      <c r="F420">
        <v>820.96900000000005</v>
      </c>
      <c r="G420">
        <v>8.3273299999999995E-2</v>
      </c>
      <c r="H420">
        <v>0.93177299999999996</v>
      </c>
      <c r="I420">
        <v>0</v>
      </c>
    </row>
    <row r="421" spans="1:9" x14ac:dyDescent="0.25">
      <c r="A421" t="s">
        <v>107</v>
      </c>
      <c r="B421">
        <v>10783.8</v>
      </c>
      <c r="C421">
        <v>10623.1</v>
      </c>
      <c r="D421">
        <v>10611.2</v>
      </c>
      <c r="E421">
        <v>6068.68</v>
      </c>
      <c r="F421">
        <v>820.03700000000003</v>
      </c>
      <c r="G421">
        <v>8.3259399999999997E-2</v>
      </c>
      <c r="H421">
        <v>0.93183499999999997</v>
      </c>
      <c r="I421">
        <v>0</v>
      </c>
    </row>
    <row r="422" spans="1:9" x14ac:dyDescent="0.25">
      <c r="A422" t="s">
        <v>107</v>
      </c>
      <c r="B422">
        <v>10790.5</v>
      </c>
      <c r="C422">
        <v>10627.8</v>
      </c>
      <c r="D422">
        <v>10615</v>
      </c>
      <c r="E422">
        <v>6072.05</v>
      </c>
      <c r="F422">
        <v>819.04300000000001</v>
      </c>
      <c r="G422">
        <v>7.4276700000000001E-2</v>
      </c>
      <c r="H422">
        <v>0.93178499999999997</v>
      </c>
      <c r="I422">
        <v>0</v>
      </c>
    </row>
    <row r="423" spans="1:9" x14ac:dyDescent="0.25">
      <c r="A423" t="s">
        <v>107</v>
      </c>
      <c r="B423">
        <v>10655.7</v>
      </c>
      <c r="C423">
        <v>10496.2</v>
      </c>
      <c r="D423">
        <v>10487.6</v>
      </c>
      <c r="E423">
        <v>5949.34</v>
      </c>
      <c r="F423">
        <v>815.00099999999998</v>
      </c>
      <c r="G423">
        <v>8.3255599999999999E-2</v>
      </c>
      <c r="H423">
        <v>0.93182900000000002</v>
      </c>
      <c r="I423">
        <v>0</v>
      </c>
    </row>
    <row r="424" spans="1:9" x14ac:dyDescent="0.25">
      <c r="A424" t="s">
        <v>107</v>
      </c>
      <c r="B424">
        <v>10673.6</v>
      </c>
      <c r="C424">
        <v>10509.6</v>
      </c>
      <c r="D424">
        <v>10503.2</v>
      </c>
      <c r="E424">
        <v>5966.8</v>
      </c>
      <c r="F424">
        <v>813.20500000000004</v>
      </c>
      <c r="G424">
        <v>5.4795700000000003E-2</v>
      </c>
      <c r="H424">
        <v>0.95868399999999998</v>
      </c>
      <c r="I424">
        <v>0</v>
      </c>
    </row>
    <row r="425" spans="1:9" x14ac:dyDescent="0.25">
      <c r="A425" t="s">
        <v>107</v>
      </c>
      <c r="B425">
        <v>10643.4</v>
      </c>
      <c r="C425">
        <v>10475.9</v>
      </c>
      <c r="D425">
        <v>10469.799999999999</v>
      </c>
      <c r="E425">
        <v>5933.13</v>
      </c>
      <c r="F425">
        <v>813.26800000000003</v>
      </c>
      <c r="G425">
        <v>5.47237E-2</v>
      </c>
      <c r="H425">
        <v>0.95783499999999999</v>
      </c>
      <c r="I425">
        <v>0</v>
      </c>
    </row>
    <row r="426" spans="1:9" x14ac:dyDescent="0.25">
      <c r="A426" t="s">
        <v>107</v>
      </c>
      <c r="B426">
        <v>10625.2</v>
      </c>
      <c r="C426">
        <v>10462.9</v>
      </c>
      <c r="D426">
        <v>10456.5</v>
      </c>
      <c r="E426">
        <v>5920.34</v>
      </c>
      <c r="F426">
        <v>813.43200000000002</v>
      </c>
      <c r="G426">
        <v>5.6158E-2</v>
      </c>
      <c r="H426">
        <v>0.93173499999999998</v>
      </c>
      <c r="I426">
        <v>0</v>
      </c>
    </row>
    <row r="427" spans="1:9" x14ac:dyDescent="0.25">
      <c r="A427" t="s">
        <v>107</v>
      </c>
      <c r="B427">
        <v>10645</v>
      </c>
      <c r="C427">
        <v>10482.5</v>
      </c>
      <c r="D427">
        <v>10475.9</v>
      </c>
      <c r="E427">
        <v>5939.74</v>
      </c>
      <c r="F427">
        <v>813.71799999999996</v>
      </c>
      <c r="G427">
        <v>5.4032400000000001E-2</v>
      </c>
      <c r="H427">
        <v>0.93181499999999995</v>
      </c>
      <c r="I427">
        <v>0</v>
      </c>
    </row>
    <row r="428" spans="1:9" x14ac:dyDescent="0.25">
      <c r="A428" t="s">
        <v>107</v>
      </c>
      <c r="B428">
        <v>10717.8</v>
      </c>
      <c r="C428">
        <v>10552.4</v>
      </c>
      <c r="D428">
        <v>10545.9</v>
      </c>
      <c r="E428">
        <v>6009.61</v>
      </c>
      <c r="F428">
        <v>813.76499999999999</v>
      </c>
      <c r="G428">
        <v>5.3965699999999998E-2</v>
      </c>
      <c r="H428">
        <v>0.93167199999999994</v>
      </c>
      <c r="I428">
        <v>0</v>
      </c>
    </row>
    <row r="429" spans="1:9" x14ac:dyDescent="0.25">
      <c r="A429" t="s">
        <v>107</v>
      </c>
      <c r="B429">
        <v>10680</v>
      </c>
      <c r="C429">
        <v>10514.5</v>
      </c>
      <c r="D429">
        <v>10507.3</v>
      </c>
      <c r="E429">
        <v>5970.57</v>
      </c>
      <c r="F429">
        <v>814.20600000000002</v>
      </c>
      <c r="G429">
        <v>6.00814E-2</v>
      </c>
      <c r="H429">
        <v>0.93179599999999996</v>
      </c>
      <c r="I429">
        <v>0</v>
      </c>
    </row>
    <row r="430" spans="1:9" x14ac:dyDescent="0.25">
      <c r="A430" t="s">
        <v>107</v>
      </c>
      <c r="B430">
        <v>10648.1</v>
      </c>
      <c r="C430">
        <v>10482.799999999999</v>
      </c>
      <c r="D430">
        <v>10475.799999999999</v>
      </c>
      <c r="E430">
        <v>5939.13</v>
      </c>
      <c r="F430">
        <v>813.82600000000002</v>
      </c>
      <c r="G430">
        <v>5.4041899999999997E-2</v>
      </c>
      <c r="H430">
        <v>0.95919200000000004</v>
      </c>
      <c r="I430">
        <v>0</v>
      </c>
    </row>
    <row r="431" spans="1:9" x14ac:dyDescent="0.25">
      <c r="A431" t="s">
        <v>107</v>
      </c>
      <c r="B431">
        <v>10669.8</v>
      </c>
      <c r="C431">
        <v>10504.3</v>
      </c>
      <c r="D431">
        <v>10497.4</v>
      </c>
      <c r="E431">
        <v>5960.6</v>
      </c>
      <c r="F431">
        <v>813.92499999999995</v>
      </c>
      <c r="G431">
        <v>5.4040499999999998E-2</v>
      </c>
      <c r="H431">
        <v>0.93163899999999999</v>
      </c>
      <c r="I431">
        <v>0</v>
      </c>
    </row>
    <row r="432" spans="1:9" x14ac:dyDescent="0.25">
      <c r="A432" t="s">
        <v>107</v>
      </c>
      <c r="B432">
        <v>10613.4</v>
      </c>
      <c r="C432">
        <v>10450.299999999999</v>
      </c>
      <c r="D432">
        <v>10444.200000000001</v>
      </c>
      <c r="E432">
        <v>5908.46</v>
      </c>
      <c r="F432">
        <v>813.07399999999996</v>
      </c>
      <c r="G432">
        <v>5.6628499999999998E-2</v>
      </c>
      <c r="H432">
        <v>0.93180200000000002</v>
      </c>
      <c r="I432">
        <v>0</v>
      </c>
    </row>
    <row r="433" spans="1:25" x14ac:dyDescent="0.25">
      <c r="A433" t="s">
        <v>107</v>
      </c>
      <c r="B433">
        <v>10752.9</v>
      </c>
      <c r="C433">
        <v>10590.9</v>
      </c>
      <c r="D433">
        <v>10582.9</v>
      </c>
      <c r="E433">
        <v>6045.98</v>
      </c>
      <c r="F433">
        <v>814.55499999999995</v>
      </c>
      <c r="G433">
        <v>5.4114200000000001E-2</v>
      </c>
      <c r="H433">
        <v>0.93164800000000003</v>
      </c>
      <c r="I433">
        <v>0</v>
      </c>
    </row>
    <row r="434" spans="1:25" x14ac:dyDescent="0.25">
      <c r="A434" t="s">
        <v>107</v>
      </c>
      <c r="B434">
        <v>10717.6</v>
      </c>
      <c r="C434">
        <v>10553.1</v>
      </c>
      <c r="D434">
        <v>10544.1</v>
      </c>
      <c r="E434">
        <v>6006.44</v>
      </c>
      <c r="F434">
        <v>815.60699999999997</v>
      </c>
      <c r="G434">
        <v>5.4199400000000002E-2</v>
      </c>
      <c r="H434">
        <v>0.93177900000000002</v>
      </c>
      <c r="I434">
        <v>0</v>
      </c>
    </row>
    <row r="435" spans="1:25" x14ac:dyDescent="0.25">
      <c r="A435" t="s">
        <v>107</v>
      </c>
      <c r="B435">
        <v>10787.3</v>
      </c>
      <c r="C435">
        <v>10626.2</v>
      </c>
      <c r="D435">
        <v>10614.8</v>
      </c>
      <c r="E435">
        <v>6074.23</v>
      </c>
      <c r="F435">
        <v>818.04899999999998</v>
      </c>
      <c r="G435">
        <v>6.4351699999999998E-2</v>
      </c>
      <c r="H435">
        <v>0.93173700000000004</v>
      </c>
      <c r="I435">
        <v>0</v>
      </c>
    </row>
    <row r="436" spans="1:25" x14ac:dyDescent="0.25">
      <c r="A436" t="s">
        <v>107</v>
      </c>
      <c r="B436">
        <v>10807.5</v>
      </c>
      <c r="C436">
        <v>10642.7</v>
      </c>
      <c r="D436">
        <v>10631.4</v>
      </c>
      <c r="E436">
        <v>6090.7</v>
      </c>
      <c r="F436">
        <v>818.37599999999998</v>
      </c>
      <c r="G436">
        <v>5.3911500000000001E-2</v>
      </c>
      <c r="H436">
        <v>0.93174900000000005</v>
      </c>
      <c r="I436">
        <v>0</v>
      </c>
    </row>
    <row r="437" spans="1:25" x14ac:dyDescent="0.25">
      <c r="A437" t="s">
        <v>107</v>
      </c>
      <c r="B437">
        <v>10830.5</v>
      </c>
      <c r="C437">
        <v>10667</v>
      </c>
      <c r="D437">
        <v>10654.8</v>
      </c>
      <c r="E437">
        <v>6113.16</v>
      </c>
      <c r="F437">
        <v>818.50599999999997</v>
      </c>
      <c r="G437">
        <v>5.4435999999999998E-2</v>
      </c>
      <c r="H437">
        <v>0.931778</v>
      </c>
      <c r="I437">
        <v>0</v>
      </c>
    </row>
    <row r="438" spans="1:25" x14ac:dyDescent="0.25">
      <c r="A438" t="s">
        <v>107</v>
      </c>
      <c r="B438">
        <v>10797.8</v>
      </c>
      <c r="C438">
        <v>10634.9</v>
      </c>
      <c r="D438">
        <v>10623</v>
      </c>
      <c r="E438">
        <v>6082.39</v>
      </c>
      <c r="F438">
        <v>817.923</v>
      </c>
      <c r="G438">
        <v>5.4296799999999999E-2</v>
      </c>
      <c r="H438">
        <v>0.93172999999999995</v>
      </c>
      <c r="I438">
        <v>0</v>
      </c>
    </row>
    <row r="439" spans="1:25" x14ac:dyDescent="0.25">
      <c r="A439" t="s">
        <v>107</v>
      </c>
      <c r="B439">
        <v>10861.1</v>
      </c>
      <c r="C439">
        <v>10683.9</v>
      </c>
      <c r="D439">
        <v>10671.8</v>
      </c>
      <c r="E439">
        <v>6130.45</v>
      </c>
      <c r="F439">
        <v>818.04700000000003</v>
      </c>
      <c r="G439">
        <v>5.8892300000000002E-2</v>
      </c>
      <c r="H439">
        <v>0.93161700000000003</v>
      </c>
      <c r="I439">
        <v>0</v>
      </c>
    </row>
    <row r="440" spans="1:25" x14ac:dyDescent="0.25">
      <c r="A440" t="s">
        <v>107</v>
      </c>
      <c r="B440">
        <v>10778.5</v>
      </c>
      <c r="C440">
        <v>10613.4</v>
      </c>
      <c r="D440">
        <v>10600.6</v>
      </c>
      <c r="E440">
        <v>6058.56</v>
      </c>
      <c r="F440">
        <v>819.81299999999999</v>
      </c>
      <c r="G440">
        <v>5.4091100000000003E-2</v>
      </c>
      <c r="H440">
        <v>0.931836</v>
      </c>
      <c r="I440">
        <v>0</v>
      </c>
    </row>
    <row r="441" spans="1:25" x14ac:dyDescent="0.25">
      <c r="A441" t="s">
        <v>107</v>
      </c>
      <c r="B441">
        <v>10875.6</v>
      </c>
      <c r="C441">
        <v>10655.7</v>
      </c>
      <c r="D441">
        <v>10646.4</v>
      </c>
      <c r="E441">
        <v>6107.06</v>
      </c>
      <c r="F441">
        <v>815.69399999999996</v>
      </c>
      <c r="G441">
        <v>5.4338200000000003E-2</v>
      </c>
      <c r="H441">
        <v>0.95240599999999997</v>
      </c>
      <c r="I441">
        <v>0</v>
      </c>
    </row>
    <row r="442" spans="1:25" x14ac:dyDescent="0.25">
      <c r="A442" t="s">
        <v>107</v>
      </c>
      <c r="B442">
        <v>10805.1</v>
      </c>
      <c r="C442">
        <v>10637.9</v>
      </c>
      <c r="D442">
        <v>10626.7</v>
      </c>
      <c r="E442">
        <v>6086.18</v>
      </c>
      <c r="F442">
        <v>817.96299999999997</v>
      </c>
      <c r="G442">
        <v>6.4987699999999995E-2</v>
      </c>
      <c r="H442">
        <v>0.93178899999999998</v>
      </c>
      <c r="I442">
        <v>0</v>
      </c>
    </row>
    <row r="443" spans="1:25" x14ac:dyDescent="0.25">
      <c r="A443" t="s">
        <v>107</v>
      </c>
      <c r="B443">
        <v>10796.5</v>
      </c>
      <c r="C443">
        <v>10597.3</v>
      </c>
      <c r="D443">
        <v>10584.4</v>
      </c>
      <c r="E443">
        <v>6041.59</v>
      </c>
      <c r="F443">
        <v>820.68700000000001</v>
      </c>
      <c r="G443">
        <v>6.2031299999999998E-2</v>
      </c>
      <c r="H443">
        <v>0.95831599999999995</v>
      </c>
      <c r="I443">
        <v>0</v>
      </c>
    </row>
    <row r="444" spans="1:25" x14ac:dyDescent="0.25">
      <c r="A444" t="s">
        <v>107</v>
      </c>
      <c r="B444">
        <v>10755.7</v>
      </c>
      <c r="C444">
        <v>10592.5</v>
      </c>
      <c r="D444">
        <v>10579.4</v>
      </c>
      <c r="E444">
        <v>6036.88</v>
      </c>
      <c r="F444">
        <v>820.04600000000005</v>
      </c>
      <c r="G444">
        <v>8.3257600000000001E-2</v>
      </c>
      <c r="H444">
        <v>0.93178399999999995</v>
      </c>
      <c r="I444">
        <v>0</v>
      </c>
    </row>
    <row r="445" spans="1:25" x14ac:dyDescent="0.25">
      <c r="A445" t="s">
        <v>107</v>
      </c>
      <c r="B445">
        <v>10777.9</v>
      </c>
      <c r="C445">
        <v>10572.5</v>
      </c>
      <c r="D445">
        <v>10562.2</v>
      </c>
      <c r="E445">
        <v>6022.67</v>
      </c>
      <c r="F445">
        <v>817.37099999999998</v>
      </c>
      <c r="G445">
        <v>6.5282800000000002E-2</v>
      </c>
      <c r="H445">
        <v>0.93136099999999999</v>
      </c>
      <c r="I445">
        <v>0</v>
      </c>
    </row>
    <row r="446" spans="1:25" x14ac:dyDescent="0.25">
      <c r="A446" t="s">
        <v>107</v>
      </c>
      <c r="B446">
        <v>10613.1</v>
      </c>
      <c r="C446">
        <v>10452.799999999999</v>
      </c>
      <c r="D446">
        <v>10447.1</v>
      </c>
      <c r="E446">
        <v>5911.82</v>
      </c>
      <c r="F446">
        <v>812.72400000000005</v>
      </c>
      <c r="G446">
        <v>5.4098800000000002E-2</v>
      </c>
      <c r="H446">
        <v>0.95695600000000003</v>
      </c>
      <c r="I446">
        <v>0</v>
      </c>
    </row>
    <row r="447" spans="1:25" x14ac:dyDescent="0.25">
      <c r="A447" t="s">
        <v>107</v>
      </c>
      <c r="B447">
        <v>10606</v>
      </c>
      <c r="C447">
        <v>10444.700000000001</v>
      </c>
      <c r="D447">
        <v>10439.1</v>
      </c>
      <c r="E447">
        <v>5903.65</v>
      </c>
      <c r="F447">
        <v>812.87300000000005</v>
      </c>
      <c r="G447">
        <v>5.6363499999999997E-2</v>
      </c>
      <c r="H447">
        <v>0.93183199999999999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10727.9</v>
      </c>
      <c r="C448">
        <v>10542.2</v>
      </c>
      <c r="D448">
        <v>10535.7</v>
      </c>
      <c r="E448">
        <v>5999.65</v>
      </c>
      <c r="F448">
        <v>813.31899999999996</v>
      </c>
      <c r="G448">
        <v>5.5291399999999997E-2</v>
      </c>
      <c r="H448">
        <v>0.93181700000000001</v>
      </c>
      <c r="I448">
        <v>0</v>
      </c>
      <c r="R448">
        <f>AVERAGE(B399:B448)</f>
        <v>10734.259999999998</v>
      </c>
      <c r="S448">
        <f>AVERAGE(C399:C448)</f>
        <v>10566.860000000002</v>
      </c>
      <c r="U448">
        <f>_xlfn.VAR.P(B399:B448)</f>
        <v>6196.9911999999822</v>
      </c>
      <c r="V448">
        <f>_xlfn.VAR.P(C399:C448)</f>
        <v>5713.6104000000059</v>
      </c>
      <c r="X448">
        <f>1.96*SQRT(U448)/50</f>
        <v>3.0858620444809213</v>
      </c>
      <c r="Y448">
        <f>1.96*SQRT(V448)/50</f>
        <v>2.9630663652804015</v>
      </c>
    </row>
    <row r="449" spans="1:9" x14ac:dyDescent="0.25">
      <c r="A449" t="s">
        <v>108</v>
      </c>
      <c r="B449">
        <v>536819.83629999997</v>
      </c>
      <c r="C449" t="s">
        <v>36</v>
      </c>
    </row>
    <row r="450" spans="1:9" x14ac:dyDescent="0.25">
      <c r="A450" t="s">
        <v>38</v>
      </c>
      <c r="B450">
        <v>6778.46</v>
      </c>
      <c r="C450">
        <v>0</v>
      </c>
      <c r="D450">
        <v>0</v>
      </c>
      <c r="E450">
        <v>0</v>
      </c>
      <c r="F450">
        <v>0</v>
      </c>
      <c r="G450">
        <v>2.3969500000000001E-3</v>
      </c>
      <c r="H450">
        <v>1</v>
      </c>
      <c r="I450">
        <v>0</v>
      </c>
    </row>
    <row r="451" spans="1:9" x14ac:dyDescent="0.25">
      <c r="A451" t="s">
        <v>38</v>
      </c>
      <c r="B451">
        <v>6769.67</v>
      </c>
      <c r="C451">
        <v>0</v>
      </c>
      <c r="D451">
        <v>0</v>
      </c>
      <c r="E451">
        <v>0</v>
      </c>
      <c r="F451">
        <v>0</v>
      </c>
      <c r="G451">
        <v>1.45144E-3</v>
      </c>
      <c r="H451">
        <v>1</v>
      </c>
      <c r="I451">
        <v>0</v>
      </c>
    </row>
    <row r="452" spans="1:9" x14ac:dyDescent="0.25">
      <c r="A452" t="s">
        <v>38</v>
      </c>
      <c r="B452">
        <v>6772.22</v>
      </c>
      <c r="C452">
        <v>0</v>
      </c>
      <c r="D452">
        <v>0</v>
      </c>
      <c r="E452">
        <v>0</v>
      </c>
      <c r="F452">
        <v>0</v>
      </c>
      <c r="G452">
        <v>2.6550299999999999E-2</v>
      </c>
      <c r="H452">
        <v>1</v>
      </c>
      <c r="I452">
        <v>0</v>
      </c>
    </row>
    <row r="453" spans="1:9" x14ac:dyDescent="0.25">
      <c r="A453" t="s">
        <v>38</v>
      </c>
      <c r="B453">
        <v>6773.52</v>
      </c>
      <c r="C453">
        <v>0</v>
      </c>
      <c r="D453">
        <v>0</v>
      </c>
      <c r="E453">
        <v>0</v>
      </c>
      <c r="F453">
        <v>0</v>
      </c>
      <c r="G453">
        <v>2.7021900000000001E-3</v>
      </c>
      <c r="H453">
        <v>1</v>
      </c>
      <c r="I453">
        <v>0</v>
      </c>
    </row>
    <row r="454" spans="1:9" x14ac:dyDescent="0.25">
      <c r="A454" t="s">
        <v>38</v>
      </c>
      <c r="B454">
        <v>6772.3</v>
      </c>
      <c r="C454">
        <v>0</v>
      </c>
      <c r="D454">
        <v>0</v>
      </c>
      <c r="E454">
        <v>0</v>
      </c>
      <c r="F454">
        <v>0</v>
      </c>
      <c r="G454">
        <v>1.28652E-2</v>
      </c>
      <c r="H454">
        <v>1</v>
      </c>
      <c r="I454">
        <v>0</v>
      </c>
    </row>
    <row r="455" spans="1:9" x14ac:dyDescent="0.25">
      <c r="A455" t="s">
        <v>38</v>
      </c>
      <c r="B455">
        <v>6774.01</v>
      </c>
      <c r="C455">
        <v>0</v>
      </c>
      <c r="D455">
        <v>0</v>
      </c>
      <c r="E455">
        <v>0</v>
      </c>
      <c r="F455">
        <v>0</v>
      </c>
      <c r="G455">
        <v>6.17551E-2</v>
      </c>
      <c r="H455">
        <v>1</v>
      </c>
      <c r="I455">
        <v>0</v>
      </c>
    </row>
    <row r="456" spans="1:9" x14ac:dyDescent="0.25">
      <c r="A456" t="s">
        <v>38</v>
      </c>
      <c r="B456">
        <v>6774.02</v>
      </c>
      <c r="C456">
        <v>0</v>
      </c>
      <c r="D456">
        <v>0</v>
      </c>
      <c r="E456">
        <v>0</v>
      </c>
      <c r="F456">
        <v>0</v>
      </c>
      <c r="G456">
        <v>5.3079199999999998E-3</v>
      </c>
      <c r="H456">
        <v>1</v>
      </c>
      <c r="I456">
        <v>0</v>
      </c>
    </row>
    <row r="457" spans="1:9" x14ac:dyDescent="0.25">
      <c r="A457" t="s">
        <v>38</v>
      </c>
      <c r="B457">
        <v>6770.79</v>
      </c>
      <c r="C457">
        <v>0</v>
      </c>
      <c r="D457">
        <v>0</v>
      </c>
      <c r="E457">
        <v>0</v>
      </c>
      <c r="F457">
        <v>0</v>
      </c>
      <c r="G457">
        <v>1.2308600000000001E-3</v>
      </c>
      <c r="H457">
        <v>1</v>
      </c>
      <c r="I457">
        <v>0</v>
      </c>
    </row>
    <row r="458" spans="1:9" x14ac:dyDescent="0.25">
      <c r="A458" t="s">
        <v>38</v>
      </c>
      <c r="B458">
        <v>6775.82</v>
      </c>
      <c r="C458">
        <v>0</v>
      </c>
      <c r="D458">
        <v>0</v>
      </c>
      <c r="E458">
        <v>0</v>
      </c>
      <c r="F458">
        <v>0</v>
      </c>
      <c r="G458">
        <v>3.10455E-2</v>
      </c>
      <c r="H458">
        <v>1</v>
      </c>
      <c r="I458">
        <v>0</v>
      </c>
    </row>
    <row r="459" spans="1:9" x14ac:dyDescent="0.25">
      <c r="A459" t="s">
        <v>38</v>
      </c>
      <c r="B459">
        <v>6774.93</v>
      </c>
      <c r="C459">
        <v>0</v>
      </c>
      <c r="D459">
        <v>0</v>
      </c>
      <c r="E459">
        <v>0</v>
      </c>
      <c r="F459">
        <v>0</v>
      </c>
      <c r="G459">
        <v>6.9105199999999999E-3</v>
      </c>
      <c r="H459">
        <v>1</v>
      </c>
      <c r="I459">
        <v>0</v>
      </c>
    </row>
    <row r="460" spans="1:9" x14ac:dyDescent="0.25">
      <c r="A460" t="s">
        <v>38</v>
      </c>
      <c r="B460">
        <v>6777.4</v>
      </c>
      <c r="C460">
        <v>0</v>
      </c>
      <c r="D460">
        <v>0</v>
      </c>
      <c r="E460">
        <v>0</v>
      </c>
      <c r="F460">
        <v>0</v>
      </c>
      <c r="G460">
        <v>2.0183699999999999E-2</v>
      </c>
      <c r="H460">
        <v>1</v>
      </c>
      <c r="I460">
        <v>0</v>
      </c>
    </row>
    <row r="461" spans="1:9" x14ac:dyDescent="0.25">
      <c r="A461" t="s">
        <v>38</v>
      </c>
      <c r="B461">
        <v>6784.06</v>
      </c>
      <c r="C461">
        <v>0</v>
      </c>
      <c r="D461">
        <v>0</v>
      </c>
      <c r="E461">
        <v>0</v>
      </c>
      <c r="F461">
        <v>0</v>
      </c>
      <c r="G461">
        <v>1.7370700000000001E-3</v>
      </c>
      <c r="H461">
        <v>1</v>
      </c>
      <c r="I461">
        <v>0</v>
      </c>
    </row>
    <row r="462" spans="1:9" x14ac:dyDescent="0.25">
      <c r="A462" t="s">
        <v>38</v>
      </c>
      <c r="B462">
        <v>6777.56</v>
      </c>
      <c r="C462">
        <v>0</v>
      </c>
      <c r="D462">
        <v>0</v>
      </c>
      <c r="E462">
        <v>0</v>
      </c>
      <c r="F462">
        <v>0</v>
      </c>
      <c r="G462">
        <v>2.8320900000000002E-3</v>
      </c>
      <c r="H462">
        <v>1</v>
      </c>
      <c r="I462">
        <v>0</v>
      </c>
    </row>
    <row r="463" spans="1:9" x14ac:dyDescent="0.25">
      <c r="A463" t="s">
        <v>38</v>
      </c>
      <c r="B463">
        <v>6782.23</v>
      </c>
      <c r="C463">
        <v>0</v>
      </c>
      <c r="D463">
        <v>0</v>
      </c>
      <c r="E463">
        <v>0</v>
      </c>
      <c r="F463">
        <v>0</v>
      </c>
      <c r="G463">
        <v>1.3018500000000001E-2</v>
      </c>
      <c r="H463">
        <v>1</v>
      </c>
      <c r="I463">
        <v>0</v>
      </c>
    </row>
    <row r="464" spans="1:9" x14ac:dyDescent="0.25">
      <c r="A464" t="s">
        <v>38</v>
      </c>
      <c r="B464">
        <v>6783.31</v>
      </c>
      <c r="C464">
        <v>0</v>
      </c>
      <c r="D464">
        <v>0</v>
      </c>
      <c r="E464">
        <v>0</v>
      </c>
      <c r="F464">
        <v>0</v>
      </c>
      <c r="G464">
        <v>6.0297299999999998E-2</v>
      </c>
      <c r="H464">
        <v>1</v>
      </c>
      <c r="I464">
        <v>0</v>
      </c>
    </row>
    <row r="465" spans="1:9" x14ac:dyDescent="0.25">
      <c r="A465" t="s">
        <v>38</v>
      </c>
      <c r="B465">
        <v>6783.99</v>
      </c>
      <c r="C465">
        <v>0</v>
      </c>
      <c r="D465">
        <v>0</v>
      </c>
      <c r="E465">
        <v>0</v>
      </c>
      <c r="F465">
        <v>0</v>
      </c>
      <c r="G465">
        <v>0.118425</v>
      </c>
      <c r="H465">
        <v>1</v>
      </c>
      <c r="I465">
        <v>0</v>
      </c>
    </row>
    <row r="466" spans="1:9" x14ac:dyDescent="0.25">
      <c r="A466" t="s">
        <v>38</v>
      </c>
      <c r="B466">
        <v>6780.17</v>
      </c>
      <c r="C466">
        <v>0</v>
      </c>
      <c r="D466">
        <v>0</v>
      </c>
      <c r="E466">
        <v>0</v>
      </c>
      <c r="F466">
        <v>0</v>
      </c>
      <c r="G466">
        <v>1.95042E-3</v>
      </c>
      <c r="H466">
        <v>1</v>
      </c>
      <c r="I466">
        <v>0</v>
      </c>
    </row>
    <row r="467" spans="1:9" x14ac:dyDescent="0.25">
      <c r="A467" t="s">
        <v>38</v>
      </c>
      <c r="B467">
        <v>6780.74</v>
      </c>
      <c r="C467">
        <v>0</v>
      </c>
      <c r="D467">
        <v>0</v>
      </c>
      <c r="E467">
        <v>0</v>
      </c>
      <c r="F467">
        <v>0</v>
      </c>
      <c r="G467">
        <v>1.2560200000000001E-3</v>
      </c>
      <c r="H467">
        <v>1</v>
      </c>
      <c r="I467">
        <v>0</v>
      </c>
    </row>
    <row r="468" spans="1:9" x14ac:dyDescent="0.25">
      <c r="A468" t="s">
        <v>38</v>
      </c>
      <c r="B468">
        <v>6780.52</v>
      </c>
      <c r="C468">
        <v>0</v>
      </c>
      <c r="D468">
        <v>0</v>
      </c>
      <c r="E468">
        <v>0</v>
      </c>
      <c r="F468">
        <v>0</v>
      </c>
      <c r="G468">
        <v>1.42947E-3</v>
      </c>
      <c r="H468">
        <v>1</v>
      </c>
      <c r="I468">
        <v>0</v>
      </c>
    </row>
    <row r="469" spans="1:9" x14ac:dyDescent="0.25">
      <c r="A469" t="s">
        <v>38</v>
      </c>
      <c r="B469">
        <v>6782.88</v>
      </c>
      <c r="C469">
        <v>0</v>
      </c>
      <c r="D469">
        <v>0</v>
      </c>
      <c r="E469">
        <v>0</v>
      </c>
      <c r="F469">
        <v>0</v>
      </c>
      <c r="G469">
        <v>0.329233</v>
      </c>
      <c r="H469">
        <v>1</v>
      </c>
      <c r="I469">
        <v>0</v>
      </c>
    </row>
    <row r="470" spans="1:9" x14ac:dyDescent="0.25">
      <c r="A470" t="s">
        <v>38</v>
      </c>
      <c r="B470">
        <v>6788.45</v>
      </c>
      <c r="C470">
        <v>0</v>
      </c>
      <c r="D470">
        <v>0</v>
      </c>
      <c r="E470">
        <v>0</v>
      </c>
      <c r="F470">
        <v>0</v>
      </c>
      <c r="G470">
        <v>1.12464E-2</v>
      </c>
      <c r="H470">
        <v>1</v>
      </c>
      <c r="I470">
        <v>0</v>
      </c>
    </row>
    <row r="471" spans="1:9" x14ac:dyDescent="0.25">
      <c r="A471" t="s">
        <v>38</v>
      </c>
      <c r="B471">
        <v>6784.93</v>
      </c>
      <c r="C471">
        <v>0</v>
      </c>
      <c r="D471">
        <v>0</v>
      </c>
      <c r="E471">
        <v>0</v>
      </c>
      <c r="F471">
        <v>0</v>
      </c>
      <c r="G471">
        <v>2.38365E-2</v>
      </c>
      <c r="H471">
        <v>1</v>
      </c>
      <c r="I471">
        <v>0</v>
      </c>
    </row>
    <row r="472" spans="1:9" x14ac:dyDescent="0.25">
      <c r="A472" t="s">
        <v>38</v>
      </c>
      <c r="B472">
        <v>6782.15</v>
      </c>
      <c r="C472">
        <v>0</v>
      </c>
      <c r="D472">
        <v>0</v>
      </c>
      <c r="E472">
        <v>0</v>
      </c>
      <c r="F472">
        <v>0</v>
      </c>
      <c r="G472">
        <v>0.17260800000000001</v>
      </c>
      <c r="H472">
        <v>1</v>
      </c>
      <c r="I472">
        <v>0</v>
      </c>
    </row>
    <row r="473" spans="1:9" x14ac:dyDescent="0.25">
      <c r="A473" t="s">
        <v>38</v>
      </c>
      <c r="B473">
        <v>6782.19</v>
      </c>
      <c r="C473">
        <v>0</v>
      </c>
      <c r="D473">
        <v>0</v>
      </c>
      <c r="E473">
        <v>0</v>
      </c>
      <c r="F473">
        <v>0</v>
      </c>
      <c r="G473">
        <v>0.41815400000000003</v>
      </c>
      <c r="H473">
        <v>1</v>
      </c>
      <c r="I473">
        <v>0</v>
      </c>
    </row>
    <row r="474" spans="1:9" x14ac:dyDescent="0.25">
      <c r="A474" t="s">
        <v>38</v>
      </c>
      <c r="B474">
        <v>6780.07</v>
      </c>
      <c r="C474">
        <v>0</v>
      </c>
      <c r="D474">
        <v>0</v>
      </c>
      <c r="E474">
        <v>0</v>
      </c>
      <c r="F474">
        <v>0</v>
      </c>
      <c r="G474">
        <v>2.7773099999999998E-3</v>
      </c>
      <c r="H474">
        <v>1</v>
      </c>
      <c r="I474">
        <v>0</v>
      </c>
    </row>
    <row r="475" spans="1:9" x14ac:dyDescent="0.25">
      <c r="A475" t="s">
        <v>38</v>
      </c>
      <c r="B475">
        <v>6780.05</v>
      </c>
      <c r="C475">
        <v>0</v>
      </c>
      <c r="D475">
        <v>0</v>
      </c>
      <c r="E475">
        <v>0</v>
      </c>
      <c r="F475">
        <v>0</v>
      </c>
      <c r="G475">
        <v>8.0259300000000006E-3</v>
      </c>
      <c r="H475">
        <v>1</v>
      </c>
      <c r="I475">
        <v>0</v>
      </c>
    </row>
    <row r="476" spans="1:9" x14ac:dyDescent="0.25">
      <c r="A476" t="s">
        <v>38</v>
      </c>
      <c r="B476">
        <v>6775.64</v>
      </c>
      <c r="C476">
        <v>0</v>
      </c>
      <c r="D476">
        <v>0</v>
      </c>
      <c r="E476">
        <v>0</v>
      </c>
      <c r="F476">
        <v>0</v>
      </c>
      <c r="G476">
        <v>3.96735E-2</v>
      </c>
      <c r="H476">
        <v>1</v>
      </c>
      <c r="I476">
        <v>0</v>
      </c>
    </row>
    <row r="477" spans="1:9" x14ac:dyDescent="0.25">
      <c r="A477" t="s">
        <v>38</v>
      </c>
      <c r="B477">
        <v>6778.77</v>
      </c>
      <c r="C477">
        <v>0</v>
      </c>
      <c r="D477">
        <v>0</v>
      </c>
      <c r="E477">
        <v>0</v>
      </c>
      <c r="F477">
        <v>0</v>
      </c>
      <c r="G477">
        <v>2.1765899999999999E-3</v>
      </c>
      <c r="H477">
        <v>1</v>
      </c>
      <c r="I477">
        <v>0</v>
      </c>
    </row>
    <row r="478" spans="1:9" x14ac:dyDescent="0.25">
      <c r="A478" t="s">
        <v>38</v>
      </c>
      <c r="B478">
        <v>6780.21</v>
      </c>
      <c r="C478">
        <v>0</v>
      </c>
      <c r="D478">
        <v>0</v>
      </c>
      <c r="E478">
        <v>0</v>
      </c>
      <c r="F478">
        <v>0</v>
      </c>
      <c r="G478">
        <v>3.0198300000000001E-2</v>
      </c>
      <c r="H478">
        <v>1</v>
      </c>
      <c r="I478">
        <v>0</v>
      </c>
    </row>
    <row r="479" spans="1:9" x14ac:dyDescent="0.25">
      <c r="A479" t="s">
        <v>38</v>
      </c>
      <c r="B479">
        <v>6782.29</v>
      </c>
      <c r="C479">
        <v>0</v>
      </c>
      <c r="D479">
        <v>0</v>
      </c>
      <c r="E479">
        <v>0</v>
      </c>
      <c r="F479">
        <v>0</v>
      </c>
      <c r="G479">
        <v>2.69754E-3</v>
      </c>
      <c r="H479">
        <v>1</v>
      </c>
      <c r="I479">
        <v>0</v>
      </c>
    </row>
    <row r="480" spans="1:9" x14ac:dyDescent="0.25">
      <c r="A480" t="s">
        <v>38</v>
      </c>
      <c r="B480">
        <v>6774.26</v>
      </c>
      <c r="C480">
        <v>0</v>
      </c>
      <c r="D480">
        <v>0</v>
      </c>
      <c r="E480">
        <v>0</v>
      </c>
      <c r="F480">
        <v>0</v>
      </c>
      <c r="G480">
        <v>1.4825700000000001E-2</v>
      </c>
      <c r="H480">
        <v>1</v>
      </c>
      <c r="I480">
        <v>0</v>
      </c>
    </row>
    <row r="481" spans="1:9" x14ac:dyDescent="0.25">
      <c r="A481" t="s">
        <v>38</v>
      </c>
      <c r="B481">
        <v>6779.32</v>
      </c>
      <c r="C481">
        <v>0</v>
      </c>
      <c r="D481">
        <v>0</v>
      </c>
      <c r="E481">
        <v>0</v>
      </c>
      <c r="F481">
        <v>0</v>
      </c>
      <c r="G481">
        <v>9.6626699999999996E-2</v>
      </c>
      <c r="H481">
        <v>1</v>
      </c>
      <c r="I481">
        <v>0</v>
      </c>
    </row>
    <row r="482" spans="1:9" x14ac:dyDescent="0.25">
      <c r="A482" t="s">
        <v>38</v>
      </c>
      <c r="B482">
        <v>6776.34</v>
      </c>
      <c r="C482">
        <v>0</v>
      </c>
      <c r="D482">
        <v>0</v>
      </c>
      <c r="E482">
        <v>0</v>
      </c>
      <c r="F482">
        <v>0</v>
      </c>
      <c r="G482">
        <v>1.57109E-2</v>
      </c>
      <c r="H482">
        <v>1</v>
      </c>
      <c r="I482">
        <v>0</v>
      </c>
    </row>
    <row r="483" spans="1:9" x14ac:dyDescent="0.25">
      <c r="A483" t="s">
        <v>38</v>
      </c>
      <c r="B483">
        <v>6777.81</v>
      </c>
      <c r="C483">
        <v>0</v>
      </c>
      <c r="D483">
        <v>0</v>
      </c>
      <c r="E483">
        <v>0</v>
      </c>
      <c r="F483">
        <v>0</v>
      </c>
      <c r="G483">
        <v>1.16814E-2</v>
      </c>
      <c r="H483">
        <v>1</v>
      </c>
      <c r="I483">
        <v>0</v>
      </c>
    </row>
    <row r="484" spans="1:9" x14ac:dyDescent="0.25">
      <c r="A484" t="s">
        <v>38</v>
      </c>
      <c r="B484">
        <v>6771.45</v>
      </c>
      <c r="C484">
        <v>0</v>
      </c>
      <c r="D484">
        <v>0</v>
      </c>
      <c r="E484">
        <v>0</v>
      </c>
      <c r="F484">
        <v>0</v>
      </c>
      <c r="G484">
        <v>2.7338000000000001E-2</v>
      </c>
      <c r="H484">
        <v>1</v>
      </c>
      <c r="I484">
        <v>0</v>
      </c>
    </row>
    <row r="485" spans="1:9" x14ac:dyDescent="0.25">
      <c r="A485" t="s">
        <v>38</v>
      </c>
      <c r="B485">
        <v>6772.2</v>
      </c>
      <c r="C485">
        <v>0</v>
      </c>
      <c r="D485">
        <v>0</v>
      </c>
      <c r="E485">
        <v>0</v>
      </c>
      <c r="F485">
        <v>0</v>
      </c>
      <c r="G485">
        <v>5.6989699999999997E-2</v>
      </c>
      <c r="H485">
        <v>1</v>
      </c>
      <c r="I485">
        <v>0</v>
      </c>
    </row>
    <row r="486" spans="1:9" x14ac:dyDescent="0.25">
      <c r="A486" t="s">
        <v>38</v>
      </c>
      <c r="B486">
        <v>6772.57</v>
      </c>
      <c r="C486">
        <v>0</v>
      </c>
      <c r="D486">
        <v>0</v>
      </c>
      <c r="E486">
        <v>0</v>
      </c>
      <c r="F486">
        <v>0</v>
      </c>
      <c r="G486">
        <v>5.7593699999999998E-3</v>
      </c>
      <c r="H486">
        <v>1</v>
      </c>
      <c r="I486">
        <v>0</v>
      </c>
    </row>
    <row r="487" spans="1:9" x14ac:dyDescent="0.25">
      <c r="A487" t="s">
        <v>38</v>
      </c>
      <c r="B487">
        <v>6778</v>
      </c>
      <c r="C487">
        <v>0</v>
      </c>
      <c r="D487">
        <v>0</v>
      </c>
      <c r="E487">
        <v>0</v>
      </c>
      <c r="F487">
        <v>0</v>
      </c>
      <c r="G487">
        <v>5.9901499999999996E-3</v>
      </c>
      <c r="H487">
        <v>1</v>
      </c>
      <c r="I487">
        <v>0</v>
      </c>
    </row>
    <row r="488" spans="1:9" x14ac:dyDescent="0.25">
      <c r="A488" t="s">
        <v>38</v>
      </c>
      <c r="B488">
        <v>6782.71</v>
      </c>
      <c r="C488">
        <v>0</v>
      </c>
      <c r="D488">
        <v>0</v>
      </c>
      <c r="E488">
        <v>0</v>
      </c>
      <c r="F488">
        <v>0</v>
      </c>
      <c r="G488">
        <v>5.7925499999999998E-2</v>
      </c>
      <c r="H488">
        <v>1</v>
      </c>
      <c r="I488">
        <v>0</v>
      </c>
    </row>
    <row r="489" spans="1:9" x14ac:dyDescent="0.25">
      <c r="A489" t="s">
        <v>38</v>
      </c>
      <c r="B489">
        <v>6777.26</v>
      </c>
      <c r="C489">
        <v>0</v>
      </c>
      <c r="D489">
        <v>0</v>
      </c>
      <c r="E489">
        <v>0</v>
      </c>
      <c r="F489">
        <v>0</v>
      </c>
      <c r="G489">
        <v>3.0870399999999999E-2</v>
      </c>
      <c r="H489">
        <v>1</v>
      </c>
      <c r="I489">
        <v>0</v>
      </c>
    </row>
    <row r="490" spans="1:9" x14ac:dyDescent="0.25">
      <c r="A490" t="s">
        <v>38</v>
      </c>
      <c r="B490">
        <v>6772.8</v>
      </c>
      <c r="C490">
        <v>0</v>
      </c>
      <c r="D490">
        <v>0</v>
      </c>
      <c r="E490">
        <v>0</v>
      </c>
      <c r="F490">
        <v>0</v>
      </c>
      <c r="G490">
        <v>2.1932800000000001E-3</v>
      </c>
      <c r="H490">
        <v>1</v>
      </c>
      <c r="I490">
        <v>0</v>
      </c>
    </row>
    <row r="491" spans="1:9" x14ac:dyDescent="0.25">
      <c r="A491" t="s">
        <v>38</v>
      </c>
      <c r="B491">
        <v>6777.12</v>
      </c>
      <c r="C491">
        <v>0</v>
      </c>
      <c r="D491">
        <v>0</v>
      </c>
      <c r="E491">
        <v>0</v>
      </c>
      <c r="F491">
        <v>0</v>
      </c>
      <c r="G491">
        <v>9.7779700000000004E-3</v>
      </c>
      <c r="H491">
        <v>1</v>
      </c>
      <c r="I491">
        <v>0</v>
      </c>
    </row>
    <row r="492" spans="1:9" x14ac:dyDescent="0.25">
      <c r="A492" t="s">
        <v>38</v>
      </c>
      <c r="B492">
        <v>6769.78</v>
      </c>
      <c r="C492">
        <v>0</v>
      </c>
      <c r="D492">
        <v>0</v>
      </c>
      <c r="E492">
        <v>0</v>
      </c>
      <c r="F492">
        <v>0</v>
      </c>
      <c r="G492">
        <v>7.8751199999999993E-2</v>
      </c>
      <c r="H492">
        <v>1</v>
      </c>
      <c r="I492">
        <v>0</v>
      </c>
    </row>
    <row r="493" spans="1:9" x14ac:dyDescent="0.25">
      <c r="A493" t="s">
        <v>38</v>
      </c>
      <c r="B493">
        <v>6774.19</v>
      </c>
      <c r="C493">
        <v>0</v>
      </c>
      <c r="D493">
        <v>0</v>
      </c>
      <c r="E493">
        <v>0</v>
      </c>
      <c r="F493">
        <v>0</v>
      </c>
      <c r="G493">
        <v>1.66004E-3</v>
      </c>
      <c r="H493">
        <v>1</v>
      </c>
      <c r="I493">
        <v>0</v>
      </c>
    </row>
    <row r="494" spans="1:9" x14ac:dyDescent="0.25">
      <c r="A494" t="s">
        <v>38</v>
      </c>
      <c r="B494">
        <v>6773.75</v>
      </c>
      <c r="C494">
        <v>0</v>
      </c>
      <c r="D494">
        <v>0</v>
      </c>
      <c r="E494">
        <v>0</v>
      </c>
      <c r="F494">
        <v>0</v>
      </c>
      <c r="G494">
        <v>8.8847100000000005E-3</v>
      </c>
      <c r="H494">
        <v>1</v>
      </c>
      <c r="I494">
        <v>0</v>
      </c>
    </row>
    <row r="495" spans="1:9" x14ac:dyDescent="0.25">
      <c r="A495" t="s">
        <v>38</v>
      </c>
      <c r="B495">
        <v>6774.68</v>
      </c>
      <c r="C495">
        <v>0</v>
      </c>
      <c r="D495">
        <v>0</v>
      </c>
      <c r="E495">
        <v>0</v>
      </c>
      <c r="F495">
        <v>0</v>
      </c>
      <c r="G495">
        <v>1.26706E-3</v>
      </c>
      <c r="H495">
        <v>1</v>
      </c>
      <c r="I495">
        <v>0</v>
      </c>
    </row>
    <row r="496" spans="1:9" x14ac:dyDescent="0.25">
      <c r="A496" t="s">
        <v>38</v>
      </c>
      <c r="B496">
        <v>6773.65</v>
      </c>
      <c r="C496">
        <v>0</v>
      </c>
      <c r="D496">
        <v>0</v>
      </c>
      <c r="E496">
        <v>0</v>
      </c>
      <c r="F496">
        <v>0</v>
      </c>
      <c r="G496">
        <v>4.5375099999999998E-3</v>
      </c>
      <c r="H496">
        <v>1</v>
      </c>
      <c r="I496">
        <v>0</v>
      </c>
    </row>
    <row r="497" spans="1:25" x14ac:dyDescent="0.25">
      <c r="A497" t="s">
        <v>38</v>
      </c>
      <c r="B497">
        <v>6777.66</v>
      </c>
      <c r="C497">
        <v>0</v>
      </c>
      <c r="D497">
        <v>0</v>
      </c>
      <c r="E497">
        <v>0</v>
      </c>
      <c r="F497">
        <v>0</v>
      </c>
      <c r="G497">
        <v>1.1785800000000001E-2</v>
      </c>
      <c r="H497">
        <v>1</v>
      </c>
      <c r="I497">
        <v>0</v>
      </c>
    </row>
    <row r="498" spans="1:25" x14ac:dyDescent="0.25">
      <c r="A498" t="s">
        <v>38</v>
      </c>
      <c r="B498">
        <v>6779.33</v>
      </c>
      <c r="C498">
        <v>0</v>
      </c>
      <c r="D498">
        <v>0</v>
      </c>
      <c r="E498">
        <v>0</v>
      </c>
      <c r="F498">
        <v>0</v>
      </c>
      <c r="G498">
        <v>5.5902699999999996E-3</v>
      </c>
      <c r="H498">
        <v>1</v>
      </c>
      <c r="I498">
        <v>0</v>
      </c>
    </row>
    <row r="499" spans="1:25" x14ac:dyDescent="0.25">
      <c r="A499" t="s">
        <v>38</v>
      </c>
      <c r="B499">
        <v>6782.69</v>
      </c>
      <c r="C499">
        <v>0</v>
      </c>
      <c r="D499">
        <v>0</v>
      </c>
      <c r="E499">
        <v>0</v>
      </c>
      <c r="F499">
        <v>0</v>
      </c>
      <c r="G499">
        <v>7.8924200000000007E-3</v>
      </c>
      <c r="H499">
        <v>1</v>
      </c>
      <c r="I499">
        <v>0</v>
      </c>
    </row>
    <row r="500" spans="1:25" x14ac:dyDescent="0.25">
      <c r="A500" t="s">
        <v>38</v>
      </c>
      <c r="B500">
        <v>6785.28</v>
      </c>
      <c r="C500">
        <v>0</v>
      </c>
      <c r="D500">
        <v>0</v>
      </c>
      <c r="E500">
        <v>0</v>
      </c>
      <c r="F500">
        <v>0</v>
      </c>
      <c r="G500">
        <v>8.4505499999999994E-3</v>
      </c>
      <c r="H500">
        <v>1</v>
      </c>
      <c r="I500">
        <v>0</v>
      </c>
    </row>
    <row r="501" spans="1:25" x14ac:dyDescent="0.25">
      <c r="A501" t="s">
        <v>38</v>
      </c>
      <c r="B501">
        <v>6779.21</v>
      </c>
      <c r="C501">
        <v>0</v>
      </c>
      <c r="D501">
        <v>0</v>
      </c>
      <c r="E501">
        <v>0</v>
      </c>
      <c r="F501">
        <v>0</v>
      </c>
      <c r="G501">
        <v>3.1541399999999997E-2</v>
      </c>
      <c r="H501">
        <v>1</v>
      </c>
      <c r="I501">
        <v>0</v>
      </c>
    </row>
    <row r="502" spans="1:25" x14ac:dyDescent="0.25">
      <c r="A502" t="s">
        <v>38</v>
      </c>
      <c r="B502">
        <v>6781.68</v>
      </c>
      <c r="C502">
        <v>0</v>
      </c>
      <c r="D502">
        <v>0</v>
      </c>
      <c r="E502">
        <v>0</v>
      </c>
      <c r="F502">
        <v>0</v>
      </c>
      <c r="G502">
        <v>5.2822700000000004E-3</v>
      </c>
      <c r="H502">
        <v>1</v>
      </c>
      <c r="I502">
        <v>0</v>
      </c>
    </row>
    <row r="503" spans="1:25" x14ac:dyDescent="0.25">
      <c r="A503" t="s">
        <v>38</v>
      </c>
      <c r="B503">
        <v>6780.53</v>
      </c>
      <c r="C503">
        <v>0</v>
      </c>
      <c r="D503">
        <v>0</v>
      </c>
      <c r="E503">
        <v>0</v>
      </c>
      <c r="F503">
        <v>0</v>
      </c>
      <c r="G503">
        <v>5.6314599999999999E-2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6780.45</v>
      </c>
      <c r="C504">
        <v>0</v>
      </c>
      <c r="D504">
        <v>0</v>
      </c>
      <c r="E504">
        <v>0</v>
      </c>
      <c r="F504">
        <v>0</v>
      </c>
      <c r="G504">
        <v>5.4038099999999999E-2</v>
      </c>
      <c r="H504">
        <v>1</v>
      </c>
      <c r="I504">
        <v>0</v>
      </c>
      <c r="R504">
        <f>AVERAGE(B455:B504)</f>
        <v>6778.4380000000019</v>
      </c>
      <c r="S504">
        <f>AVERAGE(C455:C504)</f>
        <v>0</v>
      </c>
      <c r="U504">
        <f>_xlfn.VAR.P(B455:B504)</f>
        <v>17.78754799999993</v>
      </c>
      <c r="V504">
        <f>_xlfn.VAR.P(C455:C504)</f>
        <v>0</v>
      </c>
      <c r="X504">
        <f>1.96*SQRT(U504)/50</f>
        <v>0.16532712348165951</v>
      </c>
      <c r="Y504">
        <f>1.96*SQRT(V504)/50</f>
        <v>0</v>
      </c>
    </row>
    <row r="505" spans="1:25" x14ac:dyDescent="0.25">
      <c r="A505" t="s">
        <v>38</v>
      </c>
      <c r="B505">
        <v>338992.3823</v>
      </c>
      <c r="C505" t="s">
        <v>36</v>
      </c>
    </row>
    <row r="506" spans="1:25" x14ac:dyDescent="0.25">
      <c r="A506" t="s">
        <v>39</v>
      </c>
      <c r="B506">
        <v>6789.37</v>
      </c>
      <c r="C506">
        <v>6663.8</v>
      </c>
      <c r="D506">
        <v>6580.74</v>
      </c>
      <c r="E506">
        <v>1336.06</v>
      </c>
      <c r="F506">
        <v>0</v>
      </c>
      <c r="G506">
        <v>0.109754</v>
      </c>
      <c r="H506">
        <v>1</v>
      </c>
      <c r="I506">
        <v>0</v>
      </c>
    </row>
    <row r="507" spans="1:25" x14ac:dyDescent="0.25">
      <c r="A507" t="s">
        <v>39</v>
      </c>
      <c r="B507">
        <v>6787.56</v>
      </c>
      <c r="C507">
        <v>6662.66</v>
      </c>
      <c r="D507">
        <v>6581.76</v>
      </c>
      <c r="E507">
        <v>1335.65</v>
      </c>
      <c r="F507">
        <v>0</v>
      </c>
      <c r="G507">
        <v>1.55043E-2</v>
      </c>
      <c r="H507">
        <v>1</v>
      </c>
      <c r="I507">
        <v>0</v>
      </c>
    </row>
    <row r="508" spans="1:25" x14ac:dyDescent="0.25">
      <c r="A508" t="s">
        <v>39</v>
      </c>
      <c r="B508">
        <v>6790.52</v>
      </c>
      <c r="C508">
        <v>6663.79</v>
      </c>
      <c r="D508">
        <v>6581.75</v>
      </c>
      <c r="E508">
        <v>1335.54</v>
      </c>
      <c r="F508">
        <v>0</v>
      </c>
      <c r="G508">
        <v>8.3264299999999992E-3</v>
      </c>
      <c r="H508">
        <v>1</v>
      </c>
      <c r="I508">
        <v>0</v>
      </c>
    </row>
    <row r="509" spans="1:25" x14ac:dyDescent="0.25">
      <c r="A509" t="s">
        <v>39</v>
      </c>
      <c r="B509">
        <v>6792.36</v>
      </c>
      <c r="C509">
        <v>6664.43</v>
      </c>
      <c r="D509">
        <v>6582.64</v>
      </c>
      <c r="E509">
        <v>1335.83</v>
      </c>
      <c r="F509">
        <v>0</v>
      </c>
      <c r="G509">
        <v>4.57387E-2</v>
      </c>
      <c r="H509">
        <v>1</v>
      </c>
      <c r="I509">
        <v>0</v>
      </c>
    </row>
    <row r="510" spans="1:25" x14ac:dyDescent="0.25">
      <c r="A510" t="s">
        <v>39</v>
      </c>
      <c r="B510">
        <v>6792.74</v>
      </c>
      <c r="C510">
        <v>6664.56</v>
      </c>
      <c r="D510">
        <v>6583.71</v>
      </c>
      <c r="E510">
        <v>1336.01</v>
      </c>
      <c r="F510">
        <v>0</v>
      </c>
      <c r="G510">
        <v>1.7677299999999999E-3</v>
      </c>
      <c r="H510">
        <v>1</v>
      </c>
      <c r="I510">
        <v>0</v>
      </c>
    </row>
    <row r="511" spans="1:25" x14ac:dyDescent="0.25">
      <c r="A511" t="s">
        <v>39</v>
      </c>
      <c r="B511">
        <v>6783.73</v>
      </c>
      <c r="C511">
        <v>6657.7</v>
      </c>
      <c r="D511">
        <v>6581.29</v>
      </c>
      <c r="E511">
        <v>1335.64</v>
      </c>
      <c r="F511">
        <v>0</v>
      </c>
      <c r="G511">
        <v>2.63664E-3</v>
      </c>
      <c r="H511">
        <v>1</v>
      </c>
      <c r="I511">
        <v>0</v>
      </c>
    </row>
    <row r="512" spans="1:25" x14ac:dyDescent="0.25">
      <c r="A512" t="s">
        <v>39</v>
      </c>
      <c r="B512">
        <v>6787.11</v>
      </c>
      <c r="C512">
        <v>6661.26</v>
      </c>
      <c r="D512">
        <v>6582.41</v>
      </c>
      <c r="E512">
        <v>1335.88</v>
      </c>
      <c r="F512">
        <v>0</v>
      </c>
      <c r="G512">
        <v>5.4946600000000002E-3</v>
      </c>
      <c r="H512">
        <v>1</v>
      </c>
      <c r="I512">
        <v>0</v>
      </c>
    </row>
    <row r="513" spans="1:9" x14ac:dyDescent="0.25">
      <c r="A513" t="s">
        <v>39</v>
      </c>
      <c r="B513">
        <v>6789.58</v>
      </c>
      <c r="C513">
        <v>6662.68</v>
      </c>
      <c r="D513">
        <v>6583.19</v>
      </c>
      <c r="E513">
        <v>1336.31</v>
      </c>
      <c r="F513">
        <v>0</v>
      </c>
      <c r="G513">
        <v>1.5582800000000001E-2</v>
      </c>
      <c r="H513">
        <v>1</v>
      </c>
      <c r="I513">
        <v>0</v>
      </c>
    </row>
    <row r="514" spans="1:9" x14ac:dyDescent="0.25">
      <c r="A514" t="s">
        <v>39</v>
      </c>
      <c r="B514">
        <v>6788.93</v>
      </c>
      <c r="C514">
        <v>6662.32</v>
      </c>
      <c r="D514">
        <v>6582.93</v>
      </c>
      <c r="E514">
        <v>1336.04</v>
      </c>
      <c r="F514">
        <v>0</v>
      </c>
      <c r="G514">
        <v>1.2771900000000001E-3</v>
      </c>
      <c r="H514">
        <v>1</v>
      </c>
      <c r="I514">
        <v>0</v>
      </c>
    </row>
    <row r="515" spans="1:9" x14ac:dyDescent="0.25">
      <c r="A515" t="s">
        <v>39</v>
      </c>
      <c r="B515">
        <v>6789.62</v>
      </c>
      <c r="C515">
        <v>6661.94</v>
      </c>
      <c r="D515">
        <v>6581.34</v>
      </c>
      <c r="E515">
        <v>1335.49</v>
      </c>
      <c r="F515">
        <v>0</v>
      </c>
      <c r="G515">
        <v>1.51279E-3</v>
      </c>
      <c r="H515">
        <v>1</v>
      </c>
      <c r="I515">
        <v>0</v>
      </c>
    </row>
    <row r="516" spans="1:9" x14ac:dyDescent="0.25">
      <c r="A516" t="s">
        <v>39</v>
      </c>
      <c r="B516">
        <v>6781.24</v>
      </c>
      <c r="C516">
        <v>6656.81</v>
      </c>
      <c r="D516">
        <v>6579.32</v>
      </c>
      <c r="E516">
        <v>1336.25</v>
      </c>
      <c r="F516">
        <v>0</v>
      </c>
      <c r="G516">
        <v>7.41978E-3</v>
      </c>
      <c r="H516">
        <v>1</v>
      </c>
      <c r="I516">
        <v>0</v>
      </c>
    </row>
    <row r="517" spans="1:9" x14ac:dyDescent="0.25">
      <c r="A517" t="s">
        <v>39</v>
      </c>
      <c r="B517">
        <v>6779.58</v>
      </c>
      <c r="C517">
        <v>6653.08</v>
      </c>
      <c r="D517">
        <v>6575.79</v>
      </c>
      <c r="E517">
        <v>1336.04</v>
      </c>
      <c r="F517">
        <v>0</v>
      </c>
      <c r="G517">
        <v>6.3022900000000003E-3</v>
      </c>
      <c r="H517">
        <v>1</v>
      </c>
      <c r="I517">
        <v>0</v>
      </c>
    </row>
    <row r="518" spans="1:9" x14ac:dyDescent="0.25">
      <c r="A518" t="s">
        <v>39</v>
      </c>
      <c r="B518">
        <v>6776.37</v>
      </c>
      <c r="C518">
        <v>6648.41</v>
      </c>
      <c r="D518">
        <v>6574.84</v>
      </c>
      <c r="E518">
        <v>1335.88</v>
      </c>
      <c r="F518">
        <v>0</v>
      </c>
      <c r="G518">
        <v>2.9588800000000001E-3</v>
      </c>
      <c r="H518">
        <v>1</v>
      </c>
      <c r="I518">
        <v>0</v>
      </c>
    </row>
    <row r="519" spans="1:9" x14ac:dyDescent="0.25">
      <c r="A519" t="s">
        <v>39</v>
      </c>
      <c r="B519">
        <v>6777.8</v>
      </c>
      <c r="C519">
        <v>6649.57</v>
      </c>
      <c r="D519">
        <v>6575.21</v>
      </c>
      <c r="E519">
        <v>1336.33</v>
      </c>
      <c r="F519">
        <v>0</v>
      </c>
      <c r="G519">
        <v>3.0407199999999999E-2</v>
      </c>
      <c r="H519">
        <v>1</v>
      </c>
      <c r="I519">
        <v>0</v>
      </c>
    </row>
    <row r="520" spans="1:9" x14ac:dyDescent="0.25">
      <c r="A520" t="s">
        <v>39</v>
      </c>
      <c r="B520">
        <v>6777.38</v>
      </c>
      <c r="C520">
        <v>6649.28</v>
      </c>
      <c r="D520">
        <v>6575.04</v>
      </c>
      <c r="E520">
        <v>1336.23</v>
      </c>
      <c r="F520">
        <v>0</v>
      </c>
      <c r="G520">
        <v>1.39945E-2</v>
      </c>
      <c r="H520">
        <v>1</v>
      </c>
      <c r="I520">
        <v>0</v>
      </c>
    </row>
    <row r="521" spans="1:9" x14ac:dyDescent="0.25">
      <c r="A521" t="s">
        <v>39</v>
      </c>
      <c r="B521">
        <v>6779.81</v>
      </c>
      <c r="C521">
        <v>6650.16</v>
      </c>
      <c r="D521">
        <v>6574.76</v>
      </c>
      <c r="E521">
        <v>1335.69</v>
      </c>
      <c r="F521">
        <v>0</v>
      </c>
      <c r="G521">
        <v>6.5667000000000003E-2</v>
      </c>
      <c r="H521">
        <v>1</v>
      </c>
      <c r="I521">
        <v>0</v>
      </c>
    </row>
    <row r="522" spans="1:9" x14ac:dyDescent="0.25">
      <c r="A522" t="s">
        <v>39</v>
      </c>
      <c r="B522">
        <v>6780.5</v>
      </c>
      <c r="C522">
        <v>6648.77</v>
      </c>
      <c r="D522">
        <v>6574.91</v>
      </c>
      <c r="E522">
        <v>1335.88</v>
      </c>
      <c r="F522">
        <v>0</v>
      </c>
      <c r="G522">
        <v>1.2411200000000001E-3</v>
      </c>
      <c r="H522">
        <v>1</v>
      </c>
      <c r="I522">
        <v>0</v>
      </c>
    </row>
    <row r="523" spans="1:9" x14ac:dyDescent="0.25">
      <c r="A523" t="s">
        <v>39</v>
      </c>
      <c r="B523">
        <v>6774.37</v>
      </c>
      <c r="C523">
        <v>6649.13</v>
      </c>
      <c r="D523">
        <v>6575.11</v>
      </c>
      <c r="E523">
        <v>1336.13</v>
      </c>
      <c r="F523">
        <v>0</v>
      </c>
      <c r="G523">
        <v>2.53718E-2</v>
      </c>
      <c r="H523">
        <v>1</v>
      </c>
      <c r="I523">
        <v>0</v>
      </c>
    </row>
    <row r="524" spans="1:9" x14ac:dyDescent="0.25">
      <c r="A524" t="s">
        <v>39</v>
      </c>
      <c r="B524">
        <v>6786.54</v>
      </c>
      <c r="C524">
        <v>6650.32</v>
      </c>
      <c r="D524">
        <v>6575.5</v>
      </c>
      <c r="E524">
        <v>1335.85</v>
      </c>
      <c r="F524">
        <v>0</v>
      </c>
      <c r="G524">
        <v>1.27653E-2</v>
      </c>
      <c r="H524">
        <v>1</v>
      </c>
      <c r="I524">
        <v>0</v>
      </c>
    </row>
    <row r="525" spans="1:9" x14ac:dyDescent="0.25">
      <c r="A525" t="s">
        <v>39</v>
      </c>
      <c r="B525">
        <v>6777.87</v>
      </c>
      <c r="C525">
        <v>6651.33</v>
      </c>
      <c r="D525">
        <v>6576.06</v>
      </c>
      <c r="E525">
        <v>1335.91</v>
      </c>
      <c r="F525">
        <v>0</v>
      </c>
      <c r="G525">
        <v>1.9009999999999999E-3</v>
      </c>
      <c r="H525">
        <v>1</v>
      </c>
      <c r="I525">
        <v>0</v>
      </c>
    </row>
    <row r="526" spans="1:9" x14ac:dyDescent="0.25">
      <c r="A526" t="s">
        <v>39</v>
      </c>
      <c r="B526">
        <v>6777.09</v>
      </c>
      <c r="C526">
        <v>6649.84</v>
      </c>
      <c r="D526">
        <v>6575.74</v>
      </c>
      <c r="E526">
        <v>1336.02</v>
      </c>
      <c r="F526">
        <v>0</v>
      </c>
      <c r="G526">
        <v>0.13461000000000001</v>
      </c>
      <c r="H526">
        <v>1</v>
      </c>
      <c r="I526">
        <v>0</v>
      </c>
    </row>
    <row r="527" spans="1:9" x14ac:dyDescent="0.25">
      <c r="A527" t="s">
        <v>39</v>
      </c>
      <c r="B527">
        <v>6777.94</v>
      </c>
      <c r="C527">
        <v>6649.81</v>
      </c>
      <c r="D527">
        <v>6575.72</v>
      </c>
      <c r="E527">
        <v>1336</v>
      </c>
      <c r="F527">
        <v>0</v>
      </c>
      <c r="G527">
        <v>1.7078099999999999E-2</v>
      </c>
      <c r="H527">
        <v>1</v>
      </c>
      <c r="I527">
        <v>0</v>
      </c>
    </row>
    <row r="528" spans="1:9" x14ac:dyDescent="0.25">
      <c r="A528" t="s">
        <v>39</v>
      </c>
      <c r="B528">
        <v>6778.13</v>
      </c>
      <c r="C528">
        <v>6648.62</v>
      </c>
      <c r="D528">
        <v>6575.56</v>
      </c>
      <c r="E528">
        <v>1335.87</v>
      </c>
      <c r="F528">
        <v>0</v>
      </c>
      <c r="G528">
        <v>9.7235700000000008E-3</v>
      </c>
      <c r="H528">
        <v>1</v>
      </c>
      <c r="I528">
        <v>0</v>
      </c>
    </row>
    <row r="529" spans="1:9" x14ac:dyDescent="0.25">
      <c r="A529" t="s">
        <v>39</v>
      </c>
      <c r="B529">
        <v>6779.39</v>
      </c>
      <c r="C529">
        <v>6650.39</v>
      </c>
      <c r="D529">
        <v>6576.14</v>
      </c>
      <c r="E529">
        <v>1336.17</v>
      </c>
      <c r="F529">
        <v>0</v>
      </c>
      <c r="G529">
        <v>1.2551699999999999E-3</v>
      </c>
      <c r="H529">
        <v>1</v>
      </c>
      <c r="I529">
        <v>0</v>
      </c>
    </row>
    <row r="530" spans="1:9" x14ac:dyDescent="0.25">
      <c r="A530" t="s">
        <v>39</v>
      </c>
      <c r="B530">
        <v>6776.6</v>
      </c>
      <c r="C530">
        <v>6650.61</v>
      </c>
      <c r="D530">
        <v>6576.29</v>
      </c>
      <c r="E530">
        <v>1336.05</v>
      </c>
      <c r="F530">
        <v>0</v>
      </c>
      <c r="G530">
        <v>2.08259E-3</v>
      </c>
      <c r="H530">
        <v>1</v>
      </c>
      <c r="I530">
        <v>0</v>
      </c>
    </row>
    <row r="531" spans="1:9" x14ac:dyDescent="0.25">
      <c r="A531" t="s">
        <v>39</v>
      </c>
      <c r="B531">
        <v>6774.71</v>
      </c>
      <c r="C531">
        <v>6649</v>
      </c>
      <c r="D531">
        <v>6575.94</v>
      </c>
      <c r="E531">
        <v>1335.95</v>
      </c>
      <c r="F531">
        <v>0</v>
      </c>
      <c r="G531">
        <v>0.16422800000000001</v>
      </c>
      <c r="H531">
        <v>1</v>
      </c>
      <c r="I531">
        <v>0</v>
      </c>
    </row>
    <row r="532" spans="1:9" x14ac:dyDescent="0.25">
      <c r="A532" t="s">
        <v>39</v>
      </c>
      <c r="B532">
        <v>6776.14</v>
      </c>
      <c r="C532">
        <v>6651.39</v>
      </c>
      <c r="D532">
        <v>6576.61</v>
      </c>
      <c r="E532">
        <v>1335.77</v>
      </c>
      <c r="F532">
        <v>0</v>
      </c>
      <c r="G532">
        <v>2.08224E-3</v>
      </c>
      <c r="H532">
        <v>1</v>
      </c>
      <c r="I532">
        <v>0</v>
      </c>
    </row>
    <row r="533" spans="1:9" x14ac:dyDescent="0.25">
      <c r="A533" t="s">
        <v>39</v>
      </c>
      <c r="B533">
        <v>6785.17</v>
      </c>
      <c r="C533">
        <v>6656.88</v>
      </c>
      <c r="D533">
        <v>6576.55</v>
      </c>
      <c r="E533">
        <v>1335.83</v>
      </c>
      <c r="F533">
        <v>0</v>
      </c>
      <c r="G533">
        <v>8.6770300000000005E-3</v>
      </c>
      <c r="H533">
        <v>1</v>
      </c>
      <c r="I533">
        <v>0</v>
      </c>
    </row>
    <row r="534" spans="1:9" x14ac:dyDescent="0.25">
      <c r="A534" t="s">
        <v>39</v>
      </c>
      <c r="B534">
        <v>6784.49</v>
      </c>
      <c r="C534">
        <v>6660.03</v>
      </c>
      <c r="D534">
        <v>6581.26</v>
      </c>
      <c r="E534">
        <v>1336.42</v>
      </c>
      <c r="F534">
        <v>0</v>
      </c>
      <c r="G534">
        <v>4.0674799999999997E-2</v>
      </c>
      <c r="H534">
        <v>1</v>
      </c>
      <c r="I534">
        <v>0</v>
      </c>
    </row>
    <row r="535" spans="1:9" x14ac:dyDescent="0.25">
      <c r="A535" t="s">
        <v>39</v>
      </c>
      <c r="B535">
        <v>6789.55</v>
      </c>
      <c r="C535">
        <v>6665.73</v>
      </c>
      <c r="D535">
        <v>6582.16</v>
      </c>
      <c r="E535">
        <v>1335.93</v>
      </c>
      <c r="F535">
        <v>0</v>
      </c>
      <c r="G535">
        <v>1.25684E-3</v>
      </c>
      <c r="H535">
        <v>1</v>
      </c>
      <c r="I535">
        <v>0</v>
      </c>
    </row>
    <row r="536" spans="1:9" x14ac:dyDescent="0.25">
      <c r="A536" t="s">
        <v>39</v>
      </c>
      <c r="B536">
        <v>6789.75</v>
      </c>
      <c r="C536">
        <v>6666.28</v>
      </c>
      <c r="D536">
        <v>6582.57</v>
      </c>
      <c r="E536">
        <v>1335.99</v>
      </c>
      <c r="F536">
        <v>0</v>
      </c>
      <c r="G536">
        <v>8.5018899999999994E-2</v>
      </c>
      <c r="H536">
        <v>1</v>
      </c>
      <c r="I536">
        <v>0</v>
      </c>
    </row>
    <row r="537" spans="1:9" x14ac:dyDescent="0.25">
      <c r="A537" t="s">
        <v>39</v>
      </c>
      <c r="B537">
        <v>6784.64</v>
      </c>
      <c r="C537">
        <v>6660.25</v>
      </c>
      <c r="D537">
        <v>6578.24</v>
      </c>
      <c r="E537">
        <v>1336.16</v>
      </c>
      <c r="F537">
        <v>0</v>
      </c>
      <c r="G537">
        <v>0.238728</v>
      </c>
      <c r="H537">
        <v>1</v>
      </c>
      <c r="I537">
        <v>0</v>
      </c>
    </row>
    <row r="538" spans="1:9" x14ac:dyDescent="0.25">
      <c r="A538" t="s">
        <v>39</v>
      </c>
      <c r="B538">
        <v>6795.08</v>
      </c>
      <c r="C538">
        <v>6667.32</v>
      </c>
      <c r="D538">
        <v>6582.37</v>
      </c>
      <c r="E538">
        <v>1335.82</v>
      </c>
      <c r="F538">
        <v>0</v>
      </c>
      <c r="G538">
        <v>1.61038E-3</v>
      </c>
      <c r="H538">
        <v>1</v>
      </c>
      <c r="I538">
        <v>0</v>
      </c>
    </row>
    <row r="539" spans="1:9" x14ac:dyDescent="0.25">
      <c r="A539" t="s">
        <v>39</v>
      </c>
      <c r="B539">
        <v>6791.41</v>
      </c>
      <c r="C539">
        <v>6665.86</v>
      </c>
      <c r="D539">
        <v>6583.65</v>
      </c>
      <c r="E539">
        <v>1336.17</v>
      </c>
      <c r="F539">
        <v>0</v>
      </c>
      <c r="G539">
        <v>7.8083099999999997E-3</v>
      </c>
      <c r="H539">
        <v>1</v>
      </c>
      <c r="I539">
        <v>0</v>
      </c>
    </row>
    <row r="540" spans="1:9" x14ac:dyDescent="0.25">
      <c r="A540" t="s">
        <v>39</v>
      </c>
      <c r="B540">
        <v>6792.77</v>
      </c>
      <c r="C540">
        <v>6666.2</v>
      </c>
      <c r="D540">
        <v>6581.31</v>
      </c>
      <c r="E540">
        <v>1336.33</v>
      </c>
      <c r="F540">
        <v>0</v>
      </c>
      <c r="G540">
        <v>3.1539099999999998E-3</v>
      </c>
      <c r="H540">
        <v>1</v>
      </c>
      <c r="I540">
        <v>0</v>
      </c>
    </row>
    <row r="541" spans="1:9" x14ac:dyDescent="0.25">
      <c r="A541" t="s">
        <v>39</v>
      </c>
      <c r="B541">
        <v>6796.57</v>
      </c>
      <c r="C541">
        <v>6668.68</v>
      </c>
      <c r="D541">
        <v>6582.52</v>
      </c>
      <c r="E541">
        <v>1336.01</v>
      </c>
      <c r="F541">
        <v>0</v>
      </c>
      <c r="G541">
        <v>3.0100499999999998E-3</v>
      </c>
      <c r="H541">
        <v>1</v>
      </c>
      <c r="I541">
        <v>0</v>
      </c>
    </row>
    <row r="542" spans="1:9" x14ac:dyDescent="0.25">
      <c r="A542" t="s">
        <v>39</v>
      </c>
      <c r="B542">
        <v>6794.32</v>
      </c>
      <c r="C542">
        <v>6668.03</v>
      </c>
      <c r="D542">
        <v>6583.43</v>
      </c>
      <c r="E542">
        <v>1336.13</v>
      </c>
      <c r="F542">
        <v>0</v>
      </c>
      <c r="G542">
        <v>1.4298E-3</v>
      </c>
      <c r="H542">
        <v>1</v>
      </c>
      <c r="I542">
        <v>0</v>
      </c>
    </row>
    <row r="543" spans="1:9" x14ac:dyDescent="0.25">
      <c r="A543" t="s">
        <v>39</v>
      </c>
      <c r="B543">
        <v>6792.05</v>
      </c>
      <c r="C543">
        <v>6664.37</v>
      </c>
      <c r="D543">
        <v>6583.73</v>
      </c>
      <c r="E543">
        <v>1335.86</v>
      </c>
      <c r="F543">
        <v>0</v>
      </c>
      <c r="G543">
        <v>8.0431400000000007E-3</v>
      </c>
      <c r="H543">
        <v>1</v>
      </c>
      <c r="I543">
        <v>0</v>
      </c>
    </row>
    <row r="544" spans="1:9" x14ac:dyDescent="0.25">
      <c r="A544" t="s">
        <v>39</v>
      </c>
      <c r="B544">
        <v>6789.58</v>
      </c>
      <c r="C544">
        <v>6663.8</v>
      </c>
      <c r="D544">
        <v>6584.2</v>
      </c>
      <c r="E544">
        <v>1336.08</v>
      </c>
      <c r="F544">
        <v>0</v>
      </c>
      <c r="G544">
        <v>1.0576E-2</v>
      </c>
      <c r="H544">
        <v>1</v>
      </c>
      <c r="I544">
        <v>0</v>
      </c>
    </row>
    <row r="545" spans="1:25" x14ac:dyDescent="0.25">
      <c r="A545" t="s">
        <v>39</v>
      </c>
      <c r="B545">
        <v>6787.82</v>
      </c>
      <c r="C545">
        <v>6663.38</v>
      </c>
      <c r="D545">
        <v>6583.49</v>
      </c>
      <c r="E545">
        <v>1336.17</v>
      </c>
      <c r="F545">
        <v>0</v>
      </c>
      <c r="G545">
        <v>7.5969499999999999E-3</v>
      </c>
      <c r="H545">
        <v>1</v>
      </c>
      <c r="I545">
        <v>0</v>
      </c>
    </row>
    <row r="546" spans="1:25" x14ac:dyDescent="0.25">
      <c r="A546" t="s">
        <v>39</v>
      </c>
      <c r="B546">
        <v>6792.16</v>
      </c>
      <c r="C546">
        <v>6665.89</v>
      </c>
      <c r="D546">
        <v>6582.44</v>
      </c>
      <c r="E546">
        <v>1335.93</v>
      </c>
      <c r="F546">
        <v>0</v>
      </c>
      <c r="G546">
        <v>2.2490499999999998E-3</v>
      </c>
      <c r="H546">
        <v>1</v>
      </c>
      <c r="I546">
        <v>0</v>
      </c>
    </row>
    <row r="547" spans="1:25" x14ac:dyDescent="0.25">
      <c r="A547" t="s">
        <v>39</v>
      </c>
      <c r="B547">
        <v>6788.88</v>
      </c>
      <c r="C547">
        <v>6660.62</v>
      </c>
      <c r="D547">
        <v>6582.56</v>
      </c>
      <c r="E547">
        <v>1335.91</v>
      </c>
      <c r="F547">
        <v>0</v>
      </c>
      <c r="G547">
        <v>8.2039399999999998E-3</v>
      </c>
      <c r="H547">
        <v>1</v>
      </c>
      <c r="I547">
        <v>0</v>
      </c>
    </row>
    <row r="548" spans="1:25" x14ac:dyDescent="0.25">
      <c r="A548" t="s">
        <v>39</v>
      </c>
      <c r="B548">
        <v>6788.51</v>
      </c>
      <c r="C548">
        <v>6662.45</v>
      </c>
      <c r="D548">
        <v>6583.1</v>
      </c>
      <c r="E548">
        <v>1335.87</v>
      </c>
      <c r="F548">
        <v>0</v>
      </c>
      <c r="G548">
        <v>1.12075E-2</v>
      </c>
      <c r="H548">
        <v>1</v>
      </c>
      <c r="I548">
        <v>0</v>
      </c>
    </row>
    <row r="549" spans="1:25" x14ac:dyDescent="0.25">
      <c r="A549" t="s">
        <v>39</v>
      </c>
      <c r="B549">
        <v>6788.63</v>
      </c>
      <c r="C549">
        <v>6662.89</v>
      </c>
      <c r="D549">
        <v>6583.54</v>
      </c>
      <c r="E549">
        <v>1336.35</v>
      </c>
      <c r="F549">
        <v>0</v>
      </c>
      <c r="G549">
        <v>6.7390899999999997E-3</v>
      </c>
      <c r="H549">
        <v>1</v>
      </c>
      <c r="I549">
        <v>0</v>
      </c>
    </row>
    <row r="550" spans="1:25" x14ac:dyDescent="0.25">
      <c r="A550" t="s">
        <v>39</v>
      </c>
      <c r="B550">
        <v>6786.34</v>
      </c>
      <c r="C550">
        <v>6661.38</v>
      </c>
      <c r="D550">
        <v>6582.69</v>
      </c>
      <c r="E550">
        <v>1336.04</v>
      </c>
      <c r="F550">
        <v>0</v>
      </c>
      <c r="G550">
        <v>3.41603E-3</v>
      </c>
      <c r="H550">
        <v>1</v>
      </c>
      <c r="I550">
        <v>0</v>
      </c>
    </row>
    <row r="551" spans="1:25" x14ac:dyDescent="0.25">
      <c r="A551" t="s">
        <v>39</v>
      </c>
      <c r="B551">
        <v>6786.83</v>
      </c>
      <c r="C551">
        <v>6662.15</v>
      </c>
      <c r="D551">
        <v>6582.02</v>
      </c>
      <c r="E551">
        <v>1336.15</v>
      </c>
      <c r="F551">
        <v>0</v>
      </c>
      <c r="G551">
        <v>1.1273E-2</v>
      </c>
      <c r="H551">
        <v>1</v>
      </c>
      <c r="I551">
        <v>0</v>
      </c>
    </row>
    <row r="552" spans="1:25" x14ac:dyDescent="0.25">
      <c r="A552" t="s">
        <v>39</v>
      </c>
      <c r="B552">
        <v>6780.71</v>
      </c>
      <c r="C552">
        <v>6651.07</v>
      </c>
      <c r="D552">
        <v>6575.02</v>
      </c>
      <c r="E552">
        <v>1335.84</v>
      </c>
      <c r="F552">
        <v>0</v>
      </c>
      <c r="G552">
        <v>7.32426E-3</v>
      </c>
      <c r="H552">
        <v>1</v>
      </c>
      <c r="I552">
        <v>0</v>
      </c>
    </row>
    <row r="553" spans="1:25" x14ac:dyDescent="0.25">
      <c r="A553" t="s">
        <v>39</v>
      </c>
      <c r="B553">
        <v>6776.04</v>
      </c>
      <c r="C553">
        <v>6649.1</v>
      </c>
      <c r="D553">
        <v>6574.68</v>
      </c>
      <c r="E553">
        <v>1335.66</v>
      </c>
      <c r="F553">
        <v>0</v>
      </c>
      <c r="G553">
        <v>0.227497</v>
      </c>
      <c r="H553">
        <v>1</v>
      </c>
      <c r="I553">
        <v>0</v>
      </c>
    </row>
    <row r="554" spans="1:25" x14ac:dyDescent="0.25">
      <c r="A554" t="s">
        <v>39</v>
      </c>
      <c r="B554">
        <v>6778.65</v>
      </c>
      <c r="C554">
        <v>6649.73</v>
      </c>
      <c r="D554">
        <v>6575.14</v>
      </c>
      <c r="E554">
        <v>1335.91</v>
      </c>
      <c r="F554">
        <v>0</v>
      </c>
      <c r="G554">
        <v>1.5485E-3</v>
      </c>
      <c r="H554">
        <v>1</v>
      </c>
      <c r="I554">
        <v>0</v>
      </c>
    </row>
    <row r="555" spans="1:25" x14ac:dyDescent="0.25">
      <c r="A555" t="s">
        <v>39</v>
      </c>
      <c r="B555">
        <v>6776.49</v>
      </c>
      <c r="C555">
        <v>6647.81</v>
      </c>
      <c r="D555">
        <v>6574.52</v>
      </c>
      <c r="E555">
        <v>1335.88</v>
      </c>
      <c r="F555">
        <v>0</v>
      </c>
      <c r="G555">
        <v>3.635E-2</v>
      </c>
      <c r="H555">
        <v>1</v>
      </c>
      <c r="I555">
        <v>0</v>
      </c>
    </row>
    <row r="556" spans="1:25" x14ac:dyDescent="0.25">
      <c r="A556" t="s">
        <v>39</v>
      </c>
      <c r="B556">
        <v>6781.46</v>
      </c>
      <c r="C556">
        <v>6648.31</v>
      </c>
      <c r="D556">
        <v>6574.81</v>
      </c>
      <c r="E556">
        <v>1335.92</v>
      </c>
      <c r="F556">
        <v>0</v>
      </c>
      <c r="G556">
        <v>1.2823299999999999E-3</v>
      </c>
      <c r="H556">
        <v>1</v>
      </c>
      <c r="I556">
        <v>0</v>
      </c>
    </row>
    <row r="557" spans="1:25" x14ac:dyDescent="0.25">
      <c r="A557" t="s">
        <v>39</v>
      </c>
      <c r="B557">
        <v>6781.51</v>
      </c>
      <c r="C557">
        <v>6652.99</v>
      </c>
      <c r="D557">
        <v>6575.73</v>
      </c>
      <c r="E557">
        <v>1336.49</v>
      </c>
      <c r="F557">
        <v>0</v>
      </c>
      <c r="G557">
        <v>2.6098900000000001E-2</v>
      </c>
      <c r="H557">
        <v>1</v>
      </c>
      <c r="I557">
        <v>0</v>
      </c>
    </row>
    <row r="558" spans="1:25" x14ac:dyDescent="0.25">
      <c r="A558" t="s">
        <v>39</v>
      </c>
      <c r="B558">
        <v>6775.76</v>
      </c>
      <c r="C558">
        <v>6651.48</v>
      </c>
      <c r="D558">
        <v>6575.38</v>
      </c>
      <c r="E558">
        <v>1335.66</v>
      </c>
      <c r="F558">
        <v>0</v>
      </c>
      <c r="G558">
        <v>9.7606399999999992E-3</v>
      </c>
      <c r="H558">
        <v>1</v>
      </c>
      <c r="I558">
        <v>0</v>
      </c>
    </row>
    <row r="559" spans="1:25" x14ac:dyDescent="0.25">
      <c r="A559" t="s">
        <v>39</v>
      </c>
      <c r="B559">
        <v>6781.62</v>
      </c>
      <c r="C559">
        <v>6649.78</v>
      </c>
      <c r="D559">
        <v>6576.23</v>
      </c>
      <c r="E559">
        <v>1336.14</v>
      </c>
      <c r="F559">
        <v>0</v>
      </c>
      <c r="G559">
        <v>7.8320899999999999E-3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6785.52</v>
      </c>
      <c r="C560">
        <v>6656.53</v>
      </c>
      <c r="D560">
        <v>6577.5</v>
      </c>
      <c r="E560">
        <v>1336.32</v>
      </c>
      <c r="F560">
        <v>0</v>
      </c>
      <c r="G560">
        <v>1.57603E-3</v>
      </c>
      <c r="H560">
        <v>1</v>
      </c>
      <c r="I560">
        <v>0</v>
      </c>
      <c r="R560">
        <f>AVERAGE(B511:B560)</f>
        <v>6783.8548000000019</v>
      </c>
      <c r="S560">
        <f>AVERAGE(C511:C560)</f>
        <v>6656.628200000001</v>
      </c>
      <c r="U560">
        <f>_xlfn.VAR.P(B511:B560)</f>
        <v>37.237024959999729</v>
      </c>
      <c r="V560">
        <f>_xlfn.VAR.P(C511:C560)</f>
        <v>47.394214759999471</v>
      </c>
      <c r="X560">
        <f>1.96*SQRT(U560)/50</f>
        <v>0.23920681853687611</v>
      </c>
      <c r="Y560">
        <f>1.96*SQRT(V560)/50</f>
        <v>0.26986634871507337</v>
      </c>
    </row>
    <row r="561" spans="1:9" x14ac:dyDescent="0.25">
      <c r="A561" t="s">
        <v>38</v>
      </c>
      <c r="B561">
        <v>339275.43190000003</v>
      </c>
      <c r="C561" t="s">
        <v>36</v>
      </c>
    </row>
    <row r="562" spans="1:9" x14ac:dyDescent="0.25">
      <c r="A562" t="s">
        <v>40</v>
      </c>
      <c r="B562">
        <v>6201.12</v>
      </c>
      <c r="C562">
        <v>6075.98</v>
      </c>
      <c r="D562">
        <v>6007.63</v>
      </c>
      <c r="E562">
        <v>771.10500000000002</v>
      </c>
      <c r="F562">
        <v>0</v>
      </c>
      <c r="G562">
        <v>2.2370200000000002E-3</v>
      </c>
      <c r="H562">
        <v>1</v>
      </c>
      <c r="I562">
        <v>0</v>
      </c>
    </row>
    <row r="563" spans="1:9" x14ac:dyDescent="0.25">
      <c r="A563" t="s">
        <v>40</v>
      </c>
      <c r="B563">
        <v>6200.09</v>
      </c>
      <c r="C563">
        <v>6076.79</v>
      </c>
      <c r="D563">
        <v>6007.33</v>
      </c>
      <c r="E563">
        <v>770.92700000000002</v>
      </c>
      <c r="F563">
        <v>0</v>
      </c>
      <c r="G563">
        <v>3.0581599999999999E-3</v>
      </c>
      <c r="H563">
        <v>1</v>
      </c>
      <c r="I563">
        <v>0</v>
      </c>
    </row>
    <row r="564" spans="1:9" x14ac:dyDescent="0.25">
      <c r="A564" t="s">
        <v>40</v>
      </c>
      <c r="B564">
        <v>6195.15</v>
      </c>
      <c r="C564">
        <v>6075.84</v>
      </c>
      <c r="D564">
        <v>6008.55</v>
      </c>
      <c r="E564">
        <v>771.19200000000001</v>
      </c>
      <c r="F564">
        <v>0</v>
      </c>
      <c r="G564">
        <v>1.4093300000000001E-3</v>
      </c>
      <c r="H564">
        <v>1</v>
      </c>
      <c r="I564">
        <v>0</v>
      </c>
    </row>
    <row r="565" spans="1:9" x14ac:dyDescent="0.25">
      <c r="A565" t="s">
        <v>40</v>
      </c>
      <c r="B565">
        <v>6202.37</v>
      </c>
      <c r="C565">
        <v>6079.56</v>
      </c>
      <c r="D565">
        <v>6008.64</v>
      </c>
      <c r="E565">
        <v>770.73699999999997</v>
      </c>
      <c r="F565">
        <v>0</v>
      </c>
      <c r="G565">
        <v>7.1406500000000001E-3</v>
      </c>
      <c r="H565">
        <v>1</v>
      </c>
      <c r="I565">
        <v>0</v>
      </c>
    </row>
    <row r="566" spans="1:9" x14ac:dyDescent="0.25">
      <c r="A566" t="s">
        <v>40</v>
      </c>
      <c r="B566">
        <v>6202.72</v>
      </c>
      <c r="C566">
        <v>6078.65</v>
      </c>
      <c r="D566">
        <v>6008.73</v>
      </c>
      <c r="E566">
        <v>771.10699999999997</v>
      </c>
      <c r="F566">
        <v>0</v>
      </c>
      <c r="G566">
        <v>3.1663699999999999E-3</v>
      </c>
      <c r="H566">
        <v>1</v>
      </c>
      <c r="I566">
        <v>0</v>
      </c>
    </row>
    <row r="567" spans="1:9" x14ac:dyDescent="0.25">
      <c r="A567" t="s">
        <v>40</v>
      </c>
      <c r="B567">
        <v>6200.41</v>
      </c>
      <c r="C567">
        <v>6078.11</v>
      </c>
      <c r="D567">
        <v>6008.89</v>
      </c>
      <c r="E567">
        <v>771.01300000000003</v>
      </c>
      <c r="F567">
        <v>0</v>
      </c>
      <c r="G567">
        <v>3.8299499999999999E-3</v>
      </c>
      <c r="H567">
        <v>1</v>
      </c>
      <c r="I567">
        <v>0</v>
      </c>
    </row>
    <row r="568" spans="1:9" x14ac:dyDescent="0.25">
      <c r="A568" t="s">
        <v>40</v>
      </c>
      <c r="B568">
        <v>6196.62</v>
      </c>
      <c r="C568">
        <v>6077.14</v>
      </c>
      <c r="D568">
        <v>6007.85</v>
      </c>
      <c r="E568">
        <v>770.81</v>
      </c>
      <c r="F568">
        <v>0</v>
      </c>
      <c r="G568">
        <v>1.4335800000000001E-3</v>
      </c>
      <c r="H568">
        <v>1</v>
      </c>
      <c r="I568">
        <v>0</v>
      </c>
    </row>
    <row r="569" spans="1:9" x14ac:dyDescent="0.25">
      <c r="A569" t="s">
        <v>40</v>
      </c>
      <c r="B569">
        <v>6199.21</v>
      </c>
      <c r="C569">
        <v>6077.32</v>
      </c>
      <c r="D569">
        <v>6008.44</v>
      </c>
      <c r="E569">
        <v>771.06200000000001</v>
      </c>
      <c r="F569">
        <v>0</v>
      </c>
      <c r="G569">
        <v>2.2698200000000001E-3</v>
      </c>
      <c r="H569">
        <v>1</v>
      </c>
      <c r="I569">
        <v>0</v>
      </c>
    </row>
    <row r="570" spans="1:9" x14ac:dyDescent="0.25">
      <c r="A570" t="s">
        <v>40</v>
      </c>
      <c r="B570">
        <v>6206.39</v>
      </c>
      <c r="C570">
        <v>6078.93</v>
      </c>
      <c r="D570">
        <v>6008.43</v>
      </c>
      <c r="E570">
        <v>771.23400000000004</v>
      </c>
      <c r="F570">
        <v>0</v>
      </c>
      <c r="G570">
        <v>7.3980799999999996E-3</v>
      </c>
      <c r="H570">
        <v>1</v>
      </c>
      <c r="I570">
        <v>0</v>
      </c>
    </row>
    <row r="571" spans="1:9" x14ac:dyDescent="0.25">
      <c r="A571" t="s">
        <v>40</v>
      </c>
      <c r="B571">
        <v>6209.07</v>
      </c>
      <c r="C571">
        <v>6086.23</v>
      </c>
      <c r="D571">
        <v>6012.03</v>
      </c>
      <c r="E571">
        <v>771.08600000000001</v>
      </c>
      <c r="F571">
        <v>0</v>
      </c>
      <c r="G571">
        <v>4.8365300000000003E-3</v>
      </c>
      <c r="H571">
        <v>1</v>
      </c>
      <c r="I571">
        <v>0</v>
      </c>
    </row>
    <row r="572" spans="1:9" x14ac:dyDescent="0.25">
      <c r="A572" t="s">
        <v>40</v>
      </c>
      <c r="B572">
        <v>6210.14</v>
      </c>
      <c r="C572">
        <v>6090.77</v>
      </c>
      <c r="D572">
        <v>6015.57</v>
      </c>
      <c r="E572">
        <v>770.89499999999998</v>
      </c>
      <c r="F572">
        <v>0</v>
      </c>
      <c r="G572">
        <v>1.86228E-3</v>
      </c>
      <c r="H572">
        <v>1</v>
      </c>
      <c r="I572">
        <v>0</v>
      </c>
    </row>
    <row r="573" spans="1:9" x14ac:dyDescent="0.25">
      <c r="A573" t="s">
        <v>40</v>
      </c>
      <c r="B573">
        <v>6212.07</v>
      </c>
      <c r="C573">
        <v>6092.72</v>
      </c>
      <c r="D573">
        <v>6015.75</v>
      </c>
      <c r="E573">
        <v>770.80899999999997</v>
      </c>
      <c r="F573">
        <v>0</v>
      </c>
      <c r="G573">
        <v>1.34045E-3</v>
      </c>
      <c r="H573">
        <v>1</v>
      </c>
      <c r="I573">
        <v>0</v>
      </c>
    </row>
    <row r="574" spans="1:9" x14ac:dyDescent="0.25">
      <c r="A574" t="s">
        <v>40</v>
      </c>
      <c r="B574">
        <v>6217.44</v>
      </c>
      <c r="C574">
        <v>6095.67</v>
      </c>
      <c r="D574">
        <v>6016.16</v>
      </c>
      <c r="E574">
        <v>771.274</v>
      </c>
      <c r="F574">
        <v>0</v>
      </c>
      <c r="G574">
        <v>1.31967E-3</v>
      </c>
      <c r="H574">
        <v>1</v>
      </c>
      <c r="I574">
        <v>0</v>
      </c>
    </row>
    <row r="575" spans="1:9" x14ac:dyDescent="0.25">
      <c r="A575" t="s">
        <v>40</v>
      </c>
      <c r="B575">
        <v>6211.23</v>
      </c>
      <c r="C575">
        <v>6092.7</v>
      </c>
      <c r="D575">
        <v>6015.58</v>
      </c>
      <c r="E575">
        <v>770.81600000000003</v>
      </c>
      <c r="F575">
        <v>0</v>
      </c>
      <c r="G575">
        <v>2.1270299999999998E-3</v>
      </c>
      <c r="H575">
        <v>1</v>
      </c>
      <c r="I575">
        <v>0</v>
      </c>
    </row>
    <row r="576" spans="1:9" x14ac:dyDescent="0.25">
      <c r="A576" t="s">
        <v>40</v>
      </c>
      <c r="B576">
        <v>6214.48</v>
      </c>
      <c r="C576">
        <v>6093.27</v>
      </c>
      <c r="D576">
        <v>6015.79</v>
      </c>
      <c r="E576">
        <v>770.97799999999995</v>
      </c>
      <c r="F576">
        <v>0</v>
      </c>
      <c r="G576">
        <v>2.5355E-3</v>
      </c>
      <c r="H576">
        <v>1</v>
      </c>
      <c r="I576">
        <v>0</v>
      </c>
    </row>
    <row r="577" spans="1:9" x14ac:dyDescent="0.25">
      <c r="A577" t="s">
        <v>40</v>
      </c>
      <c r="B577">
        <v>6208.34</v>
      </c>
      <c r="C577">
        <v>6089.99</v>
      </c>
      <c r="D577">
        <v>6014.49</v>
      </c>
      <c r="E577">
        <v>770.78700000000003</v>
      </c>
      <c r="F577">
        <v>0</v>
      </c>
      <c r="G577">
        <v>1.32434E-3</v>
      </c>
      <c r="H577">
        <v>1</v>
      </c>
      <c r="I577">
        <v>0</v>
      </c>
    </row>
    <row r="578" spans="1:9" x14ac:dyDescent="0.25">
      <c r="A578" t="s">
        <v>40</v>
      </c>
      <c r="B578">
        <v>6218.31</v>
      </c>
      <c r="C578">
        <v>6096.72</v>
      </c>
      <c r="D578">
        <v>6015.39</v>
      </c>
      <c r="E578">
        <v>770.91600000000005</v>
      </c>
      <c r="F578">
        <v>0</v>
      </c>
      <c r="G578">
        <v>1.2918000000000001E-3</v>
      </c>
      <c r="H578">
        <v>1</v>
      </c>
      <c r="I578">
        <v>0</v>
      </c>
    </row>
    <row r="579" spans="1:9" x14ac:dyDescent="0.25">
      <c r="A579" t="s">
        <v>40</v>
      </c>
      <c r="B579">
        <v>6209.06</v>
      </c>
      <c r="C579">
        <v>6089.25</v>
      </c>
      <c r="D579">
        <v>6014.44</v>
      </c>
      <c r="E579">
        <v>771.11599999999999</v>
      </c>
      <c r="F579">
        <v>0</v>
      </c>
      <c r="G579">
        <v>1.2477600000000001E-3</v>
      </c>
      <c r="H579">
        <v>1</v>
      </c>
      <c r="I579">
        <v>0</v>
      </c>
    </row>
    <row r="580" spans="1:9" x14ac:dyDescent="0.25">
      <c r="A580" t="s">
        <v>40</v>
      </c>
      <c r="B580">
        <v>6210.52</v>
      </c>
      <c r="C580">
        <v>6091.12</v>
      </c>
      <c r="D580">
        <v>6014.89</v>
      </c>
      <c r="E580">
        <v>770.96500000000003</v>
      </c>
      <c r="F580">
        <v>0</v>
      </c>
      <c r="G580">
        <v>2.2822900000000002E-3</v>
      </c>
      <c r="H580">
        <v>1</v>
      </c>
      <c r="I580">
        <v>0</v>
      </c>
    </row>
    <row r="581" spans="1:9" x14ac:dyDescent="0.25">
      <c r="A581" t="s">
        <v>40</v>
      </c>
      <c r="B581">
        <v>6211.83</v>
      </c>
      <c r="C581">
        <v>6091.93</v>
      </c>
      <c r="D581">
        <v>6016.58</v>
      </c>
      <c r="E581">
        <v>770.88699999999994</v>
      </c>
      <c r="F581">
        <v>0</v>
      </c>
      <c r="G581">
        <v>1.40921E-2</v>
      </c>
      <c r="H581">
        <v>1</v>
      </c>
      <c r="I581">
        <v>0</v>
      </c>
    </row>
    <row r="582" spans="1:9" x14ac:dyDescent="0.25">
      <c r="A582" t="s">
        <v>40</v>
      </c>
      <c r="B582">
        <v>6208.65</v>
      </c>
      <c r="C582">
        <v>6089.96</v>
      </c>
      <c r="D582">
        <v>6016.75</v>
      </c>
      <c r="E582">
        <v>771.25400000000002</v>
      </c>
      <c r="F582">
        <v>0</v>
      </c>
      <c r="G582">
        <v>1.71043E-3</v>
      </c>
      <c r="H582">
        <v>1</v>
      </c>
      <c r="I582">
        <v>0</v>
      </c>
    </row>
    <row r="583" spans="1:9" x14ac:dyDescent="0.25">
      <c r="A583" t="s">
        <v>40</v>
      </c>
      <c r="B583">
        <v>6209.25</v>
      </c>
      <c r="C583">
        <v>6090.34</v>
      </c>
      <c r="D583">
        <v>6016.37</v>
      </c>
      <c r="E583">
        <v>771.22199999999998</v>
      </c>
      <c r="F583">
        <v>0</v>
      </c>
      <c r="G583">
        <v>1.34464E-3</v>
      </c>
      <c r="H583">
        <v>1</v>
      </c>
      <c r="I583">
        <v>0</v>
      </c>
    </row>
    <row r="584" spans="1:9" x14ac:dyDescent="0.25">
      <c r="A584" t="s">
        <v>40</v>
      </c>
      <c r="B584">
        <v>6209.2</v>
      </c>
      <c r="C584">
        <v>6089.42</v>
      </c>
      <c r="D584">
        <v>6015.63</v>
      </c>
      <c r="E584">
        <v>771.27599999999995</v>
      </c>
      <c r="F584">
        <v>0</v>
      </c>
      <c r="G584">
        <v>1.43304E-3</v>
      </c>
      <c r="H584">
        <v>1</v>
      </c>
      <c r="I584">
        <v>0</v>
      </c>
    </row>
    <row r="585" spans="1:9" x14ac:dyDescent="0.25">
      <c r="A585" t="s">
        <v>40</v>
      </c>
      <c r="B585">
        <v>6208.75</v>
      </c>
      <c r="C585">
        <v>6088.81</v>
      </c>
      <c r="D585">
        <v>6015.81</v>
      </c>
      <c r="E585">
        <v>771.07500000000005</v>
      </c>
      <c r="F585">
        <v>0</v>
      </c>
      <c r="G585">
        <v>2.4705E-3</v>
      </c>
      <c r="H585">
        <v>1</v>
      </c>
      <c r="I585">
        <v>0</v>
      </c>
    </row>
    <row r="586" spans="1:9" x14ac:dyDescent="0.25">
      <c r="A586" t="s">
        <v>40</v>
      </c>
      <c r="B586">
        <v>6208.08</v>
      </c>
      <c r="C586">
        <v>6087.63</v>
      </c>
      <c r="D586">
        <v>6015.18</v>
      </c>
      <c r="E586">
        <v>770.84100000000001</v>
      </c>
      <c r="F586">
        <v>0</v>
      </c>
      <c r="G586">
        <v>4.3985600000000001E-3</v>
      </c>
      <c r="H586">
        <v>1</v>
      </c>
      <c r="I586">
        <v>0</v>
      </c>
    </row>
    <row r="587" spans="1:9" x14ac:dyDescent="0.25">
      <c r="A587" t="s">
        <v>40</v>
      </c>
      <c r="B587">
        <v>6208.04</v>
      </c>
      <c r="C587">
        <v>6088.64</v>
      </c>
      <c r="D587">
        <v>6015.51</v>
      </c>
      <c r="E587">
        <v>771.05100000000004</v>
      </c>
      <c r="F587">
        <v>0</v>
      </c>
      <c r="G587">
        <v>1.15663E-2</v>
      </c>
      <c r="H587">
        <v>1</v>
      </c>
      <c r="I587">
        <v>0</v>
      </c>
    </row>
    <row r="588" spans="1:9" x14ac:dyDescent="0.25">
      <c r="A588" t="s">
        <v>40</v>
      </c>
      <c r="B588">
        <v>6208.97</v>
      </c>
      <c r="C588">
        <v>6089.68</v>
      </c>
      <c r="D588">
        <v>6014.99</v>
      </c>
      <c r="E588">
        <v>770.71</v>
      </c>
      <c r="F588">
        <v>0</v>
      </c>
      <c r="G588">
        <v>1.4152500000000001E-3</v>
      </c>
      <c r="H588">
        <v>1</v>
      </c>
      <c r="I588">
        <v>0</v>
      </c>
    </row>
    <row r="589" spans="1:9" x14ac:dyDescent="0.25">
      <c r="A589" t="s">
        <v>40</v>
      </c>
      <c r="B589">
        <v>6209.26</v>
      </c>
      <c r="C589">
        <v>6089.62</v>
      </c>
      <c r="D589">
        <v>6013.95</v>
      </c>
      <c r="E589">
        <v>770.79899999999998</v>
      </c>
      <c r="F589">
        <v>0</v>
      </c>
      <c r="G589">
        <v>2.4895899999999999E-3</v>
      </c>
      <c r="H589">
        <v>1</v>
      </c>
      <c r="I589">
        <v>0</v>
      </c>
    </row>
    <row r="590" spans="1:9" x14ac:dyDescent="0.25">
      <c r="A590" t="s">
        <v>40</v>
      </c>
      <c r="B590">
        <v>6208.29</v>
      </c>
      <c r="C590">
        <v>6084.8</v>
      </c>
      <c r="D590">
        <v>6011.69</v>
      </c>
      <c r="E590">
        <v>770.928</v>
      </c>
      <c r="F590">
        <v>0</v>
      </c>
      <c r="G590">
        <v>1.10449E-2</v>
      </c>
      <c r="H590">
        <v>1</v>
      </c>
      <c r="I590">
        <v>0</v>
      </c>
    </row>
    <row r="591" spans="1:9" x14ac:dyDescent="0.25">
      <c r="A591" t="s">
        <v>40</v>
      </c>
      <c r="B591">
        <v>6197.67</v>
      </c>
      <c r="C591">
        <v>6074.33</v>
      </c>
      <c r="D591">
        <v>6007.52</v>
      </c>
      <c r="E591">
        <v>770.99900000000002</v>
      </c>
      <c r="F591">
        <v>0</v>
      </c>
      <c r="G591">
        <v>1.27852E-3</v>
      </c>
      <c r="H591">
        <v>1</v>
      </c>
      <c r="I591">
        <v>0</v>
      </c>
    </row>
    <row r="592" spans="1:9" x14ac:dyDescent="0.25">
      <c r="A592" t="s">
        <v>40</v>
      </c>
      <c r="B592">
        <v>6199.59</v>
      </c>
      <c r="C592">
        <v>6076.94</v>
      </c>
      <c r="D592">
        <v>6008.27</v>
      </c>
      <c r="E592">
        <v>771.25300000000004</v>
      </c>
      <c r="F592">
        <v>0</v>
      </c>
      <c r="G592">
        <v>1.2342200000000001E-3</v>
      </c>
      <c r="H592">
        <v>1</v>
      </c>
      <c r="I592">
        <v>0</v>
      </c>
    </row>
    <row r="593" spans="1:9" x14ac:dyDescent="0.25">
      <c r="A593" t="s">
        <v>40</v>
      </c>
      <c r="B593">
        <v>6200.18</v>
      </c>
      <c r="C593">
        <v>6077.23</v>
      </c>
      <c r="D593">
        <v>6008.01</v>
      </c>
      <c r="E593">
        <v>771.45500000000004</v>
      </c>
      <c r="F593">
        <v>0</v>
      </c>
      <c r="G593">
        <v>2.9625400000000001E-3</v>
      </c>
      <c r="H593">
        <v>1</v>
      </c>
      <c r="I593">
        <v>0</v>
      </c>
    </row>
    <row r="594" spans="1:9" x14ac:dyDescent="0.25">
      <c r="A594" t="s">
        <v>40</v>
      </c>
      <c r="B594">
        <v>6195.66</v>
      </c>
      <c r="C594">
        <v>6076.56</v>
      </c>
      <c r="D594">
        <v>6006.98</v>
      </c>
      <c r="E594">
        <v>771.05200000000002</v>
      </c>
      <c r="F594">
        <v>0</v>
      </c>
      <c r="G594">
        <v>6.71596E-3</v>
      </c>
      <c r="H594">
        <v>1</v>
      </c>
      <c r="I594">
        <v>0</v>
      </c>
    </row>
    <row r="595" spans="1:9" x14ac:dyDescent="0.25">
      <c r="A595" t="s">
        <v>40</v>
      </c>
      <c r="B595">
        <v>6201.93</v>
      </c>
      <c r="C595">
        <v>6076.83</v>
      </c>
      <c r="D595">
        <v>6007.33</v>
      </c>
      <c r="E595">
        <v>770.76400000000001</v>
      </c>
      <c r="F595">
        <v>0</v>
      </c>
      <c r="G595">
        <v>1.3267000000000001E-3</v>
      </c>
      <c r="H595">
        <v>1</v>
      </c>
      <c r="I595">
        <v>0</v>
      </c>
    </row>
    <row r="596" spans="1:9" x14ac:dyDescent="0.25">
      <c r="A596" t="s">
        <v>40</v>
      </c>
      <c r="B596">
        <v>6199.49</v>
      </c>
      <c r="C596">
        <v>6076.93</v>
      </c>
      <c r="D596">
        <v>6007.62</v>
      </c>
      <c r="E596">
        <v>770.57899999999995</v>
      </c>
      <c r="F596">
        <v>0</v>
      </c>
      <c r="G596">
        <v>2.8353599999999999E-3</v>
      </c>
      <c r="H596">
        <v>1</v>
      </c>
      <c r="I596">
        <v>0</v>
      </c>
    </row>
    <row r="597" spans="1:9" x14ac:dyDescent="0.25">
      <c r="A597" t="s">
        <v>40</v>
      </c>
      <c r="B597">
        <v>6201.97</v>
      </c>
      <c r="C597">
        <v>6077.59</v>
      </c>
      <c r="D597">
        <v>6008.35</v>
      </c>
      <c r="E597">
        <v>770.77099999999996</v>
      </c>
      <c r="F597">
        <v>0</v>
      </c>
      <c r="G597">
        <v>4.5094000000000002E-3</v>
      </c>
      <c r="H597">
        <v>1</v>
      </c>
      <c r="I597">
        <v>0</v>
      </c>
    </row>
    <row r="598" spans="1:9" x14ac:dyDescent="0.25">
      <c r="A598" t="s">
        <v>40</v>
      </c>
      <c r="B598">
        <v>6202.81</v>
      </c>
      <c r="C598">
        <v>6076.67</v>
      </c>
      <c r="D598">
        <v>6008.7</v>
      </c>
      <c r="E598">
        <v>771.22799999999995</v>
      </c>
      <c r="F598">
        <v>0</v>
      </c>
      <c r="G598">
        <v>2.8416600000000002E-3</v>
      </c>
      <c r="H598">
        <v>1</v>
      </c>
      <c r="I598">
        <v>0</v>
      </c>
    </row>
    <row r="599" spans="1:9" x14ac:dyDescent="0.25">
      <c r="A599" t="s">
        <v>40</v>
      </c>
      <c r="B599">
        <v>6200.98</v>
      </c>
      <c r="C599">
        <v>6080.54</v>
      </c>
      <c r="D599">
        <v>6009.24</v>
      </c>
      <c r="E599">
        <v>771.05700000000002</v>
      </c>
      <c r="F599">
        <v>0</v>
      </c>
      <c r="G599">
        <v>1.5140900000000001E-3</v>
      </c>
      <c r="H599">
        <v>1</v>
      </c>
      <c r="I599">
        <v>0</v>
      </c>
    </row>
    <row r="600" spans="1:9" x14ac:dyDescent="0.25">
      <c r="A600" t="s">
        <v>40</v>
      </c>
      <c r="B600">
        <v>6201.43</v>
      </c>
      <c r="C600">
        <v>6077.04</v>
      </c>
      <c r="D600">
        <v>6008</v>
      </c>
      <c r="E600">
        <v>771.03099999999995</v>
      </c>
      <c r="F600">
        <v>0</v>
      </c>
      <c r="G600">
        <v>1.4526299999999999E-3</v>
      </c>
      <c r="H600">
        <v>1</v>
      </c>
      <c r="I600">
        <v>0</v>
      </c>
    </row>
    <row r="601" spans="1:9" x14ac:dyDescent="0.25">
      <c r="A601" t="s">
        <v>40</v>
      </c>
      <c r="B601">
        <v>6198.87</v>
      </c>
      <c r="C601">
        <v>6078.38</v>
      </c>
      <c r="D601">
        <v>6009.12</v>
      </c>
      <c r="E601">
        <v>770.98199999999997</v>
      </c>
      <c r="F601">
        <v>0</v>
      </c>
      <c r="G601">
        <v>8.6045900000000005E-3</v>
      </c>
      <c r="H601">
        <v>1</v>
      </c>
      <c r="I601">
        <v>0</v>
      </c>
    </row>
    <row r="602" spans="1:9" x14ac:dyDescent="0.25">
      <c r="A602" t="s">
        <v>40</v>
      </c>
      <c r="B602">
        <v>6201.29</v>
      </c>
      <c r="C602">
        <v>6080.53</v>
      </c>
      <c r="D602">
        <v>6009.19</v>
      </c>
      <c r="E602">
        <v>770.81899999999996</v>
      </c>
      <c r="F602">
        <v>0</v>
      </c>
      <c r="G602">
        <v>1.5463600000000001E-3</v>
      </c>
      <c r="H602">
        <v>1</v>
      </c>
      <c r="I602">
        <v>0</v>
      </c>
    </row>
    <row r="603" spans="1:9" x14ac:dyDescent="0.25">
      <c r="A603" t="s">
        <v>40</v>
      </c>
      <c r="B603">
        <v>6201.03</v>
      </c>
      <c r="C603">
        <v>6079.64</v>
      </c>
      <c r="D603">
        <v>6008.83</v>
      </c>
      <c r="E603">
        <v>771.19500000000005</v>
      </c>
      <c r="F603">
        <v>0</v>
      </c>
      <c r="G603">
        <v>1.3026800000000001E-3</v>
      </c>
      <c r="H603">
        <v>1</v>
      </c>
      <c r="I603">
        <v>0</v>
      </c>
    </row>
    <row r="604" spans="1:9" x14ac:dyDescent="0.25">
      <c r="A604" t="s">
        <v>40</v>
      </c>
      <c r="B604">
        <v>6197.25</v>
      </c>
      <c r="C604">
        <v>6078.44</v>
      </c>
      <c r="D604">
        <v>6009.57</v>
      </c>
      <c r="E604">
        <v>770.85799999999995</v>
      </c>
      <c r="F604">
        <v>0</v>
      </c>
      <c r="G604">
        <v>1.27753E-3</v>
      </c>
      <c r="H604">
        <v>1</v>
      </c>
      <c r="I604">
        <v>0</v>
      </c>
    </row>
    <row r="605" spans="1:9" x14ac:dyDescent="0.25">
      <c r="A605" t="s">
        <v>40</v>
      </c>
      <c r="B605">
        <v>6202.24</v>
      </c>
      <c r="C605">
        <v>6080.54</v>
      </c>
      <c r="D605">
        <v>6009.6</v>
      </c>
      <c r="E605">
        <v>770.94399999999996</v>
      </c>
      <c r="F605">
        <v>0</v>
      </c>
      <c r="G605">
        <v>8.3517499999999998E-3</v>
      </c>
      <c r="H605">
        <v>1</v>
      </c>
      <c r="I605">
        <v>0</v>
      </c>
    </row>
    <row r="606" spans="1:9" x14ac:dyDescent="0.25">
      <c r="A606" t="s">
        <v>40</v>
      </c>
      <c r="B606">
        <v>6194.31</v>
      </c>
      <c r="C606">
        <v>6076.77</v>
      </c>
      <c r="D606">
        <v>6008.28</v>
      </c>
      <c r="E606">
        <v>770.97900000000004</v>
      </c>
      <c r="F606">
        <v>0</v>
      </c>
      <c r="G606">
        <v>1.2743100000000001E-3</v>
      </c>
      <c r="H606">
        <v>1</v>
      </c>
      <c r="I606">
        <v>0</v>
      </c>
    </row>
    <row r="607" spans="1:9" x14ac:dyDescent="0.25">
      <c r="A607" t="s">
        <v>40</v>
      </c>
      <c r="B607">
        <v>6195.81</v>
      </c>
      <c r="C607">
        <v>6076.76</v>
      </c>
      <c r="D607">
        <v>6008.73</v>
      </c>
      <c r="E607">
        <v>770.62400000000002</v>
      </c>
      <c r="F607">
        <v>0</v>
      </c>
      <c r="G607">
        <v>1.3907699999999999E-3</v>
      </c>
      <c r="H607">
        <v>1</v>
      </c>
      <c r="I607">
        <v>0</v>
      </c>
    </row>
    <row r="608" spans="1:9" x14ac:dyDescent="0.25">
      <c r="A608" t="s">
        <v>40</v>
      </c>
      <c r="B608">
        <v>6202.97</v>
      </c>
      <c r="C608">
        <v>6081.65</v>
      </c>
      <c r="D608">
        <v>6010.28</v>
      </c>
      <c r="E608">
        <v>771.02599999999995</v>
      </c>
      <c r="F608">
        <v>0</v>
      </c>
      <c r="G608">
        <v>1.71024E-3</v>
      </c>
      <c r="H608">
        <v>1</v>
      </c>
      <c r="I608">
        <v>0</v>
      </c>
    </row>
    <row r="609" spans="1:25" x14ac:dyDescent="0.25">
      <c r="A609" t="s">
        <v>40</v>
      </c>
      <c r="B609">
        <v>6199.13</v>
      </c>
      <c r="C609">
        <v>6079.48</v>
      </c>
      <c r="D609">
        <v>6008.38</v>
      </c>
      <c r="E609">
        <v>771.04200000000003</v>
      </c>
      <c r="F609">
        <v>0</v>
      </c>
      <c r="G609">
        <v>4.2464900000000003E-3</v>
      </c>
      <c r="H609">
        <v>1</v>
      </c>
      <c r="I609">
        <v>0</v>
      </c>
    </row>
    <row r="610" spans="1:25" x14ac:dyDescent="0.25">
      <c r="A610" t="s">
        <v>40</v>
      </c>
      <c r="B610">
        <v>6215.99</v>
      </c>
      <c r="C610">
        <v>6092.88</v>
      </c>
      <c r="D610">
        <v>6016.79</v>
      </c>
      <c r="E610">
        <v>771.27300000000002</v>
      </c>
      <c r="F610">
        <v>0</v>
      </c>
      <c r="G610">
        <v>1.2939E-3</v>
      </c>
      <c r="H610">
        <v>1</v>
      </c>
      <c r="I610">
        <v>0</v>
      </c>
    </row>
    <row r="611" spans="1:25" x14ac:dyDescent="0.25">
      <c r="A611" t="s">
        <v>40</v>
      </c>
      <c r="B611">
        <v>6208.68</v>
      </c>
      <c r="C611">
        <v>6091.35</v>
      </c>
      <c r="D611">
        <v>6016.39</v>
      </c>
      <c r="E611">
        <v>771.31600000000003</v>
      </c>
      <c r="F611">
        <v>0</v>
      </c>
      <c r="G611">
        <v>8.72707E-3</v>
      </c>
      <c r="H611">
        <v>1</v>
      </c>
      <c r="I611">
        <v>0</v>
      </c>
    </row>
    <row r="612" spans="1:25" x14ac:dyDescent="0.25">
      <c r="A612" t="s">
        <v>40</v>
      </c>
      <c r="B612">
        <v>6213.02</v>
      </c>
      <c r="C612">
        <v>6095.09</v>
      </c>
      <c r="D612">
        <v>6017.31</v>
      </c>
      <c r="E612">
        <v>771.16</v>
      </c>
      <c r="F612">
        <v>0</v>
      </c>
      <c r="G612">
        <v>1.5793700000000001E-3</v>
      </c>
      <c r="H612">
        <v>1</v>
      </c>
      <c r="I612">
        <v>0</v>
      </c>
    </row>
    <row r="613" spans="1:25" x14ac:dyDescent="0.25">
      <c r="A613" t="s">
        <v>40</v>
      </c>
      <c r="B613">
        <v>6211.13</v>
      </c>
      <c r="C613">
        <v>6092.54</v>
      </c>
      <c r="D613">
        <v>6014.54</v>
      </c>
      <c r="E613">
        <v>771.12199999999996</v>
      </c>
      <c r="F613">
        <v>0</v>
      </c>
      <c r="G613">
        <v>4.04077E-3</v>
      </c>
      <c r="H613">
        <v>1</v>
      </c>
      <c r="I613">
        <v>0</v>
      </c>
    </row>
    <row r="614" spans="1:25" x14ac:dyDescent="0.25">
      <c r="A614" t="s">
        <v>40</v>
      </c>
      <c r="B614">
        <v>6211.31</v>
      </c>
      <c r="C614">
        <v>6090.13</v>
      </c>
      <c r="D614">
        <v>6013.58</v>
      </c>
      <c r="E614">
        <v>770.84900000000005</v>
      </c>
      <c r="F614">
        <v>0</v>
      </c>
      <c r="G614">
        <v>1.6868499999999999E-3</v>
      </c>
      <c r="H614">
        <v>1</v>
      </c>
      <c r="I614">
        <v>0</v>
      </c>
    </row>
    <row r="615" spans="1:25" x14ac:dyDescent="0.25">
      <c r="A615" t="s">
        <v>40</v>
      </c>
      <c r="B615">
        <v>6213.44</v>
      </c>
      <c r="C615">
        <v>6094.73</v>
      </c>
      <c r="D615">
        <v>6015.3</v>
      </c>
      <c r="E615">
        <v>770.904</v>
      </c>
      <c r="F615">
        <v>0</v>
      </c>
      <c r="G615">
        <v>1.56244E-3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6212.51</v>
      </c>
      <c r="C616">
        <v>6092.93</v>
      </c>
      <c r="D616">
        <v>6016.34</v>
      </c>
      <c r="E616">
        <v>771.23400000000004</v>
      </c>
      <c r="F616">
        <v>0</v>
      </c>
      <c r="G616">
        <v>1.2424599999999999E-3</v>
      </c>
      <c r="H616">
        <v>1</v>
      </c>
      <c r="I616">
        <v>0</v>
      </c>
      <c r="R616">
        <f>AVERAGE(B567:B616)</f>
        <v>6205.8859999999995</v>
      </c>
      <c r="S616">
        <f>AVERAGE(C567:C616)</f>
        <v>6085.0653999999995</v>
      </c>
      <c r="U616">
        <f>_xlfn.VAR.P(B567:B616)</f>
        <v>38.485235999999617</v>
      </c>
      <c r="V616">
        <f>_xlfn.VAR.P(C567:C616)</f>
        <v>47.696044840000738</v>
      </c>
      <c r="X616">
        <f>1.96*SQRT(U616)/50</f>
        <v>0.24318296208213147</v>
      </c>
      <c r="Y616">
        <f>1.96*SQRT(V616)/50</f>
        <v>0.27072430689344967</v>
      </c>
    </row>
    <row r="617" spans="1:25" x14ac:dyDescent="0.25">
      <c r="A617" t="s">
        <v>40</v>
      </c>
      <c r="B617">
        <v>310381.2683</v>
      </c>
      <c r="C617" t="s">
        <v>36</v>
      </c>
    </row>
    <row r="618" spans="1:25" x14ac:dyDescent="0.25">
      <c r="A618" t="s">
        <v>89</v>
      </c>
      <c r="B618">
        <v>17017.7</v>
      </c>
      <c r="C618">
        <v>16888.8</v>
      </c>
      <c r="D618">
        <v>16784.400000000001</v>
      </c>
      <c r="E618">
        <v>11860</v>
      </c>
      <c r="F618">
        <v>0</v>
      </c>
      <c r="G618">
        <v>5.4454700000000002E-2</v>
      </c>
      <c r="H618">
        <v>0.93150200000000005</v>
      </c>
      <c r="I618">
        <v>0</v>
      </c>
    </row>
    <row r="619" spans="1:25" x14ac:dyDescent="0.25">
      <c r="A619" t="s">
        <v>89</v>
      </c>
      <c r="B619">
        <v>17010.7</v>
      </c>
      <c r="C619">
        <v>16884.7</v>
      </c>
      <c r="D619">
        <v>16787.599999999999</v>
      </c>
      <c r="E619">
        <v>11860.3</v>
      </c>
      <c r="F619">
        <v>0</v>
      </c>
      <c r="G619">
        <v>5.3933300000000003E-2</v>
      </c>
      <c r="H619">
        <v>0.93175399999999997</v>
      </c>
      <c r="I619">
        <v>0</v>
      </c>
    </row>
    <row r="620" spans="1:25" x14ac:dyDescent="0.25">
      <c r="A620" t="s">
        <v>89</v>
      </c>
      <c r="B620">
        <v>17012</v>
      </c>
      <c r="C620">
        <v>16884.5</v>
      </c>
      <c r="D620">
        <v>16786.5</v>
      </c>
      <c r="E620">
        <v>11860.7</v>
      </c>
      <c r="F620">
        <v>0</v>
      </c>
      <c r="G620">
        <v>5.3920599999999999E-2</v>
      </c>
      <c r="H620">
        <v>0.93166800000000005</v>
      </c>
      <c r="I620">
        <v>0</v>
      </c>
    </row>
    <row r="621" spans="1:25" x14ac:dyDescent="0.25">
      <c r="A621" t="s">
        <v>89</v>
      </c>
      <c r="B621">
        <v>17013.599999999999</v>
      </c>
      <c r="C621">
        <v>16889.099999999999</v>
      </c>
      <c r="D621">
        <v>16788.2</v>
      </c>
      <c r="E621">
        <v>11860.9</v>
      </c>
      <c r="F621">
        <v>0</v>
      </c>
      <c r="G621">
        <v>5.5740600000000001E-2</v>
      </c>
      <c r="H621">
        <v>0.93181099999999994</v>
      </c>
      <c r="I621">
        <v>0</v>
      </c>
    </row>
    <row r="622" spans="1:25" x14ac:dyDescent="0.25">
      <c r="A622" t="s">
        <v>89</v>
      </c>
      <c r="B622">
        <v>17004.8</v>
      </c>
      <c r="C622">
        <v>16874.7</v>
      </c>
      <c r="D622">
        <v>16780.3</v>
      </c>
      <c r="E622">
        <v>11859.7</v>
      </c>
      <c r="F622">
        <v>0</v>
      </c>
      <c r="G622">
        <v>7.1559899999999996E-2</v>
      </c>
      <c r="H622">
        <v>0.93132999999999999</v>
      </c>
      <c r="I622">
        <v>0</v>
      </c>
    </row>
    <row r="623" spans="1:25" x14ac:dyDescent="0.25">
      <c r="A623" t="s">
        <v>89</v>
      </c>
      <c r="B623">
        <v>16998.3</v>
      </c>
      <c r="C623">
        <v>16872</v>
      </c>
      <c r="D623">
        <v>16778.599999999999</v>
      </c>
      <c r="E623">
        <v>11859.9</v>
      </c>
      <c r="F623">
        <v>0</v>
      </c>
      <c r="G623">
        <v>5.4529500000000002E-2</v>
      </c>
      <c r="H623">
        <v>0.93182900000000002</v>
      </c>
      <c r="I623">
        <v>0</v>
      </c>
    </row>
    <row r="624" spans="1:25" x14ac:dyDescent="0.25">
      <c r="A624" t="s">
        <v>89</v>
      </c>
      <c r="B624">
        <v>17000.400000000001</v>
      </c>
      <c r="C624">
        <v>16874.900000000001</v>
      </c>
      <c r="D624">
        <v>16777.400000000001</v>
      </c>
      <c r="E624">
        <v>11859.6</v>
      </c>
      <c r="F624">
        <v>0</v>
      </c>
      <c r="G624">
        <v>8.3259100000000003E-2</v>
      </c>
      <c r="H624">
        <v>0.93183000000000005</v>
      </c>
      <c r="I624">
        <v>0</v>
      </c>
    </row>
    <row r="625" spans="1:9" x14ac:dyDescent="0.25">
      <c r="A625" t="s">
        <v>89</v>
      </c>
      <c r="B625">
        <v>17003.900000000001</v>
      </c>
      <c r="C625">
        <v>16873.7</v>
      </c>
      <c r="D625">
        <v>16777.400000000001</v>
      </c>
      <c r="E625">
        <v>11860</v>
      </c>
      <c r="F625">
        <v>0</v>
      </c>
      <c r="G625">
        <v>5.4135000000000003E-2</v>
      </c>
      <c r="H625">
        <v>0.93171700000000002</v>
      </c>
      <c r="I625">
        <v>0</v>
      </c>
    </row>
    <row r="626" spans="1:9" x14ac:dyDescent="0.25">
      <c r="A626" t="s">
        <v>89</v>
      </c>
      <c r="B626">
        <v>17002.3</v>
      </c>
      <c r="C626">
        <v>16872.599999999999</v>
      </c>
      <c r="D626">
        <v>16780.400000000001</v>
      </c>
      <c r="E626">
        <v>11860.7</v>
      </c>
      <c r="F626">
        <v>0</v>
      </c>
      <c r="G626">
        <v>5.4056399999999998E-2</v>
      </c>
      <c r="H626">
        <v>0.95848500000000003</v>
      </c>
      <c r="I626">
        <v>0</v>
      </c>
    </row>
    <row r="627" spans="1:9" x14ac:dyDescent="0.25">
      <c r="A627" t="s">
        <v>89</v>
      </c>
      <c r="B627">
        <v>17001.8</v>
      </c>
      <c r="C627">
        <v>16872.8</v>
      </c>
      <c r="D627">
        <v>16778.2</v>
      </c>
      <c r="E627">
        <v>11860.2</v>
      </c>
      <c r="F627">
        <v>0</v>
      </c>
      <c r="G627">
        <v>5.39274E-2</v>
      </c>
      <c r="H627">
        <v>0.93183199999999999</v>
      </c>
      <c r="I627">
        <v>0</v>
      </c>
    </row>
    <row r="628" spans="1:9" x14ac:dyDescent="0.25">
      <c r="A628" t="s">
        <v>89</v>
      </c>
      <c r="B628">
        <v>16995.099999999999</v>
      </c>
      <c r="C628">
        <v>16870.099999999999</v>
      </c>
      <c r="D628">
        <v>16777.400000000001</v>
      </c>
      <c r="E628">
        <v>11859.9</v>
      </c>
      <c r="F628">
        <v>0</v>
      </c>
      <c r="G628">
        <v>5.5145800000000002E-2</v>
      </c>
      <c r="H628">
        <v>0.93180200000000002</v>
      </c>
      <c r="I628">
        <v>0</v>
      </c>
    </row>
    <row r="629" spans="1:9" x14ac:dyDescent="0.25">
      <c r="A629" t="s">
        <v>89</v>
      </c>
      <c r="B629">
        <v>17007.5</v>
      </c>
      <c r="C629">
        <v>16881.599999999999</v>
      </c>
      <c r="D629">
        <v>16783.400000000001</v>
      </c>
      <c r="E629">
        <v>11859.7</v>
      </c>
      <c r="F629">
        <v>0</v>
      </c>
      <c r="G629">
        <v>8.3267099999999997E-2</v>
      </c>
      <c r="H629">
        <v>0.93149199999999999</v>
      </c>
      <c r="I629">
        <v>0</v>
      </c>
    </row>
    <row r="630" spans="1:9" x14ac:dyDescent="0.25">
      <c r="A630" t="s">
        <v>89</v>
      </c>
      <c r="B630">
        <v>17010.099999999999</v>
      </c>
      <c r="C630">
        <v>16886</v>
      </c>
      <c r="D630">
        <v>16783.099999999999</v>
      </c>
      <c r="E630">
        <v>11859.2</v>
      </c>
      <c r="F630">
        <v>0</v>
      </c>
      <c r="G630">
        <v>8.3255700000000002E-2</v>
      </c>
      <c r="H630">
        <v>0.94048299999999996</v>
      </c>
      <c r="I630">
        <v>0</v>
      </c>
    </row>
    <row r="631" spans="1:9" x14ac:dyDescent="0.25">
      <c r="A631" t="s">
        <v>89</v>
      </c>
      <c r="B631">
        <v>17011.7</v>
      </c>
      <c r="C631">
        <v>16887.599999999999</v>
      </c>
      <c r="D631">
        <v>16784</v>
      </c>
      <c r="E631">
        <v>11859.6</v>
      </c>
      <c r="F631">
        <v>0</v>
      </c>
      <c r="G631">
        <v>8.3262500000000003E-2</v>
      </c>
      <c r="H631">
        <v>0.93171400000000004</v>
      </c>
      <c r="I631">
        <v>0</v>
      </c>
    </row>
    <row r="632" spans="1:9" x14ac:dyDescent="0.25">
      <c r="A632" t="s">
        <v>89</v>
      </c>
      <c r="B632">
        <v>17013</v>
      </c>
      <c r="C632">
        <v>16889.3</v>
      </c>
      <c r="D632">
        <v>16786.5</v>
      </c>
      <c r="E632">
        <v>11859.9</v>
      </c>
      <c r="F632">
        <v>0</v>
      </c>
      <c r="G632">
        <v>5.4630900000000003E-2</v>
      </c>
      <c r="H632">
        <v>0.931585</v>
      </c>
      <c r="I632">
        <v>0</v>
      </c>
    </row>
    <row r="633" spans="1:9" x14ac:dyDescent="0.25">
      <c r="A633" t="s">
        <v>89</v>
      </c>
      <c r="B633">
        <v>17007.400000000001</v>
      </c>
      <c r="C633">
        <v>16884</v>
      </c>
      <c r="D633">
        <v>16785.099999999999</v>
      </c>
      <c r="E633">
        <v>11860</v>
      </c>
      <c r="F633">
        <v>0</v>
      </c>
      <c r="G633">
        <v>6.92247E-2</v>
      </c>
      <c r="H633">
        <v>0.93171599999999999</v>
      </c>
      <c r="I633">
        <v>0</v>
      </c>
    </row>
    <row r="634" spans="1:9" x14ac:dyDescent="0.25">
      <c r="A634" t="s">
        <v>89</v>
      </c>
      <c r="B634">
        <v>17009.599999999999</v>
      </c>
      <c r="C634">
        <v>16886</v>
      </c>
      <c r="D634">
        <v>16786.599999999999</v>
      </c>
      <c r="E634">
        <v>11860</v>
      </c>
      <c r="F634">
        <v>0</v>
      </c>
      <c r="G634">
        <v>5.6204700000000003E-2</v>
      </c>
      <c r="H634">
        <v>0.93166599999999999</v>
      </c>
      <c r="I634">
        <v>0</v>
      </c>
    </row>
    <row r="635" spans="1:9" x14ac:dyDescent="0.25">
      <c r="A635" t="s">
        <v>89</v>
      </c>
      <c r="B635">
        <v>17011.3</v>
      </c>
      <c r="C635">
        <v>16885.3</v>
      </c>
      <c r="D635">
        <v>16785.400000000001</v>
      </c>
      <c r="E635">
        <v>11859.8</v>
      </c>
      <c r="F635">
        <v>0</v>
      </c>
      <c r="G635">
        <v>5.41168E-2</v>
      </c>
      <c r="H635">
        <v>0.931836</v>
      </c>
      <c r="I635">
        <v>0</v>
      </c>
    </row>
    <row r="636" spans="1:9" x14ac:dyDescent="0.25">
      <c r="A636" t="s">
        <v>89</v>
      </c>
      <c r="B636">
        <v>17010.099999999999</v>
      </c>
      <c r="C636">
        <v>16881.5</v>
      </c>
      <c r="D636">
        <v>16784.599999999999</v>
      </c>
      <c r="E636">
        <v>11860.2</v>
      </c>
      <c r="F636">
        <v>0</v>
      </c>
      <c r="G636">
        <v>6.7942199999999994E-2</v>
      </c>
      <c r="H636">
        <v>0.93153799999999998</v>
      </c>
      <c r="I636">
        <v>0</v>
      </c>
    </row>
    <row r="637" spans="1:9" x14ac:dyDescent="0.25">
      <c r="A637" t="s">
        <v>89</v>
      </c>
      <c r="B637">
        <v>16996.8</v>
      </c>
      <c r="C637">
        <v>16866.5</v>
      </c>
      <c r="D637">
        <v>16776.400000000001</v>
      </c>
      <c r="E637">
        <v>11860.1</v>
      </c>
      <c r="F637">
        <v>0</v>
      </c>
      <c r="G637">
        <v>2.93157E-2</v>
      </c>
      <c r="H637">
        <v>0.931836</v>
      </c>
      <c r="I637">
        <v>0</v>
      </c>
    </row>
    <row r="638" spans="1:9" x14ac:dyDescent="0.25">
      <c r="A638" t="s">
        <v>89</v>
      </c>
      <c r="B638">
        <v>17006.8</v>
      </c>
      <c r="C638">
        <v>16876.3</v>
      </c>
      <c r="D638">
        <v>16780</v>
      </c>
      <c r="E638">
        <v>11860</v>
      </c>
      <c r="F638">
        <v>0</v>
      </c>
      <c r="G638">
        <v>6.0775900000000001E-2</v>
      </c>
      <c r="H638">
        <v>0.93169299999999999</v>
      </c>
      <c r="I638">
        <v>0</v>
      </c>
    </row>
    <row r="639" spans="1:9" x14ac:dyDescent="0.25">
      <c r="A639" t="s">
        <v>89</v>
      </c>
      <c r="B639">
        <v>16999.900000000001</v>
      </c>
      <c r="C639">
        <v>16872.400000000001</v>
      </c>
      <c r="D639">
        <v>16778.099999999999</v>
      </c>
      <c r="E639">
        <v>11860.1</v>
      </c>
      <c r="F639">
        <v>0</v>
      </c>
      <c r="G639">
        <v>6.43788E-2</v>
      </c>
      <c r="H639">
        <v>0.93181000000000003</v>
      </c>
      <c r="I639">
        <v>0</v>
      </c>
    </row>
    <row r="640" spans="1:9" x14ac:dyDescent="0.25">
      <c r="A640" t="s">
        <v>89</v>
      </c>
      <c r="B640">
        <v>16998.599999999999</v>
      </c>
      <c r="C640">
        <v>16873.5</v>
      </c>
      <c r="D640">
        <v>16780.400000000001</v>
      </c>
      <c r="E640">
        <v>11860.4</v>
      </c>
      <c r="F640">
        <v>0</v>
      </c>
      <c r="G640">
        <v>8.3255899999999994E-2</v>
      </c>
      <c r="H640">
        <v>0.931836</v>
      </c>
      <c r="I640">
        <v>0</v>
      </c>
    </row>
    <row r="641" spans="1:9" x14ac:dyDescent="0.25">
      <c r="A641" t="s">
        <v>89</v>
      </c>
      <c r="B641">
        <v>16996</v>
      </c>
      <c r="C641">
        <v>16870.5</v>
      </c>
      <c r="D641">
        <v>16777.099999999999</v>
      </c>
      <c r="E641">
        <v>11859.8</v>
      </c>
      <c r="F641">
        <v>0</v>
      </c>
      <c r="G641">
        <v>5.4055300000000001E-2</v>
      </c>
      <c r="H641">
        <v>0.93180499999999999</v>
      </c>
      <c r="I641">
        <v>0</v>
      </c>
    </row>
    <row r="642" spans="1:9" x14ac:dyDescent="0.25">
      <c r="A642" t="s">
        <v>89</v>
      </c>
      <c r="B642">
        <v>17007.099999999999</v>
      </c>
      <c r="C642">
        <v>16879</v>
      </c>
      <c r="D642">
        <v>16780.400000000001</v>
      </c>
      <c r="E642">
        <v>11860.1</v>
      </c>
      <c r="F642">
        <v>0</v>
      </c>
      <c r="G642">
        <v>6.9818400000000003E-2</v>
      </c>
      <c r="H642">
        <v>0.93174400000000002</v>
      </c>
      <c r="I642">
        <v>0</v>
      </c>
    </row>
    <row r="643" spans="1:9" x14ac:dyDescent="0.25">
      <c r="A643" t="s">
        <v>89</v>
      </c>
      <c r="B643">
        <v>17001.400000000001</v>
      </c>
      <c r="C643">
        <v>16875.599999999999</v>
      </c>
      <c r="D643">
        <v>16777.7</v>
      </c>
      <c r="E643">
        <v>11859.5</v>
      </c>
      <c r="F643">
        <v>0</v>
      </c>
      <c r="G643">
        <v>5.4548699999999999E-2</v>
      </c>
      <c r="H643">
        <v>0.95902900000000002</v>
      </c>
      <c r="I643">
        <v>0</v>
      </c>
    </row>
    <row r="644" spans="1:9" x14ac:dyDescent="0.25">
      <c r="A644" t="s">
        <v>89</v>
      </c>
      <c r="B644">
        <v>17011.2</v>
      </c>
      <c r="C644">
        <v>16887.3</v>
      </c>
      <c r="D644">
        <v>16786.599999999999</v>
      </c>
      <c r="E644">
        <v>11860</v>
      </c>
      <c r="F644">
        <v>0</v>
      </c>
      <c r="G644">
        <v>5.3920299999999997E-2</v>
      </c>
      <c r="H644">
        <v>0.93103000000000002</v>
      </c>
      <c r="I644">
        <v>0</v>
      </c>
    </row>
    <row r="645" spans="1:9" x14ac:dyDescent="0.25">
      <c r="A645" t="s">
        <v>89</v>
      </c>
      <c r="B645">
        <v>17007.400000000001</v>
      </c>
      <c r="C645">
        <v>16883.7</v>
      </c>
      <c r="D645">
        <v>16782.7</v>
      </c>
      <c r="E645">
        <v>11859.1</v>
      </c>
      <c r="F645">
        <v>0</v>
      </c>
      <c r="G645">
        <v>5.4371299999999997E-2</v>
      </c>
      <c r="H645">
        <v>0.95052999999999999</v>
      </c>
      <c r="I645">
        <v>0</v>
      </c>
    </row>
    <row r="646" spans="1:9" x14ac:dyDescent="0.25">
      <c r="A646" t="s">
        <v>89</v>
      </c>
      <c r="B646">
        <v>17012.599999999999</v>
      </c>
      <c r="C646">
        <v>16887.7</v>
      </c>
      <c r="D646">
        <v>16785.2</v>
      </c>
      <c r="E646">
        <v>11859.4</v>
      </c>
      <c r="F646">
        <v>0</v>
      </c>
      <c r="G646">
        <v>5.8374299999999997E-2</v>
      </c>
      <c r="H646">
        <v>0.953237</v>
      </c>
      <c r="I646">
        <v>0</v>
      </c>
    </row>
    <row r="647" spans="1:9" x14ac:dyDescent="0.25">
      <c r="A647" t="s">
        <v>89</v>
      </c>
      <c r="B647">
        <v>17006</v>
      </c>
      <c r="C647">
        <v>16882</v>
      </c>
      <c r="D647">
        <v>16783.5</v>
      </c>
      <c r="E647">
        <v>11859.3</v>
      </c>
      <c r="F647">
        <v>0</v>
      </c>
      <c r="G647">
        <v>7.0605200000000007E-2</v>
      </c>
      <c r="H647">
        <v>0.93166499999999997</v>
      </c>
      <c r="I647">
        <v>0</v>
      </c>
    </row>
    <row r="648" spans="1:9" x14ac:dyDescent="0.25">
      <c r="A648" t="s">
        <v>89</v>
      </c>
      <c r="B648">
        <v>17007</v>
      </c>
      <c r="C648">
        <v>16883.5</v>
      </c>
      <c r="D648">
        <v>16785.8</v>
      </c>
      <c r="E648">
        <v>11859.4</v>
      </c>
      <c r="F648">
        <v>0</v>
      </c>
      <c r="G648">
        <v>6.2103600000000002E-2</v>
      </c>
      <c r="H648">
        <v>0.931836</v>
      </c>
      <c r="I648">
        <v>0</v>
      </c>
    </row>
    <row r="649" spans="1:9" x14ac:dyDescent="0.25">
      <c r="A649" t="s">
        <v>89</v>
      </c>
      <c r="B649">
        <v>17008.8</v>
      </c>
      <c r="C649">
        <v>16883</v>
      </c>
      <c r="D649">
        <v>16784</v>
      </c>
      <c r="E649">
        <v>11859.4</v>
      </c>
      <c r="F649">
        <v>0</v>
      </c>
      <c r="G649">
        <v>8.3255599999999999E-2</v>
      </c>
      <c r="H649">
        <v>0.93183499999999997</v>
      </c>
      <c r="I649">
        <v>0</v>
      </c>
    </row>
    <row r="650" spans="1:9" x14ac:dyDescent="0.25">
      <c r="A650" t="s">
        <v>89</v>
      </c>
      <c r="B650">
        <v>17003.599999999999</v>
      </c>
      <c r="C650">
        <v>16878.3</v>
      </c>
      <c r="D650">
        <v>16781.599999999999</v>
      </c>
      <c r="E650">
        <v>11859.9</v>
      </c>
      <c r="F650">
        <v>0</v>
      </c>
      <c r="G650">
        <v>5.3914400000000001E-2</v>
      </c>
      <c r="H650">
        <v>0.931419</v>
      </c>
      <c r="I650">
        <v>0</v>
      </c>
    </row>
    <row r="651" spans="1:9" x14ac:dyDescent="0.25">
      <c r="A651" t="s">
        <v>89</v>
      </c>
      <c r="B651">
        <v>17001.3</v>
      </c>
      <c r="C651">
        <v>16869.3</v>
      </c>
      <c r="D651">
        <v>16777.900000000001</v>
      </c>
      <c r="E651">
        <v>11859.5</v>
      </c>
      <c r="F651">
        <v>0</v>
      </c>
      <c r="G651">
        <v>5.6780299999999999E-2</v>
      </c>
      <c r="H651">
        <v>0.93167</v>
      </c>
      <c r="I651">
        <v>0</v>
      </c>
    </row>
    <row r="652" spans="1:9" x14ac:dyDescent="0.25">
      <c r="A652" t="s">
        <v>89</v>
      </c>
      <c r="B652">
        <v>16989.099999999999</v>
      </c>
      <c r="C652">
        <v>16865.400000000001</v>
      </c>
      <c r="D652">
        <v>16775.400000000001</v>
      </c>
      <c r="E652">
        <v>11859.4</v>
      </c>
      <c r="F652">
        <v>0</v>
      </c>
      <c r="G652">
        <v>5.4628099999999999E-2</v>
      </c>
      <c r="H652">
        <v>0.93178000000000005</v>
      </c>
      <c r="I652">
        <v>0</v>
      </c>
    </row>
    <row r="653" spans="1:9" x14ac:dyDescent="0.25">
      <c r="A653" t="s">
        <v>89</v>
      </c>
      <c r="B653">
        <v>16992.2</v>
      </c>
      <c r="C653">
        <v>16868.2</v>
      </c>
      <c r="D653">
        <v>16776.400000000001</v>
      </c>
      <c r="E653">
        <v>11859.6</v>
      </c>
      <c r="F653">
        <v>0</v>
      </c>
      <c r="G653">
        <v>5.6327599999999999E-2</v>
      </c>
      <c r="H653">
        <v>0.93171899999999996</v>
      </c>
      <c r="I653">
        <v>0</v>
      </c>
    </row>
    <row r="654" spans="1:9" x14ac:dyDescent="0.25">
      <c r="A654" t="s">
        <v>89</v>
      </c>
      <c r="B654">
        <v>16995.2</v>
      </c>
      <c r="C654">
        <v>16871</v>
      </c>
      <c r="D654">
        <v>16778.599999999999</v>
      </c>
      <c r="E654">
        <v>11859.7</v>
      </c>
      <c r="F654">
        <v>0</v>
      </c>
      <c r="G654">
        <v>8.3260899999999999E-2</v>
      </c>
      <c r="H654">
        <v>0.93166499999999997</v>
      </c>
      <c r="I654">
        <v>0</v>
      </c>
    </row>
    <row r="655" spans="1:9" x14ac:dyDescent="0.25">
      <c r="A655" t="s">
        <v>89</v>
      </c>
      <c r="B655">
        <v>16995.7</v>
      </c>
      <c r="C655">
        <v>16871.5</v>
      </c>
      <c r="D655">
        <v>16775.900000000001</v>
      </c>
      <c r="E655">
        <v>11859.2</v>
      </c>
      <c r="F655">
        <v>0</v>
      </c>
      <c r="G655">
        <v>8.3270999999999998E-2</v>
      </c>
      <c r="H655">
        <v>0.931836</v>
      </c>
      <c r="I655">
        <v>0</v>
      </c>
    </row>
    <row r="656" spans="1:9" x14ac:dyDescent="0.25">
      <c r="A656" t="s">
        <v>89</v>
      </c>
      <c r="B656">
        <v>17000.900000000001</v>
      </c>
      <c r="C656">
        <v>16876.5</v>
      </c>
      <c r="D656">
        <v>16778.3</v>
      </c>
      <c r="E656">
        <v>11859.6</v>
      </c>
      <c r="F656">
        <v>0</v>
      </c>
      <c r="G656">
        <v>5.6697999999999998E-2</v>
      </c>
      <c r="H656">
        <v>0.93181499999999995</v>
      </c>
      <c r="I656">
        <v>0</v>
      </c>
    </row>
    <row r="657" spans="1:25" x14ac:dyDescent="0.25">
      <c r="A657" t="s">
        <v>89</v>
      </c>
      <c r="B657">
        <v>17004.599999999999</v>
      </c>
      <c r="C657">
        <v>16878.400000000001</v>
      </c>
      <c r="D657">
        <v>16781.8</v>
      </c>
      <c r="E657">
        <v>11860</v>
      </c>
      <c r="F657">
        <v>0</v>
      </c>
      <c r="G657">
        <v>6.0332200000000002E-2</v>
      </c>
      <c r="H657">
        <v>0.93171599999999999</v>
      </c>
      <c r="I657">
        <v>0</v>
      </c>
    </row>
    <row r="658" spans="1:25" x14ac:dyDescent="0.25">
      <c r="A658" t="s">
        <v>89</v>
      </c>
      <c r="B658">
        <v>17002.099999999999</v>
      </c>
      <c r="C658">
        <v>16878</v>
      </c>
      <c r="D658">
        <v>16784.5</v>
      </c>
      <c r="E658">
        <v>11859.7</v>
      </c>
      <c r="F658">
        <v>0</v>
      </c>
      <c r="G658">
        <v>5.3922400000000002E-2</v>
      </c>
      <c r="H658">
        <v>0.95523499999999995</v>
      </c>
      <c r="I658">
        <v>0</v>
      </c>
    </row>
    <row r="659" spans="1:25" x14ac:dyDescent="0.25">
      <c r="A659" t="s">
        <v>89</v>
      </c>
      <c r="B659">
        <v>17011</v>
      </c>
      <c r="C659">
        <v>16885.8</v>
      </c>
      <c r="D659">
        <v>16782.099999999999</v>
      </c>
      <c r="E659">
        <v>11859.7</v>
      </c>
      <c r="F659">
        <v>0</v>
      </c>
      <c r="G659">
        <v>5.3910100000000002E-2</v>
      </c>
      <c r="H659">
        <v>0.931836</v>
      </c>
      <c r="I659">
        <v>0</v>
      </c>
    </row>
    <row r="660" spans="1:25" x14ac:dyDescent="0.25">
      <c r="A660" t="s">
        <v>89</v>
      </c>
      <c r="B660">
        <v>17006.599999999999</v>
      </c>
      <c r="C660">
        <v>16881.599999999999</v>
      </c>
      <c r="D660">
        <v>16783</v>
      </c>
      <c r="E660">
        <v>11859.3</v>
      </c>
      <c r="F660">
        <v>0</v>
      </c>
      <c r="G660">
        <v>5.40162E-2</v>
      </c>
      <c r="H660">
        <v>0.93154499999999996</v>
      </c>
      <c r="I660">
        <v>0</v>
      </c>
    </row>
    <row r="661" spans="1:25" x14ac:dyDescent="0.25">
      <c r="A661" t="s">
        <v>89</v>
      </c>
      <c r="B661">
        <v>17007.900000000001</v>
      </c>
      <c r="C661">
        <v>16883.8</v>
      </c>
      <c r="D661">
        <v>16780.599999999999</v>
      </c>
      <c r="E661">
        <v>11859.4</v>
      </c>
      <c r="F661">
        <v>0</v>
      </c>
      <c r="G661">
        <v>5.4084199999999999E-2</v>
      </c>
      <c r="H661">
        <v>0.93178799999999995</v>
      </c>
      <c r="I661">
        <v>0</v>
      </c>
    </row>
    <row r="662" spans="1:25" x14ac:dyDescent="0.25">
      <c r="A662" t="s">
        <v>89</v>
      </c>
      <c r="B662">
        <v>17006.099999999999</v>
      </c>
      <c r="C662">
        <v>16881</v>
      </c>
      <c r="D662">
        <v>16777.599999999999</v>
      </c>
      <c r="E662">
        <v>11859.2</v>
      </c>
      <c r="F662">
        <v>0</v>
      </c>
      <c r="G662">
        <v>5.8681900000000002E-2</v>
      </c>
      <c r="H662">
        <v>0.93174699999999999</v>
      </c>
      <c r="I662">
        <v>0</v>
      </c>
    </row>
    <row r="663" spans="1:25" x14ac:dyDescent="0.25">
      <c r="A663" t="s">
        <v>89</v>
      </c>
      <c r="B663">
        <v>17009.599999999999</v>
      </c>
      <c r="C663">
        <v>16885.099999999999</v>
      </c>
      <c r="D663">
        <v>16786.400000000001</v>
      </c>
      <c r="E663">
        <v>11859.3</v>
      </c>
      <c r="F663">
        <v>0</v>
      </c>
      <c r="G663">
        <v>5.5259799999999998E-2</v>
      </c>
      <c r="H663">
        <v>0.93167699999999998</v>
      </c>
      <c r="I663">
        <v>0</v>
      </c>
    </row>
    <row r="664" spans="1:25" x14ac:dyDescent="0.25">
      <c r="A664" t="s">
        <v>89</v>
      </c>
      <c r="B664">
        <v>17006.3</v>
      </c>
      <c r="C664">
        <v>16881.599999999999</v>
      </c>
      <c r="D664">
        <v>16782.8</v>
      </c>
      <c r="E664">
        <v>11859.3</v>
      </c>
      <c r="F664">
        <v>0</v>
      </c>
      <c r="G664">
        <v>5.5312399999999998E-2</v>
      </c>
      <c r="H664">
        <v>0.93183499999999997</v>
      </c>
      <c r="I664">
        <v>0</v>
      </c>
    </row>
    <row r="665" spans="1:25" x14ac:dyDescent="0.25">
      <c r="A665" t="s">
        <v>89</v>
      </c>
      <c r="B665">
        <v>17000.2</v>
      </c>
      <c r="C665">
        <v>16870.5</v>
      </c>
      <c r="D665">
        <v>16778.599999999999</v>
      </c>
      <c r="E665">
        <v>11859.7</v>
      </c>
      <c r="F665">
        <v>0</v>
      </c>
      <c r="G665">
        <v>5.4070500000000001E-2</v>
      </c>
      <c r="H665">
        <v>0.93062800000000001</v>
      </c>
      <c r="I665">
        <v>0</v>
      </c>
    </row>
    <row r="666" spans="1:25" x14ac:dyDescent="0.25">
      <c r="A666" t="s">
        <v>89</v>
      </c>
      <c r="B666">
        <v>16991.3</v>
      </c>
      <c r="C666">
        <v>16865</v>
      </c>
      <c r="D666">
        <v>16774.2</v>
      </c>
      <c r="E666">
        <v>11858.8</v>
      </c>
      <c r="F666">
        <v>0</v>
      </c>
      <c r="G666">
        <v>5.3984400000000002E-2</v>
      </c>
      <c r="H666">
        <v>0.956229</v>
      </c>
      <c r="I666">
        <v>0</v>
      </c>
    </row>
    <row r="667" spans="1:25" x14ac:dyDescent="0.25">
      <c r="A667" t="s">
        <v>89</v>
      </c>
      <c r="B667">
        <v>16997.599999999999</v>
      </c>
      <c r="C667">
        <v>16872.3</v>
      </c>
      <c r="D667">
        <v>16778.8</v>
      </c>
      <c r="E667">
        <v>11859.7</v>
      </c>
      <c r="F667">
        <v>0</v>
      </c>
      <c r="G667">
        <v>5.6877200000000003E-2</v>
      </c>
      <c r="H667">
        <v>0.931732</v>
      </c>
      <c r="I667">
        <v>0</v>
      </c>
    </row>
    <row r="668" spans="1:25" x14ac:dyDescent="0.25">
      <c r="A668" t="s">
        <v>89</v>
      </c>
      <c r="B668">
        <v>16995</v>
      </c>
      <c r="C668">
        <v>16869.7</v>
      </c>
      <c r="D668">
        <v>16779.2</v>
      </c>
      <c r="E668">
        <v>11860</v>
      </c>
      <c r="F668">
        <v>0</v>
      </c>
      <c r="G668">
        <v>5.5721300000000001E-2</v>
      </c>
      <c r="H668">
        <v>0.93160900000000002</v>
      </c>
      <c r="I668">
        <v>0</v>
      </c>
    </row>
    <row r="669" spans="1:25" x14ac:dyDescent="0.25">
      <c r="A669" t="s">
        <v>89</v>
      </c>
      <c r="B669">
        <v>16995.7</v>
      </c>
      <c r="C669">
        <v>16871.400000000001</v>
      </c>
      <c r="D669">
        <v>16777.099999999999</v>
      </c>
      <c r="E669">
        <v>11859.9</v>
      </c>
      <c r="F669">
        <v>0</v>
      </c>
      <c r="G669">
        <v>5.44983E-2</v>
      </c>
      <c r="H669">
        <v>0.93182200000000004</v>
      </c>
      <c r="I669">
        <v>0</v>
      </c>
    </row>
    <row r="670" spans="1:25" x14ac:dyDescent="0.25">
      <c r="A670" t="s">
        <v>89</v>
      </c>
      <c r="B670">
        <v>16996.2</v>
      </c>
      <c r="C670">
        <v>16871.5</v>
      </c>
      <c r="D670">
        <v>16778.900000000001</v>
      </c>
      <c r="E670">
        <v>11859.8</v>
      </c>
      <c r="F670">
        <v>0</v>
      </c>
      <c r="G670">
        <v>5.7759400000000002E-2</v>
      </c>
      <c r="H670">
        <v>0.93174699999999999</v>
      </c>
      <c r="I670">
        <v>0</v>
      </c>
    </row>
    <row r="671" spans="1:25" x14ac:dyDescent="0.25">
      <c r="A671" t="s">
        <v>89</v>
      </c>
      <c r="B671">
        <v>17001.099999999999</v>
      </c>
      <c r="C671">
        <v>16876</v>
      </c>
      <c r="D671">
        <v>16777.5</v>
      </c>
      <c r="E671">
        <v>11859.4</v>
      </c>
      <c r="F671">
        <v>0</v>
      </c>
      <c r="G671">
        <v>5.39964E-2</v>
      </c>
      <c r="H671">
        <v>0.93168399999999996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17010.5</v>
      </c>
      <c r="C672">
        <v>16883.099999999999</v>
      </c>
      <c r="D672">
        <v>16786</v>
      </c>
      <c r="E672">
        <v>11859.5</v>
      </c>
      <c r="F672">
        <v>0</v>
      </c>
      <c r="G672">
        <v>8.3258499999999999E-2</v>
      </c>
      <c r="H672">
        <v>0.93183700000000003</v>
      </c>
      <c r="I672">
        <v>0</v>
      </c>
      <c r="R672">
        <f>AVERAGE(B623:B672)</f>
        <v>17003.237999999994</v>
      </c>
      <c r="S672">
        <f>AVERAGE(C623:C672)</f>
        <v>16877.468000000004</v>
      </c>
      <c r="U672">
        <f>_xlfn.VAR.P(B623:B672)</f>
        <v>38.09355599999892</v>
      </c>
      <c r="V672">
        <f>_xlfn.VAR.P(C623:C672)</f>
        <v>44.229775999996406</v>
      </c>
      <c r="X672">
        <f>1.96*SQRT(U672)/50</f>
        <v>0.24194231108228742</v>
      </c>
      <c r="Y672">
        <f>1.96*SQRT(V672)/50</f>
        <v>0.26070144417059615</v>
      </c>
    </row>
    <row r="673" spans="1:9" x14ac:dyDescent="0.25">
      <c r="A673" t="s">
        <v>89</v>
      </c>
      <c r="B673">
        <v>850241.04779999994</v>
      </c>
      <c r="C673" t="s">
        <v>36</v>
      </c>
    </row>
    <row r="674" spans="1:9" x14ac:dyDescent="0.25">
      <c r="A674" t="s">
        <v>90</v>
      </c>
      <c r="B674">
        <v>16913.7</v>
      </c>
      <c r="C674">
        <v>16794.400000000001</v>
      </c>
      <c r="D674">
        <v>16694.5</v>
      </c>
      <c r="E674">
        <v>11768.6</v>
      </c>
      <c r="F674">
        <v>0</v>
      </c>
      <c r="G674">
        <v>5.40502E-2</v>
      </c>
      <c r="H674">
        <v>0.93175200000000002</v>
      </c>
      <c r="I674">
        <v>0</v>
      </c>
    </row>
    <row r="675" spans="1:9" x14ac:dyDescent="0.25">
      <c r="A675" t="s">
        <v>90</v>
      </c>
      <c r="B675">
        <v>16915.599999999999</v>
      </c>
      <c r="C675">
        <v>16796.5</v>
      </c>
      <c r="D675">
        <v>16694.599999999999</v>
      </c>
      <c r="E675">
        <v>11768.7</v>
      </c>
      <c r="F675">
        <v>0</v>
      </c>
      <c r="G675">
        <v>7.7197399999999999E-2</v>
      </c>
      <c r="H675">
        <v>0.93164100000000005</v>
      </c>
      <c r="I675">
        <v>0</v>
      </c>
    </row>
    <row r="676" spans="1:9" x14ac:dyDescent="0.25">
      <c r="A676" t="s">
        <v>90</v>
      </c>
      <c r="B676">
        <v>16907.8</v>
      </c>
      <c r="C676">
        <v>16791.2</v>
      </c>
      <c r="D676">
        <v>16694.3</v>
      </c>
      <c r="E676">
        <v>11768.4</v>
      </c>
      <c r="F676">
        <v>0</v>
      </c>
      <c r="G676">
        <v>5.40987E-2</v>
      </c>
      <c r="H676">
        <v>0.94037700000000002</v>
      </c>
      <c r="I676">
        <v>0</v>
      </c>
    </row>
    <row r="677" spans="1:9" x14ac:dyDescent="0.25">
      <c r="A677" t="s">
        <v>90</v>
      </c>
      <c r="B677">
        <v>16913.400000000001</v>
      </c>
      <c r="C677">
        <v>16793.900000000001</v>
      </c>
      <c r="D677">
        <v>16695.7</v>
      </c>
      <c r="E677">
        <v>11769</v>
      </c>
      <c r="F677">
        <v>0</v>
      </c>
      <c r="G677">
        <v>5.39602E-2</v>
      </c>
      <c r="H677">
        <v>0.936195</v>
      </c>
      <c r="I677">
        <v>0</v>
      </c>
    </row>
    <row r="678" spans="1:9" x14ac:dyDescent="0.25">
      <c r="A678" t="s">
        <v>90</v>
      </c>
      <c r="B678">
        <v>16912.3</v>
      </c>
      <c r="C678">
        <v>16793.3</v>
      </c>
      <c r="D678">
        <v>16696.400000000001</v>
      </c>
      <c r="E678">
        <v>11769.2</v>
      </c>
      <c r="F678">
        <v>0</v>
      </c>
      <c r="G678">
        <v>5.6221100000000003E-2</v>
      </c>
      <c r="H678">
        <v>0.95669800000000005</v>
      </c>
      <c r="I678">
        <v>0</v>
      </c>
    </row>
    <row r="679" spans="1:9" x14ac:dyDescent="0.25">
      <c r="A679" t="s">
        <v>90</v>
      </c>
      <c r="B679">
        <v>16911.900000000001</v>
      </c>
      <c r="C679">
        <v>16794.3</v>
      </c>
      <c r="D679">
        <v>16694.8</v>
      </c>
      <c r="E679">
        <v>11769.1</v>
      </c>
      <c r="F679">
        <v>0</v>
      </c>
      <c r="G679">
        <v>6.4373E-2</v>
      </c>
      <c r="H679">
        <v>0.93177299999999996</v>
      </c>
      <c r="I679">
        <v>0</v>
      </c>
    </row>
    <row r="680" spans="1:9" x14ac:dyDescent="0.25">
      <c r="A680" t="s">
        <v>90</v>
      </c>
      <c r="B680">
        <v>16895.7</v>
      </c>
      <c r="C680">
        <v>16777.099999999999</v>
      </c>
      <c r="D680">
        <v>16686.8</v>
      </c>
      <c r="E680">
        <v>11768.4</v>
      </c>
      <c r="F680">
        <v>0</v>
      </c>
      <c r="G680">
        <v>5.9896499999999998E-2</v>
      </c>
      <c r="H680">
        <v>0.93152800000000002</v>
      </c>
      <c r="I680">
        <v>0</v>
      </c>
    </row>
    <row r="681" spans="1:9" x14ac:dyDescent="0.25">
      <c r="A681" t="s">
        <v>90</v>
      </c>
      <c r="B681">
        <v>16898.599999999999</v>
      </c>
      <c r="C681">
        <v>16778.900000000001</v>
      </c>
      <c r="D681">
        <v>16687.400000000001</v>
      </c>
      <c r="E681">
        <v>11769</v>
      </c>
      <c r="F681">
        <v>0</v>
      </c>
      <c r="G681">
        <v>5.2193999999999997E-2</v>
      </c>
      <c r="H681">
        <v>0.93181000000000003</v>
      </c>
      <c r="I681">
        <v>0</v>
      </c>
    </row>
    <row r="682" spans="1:9" x14ac:dyDescent="0.25">
      <c r="A682" t="s">
        <v>90</v>
      </c>
      <c r="B682">
        <v>16897.8</v>
      </c>
      <c r="C682">
        <v>16778.7</v>
      </c>
      <c r="D682">
        <v>16687</v>
      </c>
      <c r="E682">
        <v>11768.5</v>
      </c>
      <c r="F682">
        <v>0</v>
      </c>
      <c r="G682">
        <v>6.1694800000000001E-2</v>
      </c>
      <c r="H682">
        <v>0.93182799999999999</v>
      </c>
      <c r="I682">
        <v>0</v>
      </c>
    </row>
    <row r="683" spans="1:9" x14ac:dyDescent="0.25">
      <c r="A683" t="s">
        <v>90</v>
      </c>
      <c r="B683">
        <v>16909.2</v>
      </c>
      <c r="C683">
        <v>16781.900000000001</v>
      </c>
      <c r="D683">
        <v>16688.400000000001</v>
      </c>
      <c r="E683">
        <v>11768.9</v>
      </c>
      <c r="F683">
        <v>0</v>
      </c>
      <c r="G683">
        <v>5.39496E-2</v>
      </c>
      <c r="H683">
        <v>0.92369100000000004</v>
      </c>
      <c r="I683">
        <v>0</v>
      </c>
    </row>
    <row r="684" spans="1:9" x14ac:dyDescent="0.25">
      <c r="A684" t="s">
        <v>90</v>
      </c>
      <c r="B684">
        <v>16898.2</v>
      </c>
      <c r="C684">
        <v>16779.400000000001</v>
      </c>
      <c r="D684">
        <v>16688.3</v>
      </c>
      <c r="E684">
        <v>11769.2</v>
      </c>
      <c r="F684">
        <v>0</v>
      </c>
      <c r="G684">
        <v>5.8861299999999998E-2</v>
      </c>
      <c r="H684">
        <v>0.93177500000000002</v>
      </c>
      <c r="I684">
        <v>0</v>
      </c>
    </row>
    <row r="685" spans="1:9" x14ac:dyDescent="0.25">
      <c r="A685" t="s">
        <v>90</v>
      </c>
      <c r="B685">
        <v>16900.599999999999</v>
      </c>
      <c r="C685">
        <v>16781.8</v>
      </c>
      <c r="D685">
        <v>16688.7</v>
      </c>
      <c r="E685">
        <v>11769.5</v>
      </c>
      <c r="F685">
        <v>0</v>
      </c>
      <c r="G685">
        <v>7.5760099999999997E-2</v>
      </c>
      <c r="H685">
        <v>0.93162500000000004</v>
      </c>
      <c r="I685">
        <v>0</v>
      </c>
    </row>
    <row r="686" spans="1:9" x14ac:dyDescent="0.25">
      <c r="A686" t="s">
        <v>90</v>
      </c>
      <c r="B686">
        <v>16905.2</v>
      </c>
      <c r="C686">
        <v>16785.3</v>
      </c>
      <c r="D686">
        <v>16689</v>
      </c>
      <c r="E686">
        <v>11768.8</v>
      </c>
      <c r="F686">
        <v>0</v>
      </c>
      <c r="G686">
        <v>5.5489400000000001E-2</v>
      </c>
      <c r="H686">
        <v>0.93182399999999999</v>
      </c>
      <c r="I686">
        <v>0</v>
      </c>
    </row>
    <row r="687" spans="1:9" x14ac:dyDescent="0.25">
      <c r="A687" t="s">
        <v>90</v>
      </c>
      <c r="B687">
        <v>16914.099999999999</v>
      </c>
      <c r="C687">
        <v>16793.7</v>
      </c>
      <c r="D687">
        <v>16695.2</v>
      </c>
      <c r="E687">
        <v>11769.4</v>
      </c>
      <c r="F687">
        <v>0</v>
      </c>
      <c r="G687">
        <v>6.01504E-2</v>
      </c>
      <c r="H687">
        <v>0.931836</v>
      </c>
      <c r="I687">
        <v>0</v>
      </c>
    </row>
    <row r="688" spans="1:9" x14ac:dyDescent="0.25">
      <c r="A688" t="s">
        <v>90</v>
      </c>
      <c r="B688">
        <v>16911.900000000001</v>
      </c>
      <c r="C688">
        <v>16794.5</v>
      </c>
      <c r="D688">
        <v>16691.8</v>
      </c>
      <c r="E688">
        <v>11769.1</v>
      </c>
      <c r="F688">
        <v>0</v>
      </c>
      <c r="G688">
        <v>5.8782099999999997E-2</v>
      </c>
      <c r="H688">
        <v>0.93176199999999998</v>
      </c>
      <c r="I688">
        <v>0</v>
      </c>
    </row>
    <row r="689" spans="1:9" x14ac:dyDescent="0.25">
      <c r="A689" t="s">
        <v>90</v>
      </c>
      <c r="B689">
        <v>16913.099999999999</v>
      </c>
      <c r="C689">
        <v>16795.400000000001</v>
      </c>
      <c r="D689">
        <v>16694.2</v>
      </c>
      <c r="E689">
        <v>11768.4</v>
      </c>
      <c r="F689">
        <v>0</v>
      </c>
      <c r="G689">
        <v>6.2913399999999994E-2</v>
      </c>
      <c r="H689">
        <v>0.93183099999999996</v>
      </c>
      <c r="I689">
        <v>0</v>
      </c>
    </row>
    <row r="690" spans="1:9" x14ac:dyDescent="0.25">
      <c r="A690" t="s">
        <v>90</v>
      </c>
      <c r="B690">
        <v>16917.8</v>
      </c>
      <c r="C690">
        <v>16797.7</v>
      </c>
      <c r="D690">
        <v>16694.7</v>
      </c>
      <c r="E690">
        <v>11768.4</v>
      </c>
      <c r="F690">
        <v>0</v>
      </c>
      <c r="G690">
        <v>5.4258599999999997E-2</v>
      </c>
      <c r="H690">
        <v>0.93182600000000004</v>
      </c>
      <c r="I690">
        <v>0</v>
      </c>
    </row>
    <row r="691" spans="1:9" x14ac:dyDescent="0.25">
      <c r="A691" t="s">
        <v>90</v>
      </c>
      <c r="B691">
        <v>16914.8</v>
      </c>
      <c r="C691">
        <v>16793</v>
      </c>
      <c r="D691">
        <v>16695.599999999999</v>
      </c>
      <c r="E691">
        <v>11768.5</v>
      </c>
      <c r="F691">
        <v>0</v>
      </c>
      <c r="G691">
        <v>8.3255599999999999E-2</v>
      </c>
      <c r="H691">
        <v>0.931732</v>
      </c>
      <c r="I691">
        <v>0</v>
      </c>
    </row>
    <row r="692" spans="1:9" x14ac:dyDescent="0.25">
      <c r="A692" t="s">
        <v>90</v>
      </c>
      <c r="B692">
        <v>16915.599999999999</v>
      </c>
      <c r="C692">
        <v>16794.8</v>
      </c>
      <c r="D692">
        <v>16695.400000000001</v>
      </c>
      <c r="E692">
        <v>11768.6</v>
      </c>
      <c r="F692">
        <v>0</v>
      </c>
      <c r="G692">
        <v>7.1312500000000001E-2</v>
      </c>
      <c r="H692">
        <v>0.93157199999999996</v>
      </c>
      <c r="I692">
        <v>0</v>
      </c>
    </row>
    <row r="693" spans="1:9" x14ac:dyDescent="0.25">
      <c r="A693" t="s">
        <v>90</v>
      </c>
      <c r="B693">
        <v>16915.099999999999</v>
      </c>
      <c r="C693">
        <v>16793.900000000001</v>
      </c>
      <c r="D693">
        <v>16695.400000000001</v>
      </c>
      <c r="E693">
        <v>11768.7</v>
      </c>
      <c r="F693">
        <v>0</v>
      </c>
      <c r="G693">
        <v>5.54365E-2</v>
      </c>
      <c r="H693">
        <v>0.93179800000000002</v>
      </c>
      <c r="I693">
        <v>0</v>
      </c>
    </row>
    <row r="694" spans="1:9" x14ac:dyDescent="0.25">
      <c r="A694" t="s">
        <v>90</v>
      </c>
      <c r="B694">
        <v>16902.599999999999</v>
      </c>
      <c r="C694">
        <v>16782.099999999999</v>
      </c>
      <c r="D694">
        <v>16688.7</v>
      </c>
      <c r="E694">
        <v>11768.5</v>
      </c>
      <c r="F694">
        <v>0</v>
      </c>
      <c r="G694">
        <v>5.60895E-2</v>
      </c>
      <c r="H694">
        <v>0.93163799999999997</v>
      </c>
      <c r="I694">
        <v>0</v>
      </c>
    </row>
    <row r="695" spans="1:9" x14ac:dyDescent="0.25">
      <c r="A695" t="s">
        <v>90</v>
      </c>
      <c r="B695">
        <v>16903.400000000001</v>
      </c>
      <c r="C695">
        <v>16780.599999999999</v>
      </c>
      <c r="D695">
        <v>16688.2</v>
      </c>
      <c r="E695">
        <v>11769.2</v>
      </c>
      <c r="F695">
        <v>0</v>
      </c>
      <c r="G695">
        <v>7.3277099999999998E-2</v>
      </c>
      <c r="H695">
        <v>0.93182399999999999</v>
      </c>
      <c r="I695">
        <v>0</v>
      </c>
    </row>
    <row r="696" spans="1:9" x14ac:dyDescent="0.25">
      <c r="A696" t="s">
        <v>90</v>
      </c>
      <c r="B696">
        <v>16903.5</v>
      </c>
      <c r="C696">
        <v>16781.900000000001</v>
      </c>
      <c r="D696">
        <v>16689.2</v>
      </c>
      <c r="E696">
        <v>11769.8</v>
      </c>
      <c r="F696">
        <v>0</v>
      </c>
      <c r="G696">
        <v>5.7635199999999998E-2</v>
      </c>
      <c r="H696">
        <v>0.931427</v>
      </c>
      <c r="I696">
        <v>0</v>
      </c>
    </row>
    <row r="697" spans="1:9" x14ac:dyDescent="0.25">
      <c r="A697" t="s">
        <v>90</v>
      </c>
      <c r="B697">
        <v>16902.5</v>
      </c>
      <c r="C697">
        <v>16783.900000000001</v>
      </c>
      <c r="D697">
        <v>16689.3</v>
      </c>
      <c r="E697">
        <v>11769.3</v>
      </c>
      <c r="F697">
        <v>0</v>
      </c>
      <c r="G697">
        <v>5.4265500000000001E-2</v>
      </c>
      <c r="H697">
        <v>0.93140000000000001</v>
      </c>
      <c r="I697">
        <v>0</v>
      </c>
    </row>
    <row r="698" spans="1:9" x14ac:dyDescent="0.25">
      <c r="A698" t="s">
        <v>90</v>
      </c>
      <c r="B698">
        <v>16903.5</v>
      </c>
      <c r="C698">
        <v>16779.099999999999</v>
      </c>
      <c r="D698">
        <v>16688.2</v>
      </c>
      <c r="E698">
        <v>11769.2</v>
      </c>
      <c r="F698">
        <v>0</v>
      </c>
      <c r="G698">
        <v>5.3998400000000002E-2</v>
      </c>
      <c r="H698">
        <v>0.95464099999999996</v>
      </c>
      <c r="I698">
        <v>0</v>
      </c>
    </row>
    <row r="699" spans="1:9" x14ac:dyDescent="0.25">
      <c r="A699" t="s">
        <v>90</v>
      </c>
      <c r="B699">
        <v>16900.2</v>
      </c>
      <c r="C699">
        <v>16783.400000000001</v>
      </c>
      <c r="D699">
        <v>16689.7</v>
      </c>
      <c r="E699">
        <v>11770</v>
      </c>
      <c r="F699">
        <v>0</v>
      </c>
      <c r="G699">
        <v>5.64594E-2</v>
      </c>
      <c r="H699">
        <v>0.93183199999999999</v>
      </c>
      <c r="I699">
        <v>0</v>
      </c>
    </row>
    <row r="700" spans="1:9" x14ac:dyDescent="0.25">
      <c r="A700" t="s">
        <v>90</v>
      </c>
      <c r="B700">
        <v>16902.900000000001</v>
      </c>
      <c r="C700">
        <v>16783.5</v>
      </c>
      <c r="D700">
        <v>16689.7</v>
      </c>
      <c r="E700">
        <v>11769.8</v>
      </c>
      <c r="F700">
        <v>0</v>
      </c>
      <c r="G700">
        <v>6.3854099999999997E-2</v>
      </c>
      <c r="H700">
        <v>0.93183099999999996</v>
      </c>
      <c r="I700">
        <v>0</v>
      </c>
    </row>
    <row r="701" spans="1:9" x14ac:dyDescent="0.25">
      <c r="A701" t="s">
        <v>90</v>
      </c>
      <c r="B701">
        <v>16909.599999999999</v>
      </c>
      <c r="C701">
        <v>16790.3</v>
      </c>
      <c r="D701">
        <v>16694.400000000001</v>
      </c>
      <c r="E701">
        <v>11769.4</v>
      </c>
      <c r="F701">
        <v>0</v>
      </c>
      <c r="G701">
        <v>5.9439699999999998E-2</v>
      </c>
      <c r="H701">
        <v>0.93180200000000002</v>
      </c>
      <c r="I701">
        <v>0</v>
      </c>
    </row>
    <row r="702" spans="1:9" x14ac:dyDescent="0.25">
      <c r="A702" t="s">
        <v>90</v>
      </c>
      <c r="B702">
        <v>16911.099999999999</v>
      </c>
      <c r="C702">
        <v>16790.5</v>
      </c>
      <c r="D702">
        <v>16696.099999999999</v>
      </c>
      <c r="E702">
        <v>11769.2</v>
      </c>
      <c r="F702">
        <v>0</v>
      </c>
      <c r="G702">
        <v>8.3256899999999995E-2</v>
      </c>
      <c r="H702">
        <v>0.931836</v>
      </c>
      <c r="I702">
        <v>0</v>
      </c>
    </row>
    <row r="703" spans="1:9" x14ac:dyDescent="0.25">
      <c r="A703" t="s">
        <v>90</v>
      </c>
      <c r="B703">
        <v>16912.2</v>
      </c>
      <c r="C703">
        <v>16791.7</v>
      </c>
      <c r="D703">
        <v>16695.900000000001</v>
      </c>
      <c r="E703">
        <v>11768.9</v>
      </c>
      <c r="F703">
        <v>0</v>
      </c>
      <c r="G703">
        <v>5.4912700000000002E-2</v>
      </c>
      <c r="H703">
        <v>0.93183400000000005</v>
      </c>
      <c r="I703">
        <v>0</v>
      </c>
    </row>
    <row r="704" spans="1:9" x14ac:dyDescent="0.25">
      <c r="A704" t="s">
        <v>90</v>
      </c>
      <c r="B704">
        <v>16921.400000000001</v>
      </c>
      <c r="C704">
        <v>16799</v>
      </c>
      <c r="D704">
        <v>16691.099999999999</v>
      </c>
      <c r="E704">
        <v>11768.5</v>
      </c>
      <c r="F704">
        <v>0</v>
      </c>
      <c r="G704">
        <v>5.5724999999999997E-2</v>
      </c>
      <c r="H704">
        <v>0.93139799999999995</v>
      </c>
      <c r="I704">
        <v>0</v>
      </c>
    </row>
    <row r="705" spans="1:9" x14ac:dyDescent="0.25">
      <c r="A705" t="s">
        <v>90</v>
      </c>
      <c r="B705">
        <v>16911.599999999999</v>
      </c>
      <c r="C705">
        <v>16793</v>
      </c>
      <c r="D705">
        <v>16695.8</v>
      </c>
      <c r="E705">
        <v>11768.8</v>
      </c>
      <c r="F705">
        <v>0</v>
      </c>
      <c r="G705">
        <v>5.4081299999999999E-2</v>
      </c>
      <c r="H705">
        <v>0.93175600000000003</v>
      </c>
      <c r="I705">
        <v>0</v>
      </c>
    </row>
    <row r="706" spans="1:9" x14ac:dyDescent="0.25">
      <c r="A706" t="s">
        <v>90</v>
      </c>
      <c r="B706">
        <v>16915.599999999999</v>
      </c>
      <c r="C706">
        <v>16797.7</v>
      </c>
      <c r="D706">
        <v>16696.900000000001</v>
      </c>
      <c r="E706">
        <v>11769.3</v>
      </c>
      <c r="F706">
        <v>0</v>
      </c>
      <c r="G706">
        <v>5.4678600000000001E-2</v>
      </c>
      <c r="H706">
        <v>0.931836</v>
      </c>
      <c r="I706">
        <v>0</v>
      </c>
    </row>
    <row r="707" spans="1:9" x14ac:dyDescent="0.25">
      <c r="A707" t="s">
        <v>90</v>
      </c>
      <c r="B707">
        <v>16914.900000000001</v>
      </c>
      <c r="C707">
        <v>16797.400000000001</v>
      </c>
      <c r="D707">
        <v>16696.400000000001</v>
      </c>
      <c r="E707">
        <v>11769.2</v>
      </c>
      <c r="F707">
        <v>0</v>
      </c>
      <c r="G707">
        <v>8.3257700000000004E-2</v>
      </c>
      <c r="H707">
        <v>0.93183000000000005</v>
      </c>
      <c r="I707">
        <v>0</v>
      </c>
    </row>
    <row r="708" spans="1:9" x14ac:dyDescent="0.25">
      <c r="A708" t="s">
        <v>90</v>
      </c>
      <c r="B708">
        <v>16905.8</v>
      </c>
      <c r="C708">
        <v>16786.5</v>
      </c>
      <c r="D708">
        <v>16691.8</v>
      </c>
      <c r="E708">
        <v>11769.4</v>
      </c>
      <c r="F708">
        <v>0</v>
      </c>
      <c r="G708">
        <v>5.3988800000000003E-2</v>
      </c>
      <c r="H708">
        <v>0.93167100000000003</v>
      </c>
      <c r="I708">
        <v>0</v>
      </c>
    </row>
    <row r="709" spans="1:9" x14ac:dyDescent="0.25">
      <c r="A709" t="s">
        <v>90</v>
      </c>
      <c r="B709">
        <v>16900.7</v>
      </c>
      <c r="C709">
        <v>16778.900000000001</v>
      </c>
      <c r="D709">
        <v>16688.099999999999</v>
      </c>
      <c r="E709">
        <v>11769.2</v>
      </c>
      <c r="F709">
        <v>0</v>
      </c>
      <c r="G709">
        <v>5.5146599999999997E-2</v>
      </c>
      <c r="H709">
        <v>0.93158600000000003</v>
      </c>
      <c r="I709">
        <v>0</v>
      </c>
    </row>
    <row r="710" spans="1:9" x14ac:dyDescent="0.25">
      <c r="A710" t="s">
        <v>90</v>
      </c>
      <c r="B710">
        <v>16899.099999999999</v>
      </c>
      <c r="C710">
        <v>16780.099999999999</v>
      </c>
      <c r="D710">
        <v>16688.3</v>
      </c>
      <c r="E710">
        <v>11769.4</v>
      </c>
      <c r="F710">
        <v>0</v>
      </c>
      <c r="G710">
        <v>5.5017400000000001E-2</v>
      </c>
      <c r="H710">
        <v>0.93162400000000001</v>
      </c>
      <c r="I710">
        <v>0</v>
      </c>
    </row>
    <row r="711" spans="1:9" x14ac:dyDescent="0.25">
      <c r="A711" t="s">
        <v>90</v>
      </c>
      <c r="B711">
        <v>16900.900000000001</v>
      </c>
      <c r="C711">
        <v>16782.3</v>
      </c>
      <c r="D711">
        <v>16688.5</v>
      </c>
      <c r="E711">
        <v>11769.3</v>
      </c>
      <c r="F711">
        <v>0</v>
      </c>
      <c r="G711">
        <v>5.4217099999999997E-2</v>
      </c>
      <c r="H711">
        <v>0.93978899999999999</v>
      </c>
      <c r="I711">
        <v>0</v>
      </c>
    </row>
    <row r="712" spans="1:9" x14ac:dyDescent="0.25">
      <c r="A712" t="s">
        <v>90</v>
      </c>
      <c r="B712">
        <v>16899.900000000001</v>
      </c>
      <c r="C712">
        <v>16781.7</v>
      </c>
      <c r="D712">
        <v>16689.2</v>
      </c>
      <c r="E712">
        <v>11769.5</v>
      </c>
      <c r="F712">
        <v>0</v>
      </c>
      <c r="G712">
        <v>5.4931899999999999E-2</v>
      </c>
      <c r="H712">
        <v>0.93163600000000002</v>
      </c>
      <c r="I712">
        <v>0</v>
      </c>
    </row>
    <row r="713" spans="1:9" x14ac:dyDescent="0.25">
      <c r="A713" t="s">
        <v>90</v>
      </c>
      <c r="B713">
        <v>16898.400000000001</v>
      </c>
      <c r="C713">
        <v>16779</v>
      </c>
      <c r="D713">
        <v>16689.099999999999</v>
      </c>
      <c r="E713">
        <v>11769.9</v>
      </c>
      <c r="F713">
        <v>0</v>
      </c>
      <c r="G713">
        <v>5.3987500000000001E-2</v>
      </c>
      <c r="H713">
        <v>0.95784000000000002</v>
      </c>
      <c r="I713">
        <v>0</v>
      </c>
    </row>
    <row r="714" spans="1:9" x14ac:dyDescent="0.25">
      <c r="A714" t="s">
        <v>90</v>
      </c>
      <c r="B714">
        <v>16901</v>
      </c>
      <c r="C714">
        <v>16781.2</v>
      </c>
      <c r="D714">
        <v>16689.3</v>
      </c>
      <c r="E714">
        <v>11769.5</v>
      </c>
      <c r="F714">
        <v>0</v>
      </c>
      <c r="G714">
        <v>5.7931400000000001E-2</v>
      </c>
      <c r="H714">
        <v>0.93119200000000002</v>
      </c>
      <c r="I714">
        <v>0</v>
      </c>
    </row>
    <row r="715" spans="1:9" x14ac:dyDescent="0.25">
      <c r="A715" t="s">
        <v>90</v>
      </c>
      <c r="B715">
        <v>16911.3</v>
      </c>
      <c r="C715">
        <v>16789.7</v>
      </c>
      <c r="D715">
        <v>16692.5</v>
      </c>
      <c r="E715">
        <v>11769</v>
      </c>
      <c r="F715">
        <v>0</v>
      </c>
      <c r="G715">
        <v>8.3259100000000003E-2</v>
      </c>
      <c r="H715">
        <v>0.93167299999999997</v>
      </c>
      <c r="I715">
        <v>0</v>
      </c>
    </row>
    <row r="716" spans="1:9" x14ac:dyDescent="0.25">
      <c r="A716" t="s">
        <v>90</v>
      </c>
      <c r="B716">
        <v>16915.7</v>
      </c>
      <c r="C716">
        <v>16796.900000000001</v>
      </c>
      <c r="D716">
        <v>16697.2</v>
      </c>
      <c r="E716">
        <v>11769.4</v>
      </c>
      <c r="F716">
        <v>0</v>
      </c>
      <c r="G716">
        <v>5.4010000000000002E-2</v>
      </c>
      <c r="H716">
        <v>0.93181800000000004</v>
      </c>
      <c r="I716">
        <v>0</v>
      </c>
    </row>
    <row r="717" spans="1:9" x14ac:dyDescent="0.25">
      <c r="A717" t="s">
        <v>90</v>
      </c>
      <c r="B717">
        <v>16916.8</v>
      </c>
      <c r="C717">
        <v>16797.8</v>
      </c>
      <c r="D717">
        <v>16698.099999999999</v>
      </c>
      <c r="E717">
        <v>11769.9</v>
      </c>
      <c r="F717">
        <v>0</v>
      </c>
      <c r="G717">
        <v>5.5531700000000003E-2</v>
      </c>
      <c r="H717">
        <v>0.93127700000000002</v>
      </c>
      <c r="I717">
        <v>0</v>
      </c>
    </row>
    <row r="718" spans="1:9" x14ac:dyDescent="0.25">
      <c r="A718" t="s">
        <v>90</v>
      </c>
      <c r="B718">
        <v>16918.2</v>
      </c>
      <c r="C718">
        <v>16800.5</v>
      </c>
      <c r="D718">
        <v>16697.099999999999</v>
      </c>
      <c r="E718">
        <v>11769.4</v>
      </c>
      <c r="F718">
        <v>0</v>
      </c>
      <c r="G718">
        <v>5.5769800000000001E-2</v>
      </c>
      <c r="H718">
        <v>0.931836</v>
      </c>
      <c r="I718">
        <v>0</v>
      </c>
    </row>
    <row r="719" spans="1:9" x14ac:dyDescent="0.25">
      <c r="A719" t="s">
        <v>90</v>
      </c>
      <c r="B719">
        <v>16911.599999999999</v>
      </c>
      <c r="C719">
        <v>16794</v>
      </c>
      <c r="D719">
        <v>16695.8</v>
      </c>
      <c r="E719">
        <v>11769.3</v>
      </c>
      <c r="F719">
        <v>0</v>
      </c>
      <c r="G719">
        <v>5.80711E-2</v>
      </c>
      <c r="H719">
        <v>0.931782</v>
      </c>
      <c r="I719">
        <v>0</v>
      </c>
    </row>
    <row r="720" spans="1:9" x14ac:dyDescent="0.25">
      <c r="A720" t="s">
        <v>90</v>
      </c>
      <c r="B720">
        <v>16916</v>
      </c>
      <c r="C720">
        <v>16795.599999999999</v>
      </c>
      <c r="D720">
        <v>16694.099999999999</v>
      </c>
      <c r="E720">
        <v>11768.7</v>
      </c>
      <c r="F720">
        <v>0</v>
      </c>
      <c r="G720">
        <v>6.5201099999999998E-2</v>
      </c>
      <c r="H720">
        <v>0.931809</v>
      </c>
      <c r="I720">
        <v>0</v>
      </c>
    </row>
    <row r="721" spans="1:25" x14ac:dyDescent="0.25">
      <c r="A721" t="s">
        <v>90</v>
      </c>
      <c r="B721">
        <v>16915.099999999999</v>
      </c>
      <c r="C721">
        <v>16795.5</v>
      </c>
      <c r="D721">
        <v>16695.599999999999</v>
      </c>
      <c r="E721">
        <v>11768.7</v>
      </c>
      <c r="F721">
        <v>0</v>
      </c>
      <c r="G721">
        <v>5.3977499999999998E-2</v>
      </c>
      <c r="H721">
        <v>0.93167199999999994</v>
      </c>
      <c r="I721">
        <v>0</v>
      </c>
    </row>
    <row r="722" spans="1:25" x14ac:dyDescent="0.25">
      <c r="A722" t="s">
        <v>90</v>
      </c>
      <c r="B722">
        <v>16906.900000000001</v>
      </c>
      <c r="C722">
        <v>16786.8</v>
      </c>
      <c r="D722">
        <v>16691</v>
      </c>
      <c r="E722">
        <v>11768.7</v>
      </c>
      <c r="F722">
        <v>0</v>
      </c>
      <c r="G722">
        <v>5.49411E-2</v>
      </c>
      <c r="H722">
        <v>0.93159400000000003</v>
      </c>
      <c r="I722">
        <v>0</v>
      </c>
    </row>
    <row r="723" spans="1:25" x14ac:dyDescent="0.25">
      <c r="A723" t="s">
        <v>90</v>
      </c>
      <c r="B723">
        <v>16897.8</v>
      </c>
      <c r="C723">
        <v>16778.5</v>
      </c>
      <c r="D723">
        <v>16687</v>
      </c>
      <c r="E723">
        <v>11768.9</v>
      </c>
      <c r="F723">
        <v>0</v>
      </c>
      <c r="G723">
        <v>5.9617999999999997E-2</v>
      </c>
      <c r="H723">
        <v>0.93182299999999996</v>
      </c>
      <c r="I723">
        <v>0</v>
      </c>
    </row>
    <row r="724" spans="1:25" x14ac:dyDescent="0.25">
      <c r="A724" t="s">
        <v>90</v>
      </c>
      <c r="B724">
        <v>16897.7</v>
      </c>
      <c r="C724">
        <v>16778.8</v>
      </c>
      <c r="D724">
        <v>16687.7</v>
      </c>
      <c r="E724">
        <v>11769.2</v>
      </c>
      <c r="F724">
        <v>0</v>
      </c>
      <c r="G724">
        <v>5.9733799999999997E-2</v>
      </c>
      <c r="H724">
        <v>0.956121</v>
      </c>
      <c r="I724">
        <v>0</v>
      </c>
    </row>
    <row r="725" spans="1:25" x14ac:dyDescent="0.25">
      <c r="A725" t="s">
        <v>90</v>
      </c>
      <c r="B725">
        <v>16900.8</v>
      </c>
      <c r="C725">
        <v>16781.8</v>
      </c>
      <c r="D725">
        <v>16688.7</v>
      </c>
      <c r="E725">
        <v>11769.4</v>
      </c>
      <c r="F725">
        <v>0</v>
      </c>
      <c r="G725">
        <v>5.5447900000000001E-2</v>
      </c>
      <c r="H725">
        <v>0.93059999999999998</v>
      </c>
      <c r="I725">
        <v>0</v>
      </c>
    </row>
    <row r="726" spans="1:25" x14ac:dyDescent="0.25">
      <c r="A726" t="s">
        <v>90</v>
      </c>
      <c r="B726">
        <v>16898.599999999999</v>
      </c>
      <c r="C726">
        <v>16779</v>
      </c>
      <c r="D726">
        <v>16687.900000000001</v>
      </c>
      <c r="E726">
        <v>11768.9</v>
      </c>
      <c r="F726">
        <v>0</v>
      </c>
      <c r="G726">
        <v>8.3256200000000002E-2</v>
      </c>
      <c r="H726">
        <v>0.931809</v>
      </c>
      <c r="I726">
        <v>0</v>
      </c>
    </row>
    <row r="727" spans="1:25" x14ac:dyDescent="0.25">
      <c r="A727" t="s">
        <v>90</v>
      </c>
      <c r="B727">
        <v>16902.400000000001</v>
      </c>
      <c r="C727">
        <v>16781.7</v>
      </c>
      <c r="D727">
        <v>16687.8</v>
      </c>
      <c r="E727">
        <v>11768.9</v>
      </c>
      <c r="F727">
        <v>0</v>
      </c>
      <c r="G727">
        <v>5.4610600000000002E-2</v>
      </c>
      <c r="H727">
        <v>0.93183000000000005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16899.2</v>
      </c>
      <c r="C728">
        <v>16780.3</v>
      </c>
      <c r="D728">
        <v>16688.2</v>
      </c>
      <c r="E728">
        <v>11769.2</v>
      </c>
      <c r="F728">
        <v>0</v>
      </c>
      <c r="G728">
        <v>3.03929E-2</v>
      </c>
      <c r="H728">
        <v>0.93174999999999997</v>
      </c>
      <c r="I728">
        <v>0</v>
      </c>
      <c r="R728">
        <f>AVERAGE(B679:B728)</f>
        <v>16906.97</v>
      </c>
      <c r="S728">
        <f>AVERAGE(C679:C728)</f>
        <v>16787.222000000005</v>
      </c>
      <c r="U728">
        <f>_xlfn.VAR.P(B679:B728)</f>
        <v>51.286499999997368</v>
      </c>
      <c r="V728">
        <f>_xlfn.VAR.P(C679:C728)</f>
        <v>52.560116000001642</v>
      </c>
      <c r="X728">
        <f>1.96*SQRT(U728)/50</f>
        <v>0.28072920646059601</v>
      </c>
      <c r="Y728">
        <f>1.96*SQRT(V728)/50</f>
        <v>0.28419355490623377</v>
      </c>
    </row>
    <row r="729" spans="1:25" x14ac:dyDescent="0.25">
      <c r="A729" t="s">
        <v>90</v>
      </c>
      <c r="B729">
        <v>845436.34920000006</v>
      </c>
      <c r="C729" t="s">
        <v>36</v>
      </c>
      <c r="U729" t="s">
        <v>75</v>
      </c>
    </row>
    <row r="730" spans="1:25" x14ac:dyDescent="0.25">
      <c r="A730" t="s">
        <v>109</v>
      </c>
      <c r="B730">
        <v>16421.599999999999</v>
      </c>
      <c r="C730">
        <v>16297.4</v>
      </c>
      <c r="D730">
        <v>16198.7</v>
      </c>
      <c r="E730">
        <v>10848.4</v>
      </c>
      <c r="F730">
        <v>0</v>
      </c>
      <c r="G730">
        <v>8.0821599999999993E-2</v>
      </c>
      <c r="H730">
        <v>0.93182799999999999</v>
      </c>
      <c r="I730">
        <v>0</v>
      </c>
      <c r="U730">
        <f>_xlfn.STDEV.P(B679:B728)</f>
        <v>7.161459348484593</v>
      </c>
      <c r="V730">
        <f>_xlfn.STDEV.P(C679:C728)</f>
        <v>7.2498355843426987</v>
      </c>
    </row>
    <row r="731" spans="1:25" x14ac:dyDescent="0.25">
      <c r="A731" t="s">
        <v>109</v>
      </c>
      <c r="B731">
        <v>16424.7</v>
      </c>
      <c r="C731">
        <v>16301</v>
      </c>
      <c r="D731">
        <v>16205</v>
      </c>
      <c r="E731">
        <v>10848.8</v>
      </c>
      <c r="F731">
        <v>0</v>
      </c>
      <c r="G731">
        <v>6.2023099999999998E-2</v>
      </c>
      <c r="H731">
        <v>0.93182799999999999</v>
      </c>
      <c r="I731">
        <v>0</v>
      </c>
    </row>
    <row r="732" spans="1:25" x14ac:dyDescent="0.25">
      <c r="A732" t="s">
        <v>109</v>
      </c>
      <c r="B732">
        <v>16426.8</v>
      </c>
      <c r="C732">
        <v>16302.7</v>
      </c>
      <c r="D732">
        <v>16202.8</v>
      </c>
      <c r="E732">
        <v>10847.8</v>
      </c>
      <c r="F732">
        <v>0</v>
      </c>
      <c r="G732">
        <v>6.6356499999999999E-2</v>
      </c>
      <c r="H732">
        <v>0.931809</v>
      </c>
      <c r="I732">
        <v>0</v>
      </c>
    </row>
    <row r="733" spans="1:25" x14ac:dyDescent="0.25">
      <c r="A733" t="s">
        <v>109</v>
      </c>
      <c r="B733">
        <v>16433.400000000001</v>
      </c>
      <c r="C733">
        <v>16305.5</v>
      </c>
      <c r="D733">
        <v>16203.2</v>
      </c>
      <c r="E733">
        <v>10848.4</v>
      </c>
      <c r="F733">
        <v>0</v>
      </c>
      <c r="G733">
        <v>5.46168E-2</v>
      </c>
      <c r="H733">
        <v>0.93139700000000003</v>
      </c>
      <c r="I733">
        <v>0</v>
      </c>
    </row>
    <row r="734" spans="1:25" x14ac:dyDescent="0.25">
      <c r="A734" t="s">
        <v>109</v>
      </c>
      <c r="B734">
        <v>16426</v>
      </c>
      <c r="C734">
        <v>16303.5</v>
      </c>
      <c r="D734">
        <v>16203.2</v>
      </c>
      <c r="E734">
        <v>10847.9</v>
      </c>
      <c r="F734">
        <v>0</v>
      </c>
      <c r="G734">
        <v>5.3981599999999998E-2</v>
      </c>
      <c r="H734">
        <v>0.95538999999999996</v>
      </c>
      <c r="I734">
        <v>0</v>
      </c>
    </row>
    <row r="735" spans="1:25" x14ac:dyDescent="0.25">
      <c r="A735" t="s">
        <v>109</v>
      </c>
      <c r="B735">
        <v>16430.099999999999</v>
      </c>
      <c r="C735">
        <v>16304.9</v>
      </c>
      <c r="D735">
        <v>16206.6</v>
      </c>
      <c r="E735">
        <v>10851.2</v>
      </c>
      <c r="F735">
        <v>0</v>
      </c>
      <c r="G735">
        <v>5.4721699999999998E-2</v>
      </c>
      <c r="H735">
        <v>0.95677100000000004</v>
      </c>
      <c r="I735">
        <v>0</v>
      </c>
    </row>
    <row r="736" spans="1:25" x14ac:dyDescent="0.25">
      <c r="A736" t="s">
        <v>109</v>
      </c>
      <c r="B736">
        <v>16429.3</v>
      </c>
      <c r="C736">
        <v>16304.4</v>
      </c>
      <c r="D736">
        <v>16205.6</v>
      </c>
      <c r="E736">
        <v>10849.1</v>
      </c>
      <c r="F736">
        <v>0</v>
      </c>
      <c r="G736">
        <v>5.4572500000000003E-2</v>
      </c>
      <c r="H736">
        <v>0.93150699999999997</v>
      </c>
      <c r="I736">
        <v>0</v>
      </c>
    </row>
    <row r="737" spans="1:9" x14ac:dyDescent="0.25">
      <c r="A737" t="s">
        <v>109</v>
      </c>
      <c r="B737">
        <v>16432.599999999999</v>
      </c>
      <c r="C737">
        <v>16306.7</v>
      </c>
      <c r="D737">
        <v>16207.8</v>
      </c>
      <c r="E737">
        <v>10852.1</v>
      </c>
      <c r="F737">
        <v>0</v>
      </c>
      <c r="G737">
        <v>5.4084500000000001E-2</v>
      </c>
      <c r="H737">
        <v>0.931759</v>
      </c>
      <c r="I737">
        <v>0</v>
      </c>
    </row>
    <row r="738" spans="1:9" x14ac:dyDescent="0.25">
      <c r="A738" t="s">
        <v>109</v>
      </c>
      <c r="B738">
        <v>16410.8</v>
      </c>
      <c r="C738">
        <v>16286.3</v>
      </c>
      <c r="D738">
        <v>16196.1</v>
      </c>
      <c r="E738">
        <v>10849.2</v>
      </c>
      <c r="F738">
        <v>0</v>
      </c>
      <c r="G738">
        <v>8.3257200000000003E-2</v>
      </c>
      <c r="H738">
        <v>0.93171700000000002</v>
      </c>
      <c r="I738">
        <v>0</v>
      </c>
    </row>
    <row r="739" spans="1:9" x14ac:dyDescent="0.25">
      <c r="A739" t="s">
        <v>109</v>
      </c>
      <c r="B739">
        <v>16409.900000000001</v>
      </c>
      <c r="C739">
        <v>16285.7</v>
      </c>
      <c r="D739">
        <v>16194.9</v>
      </c>
      <c r="E739">
        <v>10848</v>
      </c>
      <c r="F739">
        <v>0</v>
      </c>
      <c r="G739">
        <v>5.4084E-2</v>
      </c>
      <c r="H739">
        <v>0.93179500000000004</v>
      </c>
      <c r="I739">
        <v>0</v>
      </c>
    </row>
    <row r="740" spans="1:9" x14ac:dyDescent="0.25">
      <c r="A740" t="s">
        <v>109</v>
      </c>
      <c r="B740">
        <v>16413.2</v>
      </c>
      <c r="C740">
        <v>16286.7</v>
      </c>
      <c r="D740">
        <v>16195.4</v>
      </c>
      <c r="E740">
        <v>10848.5</v>
      </c>
      <c r="F740">
        <v>0</v>
      </c>
      <c r="G740">
        <v>8.1872399999999998E-2</v>
      </c>
      <c r="H740">
        <v>0.93183700000000003</v>
      </c>
      <c r="I740">
        <v>0</v>
      </c>
    </row>
    <row r="741" spans="1:9" x14ac:dyDescent="0.25">
      <c r="A741" t="s">
        <v>109</v>
      </c>
      <c r="B741">
        <v>16408.8</v>
      </c>
      <c r="C741">
        <v>16284.7</v>
      </c>
      <c r="D741">
        <v>16194.4</v>
      </c>
      <c r="E741">
        <v>10847.4</v>
      </c>
      <c r="F741">
        <v>0</v>
      </c>
      <c r="G741">
        <v>5.3953599999999997E-2</v>
      </c>
      <c r="H741">
        <v>0.93176300000000001</v>
      </c>
      <c r="I741">
        <v>0</v>
      </c>
    </row>
    <row r="742" spans="1:9" x14ac:dyDescent="0.25">
      <c r="A742" t="s">
        <v>109</v>
      </c>
      <c r="B742">
        <v>16415.3</v>
      </c>
      <c r="C742">
        <v>16290.7</v>
      </c>
      <c r="D742">
        <v>16199.3</v>
      </c>
      <c r="E742">
        <v>10851.6</v>
      </c>
      <c r="F742">
        <v>0</v>
      </c>
      <c r="G742">
        <v>5.3911399999999998E-2</v>
      </c>
      <c r="H742">
        <v>0.95185200000000003</v>
      </c>
      <c r="I742">
        <v>0</v>
      </c>
    </row>
    <row r="743" spans="1:9" x14ac:dyDescent="0.25">
      <c r="A743" t="s">
        <v>109</v>
      </c>
      <c r="B743">
        <v>16414.099999999999</v>
      </c>
      <c r="C743">
        <v>16288.5</v>
      </c>
      <c r="D743">
        <v>16196.5</v>
      </c>
      <c r="E743">
        <v>10848.6</v>
      </c>
      <c r="F743">
        <v>0</v>
      </c>
      <c r="G743">
        <v>5.4802799999999999E-2</v>
      </c>
      <c r="H743">
        <v>0.93183499999999997</v>
      </c>
      <c r="I743">
        <v>0</v>
      </c>
    </row>
    <row r="744" spans="1:9" x14ac:dyDescent="0.25">
      <c r="A744" t="s">
        <v>109</v>
      </c>
      <c r="B744">
        <v>16422.900000000001</v>
      </c>
      <c r="C744">
        <v>16297.6</v>
      </c>
      <c r="D744">
        <v>16200.1</v>
      </c>
      <c r="E744">
        <v>10850.7</v>
      </c>
      <c r="F744">
        <v>0</v>
      </c>
      <c r="G744">
        <v>6.1464600000000001E-2</v>
      </c>
      <c r="H744">
        <v>0.93001699999999998</v>
      </c>
      <c r="I744">
        <v>0</v>
      </c>
    </row>
    <row r="745" spans="1:9" x14ac:dyDescent="0.25">
      <c r="A745" t="s">
        <v>109</v>
      </c>
      <c r="B745">
        <v>16422</v>
      </c>
      <c r="C745">
        <v>16297.3</v>
      </c>
      <c r="D745">
        <v>16201.5</v>
      </c>
      <c r="E745">
        <v>10848.5</v>
      </c>
      <c r="F745">
        <v>0</v>
      </c>
      <c r="G745">
        <v>5.3910199999999998E-2</v>
      </c>
      <c r="H745">
        <v>0.93182399999999999</v>
      </c>
      <c r="I745">
        <v>0</v>
      </c>
    </row>
    <row r="746" spans="1:9" x14ac:dyDescent="0.25">
      <c r="A746" t="s">
        <v>109</v>
      </c>
      <c r="B746">
        <v>16428.5</v>
      </c>
      <c r="C746">
        <v>16305.2</v>
      </c>
      <c r="D746">
        <v>16205</v>
      </c>
      <c r="E746">
        <v>10850.5</v>
      </c>
      <c r="F746">
        <v>0</v>
      </c>
      <c r="G746">
        <v>7.8773099999999999E-2</v>
      </c>
      <c r="H746">
        <v>0.93041399999999996</v>
      </c>
      <c r="I746">
        <v>0</v>
      </c>
    </row>
    <row r="747" spans="1:9" x14ac:dyDescent="0.25">
      <c r="A747" t="s">
        <v>109</v>
      </c>
      <c r="B747">
        <v>16430.3</v>
      </c>
      <c r="C747">
        <v>16303.5</v>
      </c>
      <c r="D747">
        <v>16203.4</v>
      </c>
      <c r="E747">
        <v>10848.4</v>
      </c>
      <c r="F747">
        <v>0</v>
      </c>
      <c r="G747">
        <v>7.2086399999999995E-2</v>
      </c>
      <c r="H747">
        <v>0.93151899999999999</v>
      </c>
      <c r="I747">
        <v>0</v>
      </c>
    </row>
    <row r="748" spans="1:9" x14ac:dyDescent="0.25">
      <c r="A748" t="s">
        <v>109</v>
      </c>
      <c r="B748">
        <v>16425.3</v>
      </c>
      <c r="C748">
        <v>16302.4</v>
      </c>
      <c r="D748">
        <v>16202.1</v>
      </c>
      <c r="E748">
        <v>10847.4</v>
      </c>
      <c r="F748">
        <v>0</v>
      </c>
      <c r="G748">
        <v>5.4096100000000001E-2</v>
      </c>
      <c r="H748">
        <v>0.93181599999999998</v>
      </c>
      <c r="I748">
        <v>0</v>
      </c>
    </row>
    <row r="749" spans="1:9" x14ac:dyDescent="0.25">
      <c r="A749" t="s">
        <v>109</v>
      </c>
      <c r="B749">
        <v>16430</v>
      </c>
      <c r="C749">
        <v>16305.9</v>
      </c>
      <c r="D749">
        <v>16206.4</v>
      </c>
      <c r="E749">
        <v>10850.9</v>
      </c>
      <c r="F749">
        <v>0</v>
      </c>
      <c r="G749">
        <v>5.6357400000000002E-2</v>
      </c>
      <c r="H749">
        <v>0.93183499999999997</v>
      </c>
      <c r="I749">
        <v>0</v>
      </c>
    </row>
    <row r="750" spans="1:9" x14ac:dyDescent="0.25">
      <c r="A750" t="s">
        <v>109</v>
      </c>
      <c r="B750">
        <v>16426</v>
      </c>
      <c r="C750">
        <v>16301.3</v>
      </c>
      <c r="D750">
        <v>16203.7</v>
      </c>
      <c r="E750">
        <v>10848.3</v>
      </c>
      <c r="F750">
        <v>0</v>
      </c>
      <c r="G750">
        <v>5.6804199999999999E-2</v>
      </c>
      <c r="H750">
        <v>0.93203199999999997</v>
      </c>
      <c r="I750">
        <v>0</v>
      </c>
    </row>
    <row r="751" spans="1:9" x14ac:dyDescent="0.25">
      <c r="A751" t="s">
        <v>109</v>
      </c>
      <c r="B751">
        <v>16430</v>
      </c>
      <c r="C751">
        <v>16303.7</v>
      </c>
      <c r="D751">
        <v>16200.4</v>
      </c>
      <c r="E751">
        <v>10850.8</v>
      </c>
      <c r="F751">
        <v>0</v>
      </c>
      <c r="G751">
        <v>5.4408499999999999E-2</v>
      </c>
      <c r="H751">
        <v>0.93183000000000005</v>
      </c>
      <c r="I751">
        <v>0</v>
      </c>
    </row>
    <row r="752" spans="1:9" x14ac:dyDescent="0.25">
      <c r="A752" t="s">
        <v>109</v>
      </c>
      <c r="B752">
        <v>16423.099999999999</v>
      </c>
      <c r="C752">
        <v>16298.8</v>
      </c>
      <c r="D752">
        <v>16200.9</v>
      </c>
      <c r="E752">
        <v>10848.8</v>
      </c>
      <c r="F752">
        <v>0</v>
      </c>
      <c r="G752">
        <v>5.8169699999999998E-2</v>
      </c>
      <c r="H752">
        <v>0.93163499999999999</v>
      </c>
      <c r="I752">
        <v>0</v>
      </c>
    </row>
    <row r="753" spans="1:9" x14ac:dyDescent="0.25">
      <c r="A753" t="s">
        <v>109</v>
      </c>
      <c r="B753">
        <v>16424</v>
      </c>
      <c r="C753">
        <v>16295.4</v>
      </c>
      <c r="D753">
        <v>16200.6</v>
      </c>
      <c r="E753">
        <v>10851.7</v>
      </c>
      <c r="F753">
        <v>0</v>
      </c>
      <c r="G753">
        <v>5.4788799999999999E-2</v>
      </c>
      <c r="H753">
        <v>0.93144099999999996</v>
      </c>
      <c r="I753">
        <v>0</v>
      </c>
    </row>
    <row r="754" spans="1:9" x14ac:dyDescent="0.25">
      <c r="A754" t="s">
        <v>109</v>
      </c>
      <c r="B754">
        <v>16418</v>
      </c>
      <c r="C754">
        <v>16292.1</v>
      </c>
      <c r="D754">
        <v>16198.3</v>
      </c>
      <c r="E754">
        <v>10849.6</v>
      </c>
      <c r="F754">
        <v>0</v>
      </c>
      <c r="G754">
        <v>8.3256700000000003E-2</v>
      </c>
      <c r="H754">
        <v>0.93183400000000005</v>
      </c>
      <c r="I754">
        <v>0</v>
      </c>
    </row>
    <row r="755" spans="1:9" x14ac:dyDescent="0.25">
      <c r="A755" t="s">
        <v>109</v>
      </c>
      <c r="B755">
        <v>16413.5</v>
      </c>
      <c r="C755">
        <v>16288.3</v>
      </c>
      <c r="D755">
        <v>16196.2</v>
      </c>
      <c r="E755">
        <v>10848.7</v>
      </c>
      <c r="F755">
        <v>0</v>
      </c>
      <c r="G755">
        <v>4.37501E-2</v>
      </c>
      <c r="H755">
        <v>0.93158200000000002</v>
      </c>
      <c r="I755">
        <v>0</v>
      </c>
    </row>
    <row r="756" spans="1:9" x14ac:dyDescent="0.25">
      <c r="A756" t="s">
        <v>109</v>
      </c>
      <c r="B756">
        <v>16416</v>
      </c>
      <c r="C756">
        <v>16290.1</v>
      </c>
      <c r="D756">
        <v>16198.8</v>
      </c>
      <c r="E756">
        <v>10851.3</v>
      </c>
      <c r="F756">
        <v>0</v>
      </c>
      <c r="G756">
        <v>5.39385E-2</v>
      </c>
      <c r="H756">
        <v>0.93147800000000003</v>
      </c>
      <c r="I756">
        <v>0</v>
      </c>
    </row>
    <row r="757" spans="1:9" x14ac:dyDescent="0.25">
      <c r="A757" t="s">
        <v>109</v>
      </c>
      <c r="B757">
        <v>16412.599999999999</v>
      </c>
      <c r="C757">
        <v>16288.2</v>
      </c>
      <c r="D757">
        <v>16198</v>
      </c>
      <c r="E757">
        <v>10849.8</v>
      </c>
      <c r="F757">
        <v>0</v>
      </c>
      <c r="G757">
        <v>5.3983700000000003E-2</v>
      </c>
      <c r="H757">
        <v>0.93181000000000003</v>
      </c>
      <c r="I757">
        <v>0</v>
      </c>
    </row>
    <row r="758" spans="1:9" x14ac:dyDescent="0.25">
      <c r="A758" t="s">
        <v>109</v>
      </c>
      <c r="B758">
        <v>16417.2</v>
      </c>
      <c r="C758">
        <v>16292.2</v>
      </c>
      <c r="D758">
        <v>16199.4</v>
      </c>
      <c r="E758">
        <v>10851.3</v>
      </c>
      <c r="F758">
        <v>0</v>
      </c>
      <c r="G758">
        <v>5.5290100000000002E-2</v>
      </c>
      <c r="H758">
        <v>0.93172500000000003</v>
      </c>
      <c r="I758">
        <v>0</v>
      </c>
    </row>
    <row r="759" spans="1:9" x14ac:dyDescent="0.25">
      <c r="A759" t="s">
        <v>109</v>
      </c>
      <c r="B759">
        <v>16419</v>
      </c>
      <c r="C759">
        <v>16291.4</v>
      </c>
      <c r="D759">
        <v>16197.1</v>
      </c>
      <c r="E759">
        <v>10848.3</v>
      </c>
      <c r="F759">
        <v>0</v>
      </c>
      <c r="G759">
        <v>5.7783500000000002E-2</v>
      </c>
      <c r="H759">
        <v>0.93138399999999999</v>
      </c>
      <c r="I759">
        <v>0</v>
      </c>
    </row>
    <row r="760" spans="1:9" x14ac:dyDescent="0.25">
      <c r="A760" t="s">
        <v>109</v>
      </c>
      <c r="B760">
        <v>16424.3</v>
      </c>
      <c r="C760">
        <v>16300.7</v>
      </c>
      <c r="D760">
        <v>16206.3</v>
      </c>
      <c r="E760">
        <v>10850.5</v>
      </c>
      <c r="F760">
        <v>0</v>
      </c>
      <c r="G760">
        <v>6.0586899999999999E-2</v>
      </c>
      <c r="H760">
        <v>0.93148200000000003</v>
      </c>
      <c r="I760">
        <v>0</v>
      </c>
    </row>
    <row r="761" spans="1:9" x14ac:dyDescent="0.25">
      <c r="A761" t="s">
        <v>109</v>
      </c>
      <c r="B761">
        <v>16426.5</v>
      </c>
      <c r="C761">
        <v>16302</v>
      </c>
      <c r="D761">
        <v>16198.8</v>
      </c>
      <c r="E761">
        <v>10848.4</v>
      </c>
      <c r="F761">
        <v>0</v>
      </c>
      <c r="G761">
        <v>6.4280000000000004E-2</v>
      </c>
      <c r="H761">
        <v>0.93142100000000005</v>
      </c>
      <c r="I761">
        <v>0</v>
      </c>
    </row>
    <row r="762" spans="1:9" x14ac:dyDescent="0.25">
      <c r="A762" t="s">
        <v>109</v>
      </c>
      <c r="B762">
        <v>16428.5</v>
      </c>
      <c r="C762">
        <v>16304.2</v>
      </c>
      <c r="D762">
        <v>16206.3</v>
      </c>
      <c r="E762">
        <v>10850.5</v>
      </c>
      <c r="F762">
        <v>0</v>
      </c>
      <c r="G762">
        <v>5.7109800000000002E-2</v>
      </c>
      <c r="H762">
        <v>0.93167800000000001</v>
      </c>
      <c r="I762">
        <v>0</v>
      </c>
    </row>
    <row r="763" spans="1:9" x14ac:dyDescent="0.25">
      <c r="A763" t="s">
        <v>109</v>
      </c>
      <c r="B763">
        <v>16430.599999999999</v>
      </c>
      <c r="C763">
        <v>16300.5</v>
      </c>
      <c r="D763">
        <v>16202.6</v>
      </c>
      <c r="E763">
        <v>10847.6</v>
      </c>
      <c r="F763">
        <v>0</v>
      </c>
      <c r="G763">
        <v>6.6500000000000004E-2</v>
      </c>
      <c r="H763">
        <v>0.93183700000000003</v>
      </c>
      <c r="I763">
        <v>0</v>
      </c>
    </row>
    <row r="764" spans="1:9" x14ac:dyDescent="0.25">
      <c r="A764" t="s">
        <v>109</v>
      </c>
      <c r="B764">
        <v>16431</v>
      </c>
      <c r="C764">
        <v>16303.2</v>
      </c>
      <c r="D764">
        <v>16206</v>
      </c>
      <c r="E764">
        <v>10850.4</v>
      </c>
      <c r="F764">
        <v>0</v>
      </c>
      <c r="G764">
        <v>5.4443800000000001E-2</v>
      </c>
      <c r="H764">
        <v>0.93179199999999995</v>
      </c>
      <c r="I764">
        <v>0</v>
      </c>
    </row>
    <row r="765" spans="1:9" x14ac:dyDescent="0.25">
      <c r="A765" t="s">
        <v>109</v>
      </c>
      <c r="B765">
        <v>16426.7</v>
      </c>
      <c r="C765">
        <v>16302.7</v>
      </c>
      <c r="D765">
        <v>16203.7</v>
      </c>
      <c r="E765">
        <v>10848.3</v>
      </c>
      <c r="F765">
        <v>0</v>
      </c>
      <c r="G765">
        <v>8.3256800000000006E-2</v>
      </c>
      <c r="H765">
        <v>0.93183400000000005</v>
      </c>
      <c r="I765">
        <v>0</v>
      </c>
    </row>
    <row r="766" spans="1:9" x14ac:dyDescent="0.25">
      <c r="A766" t="s">
        <v>109</v>
      </c>
      <c r="B766">
        <v>16430.400000000001</v>
      </c>
      <c r="C766">
        <v>16304.7</v>
      </c>
      <c r="D766">
        <v>16205.2</v>
      </c>
      <c r="E766">
        <v>10850</v>
      </c>
      <c r="F766">
        <v>0</v>
      </c>
      <c r="G766">
        <v>2.92725E-2</v>
      </c>
      <c r="H766">
        <v>0.93117499999999997</v>
      </c>
      <c r="I766">
        <v>0</v>
      </c>
    </row>
    <row r="767" spans="1:9" x14ac:dyDescent="0.25">
      <c r="A767" t="s">
        <v>109</v>
      </c>
      <c r="B767">
        <v>16416.900000000001</v>
      </c>
      <c r="C767">
        <v>16293</v>
      </c>
      <c r="D767">
        <v>16197.9</v>
      </c>
      <c r="E767">
        <v>10848.4</v>
      </c>
      <c r="F767">
        <v>0</v>
      </c>
      <c r="G767">
        <v>5.8902900000000001E-2</v>
      </c>
      <c r="H767">
        <v>0.95777800000000002</v>
      </c>
      <c r="I767">
        <v>0</v>
      </c>
    </row>
    <row r="768" spans="1:9" x14ac:dyDescent="0.25">
      <c r="A768" t="s">
        <v>109</v>
      </c>
      <c r="B768">
        <v>16406.8</v>
      </c>
      <c r="C768">
        <v>16283.6</v>
      </c>
      <c r="D768">
        <v>16193.2</v>
      </c>
      <c r="E768">
        <v>10846.9</v>
      </c>
      <c r="F768">
        <v>0</v>
      </c>
      <c r="G768">
        <v>5.7146299999999997E-2</v>
      </c>
      <c r="H768">
        <v>0.93179500000000004</v>
      </c>
      <c r="I768">
        <v>0</v>
      </c>
    </row>
    <row r="769" spans="1:25" x14ac:dyDescent="0.25">
      <c r="A769" t="s">
        <v>109</v>
      </c>
      <c r="B769">
        <v>16416.8</v>
      </c>
      <c r="C769">
        <v>16293.2</v>
      </c>
      <c r="D769">
        <v>16196.9</v>
      </c>
      <c r="E769">
        <v>10848.5</v>
      </c>
      <c r="F769">
        <v>0</v>
      </c>
      <c r="G769">
        <v>5.4616900000000003E-2</v>
      </c>
      <c r="H769">
        <v>0.93180600000000002</v>
      </c>
      <c r="I769">
        <v>0</v>
      </c>
    </row>
    <row r="770" spans="1:25" x14ac:dyDescent="0.25">
      <c r="A770" t="s">
        <v>109</v>
      </c>
      <c r="B770">
        <v>16417.099999999999</v>
      </c>
      <c r="C770">
        <v>16292.8</v>
      </c>
      <c r="D770">
        <v>16196.8</v>
      </c>
      <c r="E770">
        <v>10848.3</v>
      </c>
      <c r="F770">
        <v>0</v>
      </c>
      <c r="G770">
        <v>8.3255599999999999E-2</v>
      </c>
      <c r="H770">
        <v>0.93179400000000001</v>
      </c>
      <c r="I770">
        <v>0</v>
      </c>
    </row>
    <row r="771" spans="1:25" x14ac:dyDescent="0.25">
      <c r="A771" t="s">
        <v>109</v>
      </c>
      <c r="B771">
        <v>16416.2</v>
      </c>
      <c r="C771">
        <v>16289.1</v>
      </c>
      <c r="D771">
        <v>16198.1</v>
      </c>
      <c r="E771">
        <v>10850.9</v>
      </c>
      <c r="F771">
        <v>0</v>
      </c>
      <c r="G771">
        <v>5.4024999999999997E-2</v>
      </c>
      <c r="H771">
        <v>0.93149899999999997</v>
      </c>
      <c r="I771">
        <v>0</v>
      </c>
    </row>
    <row r="772" spans="1:25" x14ac:dyDescent="0.25">
      <c r="A772" t="s">
        <v>109</v>
      </c>
      <c r="B772">
        <v>16413.7</v>
      </c>
      <c r="C772">
        <v>16288.2</v>
      </c>
      <c r="D772">
        <v>16196.3</v>
      </c>
      <c r="E772">
        <v>10848.4</v>
      </c>
      <c r="F772">
        <v>0</v>
      </c>
      <c r="G772">
        <v>5.8549700000000003E-2</v>
      </c>
      <c r="H772">
        <v>0.93174400000000002</v>
      </c>
      <c r="I772">
        <v>0</v>
      </c>
    </row>
    <row r="773" spans="1:25" x14ac:dyDescent="0.25">
      <c r="A773" t="s">
        <v>109</v>
      </c>
      <c r="B773">
        <v>16418.400000000001</v>
      </c>
      <c r="C773">
        <v>16290.7</v>
      </c>
      <c r="D773">
        <v>16199.1</v>
      </c>
      <c r="E773">
        <v>10851</v>
      </c>
      <c r="F773">
        <v>0</v>
      </c>
      <c r="G773">
        <v>5.39397E-2</v>
      </c>
      <c r="H773">
        <v>0.93140299999999998</v>
      </c>
      <c r="I773">
        <v>0</v>
      </c>
    </row>
    <row r="774" spans="1:25" x14ac:dyDescent="0.25">
      <c r="A774" t="s">
        <v>109</v>
      </c>
      <c r="B774">
        <v>16426</v>
      </c>
      <c r="C774">
        <v>16298.3</v>
      </c>
      <c r="D774">
        <v>16200.9</v>
      </c>
      <c r="E774">
        <v>10848.7</v>
      </c>
      <c r="F774">
        <v>0</v>
      </c>
      <c r="G774">
        <v>8.3259799999999995E-2</v>
      </c>
      <c r="H774">
        <v>0.93151200000000001</v>
      </c>
      <c r="I774">
        <v>0</v>
      </c>
    </row>
    <row r="775" spans="1:25" x14ac:dyDescent="0.25">
      <c r="A775" t="s">
        <v>109</v>
      </c>
      <c r="B775">
        <v>16427.099999999999</v>
      </c>
      <c r="C775">
        <v>16303</v>
      </c>
      <c r="D775">
        <v>16206.8</v>
      </c>
      <c r="E775">
        <v>10850.6</v>
      </c>
      <c r="F775">
        <v>0</v>
      </c>
      <c r="G775">
        <v>6.1348E-2</v>
      </c>
      <c r="H775">
        <v>0.93174900000000005</v>
      </c>
      <c r="I775">
        <v>0</v>
      </c>
    </row>
    <row r="776" spans="1:25" x14ac:dyDescent="0.25">
      <c r="A776" t="s">
        <v>109</v>
      </c>
      <c r="B776">
        <v>16425.2</v>
      </c>
      <c r="C776">
        <v>16301.9</v>
      </c>
      <c r="D776">
        <v>16205</v>
      </c>
      <c r="E776">
        <v>10848.8</v>
      </c>
      <c r="F776">
        <v>0</v>
      </c>
      <c r="G776">
        <v>5.4179100000000001E-2</v>
      </c>
      <c r="H776">
        <v>0.93144400000000005</v>
      </c>
      <c r="I776">
        <v>0</v>
      </c>
    </row>
    <row r="777" spans="1:25" x14ac:dyDescent="0.25">
      <c r="A777" t="s">
        <v>109</v>
      </c>
      <c r="B777">
        <v>16429.599999999999</v>
      </c>
      <c r="C777">
        <v>16303</v>
      </c>
      <c r="D777">
        <v>16205.5</v>
      </c>
      <c r="E777">
        <v>10850.6</v>
      </c>
      <c r="F777">
        <v>0</v>
      </c>
      <c r="G777">
        <v>5.4435400000000002E-2</v>
      </c>
      <c r="H777">
        <v>0.95154099999999997</v>
      </c>
      <c r="I777">
        <v>0</v>
      </c>
    </row>
    <row r="778" spans="1:25" x14ac:dyDescent="0.25">
      <c r="A778" t="s">
        <v>109</v>
      </c>
      <c r="B778">
        <v>16425.599999999999</v>
      </c>
      <c r="C778">
        <v>16301.8</v>
      </c>
      <c r="D778">
        <v>16204.3</v>
      </c>
      <c r="E778">
        <v>10848.4</v>
      </c>
      <c r="F778">
        <v>0</v>
      </c>
      <c r="G778">
        <v>5.5266500000000003E-2</v>
      </c>
      <c r="H778">
        <v>0.93168399999999996</v>
      </c>
      <c r="I778">
        <v>0</v>
      </c>
    </row>
    <row r="779" spans="1:25" x14ac:dyDescent="0.25">
      <c r="A779" t="s">
        <v>109</v>
      </c>
      <c r="B779">
        <v>16428.599999999999</v>
      </c>
      <c r="C779">
        <v>16302.6</v>
      </c>
      <c r="D779">
        <v>16206.1</v>
      </c>
      <c r="E779">
        <v>10850.7</v>
      </c>
      <c r="F779">
        <v>0</v>
      </c>
      <c r="G779">
        <v>5.4316299999999998E-2</v>
      </c>
      <c r="H779">
        <v>0.93138100000000001</v>
      </c>
      <c r="I779">
        <v>0</v>
      </c>
    </row>
    <row r="780" spans="1:25" x14ac:dyDescent="0.25">
      <c r="A780" t="s">
        <v>109</v>
      </c>
      <c r="B780">
        <v>16427.099999999999</v>
      </c>
      <c r="C780">
        <v>16302.4</v>
      </c>
      <c r="D780">
        <v>16204.7</v>
      </c>
      <c r="E780">
        <v>10848.8</v>
      </c>
      <c r="F780">
        <v>0</v>
      </c>
      <c r="G780">
        <v>6.0721499999999998E-2</v>
      </c>
      <c r="H780">
        <v>0.93155600000000005</v>
      </c>
      <c r="I780">
        <v>0</v>
      </c>
    </row>
    <row r="781" spans="1:25" x14ac:dyDescent="0.25">
      <c r="A781" t="s">
        <v>109</v>
      </c>
      <c r="B781">
        <v>16427.5</v>
      </c>
      <c r="C781">
        <v>16304</v>
      </c>
      <c r="D781">
        <v>16205.1</v>
      </c>
      <c r="E781">
        <v>10851.1</v>
      </c>
      <c r="F781">
        <v>0</v>
      </c>
      <c r="G781">
        <v>5.3910399999999997E-2</v>
      </c>
      <c r="H781">
        <v>0.93180300000000005</v>
      </c>
      <c r="I781">
        <v>0</v>
      </c>
    </row>
    <row r="782" spans="1:25" x14ac:dyDescent="0.25">
      <c r="A782" t="s">
        <v>109</v>
      </c>
      <c r="B782">
        <v>16412.900000000001</v>
      </c>
      <c r="C782">
        <v>16285.6</v>
      </c>
      <c r="D782">
        <v>16195.6</v>
      </c>
      <c r="E782">
        <v>10848.7</v>
      </c>
      <c r="F782">
        <v>0</v>
      </c>
      <c r="G782">
        <v>7.2650800000000001E-2</v>
      </c>
      <c r="H782">
        <v>0.93166400000000005</v>
      </c>
      <c r="I782">
        <v>0</v>
      </c>
    </row>
    <row r="783" spans="1:25" x14ac:dyDescent="0.25">
      <c r="A783" t="s">
        <v>109</v>
      </c>
      <c r="B783">
        <v>16412.400000000001</v>
      </c>
      <c r="C783">
        <v>16288.1</v>
      </c>
      <c r="D783">
        <v>16195.3</v>
      </c>
      <c r="E783">
        <v>10848</v>
      </c>
      <c r="F783">
        <v>0</v>
      </c>
      <c r="G783">
        <v>5.9422299999999997E-2</v>
      </c>
      <c r="H783">
        <v>0.93171400000000004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16415.599999999999</v>
      </c>
      <c r="C784">
        <v>16289.5</v>
      </c>
      <c r="D784">
        <v>16196.6</v>
      </c>
      <c r="E784">
        <v>10848.8</v>
      </c>
      <c r="F784">
        <v>0</v>
      </c>
      <c r="G784">
        <v>5.4768699999999997E-2</v>
      </c>
      <c r="H784">
        <v>0.93179100000000004</v>
      </c>
      <c r="I784">
        <v>0</v>
      </c>
      <c r="R784">
        <f>AVERAGE(B735:B784)</f>
        <v>16421.679999999997</v>
      </c>
      <c r="S784">
        <f>AVERAGE(C735:C784)</f>
        <v>16296.415999999999</v>
      </c>
      <c r="U784">
        <f>_xlfn.VAR.P(B735:B784)</f>
        <v>51.027599999996774</v>
      </c>
      <c r="V784">
        <f>_xlfn.VAR.P(C735:C784)</f>
        <v>50.164143999998778</v>
      </c>
      <c r="X784">
        <f>1.96*SQRT(U784)/50</f>
        <v>0.28001973370459993</v>
      </c>
      <c r="Y784">
        <f>1.96*SQRT(V784)/50</f>
        <v>0.27764046937749931</v>
      </c>
    </row>
    <row r="785" spans="1:15" x14ac:dyDescent="0.25">
      <c r="A785" t="s">
        <v>109</v>
      </c>
      <c r="B785">
        <v>821164.14560000005</v>
      </c>
      <c r="C785" t="s">
        <v>36</v>
      </c>
    </row>
    <row r="786" spans="1:15" x14ac:dyDescent="0.25">
      <c r="A786" t="s">
        <v>41</v>
      </c>
      <c r="B786">
        <v>6941.96</v>
      </c>
      <c r="C786">
        <v>6749.29</v>
      </c>
      <c r="D786">
        <v>6749.12</v>
      </c>
      <c r="E786">
        <v>6441.83</v>
      </c>
      <c r="F786">
        <v>128.92500000000001</v>
      </c>
      <c r="G786">
        <v>182.97499999999999</v>
      </c>
      <c r="H786">
        <v>40.495800000000003</v>
      </c>
      <c r="I786">
        <v>30.8352</v>
      </c>
      <c r="J786">
        <v>85.655100000000004</v>
      </c>
      <c r="K786">
        <v>6109.51</v>
      </c>
      <c r="L786">
        <v>5.5592599999999999E-2</v>
      </c>
      <c r="M786">
        <v>0.93182100000000001</v>
      </c>
      <c r="N786">
        <v>0</v>
      </c>
      <c r="O786" t="s">
        <v>42</v>
      </c>
    </row>
    <row r="787" spans="1:15" x14ac:dyDescent="0.25">
      <c r="A787" t="s">
        <v>41</v>
      </c>
      <c r="B787">
        <v>6871.03</v>
      </c>
      <c r="C787">
        <v>6652.89</v>
      </c>
      <c r="D787">
        <v>6652.74</v>
      </c>
      <c r="E787">
        <v>6347.12</v>
      </c>
      <c r="F787">
        <v>125.959</v>
      </c>
      <c r="G787">
        <v>181.03</v>
      </c>
      <c r="H787">
        <v>40.187600000000003</v>
      </c>
      <c r="I787">
        <v>30.599</v>
      </c>
      <c r="J787">
        <v>84.2928</v>
      </c>
      <c r="K787">
        <v>6019.58</v>
      </c>
      <c r="L787">
        <v>5.3928200000000003E-2</v>
      </c>
      <c r="M787">
        <v>0.93182100000000001</v>
      </c>
      <c r="N787">
        <v>0</v>
      </c>
      <c r="O787" t="s">
        <v>42</v>
      </c>
    </row>
    <row r="788" spans="1:15" x14ac:dyDescent="0.25">
      <c r="A788" t="s">
        <v>41</v>
      </c>
      <c r="B788">
        <v>6668.13</v>
      </c>
      <c r="C788">
        <v>6466.9</v>
      </c>
      <c r="D788">
        <v>6466.75</v>
      </c>
      <c r="E788">
        <v>6168.35</v>
      </c>
      <c r="F788">
        <v>121.509</v>
      </c>
      <c r="G788">
        <v>176.56399999999999</v>
      </c>
      <c r="H788">
        <v>39.198</v>
      </c>
      <c r="I788">
        <v>29.941299999999998</v>
      </c>
      <c r="J788">
        <v>82.080600000000004</v>
      </c>
      <c r="K788">
        <v>5851.07</v>
      </c>
      <c r="L788">
        <v>6.1319899999999997E-2</v>
      </c>
      <c r="M788">
        <v>0.93171099999999996</v>
      </c>
      <c r="N788">
        <v>0</v>
      </c>
      <c r="O788" t="s">
        <v>42</v>
      </c>
    </row>
    <row r="789" spans="1:15" x14ac:dyDescent="0.25">
      <c r="A789" t="s">
        <v>41</v>
      </c>
      <c r="B789">
        <v>6587.75</v>
      </c>
      <c r="C789">
        <v>6410.91</v>
      </c>
      <c r="D789">
        <v>6410.75</v>
      </c>
      <c r="E789">
        <v>6116.19</v>
      </c>
      <c r="F789">
        <v>119.009</v>
      </c>
      <c r="G789">
        <v>174.22200000000001</v>
      </c>
      <c r="H789">
        <v>38.773699999999998</v>
      </c>
      <c r="I789">
        <v>29.593299999999999</v>
      </c>
      <c r="J789">
        <v>80.762600000000006</v>
      </c>
      <c r="K789">
        <v>5803.06</v>
      </c>
      <c r="L789">
        <v>5.4898299999999997E-2</v>
      </c>
      <c r="M789">
        <v>0.93182900000000002</v>
      </c>
      <c r="N789">
        <v>0</v>
      </c>
      <c r="O789" t="s">
        <v>42</v>
      </c>
    </row>
    <row r="790" spans="1:15" x14ac:dyDescent="0.25">
      <c r="A790" t="s">
        <v>41</v>
      </c>
      <c r="B790">
        <v>6553.81</v>
      </c>
      <c r="C790">
        <v>6378.79</v>
      </c>
      <c r="D790">
        <v>6378.64</v>
      </c>
      <c r="E790">
        <v>6085.98</v>
      </c>
      <c r="F790">
        <v>118.544</v>
      </c>
      <c r="G790">
        <v>173.30500000000001</v>
      </c>
      <c r="H790">
        <v>38.551299999999998</v>
      </c>
      <c r="I790">
        <v>29.2746</v>
      </c>
      <c r="J790">
        <v>80.624899999999997</v>
      </c>
      <c r="K790">
        <v>5775.31</v>
      </c>
      <c r="L790">
        <v>5.4241999999999999E-2</v>
      </c>
      <c r="M790">
        <v>0.93183400000000005</v>
      </c>
      <c r="N790">
        <v>0</v>
      </c>
      <c r="O790" t="s">
        <v>42</v>
      </c>
    </row>
    <row r="791" spans="1:15" x14ac:dyDescent="0.25">
      <c r="A791" t="s">
        <v>41</v>
      </c>
      <c r="B791">
        <v>6479.61</v>
      </c>
      <c r="C791">
        <v>6304.73</v>
      </c>
      <c r="D791">
        <v>6304.57</v>
      </c>
      <c r="E791">
        <v>6013.51</v>
      </c>
      <c r="F791">
        <v>119.285</v>
      </c>
      <c r="G791">
        <v>172.75700000000001</v>
      </c>
      <c r="H791">
        <v>38.322800000000001</v>
      </c>
      <c r="I791">
        <v>29.217400000000001</v>
      </c>
      <c r="J791">
        <v>80.382900000000006</v>
      </c>
      <c r="K791">
        <v>5701.95</v>
      </c>
      <c r="L791">
        <v>5.4318199999999997E-2</v>
      </c>
      <c r="M791">
        <v>0.95801499999999995</v>
      </c>
      <c r="N791">
        <v>0</v>
      </c>
      <c r="O791" t="s">
        <v>42</v>
      </c>
    </row>
    <row r="792" spans="1:15" x14ac:dyDescent="0.25">
      <c r="A792" t="s">
        <v>41</v>
      </c>
      <c r="B792">
        <v>6471.6</v>
      </c>
      <c r="C792">
        <v>6296.75</v>
      </c>
      <c r="D792">
        <v>6296.6</v>
      </c>
      <c r="E792">
        <v>6006.5</v>
      </c>
      <c r="F792">
        <v>117.928</v>
      </c>
      <c r="G792">
        <v>172.88300000000001</v>
      </c>
      <c r="H792">
        <v>38.544699999999999</v>
      </c>
      <c r="I792">
        <v>29.0715</v>
      </c>
      <c r="J792">
        <v>80.570499999999996</v>
      </c>
      <c r="K792">
        <v>5696.98</v>
      </c>
      <c r="L792">
        <v>6.3543799999999998E-2</v>
      </c>
      <c r="M792">
        <v>0.93170299999999995</v>
      </c>
      <c r="N792">
        <v>0</v>
      </c>
      <c r="O792" t="s">
        <v>42</v>
      </c>
    </row>
    <row r="793" spans="1:15" x14ac:dyDescent="0.25">
      <c r="A793" t="s">
        <v>41</v>
      </c>
      <c r="B793">
        <v>6471.96</v>
      </c>
      <c r="C793">
        <v>6296.4</v>
      </c>
      <c r="D793">
        <v>6296.26</v>
      </c>
      <c r="E793">
        <v>6007.47</v>
      </c>
      <c r="F793">
        <v>116.923</v>
      </c>
      <c r="G793">
        <v>172.21799999999999</v>
      </c>
      <c r="H793">
        <v>38.170400000000001</v>
      </c>
      <c r="I793">
        <v>29.101199999999999</v>
      </c>
      <c r="J793">
        <v>80.153999999999996</v>
      </c>
      <c r="K793">
        <v>5698.82</v>
      </c>
      <c r="L793">
        <v>5.7779900000000002E-2</v>
      </c>
      <c r="M793">
        <v>0.93182100000000001</v>
      </c>
      <c r="N793">
        <v>0</v>
      </c>
      <c r="O793" t="s">
        <v>42</v>
      </c>
    </row>
    <row r="794" spans="1:15" x14ac:dyDescent="0.25">
      <c r="A794" t="s">
        <v>41</v>
      </c>
      <c r="B794">
        <v>6468.38</v>
      </c>
      <c r="C794">
        <v>6291.75</v>
      </c>
      <c r="D794">
        <v>6291.59</v>
      </c>
      <c r="E794">
        <v>6000.08</v>
      </c>
      <c r="F794">
        <v>120.43899999999999</v>
      </c>
      <c r="G794">
        <v>173.50399999999999</v>
      </c>
      <c r="H794">
        <v>38.553800000000003</v>
      </c>
      <c r="I794">
        <v>29.209900000000001</v>
      </c>
      <c r="J794">
        <v>80.833100000000002</v>
      </c>
      <c r="K794">
        <v>5687.17</v>
      </c>
      <c r="L794">
        <v>5.45934E-2</v>
      </c>
      <c r="M794">
        <v>0.931836</v>
      </c>
      <c r="N794">
        <v>0</v>
      </c>
      <c r="O794" t="s">
        <v>42</v>
      </c>
    </row>
    <row r="795" spans="1:15" x14ac:dyDescent="0.25">
      <c r="A795" t="s">
        <v>41</v>
      </c>
      <c r="B795">
        <v>6513.17</v>
      </c>
      <c r="C795">
        <v>6332.06</v>
      </c>
      <c r="D795">
        <v>6331.88</v>
      </c>
      <c r="E795">
        <v>6043.97</v>
      </c>
      <c r="F795">
        <v>117.55500000000001</v>
      </c>
      <c r="G795">
        <v>173.054</v>
      </c>
      <c r="H795">
        <v>38.273800000000001</v>
      </c>
      <c r="I795">
        <v>29.287600000000001</v>
      </c>
      <c r="J795">
        <v>80.757499999999993</v>
      </c>
      <c r="K795">
        <v>5733.74</v>
      </c>
      <c r="L795">
        <v>6.5990300000000002E-2</v>
      </c>
      <c r="M795">
        <v>0.93107700000000004</v>
      </c>
      <c r="N795">
        <v>0</v>
      </c>
      <c r="O795" t="s">
        <v>42</v>
      </c>
    </row>
    <row r="796" spans="1:15" x14ac:dyDescent="0.25">
      <c r="A796" t="s">
        <v>41</v>
      </c>
      <c r="B796">
        <v>6485.92</v>
      </c>
      <c r="C796">
        <v>6311.67</v>
      </c>
      <c r="D796">
        <v>6311.52</v>
      </c>
      <c r="E796">
        <v>6022.33</v>
      </c>
      <c r="F796">
        <v>116.991</v>
      </c>
      <c r="G796">
        <v>170.858</v>
      </c>
      <c r="H796">
        <v>38.316899999999997</v>
      </c>
      <c r="I796">
        <v>29.026199999999999</v>
      </c>
      <c r="J796">
        <v>78.682299999999998</v>
      </c>
      <c r="K796">
        <v>5715.89</v>
      </c>
      <c r="L796">
        <v>6.5405199999999997E-2</v>
      </c>
      <c r="M796">
        <v>0.93166700000000002</v>
      </c>
      <c r="N796">
        <v>0</v>
      </c>
      <c r="O796" t="s">
        <v>42</v>
      </c>
    </row>
    <row r="797" spans="1:15" x14ac:dyDescent="0.25">
      <c r="A797" t="s">
        <v>41</v>
      </c>
      <c r="B797">
        <v>6487.74</v>
      </c>
      <c r="C797">
        <v>6312.25</v>
      </c>
      <c r="D797">
        <v>6312.12</v>
      </c>
      <c r="E797">
        <v>6021.89</v>
      </c>
      <c r="F797">
        <v>117.21299999999999</v>
      </c>
      <c r="G797">
        <v>170.096</v>
      </c>
      <c r="H797">
        <v>38.154600000000002</v>
      </c>
      <c r="I797">
        <v>28.955400000000001</v>
      </c>
      <c r="J797">
        <v>78.263800000000003</v>
      </c>
      <c r="K797">
        <v>5715.03</v>
      </c>
      <c r="L797">
        <v>5.5337200000000003E-2</v>
      </c>
      <c r="M797">
        <v>0.931836</v>
      </c>
      <c r="N797">
        <v>0</v>
      </c>
      <c r="O797" t="s">
        <v>42</v>
      </c>
    </row>
    <row r="798" spans="1:15" x14ac:dyDescent="0.25">
      <c r="A798" t="s">
        <v>41</v>
      </c>
      <c r="B798">
        <v>6531.73</v>
      </c>
      <c r="C798">
        <v>6354.01</v>
      </c>
      <c r="D798">
        <v>6353.87</v>
      </c>
      <c r="E798">
        <v>6065.93</v>
      </c>
      <c r="F798">
        <v>116.85899999999999</v>
      </c>
      <c r="G798">
        <v>169.511</v>
      </c>
      <c r="H798">
        <v>37.994</v>
      </c>
      <c r="I798">
        <v>28.8736</v>
      </c>
      <c r="J798">
        <v>77.879499999999993</v>
      </c>
      <c r="K798">
        <v>5761.04</v>
      </c>
      <c r="L798">
        <v>5.4823799999999999E-2</v>
      </c>
      <c r="M798">
        <v>0.93128699999999998</v>
      </c>
      <c r="N798">
        <v>0</v>
      </c>
      <c r="O798" t="s">
        <v>42</v>
      </c>
    </row>
    <row r="799" spans="1:15" x14ac:dyDescent="0.25">
      <c r="A799" t="s">
        <v>41</v>
      </c>
      <c r="B799">
        <v>6491.19</v>
      </c>
      <c r="C799">
        <v>6316.1</v>
      </c>
      <c r="D799">
        <v>6315.97</v>
      </c>
      <c r="E799">
        <v>6028.72</v>
      </c>
      <c r="F799">
        <v>115.247</v>
      </c>
      <c r="G799">
        <v>170.03800000000001</v>
      </c>
      <c r="H799">
        <v>38.307000000000002</v>
      </c>
      <c r="I799">
        <v>29.416899999999998</v>
      </c>
      <c r="J799">
        <v>77.701899999999995</v>
      </c>
      <c r="K799">
        <v>5724.08</v>
      </c>
      <c r="L799">
        <v>5.4147300000000002E-2</v>
      </c>
      <c r="M799">
        <v>0.93873899999999999</v>
      </c>
      <c r="N799">
        <v>0</v>
      </c>
      <c r="O799" t="s">
        <v>42</v>
      </c>
    </row>
    <row r="800" spans="1:15" x14ac:dyDescent="0.25">
      <c r="A800" t="s">
        <v>41</v>
      </c>
      <c r="B800">
        <v>6538.16</v>
      </c>
      <c r="C800">
        <v>6358.53</v>
      </c>
      <c r="D800">
        <v>6358.39</v>
      </c>
      <c r="E800">
        <v>6070</v>
      </c>
      <c r="F800">
        <v>117.80800000000001</v>
      </c>
      <c r="G800">
        <v>169.12100000000001</v>
      </c>
      <c r="H800">
        <v>38.145899999999997</v>
      </c>
      <c r="I800">
        <v>28.851099999999999</v>
      </c>
      <c r="J800">
        <v>77.609300000000005</v>
      </c>
      <c r="K800">
        <v>5764.48</v>
      </c>
      <c r="L800">
        <v>5.3914400000000001E-2</v>
      </c>
      <c r="M800">
        <v>0.931836</v>
      </c>
      <c r="N800">
        <v>0</v>
      </c>
      <c r="O800" t="s">
        <v>42</v>
      </c>
    </row>
    <row r="801" spans="1:15" x14ac:dyDescent="0.25">
      <c r="A801" t="s">
        <v>41</v>
      </c>
      <c r="B801">
        <v>6488.7</v>
      </c>
      <c r="C801">
        <v>6313.99</v>
      </c>
      <c r="D801">
        <v>6313.84</v>
      </c>
      <c r="E801">
        <v>6025.8</v>
      </c>
      <c r="F801">
        <v>117.282</v>
      </c>
      <c r="G801">
        <v>171.404</v>
      </c>
      <c r="H801">
        <v>38.703000000000003</v>
      </c>
      <c r="I801">
        <v>29.1158</v>
      </c>
      <c r="J801">
        <v>78.976500000000001</v>
      </c>
      <c r="K801">
        <v>5717.35</v>
      </c>
      <c r="L801">
        <v>8.3271800000000007E-2</v>
      </c>
      <c r="M801">
        <v>0.931836</v>
      </c>
      <c r="N801">
        <v>0</v>
      </c>
      <c r="O801" t="s">
        <v>42</v>
      </c>
    </row>
    <row r="802" spans="1:15" x14ac:dyDescent="0.25">
      <c r="A802" t="s">
        <v>41</v>
      </c>
      <c r="B802">
        <v>6412.16</v>
      </c>
      <c r="C802">
        <v>6236.3</v>
      </c>
      <c r="D802">
        <v>6236.17</v>
      </c>
      <c r="E802">
        <v>5948.74</v>
      </c>
      <c r="F802">
        <v>114.483</v>
      </c>
      <c r="G802">
        <v>169.66800000000001</v>
      </c>
      <c r="H802">
        <v>38.197899999999997</v>
      </c>
      <c r="I802">
        <v>28.923500000000001</v>
      </c>
      <c r="J802">
        <v>77.747200000000007</v>
      </c>
      <c r="K802">
        <v>5645.17</v>
      </c>
      <c r="L802">
        <v>5.4046900000000002E-2</v>
      </c>
      <c r="M802">
        <v>0.931284</v>
      </c>
      <c r="N802">
        <v>0</v>
      </c>
      <c r="O802" t="s">
        <v>42</v>
      </c>
    </row>
    <row r="803" spans="1:15" x14ac:dyDescent="0.25">
      <c r="A803" t="s">
        <v>41</v>
      </c>
      <c r="B803">
        <v>6381.65</v>
      </c>
      <c r="C803">
        <v>6207.24</v>
      </c>
      <c r="D803">
        <v>6207.11</v>
      </c>
      <c r="E803">
        <v>5920</v>
      </c>
      <c r="F803">
        <v>116.39400000000001</v>
      </c>
      <c r="G803">
        <v>171.304</v>
      </c>
      <c r="H803">
        <v>38.409599999999998</v>
      </c>
      <c r="I803">
        <v>29.102900000000002</v>
      </c>
      <c r="J803">
        <v>79.252799999999993</v>
      </c>
      <c r="K803">
        <v>5612.73</v>
      </c>
      <c r="L803">
        <v>5.3910399999999997E-2</v>
      </c>
      <c r="M803">
        <v>0.93181199999999997</v>
      </c>
      <c r="N803">
        <v>0</v>
      </c>
      <c r="O803" t="s">
        <v>42</v>
      </c>
    </row>
    <row r="804" spans="1:15" x14ac:dyDescent="0.25">
      <c r="A804" t="s">
        <v>41</v>
      </c>
      <c r="B804">
        <v>6533.02</v>
      </c>
      <c r="C804">
        <v>6351.46</v>
      </c>
      <c r="D804">
        <v>6351.32</v>
      </c>
      <c r="E804">
        <v>6062.23</v>
      </c>
      <c r="F804">
        <v>118.79900000000001</v>
      </c>
      <c r="G804">
        <v>173.779</v>
      </c>
      <c r="H804">
        <v>38.642200000000003</v>
      </c>
      <c r="I804">
        <v>29.603899999999999</v>
      </c>
      <c r="J804">
        <v>80.298400000000001</v>
      </c>
      <c r="K804">
        <v>5749.97</v>
      </c>
      <c r="L804">
        <v>5.4213299999999999E-2</v>
      </c>
      <c r="M804">
        <v>0.93181400000000003</v>
      </c>
      <c r="N804">
        <v>0</v>
      </c>
      <c r="O804" t="s">
        <v>42</v>
      </c>
    </row>
    <row r="805" spans="1:15" x14ac:dyDescent="0.25">
      <c r="A805" t="s">
        <v>41</v>
      </c>
      <c r="B805">
        <v>6548.2</v>
      </c>
      <c r="C805">
        <v>6371.06</v>
      </c>
      <c r="D805">
        <v>6370.92</v>
      </c>
      <c r="E805">
        <v>6081.04</v>
      </c>
      <c r="F805">
        <v>117.09399999999999</v>
      </c>
      <c r="G805">
        <v>171.70599999999999</v>
      </c>
      <c r="H805">
        <v>38.363700000000001</v>
      </c>
      <c r="I805">
        <v>29.1035</v>
      </c>
      <c r="J805">
        <v>79.584800000000001</v>
      </c>
      <c r="K805">
        <v>5772.72</v>
      </c>
      <c r="L805">
        <v>6.0734799999999999E-2</v>
      </c>
      <c r="M805">
        <v>0.93942099999999995</v>
      </c>
      <c r="N805">
        <v>0</v>
      </c>
      <c r="O805" t="s">
        <v>42</v>
      </c>
    </row>
    <row r="806" spans="1:15" x14ac:dyDescent="0.25">
      <c r="A806" t="s">
        <v>41</v>
      </c>
      <c r="B806">
        <v>6622.19</v>
      </c>
      <c r="C806">
        <v>6446.4</v>
      </c>
      <c r="D806">
        <v>6446.26</v>
      </c>
      <c r="E806">
        <v>6151.33</v>
      </c>
      <c r="F806">
        <v>120.054</v>
      </c>
      <c r="G806">
        <v>173.297</v>
      </c>
      <c r="H806">
        <v>39.162700000000001</v>
      </c>
      <c r="I806">
        <v>29.245999999999999</v>
      </c>
      <c r="J806">
        <v>80.342399999999998</v>
      </c>
      <c r="K806">
        <v>5839.51</v>
      </c>
      <c r="L806">
        <v>7.9449199999999998E-2</v>
      </c>
      <c r="M806">
        <v>0.93183400000000005</v>
      </c>
      <c r="N806">
        <v>0</v>
      </c>
      <c r="O806" t="s">
        <v>42</v>
      </c>
    </row>
    <row r="807" spans="1:15" x14ac:dyDescent="0.25">
      <c r="A807" t="s">
        <v>41</v>
      </c>
      <c r="B807">
        <v>6591.04</v>
      </c>
      <c r="C807">
        <v>6415.32</v>
      </c>
      <c r="D807">
        <v>6415.15</v>
      </c>
      <c r="E807">
        <v>6125.95</v>
      </c>
      <c r="F807">
        <v>117.884</v>
      </c>
      <c r="G807">
        <v>173.511</v>
      </c>
      <c r="H807">
        <v>38.519199999999998</v>
      </c>
      <c r="I807">
        <v>29.4512</v>
      </c>
      <c r="J807">
        <v>80.832700000000003</v>
      </c>
      <c r="K807">
        <v>5814.78</v>
      </c>
      <c r="L807">
        <v>5.7319099999999998E-2</v>
      </c>
      <c r="M807">
        <v>0.93172500000000003</v>
      </c>
      <c r="N807">
        <v>0</v>
      </c>
      <c r="O807" t="s">
        <v>42</v>
      </c>
    </row>
    <row r="808" spans="1:15" x14ac:dyDescent="0.25">
      <c r="A808" t="s">
        <v>41</v>
      </c>
      <c r="B808">
        <v>6599.47</v>
      </c>
      <c r="C808">
        <v>6421.44</v>
      </c>
      <c r="D808">
        <v>6421.29</v>
      </c>
      <c r="E808">
        <v>6128.13</v>
      </c>
      <c r="F808">
        <v>120.098</v>
      </c>
      <c r="G808">
        <v>173.054</v>
      </c>
      <c r="H808">
        <v>38.376100000000001</v>
      </c>
      <c r="I808">
        <v>29.402200000000001</v>
      </c>
      <c r="J808">
        <v>80.598799999999997</v>
      </c>
      <c r="K808">
        <v>5816.3</v>
      </c>
      <c r="L808">
        <v>5.5633500000000002E-2</v>
      </c>
      <c r="M808">
        <v>0.931836</v>
      </c>
      <c r="N808">
        <v>0</v>
      </c>
      <c r="O808" t="s">
        <v>42</v>
      </c>
    </row>
    <row r="809" spans="1:15" x14ac:dyDescent="0.25">
      <c r="A809" t="s">
        <v>41</v>
      </c>
      <c r="B809">
        <v>6594.03</v>
      </c>
      <c r="C809">
        <v>6418.51</v>
      </c>
      <c r="D809">
        <v>6418.37</v>
      </c>
      <c r="E809">
        <v>6127.51</v>
      </c>
      <c r="F809">
        <v>118.652</v>
      </c>
      <c r="G809">
        <v>173.36099999999999</v>
      </c>
      <c r="H809">
        <v>38.729500000000002</v>
      </c>
      <c r="I809">
        <v>29.240600000000001</v>
      </c>
      <c r="J809">
        <v>80.5154</v>
      </c>
      <c r="K809">
        <v>5815.88</v>
      </c>
      <c r="L809">
        <v>5.40688E-2</v>
      </c>
      <c r="M809">
        <v>0.93162900000000004</v>
      </c>
      <c r="N809">
        <v>0</v>
      </c>
      <c r="O809" t="s">
        <v>42</v>
      </c>
    </row>
    <row r="810" spans="1:15" x14ac:dyDescent="0.25">
      <c r="A810" t="s">
        <v>41</v>
      </c>
      <c r="B810">
        <v>6582.37</v>
      </c>
      <c r="C810">
        <v>6399.96</v>
      </c>
      <c r="D810">
        <v>6399.81</v>
      </c>
      <c r="E810">
        <v>6110.98</v>
      </c>
      <c r="F810">
        <v>119.854</v>
      </c>
      <c r="G810">
        <v>172.792</v>
      </c>
      <c r="H810">
        <v>38.456899999999997</v>
      </c>
      <c r="I810">
        <v>29.156300000000002</v>
      </c>
      <c r="J810">
        <v>80.498999999999995</v>
      </c>
      <c r="K810">
        <v>5799.58</v>
      </c>
      <c r="L810">
        <v>5.4180199999999998E-2</v>
      </c>
      <c r="M810">
        <v>0.931836</v>
      </c>
      <c r="N810">
        <v>0</v>
      </c>
      <c r="O810" t="s">
        <v>42</v>
      </c>
    </row>
    <row r="811" spans="1:15" x14ac:dyDescent="0.25">
      <c r="A811" t="s">
        <v>41</v>
      </c>
      <c r="B811">
        <v>6600.64</v>
      </c>
      <c r="C811">
        <v>6420.5</v>
      </c>
      <c r="D811">
        <v>6420.36</v>
      </c>
      <c r="E811">
        <v>6127.67</v>
      </c>
      <c r="F811">
        <v>119.92700000000001</v>
      </c>
      <c r="G811">
        <v>172.19</v>
      </c>
      <c r="H811">
        <v>38.340699999999998</v>
      </c>
      <c r="I811">
        <v>29.078399999999998</v>
      </c>
      <c r="J811">
        <v>79.892899999999997</v>
      </c>
      <c r="K811">
        <v>5816.21</v>
      </c>
      <c r="L811">
        <v>5.88756E-2</v>
      </c>
      <c r="M811">
        <v>0.931836</v>
      </c>
      <c r="N811">
        <v>0</v>
      </c>
      <c r="O811" t="s">
        <v>42</v>
      </c>
    </row>
    <row r="812" spans="1:15" x14ac:dyDescent="0.25">
      <c r="A812" t="s">
        <v>41</v>
      </c>
      <c r="B812">
        <v>6584.36</v>
      </c>
      <c r="C812">
        <v>6406.58</v>
      </c>
      <c r="D812">
        <v>6406.43</v>
      </c>
      <c r="E812">
        <v>6114.89</v>
      </c>
      <c r="F812">
        <v>123.64400000000001</v>
      </c>
      <c r="G812">
        <v>173.56</v>
      </c>
      <c r="H812">
        <v>38.385199999999998</v>
      </c>
      <c r="I812">
        <v>28.934000000000001</v>
      </c>
      <c r="J812">
        <v>81.355099999999993</v>
      </c>
      <c r="K812">
        <v>5799.01</v>
      </c>
      <c r="L812">
        <v>5.43393E-2</v>
      </c>
      <c r="M812">
        <v>0.931836</v>
      </c>
      <c r="N812">
        <v>0</v>
      </c>
      <c r="O812" t="s">
        <v>42</v>
      </c>
    </row>
    <row r="813" spans="1:15" x14ac:dyDescent="0.25">
      <c r="A813" t="s">
        <v>41</v>
      </c>
      <c r="B813">
        <v>6653.54</v>
      </c>
      <c r="C813">
        <v>6475.11</v>
      </c>
      <c r="D813">
        <v>6474.96</v>
      </c>
      <c r="E813">
        <v>6181.23</v>
      </c>
      <c r="F813">
        <v>124.026</v>
      </c>
      <c r="G813">
        <v>174.358</v>
      </c>
      <c r="H813">
        <v>38.716500000000003</v>
      </c>
      <c r="I813">
        <v>29.290199999999999</v>
      </c>
      <c r="J813">
        <v>81.489999999999995</v>
      </c>
      <c r="K813">
        <v>5863.12</v>
      </c>
      <c r="L813">
        <v>5.4025999999999998E-2</v>
      </c>
      <c r="M813">
        <v>0.93108199999999997</v>
      </c>
      <c r="N813">
        <v>0</v>
      </c>
      <c r="O813" t="s">
        <v>42</v>
      </c>
    </row>
    <row r="814" spans="1:15" x14ac:dyDescent="0.25">
      <c r="A814" t="s">
        <v>41</v>
      </c>
      <c r="B814">
        <v>6560.78</v>
      </c>
      <c r="C814">
        <v>6379.66</v>
      </c>
      <c r="D814">
        <v>6379.5</v>
      </c>
      <c r="E814">
        <v>6089.21</v>
      </c>
      <c r="F814">
        <v>119.292</v>
      </c>
      <c r="G814">
        <v>172.386</v>
      </c>
      <c r="H814">
        <v>38.803400000000003</v>
      </c>
      <c r="I814">
        <v>29.023299999999999</v>
      </c>
      <c r="J814">
        <v>79.818399999999997</v>
      </c>
      <c r="K814">
        <v>5778.94</v>
      </c>
      <c r="L814">
        <v>5.39544E-2</v>
      </c>
      <c r="M814">
        <v>0.95467199999999997</v>
      </c>
      <c r="N814">
        <v>0</v>
      </c>
      <c r="O814" t="s">
        <v>42</v>
      </c>
    </row>
    <row r="815" spans="1:15" x14ac:dyDescent="0.25">
      <c r="A815" t="s">
        <v>41</v>
      </c>
      <c r="B815">
        <v>6416.53</v>
      </c>
      <c r="C815">
        <v>6241.96</v>
      </c>
      <c r="D815">
        <v>6241.81</v>
      </c>
      <c r="E815">
        <v>5955.06</v>
      </c>
      <c r="F815">
        <v>116.413</v>
      </c>
      <c r="G815">
        <v>170.66399999999999</v>
      </c>
      <c r="H815">
        <v>37.942500000000003</v>
      </c>
      <c r="I815">
        <v>28.908999999999999</v>
      </c>
      <c r="J815">
        <v>79.260999999999996</v>
      </c>
      <c r="K815">
        <v>5648.54</v>
      </c>
      <c r="L815">
        <v>5.4096699999999998E-2</v>
      </c>
      <c r="M815">
        <v>0.93178399999999995</v>
      </c>
      <c r="N815">
        <v>0</v>
      </c>
      <c r="O815" t="s">
        <v>42</v>
      </c>
    </row>
    <row r="816" spans="1:15" x14ac:dyDescent="0.25">
      <c r="A816" t="s">
        <v>41</v>
      </c>
      <c r="B816">
        <v>6425.57</v>
      </c>
      <c r="C816">
        <v>6250.48</v>
      </c>
      <c r="D816">
        <v>6250.33</v>
      </c>
      <c r="E816">
        <v>5962.28</v>
      </c>
      <c r="F816">
        <v>118.23</v>
      </c>
      <c r="G816">
        <v>170.63</v>
      </c>
      <c r="H816">
        <v>38.004300000000001</v>
      </c>
      <c r="I816">
        <v>28.717300000000002</v>
      </c>
      <c r="J816">
        <v>79.3874</v>
      </c>
      <c r="K816">
        <v>5655.01</v>
      </c>
      <c r="L816">
        <v>5.8004399999999998E-2</v>
      </c>
      <c r="M816">
        <v>0.931836</v>
      </c>
      <c r="N816">
        <v>0</v>
      </c>
      <c r="O816" t="s">
        <v>42</v>
      </c>
    </row>
    <row r="817" spans="1:15" x14ac:dyDescent="0.25">
      <c r="A817" t="s">
        <v>41</v>
      </c>
      <c r="B817">
        <v>6402.68</v>
      </c>
      <c r="C817">
        <v>6226.64</v>
      </c>
      <c r="D817">
        <v>6226.49</v>
      </c>
      <c r="E817">
        <v>5938.5</v>
      </c>
      <c r="F817">
        <v>117.675</v>
      </c>
      <c r="G817">
        <v>170.81899999999999</v>
      </c>
      <c r="H817">
        <v>37.9146</v>
      </c>
      <c r="I817">
        <v>28.834399999999999</v>
      </c>
      <c r="J817">
        <v>79.536699999999996</v>
      </c>
      <c r="K817">
        <v>5630.64</v>
      </c>
      <c r="L817">
        <v>5.6458099999999997E-2</v>
      </c>
      <c r="M817">
        <v>0.93144400000000005</v>
      </c>
      <c r="N817">
        <v>0</v>
      </c>
      <c r="O817" t="s">
        <v>42</v>
      </c>
    </row>
    <row r="818" spans="1:15" x14ac:dyDescent="0.25">
      <c r="A818" t="s">
        <v>41</v>
      </c>
      <c r="B818">
        <v>6404.47</v>
      </c>
      <c r="C818">
        <v>6226.87</v>
      </c>
      <c r="D818">
        <v>6226.72</v>
      </c>
      <c r="E818">
        <v>5939.23</v>
      </c>
      <c r="F818">
        <v>117.262</v>
      </c>
      <c r="G818">
        <v>171.27500000000001</v>
      </c>
      <c r="H818">
        <v>38.0732</v>
      </c>
      <c r="I818">
        <v>28.8687</v>
      </c>
      <c r="J818">
        <v>79.769599999999997</v>
      </c>
      <c r="K818">
        <v>5632.19</v>
      </c>
      <c r="L818">
        <v>5.5720699999999998E-2</v>
      </c>
      <c r="M818">
        <v>0.93182600000000004</v>
      </c>
      <c r="N818">
        <v>0</v>
      </c>
      <c r="O818" t="s">
        <v>42</v>
      </c>
    </row>
    <row r="819" spans="1:15" x14ac:dyDescent="0.25">
      <c r="A819" t="s">
        <v>41</v>
      </c>
      <c r="B819">
        <v>6467.03</v>
      </c>
      <c r="C819">
        <v>6291.1</v>
      </c>
      <c r="D819">
        <v>6290.95</v>
      </c>
      <c r="E819">
        <v>6003.54</v>
      </c>
      <c r="F819">
        <v>117.18899999999999</v>
      </c>
      <c r="G819">
        <v>171.334</v>
      </c>
      <c r="H819">
        <v>37.848599999999998</v>
      </c>
      <c r="I819">
        <v>28.869199999999999</v>
      </c>
      <c r="J819">
        <v>80.108800000000002</v>
      </c>
      <c r="K819">
        <v>5695.64</v>
      </c>
      <c r="L819">
        <v>5.3920799999999998E-2</v>
      </c>
      <c r="M819">
        <v>0.93117000000000005</v>
      </c>
      <c r="N819">
        <v>0</v>
      </c>
      <c r="O819" t="s">
        <v>42</v>
      </c>
    </row>
    <row r="820" spans="1:15" x14ac:dyDescent="0.25">
      <c r="A820" t="s">
        <v>41</v>
      </c>
      <c r="B820">
        <v>6409.13</v>
      </c>
      <c r="C820">
        <v>6232.18</v>
      </c>
      <c r="D820">
        <v>6232.04</v>
      </c>
      <c r="E820">
        <v>5944.69</v>
      </c>
      <c r="F820">
        <v>116.95099999999999</v>
      </c>
      <c r="G820">
        <v>171.34700000000001</v>
      </c>
      <c r="H820">
        <v>38.067700000000002</v>
      </c>
      <c r="I820">
        <v>28.910699999999999</v>
      </c>
      <c r="J820">
        <v>79.765000000000001</v>
      </c>
      <c r="K820">
        <v>5637.63</v>
      </c>
      <c r="L820">
        <v>5.5813599999999998E-2</v>
      </c>
      <c r="M820">
        <v>0.93176400000000004</v>
      </c>
      <c r="N820">
        <v>0</v>
      </c>
      <c r="O820" t="s">
        <v>42</v>
      </c>
    </row>
    <row r="821" spans="1:15" x14ac:dyDescent="0.25">
      <c r="A821" t="s">
        <v>41</v>
      </c>
      <c r="B821">
        <v>6457.47</v>
      </c>
      <c r="C821">
        <v>6279.2</v>
      </c>
      <c r="D821">
        <v>6279.05</v>
      </c>
      <c r="E821">
        <v>5991.24</v>
      </c>
      <c r="F821">
        <v>117.807</v>
      </c>
      <c r="G821">
        <v>171.15100000000001</v>
      </c>
      <c r="H821">
        <v>38.009599999999999</v>
      </c>
      <c r="I821">
        <v>28.818000000000001</v>
      </c>
      <c r="J821">
        <v>79.773799999999994</v>
      </c>
      <c r="K821">
        <v>5682.87</v>
      </c>
      <c r="L821">
        <v>5.4218599999999999E-2</v>
      </c>
      <c r="M821">
        <v>0.93157100000000004</v>
      </c>
      <c r="N821">
        <v>0</v>
      </c>
      <c r="O821" t="s">
        <v>42</v>
      </c>
    </row>
    <row r="822" spans="1:15" x14ac:dyDescent="0.25">
      <c r="A822" t="s">
        <v>41</v>
      </c>
      <c r="B822">
        <v>6504.63</v>
      </c>
      <c r="C822">
        <v>6328.05</v>
      </c>
      <c r="D822">
        <v>6327.72</v>
      </c>
      <c r="E822">
        <v>6037.41</v>
      </c>
      <c r="F822">
        <v>120.124</v>
      </c>
      <c r="G822">
        <v>172.97900000000001</v>
      </c>
      <c r="H822">
        <v>38.4131</v>
      </c>
      <c r="I822">
        <v>29.0382</v>
      </c>
      <c r="J822">
        <v>80.706000000000003</v>
      </c>
      <c r="K822">
        <v>5725.6</v>
      </c>
      <c r="L822">
        <v>5.4015300000000002E-2</v>
      </c>
      <c r="M822">
        <v>0.93156899999999998</v>
      </c>
      <c r="N822">
        <v>0</v>
      </c>
      <c r="O822" t="s">
        <v>42</v>
      </c>
    </row>
    <row r="823" spans="1:15" x14ac:dyDescent="0.25">
      <c r="A823" t="s">
        <v>41</v>
      </c>
      <c r="B823">
        <v>6693.21</v>
      </c>
      <c r="C823">
        <v>6512.93</v>
      </c>
      <c r="D823">
        <v>6512.78</v>
      </c>
      <c r="E823">
        <v>6216.87</v>
      </c>
      <c r="F823">
        <v>125.26900000000001</v>
      </c>
      <c r="G823">
        <v>176.614</v>
      </c>
      <c r="H823">
        <v>39.313899999999997</v>
      </c>
      <c r="I823">
        <v>29.834900000000001</v>
      </c>
      <c r="J823">
        <v>82.582999999999998</v>
      </c>
      <c r="K823">
        <v>5894.4</v>
      </c>
      <c r="L823">
        <v>5.5304899999999997E-2</v>
      </c>
      <c r="M823">
        <v>0.93182399999999999</v>
      </c>
      <c r="N823">
        <v>0</v>
      </c>
      <c r="O823" t="s">
        <v>42</v>
      </c>
    </row>
    <row r="824" spans="1:15" x14ac:dyDescent="0.25">
      <c r="A824" t="s">
        <v>41</v>
      </c>
      <c r="B824">
        <v>6544.28</v>
      </c>
      <c r="C824">
        <v>6365.45</v>
      </c>
      <c r="D824">
        <v>6365.3</v>
      </c>
      <c r="E824">
        <v>6077.74</v>
      </c>
      <c r="F824">
        <v>117.63800000000001</v>
      </c>
      <c r="G824">
        <v>172.185</v>
      </c>
      <c r="H824">
        <v>37.936300000000003</v>
      </c>
      <c r="I824">
        <v>29.081299999999999</v>
      </c>
      <c r="J824">
        <v>80.656599999999997</v>
      </c>
      <c r="K824">
        <v>5769.46</v>
      </c>
      <c r="L824">
        <v>5.6861500000000002E-2</v>
      </c>
      <c r="M824">
        <v>0.931786</v>
      </c>
      <c r="N824">
        <v>0</v>
      </c>
      <c r="O824" t="s">
        <v>42</v>
      </c>
    </row>
    <row r="825" spans="1:15" x14ac:dyDescent="0.25">
      <c r="A825" t="s">
        <v>41</v>
      </c>
      <c r="B825">
        <v>6465.77</v>
      </c>
      <c r="C825">
        <v>6288.55</v>
      </c>
      <c r="D825">
        <v>6288.4</v>
      </c>
      <c r="E825">
        <v>6000.57</v>
      </c>
      <c r="F825">
        <v>117.002</v>
      </c>
      <c r="G825">
        <v>171.12100000000001</v>
      </c>
      <c r="H825">
        <v>38.026000000000003</v>
      </c>
      <c r="I825">
        <v>28.953499999999998</v>
      </c>
      <c r="J825">
        <v>79.574799999999996</v>
      </c>
      <c r="K825">
        <v>5693.06</v>
      </c>
      <c r="L825">
        <v>8.3256800000000006E-2</v>
      </c>
      <c r="M825">
        <v>0.95880100000000001</v>
      </c>
      <c r="N825">
        <v>0</v>
      </c>
      <c r="O825" t="s">
        <v>42</v>
      </c>
    </row>
    <row r="826" spans="1:15" x14ac:dyDescent="0.25">
      <c r="A826" t="s">
        <v>41</v>
      </c>
      <c r="B826">
        <v>6425.5</v>
      </c>
      <c r="C826">
        <v>6246.81</v>
      </c>
      <c r="D826">
        <v>6246.67</v>
      </c>
      <c r="E826">
        <v>5959.47</v>
      </c>
      <c r="F826">
        <v>117.32899999999999</v>
      </c>
      <c r="G826">
        <v>171.49600000000001</v>
      </c>
      <c r="H826">
        <v>38.011499999999998</v>
      </c>
      <c r="I826">
        <v>28.922000000000001</v>
      </c>
      <c r="J826">
        <v>79.963099999999997</v>
      </c>
      <c r="K826">
        <v>5652.22</v>
      </c>
      <c r="L826">
        <v>5.3912599999999998E-2</v>
      </c>
      <c r="M826">
        <v>0.93182100000000001</v>
      </c>
      <c r="N826">
        <v>0</v>
      </c>
      <c r="O826" t="s">
        <v>42</v>
      </c>
    </row>
    <row r="827" spans="1:15" x14ac:dyDescent="0.25">
      <c r="A827" t="s">
        <v>41</v>
      </c>
      <c r="B827">
        <v>6464.29</v>
      </c>
      <c r="C827">
        <v>6285.7</v>
      </c>
      <c r="D827">
        <v>6285.56</v>
      </c>
      <c r="E827">
        <v>5997.75</v>
      </c>
      <c r="F827">
        <v>116.455</v>
      </c>
      <c r="G827">
        <v>171.059</v>
      </c>
      <c r="H827">
        <v>37.783900000000003</v>
      </c>
      <c r="I827">
        <v>28.824100000000001</v>
      </c>
      <c r="J827">
        <v>79.860900000000001</v>
      </c>
      <c r="K827">
        <v>5690.85</v>
      </c>
      <c r="L827">
        <v>5.5192699999999997E-2</v>
      </c>
      <c r="M827">
        <v>0.93792699999999996</v>
      </c>
      <c r="N827">
        <v>0</v>
      </c>
      <c r="O827" t="s">
        <v>42</v>
      </c>
    </row>
    <row r="828" spans="1:15" x14ac:dyDescent="0.25">
      <c r="A828" t="s">
        <v>41</v>
      </c>
      <c r="B828">
        <v>6456.23</v>
      </c>
      <c r="C828">
        <v>6280.82</v>
      </c>
      <c r="D828">
        <v>6280.68</v>
      </c>
      <c r="E828">
        <v>5994.23</v>
      </c>
      <c r="F828">
        <v>117.405</v>
      </c>
      <c r="G828">
        <v>170.85</v>
      </c>
      <c r="H828">
        <v>37.945700000000002</v>
      </c>
      <c r="I828">
        <v>28.877400000000002</v>
      </c>
      <c r="J828">
        <v>79.560199999999995</v>
      </c>
      <c r="K828">
        <v>5687.54</v>
      </c>
      <c r="L828">
        <v>6.3026799999999994E-2</v>
      </c>
      <c r="M828">
        <v>0.93182600000000004</v>
      </c>
      <c r="N828">
        <v>0</v>
      </c>
      <c r="O828" t="s">
        <v>42</v>
      </c>
    </row>
    <row r="829" spans="1:15" x14ac:dyDescent="0.25">
      <c r="A829" t="s">
        <v>41</v>
      </c>
      <c r="B829">
        <v>6452.89</v>
      </c>
      <c r="C829">
        <v>6273.14</v>
      </c>
      <c r="D829">
        <v>6273</v>
      </c>
      <c r="E829">
        <v>5986.39</v>
      </c>
      <c r="F829">
        <v>115.851</v>
      </c>
      <c r="G829">
        <v>171.24600000000001</v>
      </c>
      <c r="H829">
        <v>37.916800000000002</v>
      </c>
      <c r="I829">
        <v>28.9238</v>
      </c>
      <c r="J829">
        <v>79.616799999999998</v>
      </c>
      <c r="K829">
        <v>5679.95</v>
      </c>
      <c r="L829">
        <v>5.4229800000000002E-2</v>
      </c>
      <c r="M829">
        <v>0.92948600000000003</v>
      </c>
      <c r="N829">
        <v>0</v>
      </c>
      <c r="O829" t="s">
        <v>42</v>
      </c>
    </row>
    <row r="830" spans="1:15" x14ac:dyDescent="0.25">
      <c r="A830" t="s">
        <v>41</v>
      </c>
      <c r="B830">
        <v>6426.36</v>
      </c>
      <c r="C830">
        <v>6251.5</v>
      </c>
      <c r="D830">
        <v>6251.36</v>
      </c>
      <c r="E830">
        <v>5965.07</v>
      </c>
      <c r="F830">
        <v>115.617</v>
      </c>
      <c r="G830">
        <v>171.029</v>
      </c>
      <c r="H830">
        <v>37.788699999999999</v>
      </c>
      <c r="I830">
        <v>28.8293</v>
      </c>
      <c r="J830">
        <v>79.946899999999999</v>
      </c>
      <c r="K830">
        <v>5659.95</v>
      </c>
      <c r="L830">
        <v>5.62169E-2</v>
      </c>
      <c r="M830">
        <v>0.93082299999999996</v>
      </c>
      <c r="N830">
        <v>0</v>
      </c>
      <c r="O830" t="s">
        <v>42</v>
      </c>
    </row>
    <row r="831" spans="1:15" x14ac:dyDescent="0.25">
      <c r="A831" t="s">
        <v>41</v>
      </c>
      <c r="B831">
        <v>6512.13</v>
      </c>
      <c r="C831">
        <v>6333.43</v>
      </c>
      <c r="D831">
        <v>6333.27</v>
      </c>
      <c r="E831">
        <v>6042.69</v>
      </c>
      <c r="F831">
        <v>120.65900000000001</v>
      </c>
      <c r="G831">
        <v>172.84100000000001</v>
      </c>
      <c r="H831">
        <v>38.222000000000001</v>
      </c>
      <c r="I831">
        <v>29.2348</v>
      </c>
      <c r="J831">
        <v>80.876999999999995</v>
      </c>
      <c r="K831">
        <v>5729.66</v>
      </c>
      <c r="L831">
        <v>8.3255700000000002E-2</v>
      </c>
      <c r="M831">
        <v>0.93171199999999998</v>
      </c>
      <c r="N831">
        <v>0</v>
      </c>
      <c r="O831" t="s">
        <v>42</v>
      </c>
    </row>
    <row r="832" spans="1:15" x14ac:dyDescent="0.25">
      <c r="A832" t="s">
        <v>41</v>
      </c>
      <c r="B832">
        <v>6459.67</v>
      </c>
      <c r="C832">
        <v>6285.03</v>
      </c>
      <c r="D832">
        <v>6284.89</v>
      </c>
      <c r="E832">
        <v>5997.62</v>
      </c>
      <c r="F832">
        <v>116.858</v>
      </c>
      <c r="G832">
        <v>171.16499999999999</v>
      </c>
      <c r="H832">
        <v>37.917400000000001</v>
      </c>
      <c r="I832">
        <v>28.885400000000001</v>
      </c>
      <c r="J832">
        <v>79.729299999999995</v>
      </c>
      <c r="K832">
        <v>5691.19</v>
      </c>
      <c r="L832">
        <v>5.3977999999999998E-2</v>
      </c>
      <c r="M832">
        <v>0.93149899999999997</v>
      </c>
      <c r="N832">
        <v>0</v>
      </c>
      <c r="O832" t="s">
        <v>42</v>
      </c>
    </row>
    <row r="833" spans="1:25" x14ac:dyDescent="0.25">
      <c r="A833" t="s">
        <v>41</v>
      </c>
      <c r="B833">
        <v>6477.39</v>
      </c>
      <c r="C833">
        <v>6301.03</v>
      </c>
      <c r="D833">
        <v>6300.9</v>
      </c>
      <c r="E833">
        <v>6013.41</v>
      </c>
      <c r="F833">
        <v>116.10899999999999</v>
      </c>
      <c r="G833">
        <v>169.738</v>
      </c>
      <c r="H833">
        <v>38.275199999999998</v>
      </c>
      <c r="I833">
        <v>28.947099999999999</v>
      </c>
      <c r="J833">
        <v>77.855199999999996</v>
      </c>
      <c r="K833">
        <v>5708.28</v>
      </c>
      <c r="L833">
        <v>5.5881300000000002E-2</v>
      </c>
      <c r="M833">
        <v>0.93176599999999998</v>
      </c>
      <c r="N833">
        <v>0</v>
      </c>
      <c r="O833" t="s">
        <v>42</v>
      </c>
    </row>
    <row r="834" spans="1:25" x14ac:dyDescent="0.25">
      <c r="A834" t="s">
        <v>41</v>
      </c>
      <c r="B834">
        <v>6589.54</v>
      </c>
      <c r="C834">
        <v>6406.95</v>
      </c>
      <c r="D834">
        <v>6406.83</v>
      </c>
      <c r="E834">
        <v>6118.73</v>
      </c>
      <c r="F834">
        <v>116.578</v>
      </c>
      <c r="G834">
        <v>169.535</v>
      </c>
      <c r="H834">
        <v>38.0139</v>
      </c>
      <c r="I834">
        <v>28.9405</v>
      </c>
      <c r="J834">
        <v>77.992199999999997</v>
      </c>
      <c r="K834">
        <v>5814.15</v>
      </c>
      <c r="L834">
        <v>8.3256300000000005E-2</v>
      </c>
      <c r="M834">
        <v>0.931176</v>
      </c>
      <c r="N834">
        <v>0</v>
      </c>
      <c r="O834" t="s">
        <v>42</v>
      </c>
    </row>
    <row r="835" spans="1:25" x14ac:dyDescent="0.25">
      <c r="A835" t="s">
        <v>41</v>
      </c>
      <c r="B835">
        <v>6490.97</v>
      </c>
      <c r="C835">
        <v>6312.89</v>
      </c>
      <c r="D835">
        <v>6312.77</v>
      </c>
      <c r="E835">
        <v>6025.31</v>
      </c>
      <c r="F835">
        <v>115.57599999999999</v>
      </c>
      <c r="G835">
        <v>168.38300000000001</v>
      </c>
      <c r="H835">
        <v>38.016300000000001</v>
      </c>
      <c r="I835">
        <v>28.8917</v>
      </c>
      <c r="J835">
        <v>76.918599999999998</v>
      </c>
      <c r="K835">
        <v>5722.09</v>
      </c>
      <c r="L835">
        <v>5.3952300000000002E-2</v>
      </c>
      <c r="M835">
        <v>0.93181400000000003</v>
      </c>
      <c r="N835">
        <v>0</v>
      </c>
      <c r="O835" t="s">
        <v>42</v>
      </c>
    </row>
    <row r="836" spans="1:25" x14ac:dyDescent="0.25">
      <c r="A836" t="s">
        <v>41</v>
      </c>
      <c r="B836">
        <v>6474.94</v>
      </c>
      <c r="C836">
        <v>6299.14</v>
      </c>
      <c r="D836">
        <v>6299.01</v>
      </c>
      <c r="E836">
        <v>6011.77</v>
      </c>
      <c r="F836">
        <v>114.878</v>
      </c>
      <c r="G836">
        <v>169.53299999999999</v>
      </c>
      <c r="H836">
        <v>38.256100000000004</v>
      </c>
      <c r="I836">
        <v>29.048500000000001</v>
      </c>
      <c r="J836">
        <v>77.538200000000003</v>
      </c>
      <c r="K836">
        <v>5709</v>
      </c>
      <c r="L836">
        <v>7.8885800000000006E-2</v>
      </c>
      <c r="M836">
        <v>0.93163700000000005</v>
      </c>
      <c r="N836">
        <v>0</v>
      </c>
      <c r="O836" t="s">
        <v>42</v>
      </c>
    </row>
    <row r="837" spans="1:25" x14ac:dyDescent="0.25">
      <c r="A837" t="s">
        <v>41</v>
      </c>
      <c r="B837">
        <v>6494.03</v>
      </c>
      <c r="C837">
        <v>6318.23</v>
      </c>
      <c r="D837">
        <v>6318.09</v>
      </c>
      <c r="E837">
        <v>6028.88</v>
      </c>
      <c r="F837">
        <v>116.333</v>
      </c>
      <c r="G837">
        <v>169.13</v>
      </c>
      <c r="H837">
        <v>38.1312</v>
      </c>
      <c r="I837">
        <v>29.039899999999999</v>
      </c>
      <c r="J837">
        <v>77.214699999999993</v>
      </c>
      <c r="K837">
        <v>5723.84</v>
      </c>
      <c r="L837">
        <v>5.9170500000000001E-2</v>
      </c>
      <c r="M837">
        <v>0.93179999999999996</v>
      </c>
      <c r="N837">
        <v>0</v>
      </c>
      <c r="O837" t="s">
        <v>42</v>
      </c>
    </row>
    <row r="838" spans="1:25" x14ac:dyDescent="0.25">
      <c r="A838" t="s">
        <v>41</v>
      </c>
      <c r="B838">
        <v>6425.1</v>
      </c>
      <c r="C838">
        <v>6250.97</v>
      </c>
      <c r="D838">
        <v>6250.84</v>
      </c>
      <c r="E838">
        <v>5964.84</v>
      </c>
      <c r="F838">
        <v>114.455</v>
      </c>
      <c r="G838">
        <v>169.27500000000001</v>
      </c>
      <c r="H838">
        <v>38.284700000000001</v>
      </c>
      <c r="I838">
        <v>29.305399999999999</v>
      </c>
      <c r="J838">
        <v>77.127799999999993</v>
      </c>
      <c r="K838">
        <v>5661.7</v>
      </c>
      <c r="L838">
        <v>5.4283999999999999E-2</v>
      </c>
      <c r="M838">
        <v>0.93172999999999995</v>
      </c>
      <c r="N838">
        <v>0</v>
      </c>
      <c r="O838" t="s">
        <v>42</v>
      </c>
    </row>
    <row r="839" spans="1:25" x14ac:dyDescent="0.25">
      <c r="A839" t="s">
        <v>41</v>
      </c>
      <c r="B839">
        <v>6417.24</v>
      </c>
      <c r="C839">
        <v>6241.93</v>
      </c>
      <c r="D839">
        <v>6241.79</v>
      </c>
      <c r="E839">
        <v>5955.11</v>
      </c>
      <c r="F839">
        <v>115.536</v>
      </c>
      <c r="G839">
        <v>170.096</v>
      </c>
      <c r="H839">
        <v>38.267200000000003</v>
      </c>
      <c r="I839">
        <v>29.167100000000001</v>
      </c>
      <c r="J839">
        <v>77.965400000000002</v>
      </c>
      <c r="K839">
        <v>5649.86</v>
      </c>
      <c r="L839">
        <v>5.4332699999999998E-2</v>
      </c>
      <c r="M839">
        <v>0.93957999999999997</v>
      </c>
      <c r="N839">
        <v>0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6426.32</v>
      </c>
      <c r="C840">
        <v>6248.17</v>
      </c>
      <c r="D840">
        <v>6248.03</v>
      </c>
      <c r="E840">
        <v>5961.13</v>
      </c>
      <c r="F840">
        <v>115.929</v>
      </c>
      <c r="G840">
        <v>170.673</v>
      </c>
      <c r="H840">
        <v>38.414200000000001</v>
      </c>
      <c r="I840">
        <v>28.995999999999999</v>
      </c>
      <c r="J840">
        <v>78.615099999999998</v>
      </c>
      <c r="K840">
        <v>5655.23</v>
      </c>
      <c r="L840">
        <v>5.5234400000000003E-2</v>
      </c>
      <c r="M840">
        <v>0.93181999999999998</v>
      </c>
      <c r="N840">
        <v>0</v>
      </c>
      <c r="O840" t="s">
        <v>42</v>
      </c>
      <c r="R840">
        <f>AVERAGE(B791:B840)</f>
        <v>6497.4995999999983</v>
      </c>
      <c r="S840">
        <f>AVERAGE(C791:C840)</f>
        <v>6320.338600000001</v>
      </c>
      <c r="U840">
        <f>_xlfn.VAR.P(B791:B840)</f>
        <v>5046.7128678399986</v>
      </c>
      <c r="V840">
        <f>_xlfn.VAR.P(C791:C840)</f>
        <v>4894.5611200399926</v>
      </c>
      <c r="X840">
        <f>1.96*SQRT(U840)/50</f>
        <v>2.7847766268118623</v>
      </c>
      <c r="Y840">
        <f>1.96*SQRT(V840)/50</f>
        <v>2.7424766907848555</v>
      </c>
    </row>
    <row r="841" spans="1:25" x14ac:dyDescent="0.25">
      <c r="A841" t="s">
        <v>43</v>
      </c>
      <c r="B841">
        <v>325039.82919999998</v>
      </c>
      <c r="C841" t="s">
        <v>36</v>
      </c>
    </row>
    <row r="842" spans="1:25" x14ac:dyDescent="0.25">
      <c r="A842" t="s">
        <v>44</v>
      </c>
      <c r="B842">
        <v>5629.85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5.5845499999999999E-2</v>
      </c>
      <c r="L842">
        <v>0.93171499999999996</v>
      </c>
      <c r="M842">
        <v>0</v>
      </c>
      <c r="N842" t="s">
        <v>42</v>
      </c>
    </row>
    <row r="843" spans="1:25" x14ac:dyDescent="0.25">
      <c r="A843" t="s">
        <v>44</v>
      </c>
      <c r="B843">
        <v>5574.81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5.8224199999999997E-2</v>
      </c>
      <c r="L843">
        <v>0.93177399999999999</v>
      </c>
      <c r="M843">
        <v>0</v>
      </c>
      <c r="N843" t="s">
        <v>42</v>
      </c>
    </row>
    <row r="844" spans="1:25" x14ac:dyDescent="0.25">
      <c r="A844" t="s">
        <v>44</v>
      </c>
      <c r="B844">
        <v>5530.25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5.4449400000000002E-2</v>
      </c>
      <c r="L844">
        <v>0.93175699999999995</v>
      </c>
      <c r="M844">
        <v>0</v>
      </c>
      <c r="N844" t="s">
        <v>42</v>
      </c>
    </row>
    <row r="845" spans="1:25" x14ac:dyDescent="0.25">
      <c r="A845" t="s">
        <v>44</v>
      </c>
      <c r="B845">
        <v>5538.62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5.7807699999999997E-2</v>
      </c>
      <c r="L845">
        <v>0.93176899999999996</v>
      </c>
      <c r="M845">
        <v>0</v>
      </c>
      <c r="N845" t="s">
        <v>42</v>
      </c>
    </row>
    <row r="846" spans="1:25" x14ac:dyDescent="0.25">
      <c r="A846" t="s">
        <v>44</v>
      </c>
      <c r="B846">
        <v>5548.53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6.1021400000000003E-2</v>
      </c>
      <c r="L846">
        <v>0.93172699999999997</v>
      </c>
      <c r="M846">
        <v>0</v>
      </c>
      <c r="N846" t="s">
        <v>42</v>
      </c>
    </row>
    <row r="847" spans="1:25" x14ac:dyDescent="0.25">
      <c r="A847" t="s">
        <v>44</v>
      </c>
      <c r="B847">
        <v>5535.56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7.0683599999999999E-2</v>
      </c>
      <c r="L847">
        <v>0.93182699999999996</v>
      </c>
      <c r="M847">
        <v>0</v>
      </c>
      <c r="N847" t="s">
        <v>42</v>
      </c>
    </row>
    <row r="848" spans="1:25" x14ac:dyDescent="0.25">
      <c r="A848" t="s">
        <v>44</v>
      </c>
      <c r="B848">
        <v>5492.1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5.43376E-2</v>
      </c>
      <c r="L848">
        <v>0.93816699999999997</v>
      </c>
      <c r="M848">
        <v>0</v>
      </c>
      <c r="N848" t="s">
        <v>42</v>
      </c>
    </row>
    <row r="849" spans="1:14" x14ac:dyDescent="0.25">
      <c r="A849" t="s">
        <v>44</v>
      </c>
      <c r="B849">
        <v>5574.02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5.5095400000000003E-2</v>
      </c>
      <c r="L849">
        <v>0.95423999999999998</v>
      </c>
      <c r="M849">
        <v>0</v>
      </c>
      <c r="N849" t="s">
        <v>42</v>
      </c>
    </row>
    <row r="850" spans="1:14" x14ac:dyDescent="0.25">
      <c r="A850" t="s">
        <v>44</v>
      </c>
      <c r="B850">
        <v>5478.6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5.5602899999999997E-2</v>
      </c>
      <c r="L850">
        <v>0.936226</v>
      </c>
      <c r="M850">
        <v>0</v>
      </c>
      <c r="N850" t="s">
        <v>42</v>
      </c>
    </row>
    <row r="851" spans="1:14" x14ac:dyDescent="0.25">
      <c r="A851" t="s">
        <v>44</v>
      </c>
      <c r="B851">
        <v>5474.68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5.3958100000000002E-2</v>
      </c>
      <c r="L851">
        <v>0.95509200000000005</v>
      </c>
      <c r="M851">
        <v>0</v>
      </c>
      <c r="N851" t="s">
        <v>42</v>
      </c>
    </row>
    <row r="852" spans="1:14" x14ac:dyDescent="0.25">
      <c r="A852" t="s">
        <v>44</v>
      </c>
      <c r="B852">
        <v>5534.73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5.4343500000000003E-2</v>
      </c>
      <c r="L852">
        <v>0.93182100000000001</v>
      </c>
      <c r="M852">
        <v>0</v>
      </c>
      <c r="N852" t="s">
        <v>42</v>
      </c>
    </row>
    <row r="853" spans="1:14" x14ac:dyDescent="0.25">
      <c r="A853" t="s">
        <v>44</v>
      </c>
      <c r="B853">
        <v>5524.17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5.3912500000000002E-2</v>
      </c>
      <c r="L853">
        <v>0.93172299999999997</v>
      </c>
      <c r="M853">
        <v>0</v>
      </c>
      <c r="N853" t="s">
        <v>42</v>
      </c>
    </row>
    <row r="854" spans="1:14" x14ac:dyDescent="0.25">
      <c r="A854" t="s">
        <v>44</v>
      </c>
      <c r="B854">
        <v>5437.17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5.4174199999999999E-2</v>
      </c>
      <c r="L854">
        <v>0.931782</v>
      </c>
      <c r="M854">
        <v>0</v>
      </c>
      <c r="N854" t="s">
        <v>42</v>
      </c>
    </row>
    <row r="855" spans="1:14" x14ac:dyDescent="0.25">
      <c r="A855" t="s">
        <v>44</v>
      </c>
      <c r="B855">
        <v>5400.1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5.3914299999999998E-2</v>
      </c>
      <c r="L855">
        <v>0.94975299999999996</v>
      </c>
      <c r="M855">
        <v>0</v>
      </c>
      <c r="N855" t="s">
        <v>42</v>
      </c>
    </row>
    <row r="856" spans="1:14" x14ac:dyDescent="0.25">
      <c r="A856" t="s">
        <v>44</v>
      </c>
      <c r="B856">
        <v>5357.64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5.6427100000000001E-2</v>
      </c>
      <c r="L856">
        <v>0.93047800000000003</v>
      </c>
      <c r="M856">
        <v>0</v>
      </c>
      <c r="N856" t="s">
        <v>42</v>
      </c>
    </row>
    <row r="857" spans="1:14" x14ac:dyDescent="0.25">
      <c r="A857" t="s">
        <v>44</v>
      </c>
      <c r="B857">
        <v>5508.39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5.98594E-2</v>
      </c>
      <c r="L857">
        <v>0.93180399999999997</v>
      </c>
      <c r="M857">
        <v>0</v>
      </c>
      <c r="N857" t="s">
        <v>42</v>
      </c>
    </row>
    <row r="858" spans="1:14" x14ac:dyDescent="0.25">
      <c r="A858" t="s">
        <v>44</v>
      </c>
      <c r="B858">
        <v>5366.08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5.5519399999999997E-2</v>
      </c>
      <c r="L858">
        <v>0.93374400000000002</v>
      </c>
      <c r="M858">
        <v>0</v>
      </c>
      <c r="N858" t="s">
        <v>42</v>
      </c>
    </row>
    <row r="859" spans="1:14" x14ac:dyDescent="0.25">
      <c r="A859" t="s">
        <v>44</v>
      </c>
      <c r="B859">
        <v>5356.76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5.4432500000000002E-2</v>
      </c>
      <c r="L859">
        <v>0.93152400000000002</v>
      </c>
      <c r="M859">
        <v>0</v>
      </c>
      <c r="N859" t="s">
        <v>42</v>
      </c>
    </row>
    <row r="860" spans="1:14" x14ac:dyDescent="0.25">
      <c r="A860" t="s">
        <v>44</v>
      </c>
      <c r="B860">
        <v>5364.52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5.4158699999999997E-2</v>
      </c>
      <c r="L860">
        <v>0.93110599999999999</v>
      </c>
      <c r="M860">
        <v>0</v>
      </c>
      <c r="N860" t="s">
        <v>42</v>
      </c>
    </row>
    <row r="861" spans="1:14" x14ac:dyDescent="0.25">
      <c r="A861" t="s">
        <v>44</v>
      </c>
      <c r="B861">
        <v>5438.02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5.4911000000000001E-2</v>
      </c>
      <c r="L861">
        <v>0.93183400000000005</v>
      </c>
      <c r="M861">
        <v>0</v>
      </c>
      <c r="N861" t="s">
        <v>42</v>
      </c>
    </row>
    <row r="862" spans="1:14" x14ac:dyDescent="0.25">
      <c r="A862" t="s">
        <v>44</v>
      </c>
      <c r="B862">
        <v>5445.12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5.8255399999999999E-2</v>
      </c>
      <c r="L862">
        <v>0.93163200000000002</v>
      </c>
      <c r="M862">
        <v>0</v>
      </c>
      <c r="N862" t="s">
        <v>42</v>
      </c>
    </row>
    <row r="863" spans="1:14" x14ac:dyDescent="0.25">
      <c r="A863" t="s">
        <v>44</v>
      </c>
      <c r="B863">
        <v>5518.38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7.5840299999999999E-2</v>
      </c>
      <c r="L863">
        <v>0.931836</v>
      </c>
      <c r="M863">
        <v>0</v>
      </c>
      <c r="N863" t="s">
        <v>42</v>
      </c>
    </row>
    <row r="864" spans="1:14" x14ac:dyDescent="0.25">
      <c r="A864" t="s">
        <v>44</v>
      </c>
      <c r="B864">
        <v>5505.36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6.3863100000000006E-2</v>
      </c>
      <c r="L864">
        <v>0.93183499999999997</v>
      </c>
      <c r="M864">
        <v>0</v>
      </c>
      <c r="N864" t="s">
        <v>42</v>
      </c>
    </row>
    <row r="865" spans="1:14" x14ac:dyDescent="0.25">
      <c r="A865" t="s">
        <v>44</v>
      </c>
      <c r="B865">
        <v>5371.12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5.8778799999999999E-2</v>
      </c>
      <c r="L865">
        <v>0.93181999999999998</v>
      </c>
      <c r="M865">
        <v>0</v>
      </c>
      <c r="N865" t="s">
        <v>42</v>
      </c>
    </row>
    <row r="866" spans="1:14" x14ac:dyDescent="0.25">
      <c r="A866" t="s">
        <v>44</v>
      </c>
      <c r="B866">
        <v>5409.54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5.3943600000000001E-2</v>
      </c>
      <c r="L866">
        <v>0.931836</v>
      </c>
      <c r="M866">
        <v>0</v>
      </c>
      <c r="N866" t="s">
        <v>42</v>
      </c>
    </row>
    <row r="867" spans="1:14" x14ac:dyDescent="0.25">
      <c r="A867" t="s">
        <v>44</v>
      </c>
      <c r="B867">
        <v>5327.82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5.6625399999999999E-2</v>
      </c>
      <c r="L867">
        <v>0.931836</v>
      </c>
      <c r="M867">
        <v>0</v>
      </c>
      <c r="N867" t="s">
        <v>42</v>
      </c>
    </row>
    <row r="868" spans="1:14" x14ac:dyDescent="0.25">
      <c r="A868" t="s">
        <v>44</v>
      </c>
      <c r="B868">
        <v>5435.47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5.4381899999999997E-2</v>
      </c>
      <c r="L868">
        <v>0.94522099999999998</v>
      </c>
      <c r="M868">
        <v>0</v>
      </c>
      <c r="N868" t="s">
        <v>42</v>
      </c>
    </row>
    <row r="869" spans="1:14" x14ac:dyDescent="0.25">
      <c r="A869" t="s">
        <v>44</v>
      </c>
      <c r="B869">
        <v>5408.22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4.0950899999999998E-2</v>
      </c>
      <c r="L869">
        <v>0.93174299999999999</v>
      </c>
      <c r="M869">
        <v>0</v>
      </c>
      <c r="N869" t="s">
        <v>42</v>
      </c>
    </row>
    <row r="870" spans="1:14" x14ac:dyDescent="0.25">
      <c r="A870" t="s">
        <v>44</v>
      </c>
      <c r="B870">
        <v>5363.63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7.1058700000000002E-2</v>
      </c>
      <c r="L870">
        <v>0.93079999999999996</v>
      </c>
      <c r="M870">
        <v>0</v>
      </c>
      <c r="N870" t="s">
        <v>42</v>
      </c>
    </row>
    <row r="871" spans="1:14" x14ac:dyDescent="0.25">
      <c r="A871" t="s">
        <v>44</v>
      </c>
      <c r="B871">
        <v>5343.7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5.3915999999999999E-2</v>
      </c>
      <c r="L871">
        <v>0.93150900000000003</v>
      </c>
      <c r="M871">
        <v>0</v>
      </c>
      <c r="N871" t="s">
        <v>42</v>
      </c>
    </row>
    <row r="872" spans="1:14" x14ac:dyDescent="0.25">
      <c r="A872" t="s">
        <v>44</v>
      </c>
      <c r="B872">
        <v>5430.87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7.9586299999999999E-2</v>
      </c>
      <c r="L872">
        <v>0.93181899999999995</v>
      </c>
      <c r="M872">
        <v>0</v>
      </c>
      <c r="N872" t="s">
        <v>42</v>
      </c>
    </row>
    <row r="873" spans="1:14" x14ac:dyDescent="0.25">
      <c r="A873" t="s">
        <v>44</v>
      </c>
      <c r="B873">
        <v>5391.69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5.4339999999999999E-2</v>
      </c>
      <c r="L873">
        <v>0.93095000000000006</v>
      </c>
      <c r="M873">
        <v>0</v>
      </c>
      <c r="N873" t="s">
        <v>42</v>
      </c>
    </row>
    <row r="874" spans="1:14" x14ac:dyDescent="0.25">
      <c r="A874" t="s">
        <v>44</v>
      </c>
      <c r="B874">
        <v>5437.08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6.0324599999999999E-2</v>
      </c>
      <c r="L874">
        <v>0.93152999999999997</v>
      </c>
      <c r="M874">
        <v>0</v>
      </c>
      <c r="N874" t="s">
        <v>42</v>
      </c>
    </row>
    <row r="875" spans="1:14" x14ac:dyDescent="0.25">
      <c r="A875" t="s">
        <v>44</v>
      </c>
      <c r="B875">
        <v>5423.2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8.3256899999999995E-2</v>
      </c>
      <c r="L875">
        <v>0.93167299999999997</v>
      </c>
      <c r="M875">
        <v>0</v>
      </c>
      <c r="N875" t="s">
        <v>42</v>
      </c>
    </row>
    <row r="876" spans="1:14" x14ac:dyDescent="0.25">
      <c r="A876" t="s">
        <v>44</v>
      </c>
      <c r="B876">
        <v>5418.12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5.3922200000000003E-2</v>
      </c>
      <c r="L876">
        <v>0.93153900000000001</v>
      </c>
      <c r="M876">
        <v>0</v>
      </c>
      <c r="N876" t="s">
        <v>42</v>
      </c>
    </row>
    <row r="877" spans="1:14" x14ac:dyDescent="0.25">
      <c r="A877" t="s">
        <v>44</v>
      </c>
      <c r="B877">
        <v>5393.39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5.3913099999999999E-2</v>
      </c>
      <c r="L877">
        <v>0.93176999999999999</v>
      </c>
      <c r="M877">
        <v>0</v>
      </c>
      <c r="N877" t="s">
        <v>42</v>
      </c>
    </row>
    <row r="878" spans="1:14" x14ac:dyDescent="0.25">
      <c r="A878" t="s">
        <v>44</v>
      </c>
      <c r="B878">
        <v>5487.77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5.4154399999999998E-2</v>
      </c>
      <c r="L878">
        <v>0.92947599999999997</v>
      </c>
      <c r="M878">
        <v>0</v>
      </c>
      <c r="N878" t="s">
        <v>42</v>
      </c>
    </row>
    <row r="879" spans="1:14" x14ac:dyDescent="0.25">
      <c r="A879" t="s">
        <v>44</v>
      </c>
      <c r="B879">
        <v>5542.45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5.39327E-2</v>
      </c>
      <c r="L879">
        <v>0.95878799999999997</v>
      </c>
      <c r="M879">
        <v>0</v>
      </c>
      <c r="N879" t="s">
        <v>42</v>
      </c>
    </row>
    <row r="880" spans="1:14" x14ac:dyDescent="0.25">
      <c r="A880" t="s">
        <v>44</v>
      </c>
      <c r="B880">
        <v>5465.56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8.3255599999999999E-2</v>
      </c>
      <c r="L880">
        <v>0.93181999999999998</v>
      </c>
      <c r="M880">
        <v>0</v>
      </c>
      <c r="N880" t="s">
        <v>42</v>
      </c>
    </row>
    <row r="881" spans="1:25" x14ac:dyDescent="0.25">
      <c r="A881" t="s">
        <v>44</v>
      </c>
      <c r="B881">
        <v>5404.76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5.4434299999999998E-2</v>
      </c>
      <c r="L881">
        <v>0.93182900000000002</v>
      </c>
      <c r="M881">
        <v>0</v>
      </c>
      <c r="N881" t="s">
        <v>42</v>
      </c>
    </row>
    <row r="882" spans="1:25" x14ac:dyDescent="0.25">
      <c r="A882" t="s">
        <v>44</v>
      </c>
      <c r="B882">
        <v>5341.86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5.4803200000000003E-2</v>
      </c>
      <c r="L882">
        <v>0.93079100000000004</v>
      </c>
      <c r="M882">
        <v>0</v>
      </c>
      <c r="N882" t="s">
        <v>42</v>
      </c>
    </row>
    <row r="883" spans="1:25" x14ac:dyDescent="0.25">
      <c r="A883" t="s">
        <v>44</v>
      </c>
      <c r="B883">
        <v>5384.45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6.1569499999999999E-2</v>
      </c>
      <c r="L883">
        <v>0.93171499999999996</v>
      </c>
      <c r="M883">
        <v>0</v>
      </c>
      <c r="N883" t="s">
        <v>42</v>
      </c>
    </row>
    <row r="884" spans="1:25" x14ac:dyDescent="0.25">
      <c r="A884" t="s">
        <v>44</v>
      </c>
      <c r="B884">
        <v>5344.71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5.4017299999999997E-2</v>
      </c>
      <c r="L884">
        <v>0.95766099999999998</v>
      </c>
      <c r="M884">
        <v>0</v>
      </c>
      <c r="N884" t="s">
        <v>42</v>
      </c>
    </row>
    <row r="885" spans="1:25" x14ac:dyDescent="0.25">
      <c r="A885" t="s">
        <v>44</v>
      </c>
      <c r="B885">
        <v>5371.34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5.4288599999999999E-2</v>
      </c>
      <c r="L885">
        <v>0.93183000000000005</v>
      </c>
      <c r="M885">
        <v>0</v>
      </c>
      <c r="N885" t="s">
        <v>42</v>
      </c>
    </row>
    <row r="886" spans="1:25" x14ac:dyDescent="0.25">
      <c r="A886" t="s">
        <v>44</v>
      </c>
      <c r="B886">
        <v>5419.87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5.62181E-2</v>
      </c>
      <c r="L886">
        <v>0.93182799999999999</v>
      </c>
      <c r="M886">
        <v>0</v>
      </c>
      <c r="N886" t="s">
        <v>42</v>
      </c>
    </row>
    <row r="887" spans="1:25" x14ac:dyDescent="0.25">
      <c r="A887" t="s">
        <v>44</v>
      </c>
      <c r="B887">
        <v>5387.39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5.5444199999999999E-2</v>
      </c>
      <c r="L887">
        <v>0.93183199999999999</v>
      </c>
      <c r="M887">
        <v>0</v>
      </c>
      <c r="N887" t="s">
        <v>42</v>
      </c>
    </row>
    <row r="888" spans="1:25" x14ac:dyDescent="0.25">
      <c r="A888" t="s">
        <v>44</v>
      </c>
      <c r="B888">
        <v>5562.31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5.5346800000000002E-2</v>
      </c>
      <c r="L888">
        <v>0.931836</v>
      </c>
      <c r="M888">
        <v>0</v>
      </c>
      <c r="N888" t="s">
        <v>42</v>
      </c>
    </row>
    <row r="889" spans="1:25" x14ac:dyDescent="0.25">
      <c r="A889" t="s">
        <v>44</v>
      </c>
      <c r="B889">
        <v>5512.73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6.2481500000000002E-2</v>
      </c>
      <c r="L889">
        <v>0.95660999999999996</v>
      </c>
      <c r="M889">
        <v>0</v>
      </c>
      <c r="N889" t="s">
        <v>42</v>
      </c>
    </row>
    <row r="890" spans="1:25" x14ac:dyDescent="0.25">
      <c r="A890" t="s">
        <v>44</v>
      </c>
      <c r="B890">
        <v>5588.28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5.4784800000000002E-2</v>
      </c>
      <c r="L890">
        <v>0.93183099999999996</v>
      </c>
      <c r="M890">
        <v>0</v>
      </c>
      <c r="N890" t="s">
        <v>42</v>
      </c>
    </row>
    <row r="891" spans="1:25" x14ac:dyDescent="0.25">
      <c r="A891" t="s">
        <v>44</v>
      </c>
      <c r="B891">
        <v>5483.88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5.4789600000000001E-2</v>
      </c>
      <c r="L891">
        <v>0.93168300000000004</v>
      </c>
      <c r="M891">
        <v>0</v>
      </c>
      <c r="N891" t="s">
        <v>42</v>
      </c>
    </row>
    <row r="892" spans="1:25" x14ac:dyDescent="0.25">
      <c r="A892" t="s">
        <v>44</v>
      </c>
      <c r="B892">
        <v>5534.48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5.4307500000000002E-2</v>
      </c>
      <c r="L892">
        <v>0.93179299999999998</v>
      </c>
      <c r="M892">
        <v>0</v>
      </c>
      <c r="N892" t="s">
        <v>42</v>
      </c>
    </row>
    <row r="893" spans="1:25" x14ac:dyDescent="0.25">
      <c r="A893" t="s">
        <v>44</v>
      </c>
      <c r="B893">
        <v>5501.96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5.5243800000000003E-2</v>
      </c>
      <c r="L893">
        <v>0.93180300000000005</v>
      </c>
      <c r="M893">
        <v>0</v>
      </c>
      <c r="N893" t="s">
        <v>42</v>
      </c>
    </row>
    <row r="894" spans="1:25" x14ac:dyDescent="0.25">
      <c r="A894" t="s">
        <v>44</v>
      </c>
      <c r="B894">
        <v>5511.08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5.3998999999999998E-2</v>
      </c>
      <c r="L894">
        <v>0.93183499999999997</v>
      </c>
      <c r="M894">
        <v>0</v>
      </c>
      <c r="N894" t="s">
        <v>42</v>
      </c>
    </row>
    <row r="895" spans="1:25" x14ac:dyDescent="0.25">
      <c r="A895" t="s">
        <v>44</v>
      </c>
      <c r="B895">
        <v>5556.75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5.5149799999999999E-2</v>
      </c>
      <c r="L895">
        <v>0.93183400000000005</v>
      </c>
      <c r="M895">
        <v>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5505.69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8.3255800000000005E-2</v>
      </c>
      <c r="L896">
        <v>0.95849600000000001</v>
      </c>
      <c r="M896">
        <v>0</v>
      </c>
      <c r="N896" t="s">
        <v>42</v>
      </c>
      <c r="R896">
        <f>AVERAGE(B847:B896)</f>
        <v>5447.4513999999999</v>
      </c>
      <c r="S896">
        <f>AVERAGE(C847:C896)</f>
        <v>0</v>
      </c>
      <c r="U896">
        <f>_xlfn.VAR.P(B847:B896)</f>
        <v>5028.2824120400001</v>
      </c>
      <c r="V896">
        <f>_xlfn.VAR.P(C847:C896)</f>
        <v>0</v>
      </c>
      <c r="X896">
        <f>1.96*SQRT(U896)/50</f>
        <v>2.7796870121719</v>
      </c>
      <c r="Y896">
        <f>1.96*SQRT(V896)/50</f>
        <v>0</v>
      </c>
    </row>
    <row r="897" spans="1:13" x14ac:dyDescent="0.25">
      <c r="A897" t="s">
        <v>45</v>
      </c>
      <c r="B897">
        <v>272487.43560000003</v>
      </c>
      <c r="C897" t="s">
        <v>36</v>
      </c>
    </row>
    <row r="898" spans="1:13" x14ac:dyDescent="0.25">
      <c r="A898" t="s">
        <v>46</v>
      </c>
      <c r="B898">
        <v>7302.01</v>
      </c>
      <c r="C898">
        <v>7181.23</v>
      </c>
      <c r="D898">
        <v>7181.1</v>
      </c>
      <c r="E898">
        <v>6889.4</v>
      </c>
      <c r="F898">
        <v>123.301</v>
      </c>
      <c r="G898">
        <v>0</v>
      </c>
      <c r="H898">
        <v>39.377200000000002</v>
      </c>
      <c r="I898">
        <v>0</v>
      </c>
      <c r="J898">
        <v>5.8130099999999997E-2</v>
      </c>
      <c r="K898">
        <v>0.95890600000000004</v>
      </c>
      <c r="L898">
        <v>0</v>
      </c>
      <c r="M898" t="s">
        <v>42</v>
      </c>
    </row>
    <row r="899" spans="1:13" x14ac:dyDescent="0.25">
      <c r="A899" t="s">
        <v>46</v>
      </c>
      <c r="B899">
        <v>7242.57</v>
      </c>
      <c r="C899">
        <v>7126.48</v>
      </c>
      <c r="D899">
        <v>7126.32</v>
      </c>
      <c r="E899">
        <v>6836.33</v>
      </c>
      <c r="F899">
        <v>121.229</v>
      </c>
      <c r="G899">
        <v>0</v>
      </c>
      <c r="H899">
        <v>38.679299999999998</v>
      </c>
      <c r="I899">
        <v>0</v>
      </c>
      <c r="J899">
        <v>5.9463799999999997E-2</v>
      </c>
      <c r="K899">
        <v>0.93183099999999996</v>
      </c>
      <c r="L899">
        <v>0</v>
      </c>
      <c r="M899" t="s">
        <v>42</v>
      </c>
    </row>
    <row r="900" spans="1:13" x14ac:dyDescent="0.25">
      <c r="A900" t="s">
        <v>46</v>
      </c>
      <c r="B900">
        <v>7197.99</v>
      </c>
      <c r="C900">
        <v>7082.89</v>
      </c>
      <c r="D900">
        <v>7082.76</v>
      </c>
      <c r="E900">
        <v>6795.31</v>
      </c>
      <c r="F900">
        <v>119.536</v>
      </c>
      <c r="G900">
        <v>0</v>
      </c>
      <c r="H900">
        <v>38.539000000000001</v>
      </c>
      <c r="I900">
        <v>0</v>
      </c>
      <c r="J900">
        <v>5.4671699999999997E-2</v>
      </c>
      <c r="K900">
        <v>0.93444700000000003</v>
      </c>
      <c r="L900">
        <v>0</v>
      </c>
      <c r="M900" t="s">
        <v>42</v>
      </c>
    </row>
    <row r="901" spans="1:13" x14ac:dyDescent="0.25">
      <c r="A901" t="s">
        <v>46</v>
      </c>
      <c r="B901">
        <v>7086.37</v>
      </c>
      <c r="C901">
        <v>6972.16</v>
      </c>
      <c r="D901">
        <v>6972.04</v>
      </c>
      <c r="E901">
        <v>6685.06</v>
      </c>
      <c r="F901">
        <v>118.461</v>
      </c>
      <c r="G901">
        <v>0</v>
      </c>
      <c r="H901">
        <v>38.381399999999999</v>
      </c>
      <c r="I901">
        <v>0</v>
      </c>
      <c r="J901">
        <v>5.5991100000000002E-2</v>
      </c>
      <c r="K901">
        <v>0.93183199999999999</v>
      </c>
      <c r="L901">
        <v>0</v>
      </c>
      <c r="M901" t="s">
        <v>42</v>
      </c>
    </row>
    <row r="902" spans="1:13" x14ac:dyDescent="0.25">
      <c r="A902" t="s">
        <v>46</v>
      </c>
      <c r="B902">
        <v>7150.19</v>
      </c>
      <c r="C902">
        <v>7034.33</v>
      </c>
      <c r="D902">
        <v>7034.21</v>
      </c>
      <c r="E902">
        <v>6747.98</v>
      </c>
      <c r="F902">
        <v>116.181</v>
      </c>
      <c r="G902">
        <v>0</v>
      </c>
      <c r="H902">
        <v>38.429900000000004</v>
      </c>
      <c r="I902">
        <v>0</v>
      </c>
      <c r="J902">
        <v>5.50193E-2</v>
      </c>
      <c r="K902">
        <v>0.93183099999999996</v>
      </c>
      <c r="L902">
        <v>0</v>
      </c>
      <c r="M902" t="s">
        <v>42</v>
      </c>
    </row>
    <row r="903" spans="1:13" x14ac:dyDescent="0.25">
      <c r="A903" t="s">
        <v>46</v>
      </c>
      <c r="B903">
        <v>7244.55</v>
      </c>
      <c r="C903">
        <v>7129.47</v>
      </c>
      <c r="D903">
        <v>7129.35</v>
      </c>
      <c r="E903">
        <v>6841.88</v>
      </c>
      <c r="F903">
        <v>118.73</v>
      </c>
      <c r="G903">
        <v>0</v>
      </c>
      <c r="H903">
        <v>38.337600000000002</v>
      </c>
      <c r="I903">
        <v>0</v>
      </c>
      <c r="J903">
        <v>7.8650800000000007E-2</v>
      </c>
      <c r="K903">
        <v>0.93181400000000003</v>
      </c>
      <c r="L903">
        <v>0</v>
      </c>
      <c r="M903" t="s">
        <v>42</v>
      </c>
    </row>
    <row r="904" spans="1:13" x14ac:dyDescent="0.25">
      <c r="A904" t="s">
        <v>46</v>
      </c>
      <c r="B904">
        <v>7147.35</v>
      </c>
      <c r="C904">
        <v>7033.08</v>
      </c>
      <c r="D904">
        <v>7032.95</v>
      </c>
      <c r="E904">
        <v>6744.83</v>
      </c>
      <c r="F904">
        <v>119.47</v>
      </c>
      <c r="G904">
        <v>0</v>
      </c>
      <c r="H904">
        <v>38.625799999999998</v>
      </c>
      <c r="I904">
        <v>0</v>
      </c>
      <c r="J904">
        <v>7.2692199999999998E-2</v>
      </c>
      <c r="K904">
        <v>0.93143500000000001</v>
      </c>
      <c r="L904">
        <v>0</v>
      </c>
      <c r="M904" t="s">
        <v>42</v>
      </c>
    </row>
    <row r="905" spans="1:13" x14ac:dyDescent="0.25">
      <c r="A905" t="s">
        <v>46</v>
      </c>
      <c r="B905">
        <v>7130.07</v>
      </c>
      <c r="C905">
        <v>7014.94</v>
      </c>
      <c r="D905">
        <v>7014.82</v>
      </c>
      <c r="E905">
        <v>6728.69</v>
      </c>
      <c r="F905">
        <v>116.625</v>
      </c>
      <c r="G905">
        <v>0</v>
      </c>
      <c r="H905">
        <v>38.3459</v>
      </c>
      <c r="I905">
        <v>0</v>
      </c>
      <c r="J905">
        <v>5.8432499999999998E-2</v>
      </c>
      <c r="K905">
        <v>0.952484</v>
      </c>
      <c r="L905">
        <v>0</v>
      </c>
      <c r="M905" t="s">
        <v>42</v>
      </c>
    </row>
    <row r="906" spans="1:13" x14ac:dyDescent="0.25">
      <c r="A906" t="s">
        <v>46</v>
      </c>
      <c r="B906">
        <v>7201.5</v>
      </c>
      <c r="C906">
        <v>7085.98</v>
      </c>
      <c r="D906">
        <v>7085.85</v>
      </c>
      <c r="E906">
        <v>6796.54</v>
      </c>
      <c r="F906">
        <v>121.48099999999999</v>
      </c>
      <c r="G906">
        <v>0</v>
      </c>
      <c r="H906">
        <v>38.746699999999997</v>
      </c>
      <c r="I906">
        <v>0</v>
      </c>
      <c r="J906">
        <v>5.5437699999999999E-2</v>
      </c>
      <c r="K906">
        <v>0.93183000000000005</v>
      </c>
      <c r="L906">
        <v>0</v>
      </c>
      <c r="M906" t="s">
        <v>42</v>
      </c>
    </row>
    <row r="907" spans="1:13" x14ac:dyDescent="0.25">
      <c r="A907" t="s">
        <v>46</v>
      </c>
      <c r="B907">
        <v>7214.3</v>
      </c>
      <c r="C907">
        <v>7100.07</v>
      </c>
      <c r="D907">
        <v>7099.95</v>
      </c>
      <c r="E907">
        <v>6811.47</v>
      </c>
      <c r="F907">
        <v>118.791</v>
      </c>
      <c r="G907">
        <v>0</v>
      </c>
      <c r="H907">
        <v>38.630499999999998</v>
      </c>
      <c r="I907">
        <v>0</v>
      </c>
      <c r="J907">
        <v>8.3276600000000006E-2</v>
      </c>
      <c r="K907">
        <v>0.93181800000000004</v>
      </c>
      <c r="L907">
        <v>0</v>
      </c>
      <c r="M907" t="s">
        <v>42</v>
      </c>
    </row>
    <row r="908" spans="1:13" x14ac:dyDescent="0.25">
      <c r="A908" t="s">
        <v>46</v>
      </c>
      <c r="B908">
        <v>7153.38</v>
      </c>
      <c r="C908">
        <v>7037.33</v>
      </c>
      <c r="D908">
        <v>7037.21</v>
      </c>
      <c r="E908">
        <v>6749.47</v>
      </c>
      <c r="F908">
        <v>117.254</v>
      </c>
      <c r="G908">
        <v>0</v>
      </c>
      <c r="H908">
        <v>38.318399999999997</v>
      </c>
      <c r="I908">
        <v>0</v>
      </c>
      <c r="J908">
        <v>5.4126599999999997E-2</v>
      </c>
      <c r="K908">
        <v>0.93183499999999997</v>
      </c>
      <c r="L908">
        <v>0</v>
      </c>
      <c r="M908" t="s">
        <v>42</v>
      </c>
    </row>
    <row r="909" spans="1:13" x14ac:dyDescent="0.25">
      <c r="A909" t="s">
        <v>46</v>
      </c>
      <c r="B909">
        <v>7086.59</v>
      </c>
      <c r="C909">
        <v>6972.75</v>
      </c>
      <c r="D909">
        <v>6972.63</v>
      </c>
      <c r="E909">
        <v>6686.11</v>
      </c>
      <c r="F909">
        <v>116.471</v>
      </c>
      <c r="G909">
        <v>0</v>
      </c>
      <c r="H909">
        <v>38.432099999999998</v>
      </c>
      <c r="I909">
        <v>0</v>
      </c>
      <c r="J909">
        <v>5.40092E-2</v>
      </c>
      <c r="K909">
        <v>0.93178399999999995</v>
      </c>
      <c r="L909">
        <v>0</v>
      </c>
      <c r="M909" t="s">
        <v>42</v>
      </c>
    </row>
    <row r="910" spans="1:13" x14ac:dyDescent="0.25">
      <c r="A910" t="s">
        <v>46</v>
      </c>
      <c r="B910">
        <v>7133.87</v>
      </c>
      <c r="C910">
        <v>7019.02</v>
      </c>
      <c r="D910">
        <v>7018.89</v>
      </c>
      <c r="E910">
        <v>6731.29</v>
      </c>
      <c r="F910">
        <v>118.58799999999999</v>
      </c>
      <c r="G910">
        <v>0</v>
      </c>
      <c r="H910">
        <v>38.366700000000002</v>
      </c>
      <c r="I910">
        <v>0</v>
      </c>
      <c r="J910">
        <v>5.5943899999999998E-2</v>
      </c>
      <c r="K910">
        <v>0.93182600000000004</v>
      </c>
      <c r="L910">
        <v>0</v>
      </c>
      <c r="M910" t="s">
        <v>42</v>
      </c>
    </row>
    <row r="911" spans="1:13" x14ac:dyDescent="0.25">
      <c r="A911" t="s">
        <v>46</v>
      </c>
      <c r="B911">
        <v>7035.35</v>
      </c>
      <c r="C911">
        <v>6920.43</v>
      </c>
      <c r="D911">
        <v>6920.31</v>
      </c>
      <c r="E911">
        <v>6632.97</v>
      </c>
      <c r="F911">
        <v>117.90900000000001</v>
      </c>
      <c r="G911">
        <v>0</v>
      </c>
      <c r="H911">
        <v>38.451700000000002</v>
      </c>
      <c r="I911">
        <v>0</v>
      </c>
      <c r="J911">
        <v>8.3267499999999994E-2</v>
      </c>
      <c r="K911">
        <v>0.931732</v>
      </c>
      <c r="L911">
        <v>0</v>
      </c>
      <c r="M911" t="s">
        <v>42</v>
      </c>
    </row>
    <row r="912" spans="1:13" x14ac:dyDescent="0.25">
      <c r="A912" t="s">
        <v>46</v>
      </c>
      <c r="B912">
        <v>7208.26</v>
      </c>
      <c r="C912">
        <v>7094.01</v>
      </c>
      <c r="D912">
        <v>7093.88</v>
      </c>
      <c r="E912">
        <v>6805.64</v>
      </c>
      <c r="F912">
        <v>119.023</v>
      </c>
      <c r="G912">
        <v>0</v>
      </c>
      <c r="H912">
        <v>38.667999999999999</v>
      </c>
      <c r="I912">
        <v>0</v>
      </c>
      <c r="J912">
        <v>5.5136699999999997E-2</v>
      </c>
      <c r="K912">
        <v>0.93183199999999999</v>
      </c>
      <c r="L912">
        <v>0</v>
      </c>
      <c r="M912" t="s">
        <v>42</v>
      </c>
    </row>
    <row r="913" spans="1:13" x14ac:dyDescent="0.25">
      <c r="A913" t="s">
        <v>46</v>
      </c>
      <c r="B913">
        <v>7112.77</v>
      </c>
      <c r="C913">
        <v>6996.82</v>
      </c>
      <c r="D913">
        <v>6996.7</v>
      </c>
      <c r="E913">
        <v>6710.37</v>
      </c>
      <c r="F913">
        <v>116.122</v>
      </c>
      <c r="G913">
        <v>0</v>
      </c>
      <c r="H913">
        <v>38.496099999999998</v>
      </c>
      <c r="I913">
        <v>0</v>
      </c>
      <c r="J913">
        <v>5.7236799999999997E-2</v>
      </c>
      <c r="K913">
        <v>0.93182600000000004</v>
      </c>
      <c r="L913">
        <v>0</v>
      </c>
      <c r="M913" t="s">
        <v>42</v>
      </c>
    </row>
    <row r="914" spans="1:13" x14ac:dyDescent="0.25">
      <c r="A914" t="s">
        <v>46</v>
      </c>
      <c r="B914">
        <v>7137.99</v>
      </c>
      <c r="C914">
        <v>7023.93</v>
      </c>
      <c r="D914">
        <v>7023.8</v>
      </c>
      <c r="E914">
        <v>6734.12</v>
      </c>
      <c r="F914">
        <v>122.184</v>
      </c>
      <c r="G914">
        <v>0</v>
      </c>
      <c r="H914">
        <v>38.837699999999998</v>
      </c>
      <c r="I914">
        <v>0</v>
      </c>
      <c r="J914">
        <v>5.4905000000000002E-2</v>
      </c>
      <c r="K914">
        <v>0.93183199999999999</v>
      </c>
      <c r="L914">
        <v>0</v>
      </c>
      <c r="M914" t="s">
        <v>42</v>
      </c>
    </row>
    <row r="915" spans="1:13" x14ac:dyDescent="0.25">
      <c r="A915" t="s">
        <v>46</v>
      </c>
      <c r="B915">
        <v>7175.58</v>
      </c>
      <c r="C915">
        <v>7061.75</v>
      </c>
      <c r="D915">
        <v>7061.63</v>
      </c>
      <c r="E915">
        <v>6774.59</v>
      </c>
      <c r="F915">
        <v>117.652</v>
      </c>
      <c r="G915">
        <v>0</v>
      </c>
      <c r="H915">
        <v>38.5929</v>
      </c>
      <c r="I915">
        <v>0</v>
      </c>
      <c r="J915">
        <v>5.43632E-2</v>
      </c>
      <c r="K915">
        <v>0.95355100000000004</v>
      </c>
      <c r="L915">
        <v>0</v>
      </c>
      <c r="M915" t="s">
        <v>42</v>
      </c>
    </row>
    <row r="916" spans="1:13" x14ac:dyDescent="0.25">
      <c r="A916" t="s">
        <v>46</v>
      </c>
      <c r="B916">
        <v>7122.85</v>
      </c>
      <c r="C916">
        <v>7007.62</v>
      </c>
      <c r="D916">
        <v>7007.51</v>
      </c>
      <c r="E916">
        <v>6720.1</v>
      </c>
      <c r="F916">
        <v>116.251</v>
      </c>
      <c r="G916">
        <v>0</v>
      </c>
      <c r="H916">
        <v>38.513100000000001</v>
      </c>
      <c r="I916">
        <v>0</v>
      </c>
      <c r="J916">
        <v>5.4571300000000003E-2</v>
      </c>
      <c r="K916">
        <v>0.93183300000000002</v>
      </c>
      <c r="L916">
        <v>0</v>
      </c>
      <c r="M916" t="s">
        <v>42</v>
      </c>
    </row>
    <row r="917" spans="1:13" x14ac:dyDescent="0.25">
      <c r="A917" t="s">
        <v>46</v>
      </c>
      <c r="B917">
        <v>7201.26</v>
      </c>
      <c r="C917">
        <v>7087.45</v>
      </c>
      <c r="D917">
        <v>7087.34</v>
      </c>
      <c r="E917">
        <v>6798.24</v>
      </c>
      <c r="F917">
        <v>118.557</v>
      </c>
      <c r="G917">
        <v>0</v>
      </c>
      <c r="H917">
        <v>38.586500000000001</v>
      </c>
      <c r="I917">
        <v>0</v>
      </c>
      <c r="J917">
        <v>5.3930699999999998E-2</v>
      </c>
      <c r="K917">
        <v>0.93176099999999995</v>
      </c>
      <c r="L917">
        <v>0</v>
      </c>
      <c r="M917" t="s">
        <v>42</v>
      </c>
    </row>
    <row r="918" spans="1:13" x14ac:dyDescent="0.25">
      <c r="A918" t="s">
        <v>46</v>
      </c>
      <c r="B918">
        <v>7260.5</v>
      </c>
      <c r="C918">
        <v>7145.06</v>
      </c>
      <c r="D918">
        <v>7144.95</v>
      </c>
      <c r="E918">
        <v>6856.57</v>
      </c>
      <c r="F918">
        <v>119.479</v>
      </c>
      <c r="G918">
        <v>0</v>
      </c>
      <c r="H918">
        <v>38.814500000000002</v>
      </c>
      <c r="I918">
        <v>0</v>
      </c>
      <c r="J918">
        <v>7.1253999999999998E-2</v>
      </c>
      <c r="K918">
        <v>0.94125999999999999</v>
      </c>
      <c r="L918">
        <v>0</v>
      </c>
      <c r="M918" t="s">
        <v>42</v>
      </c>
    </row>
    <row r="919" spans="1:13" x14ac:dyDescent="0.25">
      <c r="A919" t="s">
        <v>46</v>
      </c>
      <c r="B919">
        <v>7259.62</v>
      </c>
      <c r="C919">
        <v>7145.09</v>
      </c>
      <c r="D919">
        <v>7144.98</v>
      </c>
      <c r="E919">
        <v>6855.02</v>
      </c>
      <c r="F919">
        <v>118.47499999999999</v>
      </c>
      <c r="G919">
        <v>0</v>
      </c>
      <c r="H919">
        <v>38.937199999999997</v>
      </c>
      <c r="I919">
        <v>0</v>
      </c>
      <c r="J919">
        <v>5.3934099999999999E-2</v>
      </c>
      <c r="K919">
        <v>0.93177399999999999</v>
      </c>
      <c r="L919">
        <v>0</v>
      </c>
      <c r="M919" t="s">
        <v>42</v>
      </c>
    </row>
    <row r="920" spans="1:13" x14ac:dyDescent="0.25">
      <c r="A920" t="s">
        <v>46</v>
      </c>
      <c r="B920">
        <v>7094.5</v>
      </c>
      <c r="C920">
        <v>6978.84</v>
      </c>
      <c r="D920">
        <v>6978.73</v>
      </c>
      <c r="E920">
        <v>6690.83</v>
      </c>
      <c r="F920">
        <v>115.90300000000001</v>
      </c>
      <c r="G920">
        <v>0</v>
      </c>
      <c r="H920">
        <v>39.055799999999998</v>
      </c>
      <c r="I920">
        <v>0</v>
      </c>
      <c r="J920">
        <v>5.8423900000000001E-2</v>
      </c>
      <c r="K920">
        <v>0.931836</v>
      </c>
      <c r="L920">
        <v>0</v>
      </c>
      <c r="M920" t="s">
        <v>42</v>
      </c>
    </row>
    <row r="921" spans="1:13" x14ac:dyDescent="0.25">
      <c r="A921" t="s">
        <v>46</v>
      </c>
      <c r="B921">
        <v>7126.59</v>
      </c>
      <c r="C921">
        <v>7008.9</v>
      </c>
      <c r="D921">
        <v>7008.78</v>
      </c>
      <c r="E921">
        <v>6720.69</v>
      </c>
      <c r="F921">
        <v>117.062</v>
      </c>
      <c r="G921">
        <v>0</v>
      </c>
      <c r="H921">
        <v>38.869300000000003</v>
      </c>
      <c r="I921">
        <v>0</v>
      </c>
      <c r="J921">
        <v>6.3965499999999995E-2</v>
      </c>
      <c r="K921">
        <v>0.93120000000000003</v>
      </c>
      <c r="L921">
        <v>0</v>
      </c>
      <c r="M921" t="s">
        <v>42</v>
      </c>
    </row>
    <row r="922" spans="1:13" x14ac:dyDescent="0.25">
      <c r="A922" t="s">
        <v>46</v>
      </c>
      <c r="B922">
        <v>7105.82</v>
      </c>
      <c r="C922">
        <v>6991.87</v>
      </c>
      <c r="D922">
        <v>6991.75</v>
      </c>
      <c r="E922">
        <v>6704.71</v>
      </c>
      <c r="F922">
        <v>116.52200000000001</v>
      </c>
      <c r="G922">
        <v>0</v>
      </c>
      <c r="H922">
        <v>38.918900000000001</v>
      </c>
      <c r="I922">
        <v>0</v>
      </c>
      <c r="J922">
        <v>6.0328100000000003E-2</v>
      </c>
      <c r="K922">
        <v>0.93170399999999998</v>
      </c>
      <c r="L922">
        <v>0</v>
      </c>
      <c r="M922" t="s">
        <v>42</v>
      </c>
    </row>
    <row r="923" spans="1:13" x14ac:dyDescent="0.25">
      <c r="A923" t="s">
        <v>46</v>
      </c>
      <c r="B923">
        <v>7197.73</v>
      </c>
      <c r="C923">
        <v>7083.38</v>
      </c>
      <c r="D923">
        <v>7083.26</v>
      </c>
      <c r="E923">
        <v>6795.29</v>
      </c>
      <c r="F923">
        <v>116.867</v>
      </c>
      <c r="G923">
        <v>0</v>
      </c>
      <c r="H923">
        <v>39.110999999999997</v>
      </c>
      <c r="I923">
        <v>0</v>
      </c>
      <c r="J923">
        <v>4.8642299999999999E-2</v>
      </c>
      <c r="K923">
        <v>0.93182200000000004</v>
      </c>
      <c r="L923">
        <v>0</v>
      </c>
      <c r="M923" t="s">
        <v>42</v>
      </c>
    </row>
    <row r="924" spans="1:13" x14ac:dyDescent="0.25">
      <c r="A924" t="s">
        <v>46</v>
      </c>
      <c r="B924">
        <v>7325.46</v>
      </c>
      <c r="C924">
        <v>7209.81</v>
      </c>
      <c r="D924">
        <v>7209.69</v>
      </c>
      <c r="E924">
        <v>6919.72</v>
      </c>
      <c r="F924">
        <v>119.199</v>
      </c>
      <c r="G924">
        <v>0</v>
      </c>
      <c r="H924">
        <v>38.982900000000001</v>
      </c>
      <c r="I924">
        <v>0</v>
      </c>
      <c r="J924">
        <v>8.3256399999999994E-2</v>
      </c>
      <c r="K924">
        <v>0.931589</v>
      </c>
      <c r="L924">
        <v>0</v>
      </c>
      <c r="M924" t="s">
        <v>42</v>
      </c>
    </row>
    <row r="925" spans="1:13" x14ac:dyDescent="0.25">
      <c r="A925" t="s">
        <v>46</v>
      </c>
      <c r="B925">
        <v>7238.2</v>
      </c>
      <c r="C925">
        <v>7123.87</v>
      </c>
      <c r="D925">
        <v>7123.76</v>
      </c>
      <c r="E925">
        <v>6833.08</v>
      </c>
      <c r="F925">
        <v>120.21</v>
      </c>
      <c r="G925">
        <v>0</v>
      </c>
      <c r="H925">
        <v>38.870800000000003</v>
      </c>
      <c r="I925">
        <v>0</v>
      </c>
      <c r="J925">
        <v>5.9068700000000002E-2</v>
      </c>
      <c r="K925">
        <v>0.93084800000000001</v>
      </c>
      <c r="L925">
        <v>0</v>
      </c>
      <c r="M925" t="s">
        <v>42</v>
      </c>
    </row>
    <row r="926" spans="1:13" x14ac:dyDescent="0.25">
      <c r="A926" t="s">
        <v>46</v>
      </c>
      <c r="B926">
        <v>7353.67</v>
      </c>
      <c r="C926">
        <v>7235.82</v>
      </c>
      <c r="D926">
        <v>7235.71</v>
      </c>
      <c r="E926">
        <v>6945.27</v>
      </c>
      <c r="F926">
        <v>118.69</v>
      </c>
      <c r="G926">
        <v>0</v>
      </c>
      <c r="H926">
        <v>40.337400000000002</v>
      </c>
      <c r="I926">
        <v>0</v>
      </c>
      <c r="J926">
        <v>7.1045899999999995E-2</v>
      </c>
      <c r="K926">
        <v>0.93181000000000003</v>
      </c>
      <c r="L926">
        <v>0</v>
      </c>
      <c r="M926" t="s">
        <v>42</v>
      </c>
    </row>
    <row r="927" spans="1:13" x14ac:dyDescent="0.25">
      <c r="A927" t="s">
        <v>46</v>
      </c>
      <c r="B927">
        <v>7364.18</v>
      </c>
      <c r="C927">
        <v>7249.34</v>
      </c>
      <c r="D927">
        <v>7249.23</v>
      </c>
      <c r="E927">
        <v>6958.48</v>
      </c>
      <c r="F927">
        <v>121.113</v>
      </c>
      <c r="G927">
        <v>0</v>
      </c>
      <c r="H927">
        <v>38.842799999999997</v>
      </c>
      <c r="I927">
        <v>0</v>
      </c>
      <c r="J927">
        <v>5.6837400000000003E-2</v>
      </c>
      <c r="K927">
        <v>0.931836</v>
      </c>
      <c r="L927">
        <v>0</v>
      </c>
      <c r="M927" t="s">
        <v>42</v>
      </c>
    </row>
    <row r="928" spans="1:13" x14ac:dyDescent="0.25">
      <c r="A928" t="s">
        <v>46</v>
      </c>
      <c r="B928">
        <v>7391</v>
      </c>
      <c r="C928">
        <v>7275.49</v>
      </c>
      <c r="D928">
        <v>7275.37</v>
      </c>
      <c r="E928">
        <v>6984.51</v>
      </c>
      <c r="F928">
        <v>120.8</v>
      </c>
      <c r="G928">
        <v>0</v>
      </c>
      <c r="H928">
        <v>38.893500000000003</v>
      </c>
      <c r="I928">
        <v>0</v>
      </c>
      <c r="J928">
        <v>6.7898399999999998E-2</v>
      </c>
      <c r="K928">
        <v>0.94442800000000005</v>
      </c>
      <c r="L928">
        <v>0</v>
      </c>
      <c r="M928" t="s">
        <v>42</v>
      </c>
    </row>
    <row r="929" spans="1:13" x14ac:dyDescent="0.25">
      <c r="A929" t="s">
        <v>46</v>
      </c>
      <c r="B929">
        <v>7255.53</v>
      </c>
      <c r="C929">
        <v>7141.06</v>
      </c>
      <c r="D929">
        <v>7140.94</v>
      </c>
      <c r="E929">
        <v>6850.37</v>
      </c>
      <c r="F929">
        <v>122.39</v>
      </c>
      <c r="G929">
        <v>0</v>
      </c>
      <c r="H929">
        <v>38.938400000000001</v>
      </c>
      <c r="I929">
        <v>0</v>
      </c>
      <c r="J929">
        <v>7.2353299999999995E-2</v>
      </c>
      <c r="K929">
        <v>0.931199</v>
      </c>
      <c r="L929">
        <v>0</v>
      </c>
      <c r="M929" t="s">
        <v>42</v>
      </c>
    </row>
    <row r="930" spans="1:13" x14ac:dyDescent="0.25">
      <c r="A930" t="s">
        <v>46</v>
      </c>
      <c r="B930">
        <v>7191.63</v>
      </c>
      <c r="C930">
        <v>7076.73</v>
      </c>
      <c r="D930">
        <v>7076.61</v>
      </c>
      <c r="E930">
        <v>6784.74</v>
      </c>
      <c r="F930">
        <v>119.718</v>
      </c>
      <c r="G930">
        <v>0</v>
      </c>
      <c r="H930">
        <v>39.532200000000003</v>
      </c>
      <c r="I930">
        <v>0</v>
      </c>
      <c r="J930">
        <v>5.6602899999999998E-2</v>
      </c>
      <c r="K930">
        <v>0.95424500000000001</v>
      </c>
      <c r="L930">
        <v>0</v>
      </c>
      <c r="M930" t="s">
        <v>42</v>
      </c>
    </row>
    <row r="931" spans="1:13" x14ac:dyDescent="0.25">
      <c r="A931" t="s">
        <v>46</v>
      </c>
      <c r="B931">
        <v>7354.37</v>
      </c>
      <c r="C931">
        <v>7240.14</v>
      </c>
      <c r="D931">
        <v>7240.01</v>
      </c>
      <c r="E931">
        <v>6948.89</v>
      </c>
      <c r="F931">
        <v>122.934</v>
      </c>
      <c r="G931">
        <v>0</v>
      </c>
      <c r="H931">
        <v>39.221699999999998</v>
      </c>
      <c r="I931">
        <v>0</v>
      </c>
      <c r="J931">
        <v>6.3852000000000006E-2</v>
      </c>
      <c r="K931">
        <v>0.93179500000000004</v>
      </c>
      <c r="L931">
        <v>0</v>
      </c>
      <c r="M931" t="s">
        <v>42</v>
      </c>
    </row>
    <row r="932" spans="1:13" x14ac:dyDescent="0.25">
      <c r="A932" t="s">
        <v>46</v>
      </c>
      <c r="B932">
        <v>7141.03</v>
      </c>
      <c r="C932">
        <v>7023.44</v>
      </c>
      <c r="D932">
        <v>7023.32</v>
      </c>
      <c r="E932">
        <v>6734.29</v>
      </c>
      <c r="F932">
        <v>119.01600000000001</v>
      </c>
      <c r="G932">
        <v>0</v>
      </c>
      <c r="H932">
        <v>38.740900000000003</v>
      </c>
      <c r="I932">
        <v>0</v>
      </c>
      <c r="J932">
        <v>5.3956400000000002E-2</v>
      </c>
      <c r="K932">
        <v>0.93179500000000004</v>
      </c>
      <c r="L932">
        <v>0</v>
      </c>
      <c r="M932" t="s">
        <v>42</v>
      </c>
    </row>
    <row r="933" spans="1:13" x14ac:dyDescent="0.25">
      <c r="A933" t="s">
        <v>46</v>
      </c>
      <c r="B933">
        <v>7102.49</v>
      </c>
      <c r="C933">
        <v>6987.31</v>
      </c>
      <c r="D933">
        <v>6987.19</v>
      </c>
      <c r="E933">
        <v>6700.65</v>
      </c>
      <c r="F933">
        <v>116.172</v>
      </c>
      <c r="G933">
        <v>0</v>
      </c>
      <c r="H933">
        <v>38.521299999999997</v>
      </c>
      <c r="I933">
        <v>0</v>
      </c>
      <c r="J933">
        <v>8.3260100000000004E-2</v>
      </c>
      <c r="K933">
        <v>0.93182900000000002</v>
      </c>
      <c r="L933">
        <v>0</v>
      </c>
      <c r="M933" t="s">
        <v>42</v>
      </c>
    </row>
    <row r="934" spans="1:13" x14ac:dyDescent="0.25">
      <c r="A934" t="s">
        <v>46</v>
      </c>
      <c r="B934">
        <v>7048.54</v>
      </c>
      <c r="C934">
        <v>6933.56</v>
      </c>
      <c r="D934">
        <v>6933.44</v>
      </c>
      <c r="E934">
        <v>6647.23</v>
      </c>
      <c r="F934">
        <v>116.19</v>
      </c>
      <c r="G934">
        <v>0</v>
      </c>
      <c r="H934">
        <v>38.350700000000003</v>
      </c>
      <c r="I934">
        <v>0</v>
      </c>
      <c r="J934">
        <v>5.81126E-2</v>
      </c>
      <c r="K934">
        <v>0.93045500000000003</v>
      </c>
      <c r="L934">
        <v>0</v>
      </c>
      <c r="M934" t="s">
        <v>42</v>
      </c>
    </row>
    <row r="935" spans="1:13" x14ac:dyDescent="0.25">
      <c r="A935" t="s">
        <v>46</v>
      </c>
      <c r="B935">
        <v>7159.66</v>
      </c>
      <c r="C935">
        <v>7045.19</v>
      </c>
      <c r="D935">
        <v>7045.07</v>
      </c>
      <c r="E935">
        <v>6758.41</v>
      </c>
      <c r="F935">
        <v>116.47</v>
      </c>
      <c r="G935">
        <v>0</v>
      </c>
      <c r="H935">
        <v>38.516500000000001</v>
      </c>
      <c r="I935">
        <v>0</v>
      </c>
      <c r="J935">
        <v>5.5034E-2</v>
      </c>
      <c r="K935">
        <v>0.931836</v>
      </c>
      <c r="L935">
        <v>0</v>
      </c>
      <c r="M935" t="s">
        <v>42</v>
      </c>
    </row>
    <row r="936" spans="1:13" x14ac:dyDescent="0.25">
      <c r="A936" t="s">
        <v>46</v>
      </c>
      <c r="B936">
        <v>7199.26</v>
      </c>
      <c r="C936">
        <v>7084.67</v>
      </c>
      <c r="D936">
        <v>7084.55</v>
      </c>
      <c r="E936">
        <v>6796.39</v>
      </c>
      <c r="F936">
        <v>119.16500000000001</v>
      </c>
      <c r="G936">
        <v>0</v>
      </c>
      <c r="H936">
        <v>38.576900000000002</v>
      </c>
      <c r="I936">
        <v>0</v>
      </c>
      <c r="J936">
        <v>5.4931399999999998E-2</v>
      </c>
      <c r="K936">
        <v>0.95827700000000005</v>
      </c>
      <c r="L936">
        <v>0</v>
      </c>
      <c r="M936" t="s">
        <v>42</v>
      </c>
    </row>
    <row r="937" spans="1:13" x14ac:dyDescent="0.25">
      <c r="A937" t="s">
        <v>46</v>
      </c>
      <c r="B937">
        <v>7123.56</v>
      </c>
      <c r="C937">
        <v>7008.84</v>
      </c>
      <c r="D937">
        <v>7008.72</v>
      </c>
      <c r="E937">
        <v>6721.77</v>
      </c>
      <c r="F937">
        <v>116.919</v>
      </c>
      <c r="G937">
        <v>0</v>
      </c>
      <c r="H937">
        <v>38.481499999999997</v>
      </c>
      <c r="I937">
        <v>0</v>
      </c>
      <c r="J937">
        <v>5.3985999999999999E-2</v>
      </c>
      <c r="K937">
        <v>0.93169599999999997</v>
      </c>
      <c r="L937">
        <v>0</v>
      </c>
      <c r="M937" t="s">
        <v>42</v>
      </c>
    </row>
    <row r="938" spans="1:13" x14ac:dyDescent="0.25">
      <c r="A938" t="s">
        <v>46</v>
      </c>
      <c r="B938">
        <v>7280.96</v>
      </c>
      <c r="C938">
        <v>7166.12</v>
      </c>
      <c r="D938">
        <v>7166</v>
      </c>
      <c r="E938">
        <v>6878.13</v>
      </c>
      <c r="F938">
        <v>118.497</v>
      </c>
      <c r="G938">
        <v>0</v>
      </c>
      <c r="H938">
        <v>38.563699999999997</v>
      </c>
      <c r="I938">
        <v>0</v>
      </c>
      <c r="J938">
        <v>5.47032E-2</v>
      </c>
      <c r="K938">
        <v>0.93180700000000005</v>
      </c>
      <c r="L938">
        <v>0</v>
      </c>
      <c r="M938" t="s">
        <v>42</v>
      </c>
    </row>
    <row r="939" spans="1:13" x14ac:dyDescent="0.25">
      <c r="A939" t="s">
        <v>46</v>
      </c>
      <c r="B939">
        <v>7177.68</v>
      </c>
      <c r="C939">
        <v>7061.27</v>
      </c>
      <c r="D939">
        <v>7061.14</v>
      </c>
      <c r="E939">
        <v>6770.84</v>
      </c>
      <c r="F939">
        <v>121.428</v>
      </c>
      <c r="G939">
        <v>0</v>
      </c>
      <c r="H939">
        <v>38.953600000000002</v>
      </c>
      <c r="I939">
        <v>0</v>
      </c>
      <c r="J939">
        <v>8.3259799999999995E-2</v>
      </c>
      <c r="K939">
        <v>0.93174800000000002</v>
      </c>
      <c r="L939">
        <v>0</v>
      </c>
      <c r="M939" t="s">
        <v>42</v>
      </c>
    </row>
    <row r="940" spans="1:13" x14ac:dyDescent="0.25">
      <c r="A940" t="s">
        <v>46</v>
      </c>
      <c r="B940">
        <v>7222.34</v>
      </c>
      <c r="C940">
        <v>7108.13</v>
      </c>
      <c r="D940">
        <v>7108.01</v>
      </c>
      <c r="E940">
        <v>6819.27</v>
      </c>
      <c r="F940">
        <v>118.72499999999999</v>
      </c>
      <c r="G940">
        <v>0</v>
      </c>
      <c r="H940">
        <v>38.705500000000001</v>
      </c>
      <c r="I940">
        <v>0</v>
      </c>
      <c r="J940">
        <v>5.51076E-2</v>
      </c>
      <c r="K940">
        <v>0.95876499999999998</v>
      </c>
      <c r="L940">
        <v>0</v>
      </c>
      <c r="M940" t="s">
        <v>42</v>
      </c>
    </row>
    <row r="941" spans="1:13" x14ac:dyDescent="0.25">
      <c r="A941" t="s">
        <v>46</v>
      </c>
      <c r="B941">
        <v>7028.51</v>
      </c>
      <c r="C941">
        <v>6914.33</v>
      </c>
      <c r="D941">
        <v>6914.21</v>
      </c>
      <c r="E941">
        <v>6626.33</v>
      </c>
      <c r="F941">
        <v>118.26900000000001</v>
      </c>
      <c r="G941">
        <v>0</v>
      </c>
      <c r="H941">
        <v>38.436300000000003</v>
      </c>
      <c r="I941">
        <v>0</v>
      </c>
      <c r="J941">
        <v>5.73298E-2</v>
      </c>
      <c r="K941">
        <v>0.93183099999999996</v>
      </c>
      <c r="L941">
        <v>0</v>
      </c>
      <c r="M941" t="s">
        <v>42</v>
      </c>
    </row>
    <row r="942" spans="1:13" x14ac:dyDescent="0.25">
      <c r="A942" t="s">
        <v>46</v>
      </c>
      <c r="B942">
        <v>7081.34</v>
      </c>
      <c r="C942">
        <v>6966.37</v>
      </c>
      <c r="D942">
        <v>6966.25</v>
      </c>
      <c r="E942">
        <v>6678.12</v>
      </c>
      <c r="F942">
        <v>117.643</v>
      </c>
      <c r="G942">
        <v>0</v>
      </c>
      <c r="H942">
        <v>38.4893</v>
      </c>
      <c r="I942">
        <v>0</v>
      </c>
      <c r="J942">
        <v>8.3258200000000004E-2</v>
      </c>
      <c r="K942">
        <v>0.93175300000000005</v>
      </c>
      <c r="L942">
        <v>0</v>
      </c>
      <c r="M942" t="s">
        <v>42</v>
      </c>
    </row>
    <row r="943" spans="1:13" x14ac:dyDescent="0.25">
      <c r="A943" t="s">
        <v>46</v>
      </c>
      <c r="B943">
        <v>7123.53</v>
      </c>
      <c r="C943">
        <v>7008.31</v>
      </c>
      <c r="D943">
        <v>7008.2</v>
      </c>
      <c r="E943">
        <v>6720.43</v>
      </c>
      <c r="F943">
        <v>118.803</v>
      </c>
      <c r="G943">
        <v>0</v>
      </c>
      <c r="H943">
        <v>38.526200000000003</v>
      </c>
      <c r="I943">
        <v>0</v>
      </c>
      <c r="J943">
        <v>5.6932999999999997E-2</v>
      </c>
      <c r="K943">
        <v>0.95890299999999995</v>
      </c>
      <c r="L943">
        <v>0</v>
      </c>
      <c r="M943" t="s">
        <v>42</v>
      </c>
    </row>
    <row r="944" spans="1:13" x14ac:dyDescent="0.25">
      <c r="A944" t="s">
        <v>46</v>
      </c>
      <c r="B944">
        <v>7081.67</v>
      </c>
      <c r="C944">
        <v>6966.99</v>
      </c>
      <c r="D944">
        <v>6966.88</v>
      </c>
      <c r="E944">
        <v>6678.63</v>
      </c>
      <c r="F944">
        <v>118.84</v>
      </c>
      <c r="G944">
        <v>0</v>
      </c>
      <c r="H944">
        <v>38.526400000000002</v>
      </c>
      <c r="I944">
        <v>0</v>
      </c>
      <c r="J944">
        <v>5.4072099999999998E-2</v>
      </c>
      <c r="K944">
        <v>0.93123400000000001</v>
      </c>
      <c r="L944">
        <v>0</v>
      </c>
      <c r="M944" t="s">
        <v>42</v>
      </c>
    </row>
    <row r="945" spans="1:25" x14ac:dyDescent="0.25">
      <c r="A945" t="s">
        <v>46</v>
      </c>
      <c r="B945">
        <v>7093.94</v>
      </c>
      <c r="C945">
        <v>6979.18</v>
      </c>
      <c r="D945">
        <v>6979.06</v>
      </c>
      <c r="E945">
        <v>6690.98</v>
      </c>
      <c r="F945">
        <v>119.229</v>
      </c>
      <c r="G945">
        <v>0</v>
      </c>
      <c r="H945">
        <v>38.5931</v>
      </c>
      <c r="I945">
        <v>0</v>
      </c>
      <c r="J945">
        <v>5.4022199999999999E-2</v>
      </c>
      <c r="K945">
        <v>0.93172999999999995</v>
      </c>
      <c r="L945">
        <v>0</v>
      </c>
      <c r="M945" t="s">
        <v>42</v>
      </c>
    </row>
    <row r="946" spans="1:25" x14ac:dyDescent="0.25">
      <c r="A946" t="s">
        <v>46</v>
      </c>
      <c r="B946">
        <v>6981.91</v>
      </c>
      <c r="C946">
        <v>6867.56</v>
      </c>
      <c r="D946">
        <v>6867.44</v>
      </c>
      <c r="E946">
        <v>6580.09</v>
      </c>
      <c r="F946">
        <v>118.289</v>
      </c>
      <c r="G946">
        <v>0</v>
      </c>
      <c r="H946">
        <v>38.625100000000003</v>
      </c>
      <c r="I946">
        <v>0</v>
      </c>
      <c r="J946">
        <v>5.8081899999999999E-2</v>
      </c>
      <c r="K946">
        <v>0.93183099999999996</v>
      </c>
      <c r="L946">
        <v>0</v>
      </c>
      <c r="M946" t="s">
        <v>42</v>
      </c>
    </row>
    <row r="947" spans="1:25" x14ac:dyDescent="0.25">
      <c r="A947" t="s">
        <v>46</v>
      </c>
      <c r="B947">
        <v>7063.48</v>
      </c>
      <c r="C947">
        <v>6948.65</v>
      </c>
      <c r="D947">
        <v>6948.52</v>
      </c>
      <c r="E947">
        <v>6659.54</v>
      </c>
      <c r="F947">
        <v>119.34399999999999</v>
      </c>
      <c r="G947">
        <v>0</v>
      </c>
      <c r="H947">
        <v>38.655700000000003</v>
      </c>
      <c r="I947">
        <v>0</v>
      </c>
      <c r="J947">
        <v>6.3434500000000005E-2</v>
      </c>
      <c r="K947">
        <v>0.931836</v>
      </c>
      <c r="L947">
        <v>0</v>
      </c>
      <c r="M947" t="s">
        <v>42</v>
      </c>
    </row>
    <row r="948" spans="1:25" x14ac:dyDescent="0.25">
      <c r="A948" t="s">
        <v>46</v>
      </c>
      <c r="B948">
        <v>7260.16</v>
      </c>
      <c r="C948">
        <v>7145.58</v>
      </c>
      <c r="D948">
        <v>7145.45</v>
      </c>
      <c r="E948">
        <v>6855.3</v>
      </c>
      <c r="F948">
        <v>121.461</v>
      </c>
      <c r="G948">
        <v>0</v>
      </c>
      <c r="H948">
        <v>39.074800000000003</v>
      </c>
      <c r="I948">
        <v>0</v>
      </c>
      <c r="J948">
        <v>5.3988399999999999E-2</v>
      </c>
      <c r="K948">
        <v>0.931836</v>
      </c>
      <c r="L948">
        <v>0</v>
      </c>
      <c r="M948" t="s">
        <v>42</v>
      </c>
    </row>
    <row r="949" spans="1:25" x14ac:dyDescent="0.25">
      <c r="A949" t="s">
        <v>46</v>
      </c>
      <c r="B949">
        <v>7116.73</v>
      </c>
      <c r="C949">
        <v>7002.25</v>
      </c>
      <c r="D949">
        <v>7002.14</v>
      </c>
      <c r="E949">
        <v>6713.75</v>
      </c>
      <c r="F949">
        <v>116.71</v>
      </c>
      <c r="G949">
        <v>0</v>
      </c>
      <c r="H949">
        <v>38.686700000000002</v>
      </c>
      <c r="I949">
        <v>0</v>
      </c>
      <c r="J949">
        <v>5.8974600000000002E-2</v>
      </c>
      <c r="K949">
        <v>0.93183400000000005</v>
      </c>
      <c r="L949">
        <v>0</v>
      </c>
      <c r="M949" t="s">
        <v>42</v>
      </c>
    </row>
    <row r="950" spans="1:25" x14ac:dyDescent="0.25">
      <c r="A950" t="s">
        <v>46</v>
      </c>
      <c r="B950">
        <v>7145.34</v>
      </c>
      <c r="C950">
        <v>7031.53</v>
      </c>
      <c r="D950">
        <v>7031.42</v>
      </c>
      <c r="E950">
        <v>6743.78</v>
      </c>
      <c r="F950">
        <v>117.624</v>
      </c>
      <c r="G950">
        <v>0</v>
      </c>
      <c r="H950">
        <v>38.545499999999997</v>
      </c>
      <c r="I950">
        <v>0</v>
      </c>
      <c r="J950">
        <v>5.5253299999999998E-2</v>
      </c>
      <c r="K950">
        <v>0.931836</v>
      </c>
      <c r="L950">
        <v>0</v>
      </c>
      <c r="M950" t="s">
        <v>42</v>
      </c>
    </row>
    <row r="951" spans="1:25" x14ac:dyDescent="0.25">
      <c r="A951" t="s">
        <v>46</v>
      </c>
      <c r="B951">
        <v>7095.25</v>
      </c>
      <c r="C951">
        <v>6980.31</v>
      </c>
      <c r="D951">
        <v>6980.21</v>
      </c>
      <c r="E951">
        <v>6692.53</v>
      </c>
      <c r="F951">
        <v>116.697</v>
      </c>
      <c r="G951">
        <v>0</v>
      </c>
      <c r="H951">
        <v>38.793900000000001</v>
      </c>
      <c r="I951">
        <v>0</v>
      </c>
      <c r="J951">
        <v>5.4237100000000003E-2</v>
      </c>
      <c r="K951">
        <v>0.93181800000000004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7234.43</v>
      </c>
      <c r="C952">
        <v>7119.53</v>
      </c>
      <c r="D952">
        <v>7119.42</v>
      </c>
      <c r="E952">
        <v>6831.55</v>
      </c>
      <c r="F952">
        <v>118.31399999999999</v>
      </c>
      <c r="G952">
        <v>0</v>
      </c>
      <c r="H952">
        <v>38.8123</v>
      </c>
      <c r="I952">
        <v>0</v>
      </c>
      <c r="J952">
        <v>5.4261499999999997E-2</v>
      </c>
      <c r="K952">
        <v>0.93168200000000001</v>
      </c>
      <c r="L952">
        <v>0</v>
      </c>
      <c r="M952" t="s">
        <v>42</v>
      </c>
      <c r="R952">
        <f>AVERAGE(B903:B952)</f>
        <v>7171.7256000000007</v>
      </c>
      <c r="S952">
        <f>AVERAGE(C903:C952)</f>
        <v>7056.7834000000012</v>
      </c>
      <c r="U952">
        <f>_xlfn.VAR.P(B903:B952)</f>
        <v>8315.0145526400029</v>
      </c>
      <c r="V952">
        <f>_xlfn.VAR.P(C903:C952)</f>
        <v>8294.6509024399948</v>
      </c>
      <c r="X952">
        <f>1.96*SQRT(U952)/50</f>
        <v>3.5745187035695771</v>
      </c>
      <c r="Y952">
        <f>1.96*SQRT(V952)/50</f>
        <v>3.5701389836707187</v>
      </c>
    </row>
    <row r="953" spans="1:25" x14ac:dyDescent="0.25">
      <c r="A953" t="s">
        <v>46</v>
      </c>
      <c r="B953">
        <v>358706.57290000003</v>
      </c>
      <c r="C953" t="s">
        <v>36</v>
      </c>
    </row>
    <row r="954" spans="1:25" x14ac:dyDescent="0.25">
      <c r="A954" t="s">
        <v>47</v>
      </c>
      <c r="B954">
        <v>192489</v>
      </c>
      <c r="C954">
        <v>187469</v>
      </c>
      <c r="D954">
        <v>187416</v>
      </c>
      <c r="E954">
        <v>186937</v>
      </c>
      <c r="F954">
        <v>386.89800000000002</v>
      </c>
      <c r="G954">
        <v>564.41300000000001</v>
      </c>
      <c r="H954">
        <v>216.083</v>
      </c>
      <c r="I954">
        <v>5.4270400000000003E-2</v>
      </c>
      <c r="J954">
        <v>0.93180200000000002</v>
      </c>
      <c r="K954">
        <v>0</v>
      </c>
      <c r="L954" t="s">
        <v>42</v>
      </c>
    </row>
    <row r="955" spans="1:25" x14ac:dyDescent="0.25">
      <c r="A955" t="s">
        <v>47</v>
      </c>
      <c r="B955">
        <v>192630</v>
      </c>
      <c r="C955">
        <v>187748</v>
      </c>
      <c r="D955">
        <v>187695</v>
      </c>
      <c r="E955">
        <v>187214</v>
      </c>
      <c r="F955">
        <v>390.36900000000003</v>
      </c>
      <c r="G955">
        <v>565.84400000000005</v>
      </c>
      <c r="H955">
        <v>214.114</v>
      </c>
      <c r="I955">
        <v>5.3956700000000003E-2</v>
      </c>
      <c r="J955">
        <v>0.931813</v>
      </c>
      <c r="K955">
        <v>0</v>
      </c>
      <c r="L955" t="s">
        <v>42</v>
      </c>
    </row>
    <row r="956" spans="1:25" x14ac:dyDescent="0.25">
      <c r="A956" t="s">
        <v>47</v>
      </c>
      <c r="B956">
        <v>191867</v>
      </c>
      <c r="C956">
        <v>187161</v>
      </c>
      <c r="D956">
        <v>187110</v>
      </c>
      <c r="E956">
        <v>186639</v>
      </c>
      <c r="F956">
        <v>378.53300000000002</v>
      </c>
      <c r="G956">
        <v>564.52099999999996</v>
      </c>
      <c r="H956">
        <v>216.643</v>
      </c>
      <c r="I956">
        <v>7.1706500000000006E-2</v>
      </c>
      <c r="J956">
        <v>0.93178700000000003</v>
      </c>
      <c r="K956">
        <v>0</v>
      </c>
      <c r="L956" t="s">
        <v>42</v>
      </c>
    </row>
    <row r="957" spans="1:25" x14ac:dyDescent="0.25">
      <c r="A957" t="s">
        <v>47</v>
      </c>
      <c r="B957">
        <v>191843</v>
      </c>
      <c r="C957">
        <v>187109</v>
      </c>
      <c r="D957">
        <v>187058</v>
      </c>
      <c r="E957">
        <v>186586</v>
      </c>
      <c r="F957">
        <v>380.43</v>
      </c>
      <c r="G957">
        <v>569.61800000000005</v>
      </c>
      <c r="H957">
        <v>216.20699999999999</v>
      </c>
      <c r="I957">
        <v>5.3996500000000003E-2</v>
      </c>
      <c r="J957">
        <v>0.931836</v>
      </c>
      <c r="K957">
        <v>0</v>
      </c>
      <c r="L957" t="s">
        <v>42</v>
      </c>
    </row>
    <row r="958" spans="1:25" x14ac:dyDescent="0.25">
      <c r="A958" t="s">
        <v>47</v>
      </c>
      <c r="B958">
        <v>191777</v>
      </c>
      <c r="C958">
        <v>187087</v>
      </c>
      <c r="D958">
        <v>187035</v>
      </c>
      <c r="E958">
        <v>186563</v>
      </c>
      <c r="F958">
        <v>378.93299999999999</v>
      </c>
      <c r="G958">
        <v>567.02700000000004</v>
      </c>
      <c r="H958">
        <v>216.244</v>
      </c>
      <c r="I958">
        <v>5.4169000000000002E-2</v>
      </c>
      <c r="J958">
        <v>0.93183400000000005</v>
      </c>
      <c r="K958">
        <v>0</v>
      </c>
      <c r="L958" t="s">
        <v>42</v>
      </c>
    </row>
    <row r="959" spans="1:25" x14ac:dyDescent="0.25">
      <c r="A959" t="s">
        <v>47</v>
      </c>
      <c r="B959">
        <v>192094</v>
      </c>
      <c r="C959">
        <v>187427</v>
      </c>
      <c r="D959">
        <v>187375</v>
      </c>
      <c r="E959">
        <v>186902</v>
      </c>
      <c r="F959">
        <v>380.78100000000001</v>
      </c>
      <c r="G959">
        <v>579.71500000000003</v>
      </c>
      <c r="H959">
        <v>219.887</v>
      </c>
      <c r="I959">
        <v>5.5162700000000002E-2</v>
      </c>
      <c r="J959">
        <v>0.93118400000000001</v>
      </c>
      <c r="K959">
        <v>0</v>
      </c>
      <c r="L959" t="s">
        <v>42</v>
      </c>
    </row>
    <row r="960" spans="1:25" x14ac:dyDescent="0.25">
      <c r="A960" t="s">
        <v>47</v>
      </c>
      <c r="B960">
        <v>192077</v>
      </c>
      <c r="C960">
        <v>187452</v>
      </c>
      <c r="D960">
        <v>187399</v>
      </c>
      <c r="E960">
        <v>186922</v>
      </c>
      <c r="F960">
        <v>386.18200000000002</v>
      </c>
      <c r="G960">
        <v>579.49</v>
      </c>
      <c r="H960">
        <v>221.71</v>
      </c>
      <c r="I960">
        <v>6.8687600000000001E-2</v>
      </c>
      <c r="J960">
        <v>0.93168200000000001</v>
      </c>
      <c r="K960">
        <v>0</v>
      </c>
      <c r="L960" t="s">
        <v>42</v>
      </c>
    </row>
    <row r="961" spans="1:12" x14ac:dyDescent="0.25">
      <c r="A961" t="s">
        <v>47</v>
      </c>
      <c r="B961">
        <v>191949</v>
      </c>
      <c r="C961">
        <v>187244</v>
      </c>
      <c r="D961">
        <v>187192</v>
      </c>
      <c r="E961">
        <v>186721</v>
      </c>
      <c r="F961">
        <v>376.97399999999999</v>
      </c>
      <c r="G961">
        <v>570.22</v>
      </c>
      <c r="H961">
        <v>217.47900000000001</v>
      </c>
      <c r="I961">
        <v>8.3258499999999999E-2</v>
      </c>
      <c r="J961">
        <v>0.93181099999999994</v>
      </c>
      <c r="K961">
        <v>0</v>
      </c>
      <c r="L961" t="s">
        <v>42</v>
      </c>
    </row>
    <row r="962" spans="1:12" x14ac:dyDescent="0.25">
      <c r="A962" t="s">
        <v>47</v>
      </c>
      <c r="B962">
        <v>191692</v>
      </c>
      <c r="C962">
        <v>186975</v>
      </c>
      <c r="D962">
        <v>186923</v>
      </c>
      <c r="E962">
        <v>186455</v>
      </c>
      <c r="F962">
        <v>374.09300000000002</v>
      </c>
      <c r="G962">
        <v>579.26700000000005</v>
      </c>
      <c r="H962">
        <v>224.97300000000001</v>
      </c>
      <c r="I962">
        <v>7.1955199999999997E-2</v>
      </c>
      <c r="J962">
        <v>0.93183499999999997</v>
      </c>
      <c r="K962">
        <v>0</v>
      </c>
      <c r="L962" t="s">
        <v>42</v>
      </c>
    </row>
    <row r="963" spans="1:12" x14ac:dyDescent="0.25">
      <c r="A963" t="s">
        <v>47</v>
      </c>
      <c r="B963">
        <v>191843</v>
      </c>
      <c r="C963">
        <v>187134</v>
      </c>
      <c r="D963">
        <v>187082</v>
      </c>
      <c r="E963">
        <v>186611</v>
      </c>
      <c r="F963">
        <v>376.88400000000001</v>
      </c>
      <c r="G963">
        <v>571.21699999999998</v>
      </c>
      <c r="H963">
        <v>215.352</v>
      </c>
      <c r="I963">
        <v>6.2292399999999998E-2</v>
      </c>
      <c r="J963">
        <v>0.931674</v>
      </c>
      <c r="K963">
        <v>0</v>
      </c>
      <c r="L963" t="s">
        <v>42</v>
      </c>
    </row>
    <row r="964" spans="1:12" x14ac:dyDescent="0.25">
      <c r="A964" t="s">
        <v>47</v>
      </c>
      <c r="B964">
        <v>191995</v>
      </c>
      <c r="C964">
        <v>187284</v>
      </c>
      <c r="D964">
        <v>187232</v>
      </c>
      <c r="E964">
        <v>186762</v>
      </c>
      <c r="F964">
        <v>378.59800000000001</v>
      </c>
      <c r="G964">
        <v>575.96600000000001</v>
      </c>
      <c r="H964">
        <v>223.32900000000001</v>
      </c>
      <c r="I964">
        <v>3.02375E-2</v>
      </c>
      <c r="J964">
        <v>0.95423500000000006</v>
      </c>
      <c r="K964">
        <v>0</v>
      </c>
      <c r="L964" t="s">
        <v>42</v>
      </c>
    </row>
    <row r="965" spans="1:12" x14ac:dyDescent="0.25">
      <c r="A965" t="s">
        <v>47</v>
      </c>
      <c r="B965">
        <v>191928</v>
      </c>
      <c r="C965">
        <v>187294</v>
      </c>
      <c r="D965">
        <v>187243</v>
      </c>
      <c r="E965">
        <v>186772</v>
      </c>
      <c r="F965">
        <v>380.18599999999998</v>
      </c>
      <c r="G965">
        <v>575.30499999999995</v>
      </c>
      <c r="H965">
        <v>225.28899999999999</v>
      </c>
      <c r="I965">
        <v>5.3909499999999999E-2</v>
      </c>
      <c r="J965">
        <v>0.931813</v>
      </c>
      <c r="K965">
        <v>0</v>
      </c>
      <c r="L965" t="s">
        <v>42</v>
      </c>
    </row>
    <row r="966" spans="1:12" x14ac:dyDescent="0.25">
      <c r="A966" t="s">
        <v>47</v>
      </c>
      <c r="B966">
        <v>192182</v>
      </c>
      <c r="C966">
        <v>187465</v>
      </c>
      <c r="D966">
        <v>187412</v>
      </c>
      <c r="E966">
        <v>186938</v>
      </c>
      <c r="F966">
        <v>382.14100000000002</v>
      </c>
      <c r="G966">
        <v>588.72699999999998</v>
      </c>
      <c r="H966">
        <v>221.203</v>
      </c>
      <c r="I966">
        <v>5.3910300000000001E-2</v>
      </c>
      <c r="J966">
        <v>0.931836</v>
      </c>
      <c r="K966">
        <v>0</v>
      </c>
      <c r="L966" t="s">
        <v>42</v>
      </c>
    </row>
    <row r="967" spans="1:12" x14ac:dyDescent="0.25">
      <c r="A967" t="s">
        <v>47</v>
      </c>
      <c r="B967">
        <v>191809</v>
      </c>
      <c r="C967">
        <v>187098</v>
      </c>
      <c r="D967">
        <v>187046</v>
      </c>
      <c r="E967">
        <v>186574</v>
      </c>
      <c r="F967">
        <v>380.64600000000002</v>
      </c>
      <c r="G967">
        <v>580.875</v>
      </c>
      <c r="H967">
        <v>216.56100000000001</v>
      </c>
      <c r="I967">
        <v>4.40334E-2</v>
      </c>
      <c r="J967">
        <v>0.935419</v>
      </c>
      <c r="K967">
        <v>0</v>
      </c>
      <c r="L967" t="s">
        <v>42</v>
      </c>
    </row>
    <row r="968" spans="1:12" x14ac:dyDescent="0.25">
      <c r="A968" t="s">
        <v>47</v>
      </c>
      <c r="B968">
        <v>191596</v>
      </c>
      <c r="C968">
        <v>186866</v>
      </c>
      <c r="D968">
        <v>186814</v>
      </c>
      <c r="E968">
        <v>186342</v>
      </c>
      <c r="F968">
        <v>378.03699999999998</v>
      </c>
      <c r="G968">
        <v>578.58500000000004</v>
      </c>
      <c r="H968">
        <v>216.137</v>
      </c>
      <c r="I968">
        <v>5.7219300000000001E-2</v>
      </c>
      <c r="J968">
        <v>0.93183499999999997</v>
      </c>
      <c r="K968">
        <v>0</v>
      </c>
      <c r="L968" t="s">
        <v>42</v>
      </c>
    </row>
    <row r="969" spans="1:12" x14ac:dyDescent="0.25">
      <c r="A969" t="s">
        <v>47</v>
      </c>
      <c r="B969">
        <v>191797</v>
      </c>
      <c r="C969">
        <v>187102</v>
      </c>
      <c r="D969">
        <v>187050</v>
      </c>
      <c r="E969">
        <v>186581</v>
      </c>
      <c r="F969">
        <v>377.423</v>
      </c>
      <c r="G969">
        <v>588.94799999999998</v>
      </c>
      <c r="H969">
        <v>218.38300000000001</v>
      </c>
      <c r="I969">
        <v>5.6772499999999997E-2</v>
      </c>
      <c r="J969">
        <v>0.93183400000000005</v>
      </c>
      <c r="K969">
        <v>0</v>
      </c>
      <c r="L969" t="s">
        <v>42</v>
      </c>
    </row>
    <row r="970" spans="1:12" x14ac:dyDescent="0.25">
      <c r="A970" t="s">
        <v>47</v>
      </c>
      <c r="B970">
        <v>191966</v>
      </c>
      <c r="C970">
        <v>187229</v>
      </c>
      <c r="D970">
        <v>187176</v>
      </c>
      <c r="E970">
        <v>186701</v>
      </c>
      <c r="F970">
        <v>383.44799999999998</v>
      </c>
      <c r="G970">
        <v>580.79200000000003</v>
      </c>
      <c r="H970">
        <v>221.56800000000001</v>
      </c>
      <c r="I970">
        <v>5.4161099999999997E-2</v>
      </c>
      <c r="J970">
        <v>0.93181099999999994</v>
      </c>
      <c r="K970">
        <v>0</v>
      </c>
      <c r="L970" t="s">
        <v>42</v>
      </c>
    </row>
    <row r="971" spans="1:12" x14ac:dyDescent="0.25">
      <c r="A971" t="s">
        <v>47</v>
      </c>
      <c r="B971">
        <v>192106</v>
      </c>
      <c r="C971">
        <v>187340</v>
      </c>
      <c r="D971">
        <v>187288</v>
      </c>
      <c r="E971">
        <v>186815</v>
      </c>
      <c r="F971">
        <v>381.83499999999998</v>
      </c>
      <c r="G971">
        <v>580.76900000000001</v>
      </c>
      <c r="H971">
        <v>221.48099999999999</v>
      </c>
      <c r="I971">
        <v>8.3277199999999996E-2</v>
      </c>
      <c r="J971">
        <v>0.93182900000000002</v>
      </c>
      <c r="K971">
        <v>0</v>
      </c>
      <c r="L971" t="s">
        <v>42</v>
      </c>
    </row>
    <row r="972" spans="1:12" x14ac:dyDescent="0.25">
      <c r="A972" t="s">
        <v>47</v>
      </c>
      <c r="B972">
        <v>191606</v>
      </c>
      <c r="C972">
        <v>186950</v>
      </c>
      <c r="D972">
        <v>186898</v>
      </c>
      <c r="E972">
        <v>186427</v>
      </c>
      <c r="F972">
        <v>376.63</v>
      </c>
      <c r="G972">
        <v>588.52</v>
      </c>
      <c r="H972">
        <v>215.48099999999999</v>
      </c>
      <c r="I972">
        <v>5.4130699999999997E-2</v>
      </c>
      <c r="J972">
        <v>0.93156799999999995</v>
      </c>
      <c r="K972">
        <v>0</v>
      </c>
      <c r="L972" t="s">
        <v>42</v>
      </c>
    </row>
    <row r="973" spans="1:12" x14ac:dyDescent="0.25">
      <c r="A973" t="s">
        <v>47</v>
      </c>
      <c r="B973">
        <v>191816</v>
      </c>
      <c r="C973">
        <v>187093</v>
      </c>
      <c r="D973">
        <v>187041</v>
      </c>
      <c r="E973">
        <v>186569</v>
      </c>
      <c r="F973">
        <v>378.14100000000002</v>
      </c>
      <c r="G973">
        <v>591.25800000000004</v>
      </c>
      <c r="H973">
        <v>217.34899999999999</v>
      </c>
      <c r="I973">
        <v>6.61249E-2</v>
      </c>
      <c r="J973">
        <v>0.93183400000000005</v>
      </c>
      <c r="K973">
        <v>0</v>
      </c>
      <c r="L973" t="s">
        <v>42</v>
      </c>
    </row>
    <row r="974" spans="1:12" x14ac:dyDescent="0.25">
      <c r="A974" t="s">
        <v>47</v>
      </c>
      <c r="B974">
        <v>191722</v>
      </c>
      <c r="C974">
        <v>187041</v>
      </c>
      <c r="D974">
        <v>186989</v>
      </c>
      <c r="E974">
        <v>186518</v>
      </c>
      <c r="F974">
        <v>378.36700000000002</v>
      </c>
      <c r="G974">
        <v>590.87900000000002</v>
      </c>
      <c r="H974">
        <v>219.53800000000001</v>
      </c>
      <c r="I974">
        <v>7.3191300000000001E-2</v>
      </c>
      <c r="J974">
        <v>0.931778</v>
      </c>
      <c r="K974">
        <v>0</v>
      </c>
      <c r="L974" t="s">
        <v>42</v>
      </c>
    </row>
    <row r="975" spans="1:12" x14ac:dyDescent="0.25">
      <c r="A975" t="s">
        <v>47</v>
      </c>
      <c r="B975">
        <v>192090</v>
      </c>
      <c r="C975">
        <v>187377</v>
      </c>
      <c r="D975">
        <v>187325</v>
      </c>
      <c r="E975">
        <v>186852</v>
      </c>
      <c r="F975">
        <v>381.274</v>
      </c>
      <c r="G975">
        <v>592.822</v>
      </c>
      <c r="H975">
        <v>220.727</v>
      </c>
      <c r="I975">
        <v>6.3630599999999995E-2</v>
      </c>
      <c r="J975">
        <v>0.93121299999999996</v>
      </c>
      <c r="K975">
        <v>0</v>
      </c>
      <c r="L975" t="s">
        <v>42</v>
      </c>
    </row>
    <row r="976" spans="1:12" x14ac:dyDescent="0.25">
      <c r="A976" t="s">
        <v>47</v>
      </c>
      <c r="B976">
        <v>192176</v>
      </c>
      <c r="C976">
        <v>187350</v>
      </c>
      <c r="D976">
        <v>187298</v>
      </c>
      <c r="E976">
        <v>186824</v>
      </c>
      <c r="F976">
        <v>380.91199999999998</v>
      </c>
      <c r="G976">
        <v>595.93600000000004</v>
      </c>
      <c r="H976">
        <v>218.429</v>
      </c>
      <c r="I976">
        <v>6.7220299999999997E-2</v>
      </c>
      <c r="J976">
        <v>0.931813</v>
      </c>
      <c r="K976">
        <v>0</v>
      </c>
      <c r="L976" t="s">
        <v>42</v>
      </c>
    </row>
    <row r="977" spans="1:12" x14ac:dyDescent="0.25">
      <c r="A977" t="s">
        <v>47</v>
      </c>
      <c r="B977">
        <v>191655</v>
      </c>
      <c r="C977">
        <v>186898</v>
      </c>
      <c r="D977">
        <v>186846</v>
      </c>
      <c r="E977">
        <v>186374</v>
      </c>
      <c r="F977">
        <v>378.21499999999997</v>
      </c>
      <c r="G977">
        <v>583.08699999999999</v>
      </c>
      <c r="H977">
        <v>212.75700000000001</v>
      </c>
      <c r="I977">
        <v>7.1365100000000001E-2</v>
      </c>
      <c r="J977">
        <v>0.93171499999999996</v>
      </c>
      <c r="K977">
        <v>0</v>
      </c>
      <c r="L977" t="s">
        <v>42</v>
      </c>
    </row>
    <row r="978" spans="1:12" x14ac:dyDescent="0.25">
      <c r="A978" t="s">
        <v>47</v>
      </c>
      <c r="B978">
        <v>191468</v>
      </c>
      <c r="C978">
        <v>186772</v>
      </c>
      <c r="D978">
        <v>186720</v>
      </c>
      <c r="E978">
        <v>186252</v>
      </c>
      <c r="F978">
        <v>373.62099999999998</v>
      </c>
      <c r="G978">
        <v>591.38499999999999</v>
      </c>
      <c r="H978">
        <v>214.82</v>
      </c>
      <c r="I978">
        <v>6.2411700000000001E-2</v>
      </c>
      <c r="J978">
        <v>0.93032400000000004</v>
      </c>
      <c r="K978">
        <v>0</v>
      </c>
      <c r="L978" t="s">
        <v>42</v>
      </c>
    </row>
    <row r="979" spans="1:12" x14ac:dyDescent="0.25">
      <c r="A979" t="s">
        <v>47</v>
      </c>
      <c r="B979">
        <v>191609</v>
      </c>
      <c r="C979">
        <v>186931</v>
      </c>
      <c r="D979">
        <v>186879</v>
      </c>
      <c r="E979">
        <v>186411</v>
      </c>
      <c r="F979">
        <v>375.95299999999997</v>
      </c>
      <c r="G979">
        <v>582.67600000000004</v>
      </c>
      <c r="H979">
        <v>215.25299999999999</v>
      </c>
      <c r="I979">
        <v>6.1995300000000003E-2</v>
      </c>
      <c r="J979">
        <v>0.931836</v>
      </c>
      <c r="K979">
        <v>0</v>
      </c>
      <c r="L979" t="s">
        <v>42</v>
      </c>
    </row>
    <row r="980" spans="1:12" x14ac:dyDescent="0.25">
      <c r="A980" t="s">
        <v>47</v>
      </c>
      <c r="B980">
        <v>191946</v>
      </c>
      <c r="C980">
        <v>187195</v>
      </c>
      <c r="D980">
        <v>187143</v>
      </c>
      <c r="E980">
        <v>186672</v>
      </c>
      <c r="F980">
        <v>378.55599999999998</v>
      </c>
      <c r="G980">
        <v>594.85</v>
      </c>
      <c r="H980">
        <v>216.95599999999999</v>
      </c>
      <c r="I980">
        <v>5.8632799999999999E-2</v>
      </c>
      <c r="J980">
        <v>0.93183400000000005</v>
      </c>
      <c r="K980">
        <v>0</v>
      </c>
      <c r="L980" t="s">
        <v>42</v>
      </c>
    </row>
    <row r="981" spans="1:12" x14ac:dyDescent="0.25">
      <c r="A981" t="s">
        <v>47</v>
      </c>
      <c r="B981">
        <v>192259</v>
      </c>
      <c r="C981">
        <v>187438</v>
      </c>
      <c r="D981">
        <v>187385</v>
      </c>
      <c r="E981">
        <v>186912</v>
      </c>
      <c r="F981">
        <v>382.49400000000003</v>
      </c>
      <c r="G981">
        <v>607.62599999999998</v>
      </c>
      <c r="H981">
        <v>217.892</v>
      </c>
      <c r="I981">
        <v>8.3255800000000005E-2</v>
      </c>
      <c r="J981">
        <v>0.95634399999999997</v>
      </c>
      <c r="K981">
        <v>0</v>
      </c>
      <c r="L981" t="s">
        <v>42</v>
      </c>
    </row>
    <row r="982" spans="1:12" x14ac:dyDescent="0.25">
      <c r="A982" t="s">
        <v>47</v>
      </c>
      <c r="B982">
        <v>191596</v>
      </c>
      <c r="C982">
        <v>186891</v>
      </c>
      <c r="D982">
        <v>186839</v>
      </c>
      <c r="E982">
        <v>186371</v>
      </c>
      <c r="F982">
        <v>375.74900000000002</v>
      </c>
      <c r="G982">
        <v>589.07899999999995</v>
      </c>
      <c r="H982">
        <v>215.24100000000001</v>
      </c>
      <c r="I982">
        <v>6.4662600000000001E-2</v>
      </c>
      <c r="J982">
        <v>0.95127799999999996</v>
      </c>
      <c r="K982">
        <v>0</v>
      </c>
      <c r="L982" t="s">
        <v>42</v>
      </c>
    </row>
    <row r="983" spans="1:12" x14ac:dyDescent="0.25">
      <c r="A983" t="s">
        <v>47</v>
      </c>
      <c r="B983">
        <v>191776</v>
      </c>
      <c r="C983">
        <v>187047</v>
      </c>
      <c r="D983">
        <v>186996</v>
      </c>
      <c r="E983">
        <v>186524</v>
      </c>
      <c r="F983">
        <v>379.66699999999997</v>
      </c>
      <c r="G983">
        <v>602.11699999999996</v>
      </c>
      <c r="H983">
        <v>216.57</v>
      </c>
      <c r="I983">
        <v>8.3263699999999996E-2</v>
      </c>
      <c r="J983">
        <v>0.956569</v>
      </c>
      <c r="K983">
        <v>0</v>
      </c>
      <c r="L983" t="s">
        <v>42</v>
      </c>
    </row>
    <row r="984" spans="1:12" x14ac:dyDescent="0.25">
      <c r="A984" t="s">
        <v>47</v>
      </c>
      <c r="B984">
        <v>191865</v>
      </c>
      <c r="C984">
        <v>187133</v>
      </c>
      <c r="D984">
        <v>187081</v>
      </c>
      <c r="E984">
        <v>186610</v>
      </c>
      <c r="F984">
        <v>380.86399999999998</v>
      </c>
      <c r="G984">
        <v>600.47799999999995</v>
      </c>
      <c r="H984">
        <v>216.34399999999999</v>
      </c>
      <c r="I984">
        <v>7.04959E-2</v>
      </c>
      <c r="J984">
        <v>0.93183499999999997</v>
      </c>
      <c r="K984">
        <v>0</v>
      </c>
      <c r="L984" t="s">
        <v>42</v>
      </c>
    </row>
    <row r="985" spans="1:12" x14ac:dyDescent="0.25">
      <c r="A985" t="s">
        <v>47</v>
      </c>
      <c r="B985">
        <v>192153</v>
      </c>
      <c r="C985">
        <v>187446</v>
      </c>
      <c r="D985">
        <v>187393</v>
      </c>
      <c r="E985">
        <v>186920</v>
      </c>
      <c r="F985">
        <v>383.00900000000001</v>
      </c>
      <c r="G985">
        <v>595.68799999999999</v>
      </c>
      <c r="H985">
        <v>221.59399999999999</v>
      </c>
      <c r="I985">
        <v>5.4011799999999999E-2</v>
      </c>
      <c r="J985">
        <v>0.93105000000000004</v>
      </c>
      <c r="K985">
        <v>0</v>
      </c>
      <c r="L985" t="s">
        <v>42</v>
      </c>
    </row>
    <row r="986" spans="1:12" x14ac:dyDescent="0.25">
      <c r="A986" t="s">
        <v>47</v>
      </c>
      <c r="B986">
        <v>192248</v>
      </c>
      <c r="C986">
        <v>187456</v>
      </c>
      <c r="D986">
        <v>187404</v>
      </c>
      <c r="E986">
        <v>186930</v>
      </c>
      <c r="F986">
        <v>382.91899999999998</v>
      </c>
      <c r="G986">
        <v>601.76199999999994</v>
      </c>
      <c r="H986">
        <v>216.81</v>
      </c>
      <c r="I986">
        <v>5.8017100000000002E-2</v>
      </c>
      <c r="J986">
        <v>0.95509100000000002</v>
      </c>
      <c r="K986">
        <v>0</v>
      </c>
      <c r="L986" t="s">
        <v>42</v>
      </c>
    </row>
    <row r="987" spans="1:12" x14ac:dyDescent="0.25">
      <c r="A987" t="s">
        <v>47</v>
      </c>
      <c r="B987">
        <v>191327</v>
      </c>
      <c r="C987">
        <v>186608</v>
      </c>
      <c r="D987">
        <v>186557</v>
      </c>
      <c r="E987">
        <v>186092</v>
      </c>
      <c r="F987">
        <v>369.59</v>
      </c>
      <c r="G987">
        <v>593.15200000000004</v>
      </c>
      <c r="H987">
        <v>210.80500000000001</v>
      </c>
      <c r="I987">
        <v>5.9960699999999999E-2</v>
      </c>
      <c r="J987">
        <v>0.931813</v>
      </c>
      <c r="K987">
        <v>0</v>
      </c>
      <c r="L987" t="s">
        <v>42</v>
      </c>
    </row>
    <row r="988" spans="1:12" x14ac:dyDescent="0.25">
      <c r="A988" t="s">
        <v>47</v>
      </c>
      <c r="B988">
        <v>191594</v>
      </c>
      <c r="C988">
        <v>186833</v>
      </c>
      <c r="D988">
        <v>186781</v>
      </c>
      <c r="E988">
        <v>186315</v>
      </c>
      <c r="F988">
        <v>373.09300000000002</v>
      </c>
      <c r="G988">
        <v>590.41399999999999</v>
      </c>
      <c r="H988">
        <v>214.35300000000001</v>
      </c>
      <c r="I988">
        <v>5.4149599999999999E-2</v>
      </c>
      <c r="J988">
        <v>0.931836</v>
      </c>
      <c r="K988">
        <v>0</v>
      </c>
      <c r="L988" t="s">
        <v>42</v>
      </c>
    </row>
    <row r="989" spans="1:12" x14ac:dyDescent="0.25">
      <c r="A989" t="s">
        <v>47</v>
      </c>
      <c r="B989">
        <v>196116</v>
      </c>
      <c r="C989">
        <v>191378</v>
      </c>
      <c r="D989">
        <v>191326</v>
      </c>
      <c r="E989">
        <v>190851</v>
      </c>
      <c r="F989">
        <v>380.85</v>
      </c>
      <c r="G989">
        <v>599.11900000000003</v>
      </c>
      <c r="H989">
        <v>215.99600000000001</v>
      </c>
      <c r="I989">
        <v>5.5137499999999999E-2</v>
      </c>
      <c r="J989">
        <v>0.93182399999999999</v>
      </c>
      <c r="K989">
        <v>0</v>
      </c>
      <c r="L989" t="s">
        <v>42</v>
      </c>
    </row>
    <row r="990" spans="1:12" x14ac:dyDescent="0.25">
      <c r="A990" t="s">
        <v>47</v>
      </c>
      <c r="B990">
        <v>192063</v>
      </c>
      <c r="C990">
        <v>187332</v>
      </c>
      <c r="D990">
        <v>187280</v>
      </c>
      <c r="E990">
        <v>186807</v>
      </c>
      <c r="F990">
        <v>380.18599999999998</v>
      </c>
      <c r="G990">
        <v>598.49599999999998</v>
      </c>
      <c r="H990">
        <v>220.875</v>
      </c>
      <c r="I990">
        <v>5.5964899999999998E-2</v>
      </c>
      <c r="J990">
        <v>0.95048999999999995</v>
      </c>
      <c r="K990">
        <v>0</v>
      </c>
      <c r="L990" t="s">
        <v>42</v>
      </c>
    </row>
    <row r="991" spans="1:12" x14ac:dyDescent="0.25">
      <c r="A991" t="s">
        <v>47</v>
      </c>
      <c r="B991">
        <v>192233</v>
      </c>
      <c r="C991">
        <v>187381</v>
      </c>
      <c r="D991">
        <v>187329</v>
      </c>
      <c r="E991">
        <v>186854</v>
      </c>
      <c r="F991">
        <v>379.68299999999999</v>
      </c>
      <c r="G991">
        <v>617.52300000000002</v>
      </c>
      <c r="H991">
        <v>218.62</v>
      </c>
      <c r="I991">
        <v>5.8689499999999999E-2</v>
      </c>
      <c r="J991">
        <v>0.93152199999999996</v>
      </c>
      <c r="K991">
        <v>0</v>
      </c>
      <c r="L991" t="s">
        <v>42</v>
      </c>
    </row>
    <row r="992" spans="1:12" x14ac:dyDescent="0.25">
      <c r="A992" t="s">
        <v>47</v>
      </c>
      <c r="B992">
        <v>191739</v>
      </c>
      <c r="C992">
        <v>186982</v>
      </c>
      <c r="D992">
        <v>186930</v>
      </c>
      <c r="E992">
        <v>186460</v>
      </c>
      <c r="F992">
        <v>378.02300000000002</v>
      </c>
      <c r="G992">
        <v>595.33799999999997</v>
      </c>
      <c r="H992">
        <v>215.33500000000001</v>
      </c>
      <c r="I992">
        <v>7.4135300000000001E-2</v>
      </c>
      <c r="J992">
        <v>0.93182500000000001</v>
      </c>
      <c r="K992">
        <v>0</v>
      </c>
      <c r="L992" t="s">
        <v>42</v>
      </c>
    </row>
    <row r="993" spans="1:25" x14ac:dyDescent="0.25">
      <c r="A993" t="s">
        <v>47</v>
      </c>
      <c r="B993">
        <v>191569</v>
      </c>
      <c r="C993">
        <v>186826</v>
      </c>
      <c r="D993">
        <v>186774</v>
      </c>
      <c r="E993">
        <v>186305</v>
      </c>
      <c r="F993">
        <v>374.69600000000003</v>
      </c>
      <c r="G993">
        <v>600.04700000000003</v>
      </c>
      <c r="H993">
        <v>215.67099999999999</v>
      </c>
      <c r="I993">
        <v>5.45678E-2</v>
      </c>
      <c r="J993">
        <v>0.93171400000000004</v>
      </c>
      <c r="K993">
        <v>0</v>
      </c>
      <c r="L993" t="s">
        <v>42</v>
      </c>
    </row>
    <row r="994" spans="1:25" x14ac:dyDescent="0.25">
      <c r="A994" t="s">
        <v>47</v>
      </c>
      <c r="B994">
        <v>191851</v>
      </c>
      <c r="C994">
        <v>187117</v>
      </c>
      <c r="D994">
        <v>187065</v>
      </c>
      <c r="E994">
        <v>186594</v>
      </c>
      <c r="F994">
        <v>377.66899999999998</v>
      </c>
      <c r="G994">
        <v>613.42999999999995</v>
      </c>
      <c r="H994">
        <v>220.21199999999999</v>
      </c>
      <c r="I994">
        <v>5.5585599999999999E-2</v>
      </c>
      <c r="J994">
        <v>0.93183400000000005</v>
      </c>
      <c r="K994">
        <v>0</v>
      </c>
      <c r="L994" t="s">
        <v>42</v>
      </c>
    </row>
    <row r="995" spans="1:25" x14ac:dyDescent="0.25">
      <c r="A995" t="s">
        <v>47</v>
      </c>
      <c r="B995">
        <v>192207</v>
      </c>
      <c r="C995">
        <v>187435</v>
      </c>
      <c r="D995">
        <v>187383</v>
      </c>
      <c r="E995">
        <v>186910</v>
      </c>
      <c r="F995">
        <v>379.62799999999999</v>
      </c>
      <c r="G995">
        <v>610.17700000000002</v>
      </c>
      <c r="H995">
        <v>220.91300000000001</v>
      </c>
      <c r="I995">
        <v>5.3936900000000003E-2</v>
      </c>
      <c r="J995">
        <v>0.93171800000000005</v>
      </c>
      <c r="K995">
        <v>0</v>
      </c>
      <c r="L995" t="s">
        <v>42</v>
      </c>
    </row>
    <row r="996" spans="1:25" x14ac:dyDescent="0.25">
      <c r="A996" t="s">
        <v>47</v>
      </c>
      <c r="B996">
        <v>192299</v>
      </c>
      <c r="C996">
        <v>187456</v>
      </c>
      <c r="D996">
        <v>187404</v>
      </c>
      <c r="E996">
        <v>186929</v>
      </c>
      <c r="F996">
        <v>382.89400000000001</v>
      </c>
      <c r="G996">
        <v>599.87</v>
      </c>
      <c r="H996">
        <v>220.53800000000001</v>
      </c>
      <c r="I996">
        <v>5.459E-2</v>
      </c>
      <c r="J996">
        <v>0.93180799999999997</v>
      </c>
      <c r="K996">
        <v>0</v>
      </c>
      <c r="L996" t="s">
        <v>42</v>
      </c>
    </row>
    <row r="997" spans="1:25" x14ac:dyDescent="0.25">
      <c r="A997" t="s">
        <v>47</v>
      </c>
      <c r="B997">
        <v>191808</v>
      </c>
      <c r="C997">
        <v>187049</v>
      </c>
      <c r="D997">
        <v>186996</v>
      </c>
      <c r="E997">
        <v>186527</v>
      </c>
      <c r="F997">
        <v>377.36799999999999</v>
      </c>
      <c r="G997">
        <v>597.58399999999995</v>
      </c>
      <c r="H997">
        <v>218.22300000000001</v>
      </c>
      <c r="I997">
        <v>5.4259599999999998E-2</v>
      </c>
      <c r="J997">
        <v>0.93181400000000003</v>
      </c>
      <c r="K997">
        <v>0</v>
      </c>
      <c r="L997" t="s">
        <v>42</v>
      </c>
    </row>
    <row r="998" spans="1:25" x14ac:dyDescent="0.25">
      <c r="A998" t="s">
        <v>47</v>
      </c>
      <c r="B998">
        <v>191702</v>
      </c>
      <c r="C998">
        <v>186927</v>
      </c>
      <c r="D998">
        <v>186875</v>
      </c>
      <c r="E998">
        <v>186406</v>
      </c>
      <c r="F998">
        <v>374.98899999999998</v>
      </c>
      <c r="G998">
        <v>597.40599999999995</v>
      </c>
      <c r="H998">
        <v>215.108</v>
      </c>
      <c r="I998">
        <v>5.5535099999999997E-2</v>
      </c>
      <c r="J998">
        <v>0.93158600000000003</v>
      </c>
      <c r="K998">
        <v>0</v>
      </c>
      <c r="L998" t="s">
        <v>42</v>
      </c>
    </row>
    <row r="999" spans="1:25" x14ac:dyDescent="0.25">
      <c r="A999" t="s">
        <v>47</v>
      </c>
      <c r="B999">
        <v>191875</v>
      </c>
      <c r="C999">
        <v>187147</v>
      </c>
      <c r="D999">
        <v>187095</v>
      </c>
      <c r="E999">
        <v>186624</v>
      </c>
      <c r="F999">
        <v>378.58300000000003</v>
      </c>
      <c r="G999">
        <v>606.73199999999997</v>
      </c>
      <c r="H999">
        <v>216.16300000000001</v>
      </c>
      <c r="I999">
        <v>5.7082599999999997E-2</v>
      </c>
      <c r="J999">
        <v>0.93071199999999998</v>
      </c>
      <c r="K999">
        <v>0</v>
      </c>
      <c r="L999" t="s">
        <v>42</v>
      </c>
    </row>
    <row r="1000" spans="1:25" x14ac:dyDescent="0.25">
      <c r="A1000" t="s">
        <v>47</v>
      </c>
      <c r="B1000">
        <v>191835</v>
      </c>
      <c r="C1000">
        <v>187037</v>
      </c>
      <c r="D1000">
        <v>186985</v>
      </c>
      <c r="E1000">
        <v>186519</v>
      </c>
      <c r="F1000">
        <v>373.54199999999997</v>
      </c>
      <c r="G1000">
        <v>602.40899999999999</v>
      </c>
      <c r="H1000">
        <v>220.21100000000001</v>
      </c>
      <c r="I1000">
        <v>5.4461500000000003E-2</v>
      </c>
      <c r="J1000">
        <v>0.95014600000000005</v>
      </c>
      <c r="K1000">
        <v>0</v>
      </c>
      <c r="L1000" t="s">
        <v>42</v>
      </c>
    </row>
    <row r="1001" spans="1:25" x14ac:dyDescent="0.25">
      <c r="A1001" t="s">
        <v>47</v>
      </c>
      <c r="B1001">
        <v>192170</v>
      </c>
      <c r="C1001">
        <v>187314</v>
      </c>
      <c r="D1001">
        <v>187262</v>
      </c>
      <c r="E1001">
        <v>186790</v>
      </c>
      <c r="F1001">
        <v>379.10300000000001</v>
      </c>
      <c r="G1001">
        <v>613.02099999999996</v>
      </c>
      <c r="H1001">
        <v>219.94800000000001</v>
      </c>
      <c r="I1001">
        <v>5.3978600000000002E-2</v>
      </c>
      <c r="J1001">
        <v>0.93155600000000005</v>
      </c>
      <c r="K1001">
        <v>0</v>
      </c>
      <c r="L1001" t="s">
        <v>42</v>
      </c>
    </row>
    <row r="1002" spans="1:25" x14ac:dyDescent="0.25">
      <c r="A1002" t="s">
        <v>47</v>
      </c>
      <c r="B1002">
        <v>191811</v>
      </c>
      <c r="C1002">
        <v>187011</v>
      </c>
      <c r="D1002">
        <v>186959</v>
      </c>
      <c r="E1002">
        <v>186486</v>
      </c>
      <c r="F1002">
        <v>377.31599999999997</v>
      </c>
      <c r="G1002">
        <v>608.68200000000002</v>
      </c>
      <c r="H1002">
        <v>214.833</v>
      </c>
      <c r="I1002">
        <v>8.3255800000000005E-2</v>
      </c>
      <c r="J1002">
        <v>0.93171400000000004</v>
      </c>
      <c r="K1002">
        <v>0</v>
      </c>
      <c r="L1002" t="s">
        <v>42</v>
      </c>
    </row>
    <row r="1003" spans="1:25" x14ac:dyDescent="0.25">
      <c r="A1003" t="s">
        <v>47</v>
      </c>
      <c r="B1003">
        <v>191511</v>
      </c>
      <c r="C1003">
        <v>186749</v>
      </c>
      <c r="D1003">
        <v>186697</v>
      </c>
      <c r="E1003">
        <v>186230</v>
      </c>
      <c r="F1003">
        <v>372.75099999999998</v>
      </c>
      <c r="G1003">
        <v>596.70100000000002</v>
      </c>
      <c r="H1003">
        <v>212.84399999999999</v>
      </c>
      <c r="I1003">
        <v>5.6288199999999997E-2</v>
      </c>
      <c r="J1003">
        <v>0.93164599999999997</v>
      </c>
      <c r="K1003">
        <v>0</v>
      </c>
      <c r="L1003" t="s">
        <v>42</v>
      </c>
    </row>
    <row r="1004" spans="1:25" x14ac:dyDescent="0.25">
      <c r="A1004" t="s">
        <v>47</v>
      </c>
      <c r="B1004">
        <v>191782</v>
      </c>
      <c r="C1004">
        <v>187042</v>
      </c>
      <c r="D1004">
        <v>186990</v>
      </c>
      <c r="E1004">
        <v>186520</v>
      </c>
      <c r="F1004">
        <v>376.38799999999998</v>
      </c>
      <c r="G1004">
        <v>598.50099999999998</v>
      </c>
      <c r="H1004">
        <v>216.078</v>
      </c>
      <c r="I1004">
        <v>5.4165900000000003E-2</v>
      </c>
      <c r="J1004">
        <v>0.93183099999999996</v>
      </c>
      <c r="K1004">
        <v>0</v>
      </c>
      <c r="L1004" t="s">
        <v>42</v>
      </c>
    </row>
    <row r="1005" spans="1:25" x14ac:dyDescent="0.25">
      <c r="A1005" t="s">
        <v>47</v>
      </c>
      <c r="B1005">
        <v>191866</v>
      </c>
      <c r="C1005">
        <v>187117</v>
      </c>
      <c r="D1005">
        <v>187066</v>
      </c>
      <c r="E1005">
        <v>186596</v>
      </c>
      <c r="F1005">
        <v>376.803</v>
      </c>
      <c r="G1005">
        <v>605.46299999999997</v>
      </c>
      <c r="H1005">
        <v>217.35400000000001</v>
      </c>
      <c r="I1005">
        <v>5.6971300000000002E-2</v>
      </c>
      <c r="J1005">
        <v>0.948237</v>
      </c>
      <c r="K1005">
        <v>0</v>
      </c>
      <c r="L1005" t="s">
        <v>42</v>
      </c>
    </row>
    <row r="1006" spans="1:25" x14ac:dyDescent="0.25">
      <c r="A1006" t="s">
        <v>47</v>
      </c>
      <c r="B1006">
        <v>192038</v>
      </c>
      <c r="C1006">
        <v>187127</v>
      </c>
      <c r="D1006">
        <v>187075</v>
      </c>
      <c r="E1006">
        <v>186606</v>
      </c>
      <c r="F1006">
        <v>375.02499999999998</v>
      </c>
      <c r="G1006">
        <v>600.11300000000006</v>
      </c>
      <c r="H1006">
        <v>219.25899999999999</v>
      </c>
      <c r="I1006">
        <v>5.49802E-2</v>
      </c>
      <c r="J1006">
        <v>0.93167900000000003</v>
      </c>
      <c r="K1006">
        <v>0</v>
      </c>
      <c r="L1006" t="s">
        <v>42</v>
      </c>
    </row>
    <row r="1007" spans="1:25" x14ac:dyDescent="0.25">
      <c r="A1007" t="s">
        <v>47</v>
      </c>
      <c r="B1007">
        <v>191657</v>
      </c>
      <c r="C1007">
        <v>186925</v>
      </c>
      <c r="D1007">
        <v>186873</v>
      </c>
      <c r="E1007">
        <v>186400</v>
      </c>
      <c r="F1007">
        <v>377.99900000000002</v>
      </c>
      <c r="G1007">
        <v>608.31200000000001</v>
      </c>
      <c r="H1007">
        <v>215.00399999999999</v>
      </c>
      <c r="I1007">
        <v>6.0659499999999998E-2</v>
      </c>
      <c r="J1007">
        <v>0.948739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191719</v>
      </c>
      <c r="C1008">
        <v>186943</v>
      </c>
      <c r="D1008">
        <v>186891</v>
      </c>
      <c r="E1008">
        <v>186423</v>
      </c>
      <c r="F1008">
        <v>375.096</v>
      </c>
      <c r="G1008">
        <v>599.38199999999995</v>
      </c>
      <c r="H1008">
        <v>214.03899999999999</v>
      </c>
      <c r="I1008">
        <v>5.9082200000000001E-2</v>
      </c>
      <c r="J1008">
        <v>0.93165100000000001</v>
      </c>
      <c r="K1008">
        <v>0</v>
      </c>
      <c r="L1008" t="s">
        <v>42</v>
      </c>
      <c r="R1008">
        <f>AVERAGE(B959:B1008)</f>
        <v>191955.82</v>
      </c>
      <c r="S1008">
        <f>AVERAGE(C959:C1008)</f>
        <v>187213.28</v>
      </c>
      <c r="U1008">
        <f>_xlfn.VAR.P(B959:B1008)</f>
        <v>406788.62760000001</v>
      </c>
      <c r="V1008">
        <f>_xlfn.VAR.P(C959:C1008)</f>
        <v>401418.32159999991</v>
      </c>
      <c r="X1008">
        <f>1.96*SQRT(U1008)/50</f>
        <v>25.001753472811941</v>
      </c>
      <c r="Y1008">
        <f>1.96*SQRT(V1008)/50</f>
        <v>24.836172203127916</v>
      </c>
    </row>
    <row r="1009" spans="1:12" x14ac:dyDescent="0.25">
      <c r="A1009" t="s">
        <v>48</v>
      </c>
      <c r="B1009">
        <v>9597989.0790999997</v>
      </c>
      <c r="C1009" t="s">
        <v>36</v>
      </c>
    </row>
    <row r="1010" spans="1:12" x14ac:dyDescent="0.25">
      <c r="A1010" t="s">
        <v>49</v>
      </c>
      <c r="B1010">
        <v>186911</v>
      </c>
      <c r="C1010">
        <v>186771</v>
      </c>
      <c r="D1010">
        <v>186718</v>
      </c>
      <c r="E1010">
        <v>186250</v>
      </c>
      <c r="F1010">
        <v>379.18299999999999</v>
      </c>
      <c r="G1010">
        <v>0</v>
      </c>
      <c r="H1010">
        <v>218.43899999999999</v>
      </c>
      <c r="I1010">
        <v>5.4458199999999998E-2</v>
      </c>
      <c r="J1010">
        <v>0.93182900000000002</v>
      </c>
      <c r="K1010">
        <v>0</v>
      </c>
      <c r="L1010" t="s">
        <v>42</v>
      </c>
    </row>
    <row r="1011" spans="1:12" x14ac:dyDescent="0.25">
      <c r="A1011" t="s">
        <v>49</v>
      </c>
      <c r="B1011">
        <v>186792</v>
      </c>
      <c r="C1011">
        <v>186651</v>
      </c>
      <c r="D1011">
        <v>186600</v>
      </c>
      <c r="E1011">
        <v>186135</v>
      </c>
      <c r="F1011">
        <v>377.67399999999998</v>
      </c>
      <c r="G1011">
        <v>0</v>
      </c>
      <c r="H1011">
        <v>218.18899999999999</v>
      </c>
      <c r="I1011">
        <v>3.3225400000000002E-2</v>
      </c>
      <c r="J1011">
        <v>0.93181000000000003</v>
      </c>
      <c r="K1011">
        <v>0</v>
      </c>
      <c r="L1011" t="s">
        <v>42</v>
      </c>
    </row>
    <row r="1012" spans="1:12" x14ac:dyDescent="0.25">
      <c r="A1012" t="s">
        <v>49</v>
      </c>
      <c r="B1012">
        <v>187068</v>
      </c>
      <c r="C1012">
        <v>186928</v>
      </c>
      <c r="D1012">
        <v>186877</v>
      </c>
      <c r="E1012">
        <v>186410</v>
      </c>
      <c r="F1012">
        <v>379.62599999999998</v>
      </c>
      <c r="G1012">
        <v>0</v>
      </c>
      <c r="H1012">
        <v>220.48500000000001</v>
      </c>
      <c r="I1012">
        <v>0.06</v>
      </c>
      <c r="J1012">
        <v>0.93145599999999995</v>
      </c>
      <c r="K1012">
        <v>0</v>
      </c>
      <c r="L1012" t="s">
        <v>42</v>
      </c>
    </row>
    <row r="1013" spans="1:12" x14ac:dyDescent="0.25">
      <c r="A1013" t="s">
        <v>49</v>
      </c>
      <c r="B1013">
        <v>186405</v>
      </c>
      <c r="C1013">
        <v>186263</v>
      </c>
      <c r="D1013">
        <v>186212</v>
      </c>
      <c r="E1013">
        <v>185750</v>
      </c>
      <c r="F1013">
        <v>371.42200000000003</v>
      </c>
      <c r="G1013">
        <v>0</v>
      </c>
      <c r="H1013">
        <v>214.19399999999999</v>
      </c>
      <c r="I1013">
        <v>5.4044700000000001E-2</v>
      </c>
      <c r="J1013">
        <v>0.93988799999999995</v>
      </c>
      <c r="K1013">
        <v>0</v>
      </c>
      <c r="L1013" t="s">
        <v>42</v>
      </c>
    </row>
    <row r="1014" spans="1:12" x14ac:dyDescent="0.25">
      <c r="A1014" t="s">
        <v>49</v>
      </c>
      <c r="B1014">
        <v>186616</v>
      </c>
      <c r="C1014">
        <v>186473</v>
      </c>
      <c r="D1014">
        <v>186422</v>
      </c>
      <c r="E1014">
        <v>185959</v>
      </c>
      <c r="F1014">
        <v>376.04</v>
      </c>
      <c r="G1014">
        <v>0</v>
      </c>
      <c r="H1014">
        <v>217.33099999999999</v>
      </c>
      <c r="I1014">
        <v>5.4349399999999999E-2</v>
      </c>
      <c r="J1014">
        <v>0.93171800000000005</v>
      </c>
      <c r="K1014">
        <v>0</v>
      </c>
      <c r="L1014" t="s">
        <v>42</v>
      </c>
    </row>
    <row r="1015" spans="1:12" x14ac:dyDescent="0.25">
      <c r="A1015" t="s">
        <v>49</v>
      </c>
      <c r="B1015">
        <v>187176</v>
      </c>
      <c r="C1015">
        <v>187032</v>
      </c>
      <c r="D1015">
        <v>186981</v>
      </c>
      <c r="E1015">
        <v>186510</v>
      </c>
      <c r="F1015">
        <v>386.24900000000002</v>
      </c>
      <c r="G1015">
        <v>0</v>
      </c>
      <c r="H1015">
        <v>221.18299999999999</v>
      </c>
      <c r="I1015">
        <v>6.15816E-2</v>
      </c>
      <c r="J1015">
        <v>0.94847400000000004</v>
      </c>
      <c r="K1015">
        <v>0</v>
      </c>
      <c r="L1015" t="s">
        <v>42</v>
      </c>
    </row>
    <row r="1016" spans="1:12" x14ac:dyDescent="0.25">
      <c r="A1016" t="s">
        <v>49</v>
      </c>
      <c r="B1016">
        <v>186787</v>
      </c>
      <c r="C1016">
        <v>186647</v>
      </c>
      <c r="D1016">
        <v>186595</v>
      </c>
      <c r="E1016">
        <v>186124</v>
      </c>
      <c r="F1016">
        <v>382.41199999999998</v>
      </c>
      <c r="G1016">
        <v>0</v>
      </c>
      <c r="H1016">
        <v>213.959</v>
      </c>
      <c r="I1016">
        <v>5.8528499999999997E-2</v>
      </c>
      <c r="J1016">
        <v>0.93163600000000002</v>
      </c>
      <c r="K1016">
        <v>0</v>
      </c>
      <c r="L1016" t="s">
        <v>42</v>
      </c>
    </row>
    <row r="1017" spans="1:12" x14ac:dyDescent="0.25">
      <c r="A1017" t="s">
        <v>49</v>
      </c>
      <c r="B1017">
        <v>187015</v>
      </c>
      <c r="C1017">
        <v>186873</v>
      </c>
      <c r="D1017">
        <v>186821</v>
      </c>
      <c r="E1017">
        <v>186349</v>
      </c>
      <c r="F1017">
        <v>388.40300000000002</v>
      </c>
      <c r="G1017">
        <v>0</v>
      </c>
      <c r="H1017">
        <v>215.965</v>
      </c>
      <c r="I1017">
        <v>5.3945100000000003E-2</v>
      </c>
      <c r="J1017">
        <v>0.93183300000000002</v>
      </c>
      <c r="K1017">
        <v>0</v>
      </c>
      <c r="L1017" t="s">
        <v>42</v>
      </c>
    </row>
    <row r="1018" spans="1:12" x14ac:dyDescent="0.25">
      <c r="A1018" t="s">
        <v>49</v>
      </c>
      <c r="B1018">
        <v>186467</v>
      </c>
      <c r="C1018">
        <v>186325</v>
      </c>
      <c r="D1018">
        <v>186274</v>
      </c>
      <c r="E1018">
        <v>185811</v>
      </c>
      <c r="F1018">
        <v>374.12700000000001</v>
      </c>
      <c r="G1018">
        <v>0</v>
      </c>
      <c r="H1018">
        <v>214.64</v>
      </c>
      <c r="I1018">
        <v>5.6704400000000002E-2</v>
      </c>
      <c r="J1018">
        <v>0.95608300000000002</v>
      </c>
      <c r="K1018">
        <v>0</v>
      </c>
      <c r="L1018" t="s">
        <v>42</v>
      </c>
    </row>
    <row r="1019" spans="1:12" x14ac:dyDescent="0.25">
      <c r="A1019" t="s">
        <v>49</v>
      </c>
      <c r="B1019">
        <v>186579</v>
      </c>
      <c r="C1019">
        <v>186439</v>
      </c>
      <c r="D1019">
        <v>186389</v>
      </c>
      <c r="E1019">
        <v>185924</v>
      </c>
      <c r="F1019">
        <v>376.20699999999999</v>
      </c>
      <c r="G1019">
        <v>0</v>
      </c>
      <c r="H1019">
        <v>218.49299999999999</v>
      </c>
      <c r="I1019">
        <v>5.4477600000000001E-2</v>
      </c>
      <c r="J1019">
        <v>0.93102799999999997</v>
      </c>
      <c r="K1019">
        <v>0</v>
      </c>
      <c r="L1019" t="s">
        <v>42</v>
      </c>
    </row>
    <row r="1020" spans="1:12" x14ac:dyDescent="0.25">
      <c r="A1020" t="s">
        <v>49</v>
      </c>
      <c r="B1020">
        <v>186744</v>
      </c>
      <c r="C1020">
        <v>186601</v>
      </c>
      <c r="D1020">
        <v>186550</v>
      </c>
      <c r="E1020">
        <v>186083</v>
      </c>
      <c r="F1020">
        <v>378.35399999999998</v>
      </c>
      <c r="G1020">
        <v>0</v>
      </c>
      <c r="H1020">
        <v>218.09100000000001</v>
      </c>
      <c r="I1020">
        <v>5.5662900000000001E-2</v>
      </c>
      <c r="J1020">
        <v>0.93076700000000001</v>
      </c>
      <c r="K1020">
        <v>0</v>
      </c>
      <c r="L1020" t="s">
        <v>42</v>
      </c>
    </row>
    <row r="1021" spans="1:12" x14ac:dyDescent="0.25">
      <c r="A1021" t="s">
        <v>49</v>
      </c>
      <c r="B1021">
        <v>186694</v>
      </c>
      <c r="C1021">
        <v>186556</v>
      </c>
      <c r="D1021">
        <v>186504</v>
      </c>
      <c r="E1021">
        <v>186039</v>
      </c>
      <c r="F1021">
        <v>377.03399999999999</v>
      </c>
      <c r="G1021">
        <v>0</v>
      </c>
      <c r="H1021">
        <v>221.589</v>
      </c>
      <c r="I1021">
        <v>8.3255700000000002E-2</v>
      </c>
      <c r="J1021">
        <v>0.93092299999999994</v>
      </c>
      <c r="K1021">
        <v>0</v>
      </c>
      <c r="L1021" t="s">
        <v>42</v>
      </c>
    </row>
    <row r="1022" spans="1:12" x14ac:dyDescent="0.25">
      <c r="A1022" t="s">
        <v>49</v>
      </c>
      <c r="B1022">
        <v>186402</v>
      </c>
      <c r="C1022">
        <v>186261</v>
      </c>
      <c r="D1022">
        <v>186211</v>
      </c>
      <c r="E1022">
        <v>185749</v>
      </c>
      <c r="F1022">
        <v>370.95</v>
      </c>
      <c r="G1022">
        <v>0</v>
      </c>
      <c r="H1022">
        <v>213.03</v>
      </c>
      <c r="I1022">
        <v>6.5559599999999996E-2</v>
      </c>
      <c r="J1022">
        <v>0.931307</v>
      </c>
      <c r="K1022">
        <v>0</v>
      </c>
      <c r="L1022" t="s">
        <v>42</v>
      </c>
    </row>
    <row r="1023" spans="1:12" x14ac:dyDescent="0.25">
      <c r="A1023" t="s">
        <v>49</v>
      </c>
      <c r="B1023">
        <v>187090</v>
      </c>
      <c r="C1023">
        <v>186947</v>
      </c>
      <c r="D1023">
        <v>186895</v>
      </c>
      <c r="E1023">
        <v>186422</v>
      </c>
      <c r="F1023">
        <v>393.33300000000003</v>
      </c>
      <c r="G1023">
        <v>0</v>
      </c>
      <c r="H1023">
        <v>214.066</v>
      </c>
      <c r="I1023">
        <v>7.1169999999999997E-2</v>
      </c>
      <c r="J1023">
        <v>0.93174900000000005</v>
      </c>
      <c r="K1023">
        <v>0</v>
      </c>
      <c r="L1023" t="s">
        <v>42</v>
      </c>
    </row>
    <row r="1024" spans="1:12" x14ac:dyDescent="0.25">
      <c r="A1024" t="s">
        <v>49</v>
      </c>
      <c r="B1024">
        <v>186867</v>
      </c>
      <c r="C1024">
        <v>186724</v>
      </c>
      <c r="D1024">
        <v>186673</v>
      </c>
      <c r="E1024">
        <v>186206</v>
      </c>
      <c r="F1024">
        <v>380.20699999999999</v>
      </c>
      <c r="G1024">
        <v>0</v>
      </c>
      <c r="H1024">
        <v>218.113</v>
      </c>
      <c r="I1024">
        <v>5.4123600000000001E-2</v>
      </c>
      <c r="J1024">
        <v>0.931589</v>
      </c>
      <c r="K1024">
        <v>0</v>
      </c>
      <c r="L1024" t="s">
        <v>42</v>
      </c>
    </row>
    <row r="1025" spans="1:12" x14ac:dyDescent="0.25">
      <c r="A1025" t="s">
        <v>49</v>
      </c>
      <c r="B1025">
        <v>186809</v>
      </c>
      <c r="C1025">
        <v>186668</v>
      </c>
      <c r="D1025">
        <v>186617</v>
      </c>
      <c r="E1025">
        <v>186152</v>
      </c>
      <c r="F1025">
        <v>380.39800000000002</v>
      </c>
      <c r="G1025">
        <v>0</v>
      </c>
      <c r="H1025">
        <v>219.77699999999999</v>
      </c>
      <c r="I1025">
        <v>6.1008600000000003E-2</v>
      </c>
      <c r="J1025">
        <v>0.931836</v>
      </c>
      <c r="K1025">
        <v>0</v>
      </c>
      <c r="L1025" t="s">
        <v>42</v>
      </c>
    </row>
    <row r="1026" spans="1:12" x14ac:dyDescent="0.25">
      <c r="A1026" t="s">
        <v>49</v>
      </c>
      <c r="B1026">
        <v>186367</v>
      </c>
      <c r="C1026">
        <v>186227</v>
      </c>
      <c r="D1026">
        <v>186176</v>
      </c>
      <c r="E1026">
        <v>185715</v>
      </c>
      <c r="F1026">
        <v>371.21600000000001</v>
      </c>
      <c r="G1026">
        <v>0</v>
      </c>
      <c r="H1026">
        <v>211.376</v>
      </c>
      <c r="I1026">
        <v>5.6990800000000001E-2</v>
      </c>
      <c r="J1026">
        <v>0.93176800000000004</v>
      </c>
      <c r="K1026">
        <v>0</v>
      </c>
      <c r="L1026" t="s">
        <v>42</v>
      </c>
    </row>
    <row r="1027" spans="1:12" x14ac:dyDescent="0.25">
      <c r="A1027" t="s">
        <v>49</v>
      </c>
      <c r="B1027">
        <v>186532</v>
      </c>
      <c r="C1027">
        <v>186389</v>
      </c>
      <c r="D1027">
        <v>186338</v>
      </c>
      <c r="E1027">
        <v>185875</v>
      </c>
      <c r="F1027">
        <v>373.536</v>
      </c>
      <c r="G1027">
        <v>0</v>
      </c>
      <c r="H1027">
        <v>214.285</v>
      </c>
      <c r="I1027">
        <v>5.5511400000000002E-2</v>
      </c>
      <c r="J1027">
        <v>0.93182699999999996</v>
      </c>
      <c r="K1027">
        <v>0</v>
      </c>
      <c r="L1027" t="s">
        <v>42</v>
      </c>
    </row>
    <row r="1028" spans="1:12" x14ac:dyDescent="0.25">
      <c r="A1028" t="s">
        <v>49</v>
      </c>
      <c r="B1028">
        <v>186685</v>
      </c>
      <c r="C1028">
        <v>186545</v>
      </c>
      <c r="D1028">
        <v>186494</v>
      </c>
      <c r="E1028">
        <v>186030</v>
      </c>
      <c r="F1028">
        <v>378.67399999999998</v>
      </c>
      <c r="G1028">
        <v>0</v>
      </c>
      <c r="H1028">
        <v>217.53899999999999</v>
      </c>
      <c r="I1028">
        <v>5.0647299999999999E-2</v>
      </c>
      <c r="J1028">
        <v>0.931836</v>
      </c>
      <c r="K1028">
        <v>0</v>
      </c>
      <c r="L1028" t="s">
        <v>42</v>
      </c>
    </row>
    <row r="1029" spans="1:12" x14ac:dyDescent="0.25">
      <c r="A1029" t="s">
        <v>49</v>
      </c>
      <c r="B1029">
        <v>186769</v>
      </c>
      <c r="C1029">
        <v>186630</v>
      </c>
      <c r="D1029">
        <v>186579</v>
      </c>
      <c r="E1029">
        <v>186113</v>
      </c>
      <c r="F1029">
        <v>376.464</v>
      </c>
      <c r="G1029">
        <v>0</v>
      </c>
      <c r="H1029">
        <v>216.90299999999999</v>
      </c>
      <c r="I1029">
        <v>8.11746E-2</v>
      </c>
      <c r="J1029">
        <v>0.93174000000000001</v>
      </c>
      <c r="K1029">
        <v>0</v>
      </c>
      <c r="L1029" t="s">
        <v>42</v>
      </c>
    </row>
    <row r="1030" spans="1:12" x14ac:dyDescent="0.25">
      <c r="A1030" t="s">
        <v>49</v>
      </c>
      <c r="B1030">
        <v>186701</v>
      </c>
      <c r="C1030">
        <v>186558</v>
      </c>
      <c r="D1030">
        <v>186507</v>
      </c>
      <c r="E1030">
        <v>186044</v>
      </c>
      <c r="F1030">
        <v>376.05900000000003</v>
      </c>
      <c r="G1030">
        <v>0</v>
      </c>
      <c r="H1030">
        <v>216.13300000000001</v>
      </c>
      <c r="I1030">
        <v>5.47073E-2</v>
      </c>
      <c r="J1030">
        <v>0.93183499999999997</v>
      </c>
      <c r="K1030">
        <v>0</v>
      </c>
      <c r="L1030" t="s">
        <v>42</v>
      </c>
    </row>
    <row r="1031" spans="1:12" x14ac:dyDescent="0.25">
      <c r="A1031" t="s">
        <v>49</v>
      </c>
      <c r="B1031">
        <v>186549</v>
      </c>
      <c r="C1031">
        <v>186408</v>
      </c>
      <c r="D1031">
        <v>186358</v>
      </c>
      <c r="E1031">
        <v>185895</v>
      </c>
      <c r="F1031">
        <v>373.10599999999999</v>
      </c>
      <c r="G1031">
        <v>0</v>
      </c>
      <c r="H1031">
        <v>214.922</v>
      </c>
      <c r="I1031">
        <v>7.4248599999999998E-2</v>
      </c>
      <c r="J1031">
        <v>0.95902299999999996</v>
      </c>
      <c r="K1031">
        <v>0</v>
      </c>
      <c r="L1031" t="s">
        <v>42</v>
      </c>
    </row>
    <row r="1032" spans="1:12" x14ac:dyDescent="0.25">
      <c r="A1032" t="s">
        <v>49</v>
      </c>
      <c r="B1032">
        <v>186630</v>
      </c>
      <c r="C1032">
        <v>186489</v>
      </c>
      <c r="D1032">
        <v>186438</v>
      </c>
      <c r="E1032">
        <v>185974</v>
      </c>
      <c r="F1032">
        <v>374.95600000000002</v>
      </c>
      <c r="G1032">
        <v>0</v>
      </c>
      <c r="H1032">
        <v>215.59299999999999</v>
      </c>
      <c r="I1032">
        <v>5.4540199999999997E-2</v>
      </c>
      <c r="J1032">
        <v>0.93183300000000002</v>
      </c>
      <c r="K1032">
        <v>0</v>
      </c>
      <c r="L1032" t="s">
        <v>42</v>
      </c>
    </row>
    <row r="1033" spans="1:12" x14ac:dyDescent="0.25">
      <c r="A1033" t="s">
        <v>49</v>
      </c>
      <c r="B1033">
        <v>186815</v>
      </c>
      <c r="C1033">
        <v>186675</v>
      </c>
      <c r="D1033">
        <v>186624</v>
      </c>
      <c r="E1033">
        <v>186156</v>
      </c>
      <c r="F1033">
        <v>378.27100000000002</v>
      </c>
      <c r="G1033">
        <v>0</v>
      </c>
      <c r="H1033">
        <v>217.994</v>
      </c>
      <c r="I1033">
        <v>8.2648100000000002E-2</v>
      </c>
      <c r="J1033">
        <v>0.95119100000000001</v>
      </c>
      <c r="K1033">
        <v>0</v>
      </c>
      <c r="L1033" t="s">
        <v>42</v>
      </c>
    </row>
    <row r="1034" spans="1:12" x14ac:dyDescent="0.25">
      <c r="A1034" t="s">
        <v>49</v>
      </c>
      <c r="B1034">
        <v>187075</v>
      </c>
      <c r="C1034">
        <v>186936</v>
      </c>
      <c r="D1034">
        <v>186884</v>
      </c>
      <c r="E1034">
        <v>186416</v>
      </c>
      <c r="F1034">
        <v>382.41399999999999</v>
      </c>
      <c r="G1034">
        <v>0</v>
      </c>
      <c r="H1034">
        <v>222.42099999999999</v>
      </c>
      <c r="I1034">
        <v>5.4231099999999997E-2</v>
      </c>
      <c r="J1034">
        <v>0.93181099999999994</v>
      </c>
      <c r="K1034">
        <v>0</v>
      </c>
      <c r="L1034" t="s">
        <v>42</v>
      </c>
    </row>
    <row r="1035" spans="1:12" x14ac:dyDescent="0.25">
      <c r="A1035" t="s">
        <v>49</v>
      </c>
      <c r="B1035">
        <v>186716</v>
      </c>
      <c r="C1035">
        <v>186575</v>
      </c>
      <c r="D1035">
        <v>186524</v>
      </c>
      <c r="E1035">
        <v>186057</v>
      </c>
      <c r="F1035">
        <v>379.01400000000001</v>
      </c>
      <c r="G1035">
        <v>0</v>
      </c>
      <c r="H1035">
        <v>217.31700000000001</v>
      </c>
      <c r="I1035">
        <v>6.7197599999999996E-2</v>
      </c>
      <c r="J1035">
        <v>0.93200300000000003</v>
      </c>
      <c r="K1035">
        <v>0</v>
      </c>
      <c r="L1035" t="s">
        <v>42</v>
      </c>
    </row>
    <row r="1036" spans="1:12" x14ac:dyDescent="0.25">
      <c r="A1036" t="s">
        <v>49</v>
      </c>
      <c r="B1036">
        <v>186637</v>
      </c>
      <c r="C1036">
        <v>186497</v>
      </c>
      <c r="D1036">
        <v>186444</v>
      </c>
      <c r="E1036">
        <v>185980</v>
      </c>
      <c r="F1036">
        <v>374.71699999999998</v>
      </c>
      <c r="G1036">
        <v>0</v>
      </c>
      <c r="H1036">
        <v>215.76</v>
      </c>
      <c r="I1036">
        <v>5.43591E-2</v>
      </c>
      <c r="J1036">
        <v>0.93150999999999995</v>
      </c>
      <c r="K1036">
        <v>0</v>
      </c>
      <c r="L1036" t="s">
        <v>42</v>
      </c>
    </row>
    <row r="1037" spans="1:12" x14ac:dyDescent="0.25">
      <c r="A1037" t="s">
        <v>49</v>
      </c>
      <c r="B1037">
        <v>186762</v>
      </c>
      <c r="C1037">
        <v>186621</v>
      </c>
      <c r="D1037">
        <v>186570</v>
      </c>
      <c r="E1037">
        <v>186104</v>
      </c>
      <c r="F1037">
        <v>378.05399999999997</v>
      </c>
      <c r="G1037">
        <v>0</v>
      </c>
      <c r="H1037">
        <v>217.01599999999999</v>
      </c>
      <c r="I1037">
        <v>5.6520899999999999E-2</v>
      </c>
      <c r="J1037">
        <v>0.94475500000000001</v>
      </c>
      <c r="K1037">
        <v>0</v>
      </c>
      <c r="L1037" t="s">
        <v>42</v>
      </c>
    </row>
    <row r="1038" spans="1:12" x14ac:dyDescent="0.25">
      <c r="A1038" t="s">
        <v>49</v>
      </c>
      <c r="B1038">
        <v>186977</v>
      </c>
      <c r="C1038">
        <v>186838</v>
      </c>
      <c r="D1038">
        <v>186786</v>
      </c>
      <c r="E1038">
        <v>186321</v>
      </c>
      <c r="F1038">
        <v>376.25299999999999</v>
      </c>
      <c r="G1038">
        <v>0</v>
      </c>
      <c r="H1038">
        <v>219.35499999999999</v>
      </c>
      <c r="I1038">
        <v>8.3255800000000005E-2</v>
      </c>
      <c r="J1038">
        <v>0.93175399999999997</v>
      </c>
      <c r="K1038">
        <v>0</v>
      </c>
      <c r="L1038" t="s">
        <v>42</v>
      </c>
    </row>
    <row r="1039" spans="1:12" x14ac:dyDescent="0.25">
      <c r="A1039" t="s">
        <v>49</v>
      </c>
      <c r="B1039">
        <v>186713</v>
      </c>
      <c r="C1039">
        <v>186573</v>
      </c>
      <c r="D1039">
        <v>186522</v>
      </c>
      <c r="E1039">
        <v>186058</v>
      </c>
      <c r="F1039">
        <v>374.024</v>
      </c>
      <c r="G1039">
        <v>0</v>
      </c>
      <c r="H1039">
        <v>215.43600000000001</v>
      </c>
      <c r="I1039">
        <v>5.5073900000000002E-2</v>
      </c>
      <c r="J1039">
        <v>0.93166400000000005</v>
      </c>
      <c r="K1039">
        <v>0</v>
      </c>
      <c r="L1039" t="s">
        <v>42</v>
      </c>
    </row>
    <row r="1040" spans="1:12" x14ac:dyDescent="0.25">
      <c r="A1040" t="s">
        <v>49</v>
      </c>
      <c r="B1040">
        <v>186373</v>
      </c>
      <c r="C1040">
        <v>186233</v>
      </c>
      <c r="D1040">
        <v>186182</v>
      </c>
      <c r="E1040">
        <v>185719</v>
      </c>
      <c r="F1040">
        <v>372.93900000000002</v>
      </c>
      <c r="G1040">
        <v>0</v>
      </c>
      <c r="H1040">
        <v>213.042</v>
      </c>
      <c r="I1040">
        <v>5.4062100000000002E-2</v>
      </c>
      <c r="J1040">
        <v>0.93149499999999996</v>
      </c>
      <c r="K1040">
        <v>0</v>
      </c>
      <c r="L1040" t="s">
        <v>42</v>
      </c>
    </row>
    <row r="1041" spans="1:12" x14ac:dyDescent="0.25">
      <c r="A1041" t="s">
        <v>49</v>
      </c>
      <c r="B1041">
        <v>186597</v>
      </c>
      <c r="C1041">
        <v>186456</v>
      </c>
      <c r="D1041">
        <v>186405</v>
      </c>
      <c r="E1041">
        <v>185940</v>
      </c>
      <c r="F1041">
        <v>373.52699999999999</v>
      </c>
      <c r="G1041">
        <v>0</v>
      </c>
      <c r="H1041">
        <v>214.93799999999999</v>
      </c>
      <c r="I1041">
        <v>6.2121799999999998E-2</v>
      </c>
      <c r="J1041">
        <v>0.93181199999999997</v>
      </c>
      <c r="K1041">
        <v>0</v>
      </c>
      <c r="L1041" t="s">
        <v>42</v>
      </c>
    </row>
    <row r="1042" spans="1:12" x14ac:dyDescent="0.25">
      <c r="A1042" t="s">
        <v>49</v>
      </c>
      <c r="B1042">
        <v>186752</v>
      </c>
      <c r="C1042">
        <v>186612</v>
      </c>
      <c r="D1042">
        <v>186561</v>
      </c>
      <c r="E1042">
        <v>186094</v>
      </c>
      <c r="F1042">
        <v>378.435</v>
      </c>
      <c r="G1042">
        <v>0</v>
      </c>
      <c r="H1042">
        <v>218.148</v>
      </c>
      <c r="I1042">
        <v>5.4811400000000003E-2</v>
      </c>
      <c r="J1042">
        <v>0.93179999999999996</v>
      </c>
      <c r="K1042">
        <v>0</v>
      </c>
      <c r="L1042" t="s">
        <v>42</v>
      </c>
    </row>
    <row r="1043" spans="1:12" x14ac:dyDescent="0.25">
      <c r="A1043" t="s">
        <v>49</v>
      </c>
      <c r="B1043">
        <v>186802</v>
      </c>
      <c r="C1043">
        <v>186662</v>
      </c>
      <c r="D1043">
        <v>186611</v>
      </c>
      <c r="E1043">
        <v>186146</v>
      </c>
      <c r="F1043">
        <v>377.42399999999998</v>
      </c>
      <c r="G1043">
        <v>0</v>
      </c>
      <c r="H1043">
        <v>218.70099999999999</v>
      </c>
      <c r="I1043">
        <v>8.3267599999999997E-2</v>
      </c>
      <c r="J1043">
        <v>0.93179400000000001</v>
      </c>
      <c r="K1043">
        <v>0</v>
      </c>
      <c r="L1043" t="s">
        <v>42</v>
      </c>
    </row>
    <row r="1044" spans="1:12" x14ac:dyDescent="0.25">
      <c r="A1044" t="s">
        <v>49</v>
      </c>
      <c r="B1044">
        <v>186483</v>
      </c>
      <c r="C1044">
        <v>186342</v>
      </c>
      <c r="D1044">
        <v>186291</v>
      </c>
      <c r="E1044">
        <v>185827</v>
      </c>
      <c r="F1044">
        <v>375.745</v>
      </c>
      <c r="G1044">
        <v>0</v>
      </c>
      <c r="H1044">
        <v>214.73</v>
      </c>
      <c r="I1044">
        <v>5.4542399999999998E-2</v>
      </c>
      <c r="J1044">
        <v>0.93181599999999998</v>
      </c>
      <c r="K1044">
        <v>0</v>
      </c>
      <c r="L1044" t="s">
        <v>42</v>
      </c>
    </row>
    <row r="1045" spans="1:12" x14ac:dyDescent="0.25">
      <c r="A1045" t="s">
        <v>49</v>
      </c>
      <c r="B1045">
        <v>186475</v>
      </c>
      <c r="C1045">
        <v>186336</v>
      </c>
      <c r="D1045">
        <v>186285</v>
      </c>
      <c r="E1045">
        <v>185821</v>
      </c>
      <c r="F1045">
        <v>373.88400000000001</v>
      </c>
      <c r="G1045">
        <v>0</v>
      </c>
      <c r="H1045">
        <v>214.071</v>
      </c>
      <c r="I1045">
        <v>7.8345200000000004E-2</v>
      </c>
      <c r="J1045">
        <v>0.93151499999999998</v>
      </c>
      <c r="K1045">
        <v>0</v>
      </c>
      <c r="L1045" t="s">
        <v>42</v>
      </c>
    </row>
    <row r="1046" spans="1:12" x14ac:dyDescent="0.25">
      <c r="A1046" t="s">
        <v>49</v>
      </c>
      <c r="B1046">
        <v>186854</v>
      </c>
      <c r="C1046">
        <v>186711</v>
      </c>
      <c r="D1046">
        <v>186659</v>
      </c>
      <c r="E1046">
        <v>186188</v>
      </c>
      <c r="F1046">
        <v>384.79</v>
      </c>
      <c r="G1046">
        <v>0</v>
      </c>
      <c r="H1046">
        <v>215.84100000000001</v>
      </c>
      <c r="I1046">
        <v>5.5088400000000003E-2</v>
      </c>
      <c r="J1046">
        <v>0.93179100000000004</v>
      </c>
      <c r="K1046">
        <v>0</v>
      </c>
      <c r="L1046" t="s">
        <v>42</v>
      </c>
    </row>
    <row r="1047" spans="1:12" x14ac:dyDescent="0.25">
      <c r="A1047" t="s">
        <v>49</v>
      </c>
      <c r="B1047">
        <v>186831</v>
      </c>
      <c r="C1047">
        <v>186691</v>
      </c>
      <c r="D1047">
        <v>186639</v>
      </c>
      <c r="E1047">
        <v>186173</v>
      </c>
      <c r="F1047">
        <v>381.685</v>
      </c>
      <c r="G1047">
        <v>0</v>
      </c>
      <c r="H1047">
        <v>222.23099999999999</v>
      </c>
      <c r="I1047">
        <v>6.4445100000000005E-2</v>
      </c>
      <c r="J1047">
        <v>0.93151499999999998</v>
      </c>
      <c r="K1047">
        <v>0</v>
      </c>
      <c r="L1047" t="s">
        <v>42</v>
      </c>
    </row>
    <row r="1048" spans="1:12" x14ac:dyDescent="0.25">
      <c r="A1048" t="s">
        <v>49</v>
      </c>
      <c r="B1048">
        <v>186658</v>
      </c>
      <c r="C1048">
        <v>186519</v>
      </c>
      <c r="D1048">
        <v>186467</v>
      </c>
      <c r="E1048">
        <v>186003</v>
      </c>
      <c r="F1048">
        <v>373.41500000000002</v>
      </c>
      <c r="G1048">
        <v>0</v>
      </c>
      <c r="H1048">
        <v>218.01599999999999</v>
      </c>
      <c r="I1048">
        <v>7.9136100000000001E-2</v>
      </c>
      <c r="J1048">
        <v>0.93183000000000005</v>
      </c>
      <c r="K1048">
        <v>0</v>
      </c>
      <c r="L1048" t="s">
        <v>42</v>
      </c>
    </row>
    <row r="1049" spans="1:12" x14ac:dyDescent="0.25">
      <c r="A1049" t="s">
        <v>49</v>
      </c>
      <c r="B1049">
        <v>186319</v>
      </c>
      <c r="C1049">
        <v>186176</v>
      </c>
      <c r="D1049">
        <v>186126</v>
      </c>
      <c r="E1049">
        <v>185662</v>
      </c>
      <c r="F1049">
        <v>369.97300000000001</v>
      </c>
      <c r="G1049">
        <v>0</v>
      </c>
      <c r="H1049">
        <v>212.15100000000001</v>
      </c>
      <c r="I1049">
        <v>5.6116399999999997E-2</v>
      </c>
      <c r="J1049">
        <v>0.93183300000000002</v>
      </c>
      <c r="K1049">
        <v>0</v>
      </c>
      <c r="L1049" t="s">
        <v>42</v>
      </c>
    </row>
    <row r="1050" spans="1:12" x14ac:dyDescent="0.25">
      <c r="A1050" t="s">
        <v>49</v>
      </c>
      <c r="B1050">
        <v>186568</v>
      </c>
      <c r="C1050">
        <v>186428</v>
      </c>
      <c r="D1050">
        <v>186376</v>
      </c>
      <c r="E1050">
        <v>185913</v>
      </c>
      <c r="F1050">
        <v>373.62799999999999</v>
      </c>
      <c r="G1050">
        <v>0</v>
      </c>
      <c r="H1050">
        <v>216.43899999999999</v>
      </c>
      <c r="I1050">
        <v>7.6412599999999997E-2</v>
      </c>
      <c r="J1050">
        <v>0.93182600000000004</v>
      </c>
      <c r="K1050">
        <v>0</v>
      </c>
      <c r="L1050" t="s">
        <v>42</v>
      </c>
    </row>
    <row r="1051" spans="1:12" x14ac:dyDescent="0.25">
      <c r="A1051" t="s">
        <v>49</v>
      </c>
      <c r="B1051">
        <v>187058</v>
      </c>
      <c r="C1051">
        <v>186918</v>
      </c>
      <c r="D1051">
        <v>186866</v>
      </c>
      <c r="E1051">
        <v>186397</v>
      </c>
      <c r="F1051">
        <v>382.37</v>
      </c>
      <c r="G1051">
        <v>0</v>
      </c>
      <c r="H1051">
        <v>223.65</v>
      </c>
      <c r="I1051">
        <v>5.5979899999999999E-2</v>
      </c>
      <c r="J1051">
        <v>0.93179800000000002</v>
      </c>
      <c r="K1051">
        <v>0</v>
      </c>
      <c r="L1051" t="s">
        <v>42</v>
      </c>
    </row>
    <row r="1052" spans="1:12" x14ac:dyDescent="0.25">
      <c r="A1052" t="s">
        <v>49</v>
      </c>
      <c r="B1052">
        <v>186810</v>
      </c>
      <c r="C1052">
        <v>186669</v>
      </c>
      <c r="D1052">
        <v>186618</v>
      </c>
      <c r="E1052">
        <v>186153</v>
      </c>
      <c r="F1052">
        <v>377.084</v>
      </c>
      <c r="G1052">
        <v>0</v>
      </c>
      <c r="H1052">
        <v>219.10300000000001</v>
      </c>
      <c r="I1052">
        <v>5.6427400000000003E-2</v>
      </c>
      <c r="J1052">
        <v>0.93181400000000003</v>
      </c>
      <c r="K1052">
        <v>0</v>
      </c>
      <c r="L1052" t="s">
        <v>42</v>
      </c>
    </row>
    <row r="1053" spans="1:12" x14ac:dyDescent="0.25">
      <c r="A1053" t="s">
        <v>49</v>
      </c>
      <c r="B1053">
        <v>186593</v>
      </c>
      <c r="C1053">
        <v>186453</v>
      </c>
      <c r="D1053">
        <v>186402</v>
      </c>
      <c r="E1053">
        <v>185938</v>
      </c>
      <c r="F1053">
        <v>376.404</v>
      </c>
      <c r="G1053">
        <v>0</v>
      </c>
      <c r="H1053">
        <v>217.28299999999999</v>
      </c>
      <c r="I1053">
        <v>5.3971900000000003E-2</v>
      </c>
      <c r="J1053">
        <v>0.94397900000000001</v>
      </c>
      <c r="K1053">
        <v>0</v>
      </c>
      <c r="L1053" t="s">
        <v>42</v>
      </c>
    </row>
    <row r="1054" spans="1:12" x14ac:dyDescent="0.25">
      <c r="A1054" t="s">
        <v>49</v>
      </c>
      <c r="B1054">
        <v>186472</v>
      </c>
      <c r="C1054">
        <v>186332</v>
      </c>
      <c r="D1054">
        <v>186282</v>
      </c>
      <c r="E1054">
        <v>185818</v>
      </c>
      <c r="F1054">
        <v>374.29300000000001</v>
      </c>
      <c r="G1054">
        <v>0</v>
      </c>
      <c r="H1054">
        <v>215.071</v>
      </c>
      <c r="I1054">
        <v>5.3912700000000001E-2</v>
      </c>
      <c r="J1054">
        <v>0.93182600000000004</v>
      </c>
      <c r="K1054">
        <v>0</v>
      </c>
      <c r="L1054" t="s">
        <v>42</v>
      </c>
    </row>
    <row r="1055" spans="1:12" x14ac:dyDescent="0.25">
      <c r="A1055" t="s">
        <v>49</v>
      </c>
      <c r="B1055">
        <v>186711</v>
      </c>
      <c r="C1055">
        <v>186572</v>
      </c>
      <c r="D1055">
        <v>186521</v>
      </c>
      <c r="E1055">
        <v>186056</v>
      </c>
      <c r="F1055">
        <v>375.94600000000003</v>
      </c>
      <c r="G1055">
        <v>0</v>
      </c>
      <c r="H1055">
        <v>219.608</v>
      </c>
      <c r="I1055">
        <v>6.7898899999999998E-2</v>
      </c>
      <c r="J1055">
        <v>0.931419</v>
      </c>
      <c r="K1055">
        <v>0</v>
      </c>
      <c r="L1055" t="s">
        <v>42</v>
      </c>
    </row>
    <row r="1056" spans="1:12" x14ac:dyDescent="0.25">
      <c r="A1056" t="s">
        <v>49</v>
      </c>
      <c r="B1056">
        <v>186806</v>
      </c>
      <c r="C1056">
        <v>186666</v>
      </c>
      <c r="D1056">
        <v>186615</v>
      </c>
      <c r="E1056">
        <v>186152</v>
      </c>
      <c r="F1056">
        <v>375.72500000000002</v>
      </c>
      <c r="G1056">
        <v>0</v>
      </c>
      <c r="H1056">
        <v>221.25299999999999</v>
      </c>
      <c r="I1056">
        <v>8.3256399999999994E-2</v>
      </c>
      <c r="J1056">
        <v>0.95708400000000005</v>
      </c>
      <c r="K1056">
        <v>0</v>
      </c>
      <c r="L1056" t="s">
        <v>42</v>
      </c>
    </row>
    <row r="1057" spans="1:25" x14ac:dyDescent="0.25">
      <c r="A1057" t="s">
        <v>49</v>
      </c>
      <c r="B1057">
        <v>186669</v>
      </c>
      <c r="C1057">
        <v>186528</v>
      </c>
      <c r="D1057">
        <v>186478</v>
      </c>
      <c r="E1057">
        <v>186013</v>
      </c>
      <c r="F1057">
        <v>376.38400000000001</v>
      </c>
      <c r="G1057">
        <v>0</v>
      </c>
      <c r="H1057">
        <v>219.58199999999999</v>
      </c>
      <c r="I1057">
        <v>5.4028399999999997E-2</v>
      </c>
      <c r="J1057">
        <v>0.93183300000000002</v>
      </c>
      <c r="K1057">
        <v>0</v>
      </c>
      <c r="L1057" t="s">
        <v>42</v>
      </c>
    </row>
    <row r="1058" spans="1:25" x14ac:dyDescent="0.25">
      <c r="A1058" t="s">
        <v>49</v>
      </c>
      <c r="B1058">
        <v>186474</v>
      </c>
      <c r="C1058">
        <v>186332</v>
      </c>
      <c r="D1058">
        <v>186282</v>
      </c>
      <c r="E1058">
        <v>185817</v>
      </c>
      <c r="F1058">
        <v>374.23500000000001</v>
      </c>
      <c r="G1058">
        <v>0</v>
      </c>
      <c r="H1058">
        <v>215.589</v>
      </c>
      <c r="I1058">
        <v>6.1848300000000002E-2</v>
      </c>
      <c r="J1058">
        <v>0.93074500000000004</v>
      </c>
      <c r="K1058">
        <v>0</v>
      </c>
      <c r="L1058" t="s">
        <v>42</v>
      </c>
    </row>
    <row r="1059" spans="1:25" x14ac:dyDescent="0.25">
      <c r="A1059" t="s">
        <v>49</v>
      </c>
      <c r="B1059">
        <v>186477</v>
      </c>
      <c r="C1059">
        <v>186337</v>
      </c>
      <c r="D1059">
        <v>186286</v>
      </c>
      <c r="E1059">
        <v>185822</v>
      </c>
      <c r="F1059">
        <v>376.697</v>
      </c>
      <c r="G1059">
        <v>0</v>
      </c>
      <c r="H1059">
        <v>215.94300000000001</v>
      </c>
      <c r="I1059">
        <v>5.4025999999999998E-2</v>
      </c>
      <c r="J1059">
        <v>0.931836</v>
      </c>
      <c r="K1059">
        <v>0</v>
      </c>
      <c r="L1059" t="s">
        <v>42</v>
      </c>
    </row>
    <row r="1060" spans="1:25" x14ac:dyDescent="0.25">
      <c r="A1060" t="s">
        <v>49</v>
      </c>
      <c r="B1060">
        <v>186776</v>
      </c>
      <c r="C1060">
        <v>186636</v>
      </c>
      <c r="D1060">
        <v>186584</v>
      </c>
      <c r="E1060">
        <v>186119</v>
      </c>
      <c r="F1060">
        <v>378.47800000000001</v>
      </c>
      <c r="G1060">
        <v>0</v>
      </c>
      <c r="H1060">
        <v>220.60400000000001</v>
      </c>
      <c r="I1060">
        <v>5.4925000000000002E-2</v>
      </c>
      <c r="J1060">
        <v>0.92944700000000002</v>
      </c>
      <c r="K1060">
        <v>0</v>
      </c>
      <c r="L1060" t="s">
        <v>42</v>
      </c>
    </row>
    <row r="1061" spans="1:25" x14ac:dyDescent="0.25">
      <c r="A1061" t="s">
        <v>49</v>
      </c>
      <c r="B1061">
        <v>186824</v>
      </c>
      <c r="C1061">
        <v>186684</v>
      </c>
      <c r="D1061">
        <v>186633</v>
      </c>
      <c r="E1061">
        <v>186167</v>
      </c>
      <c r="F1061">
        <v>381.30399999999997</v>
      </c>
      <c r="G1061">
        <v>0</v>
      </c>
      <c r="H1061">
        <v>219.798</v>
      </c>
      <c r="I1061">
        <v>5.6993000000000002E-2</v>
      </c>
      <c r="J1061">
        <v>0.95468399999999998</v>
      </c>
      <c r="K1061">
        <v>0</v>
      </c>
      <c r="L1061" t="s">
        <v>42</v>
      </c>
    </row>
    <row r="1062" spans="1:25" x14ac:dyDescent="0.25">
      <c r="A1062" t="s">
        <v>49</v>
      </c>
      <c r="B1062">
        <v>186401</v>
      </c>
      <c r="C1062">
        <v>186258</v>
      </c>
      <c r="D1062">
        <v>186208</v>
      </c>
      <c r="E1062">
        <v>185745</v>
      </c>
      <c r="F1062">
        <v>373.05799999999999</v>
      </c>
      <c r="G1062">
        <v>0</v>
      </c>
      <c r="H1062">
        <v>214.78700000000001</v>
      </c>
      <c r="I1062">
        <v>8.3276199999999995E-2</v>
      </c>
      <c r="J1062">
        <v>0.93176400000000004</v>
      </c>
      <c r="K1062">
        <v>0</v>
      </c>
      <c r="L1062" t="s">
        <v>42</v>
      </c>
    </row>
    <row r="1063" spans="1:25" x14ac:dyDescent="0.25">
      <c r="A1063" t="s">
        <v>49</v>
      </c>
      <c r="B1063">
        <v>186408</v>
      </c>
      <c r="C1063">
        <v>186267</v>
      </c>
      <c r="D1063">
        <v>186217</v>
      </c>
      <c r="E1063">
        <v>185754</v>
      </c>
      <c r="F1063">
        <v>371.471</v>
      </c>
      <c r="G1063">
        <v>0</v>
      </c>
      <c r="H1063">
        <v>217.46299999999999</v>
      </c>
      <c r="I1063">
        <v>5.50731E-2</v>
      </c>
      <c r="J1063">
        <v>0.95671399999999995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187030</v>
      </c>
      <c r="C1064">
        <v>186890</v>
      </c>
      <c r="D1064">
        <v>186839</v>
      </c>
      <c r="E1064">
        <v>186373</v>
      </c>
      <c r="F1064">
        <v>375.65899999999999</v>
      </c>
      <c r="G1064">
        <v>0</v>
      </c>
      <c r="H1064">
        <v>219.31100000000001</v>
      </c>
      <c r="I1064">
        <v>5.3973399999999998E-2</v>
      </c>
      <c r="J1064">
        <v>0.93123900000000004</v>
      </c>
      <c r="K1064">
        <v>0</v>
      </c>
      <c r="L1064" t="s">
        <v>42</v>
      </c>
      <c r="R1064">
        <f>AVERAGE(B1015:B1064)</f>
        <v>186695.58</v>
      </c>
      <c r="S1064">
        <f>AVERAGE(C1015:C1064)</f>
        <v>186554.84</v>
      </c>
      <c r="U1064">
        <f>_xlfn.VAR.P(B1015:B1064)</f>
        <v>42994.203600000015</v>
      </c>
      <c r="V1064">
        <f>_xlfn.VAR.P(C1015:C1064)</f>
        <v>42988.654400000021</v>
      </c>
      <c r="X1064">
        <f>1.96*SQRT(U1064)/50</f>
        <v>8.1281371186701818</v>
      </c>
      <c r="Y1064">
        <f>1.96*SQRT(V1064)/50</f>
        <v>8.1276125582618679</v>
      </c>
    </row>
    <row r="1065" spans="1:25" x14ac:dyDescent="0.25">
      <c r="A1065" t="s">
        <v>50</v>
      </c>
      <c r="B1065">
        <v>9334932.3571000006</v>
      </c>
      <c r="C1065" t="s">
        <v>36</v>
      </c>
    </row>
    <row r="1066" spans="1:25" x14ac:dyDescent="0.25">
      <c r="A1066" t="s">
        <v>51</v>
      </c>
      <c r="B1066">
        <v>5386.33</v>
      </c>
      <c r="C1066">
        <v>5211.2</v>
      </c>
      <c r="D1066">
        <v>5211.0600000000004</v>
      </c>
      <c r="E1066">
        <v>4925.87</v>
      </c>
      <c r="F1066">
        <v>114.435</v>
      </c>
      <c r="G1066">
        <v>145.67699999999999</v>
      </c>
      <c r="H1066">
        <v>37.198300000000003</v>
      </c>
      <c r="I1066">
        <v>5.4400900000000002E-2</v>
      </c>
      <c r="J1066">
        <v>0.93181000000000003</v>
      </c>
      <c r="K1066">
        <v>0</v>
      </c>
      <c r="L1066" t="s">
        <v>42</v>
      </c>
    </row>
    <row r="1067" spans="1:25" x14ac:dyDescent="0.25">
      <c r="A1067" t="s">
        <v>51</v>
      </c>
      <c r="B1067">
        <v>5388.56</v>
      </c>
      <c r="C1067">
        <v>5215.24</v>
      </c>
      <c r="D1067">
        <v>5215.12</v>
      </c>
      <c r="E1067">
        <v>4930.1899999999996</v>
      </c>
      <c r="F1067">
        <v>114.114</v>
      </c>
      <c r="G1067">
        <v>145.327</v>
      </c>
      <c r="H1067">
        <v>37.305799999999998</v>
      </c>
      <c r="I1067">
        <v>8.32648E-2</v>
      </c>
      <c r="J1067">
        <v>0.931732</v>
      </c>
      <c r="K1067">
        <v>0</v>
      </c>
      <c r="L1067" t="s">
        <v>42</v>
      </c>
    </row>
    <row r="1068" spans="1:25" x14ac:dyDescent="0.25">
      <c r="A1068" t="s">
        <v>51</v>
      </c>
      <c r="B1068">
        <v>5395.07</v>
      </c>
      <c r="C1068">
        <v>5219.1499999999996</v>
      </c>
      <c r="D1068">
        <v>5219.01</v>
      </c>
      <c r="E1068">
        <v>4933.95</v>
      </c>
      <c r="F1068">
        <v>115.16500000000001</v>
      </c>
      <c r="G1068">
        <v>145.934</v>
      </c>
      <c r="H1068">
        <v>37.238</v>
      </c>
      <c r="I1068">
        <v>5.7019800000000002E-2</v>
      </c>
      <c r="J1068">
        <v>0.959171</v>
      </c>
      <c r="K1068">
        <v>0</v>
      </c>
      <c r="L1068" t="s">
        <v>42</v>
      </c>
    </row>
    <row r="1069" spans="1:25" x14ac:dyDescent="0.25">
      <c r="A1069" t="s">
        <v>51</v>
      </c>
      <c r="B1069">
        <v>5500.67</v>
      </c>
      <c r="C1069">
        <v>5320.46</v>
      </c>
      <c r="D1069">
        <v>5320.31</v>
      </c>
      <c r="E1069">
        <v>5032.3500000000004</v>
      </c>
      <c r="F1069">
        <v>118.539</v>
      </c>
      <c r="G1069">
        <v>147.304</v>
      </c>
      <c r="H1069">
        <v>37.736600000000003</v>
      </c>
      <c r="I1069">
        <v>8.3260600000000004E-2</v>
      </c>
      <c r="J1069">
        <v>0.93178499999999997</v>
      </c>
      <c r="K1069">
        <v>0</v>
      </c>
      <c r="L1069" t="s">
        <v>42</v>
      </c>
    </row>
    <row r="1070" spans="1:25" x14ac:dyDescent="0.25">
      <c r="A1070" t="s">
        <v>51</v>
      </c>
      <c r="B1070">
        <v>5378.57</v>
      </c>
      <c r="C1070">
        <v>5204.87</v>
      </c>
      <c r="D1070">
        <v>5204.75</v>
      </c>
      <c r="E1070">
        <v>4920.21</v>
      </c>
      <c r="F1070">
        <v>113.871</v>
      </c>
      <c r="G1070">
        <v>145.27600000000001</v>
      </c>
      <c r="H1070">
        <v>37.241799999999998</v>
      </c>
      <c r="I1070">
        <v>5.7050999999999998E-2</v>
      </c>
      <c r="J1070">
        <v>0.931836</v>
      </c>
      <c r="K1070">
        <v>0</v>
      </c>
      <c r="L1070" t="s">
        <v>42</v>
      </c>
    </row>
    <row r="1071" spans="1:25" x14ac:dyDescent="0.25">
      <c r="A1071" t="s">
        <v>51</v>
      </c>
      <c r="B1071">
        <v>5538.98</v>
      </c>
      <c r="C1071">
        <v>5364.25</v>
      </c>
      <c r="D1071">
        <v>5364.13</v>
      </c>
      <c r="E1071">
        <v>5076.9799999999996</v>
      </c>
      <c r="F1071">
        <v>118.161</v>
      </c>
      <c r="G1071">
        <v>144.86199999999999</v>
      </c>
      <c r="H1071">
        <v>37.926900000000003</v>
      </c>
      <c r="I1071">
        <v>5.4064500000000001E-2</v>
      </c>
      <c r="J1071">
        <v>0.93182500000000001</v>
      </c>
      <c r="K1071">
        <v>0</v>
      </c>
      <c r="L1071" t="s">
        <v>42</v>
      </c>
    </row>
    <row r="1072" spans="1:25" x14ac:dyDescent="0.25">
      <c r="A1072" t="s">
        <v>51</v>
      </c>
      <c r="B1072">
        <v>5406.77</v>
      </c>
      <c r="C1072">
        <v>5233.07</v>
      </c>
      <c r="D1072">
        <v>5232.96</v>
      </c>
      <c r="E1072">
        <v>4947.38</v>
      </c>
      <c r="F1072">
        <v>114.05</v>
      </c>
      <c r="G1072">
        <v>143.04900000000001</v>
      </c>
      <c r="H1072">
        <v>37.422899999999998</v>
      </c>
      <c r="I1072">
        <v>6.5371299999999993E-2</v>
      </c>
      <c r="J1072">
        <v>0.93181199999999997</v>
      </c>
      <c r="K1072">
        <v>0</v>
      </c>
      <c r="L1072" t="s">
        <v>42</v>
      </c>
    </row>
    <row r="1073" spans="1:12" x14ac:dyDescent="0.25">
      <c r="A1073" t="s">
        <v>51</v>
      </c>
      <c r="B1073">
        <v>5528.44</v>
      </c>
      <c r="C1073">
        <v>5349.05</v>
      </c>
      <c r="D1073">
        <v>5348.94</v>
      </c>
      <c r="E1073">
        <v>5061.51</v>
      </c>
      <c r="F1073">
        <v>116.679</v>
      </c>
      <c r="G1073">
        <v>144.08500000000001</v>
      </c>
      <c r="H1073">
        <v>37.753799999999998</v>
      </c>
      <c r="I1073">
        <v>6.5840399999999993E-2</v>
      </c>
      <c r="J1073">
        <v>0.93148299999999995</v>
      </c>
      <c r="K1073">
        <v>0</v>
      </c>
      <c r="L1073" t="s">
        <v>42</v>
      </c>
    </row>
    <row r="1074" spans="1:12" x14ac:dyDescent="0.25">
      <c r="A1074" t="s">
        <v>51</v>
      </c>
      <c r="B1074">
        <v>5458.81</v>
      </c>
      <c r="C1074">
        <v>5280</v>
      </c>
      <c r="D1074">
        <v>5279.89</v>
      </c>
      <c r="E1074">
        <v>4993.2700000000004</v>
      </c>
      <c r="F1074">
        <v>114.708</v>
      </c>
      <c r="G1074">
        <v>142.16800000000001</v>
      </c>
      <c r="H1074">
        <v>37.443600000000004</v>
      </c>
      <c r="I1074">
        <v>5.4055699999999998E-2</v>
      </c>
      <c r="J1074">
        <v>0.93176099999999995</v>
      </c>
      <c r="K1074">
        <v>0</v>
      </c>
      <c r="L1074" t="s">
        <v>42</v>
      </c>
    </row>
    <row r="1075" spans="1:12" x14ac:dyDescent="0.25">
      <c r="A1075" t="s">
        <v>51</v>
      </c>
      <c r="B1075">
        <v>5469.01</v>
      </c>
      <c r="C1075">
        <v>5293.61</v>
      </c>
      <c r="D1075">
        <v>5293.5</v>
      </c>
      <c r="E1075">
        <v>5006.29</v>
      </c>
      <c r="F1075">
        <v>116.292</v>
      </c>
      <c r="G1075">
        <v>143.85</v>
      </c>
      <c r="H1075">
        <v>37.633400000000002</v>
      </c>
      <c r="I1075">
        <v>5.4921699999999997E-2</v>
      </c>
      <c r="J1075">
        <v>0.94349499999999997</v>
      </c>
      <c r="K1075">
        <v>0</v>
      </c>
      <c r="L1075" t="s">
        <v>42</v>
      </c>
    </row>
    <row r="1076" spans="1:12" x14ac:dyDescent="0.25">
      <c r="A1076" t="s">
        <v>51</v>
      </c>
      <c r="B1076">
        <v>5532.51</v>
      </c>
      <c r="C1076">
        <v>5357.47</v>
      </c>
      <c r="D1076">
        <v>5357.34</v>
      </c>
      <c r="E1076">
        <v>5068.3500000000004</v>
      </c>
      <c r="F1076">
        <v>118.60599999999999</v>
      </c>
      <c r="G1076">
        <v>145.774</v>
      </c>
      <c r="H1076">
        <v>38.133099999999999</v>
      </c>
      <c r="I1076">
        <v>5.3935400000000001E-2</v>
      </c>
      <c r="J1076">
        <v>0.95152199999999998</v>
      </c>
      <c r="K1076">
        <v>0</v>
      </c>
      <c r="L1076" t="s">
        <v>42</v>
      </c>
    </row>
    <row r="1077" spans="1:12" x14ac:dyDescent="0.25">
      <c r="A1077" t="s">
        <v>51</v>
      </c>
      <c r="B1077">
        <v>5495.67</v>
      </c>
      <c r="C1077">
        <v>5320.18</v>
      </c>
      <c r="D1077">
        <v>5320.07</v>
      </c>
      <c r="E1077">
        <v>5032.88</v>
      </c>
      <c r="F1077">
        <v>116.496</v>
      </c>
      <c r="G1077">
        <v>143.42099999999999</v>
      </c>
      <c r="H1077">
        <v>37.589500000000001</v>
      </c>
      <c r="I1077">
        <v>8.0513500000000002E-2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51</v>
      </c>
      <c r="B1078">
        <v>5523.74</v>
      </c>
      <c r="C1078">
        <v>5345.19</v>
      </c>
      <c r="D1078">
        <v>5345.05</v>
      </c>
      <c r="E1078">
        <v>5055.3</v>
      </c>
      <c r="F1078">
        <v>118.842</v>
      </c>
      <c r="G1078">
        <v>146.119</v>
      </c>
      <c r="H1078">
        <v>37.820399999999999</v>
      </c>
      <c r="I1078">
        <v>5.8624999999999997E-2</v>
      </c>
      <c r="J1078">
        <v>0.93144199999999999</v>
      </c>
      <c r="K1078">
        <v>0</v>
      </c>
      <c r="L1078" t="s">
        <v>42</v>
      </c>
    </row>
    <row r="1079" spans="1:12" x14ac:dyDescent="0.25">
      <c r="A1079" t="s">
        <v>51</v>
      </c>
      <c r="B1079">
        <v>5810.14</v>
      </c>
      <c r="C1079">
        <v>5628.78</v>
      </c>
      <c r="D1079">
        <v>5628.6</v>
      </c>
      <c r="E1079">
        <v>5327.43</v>
      </c>
      <c r="F1079">
        <v>132.12799999999999</v>
      </c>
      <c r="G1079">
        <v>154.61799999999999</v>
      </c>
      <c r="H1079">
        <v>39.572699999999998</v>
      </c>
      <c r="I1079">
        <v>5.9293499999999999E-2</v>
      </c>
      <c r="J1079">
        <v>0.93171899999999996</v>
      </c>
      <c r="K1079">
        <v>0</v>
      </c>
      <c r="L1079" t="s">
        <v>42</v>
      </c>
    </row>
    <row r="1080" spans="1:12" x14ac:dyDescent="0.25">
      <c r="A1080" t="s">
        <v>51</v>
      </c>
      <c r="B1080">
        <v>5801.55</v>
      </c>
      <c r="C1080">
        <v>5621.74</v>
      </c>
      <c r="D1080">
        <v>5621.56</v>
      </c>
      <c r="E1080">
        <v>5322.25</v>
      </c>
      <c r="F1080">
        <v>129.59200000000001</v>
      </c>
      <c r="G1080">
        <v>155.32499999999999</v>
      </c>
      <c r="H1080">
        <v>39.829900000000002</v>
      </c>
      <c r="I1080">
        <v>5.4392599999999999E-2</v>
      </c>
      <c r="J1080">
        <v>0.93289699999999998</v>
      </c>
      <c r="K1080">
        <v>0</v>
      </c>
      <c r="L1080" t="s">
        <v>42</v>
      </c>
    </row>
    <row r="1081" spans="1:12" x14ac:dyDescent="0.25">
      <c r="A1081" t="s">
        <v>51</v>
      </c>
      <c r="B1081">
        <v>5696.07</v>
      </c>
      <c r="C1081">
        <v>5518.07</v>
      </c>
      <c r="D1081">
        <v>5517.91</v>
      </c>
      <c r="E1081">
        <v>5221.41</v>
      </c>
      <c r="F1081">
        <v>125.126</v>
      </c>
      <c r="G1081">
        <v>151.292</v>
      </c>
      <c r="H1081">
        <v>38.695799999999998</v>
      </c>
      <c r="I1081">
        <v>8.3256999999999998E-2</v>
      </c>
      <c r="J1081">
        <v>0.92950699999999997</v>
      </c>
      <c r="K1081">
        <v>0</v>
      </c>
      <c r="L1081" t="s">
        <v>42</v>
      </c>
    </row>
    <row r="1082" spans="1:12" x14ac:dyDescent="0.25">
      <c r="A1082" t="s">
        <v>51</v>
      </c>
      <c r="B1082">
        <v>5751.8</v>
      </c>
      <c r="C1082">
        <v>5567.49</v>
      </c>
      <c r="D1082">
        <v>5567.31</v>
      </c>
      <c r="E1082">
        <v>5267.86</v>
      </c>
      <c r="F1082">
        <v>127.43899999999999</v>
      </c>
      <c r="G1082">
        <v>152.72999999999999</v>
      </c>
      <c r="H1082">
        <v>39.216999999999999</v>
      </c>
      <c r="I1082">
        <v>5.4075499999999999E-2</v>
      </c>
      <c r="J1082">
        <v>0.93162299999999998</v>
      </c>
      <c r="K1082">
        <v>0</v>
      </c>
      <c r="L1082" t="s">
        <v>42</v>
      </c>
    </row>
    <row r="1083" spans="1:12" x14ac:dyDescent="0.25">
      <c r="A1083" t="s">
        <v>51</v>
      </c>
      <c r="B1083">
        <v>5817.97</v>
      </c>
      <c r="C1083">
        <v>5627.73</v>
      </c>
      <c r="D1083">
        <v>5627.55</v>
      </c>
      <c r="E1083">
        <v>5325.16</v>
      </c>
      <c r="F1083">
        <v>128.78399999999999</v>
      </c>
      <c r="G1083">
        <v>154.916</v>
      </c>
      <c r="H1083">
        <v>39.950699999999998</v>
      </c>
      <c r="I1083">
        <v>5.7425900000000002E-2</v>
      </c>
      <c r="J1083">
        <v>0.93180600000000002</v>
      </c>
      <c r="K1083">
        <v>0</v>
      </c>
      <c r="L1083" t="s">
        <v>42</v>
      </c>
    </row>
    <row r="1084" spans="1:12" x14ac:dyDescent="0.25">
      <c r="A1084" t="s">
        <v>51</v>
      </c>
      <c r="B1084">
        <v>5718.56</v>
      </c>
      <c r="C1084">
        <v>5539.5</v>
      </c>
      <c r="D1084">
        <v>5539.31</v>
      </c>
      <c r="E1084">
        <v>5243.25</v>
      </c>
      <c r="F1084">
        <v>124.605</v>
      </c>
      <c r="G1084">
        <v>150.24</v>
      </c>
      <c r="H1084">
        <v>38.910699999999999</v>
      </c>
      <c r="I1084">
        <v>5.5840399999999998E-2</v>
      </c>
      <c r="J1084">
        <v>0.93159999999999998</v>
      </c>
      <c r="K1084">
        <v>0</v>
      </c>
      <c r="L1084" t="s">
        <v>42</v>
      </c>
    </row>
    <row r="1085" spans="1:12" x14ac:dyDescent="0.25">
      <c r="A1085" t="s">
        <v>51</v>
      </c>
      <c r="B1085">
        <v>5687.16</v>
      </c>
      <c r="C1085">
        <v>5511.37</v>
      </c>
      <c r="D1085">
        <v>5511.22</v>
      </c>
      <c r="E1085">
        <v>5216.63</v>
      </c>
      <c r="F1085">
        <v>124.461</v>
      </c>
      <c r="G1085">
        <v>149.636</v>
      </c>
      <c r="H1085">
        <v>38.433999999999997</v>
      </c>
      <c r="I1085">
        <v>6.35376E-2</v>
      </c>
      <c r="J1085">
        <v>0.95266399999999996</v>
      </c>
      <c r="K1085">
        <v>0</v>
      </c>
      <c r="L1085" t="s">
        <v>42</v>
      </c>
    </row>
    <row r="1086" spans="1:12" x14ac:dyDescent="0.25">
      <c r="A1086" t="s">
        <v>51</v>
      </c>
      <c r="B1086">
        <v>5745.58</v>
      </c>
      <c r="C1086">
        <v>5567.42</v>
      </c>
      <c r="D1086">
        <v>5567.26</v>
      </c>
      <c r="E1086">
        <v>5270.74</v>
      </c>
      <c r="F1086">
        <v>127.703</v>
      </c>
      <c r="G1086">
        <v>151.65700000000001</v>
      </c>
      <c r="H1086">
        <v>39.225999999999999</v>
      </c>
      <c r="I1086">
        <v>5.3920799999999998E-2</v>
      </c>
      <c r="J1086">
        <v>0.93169500000000005</v>
      </c>
      <c r="K1086">
        <v>0</v>
      </c>
      <c r="L1086" t="s">
        <v>42</v>
      </c>
    </row>
    <row r="1087" spans="1:12" x14ac:dyDescent="0.25">
      <c r="A1087" t="s">
        <v>51</v>
      </c>
      <c r="B1087">
        <v>5598.38</v>
      </c>
      <c r="C1087">
        <v>5420.75</v>
      </c>
      <c r="D1087">
        <v>5420.62</v>
      </c>
      <c r="E1087">
        <v>5131.26</v>
      </c>
      <c r="F1087">
        <v>121.505</v>
      </c>
      <c r="G1087">
        <v>148.01900000000001</v>
      </c>
      <c r="H1087">
        <v>38.169899999999998</v>
      </c>
      <c r="I1087">
        <v>5.5020100000000002E-2</v>
      </c>
      <c r="J1087">
        <v>0.93179900000000004</v>
      </c>
      <c r="K1087">
        <v>0</v>
      </c>
      <c r="L1087" t="s">
        <v>42</v>
      </c>
    </row>
    <row r="1088" spans="1:12" x14ac:dyDescent="0.25">
      <c r="A1088" t="s">
        <v>51</v>
      </c>
      <c r="B1088">
        <v>5527.9</v>
      </c>
      <c r="C1088">
        <v>5350.8</v>
      </c>
      <c r="D1088">
        <v>5350.66</v>
      </c>
      <c r="E1088">
        <v>5060.59</v>
      </c>
      <c r="F1088">
        <v>118.88500000000001</v>
      </c>
      <c r="G1088">
        <v>147.56800000000001</v>
      </c>
      <c r="H1088">
        <v>38.068100000000001</v>
      </c>
      <c r="I1088">
        <v>6.5088499999999994E-2</v>
      </c>
      <c r="J1088">
        <v>0.93182200000000004</v>
      </c>
      <c r="K1088">
        <v>0</v>
      </c>
      <c r="L1088" t="s">
        <v>42</v>
      </c>
    </row>
    <row r="1089" spans="1:12" x14ac:dyDescent="0.25">
      <c r="A1089" t="s">
        <v>51</v>
      </c>
      <c r="B1089">
        <v>5599.3</v>
      </c>
      <c r="C1089">
        <v>5416.9</v>
      </c>
      <c r="D1089">
        <v>5416.77</v>
      </c>
      <c r="E1089">
        <v>5124.68</v>
      </c>
      <c r="F1089">
        <v>120.057</v>
      </c>
      <c r="G1089">
        <v>147.876</v>
      </c>
      <c r="H1089">
        <v>38.186100000000003</v>
      </c>
      <c r="I1089">
        <v>5.39233E-2</v>
      </c>
      <c r="J1089">
        <v>0.93181099999999994</v>
      </c>
      <c r="K1089">
        <v>0</v>
      </c>
      <c r="L1089" t="s">
        <v>42</v>
      </c>
    </row>
    <row r="1090" spans="1:12" x14ac:dyDescent="0.25">
      <c r="A1090" t="s">
        <v>51</v>
      </c>
      <c r="B1090">
        <v>5638.7</v>
      </c>
      <c r="C1090">
        <v>5460.47</v>
      </c>
      <c r="D1090">
        <v>5460.32</v>
      </c>
      <c r="E1090">
        <v>5167.43</v>
      </c>
      <c r="F1090">
        <v>122.376</v>
      </c>
      <c r="G1090">
        <v>149.852</v>
      </c>
      <c r="H1090">
        <v>38.384300000000003</v>
      </c>
      <c r="I1090">
        <v>5.5794299999999998E-2</v>
      </c>
      <c r="J1090">
        <v>0.931786</v>
      </c>
      <c r="K1090">
        <v>0</v>
      </c>
      <c r="L1090" t="s">
        <v>42</v>
      </c>
    </row>
    <row r="1091" spans="1:12" x14ac:dyDescent="0.25">
      <c r="A1091" t="s">
        <v>51</v>
      </c>
      <c r="B1091">
        <v>5594.78</v>
      </c>
      <c r="C1091">
        <v>5413.89</v>
      </c>
      <c r="D1091">
        <v>5413.76</v>
      </c>
      <c r="E1091">
        <v>5121.9399999999996</v>
      </c>
      <c r="F1091">
        <v>120.268</v>
      </c>
      <c r="G1091">
        <v>147.66800000000001</v>
      </c>
      <c r="H1091">
        <v>38.112400000000001</v>
      </c>
      <c r="I1091">
        <v>6.8781999999999996E-2</v>
      </c>
      <c r="J1091">
        <v>0.93159999999999998</v>
      </c>
      <c r="K1091">
        <v>0</v>
      </c>
      <c r="L1091" t="s">
        <v>42</v>
      </c>
    </row>
    <row r="1092" spans="1:12" x14ac:dyDescent="0.25">
      <c r="A1092" t="s">
        <v>51</v>
      </c>
      <c r="B1092">
        <v>5608.26</v>
      </c>
      <c r="C1092">
        <v>5428.47</v>
      </c>
      <c r="D1092">
        <v>5428.33</v>
      </c>
      <c r="E1092">
        <v>5136.97</v>
      </c>
      <c r="F1092">
        <v>121.64400000000001</v>
      </c>
      <c r="G1092">
        <v>147.92099999999999</v>
      </c>
      <c r="H1092">
        <v>38.082500000000003</v>
      </c>
      <c r="I1092">
        <v>8.3255800000000005E-2</v>
      </c>
      <c r="J1092">
        <v>0.93177399999999999</v>
      </c>
      <c r="K1092">
        <v>0</v>
      </c>
      <c r="L1092" t="s">
        <v>42</v>
      </c>
    </row>
    <row r="1093" spans="1:12" x14ac:dyDescent="0.25">
      <c r="A1093" t="s">
        <v>51</v>
      </c>
      <c r="B1093">
        <v>5517.33</v>
      </c>
      <c r="C1093">
        <v>5344.09</v>
      </c>
      <c r="D1093">
        <v>5343.96</v>
      </c>
      <c r="E1093">
        <v>5055.3900000000003</v>
      </c>
      <c r="F1093">
        <v>118.631</v>
      </c>
      <c r="G1093">
        <v>145.75200000000001</v>
      </c>
      <c r="H1093">
        <v>37.631599999999999</v>
      </c>
      <c r="I1093">
        <v>8.3275299999999997E-2</v>
      </c>
      <c r="J1093">
        <v>0.93182900000000002</v>
      </c>
      <c r="K1093">
        <v>0</v>
      </c>
      <c r="L1093" t="s">
        <v>42</v>
      </c>
    </row>
    <row r="1094" spans="1:12" x14ac:dyDescent="0.25">
      <c r="A1094" t="s">
        <v>51</v>
      </c>
      <c r="B1094">
        <v>5454.5</v>
      </c>
      <c r="C1094">
        <v>5277.41</v>
      </c>
      <c r="D1094">
        <v>5277.28</v>
      </c>
      <c r="E1094">
        <v>4989.18</v>
      </c>
      <c r="F1094">
        <v>116.723</v>
      </c>
      <c r="G1094">
        <v>146.50800000000001</v>
      </c>
      <c r="H1094">
        <v>37.422600000000003</v>
      </c>
      <c r="I1094">
        <v>2.9062500000000002E-2</v>
      </c>
      <c r="J1094">
        <v>0.93152999999999997</v>
      </c>
      <c r="K1094">
        <v>0</v>
      </c>
      <c r="L1094" t="s">
        <v>42</v>
      </c>
    </row>
    <row r="1095" spans="1:12" x14ac:dyDescent="0.25">
      <c r="A1095" t="s">
        <v>51</v>
      </c>
      <c r="B1095">
        <v>5544.99</v>
      </c>
      <c r="C1095">
        <v>5367.24</v>
      </c>
      <c r="D1095">
        <v>5367.09</v>
      </c>
      <c r="E1095">
        <v>5075.7</v>
      </c>
      <c r="F1095">
        <v>120.2</v>
      </c>
      <c r="G1095">
        <v>148.93899999999999</v>
      </c>
      <c r="H1095">
        <v>38.139499999999998</v>
      </c>
      <c r="I1095">
        <v>6.4952200000000002E-2</v>
      </c>
      <c r="J1095">
        <v>0.93134099999999997</v>
      </c>
      <c r="K1095">
        <v>0</v>
      </c>
      <c r="L1095" t="s">
        <v>42</v>
      </c>
    </row>
    <row r="1096" spans="1:12" x14ac:dyDescent="0.25">
      <c r="A1096" t="s">
        <v>51</v>
      </c>
      <c r="B1096">
        <v>5499.02</v>
      </c>
      <c r="C1096">
        <v>5319.89</v>
      </c>
      <c r="D1096">
        <v>5319.74</v>
      </c>
      <c r="E1096">
        <v>5030.29</v>
      </c>
      <c r="F1096">
        <v>118.776</v>
      </c>
      <c r="G1096">
        <v>147.37</v>
      </c>
      <c r="H1096">
        <v>37.877000000000002</v>
      </c>
      <c r="I1096">
        <v>5.3961299999999997E-2</v>
      </c>
      <c r="J1096">
        <v>0.93183300000000002</v>
      </c>
      <c r="K1096">
        <v>0</v>
      </c>
      <c r="L1096" t="s">
        <v>42</v>
      </c>
    </row>
    <row r="1097" spans="1:12" x14ac:dyDescent="0.25">
      <c r="A1097" t="s">
        <v>51</v>
      </c>
      <c r="B1097">
        <v>5630.72</v>
      </c>
      <c r="C1097">
        <v>5452.04</v>
      </c>
      <c r="D1097">
        <v>5451.88</v>
      </c>
      <c r="E1097">
        <v>5155.5</v>
      </c>
      <c r="F1097">
        <v>124.188</v>
      </c>
      <c r="G1097">
        <v>150.239</v>
      </c>
      <c r="H1097">
        <v>38.649500000000003</v>
      </c>
      <c r="I1097">
        <v>5.8973999999999999E-2</v>
      </c>
      <c r="J1097">
        <v>0.95085699999999995</v>
      </c>
      <c r="K1097">
        <v>0</v>
      </c>
      <c r="L1097" t="s">
        <v>42</v>
      </c>
    </row>
    <row r="1098" spans="1:12" x14ac:dyDescent="0.25">
      <c r="A1098" t="s">
        <v>51</v>
      </c>
      <c r="B1098">
        <v>5448.84</v>
      </c>
      <c r="C1098">
        <v>5274.95</v>
      </c>
      <c r="D1098">
        <v>5274.82</v>
      </c>
      <c r="E1098">
        <v>4987.92</v>
      </c>
      <c r="F1098">
        <v>115.925</v>
      </c>
      <c r="G1098">
        <v>146.023</v>
      </c>
      <c r="H1098">
        <v>37.580100000000002</v>
      </c>
      <c r="I1098">
        <v>7.2794399999999995E-2</v>
      </c>
      <c r="J1098">
        <v>0.93174500000000005</v>
      </c>
      <c r="K1098">
        <v>0</v>
      </c>
      <c r="L1098" t="s">
        <v>42</v>
      </c>
    </row>
    <row r="1099" spans="1:12" x14ac:dyDescent="0.25">
      <c r="A1099" t="s">
        <v>51</v>
      </c>
      <c r="B1099">
        <v>5427.71</v>
      </c>
      <c r="C1099">
        <v>5251.52</v>
      </c>
      <c r="D1099">
        <v>5251.39</v>
      </c>
      <c r="E1099">
        <v>4964.87</v>
      </c>
      <c r="F1099">
        <v>115.81399999999999</v>
      </c>
      <c r="G1099">
        <v>145.71600000000001</v>
      </c>
      <c r="H1099">
        <v>37.597900000000003</v>
      </c>
      <c r="I1099">
        <v>5.70518E-2</v>
      </c>
      <c r="J1099">
        <v>0.93179500000000004</v>
      </c>
      <c r="K1099">
        <v>0</v>
      </c>
      <c r="L1099" t="s">
        <v>42</v>
      </c>
    </row>
    <row r="1100" spans="1:12" x14ac:dyDescent="0.25">
      <c r="A1100" t="s">
        <v>51</v>
      </c>
      <c r="B1100">
        <v>5438.51</v>
      </c>
      <c r="C1100">
        <v>5255.82</v>
      </c>
      <c r="D1100">
        <v>5255.67</v>
      </c>
      <c r="E1100">
        <v>4967.8</v>
      </c>
      <c r="F1100">
        <v>116.923</v>
      </c>
      <c r="G1100">
        <v>146.339</v>
      </c>
      <c r="H1100">
        <v>37.383800000000001</v>
      </c>
      <c r="I1100">
        <v>6.2141500000000002E-2</v>
      </c>
      <c r="J1100">
        <v>0.93174999999999997</v>
      </c>
      <c r="K1100">
        <v>0</v>
      </c>
      <c r="L1100" t="s">
        <v>42</v>
      </c>
    </row>
    <row r="1101" spans="1:12" x14ac:dyDescent="0.25">
      <c r="A1101" t="s">
        <v>51</v>
      </c>
      <c r="B1101">
        <v>5721.99</v>
      </c>
      <c r="C1101">
        <v>5545.9</v>
      </c>
      <c r="D1101">
        <v>5545.73</v>
      </c>
      <c r="E1101">
        <v>5247.57</v>
      </c>
      <c r="F1101">
        <v>127.11</v>
      </c>
      <c r="G1101">
        <v>152.36600000000001</v>
      </c>
      <c r="H1101">
        <v>38.937199999999997</v>
      </c>
      <c r="I1101">
        <v>5.4234699999999997E-2</v>
      </c>
      <c r="J1101">
        <v>0.93182200000000004</v>
      </c>
      <c r="K1101">
        <v>0</v>
      </c>
      <c r="L1101" t="s">
        <v>42</v>
      </c>
    </row>
    <row r="1102" spans="1:12" x14ac:dyDescent="0.25">
      <c r="A1102" t="s">
        <v>51</v>
      </c>
      <c r="B1102">
        <v>5394.71</v>
      </c>
      <c r="C1102">
        <v>5215.8599999999997</v>
      </c>
      <c r="D1102">
        <v>5215.7299999999996</v>
      </c>
      <c r="E1102">
        <v>4929.74</v>
      </c>
      <c r="F1102">
        <v>114.976</v>
      </c>
      <c r="G1102">
        <v>145.233</v>
      </c>
      <c r="H1102">
        <v>37.373600000000003</v>
      </c>
      <c r="I1102">
        <v>7.9166200000000006E-2</v>
      </c>
      <c r="J1102">
        <v>0.93183700000000003</v>
      </c>
      <c r="K1102">
        <v>0</v>
      </c>
      <c r="L1102" t="s">
        <v>42</v>
      </c>
    </row>
    <row r="1103" spans="1:12" x14ac:dyDescent="0.25">
      <c r="A1103" t="s">
        <v>51</v>
      </c>
      <c r="B1103">
        <v>5509.93</v>
      </c>
      <c r="C1103">
        <v>5334.5</v>
      </c>
      <c r="D1103">
        <v>5334.38</v>
      </c>
      <c r="E1103">
        <v>5047.26</v>
      </c>
      <c r="F1103">
        <v>116.898</v>
      </c>
      <c r="G1103">
        <v>146.179</v>
      </c>
      <c r="H1103">
        <v>37.521500000000003</v>
      </c>
      <c r="I1103">
        <v>5.4011700000000003E-2</v>
      </c>
      <c r="J1103">
        <v>0.93179000000000001</v>
      </c>
      <c r="K1103">
        <v>0</v>
      </c>
      <c r="L1103" t="s">
        <v>42</v>
      </c>
    </row>
    <row r="1104" spans="1:12" x14ac:dyDescent="0.25">
      <c r="A1104" t="s">
        <v>51</v>
      </c>
      <c r="B1104">
        <v>5596.17</v>
      </c>
      <c r="C1104">
        <v>5419.36</v>
      </c>
      <c r="D1104">
        <v>5419.21</v>
      </c>
      <c r="E1104">
        <v>5128.09</v>
      </c>
      <c r="F1104">
        <v>121.453</v>
      </c>
      <c r="G1104">
        <v>148.43600000000001</v>
      </c>
      <c r="H1104">
        <v>38.310400000000001</v>
      </c>
      <c r="I1104">
        <v>5.4632800000000002E-2</v>
      </c>
      <c r="J1104">
        <v>0.93181800000000004</v>
      </c>
      <c r="K1104">
        <v>0</v>
      </c>
      <c r="L1104" t="s">
        <v>42</v>
      </c>
    </row>
    <row r="1105" spans="1:25" x14ac:dyDescent="0.25">
      <c r="A1105" t="s">
        <v>51</v>
      </c>
      <c r="B1105">
        <v>5577.51</v>
      </c>
      <c r="C1105">
        <v>5399.58</v>
      </c>
      <c r="D1105">
        <v>5399.43</v>
      </c>
      <c r="E1105">
        <v>5108</v>
      </c>
      <c r="F1105">
        <v>120.78100000000001</v>
      </c>
      <c r="G1105">
        <v>148.33799999999999</v>
      </c>
      <c r="H1105">
        <v>38.161000000000001</v>
      </c>
      <c r="I1105">
        <v>5.4192999999999998E-2</v>
      </c>
      <c r="J1105">
        <v>0.93159499999999995</v>
      </c>
      <c r="K1105">
        <v>0</v>
      </c>
      <c r="L1105" t="s">
        <v>42</v>
      </c>
    </row>
    <row r="1106" spans="1:25" x14ac:dyDescent="0.25">
      <c r="A1106" t="s">
        <v>51</v>
      </c>
      <c r="B1106">
        <v>5396.54</v>
      </c>
      <c r="C1106">
        <v>5222.71</v>
      </c>
      <c r="D1106">
        <v>5222.58</v>
      </c>
      <c r="E1106">
        <v>4936.5200000000004</v>
      </c>
      <c r="F1106">
        <v>115.178</v>
      </c>
      <c r="G1106">
        <v>145.92099999999999</v>
      </c>
      <c r="H1106">
        <v>37.358899999999998</v>
      </c>
      <c r="I1106">
        <v>5.4189099999999997E-2</v>
      </c>
      <c r="J1106">
        <v>0.93183400000000005</v>
      </c>
      <c r="K1106">
        <v>0</v>
      </c>
      <c r="L1106" t="s">
        <v>42</v>
      </c>
    </row>
    <row r="1107" spans="1:25" x14ac:dyDescent="0.25">
      <c r="A1107" t="s">
        <v>51</v>
      </c>
      <c r="B1107">
        <v>5419.4</v>
      </c>
      <c r="C1107">
        <v>5242.63</v>
      </c>
      <c r="D1107">
        <v>5242.51</v>
      </c>
      <c r="E1107">
        <v>4956.45</v>
      </c>
      <c r="F1107">
        <v>115.501</v>
      </c>
      <c r="G1107">
        <v>146.02199999999999</v>
      </c>
      <c r="H1107">
        <v>37.324599999999997</v>
      </c>
      <c r="I1107">
        <v>6.0097699999999997E-2</v>
      </c>
      <c r="J1107">
        <v>0.93181099999999994</v>
      </c>
      <c r="K1107">
        <v>0</v>
      </c>
      <c r="L1107" t="s">
        <v>42</v>
      </c>
    </row>
    <row r="1108" spans="1:25" x14ac:dyDescent="0.25">
      <c r="A1108" t="s">
        <v>51</v>
      </c>
      <c r="B1108">
        <v>5404.09</v>
      </c>
      <c r="C1108">
        <v>5225.4799999999996</v>
      </c>
      <c r="D1108">
        <v>5225.3500000000004</v>
      </c>
      <c r="E1108">
        <v>4940.03</v>
      </c>
      <c r="F1108">
        <v>114.297</v>
      </c>
      <c r="G1108">
        <v>145.672</v>
      </c>
      <c r="H1108">
        <v>37.351399999999998</v>
      </c>
      <c r="I1108">
        <v>5.9981399999999997E-2</v>
      </c>
      <c r="J1108">
        <v>0.93181800000000004</v>
      </c>
      <c r="K1108">
        <v>0</v>
      </c>
      <c r="L1108" t="s">
        <v>42</v>
      </c>
    </row>
    <row r="1109" spans="1:25" x14ac:dyDescent="0.25">
      <c r="A1109" t="s">
        <v>51</v>
      </c>
      <c r="B1109">
        <v>5550.5</v>
      </c>
      <c r="C1109">
        <v>5372.14</v>
      </c>
      <c r="D1109">
        <v>5372</v>
      </c>
      <c r="E1109">
        <v>5081.8100000000004</v>
      </c>
      <c r="F1109">
        <v>119.062</v>
      </c>
      <c r="G1109">
        <v>147.018</v>
      </c>
      <c r="H1109">
        <v>37.735599999999998</v>
      </c>
      <c r="I1109">
        <v>5.3967800000000003E-2</v>
      </c>
      <c r="J1109">
        <v>0.93084599999999995</v>
      </c>
      <c r="K1109">
        <v>0</v>
      </c>
      <c r="L1109" t="s">
        <v>42</v>
      </c>
    </row>
    <row r="1110" spans="1:25" x14ac:dyDescent="0.25">
      <c r="A1110" t="s">
        <v>51</v>
      </c>
      <c r="B1110">
        <v>5675.17</v>
      </c>
      <c r="C1110">
        <v>5493.1</v>
      </c>
      <c r="D1110">
        <v>5492.95</v>
      </c>
      <c r="E1110">
        <v>5197.13</v>
      </c>
      <c r="F1110">
        <v>123.68600000000001</v>
      </c>
      <c r="G1110">
        <v>150.80099999999999</v>
      </c>
      <c r="H1110">
        <v>38.783000000000001</v>
      </c>
      <c r="I1110">
        <v>5.3919300000000003E-2</v>
      </c>
      <c r="J1110">
        <v>0.93174400000000002</v>
      </c>
      <c r="K1110">
        <v>0</v>
      </c>
      <c r="L1110" t="s">
        <v>42</v>
      </c>
    </row>
    <row r="1111" spans="1:25" x14ac:dyDescent="0.25">
      <c r="A1111" t="s">
        <v>51</v>
      </c>
      <c r="B1111">
        <v>5603.52</v>
      </c>
      <c r="C1111">
        <v>5422.21</v>
      </c>
      <c r="D1111">
        <v>5422.07</v>
      </c>
      <c r="E1111">
        <v>5129.04</v>
      </c>
      <c r="F1111">
        <v>121.048</v>
      </c>
      <c r="G1111">
        <v>150.75299999999999</v>
      </c>
      <c r="H1111">
        <v>38.527099999999997</v>
      </c>
      <c r="I1111">
        <v>5.7446499999999998E-2</v>
      </c>
      <c r="J1111">
        <v>0.931836</v>
      </c>
      <c r="K1111">
        <v>0</v>
      </c>
      <c r="L1111" t="s">
        <v>42</v>
      </c>
    </row>
    <row r="1112" spans="1:25" x14ac:dyDescent="0.25">
      <c r="A1112" t="s">
        <v>51</v>
      </c>
      <c r="B1112">
        <v>5755.01</v>
      </c>
      <c r="C1112">
        <v>5577.31</v>
      </c>
      <c r="D1112">
        <v>5577.14</v>
      </c>
      <c r="E1112">
        <v>5276.77</v>
      </c>
      <c r="F1112">
        <v>128.10900000000001</v>
      </c>
      <c r="G1112">
        <v>159.46299999999999</v>
      </c>
      <c r="H1112">
        <v>39.320700000000002</v>
      </c>
      <c r="I1112">
        <v>5.6370299999999998E-2</v>
      </c>
      <c r="J1112">
        <v>0.931836</v>
      </c>
      <c r="K1112">
        <v>0</v>
      </c>
      <c r="L1112" t="s">
        <v>42</v>
      </c>
    </row>
    <row r="1113" spans="1:25" x14ac:dyDescent="0.25">
      <c r="A1113" t="s">
        <v>51</v>
      </c>
      <c r="B1113">
        <v>5527.67</v>
      </c>
      <c r="C1113">
        <v>5346.12</v>
      </c>
      <c r="D1113">
        <v>5345.96</v>
      </c>
      <c r="E1113">
        <v>5055.1099999999997</v>
      </c>
      <c r="F1113">
        <v>119.011</v>
      </c>
      <c r="G1113">
        <v>149.33199999999999</v>
      </c>
      <c r="H1113">
        <v>38.037599999999998</v>
      </c>
      <c r="I1113">
        <v>6.14829E-2</v>
      </c>
      <c r="J1113">
        <v>0.93085799999999996</v>
      </c>
      <c r="K1113">
        <v>0</v>
      </c>
      <c r="L1113" t="s">
        <v>42</v>
      </c>
    </row>
    <row r="1114" spans="1:25" x14ac:dyDescent="0.25">
      <c r="A1114" t="s">
        <v>51</v>
      </c>
      <c r="B1114">
        <v>5711.01</v>
      </c>
      <c r="C1114">
        <v>5535.2</v>
      </c>
      <c r="D1114">
        <v>5535.05</v>
      </c>
      <c r="E1114">
        <v>5239.2299999999996</v>
      </c>
      <c r="F1114">
        <v>125.443</v>
      </c>
      <c r="G1114">
        <v>150.53200000000001</v>
      </c>
      <c r="H1114">
        <v>38.749499999999998</v>
      </c>
      <c r="I1114">
        <v>8.3255599999999999E-2</v>
      </c>
      <c r="J1114">
        <v>0.93264599999999998</v>
      </c>
      <c r="K1114">
        <v>0</v>
      </c>
      <c r="L1114" t="s">
        <v>42</v>
      </c>
    </row>
    <row r="1115" spans="1:25" x14ac:dyDescent="0.25">
      <c r="A1115" t="s">
        <v>51</v>
      </c>
      <c r="B1115">
        <v>5762.26</v>
      </c>
      <c r="C1115">
        <v>5578.09</v>
      </c>
      <c r="D1115">
        <v>5577.93</v>
      </c>
      <c r="E1115">
        <v>5280.85</v>
      </c>
      <c r="F1115">
        <v>126.57299999999999</v>
      </c>
      <c r="G1115">
        <v>151.559</v>
      </c>
      <c r="H1115">
        <v>39.1494</v>
      </c>
      <c r="I1115">
        <v>5.57881E-2</v>
      </c>
      <c r="J1115">
        <v>0.931168</v>
      </c>
      <c r="K1115">
        <v>0</v>
      </c>
      <c r="L1115" t="s">
        <v>42</v>
      </c>
    </row>
    <row r="1116" spans="1:25" x14ac:dyDescent="0.25">
      <c r="A1116" t="s">
        <v>51</v>
      </c>
      <c r="B1116">
        <v>5664.35</v>
      </c>
      <c r="C1116">
        <v>5477.98</v>
      </c>
      <c r="D1116">
        <v>5477.85</v>
      </c>
      <c r="E1116">
        <v>5183.92</v>
      </c>
      <c r="F1116">
        <v>123.05200000000001</v>
      </c>
      <c r="G1116">
        <v>149.577</v>
      </c>
      <c r="H1116">
        <v>38.629800000000003</v>
      </c>
      <c r="I1116">
        <v>8.3260700000000007E-2</v>
      </c>
      <c r="J1116">
        <v>0.931813</v>
      </c>
      <c r="K1116">
        <v>0</v>
      </c>
      <c r="L1116" t="s">
        <v>42</v>
      </c>
    </row>
    <row r="1117" spans="1:25" x14ac:dyDescent="0.25">
      <c r="A1117" t="s">
        <v>51</v>
      </c>
      <c r="B1117">
        <v>5970.93</v>
      </c>
      <c r="C1117">
        <v>5783.3</v>
      </c>
      <c r="D1117">
        <v>5783.08</v>
      </c>
      <c r="E1117">
        <v>5475.73</v>
      </c>
      <c r="F1117">
        <v>138.99299999999999</v>
      </c>
      <c r="G1117">
        <v>160.297</v>
      </c>
      <c r="H1117">
        <v>41.011800000000001</v>
      </c>
      <c r="I1117">
        <v>5.3931899999999998E-2</v>
      </c>
      <c r="J1117">
        <v>0.93183400000000005</v>
      </c>
      <c r="K1117">
        <v>0</v>
      </c>
      <c r="L1117" t="s">
        <v>42</v>
      </c>
    </row>
    <row r="1118" spans="1:25" x14ac:dyDescent="0.25">
      <c r="A1118" t="s">
        <v>51</v>
      </c>
      <c r="B1118">
        <v>5663.64</v>
      </c>
      <c r="C1118">
        <v>5472.31</v>
      </c>
      <c r="D1118">
        <v>5472.17</v>
      </c>
      <c r="E1118">
        <v>5177.8500000000004</v>
      </c>
      <c r="F1118">
        <v>122.045</v>
      </c>
      <c r="G1118">
        <v>150.49700000000001</v>
      </c>
      <c r="H1118">
        <v>38.386899999999997</v>
      </c>
      <c r="I1118">
        <v>8.32561E-2</v>
      </c>
      <c r="J1118">
        <v>0.93180399999999997</v>
      </c>
      <c r="K1118">
        <v>0</v>
      </c>
      <c r="L1118" t="s">
        <v>42</v>
      </c>
    </row>
    <row r="1119" spans="1:25" x14ac:dyDescent="0.25">
      <c r="A1119" t="s">
        <v>51</v>
      </c>
      <c r="B1119">
        <v>5653.4</v>
      </c>
      <c r="C1119">
        <v>5475.65</v>
      </c>
      <c r="D1119">
        <v>5475.52</v>
      </c>
      <c r="E1119">
        <v>5182.5</v>
      </c>
      <c r="F1119">
        <v>121.36799999999999</v>
      </c>
      <c r="G1119">
        <v>148.98500000000001</v>
      </c>
      <c r="H1119">
        <v>38.521999999999998</v>
      </c>
      <c r="I1119">
        <v>5.4875800000000002E-2</v>
      </c>
      <c r="J1119">
        <v>0.931836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5677.66</v>
      </c>
      <c r="C1120">
        <v>5494.42</v>
      </c>
      <c r="D1120">
        <v>5494.29</v>
      </c>
      <c r="E1120">
        <v>5199.8599999999997</v>
      </c>
      <c r="F1120">
        <v>122.295</v>
      </c>
      <c r="G1120">
        <v>149.261</v>
      </c>
      <c r="H1120">
        <v>38.355699999999999</v>
      </c>
      <c r="I1120">
        <v>5.4556199999999999E-2</v>
      </c>
      <c r="J1120">
        <v>0.94978300000000004</v>
      </c>
      <c r="K1120">
        <v>0</v>
      </c>
      <c r="L1120" t="s">
        <v>42</v>
      </c>
      <c r="R1120">
        <f>AVERAGE(B1071:B1120)</f>
        <v>5594.9432000000006</v>
      </c>
      <c r="S1120">
        <f>AVERAGE(C1071:C1120)</f>
        <v>5415.8602000000001</v>
      </c>
      <c r="U1120">
        <f>_xlfn.VAR.P(B1071:B1120)</f>
        <v>16939.610325760012</v>
      </c>
      <c r="V1120">
        <f>_xlfn.VAR.P(C1071:C1120)</f>
        <v>16391.957705960005</v>
      </c>
      <c r="X1120">
        <f>1.96*SQRT(U1120)/50</f>
        <v>5.1019685231267218</v>
      </c>
      <c r="Y1120">
        <f>1.96*SQRT(V1120)/50</f>
        <v>5.0188183758018559</v>
      </c>
    </row>
    <row r="1121" spans="1:12" x14ac:dyDescent="0.25">
      <c r="A1121" t="s">
        <v>51</v>
      </c>
      <c r="B1121">
        <v>279884.33909999998</v>
      </c>
      <c r="C1121" t="s">
        <v>36</v>
      </c>
    </row>
    <row r="1122" spans="1:12" x14ac:dyDescent="0.25">
      <c r="A1122" t="s">
        <v>70</v>
      </c>
      <c r="B1122">
        <v>5459.92</v>
      </c>
      <c r="C1122">
        <v>5344.42</v>
      </c>
      <c r="D1122">
        <v>5344.29</v>
      </c>
      <c r="E1122">
        <v>5051.1000000000004</v>
      </c>
      <c r="F1122">
        <v>122.306</v>
      </c>
      <c r="G1122">
        <v>0</v>
      </c>
      <c r="H1122">
        <v>38.833599999999997</v>
      </c>
      <c r="I1122">
        <v>6.3798400000000005E-2</v>
      </c>
      <c r="J1122">
        <v>0.93141099999999999</v>
      </c>
      <c r="K1122">
        <v>0</v>
      </c>
      <c r="L1122" t="s">
        <v>42</v>
      </c>
    </row>
    <row r="1123" spans="1:12" x14ac:dyDescent="0.25">
      <c r="A1123" t="s">
        <v>70</v>
      </c>
      <c r="B1123">
        <v>5417.47</v>
      </c>
      <c r="C1123">
        <v>5301.8</v>
      </c>
      <c r="D1123">
        <v>5301.67</v>
      </c>
      <c r="E1123">
        <v>5009.7700000000004</v>
      </c>
      <c r="F1123">
        <v>120.024</v>
      </c>
      <c r="G1123">
        <v>0</v>
      </c>
      <c r="H1123">
        <v>38.8446</v>
      </c>
      <c r="I1123">
        <v>5.4197099999999998E-2</v>
      </c>
      <c r="J1123">
        <v>0.94014900000000001</v>
      </c>
      <c r="K1123">
        <v>0</v>
      </c>
      <c r="L1123" t="s">
        <v>42</v>
      </c>
    </row>
    <row r="1124" spans="1:12" x14ac:dyDescent="0.25">
      <c r="A1124" t="s">
        <v>70</v>
      </c>
      <c r="B1124">
        <v>5419.52</v>
      </c>
      <c r="C1124">
        <v>5301.23</v>
      </c>
      <c r="D1124">
        <v>5301.1</v>
      </c>
      <c r="E1124">
        <v>5007.18</v>
      </c>
      <c r="F1124">
        <v>120.361</v>
      </c>
      <c r="G1124">
        <v>0</v>
      </c>
      <c r="H1124">
        <v>38.864100000000001</v>
      </c>
      <c r="I1124">
        <v>8.3288100000000004E-2</v>
      </c>
      <c r="J1124">
        <v>0.93173899999999998</v>
      </c>
      <c r="K1124">
        <v>0</v>
      </c>
      <c r="L1124" t="s">
        <v>42</v>
      </c>
    </row>
    <row r="1125" spans="1:12" x14ac:dyDescent="0.25">
      <c r="A1125" t="s">
        <v>70</v>
      </c>
      <c r="B1125">
        <v>5366.23</v>
      </c>
      <c r="C1125">
        <v>5248.46</v>
      </c>
      <c r="D1125">
        <v>5248.34</v>
      </c>
      <c r="E1125">
        <v>4959.13</v>
      </c>
      <c r="F1125">
        <v>117.867</v>
      </c>
      <c r="G1125">
        <v>0</v>
      </c>
      <c r="H1125">
        <v>38.0976</v>
      </c>
      <c r="I1125">
        <v>6.1368399999999997E-2</v>
      </c>
      <c r="J1125">
        <v>0.93146700000000004</v>
      </c>
      <c r="K1125">
        <v>0</v>
      </c>
      <c r="L1125" t="s">
        <v>42</v>
      </c>
    </row>
    <row r="1126" spans="1:12" x14ac:dyDescent="0.25">
      <c r="A1126" t="s">
        <v>70</v>
      </c>
      <c r="B1126">
        <v>5473.09</v>
      </c>
      <c r="C1126">
        <v>5358</v>
      </c>
      <c r="D1126">
        <v>5357.87</v>
      </c>
      <c r="E1126">
        <v>5067.12</v>
      </c>
      <c r="F1126">
        <v>122.532</v>
      </c>
      <c r="G1126">
        <v>0</v>
      </c>
      <c r="H1126">
        <v>38.678100000000001</v>
      </c>
      <c r="I1126">
        <v>6.1103900000000003E-2</v>
      </c>
      <c r="J1126">
        <v>0.95317300000000005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5446.27</v>
      </c>
      <c r="C1127">
        <v>5330.57</v>
      </c>
      <c r="D1127">
        <v>5330.44</v>
      </c>
      <c r="E1127">
        <v>5039.55</v>
      </c>
      <c r="F1127">
        <v>120.22</v>
      </c>
      <c r="G1127">
        <v>0</v>
      </c>
      <c r="H1127">
        <v>38.173000000000002</v>
      </c>
      <c r="I1127">
        <v>6.4089400000000005E-2</v>
      </c>
      <c r="J1127">
        <v>0.93109200000000003</v>
      </c>
      <c r="K1127">
        <v>0</v>
      </c>
      <c r="L1127" t="s">
        <v>42</v>
      </c>
    </row>
    <row r="1128" spans="1:12" x14ac:dyDescent="0.25">
      <c r="A1128" t="s">
        <v>70</v>
      </c>
      <c r="B1128">
        <v>5393.88</v>
      </c>
      <c r="C1128">
        <v>5277.54</v>
      </c>
      <c r="D1128">
        <v>5277.42</v>
      </c>
      <c r="E1128">
        <v>4986.59</v>
      </c>
      <c r="F1128">
        <v>119.27</v>
      </c>
      <c r="G1128">
        <v>0</v>
      </c>
      <c r="H1128">
        <v>38.400500000000001</v>
      </c>
      <c r="I1128">
        <v>8.3264699999999997E-2</v>
      </c>
      <c r="J1128">
        <v>0.93134799999999995</v>
      </c>
      <c r="K1128">
        <v>0</v>
      </c>
      <c r="L1128" t="s">
        <v>42</v>
      </c>
    </row>
    <row r="1129" spans="1:12" x14ac:dyDescent="0.25">
      <c r="A1129" t="s">
        <v>70</v>
      </c>
      <c r="B1129">
        <v>5354.14</v>
      </c>
      <c r="C1129">
        <v>5238.0200000000004</v>
      </c>
      <c r="D1129">
        <v>5237.8999999999996</v>
      </c>
      <c r="E1129">
        <v>4948.28</v>
      </c>
      <c r="F1129">
        <v>118.723</v>
      </c>
      <c r="G1129">
        <v>0</v>
      </c>
      <c r="H1129">
        <v>38.368699999999997</v>
      </c>
      <c r="I1129">
        <v>5.4905099999999998E-2</v>
      </c>
      <c r="J1129">
        <v>0.93183499999999997</v>
      </c>
      <c r="K1129">
        <v>0</v>
      </c>
      <c r="L1129" t="s">
        <v>42</v>
      </c>
    </row>
    <row r="1130" spans="1:12" x14ac:dyDescent="0.25">
      <c r="A1130" t="s">
        <v>70</v>
      </c>
      <c r="B1130">
        <v>5297.7</v>
      </c>
      <c r="C1130">
        <v>5181.6400000000003</v>
      </c>
      <c r="D1130">
        <v>5181.51</v>
      </c>
      <c r="E1130">
        <v>4892.17</v>
      </c>
      <c r="F1130">
        <v>116.464</v>
      </c>
      <c r="G1130">
        <v>0</v>
      </c>
      <c r="H1130">
        <v>38.238700000000001</v>
      </c>
      <c r="I1130">
        <v>5.4435799999999999E-2</v>
      </c>
      <c r="J1130">
        <v>0.93183400000000005</v>
      </c>
      <c r="K1130">
        <v>0</v>
      </c>
      <c r="L1130" t="s">
        <v>42</v>
      </c>
    </row>
    <row r="1131" spans="1:12" x14ac:dyDescent="0.25">
      <c r="A1131" t="s">
        <v>70</v>
      </c>
      <c r="B1131">
        <v>5399.16</v>
      </c>
      <c r="C1131">
        <v>5283.06</v>
      </c>
      <c r="D1131">
        <v>5282.93</v>
      </c>
      <c r="E1131">
        <v>4992.0600000000004</v>
      </c>
      <c r="F1131">
        <v>120.518</v>
      </c>
      <c r="G1131">
        <v>0</v>
      </c>
      <c r="H1131">
        <v>38.354700000000001</v>
      </c>
      <c r="I1131">
        <v>5.3951499999999999E-2</v>
      </c>
      <c r="J1131">
        <v>0.93183400000000005</v>
      </c>
      <c r="K1131">
        <v>0</v>
      </c>
      <c r="L1131" t="s">
        <v>42</v>
      </c>
    </row>
    <row r="1132" spans="1:12" x14ac:dyDescent="0.25">
      <c r="A1132" t="s">
        <v>70</v>
      </c>
      <c r="B1132">
        <v>5339.75</v>
      </c>
      <c r="C1132">
        <v>5224.3500000000004</v>
      </c>
      <c r="D1132">
        <v>5224.22</v>
      </c>
      <c r="E1132">
        <v>4933.99</v>
      </c>
      <c r="F1132">
        <v>118.523</v>
      </c>
      <c r="G1132">
        <v>0</v>
      </c>
      <c r="H1132">
        <v>38.294699999999999</v>
      </c>
      <c r="I1132">
        <v>5.5598399999999999E-2</v>
      </c>
      <c r="J1132">
        <v>0.93168499999999999</v>
      </c>
      <c r="K1132">
        <v>0</v>
      </c>
      <c r="L1132" t="s">
        <v>42</v>
      </c>
    </row>
    <row r="1133" spans="1:12" x14ac:dyDescent="0.25">
      <c r="A1133" t="s">
        <v>70</v>
      </c>
      <c r="B1133">
        <v>5405.54</v>
      </c>
      <c r="C1133">
        <v>5291.19</v>
      </c>
      <c r="D1133">
        <v>5291.06</v>
      </c>
      <c r="E1133">
        <v>5000.2700000000004</v>
      </c>
      <c r="F1133">
        <v>119.113</v>
      </c>
      <c r="G1133">
        <v>0</v>
      </c>
      <c r="H1133">
        <v>38.446399999999997</v>
      </c>
      <c r="I1133">
        <v>5.7286900000000002E-2</v>
      </c>
      <c r="J1133">
        <v>0.95745999999999998</v>
      </c>
      <c r="K1133">
        <v>0</v>
      </c>
      <c r="L1133" t="s">
        <v>42</v>
      </c>
    </row>
    <row r="1134" spans="1:12" x14ac:dyDescent="0.25">
      <c r="A1134" t="s">
        <v>70</v>
      </c>
      <c r="B1134">
        <v>5355.19</v>
      </c>
      <c r="C1134">
        <v>5240.3999999999996</v>
      </c>
      <c r="D1134">
        <v>5240.2700000000004</v>
      </c>
      <c r="E1134">
        <v>4950.7299999999996</v>
      </c>
      <c r="F1134">
        <v>118.181</v>
      </c>
      <c r="G1134">
        <v>0</v>
      </c>
      <c r="H1134">
        <v>38.220300000000002</v>
      </c>
      <c r="I1134">
        <v>5.44158E-2</v>
      </c>
      <c r="J1134">
        <v>0.93182799999999999</v>
      </c>
      <c r="K1134">
        <v>0</v>
      </c>
      <c r="L1134" t="s">
        <v>42</v>
      </c>
    </row>
    <row r="1135" spans="1:12" x14ac:dyDescent="0.25">
      <c r="A1135" t="s">
        <v>70</v>
      </c>
      <c r="B1135">
        <v>5409.74</v>
      </c>
      <c r="C1135">
        <v>5294.57</v>
      </c>
      <c r="D1135">
        <v>5294.44</v>
      </c>
      <c r="E1135">
        <v>5001.82</v>
      </c>
      <c r="F1135">
        <v>121.04300000000001</v>
      </c>
      <c r="G1135">
        <v>0</v>
      </c>
      <c r="H1135">
        <v>39.237299999999998</v>
      </c>
      <c r="I1135">
        <v>5.4926599999999999E-2</v>
      </c>
      <c r="J1135">
        <v>0.95721999999999996</v>
      </c>
      <c r="K1135">
        <v>0</v>
      </c>
      <c r="L1135" t="s">
        <v>42</v>
      </c>
    </row>
    <row r="1136" spans="1:12" x14ac:dyDescent="0.25">
      <c r="A1136" t="s">
        <v>70</v>
      </c>
      <c r="B1136">
        <v>5331.47</v>
      </c>
      <c r="C1136">
        <v>5214.01</v>
      </c>
      <c r="D1136">
        <v>5213.88</v>
      </c>
      <c r="E1136">
        <v>4924.8900000000003</v>
      </c>
      <c r="F1136">
        <v>117.372</v>
      </c>
      <c r="G1136">
        <v>0</v>
      </c>
      <c r="H1136">
        <v>38.053199999999997</v>
      </c>
      <c r="I1136">
        <v>6.1566999999999997E-2</v>
      </c>
      <c r="J1136">
        <v>0.93162699999999998</v>
      </c>
      <c r="K1136">
        <v>0</v>
      </c>
      <c r="L1136" t="s">
        <v>42</v>
      </c>
    </row>
    <row r="1137" spans="1:12" x14ac:dyDescent="0.25">
      <c r="A1137" t="s">
        <v>70</v>
      </c>
      <c r="B1137">
        <v>5270.26</v>
      </c>
      <c r="C1137">
        <v>5154.83</v>
      </c>
      <c r="D1137">
        <v>5154.71</v>
      </c>
      <c r="E1137">
        <v>4867.8599999999997</v>
      </c>
      <c r="F1137">
        <v>116.45699999999999</v>
      </c>
      <c r="G1137">
        <v>0</v>
      </c>
      <c r="H1137">
        <v>37.888800000000003</v>
      </c>
      <c r="I1137">
        <v>5.5940200000000002E-2</v>
      </c>
      <c r="J1137">
        <v>0.93181099999999994</v>
      </c>
      <c r="K1137">
        <v>0</v>
      </c>
      <c r="L1137" t="s">
        <v>42</v>
      </c>
    </row>
    <row r="1138" spans="1:12" x14ac:dyDescent="0.25">
      <c r="A1138" t="s">
        <v>70</v>
      </c>
      <c r="B1138">
        <v>5268.96</v>
      </c>
      <c r="C1138">
        <v>5153.5200000000004</v>
      </c>
      <c r="D1138">
        <v>5153.3999999999996</v>
      </c>
      <c r="E1138">
        <v>4867.3100000000004</v>
      </c>
      <c r="F1138">
        <v>115.492</v>
      </c>
      <c r="G1138">
        <v>0</v>
      </c>
      <c r="H1138">
        <v>37.7744</v>
      </c>
      <c r="I1138">
        <v>5.77137E-2</v>
      </c>
      <c r="J1138">
        <v>0.93183700000000003</v>
      </c>
      <c r="K1138">
        <v>0</v>
      </c>
      <c r="L1138" t="s">
        <v>42</v>
      </c>
    </row>
    <row r="1139" spans="1:12" x14ac:dyDescent="0.25">
      <c r="A1139" t="s">
        <v>70</v>
      </c>
      <c r="B1139">
        <v>5170.97</v>
      </c>
      <c r="C1139">
        <v>5055.9399999999996</v>
      </c>
      <c r="D1139">
        <v>5055.82</v>
      </c>
      <c r="E1139">
        <v>4771.7700000000004</v>
      </c>
      <c r="F1139">
        <v>113.113</v>
      </c>
      <c r="G1139">
        <v>0</v>
      </c>
      <c r="H1139">
        <v>37.599899999999998</v>
      </c>
      <c r="I1139">
        <v>5.5287900000000001E-2</v>
      </c>
      <c r="J1139">
        <v>0.93171300000000001</v>
      </c>
      <c r="K1139">
        <v>0</v>
      </c>
      <c r="L1139" t="s">
        <v>42</v>
      </c>
    </row>
    <row r="1140" spans="1:12" x14ac:dyDescent="0.25">
      <c r="A1140" t="s">
        <v>70</v>
      </c>
      <c r="B1140">
        <v>5256.48</v>
      </c>
      <c r="C1140">
        <v>5141.13</v>
      </c>
      <c r="D1140">
        <v>5141.01</v>
      </c>
      <c r="E1140">
        <v>4855.03</v>
      </c>
      <c r="F1140">
        <v>115.235</v>
      </c>
      <c r="G1140">
        <v>0</v>
      </c>
      <c r="H1140">
        <v>37.868299999999998</v>
      </c>
      <c r="I1140">
        <v>5.4194899999999997E-2</v>
      </c>
      <c r="J1140">
        <v>0.93168499999999999</v>
      </c>
      <c r="K1140">
        <v>0</v>
      </c>
      <c r="L1140" t="s">
        <v>42</v>
      </c>
    </row>
    <row r="1141" spans="1:12" x14ac:dyDescent="0.25">
      <c r="A1141" t="s">
        <v>70</v>
      </c>
      <c r="B1141">
        <v>5218.71</v>
      </c>
      <c r="C1141">
        <v>5103.6400000000003</v>
      </c>
      <c r="D1141">
        <v>5103.53</v>
      </c>
      <c r="E1141">
        <v>4817.97</v>
      </c>
      <c r="F1141">
        <v>114.379</v>
      </c>
      <c r="G1141">
        <v>0</v>
      </c>
      <c r="H1141">
        <v>37.6843</v>
      </c>
      <c r="I1141">
        <v>5.4710500000000002E-2</v>
      </c>
      <c r="J1141">
        <v>0.95126500000000003</v>
      </c>
      <c r="K1141">
        <v>0</v>
      </c>
      <c r="L1141" t="s">
        <v>42</v>
      </c>
    </row>
    <row r="1142" spans="1:12" x14ac:dyDescent="0.25">
      <c r="A1142" t="s">
        <v>70</v>
      </c>
      <c r="B1142">
        <v>5263.13</v>
      </c>
      <c r="C1142">
        <v>5147.6099999999997</v>
      </c>
      <c r="D1142">
        <v>5147.49</v>
      </c>
      <c r="E1142">
        <v>4861.3599999999997</v>
      </c>
      <c r="F1142">
        <v>115.39400000000001</v>
      </c>
      <c r="G1142">
        <v>0</v>
      </c>
      <c r="H1142">
        <v>37.680100000000003</v>
      </c>
      <c r="I1142">
        <v>5.4414700000000003E-2</v>
      </c>
      <c r="J1142">
        <v>0.93182399999999999</v>
      </c>
      <c r="K1142">
        <v>0</v>
      </c>
      <c r="L1142" t="s">
        <v>42</v>
      </c>
    </row>
    <row r="1143" spans="1:12" x14ac:dyDescent="0.25">
      <c r="A1143" t="s">
        <v>70</v>
      </c>
      <c r="B1143">
        <v>5268.96</v>
      </c>
      <c r="C1143">
        <v>5153.2</v>
      </c>
      <c r="D1143">
        <v>5153.09</v>
      </c>
      <c r="E1143">
        <v>4867.37</v>
      </c>
      <c r="F1143">
        <v>115.624</v>
      </c>
      <c r="G1143">
        <v>0</v>
      </c>
      <c r="H1143">
        <v>37.691400000000002</v>
      </c>
      <c r="I1143">
        <v>8.1103900000000007E-2</v>
      </c>
      <c r="J1143">
        <v>0.93181000000000003</v>
      </c>
      <c r="K1143">
        <v>0</v>
      </c>
      <c r="L1143" t="s">
        <v>42</v>
      </c>
    </row>
    <row r="1144" spans="1:12" x14ac:dyDescent="0.25">
      <c r="A1144" t="s">
        <v>70</v>
      </c>
      <c r="B1144">
        <v>5199.34</v>
      </c>
      <c r="C1144">
        <v>5083.8900000000003</v>
      </c>
      <c r="D1144">
        <v>5083.7700000000004</v>
      </c>
      <c r="E1144">
        <v>4798.74</v>
      </c>
      <c r="F1144">
        <v>113.845</v>
      </c>
      <c r="G1144">
        <v>0</v>
      </c>
      <c r="H1144">
        <v>37.652000000000001</v>
      </c>
      <c r="I1144">
        <v>5.55871E-2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70</v>
      </c>
      <c r="B1145">
        <v>5305.03</v>
      </c>
      <c r="C1145">
        <v>5189.5</v>
      </c>
      <c r="D1145">
        <v>5189.38</v>
      </c>
      <c r="E1145">
        <v>4902.6899999999996</v>
      </c>
      <c r="F1145">
        <v>116.747</v>
      </c>
      <c r="G1145">
        <v>0</v>
      </c>
      <c r="H1145">
        <v>37.961500000000001</v>
      </c>
      <c r="I1145">
        <v>5.4730099999999997E-2</v>
      </c>
      <c r="J1145">
        <v>0.93176499999999995</v>
      </c>
      <c r="K1145">
        <v>0</v>
      </c>
      <c r="L1145" t="s">
        <v>42</v>
      </c>
    </row>
    <row r="1146" spans="1:12" x14ac:dyDescent="0.25">
      <c r="A1146" t="s">
        <v>70</v>
      </c>
      <c r="B1146">
        <v>5321.98</v>
      </c>
      <c r="C1146">
        <v>5207.12</v>
      </c>
      <c r="D1146">
        <v>5206.99</v>
      </c>
      <c r="E1146">
        <v>4918.58</v>
      </c>
      <c r="F1146">
        <v>118.69199999999999</v>
      </c>
      <c r="G1146">
        <v>0</v>
      </c>
      <c r="H1146">
        <v>38.000799999999998</v>
      </c>
      <c r="I1146">
        <v>5.73322E-2</v>
      </c>
      <c r="J1146">
        <v>0.93153399999999997</v>
      </c>
      <c r="K1146">
        <v>0</v>
      </c>
      <c r="L1146" t="s">
        <v>42</v>
      </c>
    </row>
    <row r="1147" spans="1:12" x14ac:dyDescent="0.25">
      <c r="A1147" t="s">
        <v>70</v>
      </c>
      <c r="B1147">
        <v>5195.4799999999996</v>
      </c>
      <c r="C1147">
        <v>5080.12</v>
      </c>
      <c r="D1147">
        <v>5080.01</v>
      </c>
      <c r="E1147">
        <v>4795.3500000000004</v>
      </c>
      <c r="F1147">
        <v>113.68300000000001</v>
      </c>
      <c r="G1147">
        <v>0</v>
      </c>
      <c r="H1147">
        <v>37.5854</v>
      </c>
      <c r="I1147">
        <v>5.4474099999999998E-2</v>
      </c>
      <c r="J1147">
        <v>0.93183400000000005</v>
      </c>
      <c r="K1147">
        <v>0</v>
      </c>
      <c r="L1147" t="s">
        <v>42</v>
      </c>
    </row>
    <row r="1148" spans="1:12" x14ac:dyDescent="0.25">
      <c r="A1148" t="s">
        <v>70</v>
      </c>
      <c r="B1148">
        <v>5291.99</v>
      </c>
      <c r="C1148">
        <v>5177.45</v>
      </c>
      <c r="D1148">
        <v>5177.34</v>
      </c>
      <c r="E1148">
        <v>4890.1000000000004</v>
      </c>
      <c r="F1148">
        <v>116.023</v>
      </c>
      <c r="G1148">
        <v>0</v>
      </c>
      <c r="H1148">
        <v>37.748699999999999</v>
      </c>
      <c r="I1148">
        <v>5.6293599999999999E-2</v>
      </c>
      <c r="J1148">
        <v>0.93183400000000005</v>
      </c>
      <c r="K1148">
        <v>0</v>
      </c>
      <c r="L1148" t="s">
        <v>42</v>
      </c>
    </row>
    <row r="1149" spans="1:12" x14ac:dyDescent="0.25">
      <c r="A1149" t="s">
        <v>70</v>
      </c>
      <c r="B1149">
        <v>5311.3</v>
      </c>
      <c r="C1149">
        <v>5196.5200000000004</v>
      </c>
      <c r="D1149">
        <v>5196.3999999999996</v>
      </c>
      <c r="E1149">
        <v>4909.92</v>
      </c>
      <c r="F1149">
        <v>117.407</v>
      </c>
      <c r="G1149">
        <v>0</v>
      </c>
      <c r="H1149">
        <v>37.943399999999997</v>
      </c>
      <c r="I1149">
        <v>5.4759200000000001E-2</v>
      </c>
      <c r="J1149">
        <v>0.93176400000000004</v>
      </c>
      <c r="K1149">
        <v>0</v>
      </c>
      <c r="L1149" t="s">
        <v>42</v>
      </c>
    </row>
    <row r="1150" spans="1:12" x14ac:dyDescent="0.25">
      <c r="A1150" t="s">
        <v>70</v>
      </c>
      <c r="B1150">
        <v>5257.16</v>
      </c>
      <c r="C1150">
        <v>5139.47</v>
      </c>
      <c r="D1150">
        <v>5139.3500000000004</v>
      </c>
      <c r="E1150">
        <v>4852.08</v>
      </c>
      <c r="F1150">
        <v>114.836</v>
      </c>
      <c r="G1150">
        <v>0</v>
      </c>
      <c r="H1150">
        <v>37.8504</v>
      </c>
      <c r="I1150">
        <v>5.6351600000000002E-2</v>
      </c>
      <c r="J1150">
        <v>0.93148200000000003</v>
      </c>
      <c r="K1150">
        <v>0</v>
      </c>
      <c r="L1150" t="s">
        <v>42</v>
      </c>
    </row>
    <row r="1151" spans="1:12" x14ac:dyDescent="0.25">
      <c r="A1151" t="s">
        <v>70</v>
      </c>
      <c r="B1151">
        <v>5282.53</v>
      </c>
      <c r="C1151">
        <v>5167.08</v>
      </c>
      <c r="D1151">
        <v>5166.96</v>
      </c>
      <c r="E1151">
        <v>4880.8900000000003</v>
      </c>
      <c r="F1151">
        <v>115.711</v>
      </c>
      <c r="G1151">
        <v>0</v>
      </c>
      <c r="H1151">
        <v>37.706899999999997</v>
      </c>
      <c r="I1151">
        <v>5.9976099999999997E-2</v>
      </c>
      <c r="J1151">
        <v>0.93226200000000004</v>
      </c>
      <c r="K1151">
        <v>0</v>
      </c>
      <c r="L1151" t="s">
        <v>42</v>
      </c>
    </row>
    <row r="1152" spans="1:12" x14ac:dyDescent="0.25">
      <c r="A1152" t="s">
        <v>70</v>
      </c>
      <c r="B1152">
        <v>5293.05</v>
      </c>
      <c r="C1152">
        <v>5177.62</v>
      </c>
      <c r="D1152">
        <v>5177.5</v>
      </c>
      <c r="E1152">
        <v>4890.3500000000004</v>
      </c>
      <c r="F1152">
        <v>116.715</v>
      </c>
      <c r="G1152">
        <v>0</v>
      </c>
      <c r="H1152">
        <v>37.932699999999997</v>
      </c>
      <c r="I1152">
        <v>5.44474E-2</v>
      </c>
      <c r="J1152">
        <v>0.93179699999999999</v>
      </c>
      <c r="K1152">
        <v>0</v>
      </c>
      <c r="L1152" t="s">
        <v>42</v>
      </c>
    </row>
    <row r="1153" spans="1:12" x14ac:dyDescent="0.25">
      <c r="A1153" t="s">
        <v>70</v>
      </c>
      <c r="B1153">
        <v>5232.72</v>
      </c>
      <c r="C1153">
        <v>5117.3999999999996</v>
      </c>
      <c r="D1153">
        <v>5117.28</v>
      </c>
      <c r="E1153">
        <v>4831.74</v>
      </c>
      <c r="F1153">
        <v>114.63800000000001</v>
      </c>
      <c r="G1153">
        <v>0</v>
      </c>
      <c r="H1153">
        <v>37.819099999999999</v>
      </c>
      <c r="I1153">
        <v>5.4562800000000002E-2</v>
      </c>
      <c r="J1153">
        <v>0.93174199999999996</v>
      </c>
      <c r="K1153">
        <v>0</v>
      </c>
      <c r="L1153" t="s">
        <v>42</v>
      </c>
    </row>
    <row r="1154" spans="1:12" x14ac:dyDescent="0.25">
      <c r="A1154" t="s">
        <v>70</v>
      </c>
      <c r="B1154">
        <v>5347.76</v>
      </c>
      <c r="C1154">
        <v>5232.6400000000003</v>
      </c>
      <c r="D1154">
        <v>5232.51</v>
      </c>
      <c r="E1154">
        <v>4943.5200000000004</v>
      </c>
      <c r="F1154">
        <v>117.895</v>
      </c>
      <c r="G1154">
        <v>0</v>
      </c>
      <c r="H1154">
        <v>38.378700000000002</v>
      </c>
      <c r="I1154">
        <v>8.32561E-2</v>
      </c>
      <c r="J1154">
        <v>0.93179400000000001</v>
      </c>
      <c r="K1154">
        <v>0</v>
      </c>
      <c r="L1154" t="s">
        <v>42</v>
      </c>
    </row>
    <row r="1155" spans="1:12" x14ac:dyDescent="0.25">
      <c r="A1155" t="s">
        <v>70</v>
      </c>
      <c r="B1155">
        <v>5254.07</v>
      </c>
      <c r="C1155">
        <v>5139.5200000000004</v>
      </c>
      <c r="D1155">
        <v>5139.41</v>
      </c>
      <c r="E1155">
        <v>4853.7700000000004</v>
      </c>
      <c r="F1155">
        <v>114.86199999999999</v>
      </c>
      <c r="G1155">
        <v>0</v>
      </c>
      <c r="H1155">
        <v>37.646099999999997</v>
      </c>
      <c r="I1155">
        <v>5.8534099999999999E-2</v>
      </c>
      <c r="J1155">
        <v>0.93180099999999999</v>
      </c>
      <c r="K1155">
        <v>0</v>
      </c>
      <c r="L1155" t="s">
        <v>42</v>
      </c>
    </row>
    <row r="1156" spans="1:12" x14ac:dyDescent="0.25">
      <c r="A1156" t="s">
        <v>70</v>
      </c>
      <c r="B1156">
        <v>5207.6400000000003</v>
      </c>
      <c r="C1156">
        <v>5092.05</v>
      </c>
      <c r="D1156">
        <v>5091.92</v>
      </c>
      <c r="E1156">
        <v>4806.2700000000004</v>
      </c>
      <c r="F1156">
        <v>114.447</v>
      </c>
      <c r="G1156">
        <v>0</v>
      </c>
      <c r="H1156">
        <v>37.847299999999997</v>
      </c>
      <c r="I1156">
        <v>5.8820699999999997E-2</v>
      </c>
      <c r="J1156">
        <v>0.930122</v>
      </c>
      <c r="K1156">
        <v>0</v>
      </c>
      <c r="L1156" t="s">
        <v>42</v>
      </c>
    </row>
    <row r="1157" spans="1:12" x14ac:dyDescent="0.25">
      <c r="A1157" t="s">
        <v>70</v>
      </c>
      <c r="B1157">
        <v>5268.6</v>
      </c>
      <c r="C1157">
        <v>5153.2700000000004</v>
      </c>
      <c r="D1157">
        <v>5153.1499999999996</v>
      </c>
      <c r="E1157">
        <v>4865.32</v>
      </c>
      <c r="F1157">
        <v>116.241</v>
      </c>
      <c r="G1157">
        <v>0</v>
      </c>
      <c r="H1157">
        <v>38.1023</v>
      </c>
      <c r="I1157">
        <v>5.41909E-2</v>
      </c>
      <c r="J1157">
        <v>0.93174999999999997</v>
      </c>
      <c r="K1157">
        <v>0</v>
      </c>
      <c r="L1157" t="s">
        <v>42</v>
      </c>
    </row>
    <row r="1158" spans="1:12" x14ac:dyDescent="0.25">
      <c r="A1158" t="s">
        <v>70</v>
      </c>
      <c r="B1158">
        <v>5331.43</v>
      </c>
      <c r="C1158">
        <v>5214.05</v>
      </c>
      <c r="D1158">
        <v>5213.93</v>
      </c>
      <c r="E1158">
        <v>4926.6499999999996</v>
      </c>
      <c r="F1158">
        <v>117.496</v>
      </c>
      <c r="G1158">
        <v>0</v>
      </c>
      <c r="H1158">
        <v>37.964100000000002</v>
      </c>
      <c r="I1158">
        <v>5.8526500000000002E-2</v>
      </c>
      <c r="J1158">
        <v>0.93179000000000001</v>
      </c>
      <c r="K1158">
        <v>0</v>
      </c>
      <c r="L1158" t="s">
        <v>42</v>
      </c>
    </row>
    <row r="1159" spans="1:12" x14ac:dyDescent="0.25">
      <c r="A1159" t="s">
        <v>70</v>
      </c>
      <c r="B1159">
        <v>5312.44</v>
      </c>
      <c r="C1159">
        <v>5197.7</v>
      </c>
      <c r="D1159">
        <v>5197.58</v>
      </c>
      <c r="E1159">
        <v>4909.6000000000004</v>
      </c>
      <c r="F1159">
        <v>116.614</v>
      </c>
      <c r="G1159">
        <v>0</v>
      </c>
      <c r="H1159">
        <v>37.967100000000002</v>
      </c>
      <c r="I1159">
        <v>5.3992699999999998E-2</v>
      </c>
      <c r="J1159">
        <v>0.93155900000000003</v>
      </c>
      <c r="K1159">
        <v>0</v>
      </c>
      <c r="L1159" t="s">
        <v>42</v>
      </c>
    </row>
    <row r="1160" spans="1:12" x14ac:dyDescent="0.25">
      <c r="A1160" t="s">
        <v>70</v>
      </c>
      <c r="B1160">
        <v>5433.97</v>
      </c>
      <c r="C1160">
        <v>5318.3</v>
      </c>
      <c r="D1160">
        <v>5318.17</v>
      </c>
      <c r="E1160">
        <v>5025.79</v>
      </c>
      <c r="F1160">
        <v>120.494</v>
      </c>
      <c r="G1160">
        <v>0</v>
      </c>
      <c r="H1160">
        <v>38.982500000000002</v>
      </c>
      <c r="I1160">
        <v>8.3259100000000003E-2</v>
      </c>
      <c r="J1160">
        <v>0.93183000000000005</v>
      </c>
      <c r="K1160">
        <v>0</v>
      </c>
      <c r="L1160" t="s">
        <v>42</v>
      </c>
    </row>
    <row r="1161" spans="1:12" x14ac:dyDescent="0.25">
      <c r="A1161" t="s">
        <v>70</v>
      </c>
      <c r="B1161">
        <v>5407.94</v>
      </c>
      <c r="C1161">
        <v>5292.77</v>
      </c>
      <c r="D1161">
        <v>5292.65</v>
      </c>
      <c r="E1161">
        <v>5002.5200000000004</v>
      </c>
      <c r="F1161">
        <v>120.06</v>
      </c>
      <c r="G1161">
        <v>0</v>
      </c>
      <c r="H1161">
        <v>38.091299999999997</v>
      </c>
      <c r="I1161">
        <v>8.3260899999999999E-2</v>
      </c>
      <c r="J1161">
        <v>0.94735000000000003</v>
      </c>
      <c r="K1161">
        <v>0</v>
      </c>
      <c r="L1161" t="s">
        <v>42</v>
      </c>
    </row>
    <row r="1162" spans="1:12" x14ac:dyDescent="0.25">
      <c r="A1162" t="s">
        <v>70</v>
      </c>
      <c r="B1162">
        <v>5396.24</v>
      </c>
      <c r="C1162">
        <v>5280.88</v>
      </c>
      <c r="D1162">
        <v>5280.76</v>
      </c>
      <c r="E1162">
        <v>4990.34</v>
      </c>
      <c r="F1162">
        <v>120.22499999999999</v>
      </c>
      <c r="G1162">
        <v>0</v>
      </c>
      <c r="H1162">
        <v>38.4634</v>
      </c>
      <c r="I1162">
        <v>5.7360000000000001E-2</v>
      </c>
      <c r="J1162">
        <v>0.93179699999999999</v>
      </c>
      <c r="K1162">
        <v>0</v>
      </c>
      <c r="L1162" t="s">
        <v>42</v>
      </c>
    </row>
    <row r="1163" spans="1:12" x14ac:dyDescent="0.25">
      <c r="A1163" t="s">
        <v>70</v>
      </c>
      <c r="B1163">
        <v>5379.06</v>
      </c>
      <c r="C1163">
        <v>5263.54</v>
      </c>
      <c r="D1163">
        <v>5263.42</v>
      </c>
      <c r="E1163">
        <v>4974.05</v>
      </c>
      <c r="F1163">
        <v>119.861</v>
      </c>
      <c r="G1163">
        <v>0</v>
      </c>
      <c r="H1163">
        <v>38.196199999999997</v>
      </c>
      <c r="I1163">
        <v>5.6082600000000003E-2</v>
      </c>
      <c r="J1163">
        <v>0.931836</v>
      </c>
      <c r="K1163">
        <v>0</v>
      </c>
      <c r="L1163" t="s">
        <v>42</v>
      </c>
    </row>
    <row r="1164" spans="1:12" x14ac:dyDescent="0.25">
      <c r="A1164" t="s">
        <v>70</v>
      </c>
      <c r="B1164">
        <v>5442.75</v>
      </c>
      <c r="C1164">
        <v>5327.41</v>
      </c>
      <c r="D1164">
        <v>5327.28</v>
      </c>
      <c r="E1164">
        <v>5034.92</v>
      </c>
      <c r="F1164">
        <v>121.095</v>
      </c>
      <c r="G1164">
        <v>0</v>
      </c>
      <c r="H1164">
        <v>38.313800000000001</v>
      </c>
      <c r="I1164">
        <v>5.4170799999999998E-2</v>
      </c>
      <c r="J1164">
        <v>0.93182699999999996</v>
      </c>
      <c r="K1164">
        <v>0</v>
      </c>
      <c r="L1164" t="s">
        <v>42</v>
      </c>
    </row>
    <row r="1165" spans="1:12" x14ac:dyDescent="0.25">
      <c r="A1165" t="s">
        <v>70</v>
      </c>
      <c r="B1165">
        <v>5436.62</v>
      </c>
      <c r="C1165">
        <v>5320.54</v>
      </c>
      <c r="D1165">
        <v>5320.42</v>
      </c>
      <c r="E1165">
        <v>5028.95</v>
      </c>
      <c r="F1165">
        <v>119.502</v>
      </c>
      <c r="G1165">
        <v>0</v>
      </c>
      <c r="H1165">
        <v>38.567399999999999</v>
      </c>
      <c r="I1165">
        <v>8.3264400000000002E-2</v>
      </c>
      <c r="J1165">
        <v>0.93788000000000005</v>
      </c>
      <c r="K1165">
        <v>0</v>
      </c>
      <c r="L1165" t="s">
        <v>42</v>
      </c>
    </row>
    <row r="1166" spans="1:12" x14ac:dyDescent="0.25">
      <c r="A1166" t="s">
        <v>70</v>
      </c>
      <c r="B1166">
        <v>5399.67</v>
      </c>
      <c r="C1166">
        <v>5283.95</v>
      </c>
      <c r="D1166">
        <v>5283.83</v>
      </c>
      <c r="E1166">
        <v>4993.7700000000004</v>
      </c>
      <c r="F1166">
        <v>118.777</v>
      </c>
      <c r="G1166">
        <v>0</v>
      </c>
      <c r="H1166">
        <v>38.042000000000002</v>
      </c>
      <c r="I1166">
        <v>5.4101499999999997E-2</v>
      </c>
      <c r="J1166">
        <v>0.95920799999999995</v>
      </c>
      <c r="K1166">
        <v>0</v>
      </c>
      <c r="L1166" t="s">
        <v>42</v>
      </c>
    </row>
    <row r="1167" spans="1:12" x14ac:dyDescent="0.25">
      <c r="A1167" t="s">
        <v>70</v>
      </c>
      <c r="B1167">
        <v>5388.74</v>
      </c>
      <c r="C1167">
        <v>5273.61</v>
      </c>
      <c r="D1167">
        <v>5273.49</v>
      </c>
      <c r="E1167">
        <v>4983.58</v>
      </c>
      <c r="F1167">
        <v>119.416</v>
      </c>
      <c r="G1167">
        <v>0</v>
      </c>
      <c r="H1167">
        <v>39.003799999999998</v>
      </c>
      <c r="I1167">
        <v>5.4652600000000003E-2</v>
      </c>
      <c r="J1167">
        <v>0.93135199999999996</v>
      </c>
      <c r="K1167">
        <v>0</v>
      </c>
      <c r="L1167" t="s">
        <v>42</v>
      </c>
    </row>
    <row r="1168" spans="1:12" x14ac:dyDescent="0.25">
      <c r="A1168" t="s">
        <v>70</v>
      </c>
      <c r="B1168">
        <v>5469.54</v>
      </c>
      <c r="C1168">
        <v>5353.64</v>
      </c>
      <c r="D1168">
        <v>5353.51</v>
      </c>
      <c r="E1168">
        <v>5061.32</v>
      </c>
      <c r="F1168">
        <v>120.63500000000001</v>
      </c>
      <c r="G1168">
        <v>0</v>
      </c>
      <c r="H1168">
        <v>38.749499999999998</v>
      </c>
      <c r="I1168">
        <v>5.3919399999999999E-2</v>
      </c>
      <c r="J1168">
        <v>0.93181499999999995</v>
      </c>
      <c r="K1168">
        <v>0</v>
      </c>
      <c r="L1168" t="s">
        <v>42</v>
      </c>
    </row>
    <row r="1169" spans="1:25" x14ac:dyDescent="0.25">
      <c r="A1169" t="s">
        <v>70</v>
      </c>
      <c r="B1169">
        <v>5494.67</v>
      </c>
      <c r="C1169">
        <v>5373.58</v>
      </c>
      <c r="D1169">
        <v>5373.45</v>
      </c>
      <c r="E1169">
        <v>5080.58</v>
      </c>
      <c r="F1169">
        <v>122.733</v>
      </c>
      <c r="G1169">
        <v>0</v>
      </c>
      <c r="H1169">
        <v>39.188699999999997</v>
      </c>
      <c r="I1169">
        <v>5.4010099999999998E-2</v>
      </c>
      <c r="J1169">
        <v>0.93183700000000003</v>
      </c>
      <c r="K1169">
        <v>0</v>
      </c>
      <c r="L1169" t="s">
        <v>42</v>
      </c>
    </row>
    <row r="1170" spans="1:25" x14ac:dyDescent="0.25">
      <c r="A1170" t="s">
        <v>70</v>
      </c>
      <c r="B1170">
        <v>5378.53</v>
      </c>
      <c r="C1170">
        <v>5262.05</v>
      </c>
      <c r="D1170">
        <v>5261.93</v>
      </c>
      <c r="E1170">
        <v>4972.01</v>
      </c>
      <c r="F1170">
        <v>118.419</v>
      </c>
      <c r="G1170">
        <v>0</v>
      </c>
      <c r="H1170">
        <v>38.451500000000003</v>
      </c>
      <c r="I1170">
        <v>5.7396999999999997E-2</v>
      </c>
      <c r="J1170">
        <v>0.93125199999999997</v>
      </c>
      <c r="K1170">
        <v>0</v>
      </c>
      <c r="L1170" t="s">
        <v>42</v>
      </c>
    </row>
    <row r="1171" spans="1:25" x14ac:dyDescent="0.25">
      <c r="A1171" t="s">
        <v>70</v>
      </c>
      <c r="B1171">
        <v>5420.27</v>
      </c>
      <c r="C1171">
        <v>5304.87</v>
      </c>
      <c r="D1171">
        <v>5304.73</v>
      </c>
      <c r="E1171">
        <v>5009.91</v>
      </c>
      <c r="F1171">
        <v>120.538</v>
      </c>
      <c r="G1171">
        <v>0</v>
      </c>
      <c r="H1171">
        <v>38.650300000000001</v>
      </c>
      <c r="I1171">
        <v>5.44281E-2</v>
      </c>
      <c r="J1171">
        <v>0.93183099999999996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5389.15</v>
      </c>
      <c r="C1172">
        <v>5272.82</v>
      </c>
      <c r="D1172">
        <v>5272.7</v>
      </c>
      <c r="E1172">
        <v>4981.5</v>
      </c>
      <c r="F1172">
        <v>118.764</v>
      </c>
      <c r="G1172">
        <v>0</v>
      </c>
      <c r="H1172">
        <v>38.1479</v>
      </c>
      <c r="I1172">
        <v>6.4823900000000004E-2</v>
      </c>
      <c r="J1172">
        <v>0.95805899999999999</v>
      </c>
      <c r="K1172">
        <v>0</v>
      </c>
      <c r="L1172" t="s">
        <v>42</v>
      </c>
    </row>
    <row r="1173" spans="1:25" x14ac:dyDescent="0.25">
      <c r="A1173" t="s">
        <v>70</v>
      </c>
      <c r="B1173">
        <v>5441.26</v>
      </c>
      <c r="C1173">
        <v>5321.85</v>
      </c>
      <c r="D1173">
        <v>5321.69</v>
      </c>
      <c r="E1173">
        <v>5028.16</v>
      </c>
      <c r="F1173">
        <v>128.21299999999999</v>
      </c>
      <c r="G1173">
        <v>0</v>
      </c>
      <c r="H1173">
        <v>39.416600000000003</v>
      </c>
      <c r="I1173">
        <v>5.4103699999999998E-2</v>
      </c>
      <c r="J1173">
        <v>0.93169100000000005</v>
      </c>
      <c r="K1173">
        <v>0</v>
      </c>
      <c r="L1173" t="s">
        <v>42</v>
      </c>
    </row>
    <row r="1174" spans="1:25" x14ac:dyDescent="0.25">
      <c r="A1174" t="s">
        <v>70</v>
      </c>
      <c r="B1174">
        <v>5568.78</v>
      </c>
      <c r="C1174">
        <v>5451.76</v>
      </c>
      <c r="D1174">
        <v>5451.58</v>
      </c>
      <c r="E1174">
        <v>5151.72</v>
      </c>
      <c r="F1174">
        <v>131.161</v>
      </c>
      <c r="G1174">
        <v>0</v>
      </c>
      <c r="H1174">
        <v>39.783900000000003</v>
      </c>
      <c r="I1174">
        <v>5.4369099999999997E-2</v>
      </c>
      <c r="J1174">
        <v>0.93086999999999998</v>
      </c>
      <c r="K1174">
        <v>0</v>
      </c>
      <c r="L1174" t="s">
        <v>42</v>
      </c>
    </row>
    <row r="1175" spans="1:25" x14ac:dyDescent="0.25">
      <c r="A1175" t="s">
        <v>70</v>
      </c>
      <c r="B1175">
        <v>5325.93</v>
      </c>
      <c r="C1175">
        <v>5209.17</v>
      </c>
      <c r="D1175">
        <v>5209.04</v>
      </c>
      <c r="E1175">
        <v>4918.0600000000004</v>
      </c>
      <c r="F1175">
        <v>117.19199999999999</v>
      </c>
      <c r="G1175">
        <v>0</v>
      </c>
      <c r="H1175">
        <v>38.239199999999997</v>
      </c>
      <c r="I1175">
        <v>6.2599699999999994E-2</v>
      </c>
      <c r="J1175">
        <v>0.931755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5425.47</v>
      </c>
      <c r="C1176">
        <v>5309.37</v>
      </c>
      <c r="D1176">
        <v>5309.24</v>
      </c>
      <c r="E1176">
        <v>5017.16</v>
      </c>
      <c r="F1176">
        <v>119.896</v>
      </c>
      <c r="G1176">
        <v>0</v>
      </c>
      <c r="H1176">
        <v>38.067300000000003</v>
      </c>
      <c r="I1176">
        <v>7.2542400000000007E-2</v>
      </c>
      <c r="J1176">
        <v>0.95400600000000002</v>
      </c>
      <c r="K1176">
        <v>0</v>
      </c>
      <c r="L1176" t="s">
        <v>42</v>
      </c>
      <c r="R1176">
        <f>AVERAGE(B1127:B1176)</f>
        <v>5341.2284000000009</v>
      </c>
      <c r="S1176">
        <f>AVERAGE(C1127:C1176)</f>
        <v>5225.4146000000001</v>
      </c>
      <c r="U1176">
        <f>_xlfn.VAR.P(B1127:B1176)</f>
        <v>7308.5011814399995</v>
      </c>
      <c r="V1176">
        <f>_xlfn.VAR.P(C1127:C1176)</f>
        <v>7234.155416839998</v>
      </c>
      <c r="X1176">
        <f>1.96*SQRT(U1176)/50</f>
        <v>3.3511990772629372</v>
      </c>
      <c r="Y1176">
        <f>1.96*SQRT(V1176)/50</f>
        <v>3.3341104630370317</v>
      </c>
    </row>
    <row r="1177" spans="1:25" x14ac:dyDescent="0.25">
      <c r="A1177" t="s">
        <v>70</v>
      </c>
      <c r="B1177">
        <v>267196.12709999998</v>
      </c>
      <c r="C1177" t="s">
        <v>36</v>
      </c>
    </row>
    <row r="1178" spans="1:25" x14ac:dyDescent="0.25">
      <c r="A1178" t="s">
        <v>153</v>
      </c>
      <c r="B1178">
        <v>6485.01</v>
      </c>
      <c r="C1178">
        <v>6287.21</v>
      </c>
      <c r="D1178">
        <v>6287.05</v>
      </c>
      <c r="E1178">
        <v>5875.13</v>
      </c>
      <c r="F1178">
        <v>191.898</v>
      </c>
      <c r="G1178">
        <v>170.172</v>
      </c>
      <c r="H1178">
        <v>38.619900000000001</v>
      </c>
      <c r="I1178">
        <v>27.4665</v>
      </c>
      <c r="J1178">
        <v>79.298100000000005</v>
      </c>
      <c r="K1178">
        <v>5493.63</v>
      </c>
      <c r="L1178">
        <v>5.4927799999999999E-2</v>
      </c>
      <c r="M1178">
        <v>0.93156600000000001</v>
      </c>
      <c r="N1178">
        <v>0</v>
      </c>
      <c r="O1178" t="s">
        <v>42</v>
      </c>
    </row>
    <row r="1179" spans="1:25" x14ac:dyDescent="0.25">
      <c r="A1179" t="s">
        <v>153</v>
      </c>
      <c r="B1179">
        <v>6560.97</v>
      </c>
      <c r="C1179">
        <v>6383.99</v>
      </c>
      <c r="D1179">
        <v>6383.83</v>
      </c>
      <c r="E1179">
        <v>5955.11</v>
      </c>
      <c r="F1179">
        <v>196.45599999999999</v>
      </c>
      <c r="G1179">
        <v>171.93899999999999</v>
      </c>
      <c r="H1179">
        <v>38.847000000000001</v>
      </c>
      <c r="I1179">
        <v>27.714099999999998</v>
      </c>
      <c r="J1179">
        <v>80.702399999999997</v>
      </c>
      <c r="K1179">
        <v>5566.84</v>
      </c>
      <c r="L1179">
        <v>6.7428799999999997E-2</v>
      </c>
      <c r="M1179">
        <v>0.93166499999999997</v>
      </c>
      <c r="N1179">
        <v>0</v>
      </c>
      <c r="O1179" t="s">
        <v>42</v>
      </c>
    </row>
    <row r="1180" spans="1:25" x14ac:dyDescent="0.25">
      <c r="A1180" t="s">
        <v>153</v>
      </c>
      <c r="B1180">
        <v>6581.96</v>
      </c>
      <c r="C1180">
        <v>6403.33</v>
      </c>
      <c r="D1180">
        <v>6403.17</v>
      </c>
      <c r="E1180">
        <v>5973.52</v>
      </c>
      <c r="F1180">
        <v>195.63499999999999</v>
      </c>
      <c r="G1180">
        <v>172.07300000000001</v>
      </c>
      <c r="H1180">
        <v>39.015000000000001</v>
      </c>
      <c r="I1180">
        <v>27.837499999999999</v>
      </c>
      <c r="J1180">
        <v>80.450699999999998</v>
      </c>
      <c r="K1180">
        <v>5586.01</v>
      </c>
      <c r="L1180">
        <v>5.5426999999999997E-2</v>
      </c>
      <c r="M1180">
        <v>0.93124700000000005</v>
      </c>
      <c r="N1180">
        <v>0</v>
      </c>
      <c r="O1180" t="s">
        <v>42</v>
      </c>
    </row>
    <row r="1181" spans="1:25" x14ac:dyDescent="0.25">
      <c r="A1181" t="s">
        <v>153</v>
      </c>
      <c r="B1181">
        <v>6512.38</v>
      </c>
      <c r="C1181">
        <v>6335.64</v>
      </c>
      <c r="D1181">
        <v>6335.48</v>
      </c>
      <c r="E1181">
        <v>5910.44</v>
      </c>
      <c r="F1181">
        <v>194.73500000000001</v>
      </c>
      <c r="G1181">
        <v>170.09200000000001</v>
      </c>
      <c r="H1181">
        <v>38.832999999999998</v>
      </c>
      <c r="I1181">
        <v>27.600999999999999</v>
      </c>
      <c r="J1181">
        <v>79.0625</v>
      </c>
      <c r="K1181">
        <v>5526</v>
      </c>
      <c r="L1181">
        <v>7.5649099999999997E-2</v>
      </c>
      <c r="M1181">
        <v>0.93168200000000001</v>
      </c>
      <c r="N1181">
        <v>0</v>
      </c>
      <c r="O1181" t="s">
        <v>42</v>
      </c>
    </row>
    <row r="1182" spans="1:25" x14ac:dyDescent="0.25">
      <c r="A1182" t="s">
        <v>153</v>
      </c>
      <c r="B1182">
        <v>6443.81</v>
      </c>
      <c r="C1182">
        <v>6265.68</v>
      </c>
      <c r="D1182">
        <v>6265.54</v>
      </c>
      <c r="E1182">
        <v>5860.31</v>
      </c>
      <c r="F1182">
        <v>185.72200000000001</v>
      </c>
      <c r="G1182">
        <v>169.267</v>
      </c>
      <c r="H1182">
        <v>38.368600000000001</v>
      </c>
      <c r="I1182">
        <v>27.581299999999999</v>
      </c>
      <c r="J1182">
        <v>78.713499999999996</v>
      </c>
      <c r="K1182">
        <v>5485.93</v>
      </c>
      <c r="L1182">
        <v>6.6656300000000002E-2</v>
      </c>
      <c r="M1182">
        <v>0.93178799999999995</v>
      </c>
      <c r="N1182">
        <v>0</v>
      </c>
      <c r="O1182" t="s">
        <v>42</v>
      </c>
    </row>
    <row r="1183" spans="1:25" x14ac:dyDescent="0.25">
      <c r="A1183" t="s">
        <v>153</v>
      </c>
      <c r="B1183">
        <v>6412.62</v>
      </c>
      <c r="C1183">
        <v>6236.7</v>
      </c>
      <c r="D1183">
        <v>6236.55</v>
      </c>
      <c r="E1183">
        <v>5836.41</v>
      </c>
      <c r="F1183">
        <v>182.35900000000001</v>
      </c>
      <c r="G1183">
        <v>168.32400000000001</v>
      </c>
      <c r="H1183">
        <v>38.540599999999998</v>
      </c>
      <c r="I1183">
        <v>27.318300000000001</v>
      </c>
      <c r="J1183">
        <v>78.091200000000001</v>
      </c>
      <c r="K1183">
        <v>5466.57</v>
      </c>
      <c r="L1183">
        <v>5.8106400000000002E-2</v>
      </c>
      <c r="M1183">
        <v>0.93183400000000005</v>
      </c>
      <c r="N1183">
        <v>0</v>
      </c>
      <c r="O1183" t="s">
        <v>42</v>
      </c>
    </row>
    <row r="1184" spans="1:25" x14ac:dyDescent="0.25">
      <c r="A1184" t="s">
        <v>153</v>
      </c>
      <c r="B1184">
        <v>6411.35</v>
      </c>
      <c r="C1184">
        <v>6236.26</v>
      </c>
      <c r="D1184">
        <v>6236.12</v>
      </c>
      <c r="E1184">
        <v>5840.69</v>
      </c>
      <c r="F1184">
        <v>177.78899999999999</v>
      </c>
      <c r="G1184">
        <v>168.61699999999999</v>
      </c>
      <c r="H1184">
        <v>38.346400000000003</v>
      </c>
      <c r="I1184">
        <v>27.244499999999999</v>
      </c>
      <c r="J1184">
        <v>78.480699999999999</v>
      </c>
      <c r="K1184">
        <v>5475.04</v>
      </c>
      <c r="L1184">
        <v>7.9247399999999996E-2</v>
      </c>
      <c r="M1184">
        <v>0.95810099999999998</v>
      </c>
      <c r="N1184">
        <v>0</v>
      </c>
      <c r="O1184" t="s">
        <v>42</v>
      </c>
    </row>
    <row r="1185" spans="1:15" x14ac:dyDescent="0.25">
      <c r="A1185" t="s">
        <v>153</v>
      </c>
      <c r="B1185">
        <v>6417.33</v>
      </c>
      <c r="C1185">
        <v>6241.31</v>
      </c>
      <c r="D1185">
        <v>6241.16</v>
      </c>
      <c r="E1185">
        <v>5840.02</v>
      </c>
      <c r="F1185">
        <v>183.75700000000001</v>
      </c>
      <c r="G1185">
        <v>168.524</v>
      </c>
      <c r="H1185">
        <v>38.278500000000001</v>
      </c>
      <c r="I1185">
        <v>27.375900000000001</v>
      </c>
      <c r="J1185">
        <v>78.364400000000003</v>
      </c>
      <c r="K1185">
        <v>5468.38</v>
      </c>
      <c r="L1185">
        <v>5.6484399999999997E-2</v>
      </c>
      <c r="M1185">
        <v>0.93158300000000005</v>
      </c>
      <c r="N1185">
        <v>0</v>
      </c>
      <c r="O1185" t="s">
        <v>42</v>
      </c>
    </row>
    <row r="1186" spans="1:15" x14ac:dyDescent="0.25">
      <c r="A1186" t="s">
        <v>153</v>
      </c>
      <c r="B1186">
        <v>6417.64</v>
      </c>
      <c r="C1186">
        <v>6239.06</v>
      </c>
      <c r="D1186">
        <v>6238.92</v>
      </c>
      <c r="E1186">
        <v>5839.93</v>
      </c>
      <c r="F1186">
        <v>182.232</v>
      </c>
      <c r="G1186">
        <v>169.28200000000001</v>
      </c>
      <c r="H1186">
        <v>38.424399999999999</v>
      </c>
      <c r="I1186">
        <v>27.456099999999999</v>
      </c>
      <c r="J1186">
        <v>78.692999999999998</v>
      </c>
      <c r="K1186">
        <v>5469.23</v>
      </c>
      <c r="L1186">
        <v>6.2118699999999999E-2</v>
      </c>
      <c r="M1186">
        <v>0.931782</v>
      </c>
      <c r="N1186">
        <v>0</v>
      </c>
      <c r="O1186" t="s">
        <v>42</v>
      </c>
    </row>
    <row r="1187" spans="1:15" x14ac:dyDescent="0.25">
      <c r="A1187" t="s">
        <v>153</v>
      </c>
      <c r="B1187">
        <v>6407.53</v>
      </c>
      <c r="C1187">
        <v>6230.13</v>
      </c>
      <c r="D1187">
        <v>6229.98</v>
      </c>
      <c r="E1187">
        <v>5833.86</v>
      </c>
      <c r="F1187">
        <v>179.81</v>
      </c>
      <c r="G1187">
        <v>168.37100000000001</v>
      </c>
      <c r="H1187">
        <v>38.378399999999999</v>
      </c>
      <c r="I1187">
        <v>27.477699999999999</v>
      </c>
      <c r="J1187">
        <v>78.164299999999997</v>
      </c>
      <c r="K1187">
        <v>5466.52</v>
      </c>
      <c r="L1187">
        <v>8.2553299999999996E-2</v>
      </c>
      <c r="M1187">
        <v>0.93183700000000003</v>
      </c>
      <c r="N1187">
        <v>0</v>
      </c>
      <c r="O1187" t="s">
        <v>42</v>
      </c>
    </row>
    <row r="1188" spans="1:15" x14ac:dyDescent="0.25">
      <c r="A1188" t="s">
        <v>153</v>
      </c>
      <c r="B1188">
        <v>6432.65</v>
      </c>
      <c r="C1188">
        <v>6256.25</v>
      </c>
      <c r="D1188">
        <v>6256.1</v>
      </c>
      <c r="E1188">
        <v>5857.21</v>
      </c>
      <c r="F1188">
        <v>181.221</v>
      </c>
      <c r="G1188">
        <v>169.01499999999999</v>
      </c>
      <c r="H1188">
        <v>38.4178</v>
      </c>
      <c r="I1188">
        <v>27.454999999999998</v>
      </c>
      <c r="J1188">
        <v>78.552999999999997</v>
      </c>
      <c r="K1188">
        <v>5487.71</v>
      </c>
      <c r="L1188">
        <v>5.4790499999999999E-2</v>
      </c>
      <c r="M1188">
        <v>0.959171</v>
      </c>
      <c r="N1188">
        <v>0</v>
      </c>
      <c r="O1188" t="s">
        <v>42</v>
      </c>
    </row>
    <row r="1189" spans="1:15" x14ac:dyDescent="0.25">
      <c r="A1189" t="s">
        <v>153</v>
      </c>
      <c r="B1189">
        <v>6497.55</v>
      </c>
      <c r="C1189">
        <v>6320.19</v>
      </c>
      <c r="D1189">
        <v>6320.03</v>
      </c>
      <c r="E1189">
        <v>5904.15</v>
      </c>
      <c r="F1189">
        <v>191.60499999999999</v>
      </c>
      <c r="G1189">
        <v>170.37899999999999</v>
      </c>
      <c r="H1189">
        <v>38.656300000000002</v>
      </c>
      <c r="I1189">
        <v>27.807400000000001</v>
      </c>
      <c r="J1189">
        <v>79.33</v>
      </c>
      <c r="K1189">
        <v>5522.69</v>
      </c>
      <c r="L1189">
        <v>5.7098999999999997E-2</v>
      </c>
      <c r="M1189">
        <v>0.95921599999999996</v>
      </c>
      <c r="N1189">
        <v>0</v>
      </c>
      <c r="O1189" t="s">
        <v>42</v>
      </c>
    </row>
    <row r="1190" spans="1:15" x14ac:dyDescent="0.25">
      <c r="A1190" t="s">
        <v>153</v>
      </c>
      <c r="B1190">
        <v>6451.57</v>
      </c>
      <c r="C1190">
        <v>6274.02</v>
      </c>
      <c r="D1190">
        <v>6273.88</v>
      </c>
      <c r="E1190">
        <v>5867.19</v>
      </c>
      <c r="F1190">
        <v>185.941</v>
      </c>
      <c r="G1190">
        <v>169.24199999999999</v>
      </c>
      <c r="H1190">
        <v>38.502000000000002</v>
      </c>
      <c r="I1190">
        <v>27.426100000000002</v>
      </c>
      <c r="J1190">
        <v>78.927400000000006</v>
      </c>
      <c r="K1190">
        <v>5492.6</v>
      </c>
      <c r="L1190">
        <v>7.0891999999999997E-2</v>
      </c>
      <c r="M1190">
        <v>0.93159099999999995</v>
      </c>
      <c r="N1190">
        <v>0</v>
      </c>
      <c r="O1190" t="s">
        <v>42</v>
      </c>
    </row>
    <row r="1191" spans="1:15" x14ac:dyDescent="0.25">
      <c r="A1191" t="s">
        <v>153</v>
      </c>
      <c r="B1191">
        <v>6441.09</v>
      </c>
      <c r="C1191">
        <v>6264.01</v>
      </c>
      <c r="D1191">
        <v>6263.86</v>
      </c>
      <c r="E1191">
        <v>5861.34</v>
      </c>
      <c r="F1191">
        <v>183.399</v>
      </c>
      <c r="G1191">
        <v>169.364</v>
      </c>
      <c r="H1191">
        <v>38.363500000000002</v>
      </c>
      <c r="I1191">
        <v>27.476700000000001</v>
      </c>
      <c r="J1191">
        <v>78.989000000000004</v>
      </c>
      <c r="K1191">
        <v>5489.26</v>
      </c>
      <c r="L1191">
        <v>8.3255599999999999E-2</v>
      </c>
      <c r="M1191">
        <v>0.93183400000000005</v>
      </c>
      <c r="N1191">
        <v>0</v>
      </c>
      <c r="O1191" t="s">
        <v>42</v>
      </c>
    </row>
    <row r="1192" spans="1:15" x14ac:dyDescent="0.25">
      <c r="A1192" t="s">
        <v>153</v>
      </c>
      <c r="B1192">
        <v>6451.63</v>
      </c>
      <c r="C1192">
        <v>6273.9</v>
      </c>
      <c r="D1192">
        <v>6273.74</v>
      </c>
      <c r="E1192">
        <v>5866.16</v>
      </c>
      <c r="F1192">
        <v>188.41200000000001</v>
      </c>
      <c r="G1192">
        <v>169.40100000000001</v>
      </c>
      <c r="H1192">
        <v>38.409199999999998</v>
      </c>
      <c r="I1192">
        <v>27.427399999999999</v>
      </c>
      <c r="J1192">
        <v>79.127099999999999</v>
      </c>
      <c r="K1192">
        <v>5488.94</v>
      </c>
      <c r="L1192">
        <v>5.4497200000000003E-2</v>
      </c>
      <c r="M1192">
        <v>0.93177600000000005</v>
      </c>
      <c r="N1192">
        <v>0</v>
      </c>
      <c r="O1192" t="s">
        <v>42</v>
      </c>
    </row>
    <row r="1193" spans="1:15" x14ac:dyDescent="0.25">
      <c r="A1193" t="s">
        <v>153</v>
      </c>
      <c r="B1193">
        <v>6423.34</v>
      </c>
      <c r="C1193">
        <v>6246.02</v>
      </c>
      <c r="D1193">
        <v>6245.87</v>
      </c>
      <c r="E1193">
        <v>5845.19</v>
      </c>
      <c r="F1193">
        <v>182.45</v>
      </c>
      <c r="G1193">
        <v>169.11099999999999</v>
      </c>
      <c r="H1193">
        <v>38.201300000000003</v>
      </c>
      <c r="I1193">
        <v>27.558700000000002</v>
      </c>
      <c r="J1193">
        <v>78.912599999999998</v>
      </c>
      <c r="K1193">
        <v>5474.34</v>
      </c>
      <c r="L1193">
        <v>6.0482300000000003E-2</v>
      </c>
      <c r="M1193">
        <v>0.93082299999999996</v>
      </c>
      <c r="N1193">
        <v>0</v>
      </c>
      <c r="O1193" t="s">
        <v>42</v>
      </c>
    </row>
    <row r="1194" spans="1:15" x14ac:dyDescent="0.25">
      <c r="A1194" t="s">
        <v>153</v>
      </c>
      <c r="B1194">
        <v>6627.78</v>
      </c>
      <c r="C1194">
        <v>6447.56</v>
      </c>
      <c r="D1194">
        <v>6447.38</v>
      </c>
      <c r="E1194">
        <v>6002.17</v>
      </c>
      <c r="F1194">
        <v>206.93700000000001</v>
      </c>
      <c r="G1194">
        <v>173.98</v>
      </c>
      <c r="H1194">
        <v>39.367400000000004</v>
      </c>
      <c r="I1194">
        <v>28.307300000000001</v>
      </c>
      <c r="J1194">
        <v>81.554000000000002</v>
      </c>
      <c r="K1194">
        <v>5601.03</v>
      </c>
      <c r="L1194">
        <v>5.7161499999999997E-2</v>
      </c>
      <c r="M1194">
        <v>0.93183499999999997</v>
      </c>
      <c r="N1194">
        <v>0</v>
      </c>
      <c r="O1194" t="s">
        <v>42</v>
      </c>
    </row>
    <row r="1195" spans="1:15" x14ac:dyDescent="0.25">
      <c r="A1195" t="s">
        <v>153</v>
      </c>
      <c r="B1195">
        <v>6456.89</v>
      </c>
      <c r="C1195">
        <v>6278.64</v>
      </c>
      <c r="D1195">
        <v>6278.51</v>
      </c>
      <c r="E1195">
        <v>5870.7</v>
      </c>
      <c r="F1195">
        <v>188.90199999999999</v>
      </c>
      <c r="G1195">
        <v>170.00700000000001</v>
      </c>
      <c r="H1195">
        <v>38.5655</v>
      </c>
      <c r="I1195">
        <v>27.457599999999999</v>
      </c>
      <c r="J1195">
        <v>79.261300000000006</v>
      </c>
      <c r="K1195">
        <v>5492.51</v>
      </c>
      <c r="L1195">
        <v>5.4580099999999999E-2</v>
      </c>
      <c r="M1195">
        <v>0.93178300000000003</v>
      </c>
      <c r="N1195">
        <v>0</v>
      </c>
      <c r="O1195" t="s">
        <v>42</v>
      </c>
    </row>
    <row r="1196" spans="1:15" x14ac:dyDescent="0.25">
      <c r="A1196" t="s">
        <v>153</v>
      </c>
      <c r="B1196">
        <v>6417.79</v>
      </c>
      <c r="C1196">
        <v>6240.67</v>
      </c>
      <c r="D1196">
        <v>6240.54</v>
      </c>
      <c r="E1196">
        <v>5844.15</v>
      </c>
      <c r="F1196">
        <v>182.05099999999999</v>
      </c>
      <c r="G1196">
        <v>169.191</v>
      </c>
      <c r="H1196">
        <v>38.340200000000003</v>
      </c>
      <c r="I1196">
        <v>27.410799999999998</v>
      </c>
      <c r="J1196">
        <v>78.965100000000007</v>
      </c>
      <c r="K1196">
        <v>5473.67</v>
      </c>
      <c r="L1196">
        <v>5.4479800000000002E-2</v>
      </c>
      <c r="M1196">
        <v>0.93180499999999999</v>
      </c>
      <c r="N1196">
        <v>0</v>
      </c>
      <c r="O1196" t="s">
        <v>42</v>
      </c>
    </row>
    <row r="1197" spans="1:15" x14ac:dyDescent="0.25">
      <c r="A1197" t="s">
        <v>153</v>
      </c>
      <c r="B1197">
        <v>6416.05</v>
      </c>
      <c r="C1197">
        <v>6236.04</v>
      </c>
      <c r="D1197">
        <v>6235.92</v>
      </c>
      <c r="E1197">
        <v>5838.98</v>
      </c>
      <c r="F1197">
        <v>181.69200000000001</v>
      </c>
      <c r="G1197">
        <v>169.07400000000001</v>
      </c>
      <c r="H1197">
        <v>38.251300000000001</v>
      </c>
      <c r="I1197">
        <v>27.496400000000001</v>
      </c>
      <c r="J1197">
        <v>78.807100000000005</v>
      </c>
      <c r="K1197">
        <v>5468.96</v>
      </c>
      <c r="L1197">
        <v>5.4210800000000003E-2</v>
      </c>
      <c r="M1197">
        <v>0.93174100000000004</v>
      </c>
      <c r="N1197">
        <v>0</v>
      </c>
      <c r="O1197" t="s">
        <v>42</v>
      </c>
    </row>
    <row r="1198" spans="1:15" x14ac:dyDescent="0.25">
      <c r="A1198" t="s">
        <v>153</v>
      </c>
      <c r="B1198">
        <v>6445.8</v>
      </c>
      <c r="C1198">
        <v>6269.86</v>
      </c>
      <c r="D1198">
        <v>6269.73</v>
      </c>
      <c r="E1198">
        <v>5861.68</v>
      </c>
      <c r="F1198">
        <v>188.34399999999999</v>
      </c>
      <c r="G1198">
        <v>169.85400000000001</v>
      </c>
      <c r="H1198">
        <v>38.318199999999997</v>
      </c>
      <c r="I1198">
        <v>27.3994</v>
      </c>
      <c r="J1198">
        <v>79.510199999999998</v>
      </c>
      <c r="K1198">
        <v>5483.99</v>
      </c>
      <c r="L1198">
        <v>5.84615E-2</v>
      </c>
      <c r="M1198">
        <v>0.93182100000000001</v>
      </c>
      <c r="N1198">
        <v>0</v>
      </c>
      <c r="O1198" t="s">
        <v>42</v>
      </c>
    </row>
    <row r="1199" spans="1:15" x14ac:dyDescent="0.25">
      <c r="A1199" t="s">
        <v>153</v>
      </c>
      <c r="B1199">
        <v>6489.84</v>
      </c>
      <c r="C1199">
        <v>6312.86</v>
      </c>
      <c r="D1199">
        <v>6312.73</v>
      </c>
      <c r="E1199">
        <v>5898.22</v>
      </c>
      <c r="F1199">
        <v>192.18600000000001</v>
      </c>
      <c r="G1199">
        <v>170.87799999999999</v>
      </c>
      <c r="H1199">
        <v>38.682499999999997</v>
      </c>
      <c r="I1199">
        <v>27.626799999999999</v>
      </c>
      <c r="J1199">
        <v>80.002300000000005</v>
      </c>
      <c r="K1199">
        <v>5515.76</v>
      </c>
      <c r="L1199">
        <v>5.4490999999999998E-2</v>
      </c>
      <c r="M1199">
        <v>0.93093000000000004</v>
      </c>
      <c r="N1199">
        <v>0</v>
      </c>
      <c r="O1199" t="s">
        <v>42</v>
      </c>
    </row>
    <row r="1200" spans="1:15" x14ac:dyDescent="0.25">
      <c r="A1200" t="s">
        <v>153</v>
      </c>
      <c r="B1200">
        <v>6456.18</v>
      </c>
      <c r="C1200">
        <v>6277.71</v>
      </c>
      <c r="D1200">
        <v>6277.59</v>
      </c>
      <c r="E1200">
        <v>5870.72</v>
      </c>
      <c r="F1200">
        <v>186.679</v>
      </c>
      <c r="G1200">
        <v>169.81399999999999</v>
      </c>
      <c r="H1200">
        <v>38.620800000000003</v>
      </c>
      <c r="I1200">
        <v>27.41</v>
      </c>
      <c r="J1200">
        <v>79.224400000000003</v>
      </c>
      <c r="K1200">
        <v>5494.54</v>
      </c>
      <c r="L1200">
        <v>7.0636900000000002E-2</v>
      </c>
      <c r="M1200">
        <v>0.95861700000000005</v>
      </c>
      <c r="N1200">
        <v>0</v>
      </c>
      <c r="O1200" t="s">
        <v>42</v>
      </c>
    </row>
    <row r="1201" spans="1:15" x14ac:dyDescent="0.25">
      <c r="A1201" t="s">
        <v>153</v>
      </c>
      <c r="B1201">
        <v>6485.62</v>
      </c>
      <c r="C1201">
        <v>6306.88</v>
      </c>
      <c r="D1201">
        <v>6306.76</v>
      </c>
      <c r="E1201">
        <v>5886.99</v>
      </c>
      <c r="F1201">
        <v>191.696</v>
      </c>
      <c r="G1201">
        <v>170.75299999999999</v>
      </c>
      <c r="H1201">
        <v>39.219000000000001</v>
      </c>
      <c r="I1201">
        <v>27.615600000000001</v>
      </c>
      <c r="J1201">
        <v>79.267399999999995</v>
      </c>
      <c r="K1201">
        <v>5504.84</v>
      </c>
      <c r="L1201">
        <v>7.5719800000000004E-2</v>
      </c>
      <c r="M1201">
        <v>0.931836</v>
      </c>
      <c r="N1201">
        <v>0</v>
      </c>
      <c r="O1201" t="s">
        <v>42</v>
      </c>
    </row>
    <row r="1202" spans="1:15" x14ac:dyDescent="0.25">
      <c r="A1202" t="s">
        <v>153</v>
      </c>
      <c r="B1202">
        <v>6479.79</v>
      </c>
      <c r="C1202">
        <v>6301.35</v>
      </c>
      <c r="D1202">
        <v>6301.23</v>
      </c>
      <c r="E1202">
        <v>5886.03</v>
      </c>
      <c r="F1202">
        <v>189.13200000000001</v>
      </c>
      <c r="G1202">
        <v>170.17599999999999</v>
      </c>
      <c r="H1202">
        <v>38.440899999999999</v>
      </c>
      <c r="I1202">
        <v>27.636399999999998</v>
      </c>
      <c r="J1202">
        <v>79.574600000000004</v>
      </c>
      <c r="K1202">
        <v>5507.17</v>
      </c>
      <c r="L1202">
        <v>8.0537800000000007E-2</v>
      </c>
      <c r="M1202">
        <v>0.93091699999999999</v>
      </c>
      <c r="N1202">
        <v>0</v>
      </c>
      <c r="O1202" t="s">
        <v>42</v>
      </c>
    </row>
    <row r="1203" spans="1:15" x14ac:dyDescent="0.25">
      <c r="A1203" t="s">
        <v>153</v>
      </c>
      <c r="B1203">
        <v>6472.08</v>
      </c>
      <c r="C1203">
        <v>6293.07</v>
      </c>
      <c r="D1203">
        <v>6292.96</v>
      </c>
      <c r="E1203">
        <v>5877.16</v>
      </c>
      <c r="F1203">
        <v>188.62</v>
      </c>
      <c r="G1203">
        <v>169.97399999999999</v>
      </c>
      <c r="H1203">
        <v>38.728700000000003</v>
      </c>
      <c r="I1203">
        <v>27.752199999999998</v>
      </c>
      <c r="J1203">
        <v>78.891499999999994</v>
      </c>
      <c r="K1203">
        <v>5499.02</v>
      </c>
      <c r="L1203">
        <v>5.4577100000000003E-2</v>
      </c>
      <c r="M1203">
        <v>0.93183499999999997</v>
      </c>
      <c r="N1203">
        <v>0</v>
      </c>
      <c r="O1203" t="s">
        <v>42</v>
      </c>
    </row>
    <row r="1204" spans="1:15" x14ac:dyDescent="0.25">
      <c r="A1204" t="s">
        <v>153</v>
      </c>
      <c r="B1204">
        <v>6483</v>
      </c>
      <c r="C1204">
        <v>6306.08</v>
      </c>
      <c r="D1204">
        <v>6305.96</v>
      </c>
      <c r="E1204">
        <v>5885.14</v>
      </c>
      <c r="F1204">
        <v>188.03800000000001</v>
      </c>
      <c r="G1204">
        <v>170.51400000000001</v>
      </c>
      <c r="H1204">
        <v>38.598700000000001</v>
      </c>
      <c r="I1204">
        <v>27.515899999999998</v>
      </c>
      <c r="J1204">
        <v>79.852599999999995</v>
      </c>
      <c r="K1204">
        <v>5506.31</v>
      </c>
      <c r="L1204">
        <v>8.1705399999999997E-2</v>
      </c>
      <c r="M1204">
        <v>0.93812099999999998</v>
      </c>
      <c r="N1204">
        <v>0</v>
      </c>
      <c r="O1204" t="s">
        <v>42</v>
      </c>
    </row>
    <row r="1205" spans="1:15" x14ac:dyDescent="0.25">
      <c r="A1205" t="s">
        <v>153</v>
      </c>
      <c r="B1205">
        <v>6479.3</v>
      </c>
      <c r="C1205">
        <v>6301.1</v>
      </c>
      <c r="D1205">
        <v>6300.98</v>
      </c>
      <c r="E1205">
        <v>5883.97</v>
      </c>
      <c r="F1205">
        <v>190.005</v>
      </c>
      <c r="G1205">
        <v>169.88499999999999</v>
      </c>
      <c r="H1205">
        <v>38.671399999999998</v>
      </c>
      <c r="I1205">
        <v>27.421199999999999</v>
      </c>
      <c r="J1205">
        <v>79.123599999999996</v>
      </c>
      <c r="K1205">
        <v>5504.45</v>
      </c>
      <c r="L1205">
        <v>7.4087100000000003E-2</v>
      </c>
      <c r="M1205">
        <v>0.93175699999999995</v>
      </c>
      <c r="N1205">
        <v>0</v>
      </c>
      <c r="O1205" t="s">
        <v>42</v>
      </c>
    </row>
    <row r="1206" spans="1:15" x14ac:dyDescent="0.25">
      <c r="A1206" t="s">
        <v>153</v>
      </c>
      <c r="B1206">
        <v>6466.74</v>
      </c>
      <c r="C1206">
        <v>6288.83</v>
      </c>
      <c r="D1206">
        <v>6288.71</v>
      </c>
      <c r="E1206">
        <v>5873.33</v>
      </c>
      <c r="F1206">
        <v>191.66</v>
      </c>
      <c r="G1206">
        <v>170.047</v>
      </c>
      <c r="H1206">
        <v>38.877099999999999</v>
      </c>
      <c r="I1206">
        <v>27.507100000000001</v>
      </c>
      <c r="J1206">
        <v>79.002600000000001</v>
      </c>
      <c r="K1206">
        <v>5492.01</v>
      </c>
      <c r="L1206">
        <v>5.4304600000000001E-2</v>
      </c>
      <c r="M1206">
        <v>0.93145999999999995</v>
      </c>
      <c r="N1206">
        <v>0</v>
      </c>
      <c r="O1206" t="s">
        <v>42</v>
      </c>
    </row>
    <row r="1207" spans="1:15" x14ac:dyDescent="0.25">
      <c r="A1207" t="s">
        <v>153</v>
      </c>
      <c r="B1207">
        <v>6484.28</v>
      </c>
      <c r="C1207">
        <v>6306.21</v>
      </c>
      <c r="D1207">
        <v>6306.09</v>
      </c>
      <c r="E1207">
        <v>5886.15</v>
      </c>
      <c r="F1207">
        <v>191.81200000000001</v>
      </c>
      <c r="G1207">
        <v>169.87100000000001</v>
      </c>
      <c r="H1207">
        <v>38.544400000000003</v>
      </c>
      <c r="I1207">
        <v>27.544</v>
      </c>
      <c r="J1207">
        <v>79.045500000000004</v>
      </c>
      <c r="K1207">
        <v>5504.71</v>
      </c>
      <c r="L1207">
        <v>7.0040000000000005E-2</v>
      </c>
      <c r="M1207">
        <v>0.93182600000000004</v>
      </c>
      <c r="N1207">
        <v>0</v>
      </c>
      <c r="O1207" t="s">
        <v>42</v>
      </c>
    </row>
    <row r="1208" spans="1:15" x14ac:dyDescent="0.25">
      <c r="A1208" t="s">
        <v>153</v>
      </c>
      <c r="B1208">
        <v>6536.55</v>
      </c>
      <c r="C1208">
        <v>6359.34</v>
      </c>
      <c r="D1208">
        <v>6359.21</v>
      </c>
      <c r="E1208">
        <v>5932.06</v>
      </c>
      <c r="F1208">
        <v>194.185</v>
      </c>
      <c r="G1208">
        <v>171.06200000000001</v>
      </c>
      <c r="H1208">
        <v>38.9328</v>
      </c>
      <c r="I1208">
        <v>27.855499999999999</v>
      </c>
      <c r="J1208">
        <v>79.473399999999998</v>
      </c>
      <c r="K1208">
        <v>5546.66</v>
      </c>
      <c r="L1208">
        <v>5.9412800000000002E-2</v>
      </c>
      <c r="M1208">
        <v>0.931647</v>
      </c>
      <c r="N1208">
        <v>0</v>
      </c>
      <c r="O1208" t="s">
        <v>42</v>
      </c>
    </row>
    <row r="1209" spans="1:15" x14ac:dyDescent="0.25">
      <c r="A1209" t="s">
        <v>153</v>
      </c>
      <c r="B1209">
        <v>6485.2</v>
      </c>
      <c r="C1209">
        <v>6308.32</v>
      </c>
      <c r="D1209">
        <v>6308.2</v>
      </c>
      <c r="E1209">
        <v>5890.63</v>
      </c>
      <c r="F1209">
        <v>189.86799999999999</v>
      </c>
      <c r="G1209">
        <v>170.03700000000001</v>
      </c>
      <c r="H1209">
        <v>38.633299999999998</v>
      </c>
      <c r="I1209">
        <v>27.622499999999999</v>
      </c>
      <c r="J1209">
        <v>79.052599999999998</v>
      </c>
      <c r="K1209">
        <v>5510.96</v>
      </c>
      <c r="L1209">
        <v>5.4843200000000002E-2</v>
      </c>
      <c r="M1209">
        <v>0.93182399999999999</v>
      </c>
      <c r="N1209">
        <v>0</v>
      </c>
      <c r="O1209" t="s">
        <v>42</v>
      </c>
    </row>
    <row r="1210" spans="1:15" x14ac:dyDescent="0.25">
      <c r="A1210" t="s">
        <v>153</v>
      </c>
      <c r="B1210">
        <v>6509.62</v>
      </c>
      <c r="C1210">
        <v>6331.48</v>
      </c>
      <c r="D1210">
        <v>6331.35</v>
      </c>
      <c r="E1210">
        <v>5903.24</v>
      </c>
      <c r="F1210">
        <v>193.40700000000001</v>
      </c>
      <c r="G1210">
        <v>170.73599999999999</v>
      </c>
      <c r="H1210">
        <v>39.126800000000003</v>
      </c>
      <c r="I1210">
        <v>27.572500000000002</v>
      </c>
      <c r="J1210">
        <v>79.556399999999996</v>
      </c>
      <c r="K1210">
        <v>5519.57</v>
      </c>
      <c r="L1210">
        <v>5.3940200000000001E-2</v>
      </c>
      <c r="M1210">
        <v>0.93182699999999996</v>
      </c>
      <c r="N1210">
        <v>0</v>
      </c>
      <c r="O1210" t="s">
        <v>42</v>
      </c>
    </row>
    <row r="1211" spans="1:15" x14ac:dyDescent="0.25">
      <c r="A1211" t="s">
        <v>153</v>
      </c>
      <c r="B1211">
        <v>6490.78</v>
      </c>
      <c r="C1211">
        <v>6311.91</v>
      </c>
      <c r="D1211">
        <v>6311.79</v>
      </c>
      <c r="E1211">
        <v>5891.03</v>
      </c>
      <c r="F1211">
        <v>189.82599999999999</v>
      </c>
      <c r="G1211">
        <v>170.33199999999999</v>
      </c>
      <c r="H1211">
        <v>39.030700000000003</v>
      </c>
      <c r="I1211">
        <v>27.996300000000002</v>
      </c>
      <c r="J1211">
        <v>78.711399999999998</v>
      </c>
      <c r="K1211">
        <v>5511.44</v>
      </c>
      <c r="L1211">
        <v>6.4704399999999995E-2</v>
      </c>
      <c r="M1211">
        <v>0.93174500000000005</v>
      </c>
      <c r="N1211">
        <v>0</v>
      </c>
      <c r="O1211" t="s">
        <v>42</v>
      </c>
    </row>
    <row r="1212" spans="1:15" x14ac:dyDescent="0.25">
      <c r="A1212" t="s">
        <v>153</v>
      </c>
      <c r="B1212">
        <v>6516.92</v>
      </c>
      <c r="C1212">
        <v>6339.61</v>
      </c>
      <c r="D1212">
        <v>6339.49</v>
      </c>
      <c r="E1212">
        <v>5917.18</v>
      </c>
      <c r="F1212">
        <v>189.83600000000001</v>
      </c>
      <c r="G1212">
        <v>170.11099999999999</v>
      </c>
      <c r="H1212">
        <v>38.954700000000003</v>
      </c>
      <c r="I1212">
        <v>27.609300000000001</v>
      </c>
      <c r="J1212">
        <v>78.974999999999994</v>
      </c>
      <c r="K1212">
        <v>5537.83</v>
      </c>
      <c r="L1212">
        <v>5.5592599999999999E-2</v>
      </c>
      <c r="M1212">
        <v>0.93172100000000002</v>
      </c>
      <c r="N1212">
        <v>0</v>
      </c>
      <c r="O1212" t="s">
        <v>42</v>
      </c>
    </row>
    <row r="1213" spans="1:15" x14ac:dyDescent="0.25">
      <c r="A1213" t="s">
        <v>153</v>
      </c>
      <c r="B1213">
        <v>6505.93</v>
      </c>
      <c r="C1213">
        <v>6329.31</v>
      </c>
      <c r="D1213">
        <v>6329.18</v>
      </c>
      <c r="E1213">
        <v>5905.01</v>
      </c>
      <c r="F1213">
        <v>192.23</v>
      </c>
      <c r="G1213">
        <v>171.12299999999999</v>
      </c>
      <c r="H1213">
        <v>39.1815</v>
      </c>
      <c r="I1213">
        <v>27.538900000000002</v>
      </c>
      <c r="J1213">
        <v>79.738200000000006</v>
      </c>
      <c r="K1213">
        <v>5522.06</v>
      </c>
      <c r="L1213">
        <v>5.5274499999999997E-2</v>
      </c>
      <c r="M1213">
        <v>0.93178700000000003</v>
      </c>
      <c r="N1213">
        <v>0</v>
      </c>
      <c r="O1213" t="s">
        <v>42</v>
      </c>
    </row>
    <row r="1214" spans="1:15" x14ac:dyDescent="0.25">
      <c r="A1214" t="s">
        <v>153</v>
      </c>
      <c r="B1214">
        <v>6499.41</v>
      </c>
      <c r="C1214">
        <v>6318.74</v>
      </c>
      <c r="D1214">
        <v>6318.63</v>
      </c>
      <c r="E1214">
        <v>5898.79</v>
      </c>
      <c r="F1214">
        <v>188.13300000000001</v>
      </c>
      <c r="G1214">
        <v>170.417</v>
      </c>
      <c r="H1214">
        <v>38.696899999999999</v>
      </c>
      <c r="I1214">
        <v>28.1492</v>
      </c>
      <c r="J1214">
        <v>79.042699999999996</v>
      </c>
      <c r="K1214">
        <v>5520.9</v>
      </c>
      <c r="L1214">
        <v>8.3263500000000004E-2</v>
      </c>
      <c r="M1214">
        <v>0.93181800000000004</v>
      </c>
      <c r="N1214">
        <v>0</v>
      </c>
      <c r="O1214" t="s">
        <v>42</v>
      </c>
    </row>
    <row r="1215" spans="1:15" x14ac:dyDescent="0.25">
      <c r="A1215" t="s">
        <v>153</v>
      </c>
      <c r="B1215">
        <v>6492.67</v>
      </c>
      <c r="C1215">
        <v>6312.77</v>
      </c>
      <c r="D1215">
        <v>6312.65</v>
      </c>
      <c r="E1215">
        <v>5896.37</v>
      </c>
      <c r="F1215">
        <v>186.85300000000001</v>
      </c>
      <c r="G1215">
        <v>171.37100000000001</v>
      </c>
      <c r="H1215">
        <v>39.183300000000003</v>
      </c>
      <c r="I1215">
        <v>27.864799999999999</v>
      </c>
      <c r="J1215">
        <v>79.741299999999995</v>
      </c>
      <c r="K1215">
        <v>5518.69</v>
      </c>
      <c r="L1215">
        <v>7.6972399999999996E-2</v>
      </c>
      <c r="M1215">
        <v>0.93183400000000005</v>
      </c>
      <c r="N1215">
        <v>0</v>
      </c>
      <c r="O1215" t="s">
        <v>42</v>
      </c>
    </row>
    <row r="1216" spans="1:15" x14ac:dyDescent="0.25">
      <c r="A1216" t="s">
        <v>153</v>
      </c>
      <c r="B1216">
        <v>6503.65</v>
      </c>
      <c r="C1216">
        <v>6325.12</v>
      </c>
      <c r="D1216">
        <v>6325.01</v>
      </c>
      <c r="E1216">
        <v>5908.37</v>
      </c>
      <c r="F1216">
        <v>186.15600000000001</v>
      </c>
      <c r="G1216">
        <v>169.77099999999999</v>
      </c>
      <c r="H1216">
        <v>38.695500000000003</v>
      </c>
      <c r="I1216">
        <v>27.458300000000001</v>
      </c>
      <c r="J1216">
        <v>78.701599999999999</v>
      </c>
      <c r="K1216">
        <v>5532.99</v>
      </c>
      <c r="L1216">
        <v>5.4580700000000003E-2</v>
      </c>
      <c r="M1216">
        <v>0.93183700000000003</v>
      </c>
      <c r="N1216">
        <v>0</v>
      </c>
      <c r="O1216" t="s">
        <v>42</v>
      </c>
    </row>
    <row r="1217" spans="1:25" x14ac:dyDescent="0.25">
      <c r="A1217" t="s">
        <v>153</v>
      </c>
      <c r="B1217">
        <v>6562.8</v>
      </c>
      <c r="C1217">
        <v>6385.59</v>
      </c>
      <c r="D1217">
        <v>6385.46</v>
      </c>
      <c r="E1217">
        <v>5953.11</v>
      </c>
      <c r="F1217">
        <v>195.38300000000001</v>
      </c>
      <c r="G1217">
        <v>171.321</v>
      </c>
      <c r="H1217">
        <v>38.898200000000003</v>
      </c>
      <c r="I1217">
        <v>27.719200000000001</v>
      </c>
      <c r="J1217">
        <v>79.902900000000002</v>
      </c>
      <c r="K1217">
        <v>5566.76</v>
      </c>
      <c r="L1217">
        <v>6.6994799999999993E-2</v>
      </c>
      <c r="M1217">
        <v>0.94133</v>
      </c>
      <c r="N1217">
        <v>0</v>
      </c>
      <c r="O1217" t="s">
        <v>42</v>
      </c>
    </row>
    <row r="1218" spans="1:25" x14ac:dyDescent="0.25">
      <c r="A1218" t="s">
        <v>153</v>
      </c>
      <c r="B1218">
        <v>6510.1</v>
      </c>
      <c r="C1218">
        <v>6332.91</v>
      </c>
      <c r="D1218">
        <v>6332.8</v>
      </c>
      <c r="E1218">
        <v>5913</v>
      </c>
      <c r="F1218">
        <v>187.86600000000001</v>
      </c>
      <c r="G1218">
        <v>170.34399999999999</v>
      </c>
      <c r="H1218">
        <v>38.790300000000002</v>
      </c>
      <c r="I1218">
        <v>27.6967</v>
      </c>
      <c r="J1218">
        <v>79.215000000000003</v>
      </c>
      <c r="K1218">
        <v>5535.35</v>
      </c>
      <c r="L1218">
        <v>8.3268200000000001E-2</v>
      </c>
      <c r="M1218">
        <v>0.931562</v>
      </c>
      <c r="N1218">
        <v>0</v>
      </c>
      <c r="O1218" t="s">
        <v>42</v>
      </c>
    </row>
    <row r="1219" spans="1:25" x14ac:dyDescent="0.25">
      <c r="A1219" t="s">
        <v>153</v>
      </c>
      <c r="B1219">
        <v>6421.75</v>
      </c>
      <c r="C1219">
        <v>6244.06</v>
      </c>
      <c r="D1219">
        <v>6243.96</v>
      </c>
      <c r="E1219">
        <v>5844.37</v>
      </c>
      <c r="F1219">
        <v>178.91499999999999</v>
      </c>
      <c r="G1219">
        <v>168.559</v>
      </c>
      <c r="H1219">
        <v>38.373100000000001</v>
      </c>
      <c r="I1219">
        <v>27.371200000000002</v>
      </c>
      <c r="J1219">
        <v>78.383200000000002</v>
      </c>
      <c r="K1219">
        <v>5477.59</v>
      </c>
      <c r="L1219">
        <v>5.5231000000000002E-2</v>
      </c>
      <c r="M1219">
        <v>0.96521999999999997</v>
      </c>
      <c r="N1219">
        <v>0</v>
      </c>
      <c r="O1219" t="s">
        <v>42</v>
      </c>
    </row>
    <row r="1220" spans="1:25" x14ac:dyDescent="0.25">
      <c r="A1220" t="s">
        <v>153</v>
      </c>
      <c r="B1220">
        <v>6424.22</v>
      </c>
      <c r="C1220">
        <v>6247.95</v>
      </c>
      <c r="D1220">
        <v>6247.84</v>
      </c>
      <c r="E1220">
        <v>5845.87</v>
      </c>
      <c r="F1220">
        <v>181.374</v>
      </c>
      <c r="G1220">
        <v>168.953</v>
      </c>
      <c r="H1220">
        <v>38.374899999999997</v>
      </c>
      <c r="I1220">
        <v>27.539200000000001</v>
      </c>
      <c r="J1220">
        <v>78.657200000000003</v>
      </c>
      <c r="K1220">
        <v>5476.21</v>
      </c>
      <c r="L1220">
        <v>8.3255599999999999E-2</v>
      </c>
      <c r="M1220">
        <v>0.94586099999999995</v>
      </c>
      <c r="N1220">
        <v>0</v>
      </c>
      <c r="O1220" t="s">
        <v>42</v>
      </c>
    </row>
    <row r="1221" spans="1:25" x14ac:dyDescent="0.25">
      <c r="A1221" t="s">
        <v>153</v>
      </c>
      <c r="B1221">
        <v>6525.86</v>
      </c>
      <c r="C1221">
        <v>6347.56</v>
      </c>
      <c r="D1221">
        <v>6347.42</v>
      </c>
      <c r="E1221">
        <v>5919.59</v>
      </c>
      <c r="F1221">
        <v>194.79599999999999</v>
      </c>
      <c r="G1221">
        <v>170.7</v>
      </c>
      <c r="H1221">
        <v>38.9756</v>
      </c>
      <c r="I1221">
        <v>27.6999</v>
      </c>
      <c r="J1221">
        <v>79.316000000000003</v>
      </c>
      <c r="K1221">
        <v>5534.45</v>
      </c>
      <c r="L1221">
        <v>5.39105E-2</v>
      </c>
      <c r="M1221">
        <v>0.931755</v>
      </c>
      <c r="N1221">
        <v>0</v>
      </c>
      <c r="O1221" t="s">
        <v>42</v>
      </c>
    </row>
    <row r="1222" spans="1:25" x14ac:dyDescent="0.25">
      <c r="A1222" t="s">
        <v>153</v>
      </c>
      <c r="B1222">
        <v>6425.13</v>
      </c>
      <c r="C1222">
        <v>6249.46</v>
      </c>
      <c r="D1222">
        <v>6249.35</v>
      </c>
      <c r="E1222">
        <v>5852.3</v>
      </c>
      <c r="F1222">
        <v>177.80799999999999</v>
      </c>
      <c r="G1222">
        <v>168.26900000000001</v>
      </c>
      <c r="H1222">
        <v>38.139099999999999</v>
      </c>
      <c r="I1222">
        <v>27.380700000000001</v>
      </c>
      <c r="J1222">
        <v>78.298199999999994</v>
      </c>
      <c r="K1222">
        <v>5487.09</v>
      </c>
      <c r="L1222">
        <v>5.3958199999999998E-2</v>
      </c>
      <c r="M1222">
        <v>0.93064100000000005</v>
      </c>
      <c r="N1222">
        <v>0</v>
      </c>
      <c r="O1222" t="s">
        <v>42</v>
      </c>
    </row>
    <row r="1223" spans="1:25" x14ac:dyDescent="0.25">
      <c r="A1223" t="s">
        <v>153</v>
      </c>
      <c r="B1223">
        <v>6409.73</v>
      </c>
      <c r="C1223">
        <v>6234.08</v>
      </c>
      <c r="D1223">
        <v>6233.97</v>
      </c>
      <c r="E1223">
        <v>5836.55</v>
      </c>
      <c r="F1223">
        <v>177.18899999999999</v>
      </c>
      <c r="G1223">
        <v>168.595</v>
      </c>
      <c r="H1223">
        <v>38.174300000000002</v>
      </c>
      <c r="I1223">
        <v>27.348500000000001</v>
      </c>
      <c r="J1223">
        <v>78.363399999999999</v>
      </c>
      <c r="K1223">
        <v>5471.69</v>
      </c>
      <c r="L1223">
        <v>5.6302400000000002E-2</v>
      </c>
      <c r="M1223">
        <v>0.93183199999999999</v>
      </c>
      <c r="N1223">
        <v>0</v>
      </c>
      <c r="O1223" t="s">
        <v>42</v>
      </c>
    </row>
    <row r="1224" spans="1:25" x14ac:dyDescent="0.25">
      <c r="A1224" t="s">
        <v>153</v>
      </c>
      <c r="B1224">
        <v>6454.2</v>
      </c>
      <c r="C1224">
        <v>6275.58</v>
      </c>
      <c r="D1224">
        <v>6275.46</v>
      </c>
      <c r="E1224">
        <v>5869.16</v>
      </c>
      <c r="F1224">
        <v>184.51900000000001</v>
      </c>
      <c r="G1224">
        <v>170.01300000000001</v>
      </c>
      <c r="H1224">
        <v>38.482500000000002</v>
      </c>
      <c r="I1224">
        <v>27.680199999999999</v>
      </c>
      <c r="J1224">
        <v>79.1952</v>
      </c>
      <c r="K1224">
        <v>5495.1</v>
      </c>
      <c r="L1224">
        <v>8.3255599999999999E-2</v>
      </c>
      <c r="M1224">
        <v>0.93183199999999999</v>
      </c>
      <c r="N1224">
        <v>0</v>
      </c>
      <c r="O1224" t="s">
        <v>42</v>
      </c>
    </row>
    <row r="1225" spans="1:25" x14ac:dyDescent="0.25">
      <c r="A1225" t="s">
        <v>153</v>
      </c>
      <c r="B1225">
        <v>6409.24</v>
      </c>
      <c r="C1225">
        <v>6232.46</v>
      </c>
      <c r="D1225">
        <v>6232.34</v>
      </c>
      <c r="E1225">
        <v>5833.18</v>
      </c>
      <c r="F1225">
        <v>180.80600000000001</v>
      </c>
      <c r="G1225">
        <v>168.238</v>
      </c>
      <c r="H1225">
        <v>38.285499999999999</v>
      </c>
      <c r="I1225">
        <v>27.2776</v>
      </c>
      <c r="J1225">
        <v>78.162300000000002</v>
      </c>
      <c r="K1225">
        <v>5464.94</v>
      </c>
      <c r="L1225">
        <v>5.4127700000000001E-2</v>
      </c>
      <c r="M1225">
        <v>0.93179999999999996</v>
      </c>
      <c r="N1225">
        <v>0</v>
      </c>
      <c r="O1225" t="s">
        <v>42</v>
      </c>
    </row>
    <row r="1226" spans="1:25" x14ac:dyDescent="0.25">
      <c r="A1226" t="s">
        <v>153</v>
      </c>
      <c r="B1226">
        <v>6467.95</v>
      </c>
      <c r="C1226">
        <v>6289.71</v>
      </c>
      <c r="D1226">
        <v>6289.59</v>
      </c>
      <c r="E1226">
        <v>5881.21</v>
      </c>
      <c r="F1226">
        <v>186.72900000000001</v>
      </c>
      <c r="G1226">
        <v>169.464</v>
      </c>
      <c r="H1226">
        <v>38.454300000000003</v>
      </c>
      <c r="I1226">
        <v>27.501899999999999</v>
      </c>
      <c r="J1226">
        <v>78.899299999999997</v>
      </c>
      <c r="K1226">
        <v>5505.48</v>
      </c>
      <c r="L1226">
        <v>5.5772000000000002E-2</v>
      </c>
      <c r="M1226">
        <v>0.93066099999999996</v>
      </c>
      <c r="N1226">
        <v>0</v>
      </c>
      <c r="O1226" t="s">
        <v>42</v>
      </c>
    </row>
    <row r="1227" spans="1:25" x14ac:dyDescent="0.25">
      <c r="A1227" t="s">
        <v>153</v>
      </c>
      <c r="B1227">
        <v>6473.39</v>
      </c>
      <c r="C1227">
        <v>6292.81</v>
      </c>
      <c r="D1227">
        <v>6292.7</v>
      </c>
      <c r="E1227">
        <v>5880.29</v>
      </c>
      <c r="F1227">
        <v>183.90100000000001</v>
      </c>
      <c r="G1227">
        <v>170.46100000000001</v>
      </c>
      <c r="H1227">
        <v>38.584699999999998</v>
      </c>
      <c r="I1227">
        <v>27.3857</v>
      </c>
      <c r="J1227">
        <v>79.957800000000006</v>
      </c>
      <c r="K1227">
        <v>5506.55</v>
      </c>
      <c r="L1227">
        <v>5.4511900000000002E-2</v>
      </c>
      <c r="M1227">
        <v>0.93171899999999996</v>
      </c>
      <c r="N1227">
        <v>0</v>
      </c>
      <c r="O1227" t="s">
        <v>42</v>
      </c>
    </row>
    <row r="1228" spans="1:25" x14ac:dyDescent="0.25">
      <c r="A1228" t="s">
        <v>153</v>
      </c>
      <c r="B1228">
        <v>6438.11</v>
      </c>
      <c r="C1228">
        <v>6259.85</v>
      </c>
      <c r="D1228">
        <v>6259.74</v>
      </c>
      <c r="E1228">
        <v>5857.06</v>
      </c>
      <c r="F1228">
        <v>180.886</v>
      </c>
      <c r="G1228">
        <v>170.876</v>
      </c>
      <c r="H1228">
        <v>38.3247</v>
      </c>
      <c r="I1228">
        <v>27.421700000000001</v>
      </c>
      <c r="J1228">
        <v>80.680899999999994</v>
      </c>
      <c r="K1228">
        <v>5485.99</v>
      </c>
      <c r="L1228">
        <v>5.6308200000000003E-2</v>
      </c>
      <c r="M1228">
        <v>0.93049999999999999</v>
      </c>
      <c r="N1228">
        <v>0</v>
      </c>
      <c r="O1228" t="s">
        <v>42</v>
      </c>
    </row>
    <row r="1229" spans="1:25" x14ac:dyDescent="0.25">
      <c r="A1229" t="s">
        <v>153</v>
      </c>
      <c r="B1229">
        <v>6434.33</v>
      </c>
      <c r="C1229">
        <v>6256.11</v>
      </c>
      <c r="D1229">
        <v>6255.99</v>
      </c>
      <c r="E1229">
        <v>5851.7</v>
      </c>
      <c r="F1229">
        <v>182.43199999999999</v>
      </c>
      <c r="G1229">
        <v>171.31399999999999</v>
      </c>
      <c r="H1229">
        <v>38.3337</v>
      </c>
      <c r="I1229">
        <v>27.447900000000001</v>
      </c>
      <c r="J1229">
        <v>80.999099999999999</v>
      </c>
      <c r="K1229">
        <v>5478.52</v>
      </c>
      <c r="L1229">
        <v>5.4300599999999997E-2</v>
      </c>
      <c r="M1229">
        <v>0.94278799999999996</v>
      </c>
      <c r="N1229">
        <v>0</v>
      </c>
      <c r="O1229" t="s">
        <v>42</v>
      </c>
    </row>
    <row r="1230" spans="1:25" x14ac:dyDescent="0.25">
      <c r="A1230" t="s">
        <v>153</v>
      </c>
      <c r="B1230">
        <v>6442.85</v>
      </c>
      <c r="C1230">
        <v>6267.29</v>
      </c>
      <c r="D1230">
        <v>6267.17</v>
      </c>
      <c r="E1230">
        <v>5861.8</v>
      </c>
      <c r="F1230">
        <v>185.18</v>
      </c>
      <c r="G1230">
        <v>171.35</v>
      </c>
      <c r="H1230">
        <v>38.5548</v>
      </c>
      <c r="I1230">
        <v>27.462900000000001</v>
      </c>
      <c r="J1230">
        <v>80.894999999999996</v>
      </c>
      <c r="K1230">
        <v>5485.68</v>
      </c>
      <c r="L1230">
        <v>6.8661200000000006E-2</v>
      </c>
      <c r="M1230">
        <v>0.931836</v>
      </c>
      <c r="N1230">
        <v>0</v>
      </c>
      <c r="O1230" t="s">
        <v>42</v>
      </c>
    </row>
    <row r="1231" spans="1:25" x14ac:dyDescent="0.25">
      <c r="A1231" t="s">
        <v>153</v>
      </c>
      <c r="B1231">
        <v>6415.81</v>
      </c>
      <c r="C1231">
        <v>6240.14</v>
      </c>
      <c r="D1231">
        <v>6240.02</v>
      </c>
      <c r="E1231">
        <v>5839.87</v>
      </c>
      <c r="F1231">
        <v>180.13200000000001</v>
      </c>
      <c r="G1231">
        <v>169.33</v>
      </c>
      <c r="H1231">
        <v>38.2346</v>
      </c>
      <c r="I1231">
        <v>27.741499999999998</v>
      </c>
      <c r="J1231">
        <v>78.8202</v>
      </c>
      <c r="K1231">
        <v>5471.19</v>
      </c>
      <c r="L1231">
        <v>7.0917900000000006E-2</v>
      </c>
      <c r="M1231">
        <v>0.956951</v>
      </c>
      <c r="N1231">
        <v>0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6434.17</v>
      </c>
      <c r="C1232">
        <v>6255.12</v>
      </c>
      <c r="D1232">
        <v>6255.01</v>
      </c>
      <c r="E1232">
        <v>5855.14</v>
      </c>
      <c r="F1232">
        <v>179.21100000000001</v>
      </c>
      <c r="G1232">
        <v>168.90799999999999</v>
      </c>
      <c r="H1232">
        <v>38.430999999999997</v>
      </c>
      <c r="I1232">
        <v>27.479500000000002</v>
      </c>
      <c r="J1232">
        <v>78.493099999999998</v>
      </c>
      <c r="K1232">
        <v>5487.81</v>
      </c>
      <c r="L1232">
        <v>5.5282699999999997E-2</v>
      </c>
      <c r="M1232">
        <v>0.95580299999999996</v>
      </c>
      <c r="N1232">
        <v>0</v>
      </c>
      <c r="O1232" t="s">
        <v>42</v>
      </c>
      <c r="R1232">
        <f>AVERAGE(B1183:B1232)</f>
        <v>6464.3161999999984</v>
      </c>
      <c r="S1232">
        <f>AVERAGE(C1183:C1232)</f>
        <v>6286.639799999999</v>
      </c>
      <c r="U1232">
        <f>_xlfn.VAR.P(B1183:B1232)</f>
        <v>2006.910615559998</v>
      </c>
      <c r="V1232">
        <f>_xlfn.VAR.P(C1183:C1232)</f>
        <v>1960.1839819599988</v>
      </c>
      <c r="X1232">
        <f>1.96*SQRT(U1232)/50</f>
        <v>1.7561033933951942</v>
      </c>
      <c r="Y1232">
        <f>1.96*SQRT(V1232)/50</f>
        <v>1.7355394302749252</v>
      </c>
    </row>
    <row r="1233" spans="1:14" x14ac:dyDescent="0.25">
      <c r="A1233" t="s">
        <v>154</v>
      </c>
      <c r="B1233">
        <v>323391.82020000002</v>
      </c>
      <c r="C1233" t="s">
        <v>36</v>
      </c>
    </row>
    <row r="1234" spans="1:14" x14ac:dyDescent="0.25">
      <c r="A1234" t="s">
        <v>155</v>
      </c>
      <c r="B1234">
        <v>7803.26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5.4083699999999998E-2</v>
      </c>
      <c r="L1234">
        <v>0.93172500000000003</v>
      </c>
      <c r="M1234">
        <v>0</v>
      </c>
      <c r="N1234" t="s">
        <v>42</v>
      </c>
    </row>
    <row r="1235" spans="1:14" x14ac:dyDescent="0.25">
      <c r="A1235" t="s">
        <v>155</v>
      </c>
      <c r="B1235">
        <v>7572.65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5.81174E-2</v>
      </c>
      <c r="L1235">
        <v>0.931836</v>
      </c>
      <c r="M1235">
        <v>0</v>
      </c>
      <c r="N1235" t="s">
        <v>42</v>
      </c>
    </row>
    <row r="1236" spans="1:14" x14ac:dyDescent="0.25">
      <c r="A1236" t="s">
        <v>155</v>
      </c>
      <c r="B1236">
        <v>7756.82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5.3910600000000003E-2</v>
      </c>
      <c r="L1236">
        <v>0.93167800000000001</v>
      </c>
      <c r="M1236">
        <v>0</v>
      </c>
      <c r="N1236" t="s">
        <v>42</v>
      </c>
    </row>
    <row r="1237" spans="1:14" x14ac:dyDescent="0.25">
      <c r="A1237" t="s">
        <v>155</v>
      </c>
      <c r="B1237">
        <v>7706.88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5.3911399999999998E-2</v>
      </c>
      <c r="L1237">
        <v>0.93177600000000005</v>
      </c>
      <c r="M1237">
        <v>0</v>
      </c>
      <c r="N1237" t="s">
        <v>42</v>
      </c>
    </row>
    <row r="1238" spans="1:14" x14ac:dyDescent="0.25">
      <c r="A1238" t="s">
        <v>155</v>
      </c>
      <c r="B1238">
        <v>7938.13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5.4164299999999999E-2</v>
      </c>
      <c r="L1238">
        <v>0.93183400000000005</v>
      </c>
      <c r="M1238">
        <v>0</v>
      </c>
      <c r="N1238" t="s">
        <v>42</v>
      </c>
    </row>
    <row r="1239" spans="1:14" x14ac:dyDescent="0.25">
      <c r="A1239" t="s">
        <v>155</v>
      </c>
      <c r="B1239">
        <v>7848.4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8.3262100000000006E-2</v>
      </c>
      <c r="L1239">
        <v>0.93183400000000005</v>
      </c>
      <c r="M1239">
        <v>0</v>
      </c>
      <c r="N1239" t="s">
        <v>42</v>
      </c>
    </row>
    <row r="1240" spans="1:14" x14ac:dyDescent="0.25">
      <c r="A1240" t="s">
        <v>155</v>
      </c>
      <c r="B1240">
        <v>7986.66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5.6218999999999998E-2</v>
      </c>
      <c r="L1240">
        <v>0.93173899999999998</v>
      </c>
      <c r="M1240">
        <v>0</v>
      </c>
      <c r="N1240" t="s">
        <v>42</v>
      </c>
    </row>
    <row r="1241" spans="1:14" x14ac:dyDescent="0.25">
      <c r="A1241" t="s">
        <v>155</v>
      </c>
      <c r="B1241">
        <v>7904.76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6.2989600000000007E-2</v>
      </c>
      <c r="L1241">
        <v>0.93180099999999999</v>
      </c>
      <c r="M1241">
        <v>0</v>
      </c>
      <c r="N1241" t="s">
        <v>42</v>
      </c>
    </row>
    <row r="1242" spans="1:14" x14ac:dyDescent="0.25">
      <c r="A1242" t="s">
        <v>155</v>
      </c>
      <c r="B1242">
        <v>7892.38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5.3927900000000001E-2</v>
      </c>
      <c r="L1242">
        <v>0.93177900000000002</v>
      </c>
      <c r="M1242">
        <v>0</v>
      </c>
      <c r="N1242" t="s">
        <v>42</v>
      </c>
    </row>
    <row r="1243" spans="1:14" x14ac:dyDescent="0.25">
      <c r="A1243" t="s">
        <v>155</v>
      </c>
      <c r="B1243">
        <v>7938.32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5.9956500000000003E-2</v>
      </c>
      <c r="L1243">
        <v>0.93632700000000002</v>
      </c>
      <c r="M1243">
        <v>0</v>
      </c>
      <c r="N1243" t="s">
        <v>42</v>
      </c>
    </row>
    <row r="1244" spans="1:14" x14ac:dyDescent="0.25">
      <c r="A1244" t="s">
        <v>155</v>
      </c>
      <c r="B1244">
        <v>7957.22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8.3269200000000002E-2</v>
      </c>
      <c r="L1244">
        <v>0.93183300000000002</v>
      </c>
      <c r="M1244">
        <v>0</v>
      </c>
      <c r="N1244" t="s">
        <v>42</v>
      </c>
    </row>
    <row r="1245" spans="1:14" x14ac:dyDescent="0.25">
      <c r="A1245" t="s">
        <v>155</v>
      </c>
      <c r="B1245">
        <v>7957.18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8.3255599999999999E-2</v>
      </c>
      <c r="L1245">
        <v>0.93179500000000004</v>
      </c>
      <c r="M1245">
        <v>0</v>
      </c>
      <c r="N1245" t="s">
        <v>42</v>
      </c>
    </row>
    <row r="1246" spans="1:14" x14ac:dyDescent="0.25">
      <c r="A1246" t="s">
        <v>155</v>
      </c>
      <c r="B1246">
        <v>7876.75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8.3256399999999994E-2</v>
      </c>
      <c r="L1246">
        <v>0.931589</v>
      </c>
      <c r="M1246">
        <v>0</v>
      </c>
      <c r="N1246" t="s">
        <v>42</v>
      </c>
    </row>
    <row r="1247" spans="1:14" x14ac:dyDescent="0.25">
      <c r="A1247" t="s">
        <v>155</v>
      </c>
      <c r="B1247">
        <v>7841.67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5.4537599999999999E-2</v>
      </c>
      <c r="L1247">
        <v>0.93178000000000005</v>
      </c>
      <c r="M1247">
        <v>0</v>
      </c>
      <c r="N1247" t="s">
        <v>42</v>
      </c>
    </row>
    <row r="1248" spans="1:14" x14ac:dyDescent="0.25">
      <c r="A1248" t="s">
        <v>155</v>
      </c>
      <c r="B1248">
        <v>7810.32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5.5090899999999998E-2</v>
      </c>
      <c r="L1248">
        <v>0.93183499999999997</v>
      </c>
      <c r="M1248">
        <v>0</v>
      </c>
      <c r="N1248" t="s">
        <v>42</v>
      </c>
    </row>
    <row r="1249" spans="1:14" x14ac:dyDescent="0.25">
      <c r="A1249" t="s">
        <v>155</v>
      </c>
      <c r="B1249">
        <v>7817.19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6.4599799999999999E-2</v>
      </c>
      <c r="L1249">
        <v>0.93183199999999999</v>
      </c>
      <c r="M1249">
        <v>0</v>
      </c>
      <c r="N1249" t="s">
        <v>42</v>
      </c>
    </row>
    <row r="1250" spans="1:14" x14ac:dyDescent="0.25">
      <c r="A1250" t="s">
        <v>155</v>
      </c>
      <c r="B1250">
        <v>7843.48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5.5003799999999999E-2</v>
      </c>
      <c r="L1250">
        <v>0.93157699999999999</v>
      </c>
      <c r="M1250">
        <v>0</v>
      </c>
      <c r="N1250" t="s">
        <v>42</v>
      </c>
    </row>
    <row r="1251" spans="1:14" x14ac:dyDescent="0.25">
      <c r="A1251" t="s">
        <v>155</v>
      </c>
      <c r="B1251">
        <v>7956.99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5.6424299999999997E-2</v>
      </c>
      <c r="L1251">
        <v>0.93183099999999996</v>
      </c>
      <c r="M1251">
        <v>0</v>
      </c>
      <c r="N1251" t="s">
        <v>42</v>
      </c>
    </row>
    <row r="1252" spans="1:14" x14ac:dyDescent="0.25">
      <c r="A1252" t="s">
        <v>155</v>
      </c>
      <c r="B1252">
        <v>7851.37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5.5910000000000001E-2</v>
      </c>
      <c r="L1252">
        <v>0.92750900000000003</v>
      </c>
      <c r="M1252">
        <v>0</v>
      </c>
      <c r="N1252" t="s">
        <v>42</v>
      </c>
    </row>
    <row r="1253" spans="1:14" x14ac:dyDescent="0.25">
      <c r="A1253" t="s">
        <v>155</v>
      </c>
      <c r="B1253">
        <v>7721.94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8.3273299999999995E-2</v>
      </c>
      <c r="L1253">
        <v>0.93183199999999999</v>
      </c>
      <c r="M1253">
        <v>0</v>
      </c>
      <c r="N1253" t="s">
        <v>42</v>
      </c>
    </row>
    <row r="1254" spans="1:14" x14ac:dyDescent="0.25">
      <c r="A1254" t="s">
        <v>155</v>
      </c>
      <c r="B1254">
        <v>7565.24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8.3255999999999997E-2</v>
      </c>
      <c r="L1254">
        <v>0.93178000000000005</v>
      </c>
      <c r="M1254">
        <v>0</v>
      </c>
      <c r="N1254" t="s">
        <v>42</v>
      </c>
    </row>
    <row r="1255" spans="1:14" x14ac:dyDescent="0.25">
      <c r="A1255" t="s">
        <v>155</v>
      </c>
      <c r="B1255">
        <v>7608.06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8.3270399999999994E-2</v>
      </c>
      <c r="L1255">
        <v>0.95435999999999999</v>
      </c>
      <c r="M1255">
        <v>0</v>
      </c>
      <c r="N1255" t="s">
        <v>42</v>
      </c>
    </row>
    <row r="1256" spans="1:14" x14ac:dyDescent="0.25">
      <c r="A1256" t="s">
        <v>155</v>
      </c>
      <c r="B1256">
        <v>7606.16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5.4033900000000003E-2</v>
      </c>
      <c r="L1256">
        <v>0.931836</v>
      </c>
      <c r="M1256">
        <v>0</v>
      </c>
      <c r="N1256" t="s">
        <v>42</v>
      </c>
    </row>
    <row r="1257" spans="1:14" x14ac:dyDescent="0.25">
      <c r="A1257" t="s">
        <v>155</v>
      </c>
      <c r="B1257">
        <v>7732.78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6.5651399999999999E-2</v>
      </c>
      <c r="L1257">
        <v>0.93168399999999996</v>
      </c>
      <c r="M1257">
        <v>0</v>
      </c>
      <c r="N1257" t="s">
        <v>42</v>
      </c>
    </row>
    <row r="1258" spans="1:14" x14ac:dyDescent="0.25">
      <c r="A1258" t="s">
        <v>155</v>
      </c>
      <c r="B1258">
        <v>7939.9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5.72195E-2</v>
      </c>
      <c r="L1258">
        <v>0.94831900000000002</v>
      </c>
      <c r="M1258">
        <v>0</v>
      </c>
      <c r="N1258" t="s">
        <v>42</v>
      </c>
    </row>
    <row r="1259" spans="1:14" x14ac:dyDescent="0.25">
      <c r="A1259" t="s">
        <v>155</v>
      </c>
      <c r="B1259">
        <v>7871.95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5.3909600000000002E-2</v>
      </c>
      <c r="L1259">
        <v>0.93183499999999997</v>
      </c>
      <c r="M1259">
        <v>0</v>
      </c>
      <c r="N1259" t="s">
        <v>42</v>
      </c>
    </row>
    <row r="1260" spans="1:14" x14ac:dyDescent="0.25">
      <c r="A1260" t="s">
        <v>155</v>
      </c>
      <c r="B1260">
        <v>7876.66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5.4350999999999997E-2</v>
      </c>
      <c r="L1260">
        <v>0.93173499999999998</v>
      </c>
      <c r="M1260">
        <v>0</v>
      </c>
      <c r="N1260" t="s">
        <v>42</v>
      </c>
    </row>
    <row r="1261" spans="1:14" x14ac:dyDescent="0.25">
      <c r="A1261" t="s">
        <v>155</v>
      </c>
      <c r="B1261">
        <v>7997.27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6.3703899999999994E-2</v>
      </c>
      <c r="L1261">
        <v>0.93181999999999998</v>
      </c>
      <c r="M1261">
        <v>0</v>
      </c>
      <c r="N1261" t="s">
        <v>42</v>
      </c>
    </row>
    <row r="1262" spans="1:14" x14ac:dyDescent="0.25">
      <c r="A1262" t="s">
        <v>155</v>
      </c>
      <c r="B1262">
        <v>7802.9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5.8124099999999998E-2</v>
      </c>
      <c r="L1262">
        <v>0.93091100000000004</v>
      </c>
      <c r="M1262">
        <v>0</v>
      </c>
      <c r="N1262" t="s">
        <v>42</v>
      </c>
    </row>
    <row r="1263" spans="1:14" x14ac:dyDescent="0.25">
      <c r="A1263" t="s">
        <v>155</v>
      </c>
      <c r="B1263">
        <v>7739.48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7.5856699999999999E-2</v>
      </c>
      <c r="L1263">
        <v>0.93181599999999998</v>
      </c>
      <c r="M1263">
        <v>0</v>
      </c>
      <c r="N1263" t="s">
        <v>42</v>
      </c>
    </row>
    <row r="1264" spans="1:14" x14ac:dyDescent="0.25">
      <c r="A1264" t="s">
        <v>155</v>
      </c>
      <c r="B1264">
        <v>8045.23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6.8740300000000004E-2</v>
      </c>
      <c r="L1264">
        <v>0.93074100000000004</v>
      </c>
      <c r="M1264">
        <v>0</v>
      </c>
      <c r="N1264" t="s">
        <v>42</v>
      </c>
    </row>
    <row r="1265" spans="1:14" x14ac:dyDescent="0.25">
      <c r="A1265" t="s">
        <v>155</v>
      </c>
      <c r="B1265">
        <v>7689.36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8.3256499999999997E-2</v>
      </c>
      <c r="L1265">
        <v>0.938307</v>
      </c>
      <c r="M1265">
        <v>0</v>
      </c>
      <c r="N1265" t="s">
        <v>42</v>
      </c>
    </row>
    <row r="1266" spans="1:14" x14ac:dyDescent="0.25">
      <c r="A1266" t="s">
        <v>155</v>
      </c>
      <c r="B1266">
        <v>7908.64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5.8109099999999997E-2</v>
      </c>
      <c r="L1266">
        <v>0.93181400000000003</v>
      </c>
      <c r="M1266">
        <v>0</v>
      </c>
      <c r="N1266" t="s">
        <v>42</v>
      </c>
    </row>
    <row r="1267" spans="1:14" x14ac:dyDescent="0.25">
      <c r="A1267" t="s">
        <v>155</v>
      </c>
      <c r="B1267">
        <v>7862.81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7.55305E-2</v>
      </c>
      <c r="L1267">
        <v>0.93156600000000001</v>
      </c>
      <c r="M1267">
        <v>0</v>
      </c>
      <c r="N1267" t="s">
        <v>42</v>
      </c>
    </row>
    <row r="1268" spans="1:14" x14ac:dyDescent="0.25">
      <c r="A1268" t="s">
        <v>155</v>
      </c>
      <c r="B1268">
        <v>7858.4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5.4112399999999998E-2</v>
      </c>
      <c r="L1268">
        <v>0.93182900000000002</v>
      </c>
      <c r="M1268">
        <v>0</v>
      </c>
      <c r="N1268" t="s">
        <v>42</v>
      </c>
    </row>
    <row r="1269" spans="1:14" x14ac:dyDescent="0.25">
      <c r="A1269" t="s">
        <v>155</v>
      </c>
      <c r="B1269">
        <v>7944.22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5.86519E-2</v>
      </c>
      <c r="L1269">
        <v>0.93178899999999998</v>
      </c>
      <c r="M1269">
        <v>0</v>
      </c>
      <c r="N1269" t="s">
        <v>42</v>
      </c>
    </row>
    <row r="1270" spans="1:14" x14ac:dyDescent="0.25">
      <c r="A1270" t="s">
        <v>155</v>
      </c>
      <c r="B1270">
        <v>8033.08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8.3258600000000002E-2</v>
      </c>
      <c r="L1270">
        <v>0.93168200000000001</v>
      </c>
      <c r="M1270">
        <v>0</v>
      </c>
      <c r="N1270" t="s">
        <v>42</v>
      </c>
    </row>
    <row r="1271" spans="1:14" x14ac:dyDescent="0.25">
      <c r="A1271" t="s">
        <v>155</v>
      </c>
      <c r="B1271">
        <v>7799.12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5.5108200000000003E-2</v>
      </c>
      <c r="L1271">
        <v>0.95896499999999996</v>
      </c>
      <c r="M1271">
        <v>0</v>
      </c>
      <c r="N1271" t="s">
        <v>42</v>
      </c>
    </row>
    <row r="1272" spans="1:14" x14ac:dyDescent="0.25">
      <c r="A1272" t="s">
        <v>155</v>
      </c>
      <c r="B1272">
        <v>7803.77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5.3915100000000001E-2</v>
      </c>
      <c r="L1272">
        <v>0.93138100000000001</v>
      </c>
      <c r="M1272">
        <v>0</v>
      </c>
      <c r="N1272" t="s">
        <v>42</v>
      </c>
    </row>
    <row r="1273" spans="1:14" x14ac:dyDescent="0.25">
      <c r="A1273" t="s">
        <v>155</v>
      </c>
      <c r="B1273">
        <v>7778.1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5.6850900000000003E-2</v>
      </c>
      <c r="L1273">
        <v>0.931778</v>
      </c>
      <c r="M1273">
        <v>0</v>
      </c>
      <c r="N1273" t="s">
        <v>42</v>
      </c>
    </row>
    <row r="1274" spans="1:14" x14ac:dyDescent="0.25">
      <c r="A1274" t="s">
        <v>155</v>
      </c>
      <c r="B1274">
        <v>7901.97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5.41699E-2</v>
      </c>
      <c r="L1274">
        <v>0.931836</v>
      </c>
      <c r="M1274">
        <v>0</v>
      </c>
      <c r="N1274" t="s">
        <v>42</v>
      </c>
    </row>
    <row r="1275" spans="1:14" x14ac:dyDescent="0.25">
      <c r="A1275" t="s">
        <v>155</v>
      </c>
      <c r="B1275">
        <v>7814.58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6.0414700000000002E-2</v>
      </c>
      <c r="L1275">
        <v>0.931836</v>
      </c>
      <c r="M1275">
        <v>0</v>
      </c>
      <c r="N1275" t="s">
        <v>42</v>
      </c>
    </row>
    <row r="1276" spans="1:14" x14ac:dyDescent="0.25">
      <c r="A1276" t="s">
        <v>155</v>
      </c>
      <c r="B1276">
        <v>7819.12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5.4860100000000002E-2</v>
      </c>
      <c r="L1276">
        <v>0.93177699999999997</v>
      </c>
      <c r="M1276">
        <v>0</v>
      </c>
      <c r="N1276" t="s">
        <v>42</v>
      </c>
    </row>
    <row r="1277" spans="1:14" x14ac:dyDescent="0.25">
      <c r="A1277" t="s">
        <v>155</v>
      </c>
      <c r="B1277">
        <v>7901.64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6.3072699999999995E-2</v>
      </c>
      <c r="L1277">
        <v>0.94885900000000001</v>
      </c>
      <c r="M1277">
        <v>0</v>
      </c>
      <c r="N1277" t="s">
        <v>42</v>
      </c>
    </row>
    <row r="1278" spans="1:14" x14ac:dyDescent="0.25">
      <c r="A1278" t="s">
        <v>155</v>
      </c>
      <c r="B1278">
        <v>7866.02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6.8718799999999997E-2</v>
      </c>
      <c r="L1278">
        <v>0.93170600000000003</v>
      </c>
      <c r="M1278">
        <v>0</v>
      </c>
      <c r="N1278" t="s">
        <v>42</v>
      </c>
    </row>
    <row r="1279" spans="1:14" x14ac:dyDescent="0.25">
      <c r="A1279" t="s">
        <v>155</v>
      </c>
      <c r="B1279">
        <v>7914.46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8.3256300000000005E-2</v>
      </c>
      <c r="L1279">
        <v>0.93165900000000001</v>
      </c>
      <c r="M1279">
        <v>0</v>
      </c>
      <c r="N1279" t="s">
        <v>42</v>
      </c>
    </row>
    <row r="1280" spans="1:14" x14ac:dyDescent="0.25">
      <c r="A1280" t="s">
        <v>155</v>
      </c>
      <c r="B1280">
        <v>7773.77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5.7123800000000002E-2</v>
      </c>
      <c r="L1280">
        <v>0.93043500000000001</v>
      </c>
      <c r="M1280">
        <v>0</v>
      </c>
      <c r="N1280" t="s">
        <v>42</v>
      </c>
    </row>
    <row r="1281" spans="1:25" x14ac:dyDescent="0.25">
      <c r="A1281" t="s">
        <v>155</v>
      </c>
      <c r="B1281">
        <v>7746.47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5.6153500000000002E-2</v>
      </c>
      <c r="L1281">
        <v>0.93182100000000001</v>
      </c>
      <c r="M1281">
        <v>0</v>
      </c>
      <c r="N1281" t="s">
        <v>42</v>
      </c>
    </row>
    <row r="1282" spans="1:25" x14ac:dyDescent="0.25">
      <c r="A1282" t="s">
        <v>155</v>
      </c>
      <c r="B1282">
        <v>7865.45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8.3256300000000005E-2</v>
      </c>
      <c r="L1282">
        <v>0.93180499999999999</v>
      </c>
      <c r="M1282">
        <v>0</v>
      </c>
      <c r="N1282" t="s">
        <v>42</v>
      </c>
    </row>
    <row r="1283" spans="1:25" x14ac:dyDescent="0.25">
      <c r="A1283" t="s">
        <v>155</v>
      </c>
      <c r="B1283">
        <v>7753.83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6.9291500000000006E-2</v>
      </c>
      <c r="L1283">
        <v>0.93182699999999996</v>
      </c>
      <c r="M1283">
        <v>0</v>
      </c>
      <c r="N1283" t="s">
        <v>42</v>
      </c>
    </row>
    <row r="1284" spans="1:25" x14ac:dyDescent="0.25">
      <c r="A1284" t="s">
        <v>155</v>
      </c>
      <c r="B1284">
        <v>7687.27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4.0421600000000002E-2</v>
      </c>
      <c r="L1284">
        <v>0.93172699999999997</v>
      </c>
      <c r="M1284">
        <v>0</v>
      </c>
      <c r="N1284" t="s">
        <v>42</v>
      </c>
    </row>
    <row r="1285" spans="1:25" x14ac:dyDescent="0.25">
      <c r="A1285" t="s">
        <v>155</v>
      </c>
      <c r="B1285">
        <v>7529.95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5.4056300000000002E-2</v>
      </c>
      <c r="L1285">
        <v>0.94817799999999997</v>
      </c>
      <c r="M1285">
        <v>0</v>
      </c>
      <c r="N1285" t="s">
        <v>42</v>
      </c>
    </row>
    <row r="1286" spans="1:25" x14ac:dyDescent="0.25">
      <c r="A1286" t="s">
        <v>155</v>
      </c>
      <c r="B1286">
        <v>7561.52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5.6907699999999999E-2</v>
      </c>
      <c r="L1286">
        <v>0.93125599999999997</v>
      </c>
      <c r="M1286">
        <v>0</v>
      </c>
      <c r="N1286" t="s">
        <v>42</v>
      </c>
    </row>
    <row r="1287" spans="1:25" x14ac:dyDescent="0.25">
      <c r="A1287" t="s">
        <v>155</v>
      </c>
      <c r="B1287">
        <v>7605.94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5.80426E-2</v>
      </c>
      <c r="L1287">
        <v>0.93182299999999996</v>
      </c>
      <c r="M1287">
        <v>0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7593.68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5.4036000000000001E-2</v>
      </c>
      <c r="L1288">
        <v>0.93183499999999997</v>
      </c>
      <c r="M1288">
        <v>0</v>
      </c>
      <c r="N1288" t="s">
        <v>42</v>
      </c>
      <c r="R1288">
        <f>AVERAGE(B1239:B1288)</f>
        <v>7820.0686000000023</v>
      </c>
      <c r="S1288">
        <f>AVERAGE(C1239:C1288)</f>
        <v>0</v>
      </c>
      <c r="U1288">
        <f>_xlfn.VAR.P(B1239:B1288)</f>
        <v>15885.902272039999</v>
      </c>
      <c r="V1288">
        <f>_xlfn.VAR.P(C1239:C1288)</f>
        <v>0</v>
      </c>
      <c r="X1288">
        <f>1.96*SQRT(U1288)/50</f>
        <v>4.9407401133137476</v>
      </c>
      <c r="Y1288">
        <f>1.96*SQRT(V1288)/50</f>
        <v>0</v>
      </c>
    </row>
    <row r="1289" spans="1:25" x14ac:dyDescent="0.25">
      <c r="A1289" t="s">
        <v>156</v>
      </c>
      <c r="B1289">
        <v>391112.97899999999</v>
      </c>
      <c r="C1289" t="s">
        <v>36</v>
      </c>
    </row>
    <row r="1290" spans="1:25" x14ac:dyDescent="0.25">
      <c r="A1290" t="s">
        <v>157</v>
      </c>
      <c r="B1290">
        <v>7420.29</v>
      </c>
      <c r="C1290">
        <v>7306.5</v>
      </c>
      <c r="D1290">
        <v>7306.36</v>
      </c>
      <c r="E1290">
        <v>6901.16</v>
      </c>
      <c r="F1290">
        <v>185.441</v>
      </c>
      <c r="G1290">
        <v>0</v>
      </c>
      <c r="H1290">
        <v>38.343600000000002</v>
      </c>
      <c r="I1290">
        <v>0</v>
      </c>
      <c r="J1290">
        <v>5.4524099999999999E-2</v>
      </c>
      <c r="K1290">
        <v>0.93183499999999997</v>
      </c>
      <c r="L1290">
        <v>0</v>
      </c>
      <c r="M1290" t="s">
        <v>42</v>
      </c>
    </row>
    <row r="1291" spans="1:25" x14ac:dyDescent="0.25">
      <c r="A1291" t="s">
        <v>157</v>
      </c>
      <c r="B1291">
        <v>7449</v>
      </c>
      <c r="C1291">
        <v>7334.3</v>
      </c>
      <c r="D1291">
        <v>7334.16</v>
      </c>
      <c r="E1291">
        <v>6916.72</v>
      </c>
      <c r="F1291">
        <v>192.934</v>
      </c>
      <c r="G1291">
        <v>0</v>
      </c>
      <c r="H1291">
        <v>38.628900000000002</v>
      </c>
      <c r="I1291">
        <v>0</v>
      </c>
      <c r="J1291">
        <v>7.4393799999999996E-2</v>
      </c>
      <c r="K1291">
        <v>0.93183300000000002</v>
      </c>
      <c r="L1291">
        <v>0</v>
      </c>
      <c r="M1291" t="s">
        <v>42</v>
      </c>
    </row>
    <row r="1292" spans="1:25" x14ac:dyDescent="0.25">
      <c r="A1292" t="s">
        <v>157</v>
      </c>
      <c r="B1292">
        <v>7408.73</v>
      </c>
      <c r="C1292">
        <v>7293.98</v>
      </c>
      <c r="D1292">
        <v>7293.84</v>
      </c>
      <c r="E1292">
        <v>6892.78</v>
      </c>
      <c r="F1292">
        <v>181.12299999999999</v>
      </c>
      <c r="G1292">
        <v>0</v>
      </c>
      <c r="H1292">
        <v>38.193300000000001</v>
      </c>
      <c r="I1292">
        <v>0</v>
      </c>
      <c r="J1292">
        <v>5.5382500000000001E-2</v>
      </c>
      <c r="K1292">
        <v>0.94542300000000001</v>
      </c>
      <c r="L1292">
        <v>0</v>
      </c>
      <c r="M1292" t="s">
        <v>42</v>
      </c>
    </row>
    <row r="1293" spans="1:25" x14ac:dyDescent="0.25">
      <c r="A1293" t="s">
        <v>157</v>
      </c>
      <c r="B1293">
        <v>7348.96</v>
      </c>
      <c r="C1293">
        <v>7234.08</v>
      </c>
      <c r="D1293">
        <v>7233.95</v>
      </c>
      <c r="E1293">
        <v>6829.1</v>
      </c>
      <c r="F1293">
        <v>184.98500000000001</v>
      </c>
      <c r="G1293">
        <v>0</v>
      </c>
      <c r="H1293">
        <v>38.229599999999998</v>
      </c>
      <c r="I1293">
        <v>0</v>
      </c>
      <c r="J1293">
        <v>6.6206100000000004E-2</v>
      </c>
      <c r="K1293">
        <v>0.93156799999999995</v>
      </c>
      <c r="L1293">
        <v>0</v>
      </c>
      <c r="M1293" t="s">
        <v>42</v>
      </c>
    </row>
    <row r="1294" spans="1:25" x14ac:dyDescent="0.25">
      <c r="A1294" t="s">
        <v>157</v>
      </c>
      <c r="B1294">
        <v>7391.92</v>
      </c>
      <c r="C1294">
        <v>7277.51</v>
      </c>
      <c r="D1294">
        <v>7277.37</v>
      </c>
      <c r="E1294">
        <v>6873.74</v>
      </c>
      <c r="F1294">
        <v>183.136</v>
      </c>
      <c r="G1294">
        <v>0</v>
      </c>
      <c r="H1294">
        <v>38.305700000000002</v>
      </c>
      <c r="I1294">
        <v>0</v>
      </c>
      <c r="J1294">
        <v>7.4825299999999997E-2</v>
      </c>
      <c r="K1294">
        <v>0.93182399999999999</v>
      </c>
      <c r="L1294">
        <v>0</v>
      </c>
      <c r="M1294" t="s">
        <v>42</v>
      </c>
    </row>
    <row r="1295" spans="1:25" x14ac:dyDescent="0.25">
      <c r="A1295" t="s">
        <v>157</v>
      </c>
      <c r="B1295">
        <v>7338.99</v>
      </c>
      <c r="C1295">
        <v>7222.7</v>
      </c>
      <c r="D1295">
        <v>7222.56</v>
      </c>
      <c r="E1295">
        <v>6820.59</v>
      </c>
      <c r="F1295">
        <v>180.86199999999999</v>
      </c>
      <c r="G1295">
        <v>0</v>
      </c>
      <c r="H1295">
        <v>38.236499999999999</v>
      </c>
      <c r="I1295">
        <v>0</v>
      </c>
      <c r="J1295">
        <v>5.4192200000000003E-2</v>
      </c>
      <c r="K1295">
        <v>0.95454399999999995</v>
      </c>
      <c r="L1295">
        <v>0</v>
      </c>
      <c r="M1295" t="s">
        <v>42</v>
      </c>
    </row>
    <row r="1296" spans="1:25" x14ac:dyDescent="0.25">
      <c r="A1296" t="s">
        <v>157</v>
      </c>
      <c r="B1296">
        <v>7434.6</v>
      </c>
      <c r="C1296">
        <v>7320.2</v>
      </c>
      <c r="D1296">
        <v>7320.06</v>
      </c>
      <c r="E1296">
        <v>6916.33</v>
      </c>
      <c r="F1296">
        <v>181.36799999999999</v>
      </c>
      <c r="G1296">
        <v>0</v>
      </c>
      <c r="H1296">
        <v>38.207999999999998</v>
      </c>
      <c r="I1296">
        <v>0</v>
      </c>
      <c r="J1296">
        <v>5.3909499999999999E-2</v>
      </c>
      <c r="K1296">
        <v>0.93182200000000004</v>
      </c>
      <c r="L1296">
        <v>0</v>
      </c>
      <c r="M1296" t="s">
        <v>42</v>
      </c>
    </row>
    <row r="1297" spans="1:13" x14ac:dyDescent="0.25">
      <c r="A1297" t="s">
        <v>157</v>
      </c>
      <c r="B1297">
        <v>7422.4</v>
      </c>
      <c r="C1297">
        <v>7307.68</v>
      </c>
      <c r="D1297">
        <v>7307.54</v>
      </c>
      <c r="E1297">
        <v>6905.72</v>
      </c>
      <c r="F1297">
        <v>181.08</v>
      </c>
      <c r="G1297">
        <v>0</v>
      </c>
      <c r="H1297">
        <v>38.1633</v>
      </c>
      <c r="I1297">
        <v>0</v>
      </c>
      <c r="J1297">
        <v>6.14812E-2</v>
      </c>
      <c r="K1297">
        <v>0.93181899999999995</v>
      </c>
      <c r="L1297">
        <v>0</v>
      </c>
      <c r="M1297" t="s">
        <v>42</v>
      </c>
    </row>
    <row r="1298" spans="1:13" x14ac:dyDescent="0.25">
      <c r="A1298" t="s">
        <v>157</v>
      </c>
      <c r="B1298">
        <v>7403.84</v>
      </c>
      <c r="C1298">
        <v>7289.66</v>
      </c>
      <c r="D1298">
        <v>7289.51</v>
      </c>
      <c r="E1298">
        <v>6880.44</v>
      </c>
      <c r="F1298">
        <v>186.33199999999999</v>
      </c>
      <c r="G1298">
        <v>0</v>
      </c>
      <c r="H1298">
        <v>38.311</v>
      </c>
      <c r="I1298">
        <v>0</v>
      </c>
      <c r="J1298">
        <v>5.7018800000000001E-2</v>
      </c>
      <c r="K1298">
        <v>0.93183400000000005</v>
      </c>
      <c r="L1298">
        <v>0</v>
      </c>
      <c r="M1298" t="s">
        <v>42</v>
      </c>
    </row>
    <row r="1299" spans="1:13" x14ac:dyDescent="0.25">
      <c r="A1299" t="s">
        <v>157</v>
      </c>
      <c r="B1299">
        <v>7404.51</v>
      </c>
      <c r="C1299">
        <v>7289.31</v>
      </c>
      <c r="D1299">
        <v>7289.16</v>
      </c>
      <c r="E1299">
        <v>6872.01</v>
      </c>
      <c r="F1299">
        <v>188.322</v>
      </c>
      <c r="G1299">
        <v>0</v>
      </c>
      <c r="H1299">
        <v>38.617100000000001</v>
      </c>
      <c r="I1299">
        <v>0</v>
      </c>
      <c r="J1299">
        <v>7.6397000000000007E-2</v>
      </c>
      <c r="K1299">
        <v>0.93183499999999997</v>
      </c>
      <c r="L1299">
        <v>0</v>
      </c>
      <c r="M1299" t="s">
        <v>42</v>
      </c>
    </row>
    <row r="1300" spans="1:13" x14ac:dyDescent="0.25">
      <c r="A1300" t="s">
        <v>157</v>
      </c>
      <c r="B1300">
        <v>7503.74</v>
      </c>
      <c r="C1300">
        <v>7386.65</v>
      </c>
      <c r="D1300">
        <v>7386.51</v>
      </c>
      <c r="E1300">
        <v>6971.7</v>
      </c>
      <c r="F1300">
        <v>183.434</v>
      </c>
      <c r="G1300">
        <v>0</v>
      </c>
      <c r="H1300">
        <v>38.302100000000003</v>
      </c>
      <c r="I1300">
        <v>0</v>
      </c>
      <c r="J1300">
        <v>5.3910899999999998E-2</v>
      </c>
      <c r="K1300">
        <v>0.95887</v>
      </c>
      <c r="L1300">
        <v>0</v>
      </c>
      <c r="M1300" t="s">
        <v>42</v>
      </c>
    </row>
    <row r="1301" spans="1:13" x14ac:dyDescent="0.25">
      <c r="A1301" t="s">
        <v>157</v>
      </c>
      <c r="B1301">
        <v>7479.59</v>
      </c>
      <c r="C1301">
        <v>7364.34</v>
      </c>
      <c r="D1301">
        <v>7364.21</v>
      </c>
      <c r="E1301">
        <v>6945.5</v>
      </c>
      <c r="F1301">
        <v>189.494</v>
      </c>
      <c r="G1301">
        <v>0</v>
      </c>
      <c r="H1301">
        <v>38.521000000000001</v>
      </c>
      <c r="I1301">
        <v>0</v>
      </c>
      <c r="J1301">
        <v>6.6328999999999999E-2</v>
      </c>
      <c r="K1301">
        <v>0.95913499999999996</v>
      </c>
      <c r="L1301">
        <v>0</v>
      </c>
      <c r="M1301" t="s">
        <v>42</v>
      </c>
    </row>
    <row r="1302" spans="1:13" x14ac:dyDescent="0.25">
      <c r="A1302" t="s">
        <v>157</v>
      </c>
      <c r="B1302">
        <v>7468.08</v>
      </c>
      <c r="C1302">
        <v>7349.44</v>
      </c>
      <c r="D1302">
        <v>7349.3</v>
      </c>
      <c r="E1302">
        <v>6926.31</v>
      </c>
      <c r="F1302">
        <v>193.04</v>
      </c>
      <c r="G1302">
        <v>0</v>
      </c>
      <c r="H1302">
        <v>38.678100000000001</v>
      </c>
      <c r="I1302">
        <v>0</v>
      </c>
      <c r="J1302">
        <v>8.3255700000000002E-2</v>
      </c>
      <c r="K1302">
        <v>0.93182100000000001</v>
      </c>
      <c r="L1302">
        <v>0</v>
      </c>
      <c r="M1302" t="s">
        <v>42</v>
      </c>
    </row>
    <row r="1303" spans="1:13" x14ac:dyDescent="0.25">
      <c r="A1303" t="s">
        <v>157</v>
      </c>
      <c r="B1303">
        <v>7544.75</v>
      </c>
      <c r="C1303">
        <v>7429.94</v>
      </c>
      <c r="D1303">
        <v>7429.79</v>
      </c>
      <c r="E1303">
        <v>6986.63</v>
      </c>
      <c r="F1303">
        <v>204.74700000000001</v>
      </c>
      <c r="G1303">
        <v>0</v>
      </c>
      <c r="H1303">
        <v>39.482300000000002</v>
      </c>
      <c r="I1303">
        <v>0</v>
      </c>
      <c r="J1303">
        <v>5.6322499999999998E-2</v>
      </c>
      <c r="K1303">
        <v>0.93142599999999998</v>
      </c>
      <c r="L1303">
        <v>0</v>
      </c>
      <c r="M1303" t="s">
        <v>42</v>
      </c>
    </row>
    <row r="1304" spans="1:13" x14ac:dyDescent="0.25">
      <c r="A1304" t="s">
        <v>157</v>
      </c>
      <c r="B1304">
        <v>7470.89</v>
      </c>
      <c r="C1304">
        <v>7351.46</v>
      </c>
      <c r="D1304">
        <v>7351.32</v>
      </c>
      <c r="E1304">
        <v>6918.99</v>
      </c>
      <c r="F1304">
        <v>195.33799999999999</v>
      </c>
      <c r="G1304">
        <v>0</v>
      </c>
      <c r="H1304">
        <v>39.882300000000001</v>
      </c>
      <c r="I1304">
        <v>0</v>
      </c>
      <c r="J1304">
        <v>6.44367E-2</v>
      </c>
      <c r="K1304">
        <v>0.93122799999999994</v>
      </c>
      <c r="L1304">
        <v>0</v>
      </c>
      <c r="M1304" t="s">
        <v>42</v>
      </c>
    </row>
    <row r="1305" spans="1:13" x14ac:dyDescent="0.25">
      <c r="A1305" t="s">
        <v>157</v>
      </c>
      <c r="B1305">
        <v>7556.08</v>
      </c>
      <c r="C1305">
        <v>7441.57</v>
      </c>
      <c r="D1305">
        <v>7441.44</v>
      </c>
      <c r="E1305">
        <v>7019.75</v>
      </c>
      <c r="F1305">
        <v>189.01499999999999</v>
      </c>
      <c r="G1305">
        <v>0</v>
      </c>
      <c r="H1305">
        <v>38.602800000000002</v>
      </c>
      <c r="I1305">
        <v>0</v>
      </c>
      <c r="J1305">
        <v>6.4718899999999996E-2</v>
      </c>
      <c r="K1305">
        <v>0.93183300000000002</v>
      </c>
      <c r="L1305">
        <v>0</v>
      </c>
      <c r="M1305" t="s">
        <v>42</v>
      </c>
    </row>
    <row r="1306" spans="1:13" x14ac:dyDescent="0.25">
      <c r="A1306" t="s">
        <v>157</v>
      </c>
      <c r="B1306">
        <v>7488.65</v>
      </c>
      <c r="C1306">
        <v>7371.32</v>
      </c>
      <c r="D1306">
        <v>7371.18</v>
      </c>
      <c r="E1306">
        <v>6947.89</v>
      </c>
      <c r="F1306">
        <v>191.429</v>
      </c>
      <c r="G1306">
        <v>0</v>
      </c>
      <c r="H1306">
        <v>38.8553</v>
      </c>
      <c r="I1306">
        <v>0</v>
      </c>
      <c r="J1306">
        <v>5.5605599999999998E-2</v>
      </c>
      <c r="K1306">
        <v>0.95872299999999999</v>
      </c>
      <c r="L1306">
        <v>0</v>
      </c>
      <c r="M1306" t="s">
        <v>42</v>
      </c>
    </row>
    <row r="1307" spans="1:13" x14ac:dyDescent="0.25">
      <c r="A1307" t="s">
        <v>157</v>
      </c>
      <c r="B1307">
        <v>7630.56</v>
      </c>
      <c r="C1307">
        <v>7515.59</v>
      </c>
      <c r="D1307">
        <v>7515.44</v>
      </c>
      <c r="E1307">
        <v>7080.03</v>
      </c>
      <c r="F1307">
        <v>201.05500000000001</v>
      </c>
      <c r="G1307">
        <v>0</v>
      </c>
      <c r="H1307">
        <v>38.887700000000002</v>
      </c>
      <c r="I1307">
        <v>0</v>
      </c>
      <c r="J1307">
        <v>6.4165799999999995E-2</v>
      </c>
      <c r="K1307">
        <v>0.93181800000000004</v>
      </c>
      <c r="L1307">
        <v>0</v>
      </c>
      <c r="M1307" t="s">
        <v>42</v>
      </c>
    </row>
    <row r="1308" spans="1:13" x14ac:dyDescent="0.25">
      <c r="A1308" t="s">
        <v>157</v>
      </c>
      <c r="B1308">
        <v>7463.33</v>
      </c>
      <c r="C1308">
        <v>7348.58</v>
      </c>
      <c r="D1308">
        <v>7348.45</v>
      </c>
      <c r="E1308">
        <v>6925.22</v>
      </c>
      <c r="F1308">
        <v>192.916</v>
      </c>
      <c r="G1308">
        <v>0</v>
      </c>
      <c r="H1308">
        <v>38.692500000000003</v>
      </c>
      <c r="I1308">
        <v>0</v>
      </c>
      <c r="J1308">
        <v>6.3332799999999995E-2</v>
      </c>
      <c r="K1308">
        <v>0.93181899999999995</v>
      </c>
      <c r="L1308">
        <v>0</v>
      </c>
      <c r="M1308" t="s">
        <v>42</v>
      </c>
    </row>
    <row r="1309" spans="1:13" x14ac:dyDescent="0.25">
      <c r="A1309" t="s">
        <v>157</v>
      </c>
      <c r="B1309">
        <v>7483.28</v>
      </c>
      <c r="C1309">
        <v>7368.42</v>
      </c>
      <c r="D1309">
        <v>7368.29</v>
      </c>
      <c r="E1309">
        <v>6939.21</v>
      </c>
      <c r="F1309">
        <v>193.34100000000001</v>
      </c>
      <c r="G1309">
        <v>0</v>
      </c>
      <c r="H1309">
        <v>38.767499999999998</v>
      </c>
      <c r="I1309">
        <v>0</v>
      </c>
      <c r="J1309">
        <v>5.45589E-2</v>
      </c>
      <c r="K1309">
        <v>0.93177399999999999</v>
      </c>
      <c r="L1309">
        <v>0</v>
      </c>
      <c r="M1309" t="s">
        <v>42</v>
      </c>
    </row>
    <row r="1310" spans="1:13" x14ac:dyDescent="0.25">
      <c r="A1310" t="s">
        <v>157</v>
      </c>
      <c r="B1310">
        <v>7516.48</v>
      </c>
      <c r="C1310">
        <v>7401.55</v>
      </c>
      <c r="D1310">
        <v>7401.41</v>
      </c>
      <c r="E1310">
        <v>6968.22</v>
      </c>
      <c r="F1310">
        <v>198.65899999999999</v>
      </c>
      <c r="G1310">
        <v>0</v>
      </c>
      <c r="H1310">
        <v>38.881700000000002</v>
      </c>
      <c r="I1310">
        <v>0</v>
      </c>
      <c r="J1310">
        <v>5.3911500000000001E-2</v>
      </c>
      <c r="K1310">
        <v>0.93537099999999995</v>
      </c>
      <c r="L1310">
        <v>0</v>
      </c>
      <c r="M1310" t="s">
        <v>42</v>
      </c>
    </row>
    <row r="1311" spans="1:13" x14ac:dyDescent="0.25">
      <c r="A1311" t="s">
        <v>157</v>
      </c>
      <c r="B1311">
        <v>7458.99</v>
      </c>
      <c r="C1311">
        <v>7344.48</v>
      </c>
      <c r="D1311">
        <v>7344.31</v>
      </c>
      <c r="E1311">
        <v>6888.51</v>
      </c>
      <c r="F1311">
        <v>213.01599999999999</v>
      </c>
      <c r="G1311">
        <v>0</v>
      </c>
      <c r="H1311">
        <v>39.540900000000001</v>
      </c>
      <c r="I1311">
        <v>0</v>
      </c>
      <c r="J1311">
        <v>8.3258899999999997E-2</v>
      </c>
      <c r="K1311">
        <v>0.93182399999999999</v>
      </c>
      <c r="L1311">
        <v>0</v>
      </c>
      <c r="M1311" t="s">
        <v>42</v>
      </c>
    </row>
    <row r="1312" spans="1:13" x14ac:dyDescent="0.25">
      <c r="A1312" t="s">
        <v>157</v>
      </c>
      <c r="B1312">
        <v>7584.09</v>
      </c>
      <c r="C1312">
        <v>7466.8</v>
      </c>
      <c r="D1312">
        <v>7466.67</v>
      </c>
      <c r="E1312">
        <v>7034.14</v>
      </c>
      <c r="F1312">
        <v>193.87799999999999</v>
      </c>
      <c r="G1312">
        <v>0</v>
      </c>
      <c r="H1312">
        <v>38.8125</v>
      </c>
      <c r="I1312">
        <v>0</v>
      </c>
      <c r="J1312">
        <v>5.5879400000000003E-2</v>
      </c>
      <c r="K1312">
        <v>0.93180300000000005</v>
      </c>
      <c r="L1312">
        <v>0</v>
      </c>
      <c r="M1312" t="s">
        <v>42</v>
      </c>
    </row>
    <row r="1313" spans="1:13" x14ac:dyDescent="0.25">
      <c r="A1313" t="s">
        <v>157</v>
      </c>
      <c r="B1313">
        <v>7503.97</v>
      </c>
      <c r="C1313">
        <v>7388.94</v>
      </c>
      <c r="D1313">
        <v>7388.81</v>
      </c>
      <c r="E1313">
        <v>6964.2</v>
      </c>
      <c r="F1313">
        <v>192.59800000000001</v>
      </c>
      <c r="G1313">
        <v>0</v>
      </c>
      <c r="H1313">
        <v>38.709200000000003</v>
      </c>
      <c r="I1313">
        <v>0</v>
      </c>
      <c r="J1313">
        <v>5.3938E-2</v>
      </c>
      <c r="K1313">
        <v>0.93183499999999997</v>
      </c>
      <c r="L1313">
        <v>0</v>
      </c>
      <c r="M1313" t="s">
        <v>42</v>
      </c>
    </row>
    <row r="1314" spans="1:13" x14ac:dyDescent="0.25">
      <c r="A1314" t="s">
        <v>157</v>
      </c>
      <c r="B1314">
        <v>7492.04</v>
      </c>
      <c r="C1314">
        <v>7376.63</v>
      </c>
      <c r="D1314">
        <v>7376.49</v>
      </c>
      <c r="E1314">
        <v>6945.51</v>
      </c>
      <c r="F1314">
        <v>195.46299999999999</v>
      </c>
      <c r="G1314">
        <v>0</v>
      </c>
      <c r="H1314">
        <v>39.004899999999999</v>
      </c>
      <c r="I1314">
        <v>0</v>
      </c>
      <c r="J1314">
        <v>5.8070999999999998E-2</v>
      </c>
      <c r="K1314">
        <v>0.93155600000000005</v>
      </c>
      <c r="L1314">
        <v>0</v>
      </c>
      <c r="M1314" t="s">
        <v>42</v>
      </c>
    </row>
    <row r="1315" spans="1:13" x14ac:dyDescent="0.25">
      <c r="A1315" t="s">
        <v>157</v>
      </c>
      <c r="B1315">
        <v>7558.81</v>
      </c>
      <c r="C1315">
        <v>7442.94</v>
      </c>
      <c r="D1315">
        <v>7442.79</v>
      </c>
      <c r="E1315">
        <v>7004.38</v>
      </c>
      <c r="F1315">
        <v>203.67099999999999</v>
      </c>
      <c r="G1315">
        <v>0</v>
      </c>
      <c r="H1315">
        <v>39.223399999999998</v>
      </c>
      <c r="I1315">
        <v>0</v>
      </c>
      <c r="J1315">
        <v>5.5167599999999997E-2</v>
      </c>
      <c r="K1315">
        <v>0.93170600000000003</v>
      </c>
      <c r="L1315">
        <v>0</v>
      </c>
      <c r="M1315" t="s">
        <v>42</v>
      </c>
    </row>
    <row r="1316" spans="1:13" x14ac:dyDescent="0.25">
      <c r="A1316" t="s">
        <v>157</v>
      </c>
      <c r="B1316">
        <v>7523.01</v>
      </c>
      <c r="C1316">
        <v>7407.72</v>
      </c>
      <c r="D1316">
        <v>7407.59</v>
      </c>
      <c r="E1316">
        <v>6983.82</v>
      </c>
      <c r="F1316">
        <v>190.511</v>
      </c>
      <c r="G1316">
        <v>0</v>
      </c>
      <c r="H1316">
        <v>38.829500000000003</v>
      </c>
      <c r="I1316">
        <v>0</v>
      </c>
      <c r="J1316">
        <v>6.1977200000000003E-2</v>
      </c>
      <c r="K1316">
        <v>0.93178000000000005</v>
      </c>
      <c r="L1316">
        <v>0</v>
      </c>
      <c r="M1316" t="s">
        <v>42</v>
      </c>
    </row>
    <row r="1317" spans="1:13" x14ac:dyDescent="0.25">
      <c r="A1317" t="s">
        <v>157</v>
      </c>
      <c r="B1317">
        <v>7340.23</v>
      </c>
      <c r="C1317">
        <v>7223.13</v>
      </c>
      <c r="D1317">
        <v>7223</v>
      </c>
      <c r="E1317">
        <v>6817.65</v>
      </c>
      <c r="F1317">
        <v>184.404</v>
      </c>
      <c r="G1317">
        <v>0</v>
      </c>
      <c r="H1317">
        <v>38.281799999999997</v>
      </c>
      <c r="I1317">
        <v>0</v>
      </c>
      <c r="J1317">
        <v>7.7727900000000003E-2</v>
      </c>
      <c r="K1317">
        <v>0.93169100000000005</v>
      </c>
      <c r="L1317">
        <v>0</v>
      </c>
      <c r="M1317" t="s">
        <v>42</v>
      </c>
    </row>
    <row r="1318" spans="1:13" x14ac:dyDescent="0.25">
      <c r="A1318" t="s">
        <v>157</v>
      </c>
      <c r="B1318">
        <v>7453.94</v>
      </c>
      <c r="C1318">
        <v>7338.85</v>
      </c>
      <c r="D1318">
        <v>7338.71</v>
      </c>
      <c r="E1318">
        <v>6930.1</v>
      </c>
      <c r="F1318">
        <v>186.363</v>
      </c>
      <c r="G1318">
        <v>0</v>
      </c>
      <c r="H1318">
        <v>38.380699999999997</v>
      </c>
      <c r="I1318">
        <v>0</v>
      </c>
      <c r="J1318">
        <v>5.3914700000000003E-2</v>
      </c>
      <c r="K1318">
        <v>0.95867999999999998</v>
      </c>
      <c r="L1318">
        <v>0</v>
      </c>
      <c r="M1318" t="s">
        <v>42</v>
      </c>
    </row>
    <row r="1319" spans="1:13" x14ac:dyDescent="0.25">
      <c r="A1319" t="s">
        <v>157</v>
      </c>
      <c r="B1319">
        <v>7346.57</v>
      </c>
      <c r="C1319">
        <v>7232.19</v>
      </c>
      <c r="D1319">
        <v>7232.06</v>
      </c>
      <c r="E1319">
        <v>6826.95</v>
      </c>
      <c r="F1319">
        <v>184.727</v>
      </c>
      <c r="G1319">
        <v>0</v>
      </c>
      <c r="H1319">
        <v>38.087000000000003</v>
      </c>
      <c r="I1319">
        <v>0</v>
      </c>
      <c r="J1319">
        <v>5.4321700000000001E-2</v>
      </c>
      <c r="K1319">
        <v>0.95348299999999997</v>
      </c>
      <c r="L1319">
        <v>0</v>
      </c>
      <c r="M1319" t="s">
        <v>42</v>
      </c>
    </row>
    <row r="1320" spans="1:13" x14ac:dyDescent="0.25">
      <c r="A1320" t="s">
        <v>157</v>
      </c>
      <c r="B1320">
        <v>7451.95</v>
      </c>
      <c r="C1320">
        <v>7335.5</v>
      </c>
      <c r="D1320">
        <v>7335.37</v>
      </c>
      <c r="E1320">
        <v>6927.3</v>
      </c>
      <c r="F1320">
        <v>181.75399999999999</v>
      </c>
      <c r="G1320">
        <v>0</v>
      </c>
      <c r="H1320">
        <v>38.281500000000001</v>
      </c>
      <c r="I1320">
        <v>0</v>
      </c>
      <c r="J1320">
        <v>5.4562199999999998E-2</v>
      </c>
      <c r="K1320">
        <v>0.95377599999999996</v>
      </c>
      <c r="L1320">
        <v>0</v>
      </c>
      <c r="M1320" t="s">
        <v>42</v>
      </c>
    </row>
    <row r="1321" spans="1:13" x14ac:dyDescent="0.25">
      <c r="A1321" t="s">
        <v>157</v>
      </c>
      <c r="B1321">
        <v>7312.46</v>
      </c>
      <c r="C1321">
        <v>7197.87</v>
      </c>
      <c r="D1321">
        <v>7197.74</v>
      </c>
      <c r="E1321">
        <v>6795.68</v>
      </c>
      <c r="F1321">
        <v>183.12799999999999</v>
      </c>
      <c r="G1321">
        <v>0</v>
      </c>
      <c r="H1321">
        <v>38.282600000000002</v>
      </c>
      <c r="I1321">
        <v>0</v>
      </c>
      <c r="J1321">
        <v>6.3284800000000002E-2</v>
      </c>
      <c r="K1321">
        <v>0.93082799999999999</v>
      </c>
      <c r="L1321">
        <v>0</v>
      </c>
      <c r="M1321" t="s">
        <v>42</v>
      </c>
    </row>
    <row r="1322" spans="1:13" x14ac:dyDescent="0.25">
      <c r="A1322" t="s">
        <v>157</v>
      </c>
      <c r="B1322">
        <v>7333.54</v>
      </c>
      <c r="C1322">
        <v>7218.51</v>
      </c>
      <c r="D1322">
        <v>7218.38</v>
      </c>
      <c r="E1322">
        <v>6813.6</v>
      </c>
      <c r="F1322">
        <v>183.571</v>
      </c>
      <c r="G1322">
        <v>0</v>
      </c>
      <c r="H1322">
        <v>38.255600000000001</v>
      </c>
      <c r="I1322">
        <v>0</v>
      </c>
      <c r="J1322">
        <v>5.5103600000000003E-2</v>
      </c>
      <c r="K1322">
        <v>0.93159599999999998</v>
      </c>
      <c r="L1322">
        <v>0</v>
      </c>
      <c r="M1322" t="s">
        <v>42</v>
      </c>
    </row>
    <row r="1323" spans="1:13" x14ac:dyDescent="0.25">
      <c r="A1323" t="s">
        <v>157</v>
      </c>
      <c r="B1323">
        <v>7395.79</v>
      </c>
      <c r="C1323">
        <v>7277.23</v>
      </c>
      <c r="D1323">
        <v>7277.08</v>
      </c>
      <c r="E1323">
        <v>6858.79</v>
      </c>
      <c r="F1323">
        <v>190.80699999999999</v>
      </c>
      <c r="G1323">
        <v>0</v>
      </c>
      <c r="H1323">
        <v>38.614400000000003</v>
      </c>
      <c r="I1323">
        <v>0</v>
      </c>
      <c r="J1323">
        <v>6.8546599999999999E-2</v>
      </c>
      <c r="K1323">
        <v>0.93179699999999999</v>
      </c>
      <c r="L1323">
        <v>0</v>
      </c>
      <c r="M1323" t="s">
        <v>42</v>
      </c>
    </row>
    <row r="1324" spans="1:13" x14ac:dyDescent="0.25">
      <c r="A1324" t="s">
        <v>157</v>
      </c>
      <c r="B1324">
        <v>7434.8</v>
      </c>
      <c r="C1324">
        <v>7319.8</v>
      </c>
      <c r="D1324">
        <v>7319.66</v>
      </c>
      <c r="E1324">
        <v>6909.89</v>
      </c>
      <c r="F1324">
        <v>185.86699999999999</v>
      </c>
      <c r="G1324">
        <v>0</v>
      </c>
      <c r="H1324">
        <v>38.449599999999997</v>
      </c>
      <c r="I1324">
        <v>0</v>
      </c>
      <c r="J1324">
        <v>8.3260100000000004E-2</v>
      </c>
      <c r="K1324">
        <v>0.93180300000000005</v>
      </c>
      <c r="L1324">
        <v>0</v>
      </c>
      <c r="M1324" t="s">
        <v>42</v>
      </c>
    </row>
    <row r="1325" spans="1:13" x14ac:dyDescent="0.25">
      <c r="A1325" t="s">
        <v>157</v>
      </c>
      <c r="B1325">
        <v>7387.48</v>
      </c>
      <c r="C1325">
        <v>7273.53</v>
      </c>
      <c r="D1325">
        <v>7273.39</v>
      </c>
      <c r="E1325">
        <v>6869.04</v>
      </c>
      <c r="F1325">
        <v>183.239</v>
      </c>
      <c r="G1325">
        <v>0</v>
      </c>
      <c r="H1325">
        <v>38.138599999999997</v>
      </c>
      <c r="I1325">
        <v>0</v>
      </c>
      <c r="J1325">
        <v>5.4812E-2</v>
      </c>
      <c r="K1325">
        <v>0.95198700000000003</v>
      </c>
      <c r="L1325">
        <v>0</v>
      </c>
      <c r="M1325" t="s">
        <v>42</v>
      </c>
    </row>
    <row r="1326" spans="1:13" x14ac:dyDescent="0.25">
      <c r="A1326" t="s">
        <v>157</v>
      </c>
      <c r="B1326">
        <v>7436.04</v>
      </c>
      <c r="C1326">
        <v>7321.48</v>
      </c>
      <c r="D1326">
        <v>7321.34</v>
      </c>
      <c r="E1326">
        <v>6915.36</v>
      </c>
      <c r="F1326">
        <v>184.44</v>
      </c>
      <c r="G1326">
        <v>0</v>
      </c>
      <c r="H1326">
        <v>38.250700000000002</v>
      </c>
      <c r="I1326">
        <v>0</v>
      </c>
      <c r="J1326">
        <v>6.4421400000000004E-2</v>
      </c>
      <c r="K1326">
        <v>0.93158399999999997</v>
      </c>
      <c r="L1326">
        <v>0</v>
      </c>
      <c r="M1326" t="s">
        <v>42</v>
      </c>
    </row>
    <row r="1327" spans="1:13" x14ac:dyDescent="0.25">
      <c r="A1327" t="s">
        <v>157</v>
      </c>
      <c r="B1327">
        <v>7398.12</v>
      </c>
      <c r="C1327">
        <v>7283.55</v>
      </c>
      <c r="D1327">
        <v>7283.42</v>
      </c>
      <c r="E1327">
        <v>6881.61</v>
      </c>
      <c r="F1327">
        <v>182.75299999999999</v>
      </c>
      <c r="G1327">
        <v>0</v>
      </c>
      <c r="H1327">
        <v>38.202500000000001</v>
      </c>
      <c r="I1327">
        <v>0</v>
      </c>
      <c r="J1327">
        <v>5.3909600000000002E-2</v>
      </c>
      <c r="K1327">
        <v>0.93164000000000002</v>
      </c>
      <c r="L1327">
        <v>0</v>
      </c>
      <c r="M1327" t="s">
        <v>42</v>
      </c>
    </row>
    <row r="1328" spans="1:13" x14ac:dyDescent="0.25">
      <c r="A1328" t="s">
        <v>157</v>
      </c>
      <c r="B1328">
        <v>7393.1</v>
      </c>
      <c r="C1328">
        <v>7275.85</v>
      </c>
      <c r="D1328">
        <v>7275.72</v>
      </c>
      <c r="E1328">
        <v>6872.32</v>
      </c>
      <c r="F1328">
        <v>183.71</v>
      </c>
      <c r="G1328">
        <v>0</v>
      </c>
      <c r="H1328">
        <v>38.317900000000002</v>
      </c>
      <c r="I1328">
        <v>0</v>
      </c>
      <c r="J1328">
        <v>6.0684299999999997E-2</v>
      </c>
      <c r="K1328">
        <v>0.93169800000000003</v>
      </c>
      <c r="L1328">
        <v>0</v>
      </c>
      <c r="M1328" t="s">
        <v>42</v>
      </c>
    </row>
    <row r="1329" spans="1:25" x14ac:dyDescent="0.25">
      <c r="A1329" t="s">
        <v>157</v>
      </c>
      <c r="B1329">
        <v>7396.68</v>
      </c>
      <c r="C1329">
        <v>7281.16</v>
      </c>
      <c r="D1329">
        <v>7281.03</v>
      </c>
      <c r="E1329">
        <v>6878.84</v>
      </c>
      <c r="F1329">
        <v>181.22</v>
      </c>
      <c r="G1329">
        <v>0</v>
      </c>
      <c r="H1329">
        <v>38.319899999999997</v>
      </c>
      <c r="I1329">
        <v>0</v>
      </c>
      <c r="J1329">
        <v>5.4655099999999998E-2</v>
      </c>
      <c r="K1329">
        <v>0.95816500000000004</v>
      </c>
      <c r="L1329">
        <v>0</v>
      </c>
      <c r="M1329" t="s">
        <v>42</v>
      </c>
    </row>
    <row r="1330" spans="1:25" x14ac:dyDescent="0.25">
      <c r="A1330" t="s">
        <v>157</v>
      </c>
      <c r="B1330">
        <v>7383.48</v>
      </c>
      <c r="C1330">
        <v>7268.29</v>
      </c>
      <c r="D1330">
        <v>7268.16</v>
      </c>
      <c r="E1330">
        <v>6866.72</v>
      </c>
      <c r="F1330">
        <v>179.3</v>
      </c>
      <c r="G1330">
        <v>0</v>
      </c>
      <c r="H1330">
        <v>38.266500000000001</v>
      </c>
      <c r="I1330">
        <v>0</v>
      </c>
      <c r="J1330">
        <v>3.4617200000000001E-2</v>
      </c>
      <c r="K1330">
        <v>0.94639099999999998</v>
      </c>
      <c r="L1330">
        <v>0</v>
      </c>
      <c r="M1330" t="s">
        <v>42</v>
      </c>
    </row>
    <row r="1331" spans="1:25" x14ac:dyDescent="0.25">
      <c r="A1331" t="s">
        <v>157</v>
      </c>
      <c r="B1331">
        <v>7455.21</v>
      </c>
      <c r="C1331">
        <v>7340.8</v>
      </c>
      <c r="D1331">
        <v>7340.66</v>
      </c>
      <c r="E1331">
        <v>6912.85</v>
      </c>
      <c r="F1331">
        <v>195.81200000000001</v>
      </c>
      <c r="G1331">
        <v>0</v>
      </c>
      <c r="H1331">
        <v>38.799700000000001</v>
      </c>
      <c r="I1331">
        <v>0</v>
      </c>
      <c r="J1331">
        <v>7.9212199999999997E-2</v>
      </c>
      <c r="K1331">
        <v>0.931593</v>
      </c>
      <c r="L1331">
        <v>0</v>
      </c>
      <c r="M1331" t="s">
        <v>42</v>
      </c>
    </row>
    <row r="1332" spans="1:25" x14ac:dyDescent="0.25">
      <c r="A1332" t="s">
        <v>157</v>
      </c>
      <c r="B1332">
        <v>7403.49</v>
      </c>
      <c r="C1332">
        <v>7288.42</v>
      </c>
      <c r="D1332">
        <v>7288.27</v>
      </c>
      <c r="E1332">
        <v>6869.9</v>
      </c>
      <c r="F1332">
        <v>185.63800000000001</v>
      </c>
      <c r="G1332">
        <v>0</v>
      </c>
      <c r="H1332">
        <v>38.680300000000003</v>
      </c>
      <c r="I1332">
        <v>0</v>
      </c>
      <c r="J1332">
        <v>5.3933399999999999E-2</v>
      </c>
      <c r="K1332">
        <v>0.93128200000000005</v>
      </c>
      <c r="L1332">
        <v>0</v>
      </c>
      <c r="M1332" t="s">
        <v>42</v>
      </c>
    </row>
    <row r="1333" spans="1:25" x14ac:dyDescent="0.25">
      <c r="A1333" t="s">
        <v>157</v>
      </c>
      <c r="B1333">
        <v>7572.99</v>
      </c>
      <c r="C1333">
        <v>7456.18</v>
      </c>
      <c r="D1333">
        <v>7456.04</v>
      </c>
      <c r="E1333">
        <v>7031.22</v>
      </c>
      <c r="F1333">
        <v>195.274</v>
      </c>
      <c r="G1333">
        <v>0</v>
      </c>
      <c r="H1333">
        <v>38.692</v>
      </c>
      <c r="I1333">
        <v>0</v>
      </c>
      <c r="J1333">
        <v>5.3942799999999999E-2</v>
      </c>
      <c r="K1333">
        <v>0.93167100000000003</v>
      </c>
      <c r="L1333">
        <v>0</v>
      </c>
      <c r="M1333" t="s">
        <v>42</v>
      </c>
    </row>
    <row r="1334" spans="1:25" x14ac:dyDescent="0.25">
      <c r="A1334" t="s">
        <v>157</v>
      </c>
      <c r="B1334">
        <v>7533.83</v>
      </c>
      <c r="C1334">
        <v>7418.61</v>
      </c>
      <c r="D1334">
        <v>7418.46</v>
      </c>
      <c r="E1334">
        <v>6988.43</v>
      </c>
      <c r="F1334">
        <v>200.273</v>
      </c>
      <c r="G1334">
        <v>0</v>
      </c>
      <c r="H1334">
        <v>39.342399999999998</v>
      </c>
      <c r="I1334">
        <v>0</v>
      </c>
      <c r="J1334">
        <v>7.2660500000000003E-2</v>
      </c>
      <c r="K1334">
        <v>0.93113199999999996</v>
      </c>
      <c r="L1334">
        <v>0</v>
      </c>
      <c r="M1334" t="s">
        <v>42</v>
      </c>
    </row>
    <row r="1335" spans="1:25" x14ac:dyDescent="0.25">
      <c r="A1335" t="s">
        <v>157</v>
      </c>
      <c r="B1335">
        <v>7463.9</v>
      </c>
      <c r="C1335">
        <v>7348.76</v>
      </c>
      <c r="D1335">
        <v>7348.62</v>
      </c>
      <c r="E1335">
        <v>6926.99</v>
      </c>
      <c r="F1335">
        <v>191.511</v>
      </c>
      <c r="G1335">
        <v>0</v>
      </c>
      <c r="H1335">
        <v>38.489600000000003</v>
      </c>
      <c r="I1335">
        <v>0</v>
      </c>
      <c r="J1335">
        <v>5.3925300000000002E-2</v>
      </c>
      <c r="K1335">
        <v>0.93171899999999996</v>
      </c>
      <c r="L1335">
        <v>0</v>
      </c>
      <c r="M1335" t="s">
        <v>42</v>
      </c>
    </row>
    <row r="1336" spans="1:25" x14ac:dyDescent="0.25">
      <c r="A1336" t="s">
        <v>157</v>
      </c>
      <c r="B1336">
        <v>7525.78</v>
      </c>
      <c r="C1336">
        <v>7411.23</v>
      </c>
      <c r="D1336">
        <v>7411.09</v>
      </c>
      <c r="E1336">
        <v>6988.19</v>
      </c>
      <c r="F1336">
        <v>195.852</v>
      </c>
      <c r="G1336">
        <v>0</v>
      </c>
      <c r="H1336">
        <v>38.660699999999999</v>
      </c>
      <c r="I1336">
        <v>0</v>
      </c>
      <c r="J1336">
        <v>5.5175599999999998E-2</v>
      </c>
      <c r="K1336">
        <v>0.931836</v>
      </c>
      <c r="L1336">
        <v>0</v>
      </c>
      <c r="M1336" t="s">
        <v>42</v>
      </c>
    </row>
    <row r="1337" spans="1:25" x14ac:dyDescent="0.25">
      <c r="A1337" t="s">
        <v>157</v>
      </c>
      <c r="B1337">
        <v>7518.19</v>
      </c>
      <c r="C1337">
        <v>7402.37</v>
      </c>
      <c r="D1337">
        <v>7402.23</v>
      </c>
      <c r="E1337">
        <v>6978.98</v>
      </c>
      <c r="F1337">
        <v>193.14099999999999</v>
      </c>
      <c r="G1337">
        <v>0</v>
      </c>
      <c r="H1337">
        <v>38.625300000000003</v>
      </c>
      <c r="I1337">
        <v>0</v>
      </c>
      <c r="J1337">
        <v>5.4590199999999998E-2</v>
      </c>
      <c r="K1337">
        <v>0.93183499999999997</v>
      </c>
      <c r="L1337">
        <v>0</v>
      </c>
      <c r="M1337" t="s">
        <v>42</v>
      </c>
    </row>
    <row r="1338" spans="1:25" x14ac:dyDescent="0.25">
      <c r="A1338" t="s">
        <v>157</v>
      </c>
      <c r="B1338">
        <v>7453.85</v>
      </c>
      <c r="C1338">
        <v>7339.42</v>
      </c>
      <c r="D1338">
        <v>7339.28</v>
      </c>
      <c r="E1338">
        <v>6917.39</v>
      </c>
      <c r="F1338">
        <v>195.57900000000001</v>
      </c>
      <c r="G1338">
        <v>0</v>
      </c>
      <c r="H1338">
        <v>38.577100000000002</v>
      </c>
      <c r="I1338">
        <v>0</v>
      </c>
      <c r="J1338">
        <v>5.65511E-2</v>
      </c>
      <c r="K1338">
        <v>0.93143399999999998</v>
      </c>
      <c r="L1338">
        <v>0</v>
      </c>
      <c r="M1338" t="s">
        <v>42</v>
      </c>
    </row>
    <row r="1339" spans="1:25" x14ac:dyDescent="0.25">
      <c r="A1339" t="s">
        <v>157</v>
      </c>
      <c r="B1339">
        <v>7585.18</v>
      </c>
      <c r="C1339">
        <v>7469.35</v>
      </c>
      <c r="D1339">
        <v>7469.2</v>
      </c>
      <c r="E1339">
        <v>7034.69</v>
      </c>
      <c r="F1339">
        <v>201.97200000000001</v>
      </c>
      <c r="G1339">
        <v>0</v>
      </c>
      <c r="H1339">
        <v>38.941299999999998</v>
      </c>
      <c r="I1339">
        <v>0</v>
      </c>
      <c r="J1339">
        <v>5.5043399999999999E-2</v>
      </c>
      <c r="K1339">
        <v>0.93168600000000001</v>
      </c>
      <c r="L1339">
        <v>0</v>
      </c>
      <c r="M1339" t="s">
        <v>42</v>
      </c>
    </row>
    <row r="1340" spans="1:25" x14ac:dyDescent="0.25">
      <c r="A1340" t="s">
        <v>157</v>
      </c>
      <c r="B1340">
        <v>7496.25</v>
      </c>
      <c r="C1340">
        <v>7380.57</v>
      </c>
      <c r="D1340">
        <v>7380.43</v>
      </c>
      <c r="E1340">
        <v>6957.55</v>
      </c>
      <c r="F1340">
        <v>194.03700000000001</v>
      </c>
      <c r="G1340">
        <v>0</v>
      </c>
      <c r="H1340">
        <v>38.847499999999997</v>
      </c>
      <c r="I1340">
        <v>0</v>
      </c>
      <c r="J1340">
        <v>5.4932799999999997E-2</v>
      </c>
      <c r="K1340">
        <v>0.93183099999999996</v>
      </c>
      <c r="L1340">
        <v>0</v>
      </c>
      <c r="M1340" t="s">
        <v>42</v>
      </c>
    </row>
    <row r="1341" spans="1:25" x14ac:dyDescent="0.25">
      <c r="A1341" t="s">
        <v>157</v>
      </c>
      <c r="B1341">
        <v>7552.99</v>
      </c>
      <c r="C1341">
        <v>7436.18</v>
      </c>
      <c r="D1341">
        <v>7436.03</v>
      </c>
      <c r="E1341">
        <v>7007.29</v>
      </c>
      <c r="F1341">
        <v>198.18199999999999</v>
      </c>
      <c r="G1341">
        <v>0</v>
      </c>
      <c r="H1341">
        <v>39.040199999999999</v>
      </c>
      <c r="I1341">
        <v>0</v>
      </c>
      <c r="J1341">
        <v>5.3910899999999998E-2</v>
      </c>
      <c r="K1341">
        <v>0.93043699999999996</v>
      </c>
      <c r="L1341">
        <v>0</v>
      </c>
      <c r="M1341" t="s">
        <v>42</v>
      </c>
    </row>
    <row r="1342" spans="1:25" x14ac:dyDescent="0.25">
      <c r="A1342" t="s">
        <v>157</v>
      </c>
      <c r="B1342">
        <v>7568.3</v>
      </c>
      <c r="C1342">
        <v>7453.36</v>
      </c>
      <c r="D1342">
        <v>7453.21</v>
      </c>
      <c r="E1342">
        <v>7016.33</v>
      </c>
      <c r="F1342">
        <v>201.97900000000001</v>
      </c>
      <c r="G1342">
        <v>0</v>
      </c>
      <c r="H1342">
        <v>39.351199999999999</v>
      </c>
      <c r="I1342">
        <v>0</v>
      </c>
      <c r="J1342">
        <v>5.40169E-2</v>
      </c>
      <c r="K1342">
        <v>0.93081800000000003</v>
      </c>
      <c r="L1342">
        <v>0</v>
      </c>
      <c r="M1342" t="s">
        <v>42</v>
      </c>
    </row>
    <row r="1343" spans="1:25" x14ac:dyDescent="0.25">
      <c r="A1343" t="s">
        <v>157</v>
      </c>
      <c r="B1343">
        <v>7619.9</v>
      </c>
      <c r="C1343">
        <v>7504.31</v>
      </c>
      <c r="D1343">
        <v>7504.14</v>
      </c>
      <c r="E1343">
        <v>7042.21</v>
      </c>
      <c r="F1343">
        <v>213.767</v>
      </c>
      <c r="G1343">
        <v>0</v>
      </c>
      <c r="H1343">
        <v>39.564500000000002</v>
      </c>
      <c r="I1343">
        <v>0</v>
      </c>
      <c r="J1343">
        <v>7.5424000000000005E-2</v>
      </c>
      <c r="K1343">
        <v>0.93174699999999999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7681.08</v>
      </c>
      <c r="C1344">
        <v>7561.55</v>
      </c>
      <c r="D1344">
        <v>7561.4</v>
      </c>
      <c r="E1344">
        <v>7112.55</v>
      </c>
      <c r="F1344">
        <v>206.268</v>
      </c>
      <c r="G1344">
        <v>0</v>
      </c>
      <c r="H1344">
        <v>39.483800000000002</v>
      </c>
      <c r="I1344">
        <v>0</v>
      </c>
      <c r="J1344">
        <v>5.5962900000000003E-2</v>
      </c>
      <c r="K1344">
        <v>0.93177600000000005</v>
      </c>
      <c r="L1344">
        <v>0</v>
      </c>
      <c r="M1344" t="s">
        <v>42</v>
      </c>
      <c r="R1344">
        <f>AVERAGE(B1295:B1344)</f>
        <v>7472.5160000000024</v>
      </c>
      <c r="S1344">
        <f>AVERAGE(C1295:C1344)</f>
        <v>7356.879399999998</v>
      </c>
      <c r="U1344">
        <f>_xlfn.VAR.P(B1295:B1344)</f>
        <v>6691.6669760000068</v>
      </c>
      <c r="V1344">
        <f>_xlfn.VAR.P(C1295:C1344)</f>
        <v>6643.3672296400046</v>
      </c>
      <c r="X1344">
        <f>1.96*SQRT(U1344)/50</f>
        <v>3.2066623055757915</v>
      </c>
      <c r="Y1344">
        <f>1.96*SQRT(V1344)/50</f>
        <v>3.1950686721499455</v>
      </c>
    </row>
    <row r="1345" spans="1:15" x14ac:dyDescent="0.25">
      <c r="A1345" t="s">
        <v>158</v>
      </c>
      <c r="B1345">
        <v>373755.26289999997</v>
      </c>
      <c r="C1345" t="s">
        <v>36</v>
      </c>
    </row>
    <row r="1346" spans="1:15" x14ac:dyDescent="0.25">
      <c r="A1346" t="s">
        <v>172</v>
      </c>
      <c r="B1346">
        <v>6558.21</v>
      </c>
      <c r="C1346">
        <v>6359.13</v>
      </c>
      <c r="D1346">
        <v>6358.98</v>
      </c>
      <c r="E1346">
        <v>6125.21</v>
      </c>
      <c r="F1346">
        <v>119.09</v>
      </c>
      <c r="G1346">
        <v>211.67400000000001</v>
      </c>
      <c r="H1346">
        <v>75.067999999999998</v>
      </c>
      <c r="I1346">
        <v>29.9298</v>
      </c>
      <c r="J1346">
        <v>82.133899999999997</v>
      </c>
      <c r="K1346">
        <v>5775.65</v>
      </c>
      <c r="L1346">
        <v>3.3571299999999998E-2</v>
      </c>
      <c r="M1346">
        <v>0.93171199999999998</v>
      </c>
      <c r="N1346">
        <v>0</v>
      </c>
      <c r="O1346" t="s">
        <v>42</v>
      </c>
    </row>
    <row r="1347" spans="1:15" x14ac:dyDescent="0.25">
      <c r="A1347" t="s">
        <v>172</v>
      </c>
      <c r="B1347">
        <v>6589.32</v>
      </c>
      <c r="C1347">
        <v>6407.48</v>
      </c>
      <c r="D1347">
        <v>6407.34</v>
      </c>
      <c r="E1347">
        <v>6173.15</v>
      </c>
      <c r="F1347">
        <v>116.73399999999999</v>
      </c>
      <c r="G1347">
        <v>211.90100000000001</v>
      </c>
      <c r="H1347">
        <v>76.482600000000005</v>
      </c>
      <c r="I1347">
        <v>29.390899999999998</v>
      </c>
      <c r="J1347">
        <v>81.359300000000005</v>
      </c>
      <c r="K1347">
        <v>5825.06</v>
      </c>
      <c r="L1347">
        <v>5.90544E-2</v>
      </c>
      <c r="M1347">
        <v>0.93151799999999996</v>
      </c>
      <c r="N1347">
        <v>0</v>
      </c>
      <c r="O1347" t="s">
        <v>42</v>
      </c>
    </row>
    <row r="1348" spans="1:15" x14ac:dyDescent="0.25">
      <c r="A1348" t="s">
        <v>172</v>
      </c>
      <c r="B1348">
        <v>6512.63</v>
      </c>
      <c r="C1348">
        <v>6334.52</v>
      </c>
      <c r="D1348">
        <v>6334.38</v>
      </c>
      <c r="E1348">
        <v>6100.31</v>
      </c>
      <c r="F1348">
        <v>117.27</v>
      </c>
      <c r="G1348">
        <v>214.631</v>
      </c>
      <c r="H1348">
        <v>78.152699999999996</v>
      </c>
      <c r="I1348">
        <v>29.335899999999999</v>
      </c>
      <c r="J1348">
        <v>82.406199999999998</v>
      </c>
      <c r="K1348">
        <v>5749.72</v>
      </c>
      <c r="L1348">
        <v>5.4996000000000003E-2</v>
      </c>
      <c r="M1348">
        <v>0.93183700000000003</v>
      </c>
      <c r="N1348">
        <v>0</v>
      </c>
      <c r="O1348" t="s">
        <v>42</v>
      </c>
    </row>
    <row r="1349" spans="1:15" x14ac:dyDescent="0.25">
      <c r="A1349" t="s">
        <v>172</v>
      </c>
      <c r="B1349">
        <v>6602.72</v>
      </c>
      <c r="C1349">
        <v>6421.15</v>
      </c>
      <c r="D1349">
        <v>6421.01</v>
      </c>
      <c r="E1349">
        <v>6183.91</v>
      </c>
      <c r="F1349">
        <v>118.036</v>
      </c>
      <c r="G1349">
        <v>212.834</v>
      </c>
      <c r="H1349">
        <v>76.462299999999999</v>
      </c>
      <c r="I1349">
        <v>29.373200000000001</v>
      </c>
      <c r="J1349">
        <v>82.109899999999996</v>
      </c>
      <c r="K1349">
        <v>5833.18</v>
      </c>
      <c r="L1349">
        <v>5.6288499999999998E-2</v>
      </c>
      <c r="M1349">
        <v>0.93176899999999996</v>
      </c>
      <c r="N1349">
        <v>0</v>
      </c>
      <c r="O1349" t="s">
        <v>42</v>
      </c>
    </row>
    <row r="1350" spans="1:15" x14ac:dyDescent="0.25">
      <c r="A1350" t="s">
        <v>172</v>
      </c>
      <c r="B1350">
        <v>6507.2</v>
      </c>
      <c r="C1350">
        <v>6328.32</v>
      </c>
      <c r="D1350">
        <v>6328.17</v>
      </c>
      <c r="E1350">
        <v>6095.62</v>
      </c>
      <c r="F1350">
        <v>116.18899999999999</v>
      </c>
      <c r="G1350">
        <v>213.05199999999999</v>
      </c>
      <c r="H1350">
        <v>77.368899999999996</v>
      </c>
      <c r="I1350">
        <v>29.5154</v>
      </c>
      <c r="J1350">
        <v>81.492199999999997</v>
      </c>
      <c r="K1350">
        <v>5747.79</v>
      </c>
      <c r="L1350">
        <v>6.53609E-2</v>
      </c>
      <c r="M1350">
        <v>0.93157500000000004</v>
      </c>
      <c r="N1350">
        <v>0</v>
      </c>
      <c r="O1350" t="s">
        <v>42</v>
      </c>
    </row>
    <row r="1351" spans="1:15" x14ac:dyDescent="0.25">
      <c r="A1351" t="s">
        <v>172</v>
      </c>
      <c r="B1351">
        <v>6480.76</v>
      </c>
      <c r="C1351">
        <v>6304.3</v>
      </c>
      <c r="D1351">
        <v>6304.15</v>
      </c>
      <c r="E1351">
        <v>6073.44</v>
      </c>
      <c r="F1351">
        <v>111.68600000000001</v>
      </c>
      <c r="G1351">
        <v>215.91300000000001</v>
      </c>
      <c r="H1351">
        <v>80.615300000000005</v>
      </c>
      <c r="I1351">
        <v>29.323699999999999</v>
      </c>
      <c r="J1351">
        <v>81.373500000000007</v>
      </c>
      <c r="K1351">
        <v>5726.36</v>
      </c>
      <c r="L1351">
        <v>5.8405199999999997E-2</v>
      </c>
      <c r="M1351">
        <v>0.931836</v>
      </c>
      <c r="N1351">
        <v>0</v>
      </c>
      <c r="O1351" t="s">
        <v>42</v>
      </c>
    </row>
    <row r="1352" spans="1:15" x14ac:dyDescent="0.25">
      <c r="A1352" t="s">
        <v>172</v>
      </c>
      <c r="B1352">
        <v>6450.53</v>
      </c>
      <c r="C1352">
        <v>6271.35</v>
      </c>
      <c r="D1352">
        <v>6271.2</v>
      </c>
      <c r="E1352">
        <v>6040.09</v>
      </c>
      <c r="F1352">
        <v>116.133</v>
      </c>
      <c r="G1352">
        <v>211.08500000000001</v>
      </c>
      <c r="H1352">
        <v>76.062700000000007</v>
      </c>
      <c r="I1352">
        <v>29.0929</v>
      </c>
      <c r="J1352">
        <v>81.255799999999994</v>
      </c>
      <c r="K1352">
        <v>5694.46</v>
      </c>
      <c r="L1352">
        <v>6.1811400000000002E-2</v>
      </c>
      <c r="M1352">
        <v>0.93973399999999996</v>
      </c>
      <c r="N1352">
        <v>0</v>
      </c>
      <c r="O1352" t="s">
        <v>42</v>
      </c>
    </row>
    <row r="1353" spans="1:15" x14ac:dyDescent="0.25">
      <c r="A1353" t="s">
        <v>172</v>
      </c>
      <c r="B1353">
        <v>6490.63</v>
      </c>
      <c r="C1353">
        <v>6297.23</v>
      </c>
      <c r="D1353">
        <v>6297.09</v>
      </c>
      <c r="E1353">
        <v>6066.3</v>
      </c>
      <c r="F1353">
        <v>113.608</v>
      </c>
      <c r="G1353">
        <v>212.203</v>
      </c>
      <c r="H1353">
        <v>77.971599999999995</v>
      </c>
      <c r="I1353">
        <v>29.173100000000002</v>
      </c>
      <c r="J1353">
        <v>80.374600000000001</v>
      </c>
      <c r="K1353">
        <v>5721.2</v>
      </c>
      <c r="L1353">
        <v>5.4227200000000003E-2</v>
      </c>
      <c r="M1353">
        <v>0.93179299999999998</v>
      </c>
      <c r="N1353">
        <v>0</v>
      </c>
      <c r="O1353" t="s">
        <v>42</v>
      </c>
    </row>
    <row r="1354" spans="1:15" x14ac:dyDescent="0.25">
      <c r="A1354" t="s">
        <v>172</v>
      </c>
      <c r="B1354">
        <v>6463.59</v>
      </c>
      <c r="C1354">
        <v>6264.11</v>
      </c>
      <c r="D1354">
        <v>6263.97</v>
      </c>
      <c r="E1354">
        <v>6033.69</v>
      </c>
      <c r="F1354">
        <v>115.08499999999999</v>
      </c>
      <c r="G1354">
        <v>211.70599999999999</v>
      </c>
      <c r="H1354">
        <v>77.134299999999996</v>
      </c>
      <c r="I1354">
        <v>29.069500000000001</v>
      </c>
      <c r="J1354">
        <v>80.887900000000002</v>
      </c>
      <c r="K1354">
        <v>5688.51</v>
      </c>
      <c r="L1354">
        <v>8.3258399999999996E-2</v>
      </c>
      <c r="M1354">
        <v>0.93182200000000004</v>
      </c>
      <c r="N1354">
        <v>0</v>
      </c>
      <c r="O1354" t="s">
        <v>42</v>
      </c>
    </row>
    <row r="1355" spans="1:15" x14ac:dyDescent="0.25">
      <c r="A1355" t="s">
        <v>172</v>
      </c>
      <c r="B1355">
        <v>6524.71</v>
      </c>
      <c r="C1355">
        <v>6350.54</v>
      </c>
      <c r="D1355">
        <v>6350.39</v>
      </c>
      <c r="E1355">
        <v>6120.37</v>
      </c>
      <c r="F1355">
        <v>113.389</v>
      </c>
      <c r="G1355">
        <v>209.47200000000001</v>
      </c>
      <c r="H1355">
        <v>75.248400000000004</v>
      </c>
      <c r="I1355">
        <v>29.241199999999999</v>
      </c>
      <c r="J1355">
        <v>80.408000000000001</v>
      </c>
      <c r="K1355">
        <v>5777.93</v>
      </c>
      <c r="L1355">
        <v>8.3255800000000005E-2</v>
      </c>
      <c r="M1355">
        <v>0.93168799999999996</v>
      </c>
      <c r="N1355">
        <v>0</v>
      </c>
      <c r="O1355" t="s">
        <v>42</v>
      </c>
    </row>
    <row r="1356" spans="1:15" x14ac:dyDescent="0.25">
      <c r="A1356" t="s">
        <v>172</v>
      </c>
      <c r="B1356">
        <v>6500.65</v>
      </c>
      <c r="C1356">
        <v>6323.18</v>
      </c>
      <c r="D1356">
        <v>6323.04</v>
      </c>
      <c r="E1356">
        <v>6093.02</v>
      </c>
      <c r="F1356">
        <v>114.798</v>
      </c>
      <c r="G1356">
        <v>213.983</v>
      </c>
      <c r="H1356">
        <v>78.942499999999995</v>
      </c>
      <c r="I1356">
        <v>29.229600000000001</v>
      </c>
      <c r="J1356">
        <v>81.001199999999997</v>
      </c>
      <c r="K1356">
        <v>5745.72</v>
      </c>
      <c r="L1356">
        <v>8.3256499999999997E-2</v>
      </c>
      <c r="M1356">
        <v>0.93183700000000003</v>
      </c>
      <c r="N1356">
        <v>0</v>
      </c>
      <c r="O1356" t="s">
        <v>42</v>
      </c>
    </row>
    <row r="1357" spans="1:15" x14ac:dyDescent="0.25">
      <c r="A1357" t="s">
        <v>172</v>
      </c>
      <c r="B1357">
        <v>6385.09</v>
      </c>
      <c r="C1357">
        <v>6210.05</v>
      </c>
      <c r="D1357">
        <v>6209.9</v>
      </c>
      <c r="E1357">
        <v>5979.31</v>
      </c>
      <c r="F1357">
        <v>113.973</v>
      </c>
      <c r="G1357">
        <v>208.99199999999999</v>
      </c>
      <c r="H1357">
        <v>75.066100000000006</v>
      </c>
      <c r="I1357">
        <v>29.0839</v>
      </c>
      <c r="J1357">
        <v>80.230199999999996</v>
      </c>
      <c r="K1357">
        <v>5636.84</v>
      </c>
      <c r="L1357">
        <v>5.6702000000000002E-2</v>
      </c>
      <c r="M1357">
        <v>0.93183099999999996</v>
      </c>
      <c r="N1357">
        <v>0</v>
      </c>
      <c r="O1357" t="s">
        <v>42</v>
      </c>
    </row>
    <row r="1358" spans="1:15" x14ac:dyDescent="0.25">
      <c r="A1358" t="s">
        <v>172</v>
      </c>
      <c r="B1358">
        <v>6465.97</v>
      </c>
      <c r="C1358">
        <v>6291.55</v>
      </c>
      <c r="D1358">
        <v>6291.4</v>
      </c>
      <c r="E1358">
        <v>6058.48</v>
      </c>
      <c r="F1358">
        <v>119.28100000000001</v>
      </c>
      <c r="G1358">
        <v>207.13200000000001</v>
      </c>
      <c r="H1358">
        <v>72.5381</v>
      </c>
      <c r="I1358">
        <v>29.062100000000001</v>
      </c>
      <c r="J1358">
        <v>80.909800000000004</v>
      </c>
      <c r="K1358">
        <v>5713.44</v>
      </c>
      <c r="L1358">
        <v>8.3259799999999995E-2</v>
      </c>
      <c r="M1358">
        <v>0.93037000000000003</v>
      </c>
      <c r="N1358">
        <v>0</v>
      </c>
      <c r="O1358" t="s">
        <v>42</v>
      </c>
    </row>
    <row r="1359" spans="1:15" x14ac:dyDescent="0.25">
      <c r="A1359" t="s">
        <v>172</v>
      </c>
      <c r="B1359">
        <v>6395.51</v>
      </c>
      <c r="C1359">
        <v>6219.99</v>
      </c>
      <c r="D1359">
        <v>6219.85</v>
      </c>
      <c r="E1359">
        <v>5988.61</v>
      </c>
      <c r="F1359">
        <v>113.944</v>
      </c>
      <c r="G1359">
        <v>211.42400000000001</v>
      </c>
      <c r="H1359">
        <v>75.829099999999997</v>
      </c>
      <c r="I1359">
        <v>29.492699999999999</v>
      </c>
      <c r="J1359">
        <v>81.373500000000007</v>
      </c>
      <c r="K1359">
        <v>5643.72</v>
      </c>
      <c r="L1359">
        <v>5.4045900000000001E-2</v>
      </c>
      <c r="M1359">
        <v>0.93179100000000004</v>
      </c>
      <c r="N1359">
        <v>0</v>
      </c>
      <c r="O1359" t="s">
        <v>42</v>
      </c>
    </row>
    <row r="1360" spans="1:15" x14ac:dyDescent="0.25">
      <c r="A1360" t="s">
        <v>172</v>
      </c>
      <c r="B1360">
        <v>6439.21</v>
      </c>
      <c r="C1360">
        <v>6260.13</v>
      </c>
      <c r="D1360">
        <v>6259.98</v>
      </c>
      <c r="E1360">
        <v>6029.45</v>
      </c>
      <c r="F1360">
        <v>115.255</v>
      </c>
      <c r="G1360">
        <v>211.88</v>
      </c>
      <c r="H1360">
        <v>78.241699999999994</v>
      </c>
      <c r="I1360">
        <v>28.846599999999999</v>
      </c>
      <c r="J1360">
        <v>80.199700000000007</v>
      </c>
      <c r="K1360">
        <v>5683.88</v>
      </c>
      <c r="L1360">
        <v>5.5348700000000001E-2</v>
      </c>
      <c r="M1360">
        <v>0.93179299999999998</v>
      </c>
      <c r="N1360">
        <v>0</v>
      </c>
      <c r="O1360" t="s">
        <v>42</v>
      </c>
    </row>
    <row r="1361" spans="1:15" x14ac:dyDescent="0.25">
      <c r="A1361" t="s">
        <v>172</v>
      </c>
      <c r="B1361">
        <v>6475.93</v>
      </c>
      <c r="C1361">
        <v>6300.89</v>
      </c>
      <c r="D1361">
        <v>6300.74</v>
      </c>
      <c r="E1361">
        <v>6072.06</v>
      </c>
      <c r="F1361">
        <v>110.99299999999999</v>
      </c>
      <c r="G1361">
        <v>216.09100000000001</v>
      </c>
      <c r="H1361">
        <v>82.197299999999998</v>
      </c>
      <c r="I1361">
        <v>29.176600000000001</v>
      </c>
      <c r="J1361">
        <v>80.142399999999995</v>
      </c>
      <c r="K1361">
        <v>5725.53</v>
      </c>
      <c r="L1361">
        <v>8.3257100000000001E-2</v>
      </c>
      <c r="M1361">
        <v>0.93046799999999996</v>
      </c>
      <c r="N1361">
        <v>0</v>
      </c>
      <c r="O1361" t="s">
        <v>42</v>
      </c>
    </row>
    <row r="1362" spans="1:15" x14ac:dyDescent="0.25">
      <c r="A1362" t="s">
        <v>172</v>
      </c>
      <c r="B1362">
        <v>6496.19</v>
      </c>
      <c r="C1362">
        <v>6318.23</v>
      </c>
      <c r="D1362">
        <v>6318.09</v>
      </c>
      <c r="E1362">
        <v>6086.92</v>
      </c>
      <c r="F1362">
        <v>114.41</v>
      </c>
      <c r="G1362">
        <v>211.828</v>
      </c>
      <c r="H1362">
        <v>77.842200000000005</v>
      </c>
      <c r="I1362">
        <v>29.133600000000001</v>
      </c>
      <c r="J1362">
        <v>80.226500000000001</v>
      </c>
      <c r="K1362">
        <v>5742.36</v>
      </c>
      <c r="L1362">
        <v>5.4621999999999997E-2</v>
      </c>
      <c r="M1362">
        <v>0.93183400000000005</v>
      </c>
      <c r="N1362">
        <v>0</v>
      </c>
      <c r="O1362" t="s">
        <v>42</v>
      </c>
    </row>
    <row r="1363" spans="1:15" x14ac:dyDescent="0.25">
      <c r="A1363" t="s">
        <v>172</v>
      </c>
      <c r="B1363">
        <v>6536.27</v>
      </c>
      <c r="C1363">
        <v>6361.35</v>
      </c>
      <c r="D1363">
        <v>6361.2</v>
      </c>
      <c r="E1363">
        <v>6130.87</v>
      </c>
      <c r="F1363">
        <v>113.63800000000001</v>
      </c>
      <c r="G1363">
        <v>213.57</v>
      </c>
      <c r="H1363">
        <v>79.127300000000005</v>
      </c>
      <c r="I1363">
        <v>29.083200000000001</v>
      </c>
      <c r="J1363">
        <v>80.7791</v>
      </c>
      <c r="K1363">
        <v>5784.07</v>
      </c>
      <c r="L1363">
        <v>5.4093299999999997E-2</v>
      </c>
      <c r="M1363">
        <v>0.94439099999999998</v>
      </c>
      <c r="N1363">
        <v>0</v>
      </c>
      <c r="O1363" t="s">
        <v>42</v>
      </c>
    </row>
    <row r="1364" spans="1:15" x14ac:dyDescent="0.25">
      <c r="A1364" t="s">
        <v>172</v>
      </c>
      <c r="B1364">
        <v>6394.35</v>
      </c>
      <c r="C1364">
        <v>6216.71</v>
      </c>
      <c r="D1364">
        <v>6216.57</v>
      </c>
      <c r="E1364">
        <v>5986.6</v>
      </c>
      <c r="F1364">
        <v>112.48099999999999</v>
      </c>
      <c r="G1364">
        <v>212.52699999999999</v>
      </c>
      <c r="H1364">
        <v>78.442599999999999</v>
      </c>
      <c r="I1364">
        <v>29.081399999999999</v>
      </c>
      <c r="J1364">
        <v>80.497699999999995</v>
      </c>
      <c r="K1364">
        <v>5643.21</v>
      </c>
      <c r="L1364">
        <v>5.4090199999999998E-2</v>
      </c>
      <c r="M1364">
        <v>0.93162699999999998</v>
      </c>
      <c r="N1364">
        <v>0</v>
      </c>
      <c r="O1364" t="s">
        <v>42</v>
      </c>
    </row>
    <row r="1365" spans="1:15" x14ac:dyDescent="0.25">
      <c r="A1365" t="s">
        <v>172</v>
      </c>
      <c r="B1365">
        <v>6405.86</v>
      </c>
      <c r="C1365">
        <v>6229.9</v>
      </c>
      <c r="D1365">
        <v>6229.76</v>
      </c>
      <c r="E1365">
        <v>6000.57</v>
      </c>
      <c r="F1365">
        <v>111.004</v>
      </c>
      <c r="G1365">
        <v>215.17599999999999</v>
      </c>
      <c r="H1365">
        <v>81.260800000000003</v>
      </c>
      <c r="I1365">
        <v>29.301100000000002</v>
      </c>
      <c r="J1365">
        <v>80.045400000000001</v>
      </c>
      <c r="K1365">
        <v>5654.78</v>
      </c>
      <c r="L1365">
        <v>8.3255599999999999E-2</v>
      </c>
      <c r="M1365">
        <v>0.93182399999999999</v>
      </c>
      <c r="N1365">
        <v>0</v>
      </c>
      <c r="O1365" t="s">
        <v>42</v>
      </c>
    </row>
    <row r="1366" spans="1:15" x14ac:dyDescent="0.25">
      <c r="A1366" t="s">
        <v>172</v>
      </c>
      <c r="B1366">
        <v>6445.14</v>
      </c>
      <c r="C1366">
        <v>6270.86</v>
      </c>
      <c r="D1366">
        <v>6270.72</v>
      </c>
      <c r="E1366">
        <v>6041.2</v>
      </c>
      <c r="F1366">
        <v>112.998</v>
      </c>
      <c r="G1366">
        <v>210.863</v>
      </c>
      <c r="H1366">
        <v>77.138499999999993</v>
      </c>
      <c r="I1366">
        <v>29.108499999999999</v>
      </c>
      <c r="J1366">
        <v>80.059799999999996</v>
      </c>
      <c r="K1366">
        <v>5698.53</v>
      </c>
      <c r="L1366">
        <v>5.5734499999999999E-2</v>
      </c>
      <c r="M1366">
        <v>0.93183000000000005</v>
      </c>
      <c r="N1366">
        <v>0</v>
      </c>
      <c r="O1366" t="s">
        <v>42</v>
      </c>
    </row>
    <row r="1367" spans="1:15" x14ac:dyDescent="0.25">
      <c r="A1367" t="s">
        <v>172</v>
      </c>
      <c r="B1367">
        <v>6520.31</v>
      </c>
      <c r="C1367">
        <v>6342.8</v>
      </c>
      <c r="D1367">
        <v>6342.65</v>
      </c>
      <c r="E1367">
        <v>6111.79</v>
      </c>
      <c r="F1367">
        <v>113.379</v>
      </c>
      <c r="G1367">
        <v>215.07599999999999</v>
      </c>
      <c r="H1367">
        <v>80.0715</v>
      </c>
      <c r="I1367">
        <v>29.2286</v>
      </c>
      <c r="J1367">
        <v>80.926400000000001</v>
      </c>
      <c r="K1367">
        <v>5763.5</v>
      </c>
      <c r="L1367">
        <v>5.4931800000000003E-2</v>
      </c>
      <c r="M1367">
        <v>0.93091199999999996</v>
      </c>
      <c r="N1367">
        <v>0</v>
      </c>
      <c r="O1367" t="s">
        <v>42</v>
      </c>
    </row>
    <row r="1368" spans="1:15" x14ac:dyDescent="0.25">
      <c r="A1368" t="s">
        <v>172</v>
      </c>
      <c r="B1368">
        <v>6434.94</v>
      </c>
      <c r="C1368">
        <v>6256.66</v>
      </c>
      <c r="D1368">
        <v>6256.52</v>
      </c>
      <c r="E1368">
        <v>6027.41</v>
      </c>
      <c r="F1368">
        <v>112.88200000000001</v>
      </c>
      <c r="G1368">
        <v>216.297</v>
      </c>
      <c r="H1368">
        <v>81.592399999999998</v>
      </c>
      <c r="I1368">
        <v>29.092300000000002</v>
      </c>
      <c r="J1368">
        <v>81.051900000000003</v>
      </c>
      <c r="K1368">
        <v>5679.71</v>
      </c>
      <c r="L1368">
        <v>5.4003200000000001E-2</v>
      </c>
      <c r="M1368">
        <v>0.95872100000000005</v>
      </c>
      <c r="N1368">
        <v>0</v>
      </c>
      <c r="O1368" t="s">
        <v>42</v>
      </c>
    </row>
    <row r="1369" spans="1:15" x14ac:dyDescent="0.25">
      <c r="A1369" t="s">
        <v>172</v>
      </c>
      <c r="B1369">
        <v>6624.57</v>
      </c>
      <c r="C1369">
        <v>6447.93</v>
      </c>
      <c r="D1369">
        <v>6447.79</v>
      </c>
      <c r="E1369">
        <v>6213.25</v>
      </c>
      <c r="F1369">
        <v>118.449</v>
      </c>
      <c r="G1369">
        <v>209.13499999999999</v>
      </c>
      <c r="H1369">
        <v>73.838200000000001</v>
      </c>
      <c r="I1369">
        <v>29.2971</v>
      </c>
      <c r="J1369">
        <v>81.267700000000005</v>
      </c>
      <c r="K1369">
        <v>5866.12</v>
      </c>
      <c r="L1369">
        <v>5.4824900000000003E-2</v>
      </c>
      <c r="M1369">
        <v>0.93183300000000002</v>
      </c>
      <c r="N1369">
        <v>0</v>
      </c>
      <c r="O1369" t="s">
        <v>42</v>
      </c>
    </row>
    <row r="1370" spans="1:15" x14ac:dyDescent="0.25">
      <c r="A1370" t="s">
        <v>172</v>
      </c>
      <c r="B1370">
        <v>6556.23</v>
      </c>
      <c r="C1370">
        <v>6380.43</v>
      </c>
      <c r="D1370">
        <v>6380.29</v>
      </c>
      <c r="E1370">
        <v>6147.9</v>
      </c>
      <c r="F1370">
        <v>118.364</v>
      </c>
      <c r="G1370">
        <v>213.28200000000001</v>
      </c>
      <c r="H1370">
        <v>77.155699999999996</v>
      </c>
      <c r="I1370">
        <v>29.266400000000001</v>
      </c>
      <c r="J1370">
        <v>81.418800000000005</v>
      </c>
      <c r="K1370">
        <v>5797.53</v>
      </c>
      <c r="L1370">
        <v>3.3732999999999999E-2</v>
      </c>
      <c r="M1370">
        <v>0.93182200000000004</v>
      </c>
      <c r="N1370">
        <v>0</v>
      </c>
      <c r="O1370" t="s">
        <v>42</v>
      </c>
    </row>
    <row r="1371" spans="1:15" x14ac:dyDescent="0.25">
      <c r="A1371" t="s">
        <v>172</v>
      </c>
      <c r="B1371">
        <v>6597.94</v>
      </c>
      <c r="C1371">
        <v>6420.43</v>
      </c>
      <c r="D1371">
        <v>6420.3</v>
      </c>
      <c r="E1371">
        <v>6184.38</v>
      </c>
      <c r="F1371">
        <v>118.126</v>
      </c>
      <c r="G1371">
        <v>209.41900000000001</v>
      </c>
      <c r="H1371">
        <v>74.325500000000005</v>
      </c>
      <c r="I1371">
        <v>29.378499999999999</v>
      </c>
      <c r="J1371">
        <v>81.122799999999998</v>
      </c>
      <c r="K1371">
        <v>5837.33</v>
      </c>
      <c r="L1371">
        <v>8.3256999999999998E-2</v>
      </c>
      <c r="M1371">
        <v>0.93174299999999999</v>
      </c>
      <c r="N1371">
        <v>0</v>
      </c>
      <c r="O1371" t="s">
        <v>42</v>
      </c>
    </row>
    <row r="1372" spans="1:15" x14ac:dyDescent="0.25">
      <c r="A1372" t="s">
        <v>172</v>
      </c>
      <c r="B1372">
        <v>6634.82</v>
      </c>
      <c r="C1372">
        <v>6459.19</v>
      </c>
      <c r="D1372">
        <v>6459.06</v>
      </c>
      <c r="E1372">
        <v>6225.47</v>
      </c>
      <c r="F1372">
        <v>118.765</v>
      </c>
      <c r="G1372">
        <v>209.09100000000001</v>
      </c>
      <c r="H1372">
        <v>73.268500000000003</v>
      </c>
      <c r="I1372">
        <v>29.160499999999999</v>
      </c>
      <c r="J1372">
        <v>81.852500000000006</v>
      </c>
      <c r="K1372">
        <v>5878.86</v>
      </c>
      <c r="L1372">
        <v>5.4031900000000001E-2</v>
      </c>
      <c r="M1372">
        <v>0.93183400000000005</v>
      </c>
      <c r="N1372">
        <v>0</v>
      </c>
      <c r="O1372" t="s">
        <v>42</v>
      </c>
    </row>
    <row r="1373" spans="1:15" x14ac:dyDescent="0.25">
      <c r="A1373" t="s">
        <v>172</v>
      </c>
      <c r="B1373">
        <v>6627.45</v>
      </c>
      <c r="C1373">
        <v>6450.68</v>
      </c>
      <c r="D1373">
        <v>6450.55</v>
      </c>
      <c r="E1373">
        <v>6218.17</v>
      </c>
      <c r="F1373">
        <v>115.788</v>
      </c>
      <c r="G1373">
        <v>211.92500000000001</v>
      </c>
      <c r="H1373">
        <v>76.738500000000002</v>
      </c>
      <c r="I1373">
        <v>29.327500000000001</v>
      </c>
      <c r="J1373">
        <v>81.281000000000006</v>
      </c>
      <c r="K1373">
        <v>5870.79</v>
      </c>
      <c r="L1373">
        <v>5.5725900000000002E-2</v>
      </c>
      <c r="M1373">
        <v>0.93177900000000002</v>
      </c>
      <c r="N1373">
        <v>0</v>
      </c>
      <c r="O1373" t="s">
        <v>42</v>
      </c>
    </row>
    <row r="1374" spans="1:15" x14ac:dyDescent="0.25">
      <c r="A1374" t="s">
        <v>172</v>
      </c>
      <c r="B1374">
        <v>6569.55</v>
      </c>
      <c r="C1374">
        <v>6389.35</v>
      </c>
      <c r="D1374">
        <v>6389.22</v>
      </c>
      <c r="E1374">
        <v>6156.84</v>
      </c>
      <c r="F1374">
        <v>115.319</v>
      </c>
      <c r="G1374">
        <v>215.28700000000001</v>
      </c>
      <c r="H1374">
        <v>79.447000000000003</v>
      </c>
      <c r="I1374">
        <v>29.767499999999998</v>
      </c>
      <c r="J1374">
        <v>81.489800000000002</v>
      </c>
      <c r="K1374">
        <v>5806.92</v>
      </c>
      <c r="L1374">
        <v>5.39245E-2</v>
      </c>
      <c r="M1374">
        <v>0.93181800000000004</v>
      </c>
      <c r="N1374">
        <v>0</v>
      </c>
      <c r="O1374" t="s">
        <v>42</v>
      </c>
    </row>
    <row r="1375" spans="1:15" x14ac:dyDescent="0.25">
      <c r="A1375" t="s">
        <v>172</v>
      </c>
      <c r="B1375">
        <v>6464.37</v>
      </c>
      <c r="C1375">
        <v>6287.41</v>
      </c>
      <c r="D1375">
        <v>6287.26</v>
      </c>
      <c r="E1375">
        <v>6052.88</v>
      </c>
      <c r="F1375">
        <v>115.468</v>
      </c>
      <c r="G1375">
        <v>213.41499999999999</v>
      </c>
      <c r="H1375">
        <v>77.028700000000001</v>
      </c>
      <c r="I1375">
        <v>29.618099999999998</v>
      </c>
      <c r="J1375">
        <v>81.913300000000007</v>
      </c>
      <c r="K1375">
        <v>5704.22</v>
      </c>
      <c r="L1375">
        <v>7.65401E-2</v>
      </c>
      <c r="M1375">
        <v>0.93182200000000004</v>
      </c>
      <c r="N1375">
        <v>0</v>
      </c>
      <c r="O1375" t="s">
        <v>42</v>
      </c>
    </row>
    <row r="1376" spans="1:15" x14ac:dyDescent="0.25">
      <c r="A1376" t="s">
        <v>172</v>
      </c>
      <c r="B1376">
        <v>6592.02</v>
      </c>
      <c r="C1376">
        <v>6413.05</v>
      </c>
      <c r="D1376">
        <v>6412.9</v>
      </c>
      <c r="E1376">
        <v>6179.17</v>
      </c>
      <c r="F1376">
        <v>118.614</v>
      </c>
      <c r="G1376">
        <v>212.68899999999999</v>
      </c>
      <c r="H1376">
        <v>75.639799999999994</v>
      </c>
      <c r="I1376">
        <v>29.832999999999998</v>
      </c>
      <c r="J1376">
        <v>82.164699999999996</v>
      </c>
      <c r="K1376">
        <v>5828.13</v>
      </c>
      <c r="L1376">
        <v>5.3981099999999997E-2</v>
      </c>
      <c r="M1376">
        <v>0.93182399999999999</v>
      </c>
      <c r="N1376">
        <v>0</v>
      </c>
      <c r="O1376" t="s">
        <v>42</v>
      </c>
    </row>
    <row r="1377" spans="1:15" x14ac:dyDescent="0.25">
      <c r="A1377" t="s">
        <v>172</v>
      </c>
      <c r="B1377">
        <v>6518.55</v>
      </c>
      <c r="C1377">
        <v>6339.5</v>
      </c>
      <c r="D1377">
        <v>6339.35</v>
      </c>
      <c r="E1377">
        <v>6106.29</v>
      </c>
      <c r="F1377">
        <v>116.602</v>
      </c>
      <c r="G1377">
        <v>214.87700000000001</v>
      </c>
      <c r="H1377">
        <v>78.62</v>
      </c>
      <c r="I1377">
        <v>29.271699999999999</v>
      </c>
      <c r="J1377">
        <v>82.148300000000006</v>
      </c>
      <c r="K1377">
        <v>5754.69</v>
      </c>
      <c r="L1377">
        <v>5.7374399999999999E-2</v>
      </c>
      <c r="M1377">
        <v>0.93181899999999995</v>
      </c>
      <c r="N1377">
        <v>0</v>
      </c>
      <c r="O1377" t="s">
        <v>42</v>
      </c>
    </row>
    <row r="1378" spans="1:15" x14ac:dyDescent="0.25">
      <c r="A1378" t="s">
        <v>172</v>
      </c>
      <c r="B1378">
        <v>6660.31</v>
      </c>
      <c r="C1378">
        <v>6482.23</v>
      </c>
      <c r="D1378">
        <v>6482.09</v>
      </c>
      <c r="E1378">
        <v>6246.13</v>
      </c>
      <c r="F1378">
        <v>119.46</v>
      </c>
      <c r="G1378">
        <v>211.059</v>
      </c>
      <c r="H1378">
        <v>74.569800000000001</v>
      </c>
      <c r="I1378">
        <v>29.7544</v>
      </c>
      <c r="J1378">
        <v>81.775999999999996</v>
      </c>
      <c r="K1378">
        <v>5896.78</v>
      </c>
      <c r="L1378">
        <v>7.1957900000000005E-2</v>
      </c>
      <c r="M1378">
        <v>0.94944099999999998</v>
      </c>
      <c r="N1378">
        <v>0</v>
      </c>
      <c r="O1378" t="s">
        <v>42</v>
      </c>
    </row>
    <row r="1379" spans="1:15" x14ac:dyDescent="0.25">
      <c r="A1379" t="s">
        <v>172</v>
      </c>
      <c r="B1379">
        <v>6562.95</v>
      </c>
      <c r="C1379">
        <v>6387.7</v>
      </c>
      <c r="D1379">
        <v>6387.54</v>
      </c>
      <c r="E1379">
        <v>6153.04</v>
      </c>
      <c r="F1379">
        <v>119.102</v>
      </c>
      <c r="G1379">
        <v>213.29300000000001</v>
      </c>
      <c r="H1379">
        <v>75.891900000000007</v>
      </c>
      <c r="I1379">
        <v>29.41</v>
      </c>
      <c r="J1379">
        <v>82.832499999999996</v>
      </c>
      <c r="K1379">
        <v>5800.88</v>
      </c>
      <c r="L1379">
        <v>5.5813799999999997E-2</v>
      </c>
      <c r="M1379">
        <v>0.93182600000000004</v>
      </c>
      <c r="N1379">
        <v>0</v>
      </c>
      <c r="O1379" t="s">
        <v>42</v>
      </c>
    </row>
    <row r="1380" spans="1:15" x14ac:dyDescent="0.25">
      <c r="A1380" t="s">
        <v>172</v>
      </c>
      <c r="B1380">
        <v>6575.15</v>
      </c>
      <c r="C1380">
        <v>6397.07</v>
      </c>
      <c r="D1380">
        <v>6396.93</v>
      </c>
      <c r="E1380">
        <v>6163.41</v>
      </c>
      <c r="F1380">
        <v>120.628</v>
      </c>
      <c r="G1380">
        <v>213.285</v>
      </c>
      <c r="H1380">
        <v>76.841499999999996</v>
      </c>
      <c r="I1380">
        <v>29.602399999999999</v>
      </c>
      <c r="J1380">
        <v>82.046400000000006</v>
      </c>
      <c r="K1380">
        <v>5810.78</v>
      </c>
      <c r="L1380">
        <v>6.3957399999999998E-2</v>
      </c>
      <c r="M1380">
        <v>0.954403</v>
      </c>
      <c r="N1380">
        <v>0</v>
      </c>
      <c r="O1380" t="s">
        <v>42</v>
      </c>
    </row>
    <row r="1381" spans="1:15" x14ac:dyDescent="0.25">
      <c r="A1381" t="s">
        <v>172</v>
      </c>
      <c r="B1381">
        <v>6561.38</v>
      </c>
      <c r="C1381">
        <v>6377.85</v>
      </c>
      <c r="D1381">
        <v>6377.7</v>
      </c>
      <c r="E1381">
        <v>6139.57</v>
      </c>
      <c r="F1381">
        <v>118.864</v>
      </c>
      <c r="G1381">
        <v>208.26900000000001</v>
      </c>
      <c r="H1381">
        <v>72.645899999999997</v>
      </c>
      <c r="I1381">
        <v>29.4282</v>
      </c>
      <c r="J1381">
        <v>81.325299999999999</v>
      </c>
      <c r="K1381">
        <v>5792.72</v>
      </c>
      <c r="L1381">
        <v>8.3255899999999994E-2</v>
      </c>
      <c r="M1381">
        <v>0.95349899999999999</v>
      </c>
      <c r="N1381">
        <v>0</v>
      </c>
      <c r="O1381" t="s">
        <v>42</v>
      </c>
    </row>
    <row r="1382" spans="1:15" x14ac:dyDescent="0.25">
      <c r="A1382" t="s">
        <v>172</v>
      </c>
      <c r="B1382">
        <v>6645.09</v>
      </c>
      <c r="C1382">
        <v>6468.69</v>
      </c>
      <c r="D1382">
        <v>6468.54</v>
      </c>
      <c r="E1382">
        <v>6233.8</v>
      </c>
      <c r="F1382">
        <v>118.88200000000001</v>
      </c>
      <c r="G1382">
        <v>210.29499999999999</v>
      </c>
      <c r="H1382">
        <v>73.872600000000006</v>
      </c>
      <c r="I1382">
        <v>30.053699999999999</v>
      </c>
      <c r="J1382">
        <v>81.577100000000002</v>
      </c>
      <c r="K1382">
        <v>5885.79</v>
      </c>
      <c r="L1382">
        <v>5.3934200000000002E-2</v>
      </c>
      <c r="M1382">
        <v>0.95052499999999995</v>
      </c>
      <c r="N1382">
        <v>0</v>
      </c>
      <c r="O1382" t="s">
        <v>42</v>
      </c>
    </row>
    <row r="1383" spans="1:15" x14ac:dyDescent="0.25">
      <c r="A1383" t="s">
        <v>172</v>
      </c>
      <c r="B1383">
        <v>6694.38</v>
      </c>
      <c r="C1383">
        <v>6514.83</v>
      </c>
      <c r="D1383">
        <v>6514.69</v>
      </c>
      <c r="E1383">
        <v>6280.83</v>
      </c>
      <c r="F1383">
        <v>116.944</v>
      </c>
      <c r="G1383">
        <v>211.922</v>
      </c>
      <c r="H1383">
        <v>75.321600000000004</v>
      </c>
      <c r="I1383">
        <v>29.532599999999999</v>
      </c>
      <c r="J1383">
        <v>82.279600000000002</v>
      </c>
      <c r="K1383">
        <v>5932.12</v>
      </c>
      <c r="L1383">
        <v>8.3255700000000002E-2</v>
      </c>
      <c r="M1383">
        <v>0.93183300000000002</v>
      </c>
      <c r="N1383">
        <v>0</v>
      </c>
      <c r="O1383" t="s">
        <v>42</v>
      </c>
    </row>
    <row r="1384" spans="1:15" x14ac:dyDescent="0.25">
      <c r="A1384" t="s">
        <v>172</v>
      </c>
      <c r="B1384">
        <v>6592.62</v>
      </c>
      <c r="C1384">
        <v>6415.25</v>
      </c>
      <c r="D1384">
        <v>6415.11</v>
      </c>
      <c r="E1384">
        <v>6179.64</v>
      </c>
      <c r="F1384">
        <v>118.53100000000001</v>
      </c>
      <c r="G1384">
        <v>211.95400000000001</v>
      </c>
      <c r="H1384">
        <v>75.816800000000001</v>
      </c>
      <c r="I1384">
        <v>29.775200000000002</v>
      </c>
      <c r="J1384">
        <v>81.604500000000002</v>
      </c>
      <c r="K1384">
        <v>5830.23</v>
      </c>
      <c r="L1384">
        <v>5.6601800000000001E-2</v>
      </c>
      <c r="M1384">
        <v>0.94854400000000005</v>
      </c>
      <c r="N1384">
        <v>0</v>
      </c>
      <c r="O1384" t="s">
        <v>42</v>
      </c>
    </row>
    <row r="1385" spans="1:15" x14ac:dyDescent="0.25">
      <c r="A1385" t="s">
        <v>172</v>
      </c>
      <c r="B1385">
        <v>6671.9</v>
      </c>
      <c r="C1385">
        <v>6495.55</v>
      </c>
      <c r="D1385">
        <v>6495.4</v>
      </c>
      <c r="E1385">
        <v>6258.95</v>
      </c>
      <c r="F1385">
        <v>120.944</v>
      </c>
      <c r="G1385">
        <v>208.673</v>
      </c>
      <c r="H1385">
        <v>72.043800000000005</v>
      </c>
      <c r="I1385">
        <v>29.442299999999999</v>
      </c>
      <c r="J1385">
        <v>82.426100000000005</v>
      </c>
      <c r="K1385">
        <v>5909.43</v>
      </c>
      <c r="L1385">
        <v>5.7312700000000001E-2</v>
      </c>
      <c r="M1385">
        <v>0.93183499999999997</v>
      </c>
      <c r="N1385">
        <v>0</v>
      </c>
      <c r="O1385" t="s">
        <v>42</v>
      </c>
    </row>
    <row r="1386" spans="1:15" x14ac:dyDescent="0.25">
      <c r="A1386" t="s">
        <v>172</v>
      </c>
      <c r="B1386">
        <v>6589.27</v>
      </c>
      <c r="C1386">
        <v>6409.3</v>
      </c>
      <c r="D1386">
        <v>6409.15</v>
      </c>
      <c r="E1386">
        <v>6174.89</v>
      </c>
      <c r="F1386">
        <v>117.90300000000001</v>
      </c>
      <c r="G1386">
        <v>214.91399999999999</v>
      </c>
      <c r="H1386">
        <v>78.399000000000001</v>
      </c>
      <c r="I1386">
        <v>29.413</v>
      </c>
      <c r="J1386">
        <v>82.259100000000004</v>
      </c>
      <c r="K1386">
        <v>5823.39</v>
      </c>
      <c r="L1386">
        <v>6.3583600000000004E-2</v>
      </c>
      <c r="M1386">
        <v>0.93180799999999997</v>
      </c>
      <c r="N1386">
        <v>0</v>
      </c>
      <c r="O1386" t="s">
        <v>42</v>
      </c>
    </row>
    <row r="1387" spans="1:15" x14ac:dyDescent="0.25">
      <c r="A1387" t="s">
        <v>172</v>
      </c>
      <c r="B1387">
        <v>6462.6</v>
      </c>
      <c r="C1387">
        <v>6286.91</v>
      </c>
      <c r="D1387">
        <v>6286.77</v>
      </c>
      <c r="E1387">
        <v>6056.67</v>
      </c>
      <c r="F1387">
        <v>114.13500000000001</v>
      </c>
      <c r="G1387">
        <v>213.417</v>
      </c>
      <c r="H1387">
        <v>78.736599999999996</v>
      </c>
      <c r="I1387">
        <v>29.4712</v>
      </c>
      <c r="J1387">
        <v>80.403000000000006</v>
      </c>
      <c r="K1387">
        <v>5709.68</v>
      </c>
      <c r="L1387">
        <v>5.4228600000000002E-2</v>
      </c>
      <c r="M1387">
        <v>0.93180700000000005</v>
      </c>
      <c r="N1387">
        <v>0</v>
      </c>
      <c r="O1387" t="s">
        <v>42</v>
      </c>
    </row>
    <row r="1388" spans="1:15" x14ac:dyDescent="0.25">
      <c r="A1388" t="s">
        <v>172</v>
      </c>
      <c r="B1388">
        <v>6372.64</v>
      </c>
      <c r="C1388">
        <v>6194.87</v>
      </c>
      <c r="D1388">
        <v>6194.73</v>
      </c>
      <c r="E1388">
        <v>5965.82</v>
      </c>
      <c r="F1388">
        <v>112.636</v>
      </c>
      <c r="G1388">
        <v>211.84399999999999</v>
      </c>
      <c r="H1388">
        <v>77.966899999999995</v>
      </c>
      <c r="I1388">
        <v>29.237100000000002</v>
      </c>
      <c r="J1388">
        <v>80.047600000000003</v>
      </c>
      <c r="K1388">
        <v>5622.96</v>
      </c>
      <c r="L1388">
        <v>5.5259500000000003E-2</v>
      </c>
      <c r="M1388">
        <v>0.931589</v>
      </c>
      <c r="N1388">
        <v>0</v>
      </c>
      <c r="O1388" t="s">
        <v>42</v>
      </c>
    </row>
    <row r="1389" spans="1:15" x14ac:dyDescent="0.25">
      <c r="A1389" t="s">
        <v>172</v>
      </c>
      <c r="B1389">
        <v>6478.44</v>
      </c>
      <c r="C1389">
        <v>6300.67</v>
      </c>
      <c r="D1389">
        <v>6300.53</v>
      </c>
      <c r="E1389">
        <v>6066.39</v>
      </c>
      <c r="F1389">
        <v>115.504</v>
      </c>
      <c r="G1389">
        <v>209.084</v>
      </c>
      <c r="H1389">
        <v>75.828599999999994</v>
      </c>
      <c r="I1389">
        <v>28.819299999999998</v>
      </c>
      <c r="J1389">
        <v>79.9268</v>
      </c>
      <c r="K1389">
        <v>5722.53</v>
      </c>
      <c r="L1389">
        <v>5.8460400000000003E-2</v>
      </c>
      <c r="M1389">
        <v>0.93173799999999996</v>
      </c>
      <c r="N1389">
        <v>0</v>
      </c>
      <c r="O1389" t="s">
        <v>42</v>
      </c>
    </row>
    <row r="1390" spans="1:15" x14ac:dyDescent="0.25">
      <c r="A1390" t="s">
        <v>172</v>
      </c>
      <c r="B1390">
        <v>6474.27</v>
      </c>
      <c r="C1390">
        <v>6295.17</v>
      </c>
      <c r="D1390">
        <v>6295.03</v>
      </c>
      <c r="E1390">
        <v>6065.13</v>
      </c>
      <c r="F1390">
        <v>114.20699999999999</v>
      </c>
      <c r="G1390">
        <v>209.77</v>
      </c>
      <c r="H1390">
        <v>76.201099999999997</v>
      </c>
      <c r="I1390">
        <v>28.9117</v>
      </c>
      <c r="J1390">
        <v>79.959599999999995</v>
      </c>
      <c r="K1390">
        <v>5722.67</v>
      </c>
      <c r="L1390">
        <v>5.7485799999999997E-2</v>
      </c>
      <c r="M1390">
        <v>0.93180200000000002</v>
      </c>
      <c r="N1390">
        <v>0</v>
      </c>
      <c r="O1390" t="s">
        <v>42</v>
      </c>
    </row>
    <row r="1391" spans="1:15" x14ac:dyDescent="0.25">
      <c r="A1391" t="s">
        <v>172</v>
      </c>
      <c r="B1391">
        <v>6498.38</v>
      </c>
      <c r="C1391">
        <v>6321.26</v>
      </c>
      <c r="D1391">
        <v>6321.11</v>
      </c>
      <c r="E1391">
        <v>6091.04</v>
      </c>
      <c r="F1391">
        <v>112.623</v>
      </c>
      <c r="G1391">
        <v>212.881</v>
      </c>
      <c r="H1391">
        <v>79.122200000000007</v>
      </c>
      <c r="I1391">
        <v>29.038</v>
      </c>
      <c r="J1391">
        <v>79.927000000000007</v>
      </c>
      <c r="K1391">
        <v>5746.16</v>
      </c>
      <c r="L1391">
        <v>5.4954900000000001E-2</v>
      </c>
      <c r="M1391">
        <v>0.95821299999999998</v>
      </c>
      <c r="N1391">
        <v>0</v>
      </c>
      <c r="O1391" t="s">
        <v>42</v>
      </c>
    </row>
    <row r="1392" spans="1:15" x14ac:dyDescent="0.25">
      <c r="A1392" t="s">
        <v>172</v>
      </c>
      <c r="B1392">
        <v>6456.17</v>
      </c>
      <c r="C1392">
        <v>6278.44</v>
      </c>
      <c r="D1392">
        <v>6278.3</v>
      </c>
      <c r="E1392">
        <v>6048.41</v>
      </c>
      <c r="F1392">
        <v>112.98699999999999</v>
      </c>
      <c r="G1392">
        <v>212.315</v>
      </c>
      <c r="H1392">
        <v>79.097200000000001</v>
      </c>
      <c r="I1392">
        <v>28.911999999999999</v>
      </c>
      <c r="J1392">
        <v>79.763400000000004</v>
      </c>
      <c r="K1392">
        <v>5704.79</v>
      </c>
      <c r="L1392">
        <v>5.4027199999999997E-2</v>
      </c>
      <c r="M1392">
        <v>0.93183499999999997</v>
      </c>
      <c r="N1392">
        <v>0</v>
      </c>
      <c r="O1392" t="s">
        <v>42</v>
      </c>
    </row>
    <row r="1393" spans="1:25" x14ac:dyDescent="0.25">
      <c r="A1393" t="s">
        <v>172</v>
      </c>
      <c r="B1393">
        <v>6513.29</v>
      </c>
      <c r="C1393">
        <v>6339.11</v>
      </c>
      <c r="D1393">
        <v>6338.97</v>
      </c>
      <c r="E1393">
        <v>6108.43</v>
      </c>
      <c r="F1393">
        <v>113.90600000000001</v>
      </c>
      <c r="G1393">
        <v>208.38900000000001</v>
      </c>
      <c r="H1393">
        <v>74.486599999999996</v>
      </c>
      <c r="I1393">
        <v>29.145099999999999</v>
      </c>
      <c r="J1393">
        <v>79.994100000000003</v>
      </c>
      <c r="K1393">
        <v>5766.79</v>
      </c>
      <c r="L1393">
        <v>5.9357300000000002E-2</v>
      </c>
      <c r="M1393">
        <v>0.94087799999999999</v>
      </c>
      <c r="N1393">
        <v>0</v>
      </c>
      <c r="O1393" t="s">
        <v>42</v>
      </c>
    </row>
    <row r="1394" spans="1:25" x14ac:dyDescent="0.25">
      <c r="A1394" t="s">
        <v>172</v>
      </c>
      <c r="B1394">
        <v>6438.17</v>
      </c>
      <c r="C1394">
        <v>6258.15</v>
      </c>
      <c r="D1394">
        <v>6258.02</v>
      </c>
      <c r="E1394">
        <v>6024.11</v>
      </c>
      <c r="F1394">
        <v>113.074</v>
      </c>
      <c r="G1394">
        <v>212.65899999999999</v>
      </c>
      <c r="H1394">
        <v>79.098500000000001</v>
      </c>
      <c r="I1394">
        <v>28.919699999999999</v>
      </c>
      <c r="J1394">
        <v>79.992699999999999</v>
      </c>
      <c r="K1394">
        <v>5680.04</v>
      </c>
      <c r="L1394">
        <v>5.4017500000000003E-2</v>
      </c>
      <c r="M1394">
        <v>0.93183199999999999</v>
      </c>
      <c r="N1394">
        <v>0</v>
      </c>
      <c r="O1394" t="s">
        <v>42</v>
      </c>
    </row>
    <row r="1395" spans="1:25" x14ac:dyDescent="0.25">
      <c r="A1395" t="s">
        <v>172</v>
      </c>
      <c r="B1395">
        <v>6575.85</v>
      </c>
      <c r="C1395">
        <v>6396.26</v>
      </c>
      <c r="D1395">
        <v>6396.03</v>
      </c>
      <c r="E1395">
        <v>6161.99</v>
      </c>
      <c r="F1395">
        <v>118.181</v>
      </c>
      <c r="G1395">
        <v>209.40700000000001</v>
      </c>
      <c r="H1395">
        <v>74.102099999999993</v>
      </c>
      <c r="I1395">
        <v>29.231300000000001</v>
      </c>
      <c r="J1395">
        <v>81.124700000000004</v>
      </c>
      <c r="K1395">
        <v>5814.55</v>
      </c>
      <c r="L1395">
        <v>5.5389800000000003E-2</v>
      </c>
      <c r="M1395">
        <v>0.931836</v>
      </c>
      <c r="N1395">
        <v>0</v>
      </c>
      <c r="O1395" t="s">
        <v>42</v>
      </c>
    </row>
    <row r="1396" spans="1:25" x14ac:dyDescent="0.25">
      <c r="A1396" t="s">
        <v>172</v>
      </c>
      <c r="B1396">
        <v>6420.66</v>
      </c>
      <c r="C1396">
        <v>6242.95</v>
      </c>
      <c r="D1396">
        <v>6242.8</v>
      </c>
      <c r="E1396">
        <v>6012.64</v>
      </c>
      <c r="F1396">
        <v>114.078</v>
      </c>
      <c r="G1396">
        <v>211.55699999999999</v>
      </c>
      <c r="H1396">
        <v>78.248000000000005</v>
      </c>
      <c r="I1396">
        <v>29.036000000000001</v>
      </c>
      <c r="J1396">
        <v>79.738299999999995</v>
      </c>
      <c r="K1396">
        <v>5668.57</v>
      </c>
      <c r="L1396">
        <v>5.4574200000000003E-2</v>
      </c>
      <c r="M1396">
        <v>0.93183300000000002</v>
      </c>
      <c r="N1396">
        <v>0</v>
      </c>
      <c r="O1396" t="s">
        <v>42</v>
      </c>
    </row>
    <row r="1397" spans="1:25" x14ac:dyDescent="0.25">
      <c r="A1397" t="s">
        <v>172</v>
      </c>
      <c r="B1397">
        <v>6406.96</v>
      </c>
      <c r="C1397">
        <v>6231.62</v>
      </c>
      <c r="D1397">
        <v>6231.47</v>
      </c>
      <c r="E1397">
        <v>6002.32</v>
      </c>
      <c r="F1397">
        <v>109.76</v>
      </c>
      <c r="G1397">
        <v>211.32499999999999</v>
      </c>
      <c r="H1397">
        <v>77.448099999999997</v>
      </c>
      <c r="I1397">
        <v>29.2256</v>
      </c>
      <c r="J1397">
        <v>79.834999999999994</v>
      </c>
      <c r="K1397">
        <v>5661.86</v>
      </c>
      <c r="L1397">
        <v>5.3909499999999999E-2</v>
      </c>
      <c r="M1397">
        <v>0.93182699999999996</v>
      </c>
      <c r="N1397">
        <v>0</v>
      </c>
      <c r="O1397" t="s">
        <v>42</v>
      </c>
    </row>
    <row r="1398" spans="1:25" x14ac:dyDescent="0.25">
      <c r="A1398" t="s">
        <v>172</v>
      </c>
      <c r="B1398">
        <v>6397.97</v>
      </c>
      <c r="C1398">
        <v>6219.17</v>
      </c>
      <c r="D1398">
        <v>6219.02</v>
      </c>
      <c r="E1398">
        <v>5989.54</v>
      </c>
      <c r="F1398">
        <v>113.657</v>
      </c>
      <c r="G1398">
        <v>213.38900000000001</v>
      </c>
      <c r="H1398">
        <v>78.039000000000001</v>
      </c>
      <c r="I1398">
        <v>29.327300000000001</v>
      </c>
      <c r="J1398">
        <v>81.285399999999996</v>
      </c>
      <c r="K1398">
        <v>5643.9</v>
      </c>
      <c r="L1398">
        <v>7.1183099999999999E-2</v>
      </c>
      <c r="M1398">
        <v>0.95894699999999999</v>
      </c>
      <c r="N1398">
        <v>0</v>
      </c>
      <c r="O1398" t="s">
        <v>42</v>
      </c>
    </row>
    <row r="1399" spans="1:25" x14ac:dyDescent="0.25">
      <c r="A1399" t="s">
        <v>172</v>
      </c>
      <c r="B1399">
        <v>6456.86</v>
      </c>
      <c r="C1399">
        <v>6275.13</v>
      </c>
      <c r="D1399">
        <v>6274.98</v>
      </c>
      <c r="E1399">
        <v>6045.11</v>
      </c>
      <c r="F1399">
        <v>112.149</v>
      </c>
      <c r="G1399">
        <v>214.35300000000001</v>
      </c>
      <c r="H1399">
        <v>79.799099999999996</v>
      </c>
      <c r="I1399">
        <v>29.236599999999999</v>
      </c>
      <c r="J1399">
        <v>80.697599999999994</v>
      </c>
      <c r="K1399">
        <v>5699.22</v>
      </c>
      <c r="L1399">
        <v>8.3255999999999997E-2</v>
      </c>
      <c r="M1399">
        <v>0.93183499999999997</v>
      </c>
      <c r="N1399">
        <v>0</v>
      </c>
      <c r="O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172</v>
      </c>
      <c r="B1400">
        <v>6418.7</v>
      </c>
      <c r="C1400">
        <v>6241.81</v>
      </c>
      <c r="D1400">
        <v>6241.65</v>
      </c>
      <c r="E1400">
        <v>6012.31</v>
      </c>
      <c r="F1400">
        <v>112.111</v>
      </c>
      <c r="G1400">
        <v>213.55</v>
      </c>
      <c r="H1400">
        <v>78.6584</v>
      </c>
      <c r="I1400">
        <v>29.211600000000001</v>
      </c>
      <c r="J1400">
        <v>80.986699999999999</v>
      </c>
      <c r="K1400">
        <v>5668.3</v>
      </c>
      <c r="L1400">
        <v>5.3910300000000001E-2</v>
      </c>
      <c r="M1400">
        <v>0.95402600000000004</v>
      </c>
      <c r="N1400">
        <v>0</v>
      </c>
      <c r="O1400" t="s">
        <v>42</v>
      </c>
      <c r="R1400">
        <f>AVERAGE(B1351:B1400)</f>
        <v>6508.3029999999972</v>
      </c>
      <c r="S1400">
        <f>AVERAGE(C1351:C1400)</f>
        <v>6330.1558000000005</v>
      </c>
      <c r="U1400">
        <f>_xlfn.VAR.P(B1351:B1400)</f>
        <v>6916.6676929999931</v>
      </c>
      <c r="V1400">
        <f>_xlfn.VAR.P(C1351:C1400)</f>
        <v>6948.8501643600039</v>
      </c>
      <c r="X1400">
        <f>1.96*SQRT(U1400)/50</f>
        <v>3.2601270287784048</v>
      </c>
      <c r="Y1400">
        <f>1.96*SQRT(V1400)/50</f>
        <v>3.2677027276914519</v>
      </c>
    </row>
    <row r="1401" spans="1:25" x14ac:dyDescent="0.25">
      <c r="A1401" t="s">
        <v>173</v>
      </c>
      <c r="B1401">
        <v>325594.55940000003</v>
      </c>
      <c r="C1401" t="s">
        <v>36</v>
      </c>
    </row>
    <row r="1402" spans="1:25" x14ac:dyDescent="0.25">
      <c r="A1402" t="s">
        <v>174</v>
      </c>
      <c r="B1402">
        <v>5402.25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5.55912E-2</v>
      </c>
      <c r="L1402">
        <v>0.93177399999999999</v>
      </c>
      <c r="M1402">
        <v>0</v>
      </c>
      <c r="N1402" t="s">
        <v>42</v>
      </c>
    </row>
    <row r="1403" spans="1:25" x14ac:dyDescent="0.25">
      <c r="A1403" t="s">
        <v>174</v>
      </c>
      <c r="B1403">
        <v>5318.29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8.3255800000000005E-2</v>
      </c>
      <c r="L1403">
        <v>0.931836</v>
      </c>
      <c r="M1403">
        <v>0</v>
      </c>
      <c r="N1403" t="s">
        <v>42</v>
      </c>
    </row>
    <row r="1404" spans="1:25" x14ac:dyDescent="0.25">
      <c r="A1404" t="s">
        <v>174</v>
      </c>
      <c r="B1404">
        <v>5378.08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5.9666999999999998E-2</v>
      </c>
      <c r="L1404">
        <v>0.94272100000000003</v>
      </c>
      <c r="M1404">
        <v>0</v>
      </c>
      <c r="N1404" t="s">
        <v>42</v>
      </c>
    </row>
    <row r="1405" spans="1:25" x14ac:dyDescent="0.25">
      <c r="A1405" t="s">
        <v>174</v>
      </c>
      <c r="B1405">
        <v>5407.96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6.7196099999999995E-2</v>
      </c>
      <c r="L1405">
        <v>0.93051799999999996</v>
      </c>
      <c r="M1405">
        <v>0</v>
      </c>
      <c r="N1405" t="s">
        <v>42</v>
      </c>
    </row>
    <row r="1406" spans="1:25" x14ac:dyDescent="0.25">
      <c r="A1406" t="s">
        <v>174</v>
      </c>
      <c r="B1406">
        <v>5372.68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3.8092800000000003E-2</v>
      </c>
      <c r="L1406">
        <v>0.95922700000000005</v>
      </c>
      <c r="M1406">
        <v>0</v>
      </c>
      <c r="N1406" t="s">
        <v>42</v>
      </c>
    </row>
    <row r="1407" spans="1:25" x14ac:dyDescent="0.25">
      <c r="A1407" t="s">
        <v>174</v>
      </c>
      <c r="B1407">
        <v>5360.57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7.8990699999999997E-2</v>
      </c>
      <c r="L1407">
        <v>0.93181700000000001</v>
      </c>
      <c r="M1407">
        <v>0</v>
      </c>
      <c r="N1407" t="s">
        <v>42</v>
      </c>
    </row>
    <row r="1408" spans="1:25" x14ac:dyDescent="0.25">
      <c r="A1408" t="s">
        <v>174</v>
      </c>
      <c r="B1408">
        <v>5515.58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6.5044699999999997E-2</v>
      </c>
      <c r="L1408">
        <v>0.95692600000000005</v>
      </c>
      <c r="M1408">
        <v>0</v>
      </c>
      <c r="N1408" t="s">
        <v>42</v>
      </c>
    </row>
    <row r="1409" spans="1:14" x14ac:dyDescent="0.25">
      <c r="A1409" t="s">
        <v>174</v>
      </c>
      <c r="B1409">
        <v>5505.29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8.3293800000000001E-2</v>
      </c>
      <c r="L1409">
        <v>0.93165699999999996</v>
      </c>
      <c r="M1409">
        <v>0</v>
      </c>
      <c r="N1409" t="s">
        <v>42</v>
      </c>
    </row>
    <row r="1410" spans="1:14" x14ac:dyDescent="0.25">
      <c r="A1410" t="s">
        <v>174</v>
      </c>
      <c r="B1410">
        <v>5443.18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8.3255700000000002E-2</v>
      </c>
      <c r="L1410">
        <v>0.93166800000000005</v>
      </c>
      <c r="M1410">
        <v>0</v>
      </c>
      <c r="N1410" t="s">
        <v>42</v>
      </c>
    </row>
    <row r="1411" spans="1:14" x14ac:dyDescent="0.25">
      <c r="A1411" t="s">
        <v>174</v>
      </c>
      <c r="B1411">
        <v>5504.52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5.5543000000000002E-2</v>
      </c>
      <c r="L1411">
        <v>0.93117399999999995</v>
      </c>
      <c r="M1411">
        <v>0</v>
      </c>
      <c r="N1411" t="s">
        <v>42</v>
      </c>
    </row>
    <row r="1412" spans="1:14" x14ac:dyDescent="0.25">
      <c r="A1412" t="s">
        <v>174</v>
      </c>
      <c r="B1412">
        <v>5513.83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6.1822700000000001E-2</v>
      </c>
      <c r="L1412">
        <v>0.93179299999999998</v>
      </c>
      <c r="M1412">
        <v>0</v>
      </c>
      <c r="N1412" t="s">
        <v>42</v>
      </c>
    </row>
    <row r="1413" spans="1:14" x14ac:dyDescent="0.25">
      <c r="A1413" t="s">
        <v>174</v>
      </c>
      <c r="B1413">
        <v>5462.87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5.6729799999999997E-2</v>
      </c>
      <c r="L1413">
        <v>0.93182500000000001</v>
      </c>
      <c r="M1413">
        <v>0</v>
      </c>
      <c r="N1413" t="s">
        <v>42</v>
      </c>
    </row>
    <row r="1414" spans="1:14" x14ac:dyDescent="0.25">
      <c r="A1414" t="s">
        <v>174</v>
      </c>
      <c r="B1414">
        <v>5419.12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8.32561E-2</v>
      </c>
      <c r="L1414">
        <v>0.93063700000000005</v>
      </c>
      <c r="M1414">
        <v>0</v>
      </c>
      <c r="N1414" t="s">
        <v>42</v>
      </c>
    </row>
    <row r="1415" spans="1:14" x14ac:dyDescent="0.25">
      <c r="A1415" t="s">
        <v>174</v>
      </c>
      <c r="B1415">
        <v>5431.07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6.2485899999999997E-2</v>
      </c>
      <c r="L1415">
        <v>0.93170699999999995</v>
      </c>
      <c r="M1415">
        <v>0</v>
      </c>
      <c r="N1415" t="s">
        <v>42</v>
      </c>
    </row>
    <row r="1416" spans="1:14" x14ac:dyDescent="0.25">
      <c r="A1416" t="s">
        <v>174</v>
      </c>
      <c r="B1416">
        <v>5446.14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8.3258899999999997E-2</v>
      </c>
      <c r="L1416">
        <v>0.95047400000000004</v>
      </c>
      <c r="M1416">
        <v>0</v>
      </c>
      <c r="N1416" t="s">
        <v>42</v>
      </c>
    </row>
    <row r="1417" spans="1:14" x14ac:dyDescent="0.25">
      <c r="A1417" t="s">
        <v>174</v>
      </c>
      <c r="B1417">
        <v>5454.4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5.4219999999999997E-2</v>
      </c>
      <c r="L1417">
        <v>0.93166599999999999</v>
      </c>
      <c r="M1417">
        <v>0</v>
      </c>
      <c r="N1417" t="s">
        <v>42</v>
      </c>
    </row>
    <row r="1418" spans="1:14" x14ac:dyDescent="0.25">
      <c r="A1418" t="s">
        <v>174</v>
      </c>
      <c r="B1418">
        <v>5437.21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5.4044500000000002E-2</v>
      </c>
      <c r="L1418">
        <v>0.931836</v>
      </c>
      <c r="M1418">
        <v>0</v>
      </c>
      <c r="N1418" t="s">
        <v>42</v>
      </c>
    </row>
    <row r="1419" spans="1:14" x14ac:dyDescent="0.25">
      <c r="A1419" t="s">
        <v>174</v>
      </c>
      <c r="B1419">
        <v>5534.08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7.1569300000000002E-2</v>
      </c>
      <c r="L1419">
        <v>0.95909299999999997</v>
      </c>
      <c r="M1419">
        <v>0</v>
      </c>
      <c r="N1419" t="s">
        <v>42</v>
      </c>
    </row>
    <row r="1420" spans="1:14" x14ac:dyDescent="0.25">
      <c r="A1420" t="s">
        <v>174</v>
      </c>
      <c r="B1420">
        <v>5459.93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7.4812799999999999E-2</v>
      </c>
      <c r="L1420">
        <v>0.93028100000000002</v>
      </c>
      <c r="M1420">
        <v>0</v>
      </c>
      <c r="N1420" t="s">
        <v>42</v>
      </c>
    </row>
    <row r="1421" spans="1:14" x14ac:dyDescent="0.25">
      <c r="A1421" t="s">
        <v>174</v>
      </c>
      <c r="B1421">
        <v>5582.78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5.4623900000000003E-2</v>
      </c>
      <c r="L1421">
        <v>0.93159800000000004</v>
      </c>
      <c r="M1421">
        <v>0</v>
      </c>
      <c r="N1421" t="s">
        <v>42</v>
      </c>
    </row>
    <row r="1422" spans="1:14" x14ac:dyDescent="0.25">
      <c r="A1422" t="s">
        <v>174</v>
      </c>
      <c r="B1422">
        <v>5588.74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5.4333899999999997E-2</v>
      </c>
      <c r="L1422">
        <v>0.931782</v>
      </c>
      <c r="M1422">
        <v>0</v>
      </c>
      <c r="N1422" t="s">
        <v>42</v>
      </c>
    </row>
    <row r="1423" spans="1:14" x14ac:dyDescent="0.25">
      <c r="A1423" t="s">
        <v>174</v>
      </c>
      <c r="B1423">
        <v>5419.58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6.12756E-2</v>
      </c>
      <c r="L1423">
        <v>0.93171800000000005</v>
      </c>
      <c r="M1423">
        <v>0</v>
      </c>
      <c r="N1423" t="s">
        <v>42</v>
      </c>
    </row>
    <row r="1424" spans="1:14" x14ac:dyDescent="0.25">
      <c r="A1424" t="s">
        <v>174</v>
      </c>
      <c r="B1424">
        <v>5540.24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5.7595399999999998E-2</v>
      </c>
      <c r="L1424">
        <v>0.93174599999999996</v>
      </c>
      <c r="M1424">
        <v>0</v>
      </c>
      <c r="N1424" t="s">
        <v>42</v>
      </c>
    </row>
    <row r="1425" spans="1:14" x14ac:dyDescent="0.25">
      <c r="A1425" t="s">
        <v>174</v>
      </c>
      <c r="B1425">
        <v>5598.1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7.1205000000000004E-2</v>
      </c>
      <c r="L1425">
        <v>0.93181800000000004</v>
      </c>
      <c r="M1425">
        <v>0</v>
      </c>
      <c r="N1425" t="s">
        <v>42</v>
      </c>
    </row>
    <row r="1426" spans="1:14" x14ac:dyDescent="0.25">
      <c r="A1426" t="s">
        <v>174</v>
      </c>
      <c r="B1426">
        <v>5507.12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5.6136600000000002E-2</v>
      </c>
      <c r="L1426">
        <v>0.93603999999999998</v>
      </c>
      <c r="M1426">
        <v>0</v>
      </c>
      <c r="N1426" t="s">
        <v>42</v>
      </c>
    </row>
    <row r="1427" spans="1:14" x14ac:dyDescent="0.25">
      <c r="A1427" t="s">
        <v>174</v>
      </c>
      <c r="B1427">
        <v>5595.32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8.3264099999999994E-2</v>
      </c>
      <c r="L1427">
        <v>0.93176599999999998</v>
      </c>
      <c r="M1427">
        <v>0</v>
      </c>
      <c r="N1427" t="s">
        <v>42</v>
      </c>
    </row>
    <row r="1428" spans="1:14" x14ac:dyDescent="0.25">
      <c r="A1428" t="s">
        <v>174</v>
      </c>
      <c r="B1428">
        <v>5677.77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5.7889799999999998E-2</v>
      </c>
      <c r="L1428">
        <v>0.93011200000000005</v>
      </c>
      <c r="M1428">
        <v>0</v>
      </c>
      <c r="N1428" t="s">
        <v>42</v>
      </c>
    </row>
    <row r="1429" spans="1:14" x14ac:dyDescent="0.25">
      <c r="A1429" t="s">
        <v>174</v>
      </c>
      <c r="B1429">
        <v>5637.63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5.90375E-2</v>
      </c>
      <c r="L1429">
        <v>0.94931299999999996</v>
      </c>
      <c r="M1429">
        <v>0</v>
      </c>
      <c r="N1429" t="s">
        <v>42</v>
      </c>
    </row>
    <row r="1430" spans="1:14" x14ac:dyDescent="0.25">
      <c r="A1430" t="s">
        <v>174</v>
      </c>
      <c r="B1430">
        <v>5497.54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5.4795499999999997E-2</v>
      </c>
      <c r="L1430">
        <v>0.93137400000000004</v>
      </c>
      <c r="M1430">
        <v>0</v>
      </c>
      <c r="N1430" t="s">
        <v>42</v>
      </c>
    </row>
    <row r="1431" spans="1:14" x14ac:dyDescent="0.25">
      <c r="A1431" t="s">
        <v>174</v>
      </c>
      <c r="B1431">
        <v>5462.45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5.3912300000000003E-2</v>
      </c>
      <c r="L1431">
        <v>0.95524900000000001</v>
      </c>
      <c r="M1431">
        <v>0</v>
      </c>
      <c r="N1431" t="s">
        <v>42</v>
      </c>
    </row>
    <row r="1432" spans="1:14" x14ac:dyDescent="0.25">
      <c r="A1432" t="s">
        <v>174</v>
      </c>
      <c r="B1432">
        <v>5482.89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8.3259399999999997E-2</v>
      </c>
      <c r="L1432">
        <v>0.93922000000000005</v>
      </c>
      <c r="M1432">
        <v>0</v>
      </c>
      <c r="N1432" t="s">
        <v>42</v>
      </c>
    </row>
    <row r="1433" spans="1:14" x14ac:dyDescent="0.25">
      <c r="A1433" t="s">
        <v>174</v>
      </c>
      <c r="B1433">
        <v>5391.47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6.2304999999999999E-2</v>
      </c>
      <c r="L1433">
        <v>0.95687100000000003</v>
      </c>
      <c r="M1433">
        <v>0</v>
      </c>
      <c r="N1433" t="s">
        <v>42</v>
      </c>
    </row>
    <row r="1434" spans="1:14" x14ac:dyDescent="0.25">
      <c r="A1434" t="s">
        <v>174</v>
      </c>
      <c r="B1434">
        <v>5400.3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5.4845900000000003E-2</v>
      </c>
      <c r="L1434">
        <v>0.93183199999999999</v>
      </c>
      <c r="M1434">
        <v>0</v>
      </c>
      <c r="N1434" t="s">
        <v>42</v>
      </c>
    </row>
    <row r="1435" spans="1:14" x14ac:dyDescent="0.25">
      <c r="A1435" t="s">
        <v>174</v>
      </c>
      <c r="B1435">
        <v>5441.46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6.3444E-2</v>
      </c>
      <c r="L1435">
        <v>0.94006500000000004</v>
      </c>
      <c r="M1435">
        <v>0</v>
      </c>
      <c r="N1435" t="s">
        <v>42</v>
      </c>
    </row>
    <row r="1436" spans="1:14" x14ac:dyDescent="0.25">
      <c r="A1436" t="s">
        <v>174</v>
      </c>
      <c r="B1436">
        <v>5358.72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5.4001800000000003E-2</v>
      </c>
      <c r="L1436">
        <v>0.93183300000000002</v>
      </c>
      <c r="M1436">
        <v>0</v>
      </c>
      <c r="N1436" t="s">
        <v>42</v>
      </c>
    </row>
    <row r="1437" spans="1:14" x14ac:dyDescent="0.25">
      <c r="A1437" t="s">
        <v>174</v>
      </c>
      <c r="B1437">
        <v>5400.06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6.6173300000000004E-2</v>
      </c>
      <c r="L1437">
        <v>0.93169299999999999</v>
      </c>
      <c r="M1437">
        <v>0</v>
      </c>
      <c r="N1437" t="s">
        <v>42</v>
      </c>
    </row>
    <row r="1438" spans="1:14" x14ac:dyDescent="0.25">
      <c r="A1438" t="s">
        <v>174</v>
      </c>
      <c r="B1438">
        <v>5621.26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5.3952E-2</v>
      </c>
      <c r="L1438">
        <v>0.93182399999999999</v>
      </c>
      <c r="M1438">
        <v>0</v>
      </c>
      <c r="N1438" t="s">
        <v>42</v>
      </c>
    </row>
    <row r="1439" spans="1:14" x14ac:dyDescent="0.25">
      <c r="A1439" t="s">
        <v>174</v>
      </c>
      <c r="B1439">
        <v>5451.83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4.3787E-2</v>
      </c>
      <c r="L1439">
        <v>0.93140400000000001</v>
      </c>
      <c r="M1439">
        <v>0</v>
      </c>
      <c r="N1439" t="s">
        <v>42</v>
      </c>
    </row>
    <row r="1440" spans="1:14" x14ac:dyDescent="0.25">
      <c r="A1440" t="s">
        <v>174</v>
      </c>
      <c r="B1440">
        <v>5563.7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5.3915299999999999E-2</v>
      </c>
      <c r="L1440">
        <v>0.931813</v>
      </c>
      <c r="M1440">
        <v>0</v>
      </c>
      <c r="N1440" t="s">
        <v>42</v>
      </c>
    </row>
    <row r="1441" spans="1:25" x14ac:dyDescent="0.25">
      <c r="A1441" t="s">
        <v>174</v>
      </c>
      <c r="B1441">
        <v>5675.36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8.0284999999999995E-2</v>
      </c>
      <c r="L1441">
        <v>0.93111900000000003</v>
      </c>
      <c r="M1441">
        <v>0</v>
      </c>
      <c r="N1441" t="s">
        <v>42</v>
      </c>
    </row>
    <row r="1442" spans="1:25" x14ac:dyDescent="0.25">
      <c r="A1442" t="s">
        <v>174</v>
      </c>
      <c r="B1442">
        <v>5537.25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5.68455E-2</v>
      </c>
      <c r="L1442">
        <v>0.93179900000000004</v>
      </c>
      <c r="M1442">
        <v>0</v>
      </c>
      <c r="N1442" t="s">
        <v>42</v>
      </c>
    </row>
    <row r="1443" spans="1:25" x14ac:dyDescent="0.25">
      <c r="A1443" t="s">
        <v>174</v>
      </c>
      <c r="B1443">
        <v>5471.28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8.1672599999999998E-2</v>
      </c>
      <c r="L1443">
        <v>0.93065399999999998</v>
      </c>
      <c r="M1443">
        <v>0</v>
      </c>
      <c r="N1443" t="s">
        <v>42</v>
      </c>
    </row>
    <row r="1444" spans="1:25" x14ac:dyDescent="0.25">
      <c r="A1444" t="s">
        <v>174</v>
      </c>
      <c r="B1444">
        <v>5454.35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8.3292000000000005E-2</v>
      </c>
      <c r="L1444">
        <v>0.93178799999999995</v>
      </c>
      <c r="M1444">
        <v>0</v>
      </c>
      <c r="N1444" t="s">
        <v>42</v>
      </c>
    </row>
    <row r="1445" spans="1:25" x14ac:dyDescent="0.25">
      <c r="A1445" t="s">
        <v>174</v>
      </c>
      <c r="B1445">
        <v>5423.65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5.9146200000000003E-2</v>
      </c>
      <c r="L1445">
        <v>0.93181800000000004</v>
      </c>
      <c r="M1445">
        <v>0</v>
      </c>
      <c r="N1445" t="s">
        <v>42</v>
      </c>
    </row>
    <row r="1446" spans="1:25" x14ac:dyDescent="0.25">
      <c r="A1446" t="s">
        <v>174</v>
      </c>
      <c r="B1446">
        <v>5488.66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8.3255599999999999E-2</v>
      </c>
      <c r="L1446">
        <v>0.93413000000000002</v>
      </c>
      <c r="M1446">
        <v>0</v>
      </c>
      <c r="N1446" t="s">
        <v>42</v>
      </c>
    </row>
    <row r="1447" spans="1:25" x14ac:dyDescent="0.25">
      <c r="A1447" t="s">
        <v>174</v>
      </c>
      <c r="B1447">
        <v>5649.39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8.3259200000000005E-2</v>
      </c>
      <c r="L1447">
        <v>0.93183099999999996</v>
      </c>
      <c r="M1447">
        <v>0</v>
      </c>
      <c r="N1447" t="s">
        <v>42</v>
      </c>
    </row>
    <row r="1448" spans="1:25" x14ac:dyDescent="0.25">
      <c r="A1448" t="s">
        <v>174</v>
      </c>
      <c r="B1448">
        <v>5448.21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5.5810199999999997E-2</v>
      </c>
      <c r="L1448">
        <v>0.93182100000000001</v>
      </c>
      <c r="M1448">
        <v>0</v>
      </c>
      <c r="N1448" t="s">
        <v>42</v>
      </c>
    </row>
    <row r="1449" spans="1:25" x14ac:dyDescent="0.25">
      <c r="A1449" t="s">
        <v>174</v>
      </c>
      <c r="B1449">
        <v>5650.65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8.3255700000000002E-2</v>
      </c>
      <c r="L1449">
        <v>0.95159300000000002</v>
      </c>
      <c r="M1449">
        <v>0</v>
      </c>
      <c r="N1449" t="s">
        <v>42</v>
      </c>
    </row>
    <row r="1450" spans="1:25" x14ac:dyDescent="0.25">
      <c r="A1450" t="s">
        <v>174</v>
      </c>
      <c r="B1450">
        <v>5499.21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5.85882E-2</v>
      </c>
      <c r="L1450">
        <v>0.93150999999999995</v>
      </c>
      <c r="M1450">
        <v>0</v>
      </c>
      <c r="N1450" t="s">
        <v>42</v>
      </c>
    </row>
    <row r="1451" spans="1:25" x14ac:dyDescent="0.25">
      <c r="A1451" t="s">
        <v>174</v>
      </c>
      <c r="B1451">
        <v>5574.44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8.3255599999999999E-2</v>
      </c>
      <c r="L1451">
        <v>0.931253</v>
      </c>
      <c r="M1451">
        <v>0</v>
      </c>
      <c r="N1451" t="s">
        <v>42</v>
      </c>
    </row>
    <row r="1452" spans="1:25" x14ac:dyDescent="0.25">
      <c r="A1452" t="s">
        <v>174</v>
      </c>
      <c r="B1452">
        <v>5538.97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5.5375000000000001E-2</v>
      </c>
      <c r="L1452">
        <v>0.93182900000000002</v>
      </c>
      <c r="M1452">
        <v>0</v>
      </c>
      <c r="N1452" t="s">
        <v>42</v>
      </c>
    </row>
    <row r="1453" spans="1:25" x14ac:dyDescent="0.25">
      <c r="A1453" t="s">
        <v>174</v>
      </c>
      <c r="B1453">
        <v>5478.13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8.3255599999999999E-2</v>
      </c>
      <c r="L1453">
        <v>0.95913700000000002</v>
      </c>
      <c r="M1453">
        <v>0</v>
      </c>
      <c r="N1453" t="s">
        <v>42</v>
      </c>
    </row>
    <row r="1454" spans="1:25" x14ac:dyDescent="0.25">
      <c r="A1454" t="s">
        <v>174</v>
      </c>
      <c r="B1454">
        <v>5499.17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5.4194100000000002E-2</v>
      </c>
      <c r="L1454">
        <v>0.93180399999999997</v>
      </c>
      <c r="M1454">
        <v>0</v>
      </c>
      <c r="N1454" t="s">
        <v>42</v>
      </c>
    </row>
    <row r="1455" spans="1:25" x14ac:dyDescent="0.25">
      <c r="A1455" t="s">
        <v>174</v>
      </c>
      <c r="B1455">
        <v>5577.83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5.7065900000000003E-2</v>
      </c>
      <c r="L1455">
        <v>0.931562</v>
      </c>
      <c r="M1455">
        <v>0</v>
      </c>
      <c r="N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174</v>
      </c>
      <c r="B1456">
        <v>5525.49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5.4091199999999999E-2</v>
      </c>
      <c r="L1456">
        <v>0.93183499999999997</v>
      </c>
      <c r="M1456">
        <v>0</v>
      </c>
      <c r="N1456" t="s">
        <v>42</v>
      </c>
      <c r="R1456">
        <f>AVERAGE(B1407:B1456)</f>
        <v>5503.9758000000011</v>
      </c>
      <c r="S1456">
        <f>AVERAGE(C1407:C1456)</f>
        <v>0</v>
      </c>
      <c r="U1456">
        <f>_xlfn.VAR.P(B1407:B1456)</f>
        <v>6393.4593203599952</v>
      </c>
      <c r="V1456">
        <f>_xlfn.VAR.P(C1407:C1456)</f>
        <v>0</v>
      </c>
      <c r="X1456">
        <f>1.96*SQRT(U1456)/50</f>
        <v>3.1343971238561945</v>
      </c>
      <c r="Y1456">
        <f>1.96*SQRT(V1456)/50</f>
        <v>0</v>
      </c>
    </row>
    <row r="1457" spans="1:13" x14ac:dyDescent="0.25">
      <c r="A1457" t="s">
        <v>175</v>
      </c>
      <c r="B1457">
        <v>275311.09090000001</v>
      </c>
      <c r="C1457" t="s">
        <v>36</v>
      </c>
    </row>
    <row r="1458" spans="1:13" x14ac:dyDescent="0.25">
      <c r="A1458" t="s">
        <v>176</v>
      </c>
      <c r="B1458">
        <v>7341.72</v>
      </c>
      <c r="C1458">
        <v>7225.47</v>
      </c>
      <c r="D1458">
        <v>7225.32</v>
      </c>
      <c r="E1458">
        <v>6988.72</v>
      </c>
      <c r="F1458">
        <v>121.81399999999999</v>
      </c>
      <c r="G1458">
        <v>0</v>
      </c>
      <c r="H1458">
        <v>71.716800000000006</v>
      </c>
      <c r="I1458">
        <v>0</v>
      </c>
      <c r="J1458">
        <v>5.4159899999999997E-2</v>
      </c>
      <c r="K1458">
        <v>0.93344899999999997</v>
      </c>
      <c r="L1458">
        <v>0</v>
      </c>
      <c r="M1458" t="s">
        <v>42</v>
      </c>
    </row>
    <row r="1459" spans="1:13" x14ac:dyDescent="0.25">
      <c r="A1459" t="s">
        <v>176</v>
      </c>
      <c r="B1459">
        <v>7190.86</v>
      </c>
      <c r="C1459">
        <v>7075.26</v>
      </c>
      <c r="D1459">
        <v>7075.11</v>
      </c>
      <c r="E1459">
        <v>6840.86</v>
      </c>
      <c r="F1459">
        <v>119.37</v>
      </c>
      <c r="G1459">
        <v>0</v>
      </c>
      <c r="H1459">
        <v>73.503</v>
      </c>
      <c r="I1459">
        <v>0</v>
      </c>
      <c r="J1459">
        <v>5.6731299999999998E-2</v>
      </c>
      <c r="K1459">
        <v>0.93914299999999995</v>
      </c>
      <c r="L1459">
        <v>0</v>
      </c>
      <c r="M1459" t="s">
        <v>42</v>
      </c>
    </row>
    <row r="1460" spans="1:13" x14ac:dyDescent="0.25">
      <c r="A1460" t="s">
        <v>176</v>
      </c>
      <c r="B1460">
        <v>7231.24</v>
      </c>
      <c r="C1460">
        <v>7116.32</v>
      </c>
      <c r="D1460">
        <v>7116.17</v>
      </c>
      <c r="E1460">
        <v>6874.96</v>
      </c>
      <c r="F1460">
        <v>123.196</v>
      </c>
      <c r="G1460">
        <v>0</v>
      </c>
      <c r="H1460">
        <v>73.096999999999994</v>
      </c>
      <c r="I1460">
        <v>0</v>
      </c>
      <c r="J1460">
        <v>5.3915900000000003E-2</v>
      </c>
      <c r="K1460">
        <v>0.931786</v>
      </c>
      <c r="L1460">
        <v>0</v>
      </c>
      <c r="M1460" t="s">
        <v>42</v>
      </c>
    </row>
    <row r="1461" spans="1:13" x14ac:dyDescent="0.25">
      <c r="A1461" t="s">
        <v>176</v>
      </c>
      <c r="B1461">
        <v>7253.63</v>
      </c>
      <c r="C1461">
        <v>7136.87</v>
      </c>
      <c r="D1461">
        <v>7136.73</v>
      </c>
      <c r="E1461">
        <v>6897.46</v>
      </c>
      <c r="F1461">
        <v>119.40900000000001</v>
      </c>
      <c r="G1461">
        <v>0</v>
      </c>
      <c r="H1461">
        <v>72.599100000000007</v>
      </c>
      <c r="I1461">
        <v>0</v>
      </c>
      <c r="J1461">
        <v>8.3268099999999998E-2</v>
      </c>
      <c r="K1461">
        <v>0.931647</v>
      </c>
      <c r="L1461">
        <v>0</v>
      </c>
      <c r="M1461" t="s">
        <v>42</v>
      </c>
    </row>
    <row r="1462" spans="1:13" x14ac:dyDescent="0.25">
      <c r="A1462" t="s">
        <v>176</v>
      </c>
      <c r="B1462">
        <v>7343.67</v>
      </c>
      <c r="C1462">
        <v>7227.17</v>
      </c>
      <c r="D1462">
        <v>7227.02</v>
      </c>
      <c r="E1462">
        <v>6989.81</v>
      </c>
      <c r="F1462">
        <v>119.765</v>
      </c>
      <c r="G1462">
        <v>0</v>
      </c>
      <c r="H1462">
        <v>73.736400000000003</v>
      </c>
      <c r="I1462">
        <v>0</v>
      </c>
      <c r="J1462">
        <v>8.3263299999999998E-2</v>
      </c>
      <c r="K1462">
        <v>0.95574199999999998</v>
      </c>
      <c r="L1462">
        <v>0</v>
      </c>
      <c r="M1462" t="s">
        <v>42</v>
      </c>
    </row>
    <row r="1463" spans="1:13" x14ac:dyDescent="0.25">
      <c r="A1463" t="s">
        <v>176</v>
      </c>
      <c r="B1463">
        <v>7285.74</v>
      </c>
      <c r="C1463">
        <v>7169.64</v>
      </c>
      <c r="D1463">
        <v>7169.49</v>
      </c>
      <c r="E1463">
        <v>6934.19</v>
      </c>
      <c r="F1463">
        <v>118.83</v>
      </c>
      <c r="G1463">
        <v>0</v>
      </c>
      <c r="H1463">
        <v>75.126999999999995</v>
      </c>
      <c r="I1463">
        <v>0</v>
      </c>
      <c r="J1463">
        <v>5.6025699999999998E-2</v>
      </c>
      <c r="K1463">
        <v>0.93155600000000005</v>
      </c>
      <c r="L1463">
        <v>0</v>
      </c>
      <c r="M1463" t="s">
        <v>42</v>
      </c>
    </row>
    <row r="1464" spans="1:13" x14ac:dyDescent="0.25">
      <c r="A1464" t="s">
        <v>176</v>
      </c>
      <c r="B1464">
        <v>7432.98</v>
      </c>
      <c r="C1464">
        <v>7316.52</v>
      </c>
      <c r="D1464">
        <v>7316.37</v>
      </c>
      <c r="E1464">
        <v>7081.3</v>
      </c>
      <c r="F1464">
        <v>120.64</v>
      </c>
      <c r="G1464">
        <v>0</v>
      </c>
      <c r="H1464">
        <v>73.311599999999999</v>
      </c>
      <c r="I1464">
        <v>0</v>
      </c>
      <c r="J1464">
        <v>5.42686E-2</v>
      </c>
      <c r="K1464">
        <v>0.93179900000000004</v>
      </c>
      <c r="L1464">
        <v>0</v>
      </c>
      <c r="M1464" t="s">
        <v>42</v>
      </c>
    </row>
    <row r="1465" spans="1:13" x14ac:dyDescent="0.25">
      <c r="A1465" t="s">
        <v>176</v>
      </c>
      <c r="B1465">
        <v>7282.17</v>
      </c>
      <c r="C1465">
        <v>7167.28</v>
      </c>
      <c r="D1465">
        <v>7167.14</v>
      </c>
      <c r="E1465">
        <v>6932.94</v>
      </c>
      <c r="F1465">
        <v>116.922</v>
      </c>
      <c r="G1465">
        <v>0</v>
      </c>
      <c r="H1465">
        <v>74.683999999999997</v>
      </c>
      <c r="I1465">
        <v>0</v>
      </c>
      <c r="J1465">
        <v>5.3910399999999997E-2</v>
      </c>
      <c r="K1465">
        <v>0.93159099999999995</v>
      </c>
      <c r="L1465">
        <v>0</v>
      </c>
      <c r="M1465" t="s">
        <v>42</v>
      </c>
    </row>
    <row r="1466" spans="1:13" x14ac:dyDescent="0.25">
      <c r="A1466" t="s">
        <v>176</v>
      </c>
      <c r="B1466">
        <v>7379.99</v>
      </c>
      <c r="C1466">
        <v>7265.73</v>
      </c>
      <c r="D1466">
        <v>7265.58</v>
      </c>
      <c r="E1466">
        <v>7030.32</v>
      </c>
      <c r="F1466">
        <v>118.324</v>
      </c>
      <c r="G1466">
        <v>0</v>
      </c>
      <c r="H1466">
        <v>74.382800000000003</v>
      </c>
      <c r="I1466">
        <v>0</v>
      </c>
      <c r="J1466">
        <v>6.08485E-2</v>
      </c>
      <c r="K1466">
        <v>0.93183300000000002</v>
      </c>
      <c r="L1466">
        <v>0</v>
      </c>
      <c r="M1466" t="s">
        <v>42</v>
      </c>
    </row>
    <row r="1467" spans="1:13" x14ac:dyDescent="0.25">
      <c r="A1467" t="s">
        <v>176</v>
      </c>
      <c r="B1467">
        <v>7220.99</v>
      </c>
      <c r="C1467">
        <v>7104.13</v>
      </c>
      <c r="D1467">
        <v>7103.99</v>
      </c>
      <c r="E1467">
        <v>6868.64</v>
      </c>
      <c r="F1467">
        <v>117.239</v>
      </c>
      <c r="G1467">
        <v>0</v>
      </c>
      <c r="H1467">
        <v>74.066599999999994</v>
      </c>
      <c r="I1467">
        <v>0</v>
      </c>
      <c r="J1467">
        <v>6.0982500000000002E-2</v>
      </c>
      <c r="K1467">
        <v>0.93181700000000001</v>
      </c>
      <c r="L1467">
        <v>0</v>
      </c>
      <c r="M1467" t="s">
        <v>42</v>
      </c>
    </row>
    <row r="1468" spans="1:13" x14ac:dyDescent="0.25">
      <c r="A1468" t="s">
        <v>176</v>
      </c>
      <c r="B1468">
        <v>7241.44</v>
      </c>
      <c r="C1468">
        <v>7124.42</v>
      </c>
      <c r="D1468">
        <v>7124.27</v>
      </c>
      <c r="E1468">
        <v>6886.08</v>
      </c>
      <c r="F1468">
        <v>122.283</v>
      </c>
      <c r="G1468">
        <v>0</v>
      </c>
      <c r="H1468">
        <v>73.713300000000004</v>
      </c>
      <c r="I1468">
        <v>0</v>
      </c>
      <c r="J1468">
        <v>5.4008300000000002E-2</v>
      </c>
      <c r="K1468">
        <v>0.93176700000000001</v>
      </c>
      <c r="L1468">
        <v>0</v>
      </c>
      <c r="M1468" t="s">
        <v>42</v>
      </c>
    </row>
    <row r="1469" spans="1:13" x14ac:dyDescent="0.25">
      <c r="A1469" t="s">
        <v>176</v>
      </c>
      <c r="B1469">
        <v>7244.07</v>
      </c>
      <c r="C1469">
        <v>7127.67</v>
      </c>
      <c r="D1469">
        <v>7127.53</v>
      </c>
      <c r="E1469">
        <v>6892.8</v>
      </c>
      <c r="F1469">
        <v>118.745</v>
      </c>
      <c r="G1469">
        <v>0</v>
      </c>
      <c r="H1469">
        <v>74.580299999999994</v>
      </c>
      <c r="I1469">
        <v>0</v>
      </c>
      <c r="J1469">
        <v>5.56865E-2</v>
      </c>
      <c r="K1469">
        <v>0.93183400000000005</v>
      </c>
      <c r="L1469">
        <v>0</v>
      </c>
      <c r="M1469" t="s">
        <v>42</v>
      </c>
    </row>
    <row r="1470" spans="1:13" x14ac:dyDescent="0.25">
      <c r="A1470" t="s">
        <v>176</v>
      </c>
      <c r="B1470">
        <v>7086.55</v>
      </c>
      <c r="C1470">
        <v>6970.19</v>
      </c>
      <c r="D1470">
        <v>6970.05</v>
      </c>
      <c r="E1470">
        <v>6740.69</v>
      </c>
      <c r="F1470">
        <v>113.58499999999999</v>
      </c>
      <c r="G1470">
        <v>0</v>
      </c>
      <c r="H1470">
        <v>74.854699999999994</v>
      </c>
      <c r="I1470">
        <v>0</v>
      </c>
      <c r="J1470">
        <v>6.7643700000000001E-2</v>
      </c>
      <c r="K1470">
        <v>0.92915999999999999</v>
      </c>
      <c r="L1470">
        <v>0</v>
      </c>
      <c r="M1470" t="s">
        <v>42</v>
      </c>
    </row>
    <row r="1471" spans="1:13" x14ac:dyDescent="0.25">
      <c r="A1471" t="s">
        <v>176</v>
      </c>
      <c r="B1471">
        <v>7138.53</v>
      </c>
      <c r="C1471">
        <v>7023.22</v>
      </c>
      <c r="D1471">
        <v>7023.08</v>
      </c>
      <c r="E1471">
        <v>6792.31</v>
      </c>
      <c r="F1471">
        <v>114.57899999999999</v>
      </c>
      <c r="G1471">
        <v>0</v>
      </c>
      <c r="H1471">
        <v>75.759299999999996</v>
      </c>
      <c r="I1471">
        <v>0</v>
      </c>
      <c r="J1471">
        <v>6.7644999999999997E-2</v>
      </c>
      <c r="K1471">
        <v>0.94612399999999997</v>
      </c>
      <c r="L1471">
        <v>0</v>
      </c>
      <c r="M1471" t="s">
        <v>42</v>
      </c>
    </row>
    <row r="1472" spans="1:13" x14ac:dyDescent="0.25">
      <c r="A1472" t="s">
        <v>176</v>
      </c>
      <c r="B1472">
        <v>7249.1</v>
      </c>
      <c r="C1472">
        <v>7132.03</v>
      </c>
      <c r="D1472">
        <v>7131.89</v>
      </c>
      <c r="E1472">
        <v>6902.82</v>
      </c>
      <c r="F1472">
        <v>113.143</v>
      </c>
      <c r="G1472">
        <v>0</v>
      </c>
      <c r="H1472">
        <v>77.984499999999997</v>
      </c>
      <c r="I1472">
        <v>0</v>
      </c>
      <c r="J1472">
        <v>5.4095900000000002E-2</v>
      </c>
      <c r="K1472">
        <v>0.93151700000000004</v>
      </c>
      <c r="L1472">
        <v>0</v>
      </c>
      <c r="M1472" t="s">
        <v>42</v>
      </c>
    </row>
    <row r="1473" spans="1:13" x14ac:dyDescent="0.25">
      <c r="A1473" t="s">
        <v>176</v>
      </c>
      <c r="B1473">
        <v>7184.36</v>
      </c>
      <c r="C1473">
        <v>7068.49</v>
      </c>
      <c r="D1473">
        <v>7068.35</v>
      </c>
      <c r="E1473">
        <v>6837.25</v>
      </c>
      <c r="F1473">
        <v>114.97</v>
      </c>
      <c r="G1473">
        <v>0</v>
      </c>
      <c r="H1473">
        <v>75.663499999999999</v>
      </c>
      <c r="I1473">
        <v>0</v>
      </c>
      <c r="J1473">
        <v>5.391E-2</v>
      </c>
      <c r="K1473">
        <v>0.931836</v>
      </c>
      <c r="L1473">
        <v>0</v>
      </c>
      <c r="M1473" t="s">
        <v>42</v>
      </c>
    </row>
    <row r="1474" spans="1:13" x14ac:dyDescent="0.25">
      <c r="A1474" t="s">
        <v>176</v>
      </c>
      <c r="B1474">
        <v>7191.02</v>
      </c>
      <c r="C1474">
        <v>7076.17</v>
      </c>
      <c r="D1474">
        <v>7076.03</v>
      </c>
      <c r="E1474">
        <v>6846.9</v>
      </c>
      <c r="F1474">
        <v>112.54900000000001</v>
      </c>
      <c r="G1474">
        <v>0</v>
      </c>
      <c r="H1474">
        <v>77.588499999999996</v>
      </c>
      <c r="I1474">
        <v>0</v>
      </c>
      <c r="J1474">
        <v>5.3955000000000003E-2</v>
      </c>
      <c r="K1474">
        <v>0.93167800000000001</v>
      </c>
      <c r="L1474">
        <v>0</v>
      </c>
      <c r="M1474" t="s">
        <v>42</v>
      </c>
    </row>
    <row r="1475" spans="1:13" x14ac:dyDescent="0.25">
      <c r="A1475" t="s">
        <v>176</v>
      </c>
      <c r="B1475">
        <v>7085.48</v>
      </c>
      <c r="C1475">
        <v>6971.12</v>
      </c>
      <c r="D1475">
        <v>6970.98</v>
      </c>
      <c r="E1475">
        <v>6739.98</v>
      </c>
      <c r="F1475">
        <v>114.123</v>
      </c>
      <c r="G1475">
        <v>0</v>
      </c>
      <c r="H1475">
        <v>74.425899999999999</v>
      </c>
      <c r="I1475">
        <v>0</v>
      </c>
      <c r="J1475">
        <v>8.3272299999999994E-2</v>
      </c>
      <c r="K1475">
        <v>0.93183099999999996</v>
      </c>
      <c r="L1475">
        <v>0</v>
      </c>
      <c r="M1475" t="s">
        <v>42</v>
      </c>
    </row>
    <row r="1476" spans="1:13" x14ac:dyDescent="0.25">
      <c r="A1476" t="s">
        <v>176</v>
      </c>
      <c r="B1476">
        <v>7071.38</v>
      </c>
      <c r="C1476">
        <v>6956.38</v>
      </c>
      <c r="D1476">
        <v>6956.24</v>
      </c>
      <c r="E1476">
        <v>6726.43</v>
      </c>
      <c r="F1476">
        <v>114.545</v>
      </c>
      <c r="G1476">
        <v>0</v>
      </c>
      <c r="H1476">
        <v>77.054100000000005</v>
      </c>
      <c r="I1476">
        <v>0</v>
      </c>
      <c r="J1476">
        <v>5.4286500000000001E-2</v>
      </c>
      <c r="K1476">
        <v>0.93182900000000002</v>
      </c>
      <c r="L1476">
        <v>0</v>
      </c>
      <c r="M1476" t="s">
        <v>42</v>
      </c>
    </row>
    <row r="1477" spans="1:13" x14ac:dyDescent="0.25">
      <c r="A1477" t="s">
        <v>176</v>
      </c>
      <c r="B1477">
        <v>7333.94</v>
      </c>
      <c r="C1477">
        <v>7218.63</v>
      </c>
      <c r="D1477">
        <v>7218.48</v>
      </c>
      <c r="E1477">
        <v>6984.88</v>
      </c>
      <c r="F1477">
        <v>118.024</v>
      </c>
      <c r="G1477">
        <v>0</v>
      </c>
      <c r="H1477">
        <v>74.933999999999997</v>
      </c>
      <c r="I1477">
        <v>0</v>
      </c>
      <c r="J1477">
        <v>7.0982699999999996E-2</v>
      </c>
      <c r="K1477">
        <v>0.931674</v>
      </c>
      <c r="L1477">
        <v>0</v>
      </c>
      <c r="M1477" t="s">
        <v>42</v>
      </c>
    </row>
    <row r="1478" spans="1:13" x14ac:dyDescent="0.25">
      <c r="A1478" t="s">
        <v>176</v>
      </c>
      <c r="B1478">
        <v>7260.59</v>
      </c>
      <c r="C1478">
        <v>7145.33</v>
      </c>
      <c r="D1478">
        <v>7145.18</v>
      </c>
      <c r="E1478">
        <v>6914.05</v>
      </c>
      <c r="F1478">
        <v>116.851</v>
      </c>
      <c r="G1478">
        <v>0</v>
      </c>
      <c r="H1478">
        <v>73.297899999999998</v>
      </c>
      <c r="I1478">
        <v>0</v>
      </c>
      <c r="J1478">
        <v>5.5313599999999997E-2</v>
      </c>
      <c r="K1478">
        <v>0.94196800000000003</v>
      </c>
      <c r="L1478">
        <v>0</v>
      </c>
      <c r="M1478" t="s">
        <v>42</v>
      </c>
    </row>
    <row r="1479" spans="1:13" x14ac:dyDescent="0.25">
      <c r="A1479" t="s">
        <v>176</v>
      </c>
      <c r="B1479">
        <v>7158.38</v>
      </c>
      <c r="C1479">
        <v>7043.72</v>
      </c>
      <c r="D1479">
        <v>7043.58</v>
      </c>
      <c r="E1479">
        <v>6812.03</v>
      </c>
      <c r="F1479">
        <v>114.381</v>
      </c>
      <c r="G1479">
        <v>0</v>
      </c>
      <c r="H1479">
        <v>76.324200000000005</v>
      </c>
      <c r="I1479">
        <v>0</v>
      </c>
      <c r="J1479">
        <v>5.4440700000000002E-2</v>
      </c>
      <c r="K1479">
        <v>0.93127400000000005</v>
      </c>
      <c r="L1479">
        <v>0</v>
      </c>
      <c r="M1479" t="s">
        <v>42</v>
      </c>
    </row>
    <row r="1480" spans="1:13" x14ac:dyDescent="0.25">
      <c r="A1480" t="s">
        <v>176</v>
      </c>
      <c r="B1480">
        <v>7134.49</v>
      </c>
      <c r="C1480">
        <v>7019.54</v>
      </c>
      <c r="D1480">
        <v>7019.39</v>
      </c>
      <c r="E1480">
        <v>6786.82</v>
      </c>
      <c r="F1480">
        <v>118.563</v>
      </c>
      <c r="G1480">
        <v>0</v>
      </c>
      <c r="H1480">
        <v>73.87</v>
      </c>
      <c r="I1480">
        <v>0</v>
      </c>
      <c r="J1480">
        <v>8.3257200000000003E-2</v>
      </c>
      <c r="K1480">
        <v>0.93181800000000004</v>
      </c>
      <c r="L1480">
        <v>0</v>
      </c>
      <c r="M1480" t="s">
        <v>42</v>
      </c>
    </row>
    <row r="1481" spans="1:13" x14ac:dyDescent="0.25">
      <c r="A1481" t="s">
        <v>176</v>
      </c>
      <c r="B1481">
        <v>7283.34</v>
      </c>
      <c r="C1481">
        <v>7168.39</v>
      </c>
      <c r="D1481">
        <v>7168.24</v>
      </c>
      <c r="E1481">
        <v>6936.58</v>
      </c>
      <c r="F1481">
        <v>116.59</v>
      </c>
      <c r="G1481">
        <v>0</v>
      </c>
      <c r="H1481">
        <v>74.389600000000002</v>
      </c>
      <c r="I1481">
        <v>0</v>
      </c>
      <c r="J1481">
        <v>6.5168299999999998E-2</v>
      </c>
      <c r="K1481">
        <v>0.95885600000000004</v>
      </c>
      <c r="L1481">
        <v>0</v>
      </c>
      <c r="M1481" t="s">
        <v>42</v>
      </c>
    </row>
    <row r="1482" spans="1:13" x14ac:dyDescent="0.25">
      <c r="A1482" t="s">
        <v>176</v>
      </c>
      <c r="B1482">
        <v>7076.45</v>
      </c>
      <c r="C1482">
        <v>6959.17</v>
      </c>
      <c r="D1482">
        <v>6959.03</v>
      </c>
      <c r="E1482">
        <v>6729.11</v>
      </c>
      <c r="F1482">
        <v>113.267</v>
      </c>
      <c r="G1482">
        <v>0</v>
      </c>
      <c r="H1482">
        <v>74.716899999999995</v>
      </c>
      <c r="I1482">
        <v>0</v>
      </c>
      <c r="J1482">
        <v>5.4295000000000003E-2</v>
      </c>
      <c r="K1482">
        <v>0.93054700000000001</v>
      </c>
      <c r="L1482">
        <v>0</v>
      </c>
      <c r="M1482" t="s">
        <v>42</v>
      </c>
    </row>
    <row r="1483" spans="1:13" x14ac:dyDescent="0.25">
      <c r="A1483" t="s">
        <v>176</v>
      </c>
      <c r="B1483">
        <v>7179.59</v>
      </c>
      <c r="C1483">
        <v>7063.29</v>
      </c>
      <c r="D1483">
        <v>7063.15</v>
      </c>
      <c r="E1483">
        <v>6832.31</v>
      </c>
      <c r="F1483">
        <v>114.64400000000001</v>
      </c>
      <c r="G1483">
        <v>0</v>
      </c>
      <c r="H1483">
        <v>75.490099999999998</v>
      </c>
      <c r="I1483">
        <v>0</v>
      </c>
      <c r="J1483">
        <v>8.3260000000000001E-2</v>
      </c>
      <c r="K1483">
        <v>0.93183400000000005</v>
      </c>
      <c r="L1483">
        <v>0</v>
      </c>
      <c r="M1483" t="s">
        <v>42</v>
      </c>
    </row>
    <row r="1484" spans="1:13" x14ac:dyDescent="0.25">
      <c r="A1484" t="s">
        <v>176</v>
      </c>
      <c r="B1484">
        <v>7232.35</v>
      </c>
      <c r="C1484">
        <v>7117.41</v>
      </c>
      <c r="D1484">
        <v>7117.26</v>
      </c>
      <c r="E1484">
        <v>6886.78</v>
      </c>
      <c r="F1484">
        <v>115.07299999999999</v>
      </c>
      <c r="G1484">
        <v>0</v>
      </c>
      <c r="H1484">
        <v>75.846699999999998</v>
      </c>
      <c r="I1484">
        <v>0</v>
      </c>
      <c r="J1484">
        <v>5.3990400000000001E-2</v>
      </c>
      <c r="K1484">
        <v>0.93183499999999997</v>
      </c>
      <c r="L1484">
        <v>0</v>
      </c>
      <c r="M1484" t="s">
        <v>42</v>
      </c>
    </row>
    <row r="1485" spans="1:13" x14ac:dyDescent="0.25">
      <c r="A1485" t="s">
        <v>176</v>
      </c>
      <c r="B1485">
        <v>7133.31</v>
      </c>
      <c r="C1485">
        <v>7018.79</v>
      </c>
      <c r="D1485">
        <v>7018.64</v>
      </c>
      <c r="E1485">
        <v>6785.64</v>
      </c>
      <c r="F1485">
        <v>117.364</v>
      </c>
      <c r="G1485">
        <v>0</v>
      </c>
      <c r="H1485">
        <v>74.747799999999998</v>
      </c>
      <c r="I1485">
        <v>0</v>
      </c>
      <c r="J1485">
        <v>8.3282200000000001E-2</v>
      </c>
      <c r="K1485">
        <v>0.93159499999999995</v>
      </c>
      <c r="L1485">
        <v>0</v>
      </c>
      <c r="M1485" t="s">
        <v>42</v>
      </c>
    </row>
    <row r="1486" spans="1:13" x14ac:dyDescent="0.25">
      <c r="A1486" t="s">
        <v>176</v>
      </c>
      <c r="B1486">
        <v>7156.46</v>
      </c>
      <c r="C1486">
        <v>7042.03</v>
      </c>
      <c r="D1486">
        <v>7041.89</v>
      </c>
      <c r="E1486">
        <v>6809.1</v>
      </c>
      <c r="F1486">
        <v>116.795</v>
      </c>
      <c r="G1486">
        <v>0</v>
      </c>
      <c r="H1486">
        <v>74.692400000000006</v>
      </c>
      <c r="I1486">
        <v>0</v>
      </c>
      <c r="J1486">
        <v>8.32595E-2</v>
      </c>
      <c r="K1486">
        <v>0.93179000000000001</v>
      </c>
      <c r="L1486">
        <v>0</v>
      </c>
      <c r="M1486" t="s">
        <v>42</v>
      </c>
    </row>
    <row r="1487" spans="1:13" x14ac:dyDescent="0.25">
      <c r="A1487" t="s">
        <v>176</v>
      </c>
      <c r="B1487">
        <v>7427.4</v>
      </c>
      <c r="C1487">
        <v>7312.65</v>
      </c>
      <c r="D1487">
        <v>7312.51</v>
      </c>
      <c r="E1487">
        <v>7075.27</v>
      </c>
      <c r="F1487">
        <v>120.22499999999999</v>
      </c>
      <c r="G1487">
        <v>0</v>
      </c>
      <c r="H1487">
        <v>73.023799999999994</v>
      </c>
      <c r="I1487">
        <v>0</v>
      </c>
      <c r="J1487">
        <v>7.1363099999999999E-2</v>
      </c>
      <c r="K1487">
        <v>0.95745100000000005</v>
      </c>
      <c r="L1487">
        <v>0</v>
      </c>
      <c r="M1487" t="s">
        <v>42</v>
      </c>
    </row>
    <row r="1488" spans="1:13" x14ac:dyDescent="0.25">
      <c r="A1488" t="s">
        <v>176</v>
      </c>
      <c r="B1488">
        <v>7445.53</v>
      </c>
      <c r="C1488">
        <v>7330.32</v>
      </c>
      <c r="D1488">
        <v>7330.18</v>
      </c>
      <c r="E1488">
        <v>7091.52</v>
      </c>
      <c r="F1488">
        <v>122.09</v>
      </c>
      <c r="G1488">
        <v>0</v>
      </c>
      <c r="H1488">
        <v>71.494600000000005</v>
      </c>
      <c r="I1488">
        <v>0</v>
      </c>
      <c r="J1488">
        <v>5.4670099999999999E-2</v>
      </c>
      <c r="K1488">
        <v>0.931836</v>
      </c>
      <c r="L1488">
        <v>0</v>
      </c>
      <c r="M1488" t="s">
        <v>42</v>
      </c>
    </row>
    <row r="1489" spans="1:13" x14ac:dyDescent="0.25">
      <c r="A1489" t="s">
        <v>176</v>
      </c>
      <c r="B1489">
        <v>7298.06</v>
      </c>
      <c r="C1489">
        <v>7182.34</v>
      </c>
      <c r="D1489">
        <v>7182.19</v>
      </c>
      <c r="E1489">
        <v>6944.69</v>
      </c>
      <c r="F1489">
        <v>121.544</v>
      </c>
      <c r="G1489">
        <v>0</v>
      </c>
      <c r="H1489">
        <v>72.264799999999994</v>
      </c>
      <c r="I1489">
        <v>0</v>
      </c>
      <c r="J1489">
        <v>5.4397300000000003E-2</v>
      </c>
      <c r="K1489">
        <v>0.93180799999999997</v>
      </c>
      <c r="L1489">
        <v>0</v>
      </c>
      <c r="M1489" t="s">
        <v>42</v>
      </c>
    </row>
    <row r="1490" spans="1:13" x14ac:dyDescent="0.25">
      <c r="A1490" t="s">
        <v>176</v>
      </c>
      <c r="B1490">
        <v>7231.06</v>
      </c>
      <c r="C1490">
        <v>7112.59</v>
      </c>
      <c r="D1490">
        <v>7112.43</v>
      </c>
      <c r="E1490">
        <v>6874.35</v>
      </c>
      <c r="F1490">
        <v>122.286</v>
      </c>
      <c r="G1490">
        <v>0</v>
      </c>
      <c r="H1490">
        <v>73.166799999999995</v>
      </c>
      <c r="I1490">
        <v>0</v>
      </c>
      <c r="J1490">
        <v>6.59106E-2</v>
      </c>
      <c r="K1490">
        <v>0.95558100000000001</v>
      </c>
      <c r="L1490">
        <v>0</v>
      </c>
      <c r="M1490" t="s">
        <v>42</v>
      </c>
    </row>
    <row r="1491" spans="1:13" x14ac:dyDescent="0.25">
      <c r="A1491" t="s">
        <v>176</v>
      </c>
      <c r="B1491">
        <v>7298.51</v>
      </c>
      <c r="C1491">
        <v>7183.33</v>
      </c>
      <c r="D1491">
        <v>7183.19</v>
      </c>
      <c r="E1491">
        <v>6946.68</v>
      </c>
      <c r="F1491">
        <v>120.047</v>
      </c>
      <c r="G1491">
        <v>0</v>
      </c>
      <c r="H1491">
        <v>72.319299999999998</v>
      </c>
      <c r="I1491">
        <v>0</v>
      </c>
      <c r="J1491">
        <v>5.5095600000000002E-2</v>
      </c>
      <c r="K1491">
        <v>0.93171999999999999</v>
      </c>
      <c r="L1491">
        <v>0</v>
      </c>
      <c r="M1491" t="s">
        <v>42</v>
      </c>
    </row>
    <row r="1492" spans="1:13" x14ac:dyDescent="0.25">
      <c r="A1492" t="s">
        <v>176</v>
      </c>
      <c r="B1492">
        <v>7431.66</v>
      </c>
      <c r="C1492">
        <v>7315.95</v>
      </c>
      <c r="D1492">
        <v>7315.81</v>
      </c>
      <c r="E1492">
        <v>7079.87</v>
      </c>
      <c r="F1492">
        <v>120.084</v>
      </c>
      <c r="G1492">
        <v>0</v>
      </c>
      <c r="H1492">
        <v>72.559100000000001</v>
      </c>
      <c r="I1492">
        <v>0</v>
      </c>
      <c r="J1492">
        <v>5.9686799999999998E-2</v>
      </c>
      <c r="K1492">
        <v>0.93162299999999998</v>
      </c>
      <c r="L1492">
        <v>0</v>
      </c>
      <c r="M1492" t="s">
        <v>42</v>
      </c>
    </row>
    <row r="1493" spans="1:13" x14ac:dyDescent="0.25">
      <c r="A1493" t="s">
        <v>176</v>
      </c>
      <c r="B1493">
        <v>7340.67</v>
      </c>
      <c r="C1493">
        <v>7225.82</v>
      </c>
      <c r="D1493">
        <v>7225.67</v>
      </c>
      <c r="E1493">
        <v>6988.11</v>
      </c>
      <c r="F1493">
        <v>121.032</v>
      </c>
      <c r="G1493">
        <v>0</v>
      </c>
      <c r="H1493">
        <v>72.683599999999998</v>
      </c>
      <c r="I1493">
        <v>0</v>
      </c>
      <c r="J1493">
        <v>7.7554600000000001E-2</v>
      </c>
      <c r="K1493">
        <v>0.93178000000000005</v>
      </c>
      <c r="L1493">
        <v>0</v>
      </c>
      <c r="M1493" t="s">
        <v>42</v>
      </c>
    </row>
    <row r="1494" spans="1:13" x14ac:dyDescent="0.25">
      <c r="A1494" t="s">
        <v>176</v>
      </c>
      <c r="B1494">
        <v>7279.62</v>
      </c>
      <c r="C1494">
        <v>7163.95</v>
      </c>
      <c r="D1494">
        <v>7163.79</v>
      </c>
      <c r="E1494">
        <v>6928.16</v>
      </c>
      <c r="F1494">
        <v>120.551</v>
      </c>
      <c r="G1494">
        <v>0</v>
      </c>
      <c r="H1494">
        <v>72.591300000000004</v>
      </c>
      <c r="I1494">
        <v>0</v>
      </c>
      <c r="J1494">
        <v>8.3266300000000001E-2</v>
      </c>
      <c r="K1494">
        <v>0.95323000000000002</v>
      </c>
      <c r="L1494">
        <v>0</v>
      </c>
      <c r="M1494" t="s">
        <v>42</v>
      </c>
    </row>
    <row r="1495" spans="1:13" x14ac:dyDescent="0.25">
      <c r="A1495" t="s">
        <v>176</v>
      </c>
      <c r="B1495">
        <v>7171.11</v>
      </c>
      <c r="C1495">
        <v>7056.09</v>
      </c>
      <c r="D1495">
        <v>7055.94</v>
      </c>
      <c r="E1495">
        <v>6819.95</v>
      </c>
      <c r="F1495">
        <v>118.405</v>
      </c>
      <c r="G1495">
        <v>0</v>
      </c>
      <c r="H1495">
        <v>73.258399999999995</v>
      </c>
      <c r="I1495">
        <v>0</v>
      </c>
      <c r="J1495">
        <v>5.5741699999999998E-2</v>
      </c>
      <c r="K1495">
        <v>0.93173099999999998</v>
      </c>
      <c r="L1495">
        <v>0</v>
      </c>
      <c r="M1495" t="s">
        <v>42</v>
      </c>
    </row>
    <row r="1496" spans="1:13" x14ac:dyDescent="0.25">
      <c r="A1496" t="s">
        <v>176</v>
      </c>
      <c r="B1496">
        <v>7239.37</v>
      </c>
      <c r="C1496">
        <v>7124.11</v>
      </c>
      <c r="D1496">
        <v>7123.96</v>
      </c>
      <c r="E1496">
        <v>6891.28</v>
      </c>
      <c r="F1496">
        <v>117.934</v>
      </c>
      <c r="G1496">
        <v>0</v>
      </c>
      <c r="H1496">
        <v>76.028999999999996</v>
      </c>
      <c r="I1496">
        <v>0</v>
      </c>
      <c r="J1496">
        <v>6.1784800000000001E-2</v>
      </c>
      <c r="K1496">
        <v>0.93179500000000004</v>
      </c>
      <c r="L1496">
        <v>0</v>
      </c>
      <c r="M1496" t="s">
        <v>42</v>
      </c>
    </row>
    <row r="1497" spans="1:13" x14ac:dyDescent="0.25">
      <c r="A1497" t="s">
        <v>176</v>
      </c>
      <c r="B1497">
        <v>7229.57</v>
      </c>
      <c r="C1497">
        <v>7112.93</v>
      </c>
      <c r="D1497">
        <v>7112.78</v>
      </c>
      <c r="E1497">
        <v>6877.5</v>
      </c>
      <c r="F1497">
        <v>118.142</v>
      </c>
      <c r="G1497">
        <v>0</v>
      </c>
      <c r="H1497">
        <v>73.475499999999997</v>
      </c>
      <c r="I1497">
        <v>0</v>
      </c>
      <c r="J1497">
        <v>5.7871899999999997E-2</v>
      </c>
      <c r="K1497">
        <v>0.93182200000000004</v>
      </c>
      <c r="L1497">
        <v>0</v>
      </c>
      <c r="M1497" t="s">
        <v>42</v>
      </c>
    </row>
    <row r="1498" spans="1:13" x14ac:dyDescent="0.25">
      <c r="A1498" t="s">
        <v>176</v>
      </c>
      <c r="B1498">
        <v>7318.77</v>
      </c>
      <c r="C1498">
        <v>7203.51</v>
      </c>
      <c r="D1498">
        <v>7203.36</v>
      </c>
      <c r="E1498">
        <v>6968.17</v>
      </c>
      <c r="F1498">
        <v>121.883</v>
      </c>
      <c r="G1498">
        <v>0</v>
      </c>
      <c r="H1498">
        <v>71.707099999999997</v>
      </c>
      <c r="I1498">
        <v>0</v>
      </c>
      <c r="J1498">
        <v>5.5231700000000002E-2</v>
      </c>
      <c r="K1498">
        <v>0.93166199999999999</v>
      </c>
      <c r="L1498">
        <v>0</v>
      </c>
      <c r="M1498" t="s">
        <v>42</v>
      </c>
    </row>
    <row r="1499" spans="1:13" x14ac:dyDescent="0.25">
      <c r="A1499" t="s">
        <v>176</v>
      </c>
      <c r="B1499">
        <v>7331.37</v>
      </c>
      <c r="C1499">
        <v>7216.63</v>
      </c>
      <c r="D1499">
        <v>7216.48</v>
      </c>
      <c r="E1499">
        <v>6981.27</v>
      </c>
      <c r="F1499">
        <v>120.096</v>
      </c>
      <c r="G1499">
        <v>0</v>
      </c>
      <c r="H1499">
        <v>72.559100000000001</v>
      </c>
      <c r="I1499">
        <v>0</v>
      </c>
      <c r="J1499">
        <v>5.3913500000000003E-2</v>
      </c>
      <c r="K1499">
        <v>0.93174299999999999</v>
      </c>
      <c r="L1499">
        <v>0</v>
      </c>
      <c r="M1499" t="s">
        <v>42</v>
      </c>
    </row>
    <row r="1500" spans="1:13" x14ac:dyDescent="0.25">
      <c r="A1500" t="s">
        <v>176</v>
      </c>
      <c r="B1500">
        <v>7246.28</v>
      </c>
      <c r="C1500">
        <v>7131.4</v>
      </c>
      <c r="D1500">
        <v>7131.25</v>
      </c>
      <c r="E1500">
        <v>6896.97</v>
      </c>
      <c r="F1500">
        <v>119.206</v>
      </c>
      <c r="G1500">
        <v>0</v>
      </c>
      <c r="H1500">
        <v>75.349699999999999</v>
      </c>
      <c r="I1500">
        <v>0</v>
      </c>
      <c r="J1500">
        <v>5.4069800000000001E-2</v>
      </c>
      <c r="K1500">
        <v>0.93183499999999997</v>
      </c>
      <c r="L1500">
        <v>0</v>
      </c>
      <c r="M1500" t="s">
        <v>42</v>
      </c>
    </row>
    <row r="1501" spans="1:13" x14ac:dyDescent="0.25">
      <c r="A1501" t="s">
        <v>176</v>
      </c>
      <c r="B1501">
        <v>7321.25</v>
      </c>
      <c r="C1501">
        <v>7205.05</v>
      </c>
      <c r="D1501">
        <v>7204.91</v>
      </c>
      <c r="E1501">
        <v>6965.21</v>
      </c>
      <c r="F1501">
        <v>118.32599999999999</v>
      </c>
      <c r="G1501">
        <v>0</v>
      </c>
      <c r="H1501">
        <v>74.683999999999997</v>
      </c>
      <c r="I1501">
        <v>0</v>
      </c>
      <c r="J1501">
        <v>5.5943300000000001E-2</v>
      </c>
      <c r="K1501">
        <v>0.95851699999999995</v>
      </c>
      <c r="L1501">
        <v>0</v>
      </c>
      <c r="M1501" t="s">
        <v>42</v>
      </c>
    </row>
    <row r="1502" spans="1:13" x14ac:dyDescent="0.25">
      <c r="A1502" t="s">
        <v>176</v>
      </c>
      <c r="B1502">
        <v>7273.13</v>
      </c>
      <c r="C1502">
        <v>7155.91</v>
      </c>
      <c r="D1502">
        <v>7155.76</v>
      </c>
      <c r="E1502">
        <v>6920.63</v>
      </c>
      <c r="F1502">
        <v>121.509</v>
      </c>
      <c r="G1502">
        <v>0</v>
      </c>
      <c r="H1502">
        <v>73.812100000000001</v>
      </c>
      <c r="I1502">
        <v>0</v>
      </c>
      <c r="J1502">
        <v>6.29112E-2</v>
      </c>
      <c r="K1502">
        <v>0.93177100000000002</v>
      </c>
      <c r="L1502">
        <v>0</v>
      </c>
      <c r="M1502" t="s">
        <v>42</v>
      </c>
    </row>
    <row r="1503" spans="1:13" x14ac:dyDescent="0.25">
      <c r="A1503" t="s">
        <v>176</v>
      </c>
      <c r="B1503">
        <v>7138.97</v>
      </c>
      <c r="C1503">
        <v>7024.13</v>
      </c>
      <c r="D1503">
        <v>7023.99</v>
      </c>
      <c r="E1503">
        <v>6793.74</v>
      </c>
      <c r="F1503">
        <v>114.435</v>
      </c>
      <c r="G1503">
        <v>0</v>
      </c>
      <c r="H1503">
        <v>76.472499999999997</v>
      </c>
      <c r="I1503">
        <v>0</v>
      </c>
      <c r="J1503">
        <v>5.4557500000000002E-2</v>
      </c>
      <c r="K1503">
        <v>0.95704299999999998</v>
      </c>
      <c r="L1503">
        <v>0</v>
      </c>
      <c r="M1503" t="s">
        <v>42</v>
      </c>
    </row>
    <row r="1504" spans="1:13" x14ac:dyDescent="0.25">
      <c r="A1504" t="s">
        <v>176</v>
      </c>
      <c r="B1504">
        <v>7094.08</v>
      </c>
      <c r="C1504">
        <v>6979.13</v>
      </c>
      <c r="D1504">
        <v>6978.99</v>
      </c>
      <c r="E1504">
        <v>6750.02</v>
      </c>
      <c r="F1504">
        <v>113.474</v>
      </c>
      <c r="G1504">
        <v>0</v>
      </c>
      <c r="H1504">
        <v>76.820599999999999</v>
      </c>
      <c r="I1504">
        <v>0</v>
      </c>
      <c r="J1504">
        <v>6.4678600000000003E-2</v>
      </c>
      <c r="K1504">
        <v>0.93177600000000005</v>
      </c>
      <c r="L1504">
        <v>0</v>
      </c>
      <c r="M1504" t="s">
        <v>42</v>
      </c>
    </row>
    <row r="1505" spans="1:25" x14ac:dyDescent="0.25">
      <c r="A1505" t="s">
        <v>176</v>
      </c>
      <c r="B1505">
        <v>7229.02</v>
      </c>
      <c r="C1505">
        <v>7112.68</v>
      </c>
      <c r="D1505">
        <v>7112.53</v>
      </c>
      <c r="E1505">
        <v>6881.68</v>
      </c>
      <c r="F1505">
        <v>114.065</v>
      </c>
      <c r="G1505">
        <v>0</v>
      </c>
      <c r="H1505">
        <v>75.043599999999998</v>
      </c>
      <c r="I1505">
        <v>0</v>
      </c>
      <c r="J1505">
        <v>6.1913700000000002E-2</v>
      </c>
      <c r="K1505">
        <v>0.93183499999999997</v>
      </c>
      <c r="L1505">
        <v>0</v>
      </c>
      <c r="M1505" t="s">
        <v>42</v>
      </c>
    </row>
    <row r="1506" spans="1:25" x14ac:dyDescent="0.25">
      <c r="A1506" t="s">
        <v>176</v>
      </c>
      <c r="B1506">
        <v>7054.23</v>
      </c>
      <c r="C1506">
        <v>6938.54</v>
      </c>
      <c r="D1506">
        <v>6938.4</v>
      </c>
      <c r="E1506">
        <v>6707.79</v>
      </c>
      <c r="F1506">
        <v>114.602</v>
      </c>
      <c r="G1506">
        <v>0</v>
      </c>
      <c r="H1506">
        <v>75.370900000000006</v>
      </c>
      <c r="I1506">
        <v>0</v>
      </c>
      <c r="J1506">
        <v>8.3255599999999999E-2</v>
      </c>
      <c r="K1506">
        <v>0.93140400000000001</v>
      </c>
      <c r="L1506">
        <v>0</v>
      </c>
      <c r="M1506" t="s">
        <v>42</v>
      </c>
    </row>
    <row r="1507" spans="1:25" x14ac:dyDescent="0.25">
      <c r="A1507" t="s">
        <v>176</v>
      </c>
      <c r="B1507">
        <v>7046.53</v>
      </c>
      <c r="C1507">
        <v>6931.76</v>
      </c>
      <c r="D1507">
        <v>6931.61</v>
      </c>
      <c r="E1507">
        <v>6700.57</v>
      </c>
      <c r="F1507">
        <v>115.232</v>
      </c>
      <c r="G1507">
        <v>0</v>
      </c>
      <c r="H1507">
        <v>75.252499999999998</v>
      </c>
      <c r="I1507">
        <v>0</v>
      </c>
      <c r="J1507">
        <v>7.0305900000000005E-2</v>
      </c>
      <c r="K1507">
        <v>0.93035000000000001</v>
      </c>
      <c r="L1507">
        <v>0</v>
      </c>
      <c r="M1507" t="s">
        <v>42</v>
      </c>
    </row>
    <row r="1508" spans="1:25" x14ac:dyDescent="0.25">
      <c r="A1508" t="s">
        <v>176</v>
      </c>
      <c r="B1508">
        <v>7212.41</v>
      </c>
      <c r="C1508">
        <v>7096.9</v>
      </c>
      <c r="D1508">
        <v>7096.76</v>
      </c>
      <c r="E1508">
        <v>6865.47</v>
      </c>
      <c r="F1508">
        <v>117.157</v>
      </c>
      <c r="G1508">
        <v>0</v>
      </c>
      <c r="H1508">
        <v>74.383399999999995</v>
      </c>
      <c r="I1508">
        <v>0</v>
      </c>
      <c r="J1508">
        <v>5.42184E-2</v>
      </c>
      <c r="K1508">
        <v>0.931786</v>
      </c>
      <c r="L1508">
        <v>0</v>
      </c>
      <c r="M1508" t="s">
        <v>42</v>
      </c>
    </row>
    <row r="1509" spans="1:25" x14ac:dyDescent="0.25">
      <c r="A1509" t="s">
        <v>176</v>
      </c>
      <c r="B1509">
        <v>7140.3</v>
      </c>
      <c r="C1509">
        <v>7025.14</v>
      </c>
      <c r="D1509">
        <v>7024.99</v>
      </c>
      <c r="E1509">
        <v>6791.41</v>
      </c>
      <c r="F1509">
        <v>114.175</v>
      </c>
      <c r="G1509">
        <v>0</v>
      </c>
      <c r="H1509">
        <v>75.644900000000007</v>
      </c>
      <c r="I1509">
        <v>0</v>
      </c>
      <c r="J1509">
        <v>5.5424800000000003E-2</v>
      </c>
      <c r="K1509">
        <v>0.93096500000000004</v>
      </c>
      <c r="L1509">
        <v>0</v>
      </c>
      <c r="M1509" t="s">
        <v>42</v>
      </c>
    </row>
    <row r="1510" spans="1:25" x14ac:dyDescent="0.25">
      <c r="A1510" t="s">
        <v>176</v>
      </c>
      <c r="B1510">
        <v>7118.21</v>
      </c>
      <c r="C1510">
        <v>7003.33</v>
      </c>
      <c r="D1510">
        <v>7003.18</v>
      </c>
      <c r="E1510">
        <v>6769.65</v>
      </c>
      <c r="F1510">
        <v>116.614</v>
      </c>
      <c r="G1510">
        <v>0</v>
      </c>
      <c r="H1510">
        <v>76.304900000000004</v>
      </c>
      <c r="I1510">
        <v>0</v>
      </c>
      <c r="J1510">
        <v>5.41547E-2</v>
      </c>
      <c r="K1510">
        <v>0.93183300000000002</v>
      </c>
      <c r="L1510">
        <v>0</v>
      </c>
      <c r="M1510" t="s">
        <v>42</v>
      </c>
    </row>
    <row r="1511" spans="1:25" x14ac:dyDescent="0.25">
      <c r="A1511" t="s">
        <v>176</v>
      </c>
      <c r="B1511">
        <v>7176.39</v>
      </c>
      <c r="C1511">
        <v>7061.1</v>
      </c>
      <c r="D1511">
        <v>7060.96</v>
      </c>
      <c r="E1511">
        <v>6830.37</v>
      </c>
      <c r="F1511">
        <v>114.598</v>
      </c>
      <c r="G1511">
        <v>0</v>
      </c>
      <c r="H1511">
        <v>75.604900000000001</v>
      </c>
      <c r="I1511">
        <v>0</v>
      </c>
      <c r="J1511">
        <v>5.4477400000000002E-2</v>
      </c>
      <c r="K1511">
        <v>0.93169500000000005</v>
      </c>
      <c r="L1511">
        <v>0</v>
      </c>
      <c r="M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176</v>
      </c>
      <c r="B1512">
        <v>7101.44</v>
      </c>
      <c r="C1512">
        <v>6986.04</v>
      </c>
      <c r="D1512">
        <v>6985.89</v>
      </c>
      <c r="E1512">
        <v>6755.86</v>
      </c>
      <c r="F1512">
        <v>114.655</v>
      </c>
      <c r="G1512">
        <v>0</v>
      </c>
      <c r="H1512">
        <v>74.308499999999995</v>
      </c>
      <c r="I1512">
        <v>0</v>
      </c>
      <c r="J1512">
        <v>5.70967E-2</v>
      </c>
      <c r="K1512">
        <v>0.93178499999999997</v>
      </c>
      <c r="L1512">
        <v>0</v>
      </c>
      <c r="M1512" t="s">
        <v>42</v>
      </c>
      <c r="R1512">
        <f>AVERAGE(B1463:B1512)</f>
        <v>7224.7528000000011</v>
      </c>
      <c r="S1512">
        <f>AVERAGE(C1463:C1512)</f>
        <v>7109.2124000000003</v>
      </c>
      <c r="U1512">
        <f>_xlfn.VAR.P(B1463:B1512)</f>
        <v>10621.903180159999</v>
      </c>
      <c r="V1512">
        <f>_xlfn.VAR.P(C1463:C1512)</f>
        <v>10610.375762239995</v>
      </c>
      <c r="X1512">
        <f>1.96*SQRT(U1512)/50</f>
        <v>4.040054616309174</v>
      </c>
      <c r="Y1512">
        <f>1.96*SQRT(V1512)/50</f>
        <v>4.0378617870462659</v>
      </c>
    </row>
    <row r="1513" spans="1:25" x14ac:dyDescent="0.25">
      <c r="A1513" t="s">
        <v>176</v>
      </c>
      <c r="B1513">
        <v>361371.01770000003</v>
      </c>
      <c r="C1513" t="s">
        <v>36</v>
      </c>
    </row>
    <row r="1514" spans="1:25" x14ac:dyDescent="0.25">
      <c r="A1514" t="s">
        <v>177</v>
      </c>
      <c r="B1514">
        <v>5381.68</v>
      </c>
      <c r="C1514">
        <v>5177.3599999999997</v>
      </c>
      <c r="D1514">
        <v>5177.1899999999996</v>
      </c>
      <c r="E1514">
        <v>4941.33</v>
      </c>
      <c r="F1514">
        <v>115.31699999999999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5.3841199999999999E-2</v>
      </c>
      <c r="M1514">
        <v>0.931836</v>
      </c>
      <c r="N1514">
        <v>0</v>
      </c>
      <c r="O1514" t="s">
        <v>42</v>
      </c>
    </row>
    <row r="1515" spans="1:25" x14ac:dyDescent="0.25">
      <c r="A1515" t="s">
        <v>177</v>
      </c>
      <c r="B1515">
        <v>5271.34</v>
      </c>
      <c r="C1515">
        <v>5097.59</v>
      </c>
      <c r="D1515">
        <v>5097.42</v>
      </c>
      <c r="E1515">
        <v>4868.75</v>
      </c>
      <c r="F1515">
        <v>112.86799999999999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5.89036E-2</v>
      </c>
      <c r="M1515">
        <v>0.93179800000000002</v>
      </c>
      <c r="N1515">
        <v>0</v>
      </c>
      <c r="O1515" t="s">
        <v>42</v>
      </c>
    </row>
    <row r="1516" spans="1:25" x14ac:dyDescent="0.25">
      <c r="A1516" t="s">
        <v>177</v>
      </c>
      <c r="B1516">
        <v>5260.92</v>
      </c>
      <c r="C1516">
        <v>5086.1499999999996</v>
      </c>
      <c r="D1516">
        <v>5085.99</v>
      </c>
      <c r="E1516">
        <v>4857.4799999999996</v>
      </c>
      <c r="F1516">
        <v>110.867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7.9823500000000006E-2</v>
      </c>
      <c r="M1516">
        <v>0.92876300000000001</v>
      </c>
      <c r="N1516">
        <v>0</v>
      </c>
      <c r="O1516" t="s">
        <v>42</v>
      </c>
    </row>
    <row r="1517" spans="1:25" x14ac:dyDescent="0.25">
      <c r="A1517" t="s">
        <v>177</v>
      </c>
      <c r="B1517">
        <v>5379.13</v>
      </c>
      <c r="C1517">
        <v>5198.9799999999996</v>
      </c>
      <c r="D1517">
        <v>5198.82</v>
      </c>
      <c r="E1517">
        <v>4968.3599999999997</v>
      </c>
      <c r="F1517">
        <v>116.96599999999999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5.4698099999999999E-2</v>
      </c>
      <c r="M1517">
        <v>0.95913499999999996</v>
      </c>
      <c r="N1517">
        <v>0</v>
      </c>
      <c r="O1517" t="s">
        <v>42</v>
      </c>
    </row>
    <row r="1518" spans="1:25" x14ac:dyDescent="0.25">
      <c r="A1518" t="s">
        <v>177</v>
      </c>
      <c r="B1518">
        <v>5362.97</v>
      </c>
      <c r="C1518">
        <v>5187.5</v>
      </c>
      <c r="D1518">
        <v>5187.3500000000004</v>
      </c>
      <c r="E1518">
        <v>4956.97</v>
      </c>
      <c r="F1518">
        <v>114.925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5.49428E-2</v>
      </c>
      <c r="M1518">
        <v>0.93180600000000002</v>
      </c>
      <c r="N1518">
        <v>0</v>
      </c>
      <c r="O1518" t="s">
        <v>42</v>
      </c>
    </row>
    <row r="1519" spans="1:25" x14ac:dyDescent="0.25">
      <c r="A1519" t="s">
        <v>177</v>
      </c>
      <c r="B1519">
        <v>5338.98</v>
      </c>
      <c r="C1519">
        <v>5161.58</v>
      </c>
      <c r="D1519">
        <v>5161.42</v>
      </c>
      <c r="E1519">
        <v>4931.96</v>
      </c>
      <c r="F1519">
        <v>115.17700000000001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6.7905499999999994E-2</v>
      </c>
      <c r="M1519">
        <v>0.93183499999999997</v>
      </c>
      <c r="N1519">
        <v>0</v>
      </c>
      <c r="O1519" t="s">
        <v>42</v>
      </c>
    </row>
    <row r="1520" spans="1:25" x14ac:dyDescent="0.25">
      <c r="A1520" t="s">
        <v>177</v>
      </c>
      <c r="B1520">
        <v>5286.88</v>
      </c>
      <c r="C1520">
        <v>5108.03</v>
      </c>
      <c r="D1520">
        <v>5107.87</v>
      </c>
      <c r="E1520">
        <v>4878.8900000000003</v>
      </c>
      <c r="F1520">
        <v>112.089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6.8699800000000005E-2</v>
      </c>
      <c r="M1520">
        <v>0.93182100000000001</v>
      </c>
      <c r="N1520">
        <v>0</v>
      </c>
      <c r="O1520" t="s">
        <v>42</v>
      </c>
    </row>
    <row r="1521" spans="1:15" x14ac:dyDescent="0.25">
      <c r="A1521" t="s">
        <v>177</v>
      </c>
      <c r="B1521">
        <v>5390.42</v>
      </c>
      <c r="C1521">
        <v>5216.25</v>
      </c>
      <c r="D1521">
        <v>5216.09</v>
      </c>
      <c r="E1521">
        <v>4984.5600000000004</v>
      </c>
      <c r="F1521">
        <v>117.726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3.85507E-2</v>
      </c>
      <c r="M1521">
        <v>0.93147400000000002</v>
      </c>
      <c r="N1521">
        <v>0</v>
      </c>
      <c r="O1521" t="s">
        <v>42</v>
      </c>
    </row>
    <row r="1522" spans="1:15" x14ac:dyDescent="0.25">
      <c r="A1522" t="s">
        <v>177</v>
      </c>
      <c r="B1522">
        <v>5297.21</v>
      </c>
      <c r="C1522">
        <v>5117.29</v>
      </c>
      <c r="D1522">
        <v>5117.13</v>
      </c>
      <c r="E1522">
        <v>4888.21</v>
      </c>
      <c r="F1522">
        <v>112.57899999999999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8.3257399999999995E-2</v>
      </c>
      <c r="M1522">
        <v>0.93183700000000003</v>
      </c>
      <c r="N1522">
        <v>0</v>
      </c>
      <c r="O1522" t="s">
        <v>42</v>
      </c>
    </row>
    <row r="1523" spans="1:15" x14ac:dyDescent="0.25">
      <c r="A1523" t="s">
        <v>177</v>
      </c>
      <c r="B1523">
        <v>5383.13</v>
      </c>
      <c r="C1523">
        <v>5204.9399999999996</v>
      </c>
      <c r="D1523">
        <v>5204.79</v>
      </c>
      <c r="E1523">
        <v>4973.84</v>
      </c>
      <c r="F1523">
        <v>116.38500000000001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5.9342800000000001E-2</v>
      </c>
      <c r="M1523">
        <v>0.93182200000000004</v>
      </c>
      <c r="N1523">
        <v>0</v>
      </c>
      <c r="O1523" t="s">
        <v>42</v>
      </c>
    </row>
    <row r="1524" spans="1:15" x14ac:dyDescent="0.25">
      <c r="A1524" t="s">
        <v>177</v>
      </c>
      <c r="B1524">
        <v>5491.79</v>
      </c>
      <c r="C1524">
        <v>5314.37</v>
      </c>
      <c r="D1524">
        <v>5314.24</v>
      </c>
      <c r="E1524">
        <v>5080.84</v>
      </c>
      <c r="F1524">
        <v>118.764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5.6892900000000003E-2</v>
      </c>
      <c r="M1524">
        <v>0.93174100000000004</v>
      </c>
      <c r="N1524">
        <v>0</v>
      </c>
      <c r="O1524" t="s">
        <v>42</v>
      </c>
    </row>
    <row r="1525" spans="1:15" x14ac:dyDescent="0.25">
      <c r="A1525" t="s">
        <v>177</v>
      </c>
      <c r="B1525">
        <v>5471.53</v>
      </c>
      <c r="C1525">
        <v>5292.32</v>
      </c>
      <c r="D1525">
        <v>5292.17</v>
      </c>
      <c r="E1525">
        <v>5057.74</v>
      </c>
      <c r="F1525">
        <v>120.452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5.4938099999999997E-2</v>
      </c>
      <c r="M1525">
        <v>0.93798700000000002</v>
      </c>
      <c r="N1525">
        <v>0</v>
      </c>
      <c r="O1525" t="s">
        <v>42</v>
      </c>
    </row>
    <row r="1526" spans="1:15" x14ac:dyDescent="0.25">
      <c r="A1526" t="s">
        <v>177</v>
      </c>
      <c r="B1526">
        <v>5451.88</v>
      </c>
      <c r="C1526">
        <v>5274.31</v>
      </c>
      <c r="D1526">
        <v>5274.17</v>
      </c>
      <c r="E1526">
        <v>5040.84</v>
      </c>
      <c r="F1526">
        <v>118.441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5.5606500000000003E-2</v>
      </c>
      <c r="M1526">
        <v>0.93449599999999999</v>
      </c>
      <c r="N1526">
        <v>0</v>
      </c>
      <c r="O1526" t="s">
        <v>42</v>
      </c>
    </row>
    <row r="1527" spans="1:15" x14ac:dyDescent="0.25">
      <c r="A1527" t="s">
        <v>177</v>
      </c>
      <c r="B1527">
        <v>5461.02</v>
      </c>
      <c r="C1527">
        <v>5283.35</v>
      </c>
      <c r="D1527">
        <v>5283.21</v>
      </c>
      <c r="E1527">
        <v>5050.51</v>
      </c>
      <c r="F1527">
        <v>119.074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5.3958100000000002E-2</v>
      </c>
      <c r="M1527">
        <v>0.94868799999999998</v>
      </c>
      <c r="N1527">
        <v>0</v>
      </c>
      <c r="O1527" t="s">
        <v>42</v>
      </c>
    </row>
    <row r="1528" spans="1:15" x14ac:dyDescent="0.25">
      <c r="A1528" t="s">
        <v>177</v>
      </c>
      <c r="B1528">
        <v>5412.53</v>
      </c>
      <c r="C1528">
        <v>5234.12</v>
      </c>
      <c r="D1528">
        <v>5233.9799999999996</v>
      </c>
      <c r="E1528">
        <v>5000.41</v>
      </c>
      <c r="F1528">
        <v>116.833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6.0327100000000002E-2</v>
      </c>
      <c r="M1528">
        <v>0.93170699999999995</v>
      </c>
      <c r="N1528">
        <v>0</v>
      </c>
      <c r="O1528" t="s">
        <v>42</v>
      </c>
    </row>
    <row r="1529" spans="1:15" x14ac:dyDescent="0.25">
      <c r="A1529" t="s">
        <v>177</v>
      </c>
      <c r="B1529">
        <v>5498.76</v>
      </c>
      <c r="C1529">
        <v>5323.71</v>
      </c>
      <c r="D1529">
        <v>5323.57</v>
      </c>
      <c r="E1529">
        <v>5089.17</v>
      </c>
      <c r="F1529">
        <v>120.98099999999999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5.62222E-2</v>
      </c>
      <c r="M1529">
        <v>0.95801599999999998</v>
      </c>
      <c r="N1529">
        <v>0</v>
      </c>
      <c r="O1529" t="s">
        <v>42</v>
      </c>
    </row>
    <row r="1530" spans="1:15" x14ac:dyDescent="0.25">
      <c r="A1530" t="s">
        <v>177</v>
      </c>
      <c r="B1530">
        <v>5474.33</v>
      </c>
      <c r="C1530">
        <v>5296.85</v>
      </c>
      <c r="D1530">
        <v>5296.69</v>
      </c>
      <c r="E1530">
        <v>5062.41</v>
      </c>
      <c r="F1530">
        <v>118.249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5.51928E-2</v>
      </c>
      <c r="M1530">
        <v>0.93183099999999996</v>
      </c>
      <c r="N1530">
        <v>0</v>
      </c>
      <c r="O1530" t="s">
        <v>42</v>
      </c>
    </row>
    <row r="1531" spans="1:15" x14ac:dyDescent="0.25">
      <c r="A1531" t="s">
        <v>177</v>
      </c>
      <c r="B1531">
        <v>5523.1</v>
      </c>
      <c r="C1531">
        <v>5344.74</v>
      </c>
      <c r="D1531">
        <v>5344.59</v>
      </c>
      <c r="E1531">
        <v>5110.42</v>
      </c>
      <c r="F1531">
        <v>121.36499999999999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6.1158999999999998E-2</v>
      </c>
      <c r="M1531">
        <v>0.93183400000000005</v>
      </c>
      <c r="N1531">
        <v>0</v>
      </c>
      <c r="O1531" t="s">
        <v>42</v>
      </c>
    </row>
    <row r="1532" spans="1:15" x14ac:dyDescent="0.25">
      <c r="A1532" t="s">
        <v>177</v>
      </c>
      <c r="B1532">
        <v>5517.26</v>
      </c>
      <c r="C1532">
        <v>5338.01</v>
      </c>
      <c r="D1532">
        <v>5337.85</v>
      </c>
      <c r="E1532">
        <v>5102.1099999999997</v>
      </c>
      <c r="F1532">
        <v>121.057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8.3255599999999999E-2</v>
      </c>
      <c r="M1532">
        <v>0.93173700000000004</v>
      </c>
      <c r="N1532">
        <v>0</v>
      </c>
      <c r="O1532" t="s">
        <v>42</v>
      </c>
    </row>
    <row r="1533" spans="1:15" x14ac:dyDescent="0.25">
      <c r="A1533" t="s">
        <v>177</v>
      </c>
      <c r="B1533">
        <v>5475.13</v>
      </c>
      <c r="C1533">
        <v>5289.82</v>
      </c>
      <c r="D1533">
        <v>5289.68</v>
      </c>
      <c r="E1533">
        <v>5052.8500000000004</v>
      </c>
      <c r="F1533">
        <v>119.831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5.5224799999999998E-2</v>
      </c>
      <c r="M1533">
        <v>0.931836</v>
      </c>
      <c r="N1533">
        <v>0</v>
      </c>
      <c r="O1533" t="s">
        <v>42</v>
      </c>
    </row>
    <row r="1534" spans="1:15" x14ac:dyDescent="0.25">
      <c r="A1534" t="s">
        <v>177</v>
      </c>
      <c r="B1534">
        <v>5494.25</v>
      </c>
      <c r="C1534">
        <v>5316.16</v>
      </c>
      <c r="D1534">
        <v>5316.01</v>
      </c>
      <c r="E1534">
        <v>5081.71</v>
      </c>
      <c r="F1534">
        <v>119.387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5.7964700000000001E-2</v>
      </c>
      <c r="M1534">
        <v>0.93177900000000002</v>
      </c>
      <c r="N1534">
        <v>0</v>
      </c>
      <c r="O1534" t="s">
        <v>42</v>
      </c>
    </row>
    <row r="1535" spans="1:15" x14ac:dyDescent="0.25">
      <c r="A1535" t="s">
        <v>177</v>
      </c>
      <c r="B1535">
        <v>5445.78</v>
      </c>
      <c r="C1535">
        <v>5268.22</v>
      </c>
      <c r="D1535">
        <v>5268.07</v>
      </c>
      <c r="E1535">
        <v>5034.5200000000004</v>
      </c>
      <c r="F1535">
        <v>118.577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5.4335399999999999E-2</v>
      </c>
      <c r="M1535">
        <v>0.93183000000000005</v>
      </c>
      <c r="N1535">
        <v>0</v>
      </c>
      <c r="O1535" t="s">
        <v>42</v>
      </c>
    </row>
    <row r="1536" spans="1:15" x14ac:dyDescent="0.25">
      <c r="A1536" t="s">
        <v>177</v>
      </c>
      <c r="B1536">
        <v>5451.75</v>
      </c>
      <c r="C1536">
        <v>5272.26</v>
      </c>
      <c r="D1536">
        <v>5272.1</v>
      </c>
      <c r="E1536">
        <v>5038.37</v>
      </c>
      <c r="F1536">
        <v>117.60899999999999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5.391E-2</v>
      </c>
      <c r="M1536">
        <v>0.93181599999999998</v>
      </c>
      <c r="N1536">
        <v>0</v>
      </c>
      <c r="O1536" t="s">
        <v>42</v>
      </c>
    </row>
    <row r="1537" spans="1:15" x14ac:dyDescent="0.25">
      <c r="A1537" t="s">
        <v>177</v>
      </c>
      <c r="B1537">
        <v>5429.79</v>
      </c>
      <c r="C1537">
        <v>5253.28</v>
      </c>
      <c r="D1537">
        <v>5253.12</v>
      </c>
      <c r="E1537">
        <v>5020.71</v>
      </c>
      <c r="F1537">
        <v>118.303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5.6953299999999998E-2</v>
      </c>
      <c r="M1537">
        <v>0.947496</v>
      </c>
      <c r="N1537">
        <v>0</v>
      </c>
      <c r="O1537" t="s">
        <v>42</v>
      </c>
    </row>
    <row r="1538" spans="1:15" x14ac:dyDescent="0.25">
      <c r="A1538" t="s">
        <v>177</v>
      </c>
      <c r="B1538">
        <v>5411.24</v>
      </c>
      <c r="C1538">
        <v>5231.92</v>
      </c>
      <c r="D1538">
        <v>5231.76</v>
      </c>
      <c r="E1538">
        <v>4999.8100000000004</v>
      </c>
      <c r="F1538">
        <v>116.14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5.9097900000000002E-2</v>
      </c>
      <c r="M1538">
        <v>0.931782</v>
      </c>
      <c r="N1538">
        <v>0</v>
      </c>
      <c r="O1538" t="s">
        <v>42</v>
      </c>
    </row>
    <row r="1539" spans="1:15" x14ac:dyDescent="0.25">
      <c r="A1539" t="s">
        <v>177</v>
      </c>
      <c r="B1539">
        <v>5412.78</v>
      </c>
      <c r="C1539">
        <v>5235.29</v>
      </c>
      <c r="D1539">
        <v>5235.1400000000003</v>
      </c>
      <c r="E1539">
        <v>5001.49</v>
      </c>
      <c r="F1539">
        <v>117.105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5.5119399999999999E-2</v>
      </c>
      <c r="M1539">
        <v>0.93177399999999999</v>
      </c>
      <c r="N1539">
        <v>0</v>
      </c>
      <c r="O1539" t="s">
        <v>42</v>
      </c>
    </row>
    <row r="1540" spans="1:15" x14ac:dyDescent="0.25">
      <c r="A1540" t="s">
        <v>177</v>
      </c>
      <c r="B1540">
        <v>5399.23</v>
      </c>
      <c r="C1540">
        <v>5222.04</v>
      </c>
      <c r="D1540">
        <v>5221.8900000000003</v>
      </c>
      <c r="E1540">
        <v>4988.49</v>
      </c>
      <c r="F1540">
        <v>115.31699999999999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8.3287799999999995E-2</v>
      </c>
      <c r="M1540">
        <v>0.93179500000000004</v>
      </c>
      <c r="N1540">
        <v>0</v>
      </c>
      <c r="O1540" t="s">
        <v>42</v>
      </c>
    </row>
    <row r="1541" spans="1:15" x14ac:dyDescent="0.25">
      <c r="A1541" t="s">
        <v>177</v>
      </c>
      <c r="B1541">
        <v>5375.13</v>
      </c>
      <c r="C1541">
        <v>5200.41</v>
      </c>
      <c r="D1541">
        <v>5200.2700000000004</v>
      </c>
      <c r="E1541">
        <v>4969.3999999999996</v>
      </c>
      <c r="F1541">
        <v>115.732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5.7696699999999997E-2</v>
      </c>
      <c r="M1541">
        <v>0.93181599999999998</v>
      </c>
      <c r="N1541">
        <v>0</v>
      </c>
      <c r="O1541" t="s">
        <v>42</v>
      </c>
    </row>
    <row r="1542" spans="1:15" x14ac:dyDescent="0.25">
      <c r="A1542" t="s">
        <v>177</v>
      </c>
      <c r="B1542">
        <v>5446.46</v>
      </c>
      <c r="C1542">
        <v>5269.67</v>
      </c>
      <c r="D1542">
        <v>5269.51</v>
      </c>
      <c r="E1542">
        <v>5035.38</v>
      </c>
      <c r="F1542">
        <v>117.182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5.4008100000000003E-2</v>
      </c>
      <c r="M1542">
        <v>0.93164899999999995</v>
      </c>
      <c r="N1542">
        <v>0</v>
      </c>
      <c r="O1542" t="s">
        <v>42</v>
      </c>
    </row>
    <row r="1543" spans="1:15" x14ac:dyDescent="0.25">
      <c r="A1543" t="s">
        <v>177</v>
      </c>
      <c r="B1543">
        <v>5481.76</v>
      </c>
      <c r="C1543">
        <v>5302.92</v>
      </c>
      <c r="D1543">
        <v>5302.76</v>
      </c>
      <c r="E1543">
        <v>5067.57</v>
      </c>
      <c r="F1543">
        <v>120.001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5.3922999999999999E-2</v>
      </c>
      <c r="M1543">
        <v>0.93176800000000004</v>
      </c>
      <c r="N1543">
        <v>0</v>
      </c>
      <c r="O1543" t="s">
        <v>42</v>
      </c>
    </row>
    <row r="1544" spans="1:15" x14ac:dyDescent="0.25">
      <c r="A1544" t="s">
        <v>177</v>
      </c>
      <c r="B1544">
        <v>5481.16</v>
      </c>
      <c r="C1544">
        <v>5304.53</v>
      </c>
      <c r="D1544">
        <v>5304.38</v>
      </c>
      <c r="E1544">
        <v>5069.21</v>
      </c>
      <c r="F1544">
        <v>118.687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5.78983E-2</v>
      </c>
      <c r="M1544">
        <v>0.93181999999999998</v>
      </c>
      <c r="N1544">
        <v>0</v>
      </c>
      <c r="O1544" t="s">
        <v>42</v>
      </c>
    </row>
    <row r="1545" spans="1:15" x14ac:dyDescent="0.25">
      <c r="A1545" t="s">
        <v>177</v>
      </c>
      <c r="B1545">
        <v>5368.84</v>
      </c>
      <c r="C1545">
        <v>5192.41</v>
      </c>
      <c r="D1545">
        <v>5192.25</v>
      </c>
      <c r="E1545">
        <v>4961.29</v>
      </c>
      <c r="F1545">
        <v>116.35299999999999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6.0779800000000002E-2</v>
      </c>
      <c r="M1545">
        <v>0.95026500000000003</v>
      </c>
      <c r="N1545">
        <v>0</v>
      </c>
      <c r="O1545" t="s">
        <v>42</v>
      </c>
    </row>
    <row r="1546" spans="1:15" x14ac:dyDescent="0.25">
      <c r="A1546" t="s">
        <v>177</v>
      </c>
      <c r="B1546">
        <v>5256.29</v>
      </c>
      <c r="C1546">
        <v>5081.63</v>
      </c>
      <c r="D1546">
        <v>5081.47</v>
      </c>
      <c r="E1546">
        <v>4852.55</v>
      </c>
      <c r="F1546">
        <v>111.596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5.49329E-2</v>
      </c>
      <c r="M1546">
        <v>0.93183199999999999</v>
      </c>
      <c r="N1546">
        <v>0</v>
      </c>
      <c r="O1546" t="s">
        <v>42</v>
      </c>
    </row>
    <row r="1547" spans="1:15" x14ac:dyDescent="0.25">
      <c r="A1547" t="s">
        <v>177</v>
      </c>
      <c r="B1547">
        <v>5276.63</v>
      </c>
      <c r="C1547">
        <v>5102.43</v>
      </c>
      <c r="D1547">
        <v>5102.2700000000004</v>
      </c>
      <c r="E1547">
        <v>4873.5600000000004</v>
      </c>
      <c r="F1547">
        <v>113.04300000000001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5.5855200000000001E-2</v>
      </c>
      <c r="M1547">
        <v>0.93096400000000001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5286.85</v>
      </c>
      <c r="C1548">
        <v>5108.6899999999996</v>
      </c>
      <c r="D1548">
        <v>5108.53</v>
      </c>
      <c r="E1548">
        <v>4879.3</v>
      </c>
      <c r="F1548">
        <v>113.443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6.3274499999999997E-2</v>
      </c>
      <c r="M1548">
        <v>0.95447800000000005</v>
      </c>
      <c r="N1548">
        <v>0</v>
      </c>
      <c r="O1548" t="s">
        <v>42</v>
      </c>
    </row>
    <row r="1549" spans="1:15" x14ac:dyDescent="0.25">
      <c r="A1549" t="s">
        <v>177</v>
      </c>
      <c r="B1549">
        <v>5271.2</v>
      </c>
      <c r="C1549">
        <v>5093.43</v>
      </c>
      <c r="D1549">
        <v>5093.26</v>
      </c>
      <c r="E1549">
        <v>4864.8999999999996</v>
      </c>
      <c r="F1549">
        <v>112.188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5.39969E-2</v>
      </c>
      <c r="M1549">
        <v>0.93180799999999997</v>
      </c>
      <c r="N1549">
        <v>0</v>
      </c>
      <c r="O1549" t="s">
        <v>42</v>
      </c>
    </row>
    <row r="1550" spans="1:15" x14ac:dyDescent="0.25">
      <c r="A1550" t="s">
        <v>177</v>
      </c>
      <c r="B1550">
        <v>5288.86</v>
      </c>
      <c r="C1550">
        <v>5111.6899999999996</v>
      </c>
      <c r="D1550">
        <v>5111.5200000000004</v>
      </c>
      <c r="E1550">
        <v>4882.91</v>
      </c>
      <c r="F1550">
        <v>113.063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5.5005600000000002E-2</v>
      </c>
      <c r="M1550">
        <v>0.93163499999999999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5396.4</v>
      </c>
      <c r="C1551">
        <v>5219.78</v>
      </c>
      <c r="D1551">
        <v>5219.62</v>
      </c>
      <c r="E1551">
        <v>4989.1099999999997</v>
      </c>
      <c r="F1551">
        <v>117.748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5.39607E-2</v>
      </c>
      <c r="M1551">
        <v>0.93182900000000002</v>
      </c>
      <c r="N1551">
        <v>0</v>
      </c>
      <c r="O1551" t="s">
        <v>42</v>
      </c>
    </row>
    <row r="1552" spans="1:15" x14ac:dyDescent="0.25">
      <c r="A1552" t="s">
        <v>177</v>
      </c>
      <c r="B1552">
        <v>5314.75</v>
      </c>
      <c r="C1552">
        <v>5137.74</v>
      </c>
      <c r="D1552">
        <v>5137.58</v>
      </c>
      <c r="E1552">
        <v>4907.8999999999996</v>
      </c>
      <c r="F1552">
        <v>113.64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5.59237E-2</v>
      </c>
      <c r="M1552">
        <v>0.93166899999999997</v>
      </c>
      <c r="N1552">
        <v>0</v>
      </c>
      <c r="O1552" t="s">
        <v>42</v>
      </c>
    </row>
    <row r="1553" spans="1:25" x14ac:dyDescent="0.25">
      <c r="A1553" t="s">
        <v>177</v>
      </c>
      <c r="B1553">
        <v>5384.55</v>
      </c>
      <c r="C1553">
        <v>5207.6499999999996</v>
      </c>
      <c r="D1553">
        <v>5207.5</v>
      </c>
      <c r="E1553">
        <v>4976.33</v>
      </c>
      <c r="F1553">
        <v>117.649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8.3257899999999996E-2</v>
      </c>
      <c r="M1553">
        <v>0.93176899999999996</v>
      </c>
      <c r="N1553">
        <v>0</v>
      </c>
      <c r="O1553" t="s">
        <v>42</v>
      </c>
    </row>
    <row r="1554" spans="1:25" x14ac:dyDescent="0.25">
      <c r="A1554" t="s">
        <v>177</v>
      </c>
      <c r="B1554">
        <v>5337.48</v>
      </c>
      <c r="C1554">
        <v>5158.5600000000004</v>
      </c>
      <c r="D1554">
        <v>5158.3900000000003</v>
      </c>
      <c r="E1554">
        <v>4928.5200000000004</v>
      </c>
      <c r="F1554">
        <v>114.372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5.3920299999999997E-2</v>
      </c>
      <c r="M1554">
        <v>0.93157599999999996</v>
      </c>
      <c r="N1554">
        <v>0</v>
      </c>
      <c r="O1554" t="s">
        <v>42</v>
      </c>
    </row>
    <row r="1555" spans="1:25" x14ac:dyDescent="0.25">
      <c r="A1555" t="s">
        <v>177</v>
      </c>
      <c r="B1555">
        <v>5396.82</v>
      </c>
      <c r="C1555">
        <v>5217.66</v>
      </c>
      <c r="D1555">
        <v>5217.49</v>
      </c>
      <c r="E1555">
        <v>4986.25</v>
      </c>
      <c r="F1555">
        <v>117.994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5.1220000000000002E-2</v>
      </c>
      <c r="M1555">
        <v>0.931836</v>
      </c>
      <c r="N1555">
        <v>0</v>
      </c>
      <c r="O1555" t="s">
        <v>42</v>
      </c>
    </row>
    <row r="1556" spans="1:25" x14ac:dyDescent="0.25">
      <c r="A1556" t="s">
        <v>177</v>
      </c>
      <c r="B1556">
        <v>5286.95</v>
      </c>
      <c r="C1556">
        <v>5109.97</v>
      </c>
      <c r="D1556">
        <v>5109.8100000000004</v>
      </c>
      <c r="E1556">
        <v>4881.3100000000004</v>
      </c>
      <c r="F1556">
        <v>112.13200000000001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5.9712899999999999E-2</v>
      </c>
      <c r="M1556">
        <v>0.93175300000000005</v>
      </c>
      <c r="N1556">
        <v>0</v>
      </c>
      <c r="O1556" t="s">
        <v>42</v>
      </c>
    </row>
    <row r="1557" spans="1:25" x14ac:dyDescent="0.25">
      <c r="A1557" t="s">
        <v>177</v>
      </c>
      <c r="B1557">
        <v>5311.96</v>
      </c>
      <c r="C1557">
        <v>5134.92</v>
      </c>
      <c r="D1557">
        <v>5134.76</v>
      </c>
      <c r="E1557">
        <v>4905.32</v>
      </c>
      <c r="F1557">
        <v>114.167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6.0121099999999997E-2</v>
      </c>
      <c r="M1557">
        <v>0.93121799999999999</v>
      </c>
      <c r="N1557">
        <v>0</v>
      </c>
      <c r="O1557" t="s">
        <v>42</v>
      </c>
    </row>
    <row r="1558" spans="1:25" x14ac:dyDescent="0.25">
      <c r="A1558" t="s">
        <v>177</v>
      </c>
      <c r="B1558">
        <v>5264.7</v>
      </c>
      <c r="C1558">
        <v>5089.59</v>
      </c>
      <c r="D1558">
        <v>5089.43</v>
      </c>
      <c r="E1558">
        <v>4860.18</v>
      </c>
      <c r="F1558">
        <v>111.176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6.6498199999999993E-2</v>
      </c>
      <c r="M1558">
        <v>0.93142999999999998</v>
      </c>
      <c r="N1558">
        <v>0</v>
      </c>
      <c r="O1558" t="s">
        <v>42</v>
      </c>
    </row>
    <row r="1559" spans="1:25" x14ac:dyDescent="0.25">
      <c r="A1559" t="s">
        <v>177</v>
      </c>
      <c r="B1559">
        <v>5347.44</v>
      </c>
      <c r="C1559">
        <v>5172.05</v>
      </c>
      <c r="D1559">
        <v>5171.8900000000003</v>
      </c>
      <c r="E1559">
        <v>4941.76</v>
      </c>
      <c r="F1559">
        <v>116.334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8.3296700000000001E-2</v>
      </c>
      <c r="M1559">
        <v>0.93183700000000003</v>
      </c>
      <c r="N1559">
        <v>0</v>
      </c>
      <c r="O1559" t="s">
        <v>42</v>
      </c>
    </row>
    <row r="1560" spans="1:25" x14ac:dyDescent="0.25">
      <c r="A1560" t="s">
        <v>177</v>
      </c>
      <c r="B1560">
        <v>5254.78</v>
      </c>
      <c r="C1560">
        <v>5076.53</v>
      </c>
      <c r="D1560">
        <v>5076.37</v>
      </c>
      <c r="E1560">
        <v>4847.6400000000003</v>
      </c>
      <c r="F1560">
        <v>110.616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5.3923600000000002E-2</v>
      </c>
      <c r="M1560">
        <v>0.931809</v>
      </c>
      <c r="N1560">
        <v>0</v>
      </c>
      <c r="O1560" t="s">
        <v>42</v>
      </c>
    </row>
    <row r="1561" spans="1:25" x14ac:dyDescent="0.25">
      <c r="A1561" t="s">
        <v>177</v>
      </c>
      <c r="B1561">
        <v>5270.79</v>
      </c>
      <c r="C1561">
        <v>5097.03</v>
      </c>
      <c r="D1561">
        <v>5096.87</v>
      </c>
      <c r="E1561">
        <v>4868.37</v>
      </c>
      <c r="F1561">
        <v>112.42700000000001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6.05698E-2</v>
      </c>
      <c r="M1561">
        <v>0.93078799999999995</v>
      </c>
      <c r="N1561">
        <v>0</v>
      </c>
      <c r="O1561" t="s">
        <v>42</v>
      </c>
    </row>
    <row r="1562" spans="1:25" x14ac:dyDescent="0.25">
      <c r="A1562" t="s">
        <v>177</v>
      </c>
      <c r="B1562">
        <v>5298.44</v>
      </c>
      <c r="C1562">
        <v>5122.3999999999996</v>
      </c>
      <c r="D1562">
        <v>5122.24</v>
      </c>
      <c r="E1562">
        <v>4893.07</v>
      </c>
      <c r="F1562">
        <v>112.62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6.0580700000000001E-2</v>
      </c>
      <c r="M1562">
        <v>0.95634600000000003</v>
      </c>
      <c r="N1562">
        <v>0</v>
      </c>
      <c r="O1562" t="s">
        <v>42</v>
      </c>
    </row>
    <row r="1563" spans="1:25" x14ac:dyDescent="0.25">
      <c r="A1563" t="s">
        <v>177</v>
      </c>
      <c r="B1563">
        <v>5280.18</v>
      </c>
      <c r="C1563">
        <v>5104.99</v>
      </c>
      <c r="D1563">
        <v>5104.82</v>
      </c>
      <c r="E1563">
        <v>4876.05</v>
      </c>
      <c r="F1563">
        <v>112.45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5.4607999999999997E-2</v>
      </c>
      <c r="M1563">
        <v>0.93180099999999999</v>
      </c>
      <c r="N1563">
        <v>0</v>
      </c>
      <c r="O1563" t="s">
        <v>42</v>
      </c>
    </row>
    <row r="1564" spans="1:25" x14ac:dyDescent="0.25">
      <c r="A1564" t="s">
        <v>177</v>
      </c>
      <c r="B1564">
        <v>5293.01</v>
      </c>
      <c r="C1564">
        <v>5113.07</v>
      </c>
      <c r="D1564">
        <v>5112.91</v>
      </c>
      <c r="E1564">
        <v>4883.72</v>
      </c>
      <c r="F1564">
        <v>112.14400000000001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5.3993399999999997E-2</v>
      </c>
      <c r="M1564">
        <v>0.95915600000000001</v>
      </c>
      <c r="N1564">
        <v>0</v>
      </c>
      <c r="O1564" t="s">
        <v>42</v>
      </c>
    </row>
    <row r="1565" spans="1:25" x14ac:dyDescent="0.25">
      <c r="A1565" t="s">
        <v>177</v>
      </c>
      <c r="B1565">
        <v>5262.4</v>
      </c>
      <c r="C1565">
        <v>5088.09</v>
      </c>
      <c r="D1565">
        <v>5087.92</v>
      </c>
      <c r="E1565">
        <v>4858.9799999999996</v>
      </c>
      <c r="F1565">
        <v>112.38500000000001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5.9947199999999999E-2</v>
      </c>
      <c r="M1565">
        <v>0.95870699999999998</v>
      </c>
      <c r="N1565">
        <v>0</v>
      </c>
      <c r="O1565" t="s">
        <v>42</v>
      </c>
    </row>
    <row r="1566" spans="1:25" x14ac:dyDescent="0.25">
      <c r="A1566" t="s">
        <v>177</v>
      </c>
      <c r="B1566">
        <v>5332.56</v>
      </c>
      <c r="C1566">
        <v>5155.41</v>
      </c>
      <c r="D1566">
        <v>5155.25</v>
      </c>
      <c r="E1566">
        <v>4925.0200000000004</v>
      </c>
      <c r="F1566">
        <v>114.05500000000001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5.3913099999999999E-2</v>
      </c>
      <c r="M1566">
        <v>0.93163499999999999</v>
      </c>
      <c r="N1566">
        <v>0</v>
      </c>
      <c r="O1566" t="s">
        <v>42</v>
      </c>
    </row>
    <row r="1567" spans="1:25" x14ac:dyDescent="0.25">
      <c r="A1567" t="s">
        <v>177</v>
      </c>
      <c r="B1567">
        <v>5267.61</v>
      </c>
      <c r="C1567">
        <v>5090.17</v>
      </c>
      <c r="D1567">
        <v>5090.01</v>
      </c>
      <c r="E1567">
        <v>4861.3</v>
      </c>
      <c r="F1567">
        <v>111.77200000000001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5.6661700000000002E-2</v>
      </c>
      <c r="M1567">
        <v>0.93179000000000001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5378.79</v>
      </c>
      <c r="C1568">
        <v>5202.92</v>
      </c>
      <c r="D1568">
        <v>5202.7700000000004</v>
      </c>
      <c r="E1568">
        <v>4971.34</v>
      </c>
      <c r="F1568">
        <v>115.77200000000001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7.1751599999999999E-2</v>
      </c>
      <c r="M1568">
        <v>0.93170699999999995</v>
      </c>
      <c r="N1568">
        <v>0</v>
      </c>
      <c r="O1568" t="s">
        <v>42</v>
      </c>
      <c r="R1568">
        <f>AVERAGE(B1519:B1568)</f>
        <v>5374.6311999999998</v>
      </c>
      <c r="S1568">
        <f>AVERAGE(C1519:C1568)</f>
        <v>5197.3040000000001</v>
      </c>
      <c r="U1568">
        <f>_xlfn.VAR.P(B1519:B1568)</f>
        <v>6861.8798785600102</v>
      </c>
      <c r="V1568">
        <f>_xlfn.VAR.P(C1519:C1568)</f>
        <v>6756.0486600000049</v>
      </c>
      <c r="X1568">
        <f>1.96*SQRT(U1568)/50</f>
        <v>3.2471894149541778</v>
      </c>
      <c r="Y1568">
        <f>1.96*SQRT(V1568)/50</f>
        <v>3.2220513051319353</v>
      </c>
    </row>
    <row r="1569" spans="1:14" x14ac:dyDescent="0.25">
      <c r="A1569" t="s">
        <v>178</v>
      </c>
      <c r="B1569">
        <v>268887.96059999999</v>
      </c>
      <c r="C1569" t="s">
        <v>36</v>
      </c>
    </row>
    <row r="1570" spans="1:14" x14ac:dyDescent="0.25">
      <c r="A1570" t="s">
        <v>179</v>
      </c>
      <c r="B1570">
        <v>5552.54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5.47915E-2</v>
      </c>
      <c r="L1570">
        <v>0.95001999999999998</v>
      </c>
      <c r="M1570">
        <v>0</v>
      </c>
      <c r="N1570" t="s">
        <v>42</v>
      </c>
    </row>
    <row r="1571" spans="1:14" x14ac:dyDescent="0.25">
      <c r="A1571" t="s">
        <v>179</v>
      </c>
      <c r="B1571">
        <v>5581.33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5.4677799999999999E-2</v>
      </c>
      <c r="L1571">
        <v>0.93180600000000002</v>
      </c>
      <c r="M1571">
        <v>0</v>
      </c>
      <c r="N1571" t="s">
        <v>42</v>
      </c>
    </row>
    <row r="1572" spans="1:14" x14ac:dyDescent="0.25">
      <c r="A1572" t="s">
        <v>179</v>
      </c>
      <c r="B1572">
        <v>5543.42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8.1882800000000006E-2</v>
      </c>
      <c r="L1572">
        <v>0.93178799999999995</v>
      </c>
      <c r="M1572">
        <v>0</v>
      </c>
      <c r="N1572" t="s">
        <v>42</v>
      </c>
    </row>
    <row r="1573" spans="1:14" x14ac:dyDescent="0.25">
      <c r="A1573" t="s">
        <v>179</v>
      </c>
      <c r="B1573">
        <v>5482.04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5.5361399999999998E-2</v>
      </c>
      <c r="L1573">
        <v>0.93178300000000003</v>
      </c>
      <c r="M1573">
        <v>0</v>
      </c>
      <c r="N1573" t="s">
        <v>42</v>
      </c>
    </row>
    <row r="1574" spans="1:14" x14ac:dyDescent="0.25">
      <c r="A1574" t="s">
        <v>179</v>
      </c>
      <c r="B1574">
        <v>5518.92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5.5440499999999997E-2</v>
      </c>
      <c r="L1574">
        <v>0.93181499999999995</v>
      </c>
      <c r="M1574">
        <v>0</v>
      </c>
      <c r="N1574" t="s">
        <v>42</v>
      </c>
    </row>
    <row r="1575" spans="1:14" x14ac:dyDescent="0.25">
      <c r="A1575" t="s">
        <v>179</v>
      </c>
      <c r="B1575">
        <v>5550.62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7.0469599999999993E-2</v>
      </c>
      <c r="L1575">
        <v>0.93178700000000003</v>
      </c>
      <c r="M1575">
        <v>0</v>
      </c>
      <c r="N1575" t="s">
        <v>42</v>
      </c>
    </row>
    <row r="1576" spans="1:14" x14ac:dyDescent="0.25">
      <c r="A1576" t="s">
        <v>179</v>
      </c>
      <c r="B1576">
        <v>5599.72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5.6636400000000003E-2</v>
      </c>
      <c r="L1576">
        <v>0.931836</v>
      </c>
      <c r="M1576">
        <v>0</v>
      </c>
      <c r="N1576" t="s">
        <v>42</v>
      </c>
    </row>
    <row r="1577" spans="1:14" x14ac:dyDescent="0.25">
      <c r="A1577" t="s">
        <v>179</v>
      </c>
      <c r="B1577">
        <v>5560.46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5.3910699999999999E-2</v>
      </c>
      <c r="L1577">
        <v>0.931203</v>
      </c>
      <c r="M1577">
        <v>0</v>
      </c>
      <c r="N1577" t="s">
        <v>42</v>
      </c>
    </row>
    <row r="1578" spans="1:14" x14ac:dyDescent="0.25">
      <c r="A1578" t="s">
        <v>179</v>
      </c>
      <c r="B1578">
        <v>5579.55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8.3304100000000006E-2</v>
      </c>
      <c r="L1578">
        <v>0.93940900000000005</v>
      </c>
      <c r="M1578">
        <v>0</v>
      </c>
      <c r="N1578" t="s">
        <v>42</v>
      </c>
    </row>
    <row r="1579" spans="1:14" x14ac:dyDescent="0.25">
      <c r="A1579" t="s">
        <v>179</v>
      </c>
      <c r="B1579">
        <v>5540.38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6.1591699999999999E-2</v>
      </c>
      <c r="L1579">
        <v>0.95921599999999996</v>
      </c>
      <c r="M1579">
        <v>0</v>
      </c>
      <c r="N1579" t="s">
        <v>42</v>
      </c>
    </row>
    <row r="1580" spans="1:14" x14ac:dyDescent="0.25">
      <c r="A1580" t="s">
        <v>179</v>
      </c>
      <c r="B1580">
        <v>5459.86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5.41704E-2</v>
      </c>
      <c r="L1580">
        <v>0.93182100000000001</v>
      </c>
      <c r="M1580">
        <v>0</v>
      </c>
      <c r="N1580" t="s">
        <v>42</v>
      </c>
    </row>
    <row r="1581" spans="1:14" x14ac:dyDescent="0.25">
      <c r="A1581" t="s">
        <v>179</v>
      </c>
      <c r="B1581">
        <v>5460.77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8.3256899999999995E-2</v>
      </c>
      <c r="L1581">
        <v>0.93183300000000002</v>
      </c>
      <c r="M1581">
        <v>0</v>
      </c>
      <c r="N1581" t="s">
        <v>42</v>
      </c>
    </row>
    <row r="1582" spans="1:14" x14ac:dyDescent="0.25">
      <c r="A1582" t="s">
        <v>179</v>
      </c>
      <c r="B1582">
        <v>5462.75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5.7593199999999997E-2</v>
      </c>
      <c r="L1582">
        <v>0.93178000000000005</v>
      </c>
      <c r="M1582">
        <v>0</v>
      </c>
      <c r="N1582" t="s">
        <v>42</v>
      </c>
    </row>
    <row r="1583" spans="1:14" x14ac:dyDescent="0.25">
      <c r="A1583" t="s">
        <v>179</v>
      </c>
      <c r="B1583">
        <v>5450.67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5.7807299999999999E-2</v>
      </c>
      <c r="L1583">
        <v>0.95915499999999998</v>
      </c>
      <c r="M1583">
        <v>0</v>
      </c>
      <c r="N1583" t="s">
        <v>42</v>
      </c>
    </row>
    <row r="1584" spans="1:14" x14ac:dyDescent="0.25">
      <c r="A1584" t="s">
        <v>179</v>
      </c>
      <c r="B1584">
        <v>5471.16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5.44708E-2</v>
      </c>
      <c r="L1584">
        <v>0.93183400000000005</v>
      </c>
      <c r="M1584">
        <v>0</v>
      </c>
      <c r="N1584" t="s">
        <v>42</v>
      </c>
    </row>
    <row r="1585" spans="1:14" x14ac:dyDescent="0.25">
      <c r="A1585" t="s">
        <v>179</v>
      </c>
      <c r="B1585">
        <v>5464.47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8.3260500000000001E-2</v>
      </c>
      <c r="L1585">
        <v>0.93028299999999997</v>
      </c>
      <c r="M1585">
        <v>0</v>
      </c>
      <c r="N1585" t="s">
        <v>42</v>
      </c>
    </row>
    <row r="1586" spans="1:14" x14ac:dyDescent="0.25">
      <c r="A1586" t="s">
        <v>179</v>
      </c>
      <c r="B1586">
        <v>5488.14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5.4305699999999998E-2</v>
      </c>
      <c r="L1586">
        <v>0.931836</v>
      </c>
      <c r="M1586">
        <v>0</v>
      </c>
      <c r="N1586" t="s">
        <v>42</v>
      </c>
    </row>
    <row r="1587" spans="1:14" x14ac:dyDescent="0.25">
      <c r="A1587" t="s">
        <v>179</v>
      </c>
      <c r="B1587">
        <v>5502.31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2.9837300000000001E-2</v>
      </c>
      <c r="L1587">
        <v>0.93179900000000004</v>
      </c>
      <c r="M1587">
        <v>0</v>
      </c>
      <c r="N1587" t="s">
        <v>42</v>
      </c>
    </row>
    <row r="1588" spans="1:14" x14ac:dyDescent="0.25">
      <c r="A1588" t="s">
        <v>179</v>
      </c>
      <c r="B1588">
        <v>5443.01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5.5459500000000002E-2</v>
      </c>
      <c r="L1588">
        <v>0.93163099999999999</v>
      </c>
      <c r="M1588">
        <v>0</v>
      </c>
      <c r="N1588" t="s">
        <v>42</v>
      </c>
    </row>
    <row r="1589" spans="1:14" x14ac:dyDescent="0.25">
      <c r="A1589" t="s">
        <v>179</v>
      </c>
      <c r="B1589">
        <v>5543.87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5.3911199999999999E-2</v>
      </c>
      <c r="L1589">
        <v>0.93165699999999996</v>
      </c>
      <c r="M1589">
        <v>0</v>
      </c>
      <c r="N1589" t="s">
        <v>42</v>
      </c>
    </row>
    <row r="1590" spans="1:14" x14ac:dyDescent="0.25">
      <c r="A1590" t="s">
        <v>179</v>
      </c>
      <c r="B1590">
        <v>5458.89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6.5061599999999997E-2</v>
      </c>
      <c r="L1590">
        <v>0.93183400000000005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5477.9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6.2152300000000001E-2</v>
      </c>
      <c r="L1591">
        <v>0.93146899999999999</v>
      </c>
      <c r="M1591">
        <v>0</v>
      </c>
      <c r="N1591" t="s">
        <v>42</v>
      </c>
    </row>
    <row r="1592" spans="1:14" x14ac:dyDescent="0.25">
      <c r="A1592" t="s">
        <v>179</v>
      </c>
      <c r="B1592">
        <v>5411.99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6.5148999999999999E-2</v>
      </c>
      <c r="L1592">
        <v>0.93163899999999999</v>
      </c>
      <c r="M1592">
        <v>0</v>
      </c>
      <c r="N1592" t="s">
        <v>42</v>
      </c>
    </row>
    <row r="1593" spans="1:14" x14ac:dyDescent="0.25">
      <c r="A1593" t="s">
        <v>179</v>
      </c>
      <c r="B1593">
        <v>5399.8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6.4238600000000007E-2</v>
      </c>
      <c r="L1593">
        <v>0.93508000000000002</v>
      </c>
      <c r="M1593">
        <v>0</v>
      </c>
      <c r="N1593" t="s">
        <v>42</v>
      </c>
    </row>
    <row r="1594" spans="1:14" x14ac:dyDescent="0.25">
      <c r="A1594" t="s">
        <v>179</v>
      </c>
      <c r="B1594">
        <v>5357.28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7.3685299999999995E-2</v>
      </c>
      <c r="L1594">
        <v>0.93181899999999995</v>
      </c>
      <c r="M1594">
        <v>0</v>
      </c>
      <c r="N1594" t="s">
        <v>42</v>
      </c>
    </row>
    <row r="1595" spans="1:14" x14ac:dyDescent="0.25">
      <c r="A1595" t="s">
        <v>179</v>
      </c>
      <c r="B1595">
        <v>5479.43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5.3977999999999998E-2</v>
      </c>
      <c r="L1595">
        <v>0.93174000000000001</v>
      </c>
      <c r="M1595">
        <v>0</v>
      </c>
      <c r="N1595" t="s">
        <v>42</v>
      </c>
    </row>
    <row r="1596" spans="1:14" x14ac:dyDescent="0.25">
      <c r="A1596" t="s">
        <v>179</v>
      </c>
      <c r="B1596">
        <v>5432.94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5.4853499999999999E-2</v>
      </c>
      <c r="L1596">
        <v>0.93179400000000001</v>
      </c>
      <c r="M1596">
        <v>0</v>
      </c>
      <c r="N1596" t="s">
        <v>42</v>
      </c>
    </row>
    <row r="1597" spans="1:14" x14ac:dyDescent="0.25">
      <c r="A1597" t="s">
        <v>179</v>
      </c>
      <c r="B1597">
        <v>5486.69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5.4871000000000003E-2</v>
      </c>
      <c r="L1597">
        <v>0.93181899999999995</v>
      </c>
      <c r="M1597">
        <v>0</v>
      </c>
      <c r="N1597" t="s">
        <v>42</v>
      </c>
    </row>
    <row r="1598" spans="1:14" x14ac:dyDescent="0.25">
      <c r="A1598" t="s">
        <v>179</v>
      </c>
      <c r="B1598">
        <v>5668.55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8.3257399999999995E-2</v>
      </c>
      <c r="L1598">
        <v>0.93179299999999998</v>
      </c>
      <c r="M1598">
        <v>0</v>
      </c>
      <c r="N1598" t="s">
        <v>42</v>
      </c>
    </row>
    <row r="1599" spans="1:14" x14ac:dyDescent="0.25">
      <c r="A1599" t="s">
        <v>179</v>
      </c>
      <c r="B1599">
        <v>5644.32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7.0045200000000002E-2</v>
      </c>
      <c r="L1599">
        <v>0.93170200000000003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5714.89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7.5006699999999996E-2</v>
      </c>
      <c r="L1600">
        <v>0.93181599999999998</v>
      </c>
      <c r="M1600">
        <v>0</v>
      </c>
      <c r="N1600" t="s">
        <v>42</v>
      </c>
    </row>
    <row r="1601" spans="1:14" x14ac:dyDescent="0.25">
      <c r="A1601" t="s">
        <v>179</v>
      </c>
      <c r="B1601">
        <v>5565.61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5.4453799999999997E-2</v>
      </c>
      <c r="L1601">
        <v>0.93175799999999998</v>
      </c>
      <c r="M1601">
        <v>0</v>
      </c>
      <c r="N1601" t="s">
        <v>42</v>
      </c>
    </row>
    <row r="1602" spans="1:14" x14ac:dyDescent="0.25">
      <c r="A1602" t="s">
        <v>179</v>
      </c>
      <c r="B1602">
        <v>5538.58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5.4561600000000002E-2</v>
      </c>
      <c r="L1602">
        <v>0.93180499999999999</v>
      </c>
      <c r="M1602">
        <v>0</v>
      </c>
      <c r="N1602" t="s">
        <v>42</v>
      </c>
    </row>
    <row r="1603" spans="1:14" x14ac:dyDescent="0.25">
      <c r="A1603" t="s">
        <v>179</v>
      </c>
      <c r="B1603">
        <v>5523.26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5.4821300000000003E-2</v>
      </c>
      <c r="L1603">
        <v>0.93171899999999996</v>
      </c>
      <c r="M1603">
        <v>0</v>
      </c>
      <c r="N1603" t="s">
        <v>42</v>
      </c>
    </row>
    <row r="1604" spans="1:14" x14ac:dyDescent="0.25">
      <c r="A1604" t="s">
        <v>179</v>
      </c>
      <c r="B1604">
        <v>5452.25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5.3909800000000001E-2</v>
      </c>
      <c r="L1604">
        <v>0.93142899999999995</v>
      </c>
      <c r="M1604">
        <v>0</v>
      </c>
      <c r="N1604" t="s">
        <v>42</v>
      </c>
    </row>
    <row r="1605" spans="1:14" x14ac:dyDescent="0.25">
      <c r="A1605" t="s">
        <v>179</v>
      </c>
      <c r="B1605">
        <v>5564.76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5.4873400000000003E-2</v>
      </c>
      <c r="L1605">
        <v>0.93181599999999998</v>
      </c>
      <c r="M1605">
        <v>0</v>
      </c>
      <c r="N1605" t="s">
        <v>42</v>
      </c>
    </row>
    <row r="1606" spans="1:14" x14ac:dyDescent="0.25">
      <c r="A1606" t="s">
        <v>179</v>
      </c>
      <c r="B1606">
        <v>5376.12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5.3920700000000002E-2</v>
      </c>
      <c r="L1606">
        <v>0.93219300000000005</v>
      </c>
      <c r="M1606">
        <v>0</v>
      </c>
      <c r="N1606" t="s">
        <v>42</v>
      </c>
    </row>
    <row r="1607" spans="1:14" x14ac:dyDescent="0.25">
      <c r="A1607" t="s">
        <v>179</v>
      </c>
      <c r="B1607">
        <v>5398.48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8.3261399999999999E-2</v>
      </c>
      <c r="L1607">
        <v>0.93182200000000004</v>
      </c>
      <c r="M1607">
        <v>0</v>
      </c>
      <c r="N1607" t="s">
        <v>42</v>
      </c>
    </row>
    <row r="1608" spans="1:14" x14ac:dyDescent="0.25">
      <c r="A1608" t="s">
        <v>179</v>
      </c>
      <c r="B1608">
        <v>5369.57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6.0431499999999999E-2</v>
      </c>
      <c r="L1608">
        <v>0.95455500000000004</v>
      </c>
      <c r="M1608">
        <v>0</v>
      </c>
      <c r="N1608" t="s">
        <v>42</v>
      </c>
    </row>
    <row r="1609" spans="1:14" x14ac:dyDescent="0.25">
      <c r="A1609" t="s">
        <v>179</v>
      </c>
      <c r="B1609">
        <v>5440.27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5.3909499999999999E-2</v>
      </c>
      <c r="L1609">
        <v>0.93180099999999999</v>
      </c>
      <c r="M1609">
        <v>0</v>
      </c>
      <c r="N1609" t="s">
        <v>42</v>
      </c>
    </row>
    <row r="1610" spans="1:14" x14ac:dyDescent="0.25">
      <c r="A1610" t="s">
        <v>179</v>
      </c>
      <c r="B1610">
        <v>5445.73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5.4109999999999998E-2</v>
      </c>
      <c r="L1610">
        <v>0.931836</v>
      </c>
      <c r="M1610">
        <v>0</v>
      </c>
      <c r="N1610" t="s">
        <v>42</v>
      </c>
    </row>
    <row r="1611" spans="1:14" x14ac:dyDescent="0.25">
      <c r="A1611" t="s">
        <v>179</v>
      </c>
      <c r="B1611">
        <v>5503.57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5.4033699999999997E-2</v>
      </c>
      <c r="L1611">
        <v>0.93075600000000003</v>
      </c>
      <c r="M1611">
        <v>0</v>
      </c>
      <c r="N1611" t="s">
        <v>42</v>
      </c>
    </row>
    <row r="1612" spans="1:14" x14ac:dyDescent="0.25">
      <c r="A1612" t="s">
        <v>179</v>
      </c>
      <c r="B1612">
        <v>5437.87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5.4445199999999999E-2</v>
      </c>
      <c r="L1612">
        <v>0.93177500000000002</v>
      </c>
      <c r="M1612">
        <v>0</v>
      </c>
      <c r="N1612" t="s">
        <v>42</v>
      </c>
    </row>
    <row r="1613" spans="1:14" x14ac:dyDescent="0.25">
      <c r="A1613" t="s">
        <v>179</v>
      </c>
      <c r="B1613">
        <v>5555.71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5.5901199999999998E-2</v>
      </c>
      <c r="L1613">
        <v>0.93183300000000002</v>
      </c>
      <c r="M1613">
        <v>0</v>
      </c>
      <c r="N1613" t="s">
        <v>42</v>
      </c>
    </row>
    <row r="1614" spans="1:14" x14ac:dyDescent="0.25">
      <c r="A1614" t="s">
        <v>179</v>
      </c>
      <c r="B1614">
        <v>5504.16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5.5772000000000002E-2</v>
      </c>
      <c r="L1614">
        <v>0.93152800000000002</v>
      </c>
      <c r="M1614">
        <v>0</v>
      </c>
      <c r="N1614" t="s">
        <v>42</v>
      </c>
    </row>
    <row r="1615" spans="1:14" x14ac:dyDescent="0.25">
      <c r="A1615" t="s">
        <v>179</v>
      </c>
      <c r="B1615">
        <v>5519.83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7.7838500000000005E-2</v>
      </c>
      <c r="L1615">
        <v>0.93182100000000001</v>
      </c>
      <c r="M1615">
        <v>0</v>
      </c>
      <c r="N1615" t="s">
        <v>42</v>
      </c>
    </row>
    <row r="1616" spans="1:14" x14ac:dyDescent="0.25">
      <c r="A1616" t="s">
        <v>179</v>
      </c>
      <c r="B1616">
        <v>5568.5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8.3258600000000002E-2</v>
      </c>
      <c r="L1616">
        <v>0.93183700000000003</v>
      </c>
      <c r="M1616">
        <v>0</v>
      </c>
      <c r="N1616" t="s">
        <v>42</v>
      </c>
    </row>
    <row r="1617" spans="1:25" x14ac:dyDescent="0.25">
      <c r="A1617" t="s">
        <v>179</v>
      </c>
      <c r="B1617">
        <v>5528.86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5.5019899999999997E-2</v>
      </c>
      <c r="L1617">
        <v>0.95746399999999998</v>
      </c>
      <c r="M1617">
        <v>0</v>
      </c>
      <c r="N1617" t="s">
        <v>42</v>
      </c>
    </row>
    <row r="1618" spans="1:25" x14ac:dyDescent="0.25">
      <c r="A1618" t="s">
        <v>179</v>
      </c>
      <c r="B1618">
        <v>5561.59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5.40688E-2</v>
      </c>
      <c r="L1618">
        <v>0.93183000000000005</v>
      </c>
      <c r="M1618">
        <v>0</v>
      </c>
      <c r="N1618" t="s">
        <v>42</v>
      </c>
    </row>
    <row r="1619" spans="1:25" x14ac:dyDescent="0.25">
      <c r="A1619" t="s">
        <v>179</v>
      </c>
      <c r="B1619">
        <v>5529.64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8.3258799999999994E-2</v>
      </c>
      <c r="L1619">
        <v>0.93177500000000002</v>
      </c>
      <c r="M1619">
        <v>0</v>
      </c>
      <c r="N1619" t="s">
        <v>42</v>
      </c>
    </row>
    <row r="1620" spans="1:25" x14ac:dyDescent="0.25">
      <c r="A1620" t="s">
        <v>179</v>
      </c>
      <c r="B1620">
        <v>5529.88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6.9799100000000003E-2</v>
      </c>
      <c r="L1620">
        <v>0.95919399999999999</v>
      </c>
      <c r="M1620">
        <v>0</v>
      </c>
      <c r="N1620" t="s">
        <v>42</v>
      </c>
    </row>
    <row r="1621" spans="1:25" x14ac:dyDescent="0.25">
      <c r="A1621" t="s">
        <v>179</v>
      </c>
      <c r="B1621">
        <v>5553.26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6.7512000000000003E-2</v>
      </c>
      <c r="L1621">
        <v>0.93173899999999998</v>
      </c>
      <c r="M1621">
        <v>0</v>
      </c>
      <c r="N1621" t="s">
        <v>42</v>
      </c>
    </row>
    <row r="1622" spans="1:25" x14ac:dyDescent="0.25">
      <c r="A1622" t="s">
        <v>179</v>
      </c>
      <c r="B1622">
        <v>5486.09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5.5100200000000002E-2</v>
      </c>
      <c r="L1622">
        <v>0.93157999999999996</v>
      </c>
      <c r="M1622">
        <v>0</v>
      </c>
      <c r="N1622" t="s">
        <v>42</v>
      </c>
    </row>
    <row r="1623" spans="1:25" x14ac:dyDescent="0.25">
      <c r="A1623" t="s">
        <v>179</v>
      </c>
      <c r="B1623">
        <v>5518.8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5.5236800000000003E-2</v>
      </c>
      <c r="L1623">
        <v>0.931813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5465.63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5.3952399999999998E-2</v>
      </c>
      <c r="L1624">
        <v>0.93165200000000004</v>
      </c>
      <c r="M1624">
        <v>0</v>
      </c>
      <c r="N1624" t="s">
        <v>42</v>
      </c>
      <c r="R1624">
        <f>AVERAGE(B1575:B1624)</f>
        <v>5500.9687999999996</v>
      </c>
      <c r="S1624">
        <f>AVERAGE(C1575:C1624)</f>
        <v>0</v>
      </c>
      <c r="U1624">
        <f>_xlfn.VAR.P(B1575:B1624)</f>
        <v>5286.6060865600102</v>
      </c>
      <c r="V1624">
        <f>_xlfn.VAR.P(C1575:C1624)</f>
        <v>0</v>
      </c>
      <c r="X1624">
        <f>1.96*SQRT(U1624)/50</f>
        <v>2.8501947962992942</v>
      </c>
      <c r="Y1624">
        <f>1.96*SQRT(V1624)/50</f>
        <v>0</v>
      </c>
    </row>
    <row r="1625" spans="1:25" x14ac:dyDescent="0.25">
      <c r="A1625" t="s">
        <v>180</v>
      </c>
      <c r="B1625">
        <v>275148.34539999999</v>
      </c>
      <c r="C1625" t="s">
        <v>36</v>
      </c>
    </row>
    <row r="1626" spans="1:25" x14ac:dyDescent="0.25">
      <c r="A1626" t="s">
        <v>181</v>
      </c>
      <c r="B1626">
        <v>5309.21</v>
      </c>
      <c r="C1626">
        <v>5192.67</v>
      </c>
      <c r="D1626">
        <v>5192.53</v>
      </c>
      <c r="E1626">
        <v>4959.9399999999996</v>
      </c>
      <c r="F1626">
        <v>114.366</v>
      </c>
      <c r="G1626">
        <v>0</v>
      </c>
      <c r="H1626">
        <v>74.4833</v>
      </c>
      <c r="I1626">
        <v>0</v>
      </c>
      <c r="J1626">
        <v>6.1280399999999999E-2</v>
      </c>
      <c r="K1626">
        <v>0.95606599999999997</v>
      </c>
      <c r="L1626">
        <v>0</v>
      </c>
      <c r="M1626" t="s">
        <v>42</v>
      </c>
    </row>
    <row r="1627" spans="1:25" x14ac:dyDescent="0.25">
      <c r="A1627" t="s">
        <v>181</v>
      </c>
      <c r="B1627">
        <v>5273.62</v>
      </c>
      <c r="C1627">
        <v>5158.76</v>
      </c>
      <c r="D1627">
        <v>5158.62</v>
      </c>
      <c r="E1627">
        <v>4925.93</v>
      </c>
      <c r="F1627">
        <v>115.21599999999999</v>
      </c>
      <c r="G1627">
        <v>0</v>
      </c>
      <c r="H1627">
        <v>75.427800000000005</v>
      </c>
      <c r="I1627">
        <v>0</v>
      </c>
      <c r="J1627">
        <v>8.3257200000000003E-2</v>
      </c>
      <c r="K1627">
        <v>0.931836</v>
      </c>
      <c r="L1627">
        <v>0</v>
      </c>
      <c r="M1627" t="s">
        <v>42</v>
      </c>
    </row>
    <row r="1628" spans="1:25" x14ac:dyDescent="0.25">
      <c r="A1628" t="s">
        <v>181</v>
      </c>
      <c r="B1628">
        <v>5248.57</v>
      </c>
      <c r="C1628">
        <v>5131.4399999999996</v>
      </c>
      <c r="D1628">
        <v>5131.3</v>
      </c>
      <c r="E1628">
        <v>4901.41</v>
      </c>
      <c r="F1628">
        <v>113.208</v>
      </c>
      <c r="G1628">
        <v>0</v>
      </c>
      <c r="H1628">
        <v>73.737899999999996</v>
      </c>
      <c r="I1628">
        <v>0</v>
      </c>
      <c r="J1628">
        <v>6.9158499999999998E-2</v>
      </c>
      <c r="K1628">
        <v>0.93021100000000001</v>
      </c>
      <c r="L1628">
        <v>0</v>
      </c>
      <c r="M1628" t="s">
        <v>42</v>
      </c>
    </row>
    <row r="1629" spans="1:25" x14ac:dyDescent="0.25">
      <c r="A1629" t="s">
        <v>181</v>
      </c>
      <c r="B1629">
        <v>5287.85</v>
      </c>
      <c r="C1629">
        <v>5172.03</v>
      </c>
      <c r="D1629">
        <v>5171.88</v>
      </c>
      <c r="E1629">
        <v>4940.13</v>
      </c>
      <c r="F1629">
        <v>115.276</v>
      </c>
      <c r="G1629">
        <v>0</v>
      </c>
      <c r="H1629">
        <v>72.587500000000006</v>
      </c>
      <c r="I1629">
        <v>0</v>
      </c>
      <c r="J1629">
        <v>5.4619099999999997E-2</v>
      </c>
      <c r="K1629">
        <v>0.93181700000000001</v>
      </c>
      <c r="L1629">
        <v>0</v>
      </c>
      <c r="M1629" t="s">
        <v>42</v>
      </c>
    </row>
    <row r="1630" spans="1:25" x14ac:dyDescent="0.25">
      <c r="A1630" t="s">
        <v>181</v>
      </c>
      <c r="B1630">
        <v>5299.89</v>
      </c>
      <c r="C1630">
        <v>5185.72</v>
      </c>
      <c r="D1630">
        <v>5185.58</v>
      </c>
      <c r="E1630">
        <v>4952.55</v>
      </c>
      <c r="F1630">
        <v>115.89</v>
      </c>
      <c r="G1630">
        <v>0</v>
      </c>
      <c r="H1630">
        <v>75.169799999999995</v>
      </c>
      <c r="I1630">
        <v>0</v>
      </c>
      <c r="J1630">
        <v>5.4663900000000001E-2</v>
      </c>
      <c r="K1630">
        <v>0.95158399999999999</v>
      </c>
      <c r="L1630">
        <v>0</v>
      </c>
      <c r="M1630" t="s">
        <v>42</v>
      </c>
    </row>
    <row r="1631" spans="1:25" x14ac:dyDescent="0.25">
      <c r="A1631" t="s">
        <v>181</v>
      </c>
      <c r="B1631">
        <v>5266.89</v>
      </c>
      <c r="C1631">
        <v>5151.49</v>
      </c>
      <c r="D1631">
        <v>5151.3500000000004</v>
      </c>
      <c r="E1631">
        <v>4913.5200000000004</v>
      </c>
      <c r="F1631">
        <v>113.28700000000001</v>
      </c>
      <c r="G1631">
        <v>0</v>
      </c>
      <c r="H1631">
        <v>73.821700000000007</v>
      </c>
      <c r="I1631">
        <v>0</v>
      </c>
      <c r="J1631">
        <v>6.0976900000000001E-2</v>
      </c>
      <c r="K1631">
        <v>0.95434099999999999</v>
      </c>
      <c r="L1631">
        <v>0</v>
      </c>
      <c r="M1631" t="s">
        <v>42</v>
      </c>
    </row>
    <row r="1632" spans="1:25" x14ac:dyDescent="0.25">
      <c r="A1632" t="s">
        <v>181</v>
      </c>
      <c r="B1632">
        <v>5305.46</v>
      </c>
      <c r="C1632">
        <v>5189.8</v>
      </c>
      <c r="D1632">
        <v>5189.66</v>
      </c>
      <c r="E1632">
        <v>4957.53</v>
      </c>
      <c r="F1632">
        <v>114.203</v>
      </c>
      <c r="G1632">
        <v>0</v>
      </c>
      <c r="H1632">
        <v>74.7714</v>
      </c>
      <c r="I1632">
        <v>0</v>
      </c>
      <c r="J1632">
        <v>5.4033100000000001E-2</v>
      </c>
      <c r="K1632">
        <v>0.93183700000000003</v>
      </c>
      <c r="L1632">
        <v>0</v>
      </c>
      <c r="M1632" t="s">
        <v>42</v>
      </c>
    </row>
    <row r="1633" spans="1:13" x14ac:dyDescent="0.25">
      <c r="A1633" t="s">
        <v>181</v>
      </c>
      <c r="B1633">
        <v>5297.65</v>
      </c>
      <c r="C1633">
        <v>5182.5600000000004</v>
      </c>
      <c r="D1633">
        <v>5182.41</v>
      </c>
      <c r="E1633">
        <v>4951.3500000000004</v>
      </c>
      <c r="F1633">
        <v>116.27</v>
      </c>
      <c r="G1633">
        <v>0</v>
      </c>
      <c r="H1633">
        <v>72.404899999999998</v>
      </c>
      <c r="I1633">
        <v>0</v>
      </c>
      <c r="J1633">
        <v>7.2645100000000004E-2</v>
      </c>
      <c r="K1633">
        <v>0.93183099999999996</v>
      </c>
      <c r="L1633">
        <v>0</v>
      </c>
      <c r="M1633" t="s">
        <v>42</v>
      </c>
    </row>
    <row r="1634" spans="1:13" x14ac:dyDescent="0.25">
      <c r="A1634" t="s">
        <v>181</v>
      </c>
      <c r="B1634">
        <v>5337.6</v>
      </c>
      <c r="C1634">
        <v>5222.1400000000003</v>
      </c>
      <c r="D1634">
        <v>5221.99</v>
      </c>
      <c r="E1634">
        <v>4988.57</v>
      </c>
      <c r="F1634">
        <v>117.042</v>
      </c>
      <c r="G1634">
        <v>0</v>
      </c>
      <c r="H1634">
        <v>75.099800000000002</v>
      </c>
      <c r="I1634">
        <v>0</v>
      </c>
      <c r="J1634">
        <v>8.32764E-2</v>
      </c>
      <c r="K1634">
        <v>0.93165299999999995</v>
      </c>
      <c r="L1634">
        <v>0</v>
      </c>
      <c r="M1634" t="s">
        <v>42</v>
      </c>
    </row>
    <row r="1635" spans="1:13" x14ac:dyDescent="0.25">
      <c r="A1635" t="s">
        <v>181</v>
      </c>
      <c r="B1635">
        <v>5297.95</v>
      </c>
      <c r="C1635">
        <v>5181.97</v>
      </c>
      <c r="D1635">
        <v>5181.83</v>
      </c>
      <c r="E1635">
        <v>4950.71</v>
      </c>
      <c r="F1635">
        <v>115.851</v>
      </c>
      <c r="G1635">
        <v>0</v>
      </c>
      <c r="H1635">
        <v>73.034999999999997</v>
      </c>
      <c r="I1635">
        <v>0</v>
      </c>
      <c r="J1635">
        <v>5.4482900000000001E-2</v>
      </c>
      <c r="K1635">
        <v>0.93177299999999996</v>
      </c>
      <c r="L1635">
        <v>0</v>
      </c>
      <c r="M1635" t="s">
        <v>42</v>
      </c>
    </row>
    <row r="1636" spans="1:13" x14ac:dyDescent="0.25">
      <c r="A1636" t="s">
        <v>181</v>
      </c>
      <c r="B1636">
        <v>5255.74</v>
      </c>
      <c r="C1636">
        <v>5141.38</v>
      </c>
      <c r="D1636">
        <v>5141.2299999999996</v>
      </c>
      <c r="E1636">
        <v>4906.9399999999996</v>
      </c>
      <c r="F1636">
        <v>112.86499999999999</v>
      </c>
      <c r="G1636">
        <v>0</v>
      </c>
      <c r="H1636">
        <v>74.642300000000006</v>
      </c>
      <c r="I1636">
        <v>0</v>
      </c>
      <c r="J1636">
        <v>5.3951699999999998E-2</v>
      </c>
      <c r="K1636">
        <v>0.93182699999999996</v>
      </c>
      <c r="L1636">
        <v>0</v>
      </c>
      <c r="M1636" t="s">
        <v>42</v>
      </c>
    </row>
    <row r="1637" spans="1:13" x14ac:dyDescent="0.25">
      <c r="A1637" t="s">
        <v>181</v>
      </c>
      <c r="B1637">
        <v>5265.86</v>
      </c>
      <c r="C1637">
        <v>5151.07</v>
      </c>
      <c r="D1637">
        <v>5150.93</v>
      </c>
      <c r="E1637">
        <v>4922.1000000000004</v>
      </c>
      <c r="F1637">
        <v>115.608</v>
      </c>
      <c r="G1637">
        <v>0</v>
      </c>
      <c r="H1637">
        <v>71.36</v>
      </c>
      <c r="I1637">
        <v>0</v>
      </c>
      <c r="J1637">
        <v>5.4651999999999999E-2</v>
      </c>
      <c r="K1637">
        <v>0.93140800000000001</v>
      </c>
      <c r="L1637">
        <v>0</v>
      </c>
      <c r="M1637" t="s">
        <v>42</v>
      </c>
    </row>
    <row r="1638" spans="1:13" x14ac:dyDescent="0.25">
      <c r="A1638" t="s">
        <v>181</v>
      </c>
      <c r="B1638">
        <v>5250.02</v>
      </c>
      <c r="C1638">
        <v>5135.6499999999996</v>
      </c>
      <c r="D1638">
        <v>5135.51</v>
      </c>
      <c r="E1638">
        <v>4906.7700000000004</v>
      </c>
      <c r="F1638">
        <v>113.404</v>
      </c>
      <c r="G1638">
        <v>0</v>
      </c>
      <c r="H1638">
        <v>74.734200000000001</v>
      </c>
      <c r="I1638">
        <v>0</v>
      </c>
      <c r="J1638">
        <v>5.4024799999999998E-2</v>
      </c>
      <c r="K1638">
        <v>0.95921999999999996</v>
      </c>
      <c r="L1638">
        <v>0</v>
      </c>
      <c r="M1638" t="s">
        <v>42</v>
      </c>
    </row>
    <row r="1639" spans="1:13" x14ac:dyDescent="0.25">
      <c r="A1639" t="s">
        <v>181</v>
      </c>
      <c r="B1639">
        <v>5314.55</v>
      </c>
      <c r="C1639">
        <v>5199.8900000000003</v>
      </c>
      <c r="D1639">
        <v>5199.74</v>
      </c>
      <c r="E1639">
        <v>4970.05</v>
      </c>
      <c r="F1639">
        <v>117.324</v>
      </c>
      <c r="G1639">
        <v>0</v>
      </c>
      <c r="H1639">
        <v>71.933800000000005</v>
      </c>
      <c r="I1639">
        <v>0</v>
      </c>
      <c r="J1639">
        <v>6.0726700000000002E-2</v>
      </c>
      <c r="K1639">
        <v>0.93182699999999996</v>
      </c>
      <c r="L1639">
        <v>0</v>
      </c>
      <c r="M1639" t="s">
        <v>42</v>
      </c>
    </row>
    <row r="1640" spans="1:13" x14ac:dyDescent="0.25">
      <c r="A1640" t="s">
        <v>181</v>
      </c>
      <c r="B1640">
        <v>5311.27</v>
      </c>
      <c r="C1640">
        <v>5196.8999999999996</v>
      </c>
      <c r="D1640">
        <v>5196.75</v>
      </c>
      <c r="E1640">
        <v>4967.13</v>
      </c>
      <c r="F1640">
        <v>116.51</v>
      </c>
      <c r="G1640">
        <v>0</v>
      </c>
      <c r="H1640">
        <v>71.590299999999999</v>
      </c>
      <c r="I1640">
        <v>0</v>
      </c>
      <c r="J1640">
        <v>6.9950300000000007E-2</v>
      </c>
      <c r="K1640">
        <v>0.93145</v>
      </c>
      <c r="L1640">
        <v>0</v>
      </c>
      <c r="M1640" t="s">
        <v>42</v>
      </c>
    </row>
    <row r="1641" spans="1:13" x14ac:dyDescent="0.25">
      <c r="A1641" t="s">
        <v>181</v>
      </c>
      <c r="B1641">
        <v>5376.18</v>
      </c>
      <c r="C1641">
        <v>5261.85</v>
      </c>
      <c r="D1641">
        <v>5261.69</v>
      </c>
      <c r="E1641">
        <v>5030.4799999999996</v>
      </c>
      <c r="F1641">
        <v>120.741</v>
      </c>
      <c r="G1641">
        <v>0</v>
      </c>
      <c r="H1641">
        <v>70.687399999999997</v>
      </c>
      <c r="I1641">
        <v>0</v>
      </c>
      <c r="J1641">
        <v>5.8902200000000002E-2</v>
      </c>
      <c r="K1641">
        <v>0.93183700000000003</v>
      </c>
      <c r="L1641">
        <v>0</v>
      </c>
      <c r="M1641" t="s">
        <v>42</v>
      </c>
    </row>
    <row r="1642" spans="1:13" x14ac:dyDescent="0.25">
      <c r="A1642" t="s">
        <v>181</v>
      </c>
      <c r="B1642">
        <v>5178.45</v>
      </c>
      <c r="C1642">
        <v>5064.09</v>
      </c>
      <c r="D1642">
        <v>5063.9399999999996</v>
      </c>
      <c r="E1642">
        <v>4836.55</v>
      </c>
      <c r="F1642">
        <v>110.26900000000001</v>
      </c>
      <c r="G1642">
        <v>0</v>
      </c>
      <c r="H1642">
        <v>73.939899999999994</v>
      </c>
      <c r="I1642">
        <v>0</v>
      </c>
      <c r="J1642">
        <v>5.8735900000000001E-2</v>
      </c>
      <c r="K1642">
        <v>0.93179000000000001</v>
      </c>
      <c r="L1642">
        <v>0</v>
      </c>
      <c r="M1642" t="s">
        <v>42</v>
      </c>
    </row>
    <row r="1643" spans="1:13" x14ac:dyDescent="0.25">
      <c r="A1643" t="s">
        <v>181</v>
      </c>
      <c r="B1643">
        <v>5174.76</v>
      </c>
      <c r="C1643">
        <v>5060.58</v>
      </c>
      <c r="D1643">
        <v>5060.4399999999996</v>
      </c>
      <c r="E1643">
        <v>4833.18</v>
      </c>
      <c r="F1643">
        <v>111.023</v>
      </c>
      <c r="G1643">
        <v>0</v>
      </c>
      <c r="H1643">
        <v>75.090299999999999</v>
      </c>
      <c r="I1643">
        <v>0</v>
      </c>
      <c r="J1643">
        <v>5.3975799999999997E-2</v>
      </c>
      <c r="K1643">
        <v>0.93164999999999998</v>
      </c>
      <c r="L1643">
        <v>0</v>
      </c>
      <c r="M1643" t="s">
        <v>42</v>
      </c>
    </row>
    <row r="1644" spans="1:13" x14ac:dyDescent="0.25">
      <c r="A1644" t="s">
        <v>181</v>
      </c>
      <c r="B1644">
        <v>5251.92</v>
      </c>
      <c r="C1644">
        <v>5137.9799999999996</v>
      </c>
      <c r="D1644">
        <v>5137.83</v>
      </c>
      <c r="E1644">
        <v>4908.91</v>
      </c>
      <c r="F1644">
        <v>113.514</v>
      </c>
      <c r="G1644">
        <v>0</v>
      </c>
      <c r="H1644">
        <v>72.850499999999997</v>
      </c>
      <c r="I1644">
        <v>0</v>
      </c>
      <c r="J1644">
        <v>5.3933200000000001E-2</v>
      </c>
      <c r="K1644">
        <v>0.93165200000000004</v>
      </c>
      <c r="L1644">
        <v>0</v>
      </c>
      <c r="M1644" t="s">
        <v>42</v>
      </c>
    </row>
    <row r="1645" spans="1:13" x14ac:dyDescent="0.25">
      <c r="A1645" t="s">
        <v>181</v>
      </c>
      <c r="B1645">
        <v>5405.59</v>
      </c>
      <c r="C1645">
        <v>5290.86</v>
      </c>
      <c r="D1645">
        <v>5290.71</v>
      </c>
      <c r="E1645">
        <v>5057.0600000000004</v>
      </c>
      <c r="F1645">
        <v>120.746</v>
      </c>
      <c r="G1645">
        <v>0</v>
      </c>
      <c r="H1645">
        <v>70.477599999999995</v>
      </c>
      <c r="I1645">
        <v>0</v>
      </c>
      <c r="J1645">
        <v>6.2330299999999998E-2</v>
      </c>
      <c r="K1645">
        <v>0.93178899999999998</v>
      </c>
      <c r="L1645">
        <v>0</v>
      </c>
      <c r="M1645" t="s">
        <v>42</v>
      </c>
    </row>
    <row r="1646" spans="1:13" x14ac:dyDescent="0.25">
      <c r="A1646" t="s">
        <v>181</v>
      </c>
      <c r="B1646">
        <v>5382.53</v>
      </c>
      <c r="C1646">
        <v>5267.87</v>
      </c>
      <c r="D1646">
        <v>5267.72</v>
      </c>
      <c r="E1646">
        <v>5035.6899999999996</v>
      </c>
      <c r="F1646">
        <v>118.59099999999999</v>
      </c>
      <c r="G1646">
        <v>0</v>
      </c>
      <c r="H1646">
        <v>71.337000000000003</v>
      </c>
      <c r="I1646">
        <v>0</v>
      </c>
      <c r="J1646">
        <v>5.3923100000000002E-2</v>
      </c>
      <c r="K1646">
        <v>0.931728</v>
      </c>
      <c r="L1646">
        <v>0</v>
      </c>
      <c r="M1646" t="s">
        <v>42</v>
      </c>
    </row>
    <row r="1647" spans="1:13" x14ac:dyDescent="0.25">
      <c r="A1647" t="s">
        <v>181</v>
      </c>
      <c r="B1647">
        <v>5251.25</v>
      </c>
      <c r="C1647">
        <v>5136.8599999999997</v>
      </c>
      <c r="D1647">
        <v>5136.71</v>
      </c>
      <c r="E1647">
        <v>4908.16</v>
      </c>
      <c r="F1647">
        <v>114.44199999999999</v>
      </c>
      <c r="G1647">
        <v>0</v>
      </c>
      <c r="H1647">
        <v>71.774100000000004</v>
      </c>
      <c r="I1647">
        <v>0</v>
      </c>
      <c r="J1647">
        <v>5.6603399999999998E-2</v>
      </c>
      <c r="K1647">
        <v>0.93183400000000005</v>
      </c>
      <c r="L1647">
        <v>0</v>
      </c>
      <c r="M1647" t="s">
        <v>42</v>
      </c>
    </row>
    <row r="1648" spans="1:13" x14ac:dyDescent="0.25">
      <c r="A1648" t="s">
        <v>181</v>
      </c>
      <c r="B1648">
        <v>5224.72</v>
      </c>
      <c r="C1648">
        <v>5109.4399999999996</v>
      </c>
      <c r="D1648">
        <v>5109.3</v>
      </c>
      <c r="E1648">
        <v>4880.46</v>
      </c>
      <c r="F1648">
        <v>111.812</v>
      </c>
      <c r="G1648">
        <v>0</v>
      </c>
      <c r="H1648">
        <v>75.834900000000005</v>
      </c>
      <c r="I1648">
        <v>0</v>
      </c>
      <c r="J1648">
        <v>5.4040499999999998E-2</v>
      </c>
      <c r="K1648">
        <v>0.93120499999999995</v>
      </c>
      <c r="L1648">
        <v>0</v>
      </c>
      <c r="M1648" t="s">
        <v>42</v>
      </c>
    </row>
    <row r="1649" spans="1:13" x14ac:dyDescent="0.25">
      <c r="A1649" t="s">
        <v>181</v>
      </c>
      <c r="B1649">
        <v>5257.49</v>
      </c>
      <c r="C1649">
        <v>5140.2700000000004</v>
      </c>
      <c r="D1649">
        <v>5140.13</v>
      </c>
      <c r="E1649">
        <v>4911.29</v>
      </c>
      <c r="F1649">
        <v>113.526</v>
      </c>
      <c r="G1649">
        <v>0</v>
      </c>
      <c r="H1649">
        <v>73.412400000000005</v>
      </c>
      <c r="I1649">
        <v>0</v>
      </c>
      <c r="J1649">
        <v>5.42324E-2</v>
      </c>
      <c r="K1649">
        <v>0.93117499999999997</v>
      </c>
      <c r="L1649">
        <v>0</v>
      </c>
      <c r="M1649" t="s">
        <v>42</v>
      </c>
    </row>
    <row r="1650" spans="1:13" x14ac:dyDescent="0.25">
      <c r="A1650" t="s">
        <v>181</v>
      </c>
      <c r="B1650">
        <v>5219.43</v>
      </c>
      <c r="C1650">
        <v>5104.5</v>
      </c>
      <c r="D1650">
        <v>5104.3500000000004</v>
      </c>
      <c r="E1650">
        <v>4875.96</v>
      </c>
      <c r="F1650">
        <v>112.042</v>
      </c>
      <c r="G1650">
        <v>0</v>
      </c>
      <c r="H1650">
        <v>74.914199999999994</v>
      </c>
      <c r="I1650">
        <v>0</v>
      </c>
      <c r="J1650">
        <v>5.57659E-2</v>
      </c>
      <c r="K1650">
        <v>0.93182299999999996</v>
      </c>
      <c r="L1650">
        <v>0</v>
      </c>
      <c r="M1650" t="s">
        <v>42</v>
      </c>
    </row>
    <row r="1651" spans="1:13" x14ac:dyDescent="0.25">
      <c r="A1651" t="s">
        <v>181</v>
      </c>
      <c r="B1651">
        <v>5184.7700000000004</v>
      </c>
      <c r="C1651">
        <v>5069.93</v>
      </c>
      <c r="D1651">
        <v>5069.78</v>
      </c>
      <c r="E1651">
        <v>4842.37</v>
      </c>
      <c r="F1651">
        <v>111.51600000000001</v>
      </c>
      <c r="G1651">
        <v>0</v>
      </c>
      <c r="H1651">
        <v>75.1541</v>
      </c>
      <c r="I1651">
        <v>0</v>
      </c>
      <c r="J1651">
        <v>5.6419400000000001E-2</v>
      </c>
      <c r="K1651">
        <v>0.95805200000000001</v>
      </c>
      <c r="L1651">
        <v>0</v>
      </c>
      <c r="M1651" t="s">
        <v>42</v>
      </c>
    </row>
    <row r="1652" spans="1:13" x14ac:dyDescent="0.25">
      <c r="A1652" t="s">
        <v>181</v>
      </c>
      <c r="B1652">
        <v>5397.55</v>
      </c>
      <c r="C1652">
        <v>5281.38</v>
      </c>
      <c r="D1652">
        <v>5281.2</v>
      </c>
      <c r="E1652">
        <v>5047.3599999999997</v>
      </c>
      <c r="F1652">
        <v>122.55800000000001</v>
      </c>
      <c r="G1652">
        <v>0</v>
      </c>
      <c r="H1652">
        <v>73.915400000000005</v>
      </c>
      <c r="I1652">
        <v>0</v>
      </c>
      <c r="J1652">
        <v>5.3975599999999999E-2</v>
      </c>
      <c r="K1652">
        <v>0.93128500000000003</v>
      </c>
      <c r="L1652">
        <v>0</v>
      </c>
      <c r="M1652" t="s">
        <v>42</v>
      </c>
    </row>
    <row r="1653" spans="1:13" x14ac:dyDescent="0.25">
      <c r="A1653" t="s">
        <v>181</v>
      </c>
      <c r="B1653">
        <v>5177.34</v>
      </c>
      <c r="C1653">
        <v>5062.1099999999997</v>
      </c>
      <c r="D1653">
        <v>5061.9799999999996</v>
      </c>
      <c r="E1653">
        <v>4834.58</v>
      </c>
      <c r="F1653">
        <v>111.437</v>
      </c>
      <c r="G1653">
        <v>0</v>
      </c>
      <c r="H1653">
        <v>75.648399999999995</v>
      </c>
      <c r="I1653">
        <v>0</v>
      </c>
      <c r="J1653">
        <v>5.4253200000000001E-2</v>
      </c>
      <c r="K1653">
        <v>0.93176599999999998</v>
      </c>
      <c r="L1653">
        <v>0</v>
      </c>
      <c r="M1653" t="s">
        <v>42</v>
      </c>
    </row>
    <row r="1654" spans="1:13" x14ac:dyDescent="0.25">
      <c r="A1654" t="s">
        <v>181</v>
      </c>
      <c r="B1654">
        <v>5191.2700000000004</v>
      </c>
      <c r="C1654">
        <v>5076.26</v>
      </c>
      <c r="D1654">
        <v>5076.12</v>
      </c>
      <c r="E1654">
        <v>4847.95</v>
      </c>
      <c r="F1654">
        <v>110.642</v>
      </c>
      <c r="G1654">
        <v>0</v>
      </c>
      <c r="H1654">
        <v>76.234399999999994</v>
      </c>
      <c r="I1654">
        <v>0</v>
      </c>
      <c r="J1654">
        <v>5.3957499999999999E-2</v>
      </c>
      <c r="K1654">
        <v>0.93183300000000002</v>
      </c>
      <c r="L1654">
        <v>0</v>
      </c>
      <c r="M1654" t="s">
        <v>42</v>
      </c>
    </row>
    <row r="1655" spans="1:13" x14ac:dyDescent="0.25">
      <c r="A1655" t="s">
        <v>181</v>
      </c>
      <c r="B1655">
        <v>5188.29</v>
      </c>
      <c r="C1655">
        <v>5074.25</v>
      </c>
      <c r="D1655">
        <v>5074.1099999999997</v>
      </c>
      <c r="E1655">
        <v>4846.76</v>
      </c>
      <c r="F1655">
        <v>111.229</v>
      </c>
      <c r="G1655">
        <v>0</v>
      </c>
      <c r="H1655">
        <v>75.286199999999994</v>
      </c>
      <c r="I1655">
        <v>0</v>
      </c>
      <c r="J1655">
        <v>5.39438E-2</v>
      </c>
      <c r="K1655">
        <v>0.93178700000000003</v>
      </c>
      <c r="L1655">
        <v>0</v>
      </c>
      <c r="M1655" t="s">
        <v>42</v>
      </c>
    </row>
    <row r="1656" spans="1:13" x14ac:dyDescent="0.25">
      <c r="A1656" t="s">
        <v>181</v>
      </c>
      <c r="B1656">
        <v>5205.58</v>
      </c>
      <c r="C1656">
        <v>5089.97</v>
      </c>
      <c r="D1656">
        <v>5089.83</v>
      </c>
      <c r="E1656">
        <v>4860.83</v>
      </c>
      <c r="F1656">
        <v>110.852</v>
      </c>
      <c r="G1656">
        <v>0</v>
      </c>
      <c r="H1656">
        <v>76.700999999999993</v>
      </c>
      <c r="I1656">
        <v>0</v>
      </c>
      <c r="J1656">
        <v>7.3520699999999994E-2</v>
      </c>
      <c r="K1656">
        <v>0.93142499999999995</v>
      </c>
      <c r="L1656">
        <v>0</v>
      </c>
      <c r="M1656" t="s">
        <v>42</v>
      </c>
    </row>
    <row r="1657" spans="1:13" x14ac:dyDescent="0.25">
      <c r="A1657" t="s">
        <v>181</v>
      </c>
      <c r="B1657">
        <v>5260.26</v>
      </c>
      <c r="C1657">
        <v>5138.6000000000004</v>
      </c>
      <c r="D1657">
        <v>5138.45</v>
      </c>
      <c r="E1657">
        <v>4908.82</v>
      </c>
      <c r="F1657">
        <v>114.46899999999999</v>
      </c>
      <c r="G1657">
        <v>0</v>
      </c>
      <c r="H1657">
        <v>75.174199999999999</v>
      </c>
      <c r="I1657">
        <v>0</v>
      </c>
      <c r="J1657">
        <v>3.9473399999999999E-2</v>
      </c>
      <c r="K1657">
        <v>0.93176599999999998</v>
      </c>
      <c r="L1657">
        <v>0</v>
      </c>
      <c r="M1657" t="s">
        <v>42</v>
      </c>
    </row>
    <row r="1658" spans="1:13" x14ac:dyDescent="0.25">
      <c r="A1658" t="s">
        <v>181</v>
      </c>
      <c r="B1658">
        <v>5259.84</v>
      </c>
      <c r="C1658">
        <v>5144.47</v>
      </c>
      <c r="D1658">
        <v>5144.33</v>
      </c>
      <c r="E1658">
        <v>4914.25</v>
      </c>
      <c r="F1658">
        <v>113.453</v>
      </c>
      <c r="G1658">
        <v>0</v>
      </c>
      <c r="H1658">
        <v>74.307900000000004</v>
      </c>
      <c r="I1658">
        <v>0</v>
      </c>
      <c r="J1658">
        <v>5.40794E-2</v>
      </c>
      <c r="K1658">
        <v>0.93174299999999999</v>
      </c>
      <c r="L1658">
        <v>0</v>
      </c>
      <c r="M1658" t="s">
        <v>42</v>
      </c>
    </row>
    <row r="1659" spans="1:13" x14ac:dyDescent="0.25">
      <c r="A1659" t="s">
        <v>181</v>
      </c>
      <c r="B1659">
        <v>5346.94</v>
      </c>
      <c r="C1659">
        <v>5231.88</v>
      </c>
      <c r="D1659">
        <v>5231.75</v>
      </c>
      <c r="E1659">
        <v>5000.2299999999996</v>
      </c>
      <c r="F1659">
        <v>117.059</v>
      </c>
      <c r="G1659">
        <v>0</v>
      </c>
      <c r="H1659">
        <v>72.038899999999998</v>
      </c>
      <c r="I1659">
        <v>0</v>
      </c>
      <c r="J1659">
        <v>5.3999100000000001E-2</v>
      </c>
      <c r="K1659">
        <v>0.93154499999999996</v>
      </c>
      <c r="L1659">
        <v>0</v>
      </c>
      <c r="M1659" t="s">
        <v>42</v>
      </c>
    </row>
    <row r="1660" spans="1:13" x14ac:dyDescent="0.25">
      <c r="A1660" t="s">
        <v>181</v>
      </c>
      <c r="B1660">
        <v>5387.51</v>
      </c>
      <c r="C1660">
        <v>5270.52</v>
      </c>
      <c r="D1660">
        <v>5270.39</v>
      </c>
      <c r="E1660">
        <v>5037.29</v>
      </c>
      <c r="F1660">
        <v>117.696</v>
      </c>
      <c r="G1660">
        <v>0</v>
      </c>
      <c r="H1660">
        <v>72.331599999999995</v>
      </c>
      <c r="I1660">
        <v>0</v>
      </c>
      <c r="J1660">
        <v>5.3916699999999998E-2</v>
      </c>
      <c r="K1660">
        <v>0.93180799999999997</v>
      </c>
      <c r="L1660">
        <v>0</v>
      </c>
      <c r="M1660" t="s">
        <v>42</v>
      </c>
    </row>
    <row r="1661" spans="1:13" x14ac:dyDescent="0.25">
      <c r="A1661" t="s">
        <v>181</v>
      </c>
      <c r="B1661">
        <v>5352.4</v>
      </c>
      <c r="C1661">
        <v>5237.1499999999996</v>
      </c>
      <c r="D1661">
        <v>5237.0200000000004</v>
      </c>
      <c r="E1661">
        <v>5004.51</v>
      </c>
      <c r="F1661">
        <v>117.289</v>
      </c>
      <c r="G1661">
        <v>0</v>
      </c>
      <c r="H1661">
        <v>70.648700000000005</v>
      </c>
      <c r="I1661">
        <v>0</v>
      </c>
      <c r="J1661">
        <v>5.3935299999999999E-2</v>
      </c>
      <c r="K1661">
        <v>0.93183199999999999</v>
      </c>
      <c r="L1661">
        <v>0</v>
      </c>
      <c r="M1661" t="s">
        <v>42</v>
      </c>
    </row>
    <row r="1662" spans="1:13" x14ac:dyDescent="0.25">
      <c r="A1662" t="s">
        <v>181</v>
      </c>
      <c r="B1662">
        <v>5371.02</v>
      </c>
      <c r="C1662">
        <v>5255.03</v>
      </c>
      <c r="D1662">
        <v>5254.9</v>
      </c>
      <c r="E1662">
        <v>5021.1400000000003</v>
      </c>
      <c r="F1662">
        <v>117.773</v>
      </c>
      <c r="G1662">
        <v>0</v>
      </c>
      <c r="H1662">
        <v>72.335700000000003</v>
      </c>
      <c r="I1662">
        <v>0</v>
      </c>
      <c r="J1662">
        <v>5.3951699999999998E-2</v>
      </c>
      <c r="K1662">
        <v>0.93183400000000005</v>
      </c>
      <c r="L1662">
        <v>0</v>
      </c>
      <c r="M1662" t="s">
        <v>42</v>
      </c>
    </row>
    <row r="1663" spans="1:13" x14ac:dyDescent="0.25">
      <c r="A1663" t="s">
        <v>181</v>
      </c>
      <c r="B1663">
        <v>5317.78</v>
      </c>
      <c r="C1663">
        <v>5202.1099999999997</v>
      </c>
      <c r="D1663">
        <v>5201.9799999999996</v>
      </c>
      <c r="E1663">
        <v>4969.88</v>
      </c>
      <c r="F1663">
        <v>116.804</v>
      </c>
      <c r="G1663">
        <v>0</v>
      </c>
      <c r="H1663">
        <v>71.540000000000006</v>
      </c>
      <c r="I1663">
        <v>0</v>
      </c>
      <c r="J1663">
        <v>5.7115199999999998E-2</v>
      </c>
      <c r="K1663">
        <v>0.93028599999999995</v>
      </c>
      <c r="L1663">
        <v>0</v>
      </c>
      <c r="M1663" t="s">
        <v>42</v>
      </c>
    </row>
    <row r="1664" spans="1:13" x14ac:dyDescent="0.25">
      <c r="A1664" t="s">
        <v>181</v>
      </c>
      <c r="B1664">
        <v>5396.74</v>
      </c>
      <c r="C1664">
        <v>5281.58</v>
      </c>
      <c r="D1664">
        <v>5281.41</v>
      </c>
      <c r="E1664">
        <v>5047.8500000000004</v>
      </c>
      <c r="F1664">
        <v>118.51300000000001</v>
      </c>
      <c r="G1664">
        <v>0</v>
      </c>
      <c r="H1664">
        <v>72.390299999999996</v>
      </c>
      <c r="I1664">
        <v>0</v>
      </c>
      <c r="J1664">
        <v>8.3257999999999999E-2</v>
      </c>
      <c r="K1664">
        <v>0.95864499999999997</v>
      </c>
      <c r="L1664">
        <v>0</v>
      </c>
      <c r="M1664" t="s">
        <v>42</v>
      </c>
    </row>
    <row r="1665" spans="1:25" x14ac:dyDescent="0.25">
      <c r="A1665" t="s">
        <v>181</v>
      </c>
      <c r="B1665">
        <v>5364.04</v>
      </c>
      <c r="C1665">
        <v>5248.27</v>
      </c>
      <c r="D1665">
        <v>5248.14</v>
      </c>
      <c r="E1665">
        <v>5017.05</v>
      </c>
      <c r="F1665">
        <v>118.357</v>
      </c>
      <c r="G1665">
        <v>0</v>
      </c>
      <c r="H1665">
        <v>71.317800000000005</v>
      </c>
      <c r="I1665">
        <v>0</v>
      </c>
      <c r="J1665">
        <v>5.3925000000000001E-2</v>
      </c>
      <c r="K1665">
        <v>0.931836</v>
      </c>
      <c r="L1665">
        <v>0</v>
      </c>
      <c r="M1665" t="s">
        <v>42</v>
      </c>
    </row>
    <row r="1666" spans="1:25" x14ac:dyDescent="0.25">
      <c r="A1666" t="s">
        <v>181</v>
      </c>
      <c r="B1666">
        <v>5387.08</v>
      </c>
      <c r="C1666">
        <v>5268.94</v>
      </c>
      <c r="D1666">
        <v>5268.81</v>
      </c>
      <c r="E1666">
        <v>5037.17</v>
      </c>
      <c r="F1666">
        <v>117.514</v>
      </c>
      <c r="G1666">
        <v>0</v>
      </c>
      <c r="H1666">
        <v>72.590100000000007</v>
      </c>
      <c r="I1666">
        <v>0</v>
      </c>
      <c r="J1666">
        <v>5.39438E-2</v>
      </c>
      <c r="K1666">
        <v>0.95922499999999999</v>
      </c>
      <c r="L1666">
        <v>0</v>
      </c>
      <c r="M1666" t="s">
        <v>42</v>
      </c>
    </row>
    <row r="1667" spans="1:25" x14ac:dyDescent="0.25">
      <c r="A1667" t="s">
        <v>181</v>
      </c>
      <c r="B1667">
        <v>5429.13</v>
      </c>
      <c r="C1667">
        <v>5312.98</v>
      </c>
      <c r="D1667">
        <v>5312.84</v>
      </c>
      <c r="E1667">
        <v>5078.3900000000003</v>
      </c>
      <c r="F1667">
        <v>121.631</v>
      </c>
      <c r="G1667">
        <v>0</v>
      </c>
      <c r="H1667">
        <v>72.800899999999999</v>
      </c>
      <c r="I1667">
        <v>0</v>
      </c>
      <c r="J1667">
        <v>5.42587E-2</v>
      </c>
      <c r="K1667">
        <v>0.95898899999999998</v>
      </c>
      <c r="L1667">
        <v>0</v>
      </c>
      <c r="M1667" t="s">
        <v>42</v>
      </c>
    </row>
    <row r="1668" spans="1:25" x14ac:dyDescent="0.25">
      <c r="A1668" t="s">
        <v>181</v>
      </c>
      <c r="B1668">
        <v>5411.07</v>
      </c>
      <c r="C1668">
        <v>5294.96</v>
      </c>
      <c r="D1668">
        <v>5294.82</v>
      </c>
      <c r="E1668">
        <v>5059.32</v>
      </c>
      <c r="F1668">
        <v>119.813</v>
      </c>
      <c r="G1668">
        <v>0</v>
      </c>
      <c r="H1668">
        <v>74.161000000000001</v>
      </c>
      <c r="I1668">
        <v>0</v>
      </c>
      <c r="J1668">
        <v>6.4634300000000006E-2</v>
      </c>
      <c r="K1668">
        <v>0.95421599999999995</v>
      </c>
      <c r="L1668">
        <v>0</v>
      </c>
      <c r="M1668" t="s">
        <v>42</v>
      </c>
    </row>
    <row r="1669" spans="1:25" x14ac:dyDescent="0.25">
      <c r="A1669" t="s">
        <v>181</v>
      </c>
      <c r="B1669">
        <v>5379.91</v>
      </c>
      <c r="C1669">
        <v>5264.52</v>
      </c>
      <c r="D1669">
        <v>5264.38</v>
      </c>
      <c r="E1669">
        <v>5031.63</v>
      </c>
      <c r="F1669">
        <v>118.151</v>
      </c>
      <c r="G1669">
        <v>0</v>
      </c>
      <c r="H1669">
        <v>72.052499999999995</v>
      </c>
      <c r="I1669">
        <v>0</v>
      </c>
      <c r="J1669">
        <v>5.6154799999999998E-2</v>
      </c>
      <c r="K1669">
        <v>0.94685900000000001</v>
      </c>
      <c r="L1669">
        <v>0</v>
      </c>
      <c r="M1669" t="s">
        <v>42</v>
      </c>
    </row>
    <row r="1670" spans="1:25" x14ac:dyDescent="0.25">
      <c r="A1670" t="s">
        <v>181</v>
      </c>
      <c r="B1670">
        <v>5381.63</v>
      </c>
      <c r="C1670">
        <v>5265.61</v>
      </c>
      <c r="D1670">
        <v>5265.47</v>
      </c>
      <c r="E1670">
        <v>5032.7299999999996</v>
      </c>
      <c r="F1670">
        <v>117.252</v>
      </c>
      <c r="G1670">
        <v>0</v>
      </c>
      <c r="H1670">
        <v>73.073499999999996</v>
      </c>
      <c r="I1670">
        <v>0</v>
      </c>
      <c r="J1670">
        <v>5.4377000000000002E-2</v>
      </c>
      <c r="K1670">
        <v>0.93182600000000004</v>
      </c>
      <c r="L1670">
        <v>0</v>
      </c>
      <c r="M1670" t="s">
        <v>42</v>
      </c>
    </row>
    <row r="1671" spans="1:25" x14ac:dyDescent="0.25">
      <c r="A1671" t="s">
        <v>181</v>
      </c>
      <c r="B1671">
        <v>5394.7</v>
      </c>
      <c r="C1671">
        <v>5275.75</v>
      </c>
      <c r="D1671">
        <v>5275.61</v>
      </c>
      <c r="E1671">
        <v>5041.6499999999996</v>
      </c>
      <c r="F1671">
        <v>119.437</v>
      </c>
      <c r="G1671">
        <v>0</v>
      </c>
      <c r="H1671">
        <v>71.162999999999997</v>
      </c>
      <c r="I1671">
        <v>0</v>
      </c>
      <c r="J1671">
        <v>5.4103400000000003E-2</v>
      </c>
      <c r="K1671">
        <v>0.93170600000000003</v>
      </c>
      <c r="L1671">
        <v>0</v>
      </c>
      <c r="M1671" t="s">
        <v>42</v>
      </c>
    </row>
    <row r="1672" spans="1:25" x14ac:dyDescent="0.25">
      <c r="A1672" t="s">
        <v>181</v>
      </c>
      <c r="B1672">
        <v>5350.15</v>
      </c>
      <c r="C1672">
        <v>5233.72</v>
      </c>
      <c r="D1672">
        <v>5233.58</v>
      </c>
      <c r="E1672">
        <v>5000.76</v>
      </c>
      <c r="F1672">
        <v>117.331</v>
      </c>
      <c r="G1672">
        <v>0</v>
      </c>
      <c r="H1672">
        <v>73.949799999999996</v>
      </c>
      <c r="I1672">
        <v>0</v>
      </c>
      <c r="J1672">
        <v>5.4447500000000003E-2</v>
      </c>
      <c r="K1672">
        <v>0.93126100000000001</v>
      </c>
      <c r="L1672">
        <v>0</v>
      </c>
      <c r="M1672" t="s">
        <v>42</v>
      </c>
    </row>
    <row r="1673" spans="1:25" x14ac:dyDescent="0.25">
      <c r="A1673" t="s">
        <v>181</v>
      </c>
      <c r="B1673">
        <v>5375.31</v>
      </c>
      <c r="C1673">
        <v>5259.79</v>
      </c>
      <c r="D1673">
        <v>5259.65</v>
      </c>
      <c r="E1673">
        <v>5026.82</v>
      </c>
      <c r="F1673">
        <v>119.134</v>
      </c>
      <c r="G1673">
        <v>0</v>
      </c>
      <c r="H1673">
        <v>73.352599999999995</v>
      </c>
      <c r="I1673">
        <v>0</v>
      </c>
      <c r="J1673">
        <v>6.9205900000000001E-2</v>
      </c>
      <c r="K1673">
        <v>0.931836</v>
      </c>
      <c r="L1673">
        <v>0</v>
      </c>
      <c r="M1673" t="s">
        <v>42</v>
      </c>
    </row>
    <row r="1674" spans="1:25" x14ac:dyDescent="0.25">
      <c r="A1674" t="s">
        <v>181</v>
      </c>
      <c r="B1674">
        <v>5433.77</v>
      </c>
      <c r="C1674">
        <v>5318.44</v>
      </c>
      <c r="D1674">
        <v>5318.3</v>
      </c>
      <c r="E1674">
        <v>5081.5600000000004</v>
      </c>
      <c r="F1674">
        <v>120.401</v>
      </c>
      <c r="G1674">
        <v>0</v>
      </c>
      <c r="H1674">
        <v>72.268199999999993</v>
      </c>
      <c r="I1674">
        <v>0</v>
      </c>
      <c r="J1674">
        <v>5.7768800000000002E-2</v>
      </c>
      <c r="K1674">
        <v>0.931199</v>
      </c>
      <c r="L1674">
        <v>0</v>
      </c>
      <c r="M1674" t="s">
        <v>42</v>
      </c>
    </row>
    <row r="1675" spans="1:25" x14ac:dyDescent="0.25">
      <c r="A1675" t="s">
        <v>181</v>
      </c>
      <c r="B1675">
        <v>5389.52</v>
      </c>
      <c r="C1675">
        <v>5272.68</v>
      </c>
      <c r="D1675">
        <v>5272.54</v>
      </c>
      <c r="E1675">
        <v>5040.1499999999996</v>
      </c>
      <c r="F1675">
        <v>119.66800000000001</v>
      </c>
      <c r="G1675">
        <v>0</v>
      </c>
      <c r="H1675">
        <v>72.394900000000007</v>
      </c>
      <c r="I1675">
        <v>0</v>
      </c>
      <c r="J1675">
        <v>5.3915900000000003E-2</v>
      </c>
      <c r="K1675">
        <v>0.93170799999999998</v>
      </c>
      <c r="L1675">
        <v>0</v>
      </c>
      <c r="M1675" t="s">
        <v>42</v>
      </c>
    </row>
    <row r="1676" spans="1:25" x14ac:dyDescent="0.25">
      <c r="A1676" t="s">
        <v>181</v>
      </c>
      <c r="B1676">
        <v>5373.3</v>
      </c>
      <c r="C1676">
        <v>5256.41</v>
      </c>
      <c r="D1676">
        <v>5256.28</v>
      </c>
      <c r="E1676">
        <v>5023.1400000000003</v>
      </c>
      <c r="F1676">
        <v>117.22799999999999</v>
      </c>
      <c r="G1676">
        <v>0</v>
      </c>
      <c r="H1676">
        <v>74.066100000000006</v>
      </c>
      <c r="I1676">
        <v>0</v>
      </c>
      <c r="J1676">
        <v>5.7614100000000001E-2</v>
      </c>
      <c r="K1676">
        <v>0.93061799999999995</v>
      </c>
      <c r="L1676">
        <v>0</v>
      </c>
      <c r="M1676" t="s">
        <v>42</v>
      </c>
    </row>
    <row r="1677" spans="1:25" x14ac:dyDescent="0.25">
      <c r="A1677" t="s">
        <v>181</v>
      </c>
      <c r="B1677">
        <v>5433.15</v>
      </c>
      <c r="C1677">
        <v>5317.42</v>
      </c>
      <c r="D1677">
        <v>5317.29</v>
      </c>
      <c r="E1677">
        <v>5083.18</v>
      </c>
      <c r="F1677">
        <v>121.423</v>
      </c>
      <c r="G1677">
        <v>0</v>
      </c>
      <c r="H1677">
        <v>70.714500000000001</v>
      </c>
      <c r="I1677">
        <v>0</v>
      </c>
      <c r="J1677">
        <v>5.39216E-2</v>
      </c>
      <c r="K1677">
        <v>0.93182100000000001</v>
      </c>
      <c r="L1677">
        <v>0</v>
      </c>
      <c r="M1677" t="s">
        <v>42</v>
      </c>
    </row>
    <row r="1678" spans="1:25" x14ac:dyDescent="0.25">
      <c r="A1678" t="s">
        <v>181</v>
      </c>
      <c r="B1678">
        <v>5333.64</v>
      </c>
      <c r="C1678">
        <v>5216.3100000000004</v>
      </c>
      <c r="D1678">
        <v>5216.17</v>
      </c>
      <c r="E1678">
        <v>4981.33</v>
      </c>
      <c r="F1678">
        <v>117.161</v>
      </c>
      <c r="G1678">
        <v>0</v>
      </c>
      <c r="H1678">
        <v>75.162000000000006</v>
      </c>
      <c r="I1678">
        <v>0</v>
      </c>
      <c r="J1678">
        <v>5.4387499999999998E-2</v>
      </c>
      <c r="K1678">
        <v>0.93183099999999996</v>
      </c>
      <c r="L1678">
        <v>0</v>
      </c>
      <c r="M1678" t="s">
        <v>42</v>
      </c>
    </row>
    <row r="1679" spans="1:25" x14ac:dyDescent="0.25">
      <c r="A1679" t="s">
        <v>181</v>
      </c>
      <c r="B1679">
        <v>5472.34</v>
      </c>
      <c r="C1679">
        <v>5356.04</v>
      </c>
      <c r="D1679">
        <v>5355.89</v>
      </c>
      <c r="E1679">
        <v>5117.97</v>
      </c>
      <c r="F1679">
        <v>124.14700000000001</v>
      </c>
      <c r="G1679">
        <v>0</v>
      </c>
      <c r="H1679">
        <v>70.745500000000007</v>
      </c>
      <c r="I1679">
        <v>0</v>
      </c>
      <c r="J1679">
        <v>5.4313399999999998E-2</v>
      </c>
      <c r="K1679">
        <v>0.92989200000000005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5359.57</v>
      </c>
      <c r="C1680">
        <v>5244.87</v>
      </c>
      <c r="D1680">
        <v>5244.74</v>
      </c>
      <c r="E1680">
        <v>5011.1499999999996</v>
      </c>
      <c r="F1680">
        <v>116.85299999999999</v>
      </c>
      <c r="G1680">
        <v>0</v>
      </c>
      <c r="H1680">
        <v>72.500900000000001</v>
      </c>
      <c r="I1680">
        <v>0</v>
      </c>
      <c r="J1680">
        <v>6.8635100000000004E-2</v>
      </c>
      <c r="K1680">
        <v>0.931836</v>
      </c>
      <c r="L1680">
        <v>0</v>
      </c>
      <c r="M1680" t="s">
        <v>42</v>
      </c>
      <c r="R1680">
        <f>AVERAGE(B1631:B1680)</f>
        <v>5318.6181999999999</v>
      </c>
      <c r="S1680">
        <f>AVERAGE(C1631:C1680)</f>
        <v>5202.982</v>
      </c>
      <c r="U1680">
        <f>_xlfn.VAR.P(B1631:B1680)</f>
        <v>6398.4032787599954</v>
      </c>
      <c r="V1680">
        <f>_xlfn.VAR.P(C1631:C1680)</f>
        <v>6336.3748599999954</v>
      </c>
      <c r="X1680">
        <f>1.96*SQRT(U1680)/50</f>
        <v>3.1356087788934635</v>
      </c>
      <c r="Y1680">
        <f>1.96*SQRT(V1680)/50</f>
        <v>3.1203729047776312</v>
      </c>
    </row>
    <row r="1681" spans="1:9" x14ac:dyDescent="0.25">
      <c r="A1681" t="s">
        <v>182</v>
      </c>
      <c r="B1681">
        <v>266068.15629999997</v>
      </c>
      <c r="C1681" t="s">
        <v>36</v>
      </c>
    </row>
    <row r="1682" spans="1:9" x14ac:dyDescent="0.25">
      <c r="A1682" t="s">
        <v>183</v>
      </c>
      <c r="B1682">
        <v>12200.9</v>
      </c>
      <c r="C1682">
        <v>12054.6</v>
      </c>
      <c r="D1682">
        <v>12035.1</v>
      </c>
      <c r="E1682">
        <v>11801.1</v>
      </c>
      <c r="F1682">
        <v>126.422</v>
      </c>
      <c r="G1682">
        <v>6.6744399999999995E-2</v>
      </c>
      <c r="H1682">
        <v>0.93181000000000003</v>
      </c>
      <c r="I1682">
        <v>0</v>
      </c>
    </row>
    <row r="1683" spans="1:9" x14ac:dyDescent="0.25">
      <c r="A1683" t="s">
        <v>183</v>
      </c>
      <c r="B1683">
        <v>11967.3</v>
      </c>
      <c r="C1683">
        <v>11844.6</v>
      </c>
      <c r="D1683">
        <v>11824.1</v>
      </c>
      <c r="E1683">
        <v>11591.5</v>
      </c>
      <c r="F1683">
        <v>126.008</v>
      </c>
      <c r="G1683">
        <v>5.5907100000000001E-2</v>
      </c>
      <c r="H1683">
        <v>0.93179100000000004</v>
      </c>
      <c r="I1683">
        <v>0</v>
      </c>
    </row>
    <row r="1684" spans="1:9" x14ac:dyDescent="0.25">
      <c r="A1684" t="s">
        <v>183</v>
      </c>
      <c r="B1684">
        <v>11963.4</v>
      </c>
      <c r="C1684">
        <v>11840.1</v>
      </c>
      <c r="D1684">
        <v>11820</v>
      </c>
      <c r="E1684">
        <v>11587.4</v>
      </c>
      <c r="F1684">
        <v>125.36499999999999</v>
      </c>
      <c r="G1684">
        <v>7.9638E-2</v>
      </c>
      <c r="H1684">
        <v>0.93047999999999997</v>
      </c>
      <c r="I1684">
        <v>0</v>
      </c>
    </row>
    <row r="1685" spans="1:9" x14ac:dyDescent="0.25">
      <c r="A1685" t="s">
        <v>183</v>
      </c>
      <c r="B1685">
        <v>11948.7</v>
      </c>
      <c r="C1685">
        <v>11825.4</v>
      </c>
      <c r="D1685">
        <v>11804.4</v>
      </c>
      <c r="E1685">
        <v>11569.8</v>
      </c>
      <c r="F1685">
        <v>126.90600000000001</v>
      </c>
      <c r="G1685">
        <v>8.3287799999999995E-2</v>
      </c>
      <c r="H1685">
        <v>0.95570600000000006</v>
      </c>
      <c r="I1685">
        <v>0</v>
      </c>
    </row>
    <row r="1686" spans="1:9" x14ac:dyDescent="0.25">
      <c r="A1686" t="s">
        <v>183</v>
      </c>
      <c r="B1686">
        <v>11869.3</v>
      </c>
      <c r="C1686">
        <v>11744.4</v>
      </c>
      <c r="D1686">
        <v>11723.8</v>
      </c>
      <c r="E1686">
        <v>11490</v>
      </c>
      <c r="F1686">
        <v>128.672</v>
      </c>
      <c r="G1686">
        <v>5.4408100000000001E-2</v>
      </c>
      <c r="H1686">
        <v>0.93872900000000004</v>
      </c>
      <c r="I1686">
        <v>0</v>
      </c>
    </row>
    <row r="1687" spans="1:9" x14ac:dyDescent="0.25">
      <c r="A1687" t="s">
        <v>183</v>
      </c>
      <c r="B1687">
        <v>11857.2</v>
      </c>
      <c r="C1687">
        <v>11735.6</v>
      </c>
      <c r="D1687">
        <v>11714.6</v>
      </c>
      <c r="E1687">
        <v>11484.1</v>
      </c>
      <c r="F1687">
        <v>123.77800000000001</v>
      </c>
      <c r="G1687">
        <v>5.4448999999999997E-2</v>
      </c>
      <c r="H1687">
        <v>0.93166000000000004</v>
      </c>
      <c r="I1687">
        <v>0</v>
      </c>
    </row>
    <row r="1688" spans="1:9" x14ac:dyDescent="0.25">
      <c r="A1688" t="s">
        <v>183</v>
      </c>
      <c r="B1688">
        <v>11857.6</v>
      </c>
      <c r="C1688">
        <v>11734.4</v>
      </c>
      <c r="D1688">
        <v>11713.8</v>
      </c>
      <c r="E1688">
        <v>11483</v>
      </c>
      <c r="F1688">
        <v>123.518</v>
      </c>
      <c r="G1688">
        <v>5.4420799999999998E-2</v>
      </c>
      <c r="H1688">
        <v>0.95837499999999998</v>
      </c>
      <c r="I1688">
        <v>0</v>
      </c>
    </row>
    <row r="1689" spans="1:9" x14ac:dyDescent="0.25">
      <c r="A1689" t="s">
        <v>183</v>
      </c>
      <c r="B1689">
        <v>11855.3</v>
      </c>
      <c r="C1689">
        <v>11733.5</v>
      </c>
      <c r="D1689">
        <v>11711.4</v>
      </c>
      <c r="E1689">
        <v>11480.3</v>
      </c>
      <c r="F1689">
        <v>123.752</v>
      </c>
      <c r="G1689">
        <v>5.9687999999999998E-2</v>
      </c>
      <c r="H1689">
        <v>0.95616800000000002</v>
      </c>
      <c r="I1689">
        <v>0</v>
      </c>
    </row>
    <row r="1690" spans="1:9" x14ac:dyDescent="0.25">
      <c r="A1690" t="s">
        <v>183</v>
      </c>
      <c r="B1690">
        <v>11853.9</v>
      </c>
      <c r="C1690">
        <v>11732.5</v>
      </c>
      <c r="D1690">
        <v>11711.3</v>
      </c>
      <c r="E1690">
        <v>11480.7</v>
      </c>
      <c r="F1690">
        <v>124.108</v>
      </c>
      <c r="G1690">
        <v>6.062E-2</v>
      </c>
      <c r="H1690">
        <v>0.93183300000000002</v>
      </c>
      <c r="I1690">
        <v>0</v>
      </c>
    </row>
    <row r="1691" spans="1:9" x14ac:dyDescent="0.25">
      <c r="A1691" t="s">
        <v>183</v>
      </c>
      <c r="B1691">
        <v>11863.2</v>
      </c>
      <c r="C1691">
        <v>11742</v>
      </c>
      <c r="D1691">
        <v>11718.3</v>
      </c>
      <c r="E1691">
        <v>11483.8</v>
      </c>
      <c r="F1691">
        <v>126.81699999999999</v>
      </c>
      <c r="G1691">
        <v>5.5659E-2</v>
      </c>
      <c r="H1691">
        <v>0.95907799999999999</v>
      </c>
      <c r="I1691">
        <v>0</v>
      </c>
    </row>
    <row r="1692" spans="1:9" x14ac:dyDescent="0.25">
      <c r="A1692" t="s">
        <v>183</v>
      </c>
      <c r="B1692">
        <v>11881.6</v>
      </c>
      <c r="C1692">
        <v>11760</v>
      </c>
      <c r="D1692">
        <v>11713.5</v>
      </c>
      <c r="E1692">
        <v>11472.7</v>
      </c>
      <c r="F1692">
        <v>127.38800000000001</v>
      </c>
      <c r="G1692">
        <v>5.7495299999999999E-2</v>
      </c>
      <c r="H1692">
        <v>0.93180700000000005</v>
      </c>
      <c r="I1692">
        <v>0</v>
      </c>
    </row>
    <row r="1693" spans="1:9" x14ac:dyDescent="0.25">
      <c r="A1693" t="s">
        <v>183</v>
      </c>
      <c r="B1693">
        <v>11891</v>
      </c>
      <c r="C1693">
        <v>11766.9</v>
      </c>
      <c r="D1693">
        <v>11739.5</v>
      </c>
      <c r="E1693">
        <v>11497.9</v>
      </c>
      <c r="F1693">
        <v>134.06</v>
      </c>
      <c r="G1693">
        <v>6.2539999999999998E-2</v>
      </c>
      <c r="H1693">
        <v>0.93176899999999996</v>
      </c>
      <c r="I1693">
        <v>0</v>
      </c>
    </row>
    <row r="1694" spans="1:9" x14ac:dyDescent="0.25">
      <c r="A1694" t="s">
        <v>183</v>
      </c>
      <c r="B1694">
        <v>11885.7</v>
      </c>
      <c r="C1694">
        <v>11760.8</v>
      </c>
      <c r="D1694">
        <v>11714.2</v>
      </c>
      <c r="E1694">
        <v>11469.8</v>
      </c>
      <c r="F1694">
        <v>129.55699999999999</v>
      </c>
      <c r="G1694">
        <v>8.3269099999999999E-2</v>
      </c>
      <c r="H1694">
        <v>0.94303400000000004</v>
      </c>
      <c r="I1694">
        <v>0</v>
      </c>
    </row>
    <row r="1695" spans="1:9" x14ac:dyDescent="0.25">
      <c r="A1695" t="s">
        <v>183</v>
      </c>
      <c r="B1695">
        <v>11890.8</v>
      </c>
      <c r="C1695">
        <v>11768.3</v>
      </c>
      <c r="D1695">
        <v>11720.3</v>
      </c>
      <c r="E1695">
        <v>11475.9</v>
      </c>
      <c r="F1695">
        <v>131.22999999999999</v>
      </c>
      <c r="G1695">
        <v>5.68993E-2</v>
      </c>
      <c r="H1695">
        <v>0.93175300000000005</v>
      </c>
      <c r="I1695">
        <v>0</v>
      </c>
    </row>
    <row r="1696" spans="1:9" x14ac:dyDescent="0.25">
      <c r="A1696" t="s">
        <v>183</v>
      </c>
      <c r="B1696">
        <v>11891.3</v>
      </c>
      <c r="C1696">
        <v>11767.6</v>
      </c>
      <c r="D1696">
        <v>11720.7</v>
      </c>
      <c r="E1696">
        <v>11476.9</v>
      </c>
      <c r="F1696">
        <v>131.70400000000001</v>
      </c>
      <c r="G1696">
        <v>5.9710100000000002E-2</v>
      </c>
      <c r="H1696">
        <v>0.93126900000000001</v>
      </c>
      <c r="I1696">
        <v>0</v>
      </c>
    </row>
    <row r="1697" spans="1:9" x14ac:dyDescent="0.25">
      <c r="A1697" t="s">
        <v>183</v>
      </c>
      <c r="B1697">
        <v>11908.2</v>
      </c>
      <c r="C1697">
        <v>11784.9</v>
      </c>
      <c r="D1697">
        <v>11733.6</v>
      </c>
      <c r="E1697">
        <v>11486.1</v>
      </c>
      <c r="F1697">
        <v>132.512</v>
      </c>
      <c r="G1697">
        <v>6.0439800000000002E-2</v>
      </c>
      <c r="H1697">
        <v>0.93181400000000003</v>
      </c>
      <c r="I1697">
        <v>0</v>
      </c>
    </row>
    <row r="1698" spans="1:9" x14ac:dyDescent="0.25">
      <c r="A1698" t="s">
        <v>183</v>
      </c>
      <c r="B1698">
        <v>11899.8</v>
      </c>
      <c r="C1698">
        <v>11776.8</v>
      </c>
      <c r="D1698">
        <v>11728.6</v>
      </c>
      <c r="E1698">
        <v>11481.5</v>
      </c>
      <c r="F1698">
        <v>134.02600000000001</v>
      </c>
      <c r="G1698">
        <v>5.4148099999999998E-2</v>
      </c>
      <c r="H1698">
        <v>0.93179500000000004</v>
      </c>
      <c r="I1698">
        <v>0</v>
      </c>
    </row>
    <row r="1699" spans="1:9" x14ac:dyDescent="0.25">
      <c r="A1699" t="s">
        <v>183</v>
      </c>
      <c r="B1699">
        <v>11896.9</v>
      </c>
      <c r="C1699">
        <v>11774.5</v>
      </c>
      <c r="D1699">
        <v>11725.4</v>
      </c>
      <c r="E1699">
        <v>11478</v>
      </c>
      <c r="F1699">
        <v>132.30199999999999</v>
      </c>
      <c r="G1699">
        <v>5.4015399999999998E-2</v>
      </c>
      <c r="H1699">
        <v>0.93178000000000005</v>
      </c>
      <c r="I1699">
        <v>0</v>
      </c>
    </row>
    <row r="1700" spans="1:9" x14ac:dyDescent="0.25">
      <c r="A1700" t="s">
        <v>183</v>
      </c>
      <c r="B1700">
        <v>11938.9</v>
      </c>
      <c r="C1700">
        <v>11815.9</v>
      </c>
      <c r="D1700">
        <v>11766.7</v>
      </c>
      <c r="E1700">
        <v>11521.6</v>
      </c>
      <c r="F1700">
        <v>132.55199999999999</v>
      </c>
      <c r="G1700">
        <v>5.4185299999999999E-2</v>
      </c>
      <c r="H1700">
        <v>0.93183199999999999</v>
      </c>
      <c r="I1700">
        <v>0</v>
      </c>
    </row>
    <row r="1701" spans="1:9" x14ac:dyDescent="0.25">
      <c r="A1701" t="s">
        <v>183</v>
      </c>
      <c r="B1701">
        <v>11997.1</v>
      </c>
      <c r="C1701">
        <v>11872.6</v>
      </c>
      <c r="D1701">
        <v>11826.5</v>
      </c>
      <c r="E1701">
        <v>11577.6</v>
      </c>
      <c r="F1701">
        <v>135.08799999999999</v>
      </c>
      <c r="G1701">
        <v>8.3255599999999999E-2</v>
      </c>
      <c r="H1701">
        <v>0.93091299999999999</v>
      </c>
      <c r="I1701">
        <v>0</v>
      </c>
    </row>
    <row r="1702" spans="1:9" x14ac:dyDescent="0.25">
      <c r="A1702" t="s">
        <v>183</v>
      </c>
      <c r="B1702">
        <v>11945.2</v>
      </c>
      <c r="C1702">
        <v>11822.7</v>
      </c>
      <c r="D1702">
        <v>11799.8</v>
      </c>
      <c r="E1702">
        <v>11566.1</v>
      </c>
      <c r="F1702">
        <v>126.538</v>
      </c>
      <c r="G1702">
        <v>8.3256200000000002E-2</v>
      </c>
      <c r="H1702">
        <v>0.931836</v>
      </c>
      <c r="I1702">
        <v>0</v>
      </c>
    </row>
    <row r="1703" spans="1:9" x14ac:dyDescent="0.25">
      <c r="A1703" t="s">
        <v>183</v>
      </c>
      <c r="B1703">
        <v>11952.1</v>
      </c>
      <c r="C1703">
        <v>11828.6</v>
      </c>
      <c r="D1703">
        <v>11808.7</v>
      </c>
      <c r="E1703">
        <v>11573.6</v>
      </c>
      <c r="F1703">
        <v>128.47499999999999</v>
      </c>
      <c r="G1703">
        <v>5.4230199999999999E-2</v>
      </c>
      <c r="H1703">
        <v>0.93170699999999995</v>
      </c>
      <c r="I1703">
        <v>0</v>
      </c>
    </row>
    <row r="1704" spans="1:9" x14ac:dyDescent="0.25">
      <c r="A1704" t="s">
        <v>183</v>
      </c>
      <c r="B1704">
        <v>11944.9</v>
      </c>
      <c r="C1704">
        <v>11821.9</v>
      </c>
      <c r="D1704">
        <v>11801.6</v>
      </c>
      <c r="E1704">
        <v>11567.1</v>
      </c>
      <c r="F1704">
        <v>127.172</v>
      </c>
      <c r="G1704">
        <v>5.64968E-2</v>
      </c>
      <c r="H1704">
        <v>0.94959000000000005</v>
      </c>
      <c r="I1704">
        <v>0</v>
      </c>
    </row>
    <row r="1705" spans="1:9" x14ac:dyDescent="0.25">
      <c r="A1705" t="s">
        <v>183</v>
      </c>
      <c r="B1705">
        <v>11946</v>
      </c>
      <c r="C1705">
        <v>11822.8</v>
      </c>
      <c r="D1705">
        <v>11800.7</v>
      </c>
      <c r="E1705">
        <v>11566.8</v>
      </c>
      <c r="F1705">
        <v>127.42100000000001</v>
      </c>
      <c r="G1705">
        <v>5.9132499999999998E-2</v>
      </c>
      <c r="H1705">
        <v>0.93155500000000002</v>
      </c>
      <c r="I1705">
        <v>0</v>
      </c>
    </row>
    <row r="1706" spans="1:9" x14ac:dyDescent="0.25">
      <c r="A1706" t="s">
        <v>183</v>
      </c>
      <c r="B1706">
        <v>11949</v>
      </c>
      <c r="C1706">
        <v>11824.8</v>
      </c>
      <c r="D1706">
        <v>11803.3</v>
      </c>
      <c r="E1706">
        <v>11568.4</v>
      </c>
      <c r="F1706">
        <v>129.72300000000001</v>
      </c>
      <c r="G1706">
        <v>8.3260500000000001E-2</v>
      </c>
      <c r="H1706">
        <v>0.93147999999999997</v>
      </c>
      <c r="I1706">
        <v>0</v>
      </c>
    </row>
    <row r="1707" spans="1:9" x14ac:dyDescent="0.25">
      <c r="A1707" t="s">
        <v>183</v>
      </c>
      <c r="B1707">
        <v>11937.6</v>
      </c>
      <c r="C1707">
        <v>11813.2</v>
      </c>
      <c r="D1707">
        <v>11792.9</v>
      </c>
      <c r="E1707">
        <v>11562.1</v>
      </c>
      <c r="F1707">
        <v>124.20399999999999</v>
      </c>
      <c r="G1707">
        <v>5.5867899999999998E-2</v>
      </c>
      <c r="H1707">
        <v>0.93175699999999995</v>
      </c>
      <c r="I1707">
        <v>0</v>
      </c>
    </row>
    <row r="1708" spans="1:9" x14ac:dyDescent="0.25">
      <c r="A1708" t="s">
        <v>183</v>
      </c>
      <c r="B1708">
        <v>11936.9</v>
      </c>
      <c r="C1708">
        <v>11812.8</v>
      </c>
      <c r="D1708">
        <v>11791.9</v>
      </c>
      <c r="E1708">
        <v>11561.1</v>
      </c>
      <c r="F1708">
        <v>123.754</v>
      </c>
      <c r="G1708">
        <v>5.39298E-2</v>
      </c>
      <c r="H1708">
        <v>0.93107799999999996</v>
      </c>
      <c r="I1708">
        <v>0</v>
      </c>
    </row>
    <row r="1709" spans="1:9" x14ac:dyDescent="0.25">
      <c r="A1709" t="s">
        <v>183</v>
      </c>
      <c r="B1709">
        <v>11938.1</v>
      </c>
      <c r="C1709">
        <v>11816.1</v>
      </c>
      <c r="D1709">
        <v>11795.4</v>
      </c>
      <c r="E1709">
        <v>11564.4</v>
      </c>
      <c r="F1709">
        <v>124.535</v>
      </c>
      <c r="G1709">
        <v>8.3256800000000006E-2</v>
      </c>
      <c r="H1709">
        <v>0.93170699999999995</v>
      </c>
      <c r="I1709">
        <v>0</v>
      </c>
    </row>
    <row r="1710" spans="1:9" x14ac:dyDescent="0.25">
      <c r="A1710" t="s">
        <v>183</v>
      </c>
      <c r="B1710">
        <v>11938.2</v>
      </c>
      <c r="C1710">
        <v>11816.5</v>
      </c>
      <c r="D1710">
        <v>11795.1</v>
      </c>
      <c r="E1710">
        <v>11564.8</v>
      </c>
      <c r="F1710">
        <v>123.58199999999999</v>
      </c>
      <c r="G1710">
        <v>8.3256300000000005E-2</v>
      </c>
      <c r="H1710">
        <v>0.93004799999999999</v>
      </c>
      <c r="I1710">
        <v>0</v>
      </c>
    </row>
    <row r="1711" spans="1:9" x14ac:dyDescent="0.25">
      <c r="A1711" t="s">
        <v>183</v>
      </c>
      <c r="B1711">
        <v>11941.4</v>
      </c>
      <c r="C1711">
        <v>11819.9</v>
      </c>
      <c r="D1711">
        <v>11798.2</v>
      </c>
      <c r="E1711">
        <v>11565.7</v>
      </c>
      <c r="F1711">
        <v>125.804</v>
      </c>
      <c r="G1711">
        <v>5.7079999999999999E-2</v>
      </c>
      <c r="H1711">
        <v>0.95843299999999998</v>
      </c>
      <c r="I1711">
        <v>0</v>
      </c>
    </row>
    <row r="1712" spans="1:9" x14ac:dyDescent="0.25">
      <c r="A1712" t="s">
        <v>183</v>
      </c>
      <c r="B1712">
        <v>11968.7</v>
      </c>
      <c r="C1712">
        <v>11846.3</v>
      </c>
      <c r="D1712">
        <v>11802.8</v>
      </c>
      <c r="E1712">
        <v>11562.2</v>
      </c>
      <c r="F1712">
        <v>127.505</v>
      </c>
      <c r="G1712">
        <v>5.6029299999999997E-2</v>
      </c>
      <c r="H1712">
        <v>0.93136600000000003</v>
      </c>
      <c r="I1712">
        <v>0</v>
      </c>
    </row>
    <row r="1713" spans="1:9" x14ac:dyDescent="0.25">
      <c r="A1713" t="s">
        <v>183</v>
      </c>
      <c r="B1713">
        <v>11977.2</v>
      </c>
      <c r="C1713">
        <v>11853.3</v>
      </c>
      <c r="D1713">
        <v>11806.1</v>
      </c>
      <c r="E1713">
        <v>11563.5</v>
      </c>
      <c r="F1713">
        <v>129.15600000000001</v>
      </c>
      <c r="G1713">
        <v>5.3914900000000002E-2</v>
      </c>
      <c r="H1713">
        <v>0.93029200000000001</v>
      </c>
      <c r="I1713">
        <v>0</v>
      </c>
    </row>
    <row r="1714" spans="1:9" x14ac:dyDescent="0.25">
      <c r="A1714" t="s">
        <v>183</v>
      </c>
      <c r="B1714">
        <v>11979</v>
      </c>
      <c r="C1714">
        <v>11856.2</v>
      </c>
      <c r="D1714">
        <v>11808.1</v>
      </c>
      <c r="E1714">
        <v>11564.8</v>
      </c>
      <c r="F1714">
        <v>129.15600000000001</v>
      </c>
      <c r="G1714">
        <v>6.1622799999999998E-2</v>
      </c>
      <c r="H1714">
        <v>0.93148900000000001</v>
      </c>
      <c r="I1714">
        <v>0</v>
      </c>
    </row>
    <row r="1715" spans="1:9" x14ac:dyDescent="0.25">
      <c r="A1715" t="s">
        <v>183</v>
      </c>
      <c r="B1715">
        <v>11978.2</v>
      </c>
      <c r="C1715">
        <v>11855.6</v>
      </c>
      <c r="D1715">
        <v>11807.6</v>
      </c>
      <c r="E1715">
        <v>11564.8</v>
      </c>
      <c r="F1715">
        <v>130.89500000000001</v>
      </c>
      <c r="G1715">
        <v>5.5353100000000002E-2</v>
      </c>
      <c r="H1715">
        <v>0.93183400000000005</v>
      </c>
      <c r="I1715">
        <v>0</v>
      </c>
    </row>
    <row r="1716" spans="1:9" x14ac:dyDescent="0.25">
      <c r="A1716" t="s">
        <v>183</v>
      </c>
      <c r="B1716">
        <v>11993.6</v>
      </c>
      <c r="C1716">
        <v>11869.9</v>
      </c>
      <c r="D1716">
        <v>11824.6</v>
      </c>
      <c r="E1716">
        <v>11577.4</v>
      </c>
      <c r="F1716">
        <v>134.39599999999999</v>
      </c>
      <c r="G1716">
        <v>8.3259299999999994E-2</v>
      </c>
      <c r="H1716">
        <v>0.93182799999999999</v>
      </c>
      <c r="I1716">
        <v>0</v>
      </c>
    </row>
    <row r="1717" spans="1:9" x14ac:dyDescent="0.25">
      <c r="A1717" t="s">
        <v>183</v>
      </c>
      <c r="B1717">
        <v>11989.5</v>
      </c>
      <c r="C1717">
        <v>11866.2</v>
      </c>
      <c r="D1717">
        <v>11818.2</v>
      </c>
      <c r="E1717">
        <v>11571</v>
      </c>
      <c r="F1717">
        <v>132.62</v>
      </c>
      <c r="G1717">
        <v>5.9193700000000002E-2</v>
      </c>
      <c r="H1717">
        <v>0.93146600000000002</v>
      </c>
      <c r="I1717">
        <v>0</v>
      </c>
    </row>
    <row r="1718" spans="1:9" x14ac:dyDescent="0.25">
      <c r="A1718" t="s">
        <v>183</v>
      </c>
      <c r="B1718">
        <v>11987.4</v>
      </c>
      <c r="C1718">
        <v>11865.3</v>
      </c>
      <c r="D1718">
        <v>11814.4</v>
      </c>
      <c r="E1718">
        <v>11569.7</v>
      </c>
      <c r="F1718">
        <v>131.405</v>
      </c>
      <c r="G1718">
        <v>5.7707300000000003E-2</v>
      </c>
      <c r="H1718">
        <v>0.94709600000000005</v>
      </c>
      <c r="I1718">
        <v>0</v>
      </c>
    </row>
    <row r="1719" spans="1:9" x14ac:dyDescent="0.25">
      <c r="A1719" t="s">
        <v>183</v>
      </c>
      <c r="B1719">
        <v>11981.4</v>
      </c>
      <c r="C1719">
        <v>11859.3</v>
      </c>
      <c r="D1719">
        <v>11809.7</v>
      </c>
      <c r="E1719">
        <v>11563.1</v>
      </c>
      <c r="F1719">
        <v>131.703</v>
      </c>
      <c r="G1719">
        <v>5.39105E-2</v>
      </c>
      <c r="H1719">
        <v>0.93125100000000005</v>
      </c>
      <c r="I1719">
        <v>0</v>
      </c>
    </row>
    <row r="1720" spans="1:9" x14ac:dyDescent="0.25">
      <c r="A1720" t="s">
        <v>183</v>
      </c>
      <c r="B1720">
        <v>11965.3</v>
      </c>
      <c r="C1720">
        <v>11840.3</v>
      </c>
      <c r="D1720">
        <v>11818.9</v>
      </c>
      <c r="E1720">
        <v>11583.4</v>
      </c>
      <c r="F1720">
        <v>130.85</v>
      </c>
      <c r="G1720">
        <v>6.5786300000000006E-2</v>
      </c>
      <c r="H1720">
        <v>0.93170900000000001</v>
      </c>
      <c r="I1720">
        <v>0</v>
      </c>
    </row>
    <row r="1721" spans="1:9" x14ac:dyDescent="0.25">
      <c r="A1721" t="s">
        <v>183</v>
      </c>
      <c r="B1721">
        <v>11993.2</v>
      </c>
      <c r="C1721">
        <v>11869.8</v>
      </c>
      <c r="D1721">
        <v>11822.1</v>
      </c>
      <c r="E1721">
        <v>11576.3</v>
      </c>
      <c r="F1721">
        <v>132.69900000000001</v>
      </c>
      <c r="G1721">
        <v>5.7183499999999998E-2</v>
      </c>
      <c r="H1721">
        <v>0.93175799999999998</v>
      </c>
      <c r="I1721">
        <v>0</v>
      </c>
    </row>
    <row r="1722" spans="1:9" x14ac:dyDescent="0.25">
      <c r="A1722" t="s">
        <v>183</v>
      </c>
      <c r="B1722">
        <v>11948.8</v>
      </c>
      <c r="C1722">
        <v>11825.8</v>
      </c>
      <c r="D1722">
        <v>11800.7</v>
      </c>
      <c r="E1722">
        <v>11565.5</v>
      </c>
      <c r="F1722">
        <v>127.464</v>
      </c>
      <c r="G1722">
        <v>5.63793E-2</v>
      </c>
      <c r="H1722">
        <v>0.93179199999999995</v>
      </c>
      <c r="I1722">
        <v>0</v>
      </c>
    </row>
    <row r="1723" spans="1:9" x14ac:dyDescent="0.25">
      <c r="A1723" t="s">
        <v>183</v>
      </c>
      <c r="B1723">
        <v>11940</v>
      </c>
      <c r="C1723">
        <v>11817.6</v>
      </c>
      <c r="D1723">
        <v>11797</v>
      </c>
      <c r="E1723">
        <v>11565</v>
      </c>
      <c r="F1723">
        <v>126.309</v>
      </c>
      <c r="G1723">
        <v>6.5091599999999999E-2</v>
      </c>
      <c r="H1723">
        <v>0.93181999999999998</v>
      </c>
      <c r="I1723">
        <v>0</v>
      </c>
    </row>
    <row r="1724" spans="1:9" x14ac:dyDescent="0.25">
      <c r="A1724" t="s">
        <v>183</v>
      </c>
      <c r="B1724">
        <v>11939.8</v>
      </c>
      <c r="C1724">
        <v>11816.9</v>
      </c>
      <c r="D1724">
        <v>11796.6</v>
      </c>
      <c r="E1724">
        <v>11564.9</v>
      </c>
      <c r="F1724">
        <v>124.86199999999999</v>
      </c>
      <c r="G1724">
        <v>7.7625200000000005E-2</v>
      </c>
      <c r="H1724">
        <v>0.93177200000000004</v>
      </c>
      <c r="I1724">
        <v>0</v>
      </c>
    </row>
    <row r="1725" spans="1:9" x14ac:dyDescent="0.25">
      <c r="A1725" t="s">
        <v>183</v>
      </c>
      <c r="B1725">
        <v>11946.2</v>
      </c>
      <c r="C1725">
        <v>11824</v>
      </c>
      <c r="D1725">
        <v>11803.3</v>
      </c>
      <c r="E1725">
        <v>11569.7</v>
      </c>
      <c r="F1725">
        <v>125.61199999999999</v>
      </c>
      <c r="G1725">
        <v>5.3913500000000003E-2</v>
      </c>
      <c r="H1725">
        <v>0.93171000000000004</v>
      </c>
      <c r="I1725">
        <v>0</v>
      </c>
    </row>
    <row r="1726" spans="1:9" x14ac:dyDescent="0.25">
      <c r="A1726" t="s">
        <v>183</v>
      </c>
      <c r="B1726">
        <v>11945.2</v>
      </c>
      <c r="C1726">
        <v>11822.7</v>
      </c>
      <c r="D1726">
        <v>11802</v>
      </c>
      <c r="E1726">
        <v>11567.4</v>
      </c>
      <c r="F1726">
        <v>128.48400000000001</v>
      </c>
      <c r="G1726">
        <v>5.7663600000000002E-2</v>
      </c>
      <c r="H1726">
        <v>0.93181400000000003</v>
      </c>
      <c r="I1726">
        <v>0</v>
      </c>
    </row>
    <row r="1727" spans="1:9" x14ac:dyDescent="0.25">
      <c r="A1727" t="s">
        <v>183</v>
      </c>
      <c r="B1727">
        <v>11943.2</v>
      </c>
      <c r="C1727">
        <v>11820.7</v>
      </c>
      <c r="D1727">
        <v>11798.5</v>
      </c>
      <c r="E1727">
        <v>11565.5</v>
      </c>
      <c r="F1727">
        <v>126.464</v>
      </c>
      <c r="G1727">
        <v>8.3255599999999999E-2</v>
      </c>
      <c r="H1727">
        <v>0.93172900000000003</v>
      </c>
      <c r="I1727">
        <v>0</v>
      </c>
    </row>
    <row r="1728" spans="1:9" x14ac:dyDescent="0.25">
      <c r="A1728" t="s">
        <v>183</v>
      </c>
      <c r="B1728">
        <v>11937.8</v>
      </c>
      <c r="C1728">
        <v>11815.7</v>
      </c>
      <c r="D1728">
        <v>11793.9</v>
      </c>
      <c r="E1728">
        <v>11563</v>
      </c>
      <c r="F1728">
        <v>123.765</v>
      </c>
      <c r="G1728">
        <v>5.4114900000000001E-2</v>
      </c>
      <c r="H1728">
        <v>0.93162400000000001</v>
      </c>
      <c r="I1728">
        <v>0</v>
      </c>
    </row>
    <row r="1729" spans="1:25" x14ac:dyDescent="0.25">
      <c r="A1729" t="s">
        <v>183</v>
      </c>
      <c r="B1729">
        <v>11935.3</v>
      </c>
      <c r="C1729">
        <v>11813</v>
      </c>
      <c r="D1729">
        <v>11792.4</v>
      </c>
      <c r="E1729">
        <v>11561.6</v>
      </c>
      <c r="F1729">
        <v>124.154</v>
      </c>
      <c r="G1729">
        <v>5.40046E-2</v>
      </c>
      <c r="H1729">
        <v>0.93181000000000003</v>
      </c>
      <c r="I1729">
        <v>0</v>
      </c>
    </row>
    <row r="1730" spans="1:25" x14ac:dyDescent="0.25">
      <c r="A1730" t="s">
        <v>183</v>
      </c>
      <c r="B1730">
        <v>11932.6</v>
      </c>
      <c r="C1730">
        <v>11810.3</v>
      </c>
      <c r="D1730">
        <v>11790.2</v>
      </c>
      <c r="E1730">
        <v>11559.6</v>
      </c>
      <c r="F1730">
        <v>123.749</v>
      </c>
      <c r="G1730">
        <v>5.3911000000000001E-2</v>
      </c>
      <c r="H1730">
        <v>0.93171300000000001</v>
      </c>
      <c r="I1730">
        <v>0</v>
      </c>
    </row>
    <row r="1731" spans="1:25" x14ac:dyDescent="0.25">
      <c r="A1731" t="s">
        <v>183</v>
      </c>
      <c r="B1731">
        <v>11944.6</v>
      </c>
      <c r="C1731">
        <v>11821.1</v>
      </c>
      <c r="D1731">
        <v>11798.7</v>
      </c>
      <c r="E1731">
        <v>11566.5</v>
      </c>
      <c r="F1731">
        <v>126.285</v>
      </c>
      <c r="G1731">
        <v>5.3909600000000002E-2</v>
      </c>
      <c r="H1731">
        <v>0.93172100000000002</v>
      </c>
      <c r="I1731">
        <v>0</v>
      </c>
    </row>
    <row r="1732" spans="1:25" x14ac:dyDescent="0.25">
      <c r="A1732" t="s">
        <v>183</v>
      </c>
      <c r="B1732">
        <v>11968</v>
      </c>
      <c r="C1732">
        <v>11842.4</v>
      </c>
      <c r="D1732">
        <v>11799.9</v>
      </c>
      <c r="E1732">
        <v>11559.8</v>
      </c>
      <c r="F1732">
        <v>126.842</v>
      </c>
      <c r="G1732">
        <v>8.2562899999999995E-2</v>
      </c>
      <c r="H1732">
        <v>0.93171800000000005</v>
      </c>
      <c r="I1732">
        <v>0</v>
      </c>
    </row>
    <row r="1733" spans="1:25" x14ac:dyDescent="0.25">
      <c r="A1733" t="s">
        <v>183</v>
      </c>
      <c r="B1733">
        <v>11975.9</v>
      </c>
      <c r="C1733">
        <v>11851.1</v>
      </c>
      <c r="D1733">
        <v>11805</v>
      </c>
      <c r="E1733">
        <v>11564.2</v>
      </c>
      <c r="F1733">
        <v>130.637</v>
      </c>
      <c r="G1733">
        <v>6.3489699999999996E-2</v>
      </c>
      <c r="H1733">
        <v>0.935589</v>
      </c>
      <c r="I1733">
        <v>0</v>
      </c>
    </row>
    <row r="1734" spans="1:25" x14ac:dyDescent="0.25">
      <c r="A1734" t="s">
        <v>183</v>
      </c>
      <c r="B1734">
        <v>11968.7</v>
      </c>
      <c r="C1734">
        <v>11845.8</v>
      </c>
      <c r="D1734">
        <v>11801.4</v>
      </c>
      <c r="E1734">
        <v>11559.8</v>
      </c>
      <c r="F1734">
        <v>129.34299999999999</v>
      </c>
      <c r="G1734">
        <v>5.64092E-2</v>
      </c>
      <c r="H1734">
        <v>0.93182699999999996</v>
      </c>
      <c r="I1734">
        <v>0</v>
      </c>
    </row>
    <row r="1735" spans="1:25" x14ac:dyDescent="0.25">
      <c r="A1735" t="s">
        <v>183</v>
      </c>
      <c r="B1735">
        <v>11977.7</v>
      </c>
      <c r="C1735">
        <v>11853.8</v>
      </c>
      <c r="D1735">
        <v>11805.9</v>
      </c>
      <c r="E1735">
        <v>11561.9</v>
      </c>
      <c r="F1735">
        <v>131.07400000000001</v>
      </c>
      <c r="G1735">
        <v>3.1681500000000001E-2</v>
      </c>
      <c r="H1735">
        <v>0.93175699999999995</v>
      </c>
      <c r="I1735">
        <v>0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183</v>
      </c>
      <c r="B1736">
        <v>11986.8</v>
      </c>
      <c r="C1736">
        <v>11863.3</v>
      </c>
      <c r="D1736">
        <v>11817.3</v>
      </c>
      <c r="E1736">
        <v>11572.6</v>
      </c>
      <c r="F1736">
        <v>134.82</v>
      </c>
      <c r="G1736">
        <v>5.4422400000000003E-2</v>
      </c>
      <c r="H1736">
        <v>0.94623599999999997</v>
      </c>
      <c r="I1736">
        <v>0</v>
      </c>
      <c r="R1736">
        <f>AVERAGE(B1687:B1736)</f>
        <v>11938.04</v>
      </c>
      <c r="S1736">
        <f>AVERAGE(C1687:C1736)</f>
        <v>11815.040000000003</v>
      </c>
      <c r="U1736">
        <f>_xlfn.VAR.P(B1687:B1736)</f>
        <v>1605.6540000000052</v>
      </c>
      <c r="V1736">
        <f>_xlfn.VAR.P(C1687:C1736)</f>
        <v>1577.1691999999966</v>
      </c>
      <c r="X1736">
        <f>1.96*SQRT(U1736)/50</f>
        <v>1.5707680167866953</v>
      </c>
      <c r="Y1736">
        <f>1.96*SQRT(V1736)/50</f>
        <v>1.5567727128543829</v>
      </c>
    </row>
    <row r="1737" spans="1:25" x14ac:dyDescent="0.25">
      <c r="A1737" t="s">
        <v>183</v>
      </c>
      <c r="B1737">
        <v>597009.96730000002</v>
      </c>
      <c r="C1737" t="s">
        <v>36</v>
      </c>
    </row>
    <row r="1738" spans="1:25" x14ac:dyDescent="0.25">
      <c r="A1738" t="s">
        <v>159</v>
      </c>
      <c r="B1738">
        <v>6564.67</v>
      </c>
      <c r="C1738">
        <v>6385.92</v>
      </c>
      <c r="D1738">
        <v>6385.77</v>
      </c>
      <c r="E1738">
        <v>5993.84</v>
      </c>
      <c r="F1738">
        <v>182.80099999999999</v>
      </c>
      <c r="G1738">
        <v>212.137</v>
      </c>
      <c r="H1738">
        <v>77.922799999999995</v>
      </c>
      <c r="I1738">
        <v>28.083600000000001</v>
      </c>
      <c r="J1738">
        <v>81.037199999999999</v>
      </c>
      <c r="K1738">
        <v>5578.96</v>
      </c>
      <c r="L1738">
        <v>6.7631200000000002E-2</v>
      </c>
      <c r="M1738">
        <v>0.931759</v>
      </c>
      <c r="N1738">
        <v>0</v>
      </c>
      <c r="O1738" t="s">
        <v>42</v>
      </c>
    </row>
    <row r="1739" spans="1:25" x14ac:dyDescent="0.25">
      <c r="A1739" t="s">
        <v>159</v>
      </c>
      <c r="B1739">
        <v>6553.53</v>
      </c>
      <c r="C1739">
        <v>6376.72</v>
      </c>
      <c r="D1739">
        <v>6376.57</v>
      </c>
      <c r="E1739">
        <v>5984.33</v>
      </c>
      <c r="F1739">
        <v>178.82599999999999</v>
      </c>
      <c r="G1739">
        <v>211.50899999999999</v>
      </c>
      <c r="H1739">
        <v>77.251800000000003</v>
      </c>
      <c r="I1739">
        <v>28.332899999999999</v>
      </c>
      <c r="J1739">
        <v>80.868499999999997</v>
      </c>
      <c r="K1739">
        <v>5574.33</v>
      </c>
      <c r="L1739">
        <v>8.32561E-2</v>
      </c>
      <c r="M1739">
        <v>0.931809</v>
      </c>
      <c r="N1739">
        <v>0</v>
      </c>
      <c r="O1739" t="s">
        <v>42</v>
      </c>
    </row>
    <row r="1740" spans="1:25" x14ac:dyDescent="0.25">
      <c r="A1740" t="s">
        <v>159</v>
      </c>
      <c r="B1740">
        <v>6552.37</v>
      </c>
      <c r="C1740">
        <v>6374.24</v>
      </c>
      <c r="D1740">
        <v>6374.09</v>
      </c>
      <c r="E1740">
        <v>5984.68</v>
      </c>
      <c r="F1740">
        <v>180.00399999999999</v>
      </c>
      <c r="G1740">
        <v>213.44800000000001</v>
      </c>
      <c r="H1740">
        <v>79.611999999999995</v>
      </c>
      <c r="I1740">
        <v>28.442399999999999</v>
      </c>
      <c r="J1740">
        <v>80.148799999999994</v>
      </c>
      <c r="K1740">
        <v>5571.34</v>
      </c>
      <c r="L1740">
        <v>7.0662299999999997E-2</v>
      </c>
      <c r="M1740">
        <v>0.93053600000000003</v>
      </c>
      <c r="N1740">
        <v>0</v>
      </c>
      <c r="O1740" t="s">
        <v>42</v>
      </c>
    </row>
    <row r="1741" spans="1:25" x14ac:dyDescent="0.25">
      <c r="A1741" t="s">
        <v>159</v>
      </c>
      <c r="B1741">
        <v>6551.66</v>
      </c>
      <c r="C1741">
        <v>6371.15</v>
      </c>
      <c r="D1741">
        <v>6371</v>
      </c>
      <c r="E1741">
        <v>5976.95</v>
      </c>
      <c r="F1741">
        <v>181.01400000000001</v>
      </c>
      <c r="G1741">
        <v>211.71700000000001</v>
      </c>
      <c r="H1741">
        <v>78.385900000000007</v>
      </c>
      <c r="I1741">
        <v>27.8748</v>
      </c>
      <c r="J1741">
        <v>80.721299999999999</v>
      </c>
      <c r="K1741">
        <v>5564.59</v>
      </c>
      <c r="L1741">
        <v>6.8220799999999998E-2</v>
      </c>
      <c r="M1741">
        <v>0.93171999999999999</v>
      </c>
      <c r="N1741">
        <v>0</v>
      </c>
      <c r="O1741" t="s">
        <v>42</v>
      </c>
    </row>
    <row r="1742" spans="1:25" x14ac:dyDescent="0.25">
      <c r="A1742" t="s">
        <v>159</v>
      </c>
      <c r="B1742">
        <v>6520.59</v>
      </c>
      <c r="C1742">
        <v>6342.18</v>
      </c>
      <c r="D1742">
        <v>6342.03</v>
      </c>
      <c r="E1742">
        <v>5950.73</v>
      </c>
      <c r="F1742">
        <v>179.815</v>
      </c>
      <c r="G1742">
        <v>209.79400000000001</v>
      </c>
      <c r="H1742">
        <v>76.991500000000002</v>
      </c>
      <c r="I1742">
        <v>27.640799999999999</v>
      </c>
      <c r="J1742">
        <v>80.472999999999999</v>
      </c>
      <c r="K1742">
        <v>5541.58</v>
      </c>
      <c r="L1742">
        <v>5.4001E-2</v>
      </c>
      <c r="M1742">
        <v>0.93183000000000005</v>
      </c>
      <c r="N1742">
        <v>0</v>
      </c>
      <c r="O1742" t="s">
        <v>42</v>
      </c>
    </row>
    <row r="1743" spans="1:25" x14ac:dyDescent="0.25">
      <c r="A1743" t="s">
        <v>159</v>
      </c>
      <c r="B1743">
        <v>6522.68</v>
      </c>
      <c r="C1743">
        <v>6344.3</v>
      </c>
      <c r="D1743">
        <v>6344.14</v>
      </c>
      <c r="E1743">
        <v>5956.34</v>
      </c>
      <c r="F1743">
        <v>179.89500000000001</v>
      </c>
      <c r="G1743">
        <v>209.77</v>
      </c>
      <c r="H1743">
        <v>77.349400000000003</v>
      </c>
      <c r="I1743">
        <v>27.94</v>
      </c>
      <c r="J1743">
        <v>79.594499999999996</v>
      </c>
      <c r="K1743">
        <v>5547.05</v>
      </c>
      <c r="L1743">
        <v>5.8548900000000001E-2</v>
      </c>
      <c r="M1743">
        <v>0.931728</v>
      </c>
      <c r="N1743">
        <v>0</v>
      </c>
      <c r="O1743" t="s">
        <v>42</v>
      </c>
    </row>
    <row r="1744" spans="1:25" x14ac:dyDescent="0.25">
      <c r="A1744" t="s">
        <v>159</v>
      </c>
      <c r="B1744">
        <v>6546.62</v>
      </c>
      <c r="C1744">
        <v>6369.59</v>
      </c>
      <c r="D1744">
        <v>6369.44</v>
      </c>
      <c r="E1744">
        <v>5973.94</v>
      </c>
      <c r="F1744">
        <v>183.48500000000001</v>
      </c>
      <c r="G1744">
        <v>210.06800000000001</v>
      </c>
      <c r="H1744">
        <v>76.743799999999993</v>
      </c>
      <c r="I1744">
        <v>27.838100000000001</v>
      </c>
      <c r="J1744">
        <v>80.337800000000001</v>
      </c>
      <c r="K1744">
        <v>5560.16</v>
      </c>
      <c r="L1744">
        <v>7.8444100000000003E-2</v>
      </c>
      <c r="M1744">
        <v>0.93183300000000002</v>
      </c>
      <c r="N1744">
        <v>0</v>
      </c>
      <c r="O1744" t="s">
        <v>42</v>
      </c>
    </row>
    <row r="1745" spans="1:15" x14ac:dyDescent="0.25">
      <c r="A1745" t="s">
        <v>159</v>
      </c>
      <c r="B1745">
        <v>6536.1</v>
      </c>
      <c r="C1745">
        <v>6356.86</v>
      </c>
      <c r="D1745">
        <v>6356.7</v>
      </c>
      <c r="E1745">
        <v>5960</v>
      </c>
      <c r="F1745">
        <v>182.131</v>
      </c>
      <c r="G1745">
        <v>208.34800000000001</v>
      </c>
      <c r="H1745">
        <v>75.855500000000006</v>
      </c>
      <c r="I1745">
        <v>27.709499999999998</v>
      </c>
      <c r="J1745">
        <v>80.051100000000005</v>
      </c>
      <c r="K1745">
        <v>5549.88</v>
      </c>
      <c r="L1745">
        <v>5.4456699999999997E-2</v>
      </c>
      <c r="M1745">
        <v>0.93181000000000003</v>
      </c>
      <c r="N1745">
        <v>0</v>
      </c>
      <c r="O1745" t="s">
        <v>42</v>
      </c>
    </row>
    <row r="1746" spans="1:15" x14ac:dyDescent="0.25">
      <c r="A1746" t="s">
        <v>159</v>
      </c>
      <c r="B1746">
        <v>6623.57</v>
      </c>
      <c r="C1746">
        <v>6442.01</v>
      </c>
      <c r="D1746">
        <v>6441.85</v>
      </c>
      <c r="E1746">
        <v>6033.95</v>
      </c>
      <c r="F1746">
        <v>190.31399999999999</v>
      </c>
      <c r="G1746">
        <v>211.601</v>
      </c>
      <c r="H1746">
        <v>77.3095</v>
      </c>
      <c r="I1746">
        <v>27.968900000000001</v>
      </c>
      <c r="J1746">
        <v>81.308999999999997</v>
      </c>
      <c r="K1746">
        <v>5612.08</v>
      </c>
      <c r="L1746">
        <v>5.7475499999999999E-2</v>
      </c>
      <c r="M1746">
        <v>0.93301800000000001</v>
      </c>
      <c r="N1746">
        <v>0</v>
      </c>
      <c r="O1746" t="s">
        <v>42</v>
      </c>
    </row>
    <row r="1747" spans="1:15" x14ac:dyDescent="0.25">
      <c r="A1747" t="s">
        <v>159</v>
      </c>
      <c r="B1747">
        <v>6509.31</v>
      </c>
      <c r="C1747">
        <v>6333.54</v>
      </c>
      <c r="D1747">
        <v>6333.39</v>
      </c>
      <c r="E1747">
        <v>5953.19</v>
      </c>
      <c r="F1747">
        <v>174.422</v>
      </c>
      <c r="G1747">
        <v>211.44200000000001</v>
      </c>
      <c r="H1747">
        <v>78.984200000000001</v>
      </c>
      <c r="I1747">
        <v>27.707999999999998</v>
      </c>
      <c r="J1747">
        <v>80.028199999999998</v>
      </c>
      <c r="K1747">
        <v>5547.83</v>
      </c>
      <c r="L1747">
        <v>5.8764200000000003E-2</v>
      </c>
      <c r="M1747">
        <v>0.93174900000000005</v>
      </c>
      <c r="N1747">
        <v>0</v>
      </c>
      <c r="O1747" t="s">
        <v>42</v>
      </c>
    </row>
    <row r="1748" spans="1:15" x14ac:dyDescent="0.25">
      <c r="A1748" t="s">
        <v>159</v>
      </c>
      <c r="B1748">
        <v>6452.46</v>
      </c>
      <c r="C1748">
        <v>6276.53</v>
      </c>
      <c r="D1748">
        <v>6276.38</v>
      </c>
      <c r="E1748">
        <v>5911.69</v>
      </c>
      <c r="F1748">
        <v>170.72399999999999</v>
      </c>
      <c r="G1748">
        <v>213.74700000000001</v>
      </c>
      <c r="H1748">
        <v>82.655299999999997</v>
      </c>
      <c r="I1748">
        <v>27.575099999999999</v>
      </c>
      <c r="J1748">
        <v>78.956900000000005</v>
      </c>
      <c r="K1748">
        <v>5507.71</v>
      </c>
      <c r="L1748">
        <v>5.41523E-2</v>
      </c>
      <c r="M1748">
        <v>0.931755</v>
      </c>
      <c r="N1748">
        <v>0</v>
      </c>
      <c r="O1748" t="s">
        <v>42</v>
      </c>
    </row>
    <row r="1749" spans="1:15" x14ac:dyDescent="0.25">
      <c r="A1749" t="s">
        <v>159</v>
      </c>
      <c r="B1749">
        <v>6454.57</v>
      </c>
      <c r="C1749">
        <v>6277.57</v>
      </c>
      <c r="D1749">
        <v>6277.43</v>
      </c>
      <c r="E1749">
        <v>5912.2</v>
      </c>
      <c r="F1749">
        <v>170.76400000000001</v>
      </c>
      <c r="G1749">
        <v>211.626</v>
      </c>
      <c r="H1749">
        <v>79.977400000000003</v>
      </c>
      <c r="I1749">
        <v>27.610199999999999</v>
      </c>
      <c r="J1749">
        <v>79.408799999999999</v>
      </c>
      <c r="K1749">
        <v>5510.5</v>
      </c>
      <c r="L1749">
        <v>8.3257100000000001E-2</v>
      </c>
      <c r="M1749">
        <v>0.93183499999999997</v>
      </c>
      <c r="N1749">
        <v>0</v>
      </c>
      <c r="O1749" t="s">
        <v>42</v>
      </c>
    </row>
    <row r="1750" spans="1:15" x14ac:dyDescent="0.25">
      <c r="A1750" t="s">
        <v>159</v>
      </c>
      <c r="B1750">
        <v>6468.81</v>
      </c>
      <c r="C1750">
        <v>6292.82</v>
      </c>
      <c r="D1750">
        <v>6292.68</v>
      </c>
      <c r="E1750">
        <v>5926</v>
      </c>
      <c r="F1750">
        <v>171.47399999999999</v>
      </c>
      <c r="G1750">
        <v>215.63</v>
      </c>
      <c r="H1750">
        <v>83.935900000000004</v>
      </c>
      <c r="I1750">
        <v>27.610800000000001</v>
      </c>
      <c r="J1750">
        <v>79.361800000000002</v>
      </c>
      <c r="K1750">
        <v>5519.56</v>
      </c>
      <c r="L1750">
        <v>7.80719E-2</v>
      </c>
      <c r="M1750">
        <v>0.93181000000000003</v>
      </c>
      <c r="N1750">
        <v>0</v>
      </c>
      <c r="O1750" t="s">
        <v>42</v>
      </c>
    </row>
    <row r="1751" spans="1:15" x14ac:dyDescent="0.25">
      <c r="A1751" t="s">
        <v>159</v>
      </c>
      <c r="B1751">
        <v>6500.04</v>
      </c>
      <c r="C1751">
        <v>6323.99</v>
      </c>
      <c r="D1751">
        <v>6323.83</v>
      </c>
      <c r="E1751">
        <v>5948.29</v>
      </c>
      <c r="F1751">
        <v>175.40799999999999</v>
      </c>
      <c r="G1751">
        <v>213.61600000000001</v>
      </c>
      <c r="H1751">
        <v>81.007499999999993</v>
      </c>
      <c r="I1751">
        <v>27.735800000000001</v>
      </c>
      <c r="J1751">
        <v>80.221599999999995</v>
      </c>
      <c r="K1751">
        <v>5539.6</v>
      </c>
      <c r="L1751">
        <v>6.3457200000000005E-2</v>
      </c>
      <c r="M1751">
        <v>0.94037599999999999</v>
      </c>
      <c r="N1751">
        <v>0</v>
      </c>
      <c r="O1751" t="s">
        <v>42</v>
      </c>
    </row>
    <row r="1752" spans="1:15" x14ac:dyDescent="0.25">
      <c r="A1752" t="s">
        <v>159</v>
      </c>
      <c r="B1752">
        <v>6633.82</v>
      </c>
      <c r="C1752">
        <v>6452.96</v>
      </c>
      <c r="D1752">
        <v>6452.79</v>
      </c>
      <c r="E1752">
        <v>6064.92</v>
      </c>
      <c r="F1752">
        <v>187.03899999999999</v>
      </c>
      <c r="G1752">
        <v>240.14</v>
      </c>
      <c r="H1752">
        <v>81.710400000000007</v>
      </c>
      <c r="I1752">
        <v>44.797499999999999</v>
      </c>
      <c r="J1752">
        <v>88.133399999999995</v>
      </c>
      <c r="K1752">
        <v>5617.37</v>
      </c>
      <c r="L1752">
        <v>5.4035E-2</v>
      </c>
      <c r="M1752">
        <v>0.93181800000000004</v>
      </c>
      <c r="N1752">
        <v>0</v>
      </c>
      <c r="O1752" t="s">
        <v>42</v>
      </c>
    </row>
    <row r="1753" spans="1:15" x14ac:dyDescent="0.25">
      <c r="A1753" t="s">
        <v>159</v>
      </c>
      <c r="B1753">
        <v>6478.08</v>
      </c>
      <c r="C1753">
        <v>6299.11</v>
      </c>
      <c r="D1753">
        <v>6298.95</v>
      </c>
      <c r="E1753">
        <v>5932.64</v>
      </c>
      <c r="F1753">
        <v>171.01</v>
      </c>
      <c r="G1753">
        <v>216.69499999999999</v>
      </c>
      <c r="H1753">
        <v>84.572400000000002</v>
      </c>
      <c r="I1753">
        <v>27.764399999999998</v>
      </c>
      <c r="J1753">
        <v>79.629199999999997</v>
      </c>
      <c r="K1753">
        <v>5525.36</v>
      </c>
      <c r="L1753">
        <v>7.97292E-2</v>
      </c>
      <c r="M1753">
        <v>0.95623100000000005</v>
      </c>
      <c r="N1753">
        <v>0</v>
      </c>
      <c r="O1753" t="s">
        <v>42</v>
      </c>
    </row>
    <row r="1754" spans="1:15" x14ac:dyDescent="0.25">
      <c r="A1754" t="s">
        <v>159</v>
      </c>
      <c r="B1754">
        <v>6454.39</v>
      </c>
      <c r="C1754">
        <v>6277.5</v>
      </c>
      <c r="D1754">
        <v>6277.34</v>
      </c>
      <c r="E1754">
        <v>5907.48</v>
      </c>
      <c r="F1754">
        <v>175.745</v>
      </c>
      <c r="G1754">
        <v>209.22900000000001</v>
      </c>
      <c r="H1754">
        <v>77.8904</v>
      </c>
      <c r="I1754">
        <v>27.540500000000002</v>
      </c>
      <c r="J1754">
        <v>79.024299999999997</v>
      </c>
      <c r="K1754">
        <v>5503</v>
      </c>
      <c r="L1754">
        <v>5.6635100000000001E-2</v>
      </c>
      <c r="M1754">
        <v>0.93135400000000002</v>
      </c>
      <c r="N1754">
        <v>0</v>
      </c>
      <c r="O1754" t="s">
        <v>42</v>
      </c>
    </row>
    <row r="1755" spans="1:15" x14ac:dyDescent="0.25">
      <c r="A1755" t="s">
        <v>159</v>
      </c>
      <c r="B1755">
        <v>6688.46</v>
      </c>
      <c r="C1755">
        <v>6510.09</v>
      </c>
      <c r="D1755">
        <v>6509.9</v>
      </c>
      <c r="E1755">
        <v>6103.59</v>
      </c>
      <c r="F1755">
        <v>193.364</v>
      </c>
      <c r="G1755">
        <v>217.87799999999999</v>
      </c>
      <c r="H1755">
        <v>82.837299999999999</v>
      </c>
      <c r="I1755">
        <v>28.1799</v>
      </c>
      <c r="J1755">
        <v>81.618399999999994</v>
      </c>
      <c r="K1755">
        <v>5672.19</v>
      </c>
      <c r="L1755">
        <v>7.3128600000000002E-2</v>
      </c>
      <c r="M1755">
        <v>0.93177600000000005</v>
      </c>
      <c r="N1755">
        <v>0</v>
      </c>
      <c r="O1755" t="s">
        <v>42</v>
      </c>
    </row>
    <row r="1756" spans="1:15" x14ac:dyDescent="0.25">
      <c r="A1756" t="s">
        <v>159</v>
      </c>
      <c r="B1756">
        <v>6472.6</v>
      </c>
      <c r="C1756">
        <v>6297.91</v>
      </c>
      <c r="D1756">
        <v>6297.78</v>
      </c>
      <c r="E1756">
        <v>5921.54</v>
      </c>
      <c r="F1756">
        <v>176.22399999999999</v>
      </c>
      <c r="G1756">
        <v>211.50200000000001</v>
      </c>
      <c r="H1756">
        <v>79.221599999999995</v>
      </c>
      <c r="I1756">
        <v>27.898900000000001</v>
      </c>
      <c r="J1756">
        <v>79.667000000000002</v>
      </c>
      <c r="K1756">
        <v>5514.3</v>
      </c>
      <c r="L1756">
        <v>7.6489399999999999E-2</v>
      </c>
      <c r="M1756">
        <v>0.93156300000000003</v>
      </c>
      <c r="N1756">
        <v>0</v>
      </c>
      <c r="O1756" t="s">
        <v>42</v>
      </c>
    </row>
    <row r="1757" spans="1:15" x14ac:dyDescent="0.25">
      <c r="A1757" t="s">
        <v>159</v>
      </c>
      <c r="B1757">
        <v>6455.92</v>
      </c>
      <c r="C1757">
        <v>6277.1</v>
      </c>
      <c r="D1757">
        <v>6276.97</v>
      </c>
      <c r="E1757">
        <v>5913.46</v>
      </c>
      <c r="F1757">
        <v>168.31899999999999</v>
      </c>
      <c r="G1757">
        <v>216.60900000000001</v>
      </c>
      <c r="H1757">
        <v>84.977400000000003</v>
      </c>
      <c r="I1757">
        <v>27.686</v>
      </c>
      <c r="J1757">
        <v>79.374099999999999</v>
      </c>
      <c r="K1757">
        <v>5509.26</v>
      </c>
      <c r="L1757">
        <v>7.8359999999999999E-2</v>
      </c>
      <c r="M1757">
        <v>0.93183499999999997</v>
      </c>
      <c r="N1757">
        <v>0</v>
      </c>
      <c r="O1757" t="s">
        <v>42</v>
      </c>
    </row>
    <row r="1758" spans="1:15" x14ac:dyDescent="0.25">
      <c r="A1758" t="s">
        <v>159</v>
      </c>
      <c r="B1758">
        <v>6448.14</v>
      </c>
      <c r="C1758">
        <v>6271.26</v>
      </c>
      <c r="D1758">
        <v>6271.12</v>
      </c>
      <c r="E1758">
        <v>5901.08</v>
      </c>
      <c r="F1758">
        <v>172.69200000000001</v>
      </c>
      <c r="G1758">
        <v>213.50700000000001</v>
      </c>
      <c r="H1758">
        <v>81.365700000000004</v>
      </c>
      <c r="I1758">
        <v>27.731000000000002</v>
      </c>
      <c r="J1758">
        <v>79.661600000000007</v>
      </c>
      <c r="K1758">
        <v>5495.46</v>
      </c>
      <c r="L1758">
        <v>6.8121100000000004E-2</v>
      </c>
      <c r="M1758">
        <v>0.93113400000000002</v>
      </c>
      <c r="N1758">
        <v>0</v>
      </c>
      <c r="O1758" t="s">
        <v>42</v>
      </c>
    </row>
    <row r="1759" spans="1:15" x14ac:dyDescent="0.25">
      <c r="A1759" t="s">
        <v>159</v>
      </c>
      <c r="B1759">
        <v>6456.75</v>
      </c>
      <c r="C1759">
        <v>6278.58</v>
      </c>
      <c r="D1759">
        <v>6278.44</v>
      </c>
      <c r="E1759">
        <v>5910.98</v>
      </c>
      <c r="F1759">
        <v>170.351</v>
      </c>
      <c r="G1759">
        <v>213.697</v>
      </c>
      <c r="H1759">
        <v>81.995500000000007</v>
      </c>
      <c r="I1759">
        <v>27.647300000000001</v>
      </c>
      <c r="J1759">
        <v>79.440899999999999</v>
      </c>
      <c r="K1759">
        <v>5507.61</v>
      </c>
      <c r="L1759">
        <v>5.9031E-2</v>
      </c>
      <c r="M1759">
        <v>0.93181400000000003</v>
      </c>
      <c r="N1759">
        <v>0</v>
      </c>
      <c r="O1759" t="s">
        <v>42</v>
      </c>
    </row>
    <row r="1760" spans="1:15" x14ac:dyDescent="0.25">
      <c r="A1760" t="s">
        <v>159</v>
      </c>
      <c r="B1760">
        <v>6472.71</v>
      </c>
      <c r="C1760">
        <v>6296.71</v>
      </c>
      <c r="D1760">
        <v>6296.57</v>
      </c>
      <c r="E1760">
        <v>5929.14</v>
      </c>
      <c r="F1760">
        <v>171.941</v>
      </c>
      <c r="G1760">
        <v>212.43799999999999</v>
      </c>
      <c r="H1760">
        <v>80.5197</v>
      </c>
      <c r="I1760">
        <v>27.7102</v>
      </c>
      <c r="J1760">
        <v>79.548100000000005</v>
      </c>
      <c r="K1760">
        <v>5525.41</v>
      </c>
      <c r="L1760">
        <v>5.4283900000000003E-2</v>
      </c>
      <c r="M1760">
        <v>0.93181899999999995</v>
      </c>
      <c r="N1760">
        <v>0</v>
      </c>
      <c r="O1760" t="s">
        <v>42</v>
      </c>
    </row>
    <row r="1761" spans="1:15" x14ac:dyDescent="0.25">
      <c r="A1761" t="s">
        <v>159</v>
      </c>
      <c r="B1761">
        <v>6482.78</v>
      </c>
      <c r="C1761">
        <v>6307.03</v>
      </c>
      <c r="D1761">
        <v>6306.89</v>
      </c>
      <c r="E1761">
        <v>5934.6</v>
      </c>
      <c r="F1761">
        <v>174.047</v>
      </c>
      <c r="G1761">
        <v>213.67099999999999</v>
      </c>
      <c r="H1761">
        <v>81.600099999999998</v>
      </c>
      <c r="I1761">
        <v>27.9041</v>
      </c>
      <c r="J1761">
        <v>79.619399999999999</v>
      </c>
      <c r="K1761">
        <v>5527.32</v>
      </c>
      <c r="L1761">
        <v>5.4275999999999998E-2</v>
      </c>
      <c r="M1761">
        <v>0.94234899999999999</v>
      </c>
      <c r="N1761">
        <v>0</v>
      </c>
      <c r="O1761" t="s">
        <v>42</v>
      </c>
    </row>
    <row r="1762" spans="1:15" x14ac:dyDescent="0.25">
      <c r="A1762" t="s">
        <v>159</v>
      </c>
      <c r="B1762">
        <v>6459.86</v>
      </c>
      <c r="C1762">
        <v>6284.73</v>
      </c>
      <c r="D1762">
        <v>6284.6</v>
      </c>
      <c r="E1762">
        <v>5919.76</v>
      </c>
      <c r="F1762">
        <v>168.929</v>
      </c>
      <c r="G1762">
        <v>216.88</v>
      </c>
      <c r="H1762">
        <v>85.390199999999993</v>
      </c>
      <c r="I1762">
        <v>27.637699999999999</v>
      </c>
      <c r="J1762">
        <v>79.102599999999995</v>
      </c>
      <c r="K1762">
        <v>5514.68</v>
      </c>
      <c r="L1762">
        <v>5.4638699999999998E-2</v>
      </c>
      <c r="M1762">
        <v>0.93165299999999995</v>
      </c>
      <c r="N1762">
        <v>0</v>
      </c>
      <c r="O1762" t="s">
        <v>42</v>
      </c>
    </row>
    <row r="1763" spans="1:15" x14ac:dyDescent="0.25">
      <c r="A1763" t="s">
        <v>159</v>
      </c>
      <c r="B1763">
        <v>6482.41</v>
      </c>
      <c r="C1763">
        <v>6305.73</v>
      </c>
      <c r="D1763">
        <v>6305.59</v>
      </c>
      <c r="E1763">
        <v>5933.67</v>
      </c>
      <c r="F1763">
        <v>173.44900000000001</v>
      </c>
      <c r="G1763">
        <v>217.25700000000001</v>
      </c>
      <c r="H1763">
        <v>84.946700000000007</v>
      </c>
      <c r="I1763">
        <v>27.7302</v>
      </c>
      <c r="J1763">
        <v>79.838700000000003</v>
      </c>
      <c r="K1763">
        <v>5523.45</v>
      </c>
      <c r="L1763">
        <v>8.3290600000000006E-2</v>
      </c>
      <c r="M1763">
        <v>0.958283</v>
      </c>
      <c r="N1763">
        <v>0</v>
      </c>
      <c r="O1763" t="s">
        <v>42</v>
      </c>
    </row>
    <row r="1764" spans="1:15" x14ac:dyDescent="0.25">
      <c r="A1764" t="s">
        <v>159</v>
      </c>
      <c r="B1764">
        <v>6556.47</v>
      </c>
      <c r="C1764">
        <v>6381.45</v>
      </c>
      <c r="D1764">
        <v>6381.3</v>
      </c>
      <c r="E1764">
        <v>5995.65</v>
      </c>
      <c r="F1764">
        <v>179.56800000000001</v>
      </c>
      <c r="G1764">
        <v>215.36</v>
      </c>
      <c r="H1764">
        <v>82.266199999999998</v>
      </c>
      <c r="I1764">
        <v>27.819400000000002</v>
      </c>
      <c r="J1764">
        <v>80.429299999999998</v>
      </c>
      <c r="K1764">
        <v>5581</v>
      </c>
      <c r="L1764">
        <v>5.40758E-2</v>
      </c>
      <c r="M1764">
        <v>0.931813</v>
      </c>
      <c r="N1764">
        <v>0</v>
      </c>
      <c r="O1764" t="s">
        <v>42</v>
      </c>
    </row>
    <row r="1765" spans="1:15" x14ac:dyDescent="0.25">
      <c r="A1765" t="s">
        <v>159</v>
      </c>
      <c r="B1765">
        <v>6457.89</v>
      </c>
      <c r="C1765">
        <v>6280.85</v>
      </c>
      <c r="D1765">
        <v>6280.71</v>
      </c>
      <c r="E1765">
        <v>5913.99</v>
      </c>
      <c r="F1765">
        <v>171.518</v>
      </c>
      <c r="G1765">
        <v>215.49199999999999</v>
      </c>
      <c r="H1765">
        <v>83.625299999999996</v>
      </c>
      <c r="I1765">
        <v>27.695</v>
      </c>
      <c r="J1765">
        <v>79.544300000000007</v>
      </c>
      <c r="K1765">
        <v>5507.58</v>
      </c>
      <c r="L1765">
        <v>5.7780199999999997E-2</v>
      </c>
      <c r="M1765">
        <v>0.93183300000000002</v>
      </c>
      <c r="N1765">
        <v>0</v>
      </c>
      <c r="O1765" t="s">
        <v>42</v>
      </c>
    </row>
    <row r="1766" spans="1:15" x14ac:dyDescent="0.25">
      <c r="A1766" t="s">
        <v>159</v>
      </c>
      <c r="B1766">
        <v>6515.94</v>
      </c>
      <c r="C1766">
        <v>6336.85</v>
      </c>
      <c r="D1766">
        <v>6336.71</v>
      </c>
      <c r="E1766">
        <v>5958.59</v>
      </c>
      <c r="F1766">
        <v>174.6</v>
      </c>
      <c r="G1766">
        <v>213.40899999999999</v>
      </c>
      <c r="H1766">
        <v>80.642499999999998</v>
      </c>
      <c r="I1766">
        <v>28.582999999999998</v>
      </c>
      <c r="J1766">
        <v>79.543999999999997</v>
      </c>
      <c r="K1766">
        <v>5550.72</v>
      </c>
      <c r="L1766">
        <v>5.48856E-2</v>
      </c>
      <c r="M1766">
        <v>0.931755</v>
      </c>
      <c r="N1766">
        <v>0</v>
      </c>
      <c r="O1766" t="s">
        <v>42</v>
      </c>
    </row>
    <row r="1767" spans="1:15" x14ac:dyDescent="0.25">
      <c r="A1767" t="s">
        <v>159</v>
      </c>
      <c r="B1767">
        <v>6492.88</v>
      </c>
      <c r="C1767">
        <v>6313.64</v>
      </c>
      <c r="D1767">
        <v>6313.5</v>
      </c>
      <c r="E1767">
        <v>5928.48</v>
      </c>
      <c r="F1767">
        <v>176.315</v>
      </c>
      <c r="G1767">
        <v>208.60900000000001</v>
      </c>
      <c r="H1767">
        <v>75.8292</v>
      </c>
      <c r="I1767">
        <v>27.6553</v>
      </c>
      <c r="J1767">
        <v>80.271500000000003</v>
      </c>
      <c r="K1767">
        <v>5523.99</v>
      </c>
      <c r="L1767">
        <v>5.3922900000000003E-2</v>
      </c>
      <c r="M1767">
        <v>0.95508099999999996</v>
      </c>
      <c r="N1767">
        <v>0</v>
      </c>
      <c r="O1767" t="s">
        <v>42</v>
      </c>
    </row>
    <row r="1768" spans="1:15" x14ac:dyDescent="0.25">
      <c r="A1768" t="s">
        <v>159</v>
      </c>
      <c r="B1768">
        <v>6484.1</v>
      </c>
      <c r="C1768">
        <v>6308.75</v>
      </c>
      <c r="D1768">
        <v>6308.61</v>
      </c>
      <c r="E1768">
        <v>5923.87</v>
      </c>
      <c r="F1768">
        <v>175.75399999999999</v>
      </c>
      <c r="G1768">
        <v>210.21299999999999</v>
      </c>
      <c r="H1768">
        <v>78.448300000000003</v>
      </c>
      <c r="I1768">
        <v>27.8155</v>
      </c>
      <c r="J1768">
        <v>79.362799999999993</v>
      </c>
      <c r="K1768">
        <v>5518.44</v>
      </c>
      <c r="L1768">
        <v>5.58547E-2</v>
      </c>
      <c r="M1768">
        <v>0.94369499999999995</v>
      </c>
      <c r="N1768">
        <v>0</v>
      </c>
      <c r="O1768" t="s">
        <v>42</v>
      </c>
    </row>
    <row r="1769" spans="1:15" x14ac:dyDescent="0.25">
      <c r="A1769" t="s">
        <v>159</v>
      </c>
      <c r="B1769">
        <v>6537.65</v>
      </c>
      <c r="C1769">
        <v>6360.83</v>
      </c>
      <c r="D1769">
        <v>6360.69</v>
      </c>
      <c r="E1769">
        <v>5974.09</v>
      </c>
      <c r="F1769">
        <v>179.62100000000001</v>
      </c>
      <c r="G1769">
        <v>211.017</v>
      </c>
      <c r="H1769">
        <v>78.372699999999995</v>
      </c>
      <c r="I1769">
        <v>27.6797</v>
      </c>
      <c r="J1769">
        <v>79.998599999999996</v>
      </c>
      <c r="K1769">
        <v>5563.82</v>
      </c>
      <c r="L1769">
        <v>5.8467699999999997E-2</v>
      </c>
      <c r="M1769">
        <v>0.931836</v>
      </c>
      <c r="N1769">
        <v>0</v>
      </c>
      <c r="O1769" t="s">
        <v>42</v>
      </c>
    </row>
    <row r="1770" spans="1:15" x14ac:dyDescent="0.25">
      <c r="A1770" t="s">
        <v>159</v>
      </c>
      <c r="B1770">
        <v>6502.18</v>
      </c>
      <c r="C1770">
        <v>6325.44</v>
      </c>
      <c r="D1770">
        <v>6325.3</v>
      </c>
      <c r="E1770">
        <v>5945.8</v>
      </c>
      <c r="F1770">
        <v>173.92599999999999</v>
      </c>
      <c r="G1770">
        <v>211.85300000000001</v>
      </c>
      <c r="H1770">
        <v>79.291300000000007</v>
      </c>
      <c r="I1770">
        <v>27.729600000000001</v>
      </c>
      <c r="J1770">
        <v>79.595799999999997</v>
      </c>
      <c r="K1770">
        <v>5540.48</v>
      </c>
      <c r="L1770">
        <v>5.63851E-2</v>
      </c>
      <c r="M1770">
        <v>0.95440100000000005</v>
      </c>
      <c r="N1770">
        <v>0</v>
      </c>
      <c r="O1770" t="s">
        <v>42</v>
      </c>
    </row>
    <row r="1771" spans="1:15" x14ac:dyDescent="0.25">
      <c r="A1771" t="s">
        <v>159</v>
      </c>
      <c r="B1771">
        <v>6514.44</v>
      </c>
      <c r="C1771">
        <v>6338.21</v>
      </c>
      <c r="D1771">
        <v>6338.07</v>
      </c>
      <c r="E1771">
        <v>5957.44</v>
      </c>
      <c r="F1771">
        <v>174.69900000000001</v>
      </c>
      <c r="G1771">
        <v>214.49700000000001</v>
      </c>
      <c r="H1771">
        <v>81.965800000000002</v>
      </c>
      <c r="I1771">
        <v>27.654900000000001</v>
      </c>
      <c r="J1771">
        <v>80.140299999999996</v>
      </c>
      <c r="K1771">
        <v>5547.87</v>
      </c>
      <c r="L1771">
        <v>6.0752399999999998E-2</v>
      </c>
      <c r="M1771">
        <v>0.93907300000000005</v>
      </c>
      <c r="N1771">
        <v>0</v>
      </c>
      <c r="O1771" t="s">
        <v>42</v>
      </c>
    </row>
    <row r="1772" spans="1:15" x14ac:dyDescent="0.25">
      <c r="A1772" t="s">
        <v>159</v>
      </c>
      <c r="B1772">
        <v>6515.44</v>
      </c>
      <c r="C1772">
        <v>6339.01</v>
      </c>
      <c r="D1772">
        <v>6338.87</v>
      </c>
      <c r="E1772">
        <v>5959.82</v>
      </c>
      <c r="F1772">
        <v>173.85</v>
      </c>
      <c r="G1772">
        <v>215.18700000000001</v>
      </c>
      <c r="H1772">
        <v>82.424099999999996</v>
      </c>
      <c r="I1772">
        <v>27.728300000000001</v>
      </c>
      <c r="J1772">
        <v>80.278000000000006</v>
      </c>
      <c r="K1772">
        <v>5551.05</v>
      </c>
      <c r="L1772">
        <v>7.1762199999999998E-2</v>
      </c>
      <c r="M1772">
        <v>0.94306999999999996</v>
      </c>
      <c r="N1772">
        <v>0</v>
      </c>
      <c r="O1772" t="s">
        <v>42</v>
      </c>
    </row>
    <row r="1773" spans="1:15" x14ac:dyDescent="0.25">
      <c r="A1773" t="s">
        <v>159</v>
      </c>
      <c r="B1773">
        <v>6606.14</v>
      </c>
      <c r="C1773">
        <v>6429.8</v>
      </c>
      <c r="D1773">
        <v>6429.65</v>
      </c>
      <c r="E1773">
        <v>6033.48</v>
      </c>
      <c r="F1773">
        <v>183.09200000000001</v>
      </c>
      <c r="G1773">
        <v>216.08699999999999</v>
      </c>
      <c r="H1773">
        <v>82.458799999999997</v>
      </c>
      <c r="I1773">
        <v>27.966000000000001</v>
      </c>
      <c r="J1773">
        <v>80.493200000000002</v>
      </c>
      <c r="K1773">
        <v>5613.11</v>
      </c>
      <c r="L1773">
        <v>6.8661399999999997E-2</v>
      </c>
      <c r="M1773">
        <v>0.931674</v>
      </c>
      <c r="N1773">
        <v>0</v>
      </c>
      <c r="O1773" t="s">
        <v>42</v>
      </c>
    </row>
    <row r="1774" spans="1:15" x14ac:dyDescent="0.25">
      <c r="A1774" t="s">
        <v>159</v>
      </c>
      <c r="B1774">
        <v>6528.02</v>
      </c>
      <c r="C1774">
        <v>6349.38</v>
      </c>
      <c r="D1774">
        <v>6349.24</v>
      </c>
      <c r="E1774">
        <v>5965.91</v>
      </c>
      <c r="F1774">
        <v>176.047</v>
      </c>
      <c r="G1774">
        <v>214.99199999999999</v>
      </c>
      <c r="H1774">
        <v>82.253500000000003</v>
      </c>
      <c r="I1774">
        <v>27.964200000000002</v>
      </c>
      <c r="J1774">
        <v>79.965400000000002</v>
      </c>
      <c r="K1774">
        <v>5555</v>
      </c>
      <c r="L1774">
        <v>5.7359399999999998E-2</v>
      </c>
      <c r="M1774">
        <v>0.93132000000000004</v>
      </c>
      <c r="N1774">
        <v>0</v>
      </c>
      <c r="O1774" t="s">
        <v>42</v>
      </c>
    </row>
    <row r="1775" spans="1:15" x14ac:dyDescent="0.25">
      <c r="A1775" t="s">
        <v>159</v>
      </c>
      <c r="B1775">
        <v>6505.85</v>
      </c>
      <c r="C1775">
        <v>6325.65</v>
      </c>
      <c r="D1775">
        <v>6325.51</v>
      </c>
      <c r="E1775">
        <v>5935.58</v>
      </c>
      <c r="F1775">
        <v>179.571</v>
      </c>
      <c r="G1775">
        <v>208.947</v>
      </c>
      <c r="H1775">
        <v>76.493700000000004</v>
      </c>
      <c r="I1775">
        <v>28.190100000000001</v>
      </c>
      <c r="J1775">
        <v>79.453299999999999</v>
      </c>
      <c r="K1775">
        <v>5527.45</v>
      </c>
      <c r="L1775">
        <v>5.3923899999999997E-2</v>
      </c>
      <c r="M1775">
        <v>0.93180700000000005</v>
      </c>
      <c r="N1775">
        <v>0</v>
      </c>
      <c r="O1775" t="s">
        <v>42</v>
      </c>
    </row>
    <row r="1776" spans="1:15" x14ac:dyDescent="0.25">
      <c r="A1776" t="s">
        <v>159</v>
      </c>
      <c r="B1776">
        <v>6502.6</v>
      </c>
      <c r="C1776">
        <v>6325.04</v>
      </c>
      <c r="D1776">
        <v>6324.9</v>
      </c>
      <c r="E1776">
        <v>5937.79</v>
      </c>
      <c r="F1776">
        <v>178.98099999999999</v>
      </c>
      <c r="G1776">
        <v>208.25299999999999</v>
      </c>
      <c r="H1776">
        <v>75.532700000000006</v>
      </c>
      <c r="I1776">
        <v>27.5395</v>
      </c>
      <c r="J1776">
        <v>80.454700000000003</v>
      </c>
      <c r="K1776">
        <v>5530.91</v>
      </c>
      <c r="L1776">
        <v>5.4269900000000003E-2</v>
      </c>
      <c r="M1776">
        <v>0.93170399999999998</v>
      </c>
      <c r="N1776">
        <v>0</v>
      </c>
      <c r="O1776" t="s">
        <v>42</v>
      </c>
    </row>
    <row r="1777" spans="1:25" x14ac:dyDescent="0.25">
      <c r="A1777" t="s">
        <v>159</v>
      </c>
      <c r="B1777">
        <v>6530.66</v>
      </c>
      <c r="C1777">
        <v>6349.63</v>
      </c>
      <c r="D1777">
        <v>6349.45</v>
      </c>
      <c r="E1777">
        <v>5961.44</v>
      </c>
      <c r="F1777">
        <v>178.30199999999999</v>
      </c>
      <c r="G1777">
        <v>211.41399999999999</v>
      </c>
      <c r="H1777">
        <v>79.043300000000002</v>
      </c>
      <c r="I1777">
        <v>27.757300000000001</v>
      </c>
      <c r="J1777">
        <v>79.9559</v>
      </c>
      <c r="K1777">
        <v>5552.12</v>
      </c>
      <c r="L1777">
        <v>5.3936400000000002E-2</v>
      </c>
      <c r="M1777">
        <v>0.93181599999999998</v>
      </c>
      <c r="N1777">
        <v>0</v>
      </c>
      <c r="O1777" t="s">
        <v>42</v>
      </c>
    </row>
    <row r="1778" spans="1:25" x14ac:dyDescent="0.25">
      <c r="A1778" t="s">
        <v>159</v>
      </c>
      <c r="B1778">
        <v>6535.31</v>
      </c>
      <c r="C1778">
        <v>6359.83</v>
      </c>
      <c r="D1778">
        <v>6359.69</v>
      </c>
      <c r="E1778">
        <v>5970.75</v>
      </c>
      <c r="F1778">
        <v>181.53399999999999</v>
      </c>
      <c r="G1778">
        <v>210.261</v>
      </c>
      <c r="H1778">
        <v>77.698300000000003</v>
      </c>
      <c r="I1778">
        <v>27.7195</v>
      </c>
      <c r="J1778">
        <v>80.048199999999994</v>
      </c>
      <c r="K1778">
        <v>5559.2</v>
      </c>
      <c r="L1778">
        <v>5.4257399999999997E-2</v>
      </c>
      <c r="M1778">
        <v>0.93176300000000001</v>
      </c>
      <c r="N1778">
        <v>0</v>
      </c>
      <c r="O1778" t="s">
        <v>42</v>
      </c>
    </row>
    <row r="1779" spans="1:25" x14ac:dyDescent="0.25">
      <c r="A1779" t="s">
        <v>159</v>
      </c>
      <c r="B1779">
        <v>6539.09</v>
      </c>
      <c r="C1779">
        <v>6362.54</v>
      </c>
      <c r="D1779">
        <v>6362.4</v>
      </c>
      <c r="E1779">
        <v>5971.81</v>
      </c>
      <c r="F1779">
        <v>178.18600000000001</v>
      </c>
      <c r="G1779">
        <v>210.178</v>
      </c>
      <c r="H1779">
        <v>77.513599999999997</v>
      </c>
      <c r="I1779">
        <v>28.261700000000001</v>
      </c>
      <c r="J1779">
        <v>79.649199999999993</v>
      </c>
      <c r="K1779">
        <v>5563.71</v>
      </c>
      <c r="L1779">
        <v>5.7467499999999998E-2</v>
      </c>
      <c r="M1779">
        <v>0.931724</v>
      </c>
      <c r="N1779">
        <v>0</v>
      </c>
      <c r="O1779" t="s">
        <v>42</v>
      </c>
    </row>
    <row r="1780" spans="1:25" x14ac:dyDescent="0.25">
      <c r="A1780" t="s">
        <v>159</v>
      </c>
      <c r="B1780">
        <v>6521.62</v>
      </c>
      <c r="C1780">
        <v>6341.67</v>
      </c>
      <c r="D1780">
        <v>6341.52</v>
      </c>
      <c r="E1780">
        <v>5955.75</v>
      </c>
      <c r="F1780">
        <v>175.58199999999999</v>
      </c>
      <c r="G1780">
        <v>211.30099999999999</v>
      </c>
      <c r="H1780">
        <v>77.936400000000006</v>
      </c>
      <c r="I1780">
        <v>28.514800000000001</v>
      </c>
      <c r="J1780">
        <v>80.013000000000005</v>
      </c>
      <c r="K1780">
        <v>5549.24</v>
      </c>
      <c r="L1780">
        <v>5.4631699999999998E-2</v>
      </c>
      <c r="M1780">
        <v>0.93181899999999995</v>
      </c>
      <c r="N1780">
        <v>0</v>
      </c>
      <c r="O1780" t="s">
        <v>42</v>
      </c>
    </row>
    <row r="1781" spans="1:25" x14ac:dyDescent="0.25">
      <c r="A1781" t="s">
        <v>159</v>
      </c>
      <c r="B1781">
        <v>6537.6</v>
      </c>
      <c r="C1781">
        <v>6356.39</v>
      </c>
      <c r="D1781">
        <v>6356.24</v>
      </c>
      <c r="E1781">
        <v>5968.67</v>
      </c>
      <c r="F1781">
        <v>178.52799999999999</v>
      </c>
      <c r="G1781">
        <v>212.65899999999999</v>
      </c>
      <c r="H1781">
        <v>78.888499999999993</v>
      </c>
      <c r="I1781">
        <v>27.918500000000002</v>
      </c>
      <c r="J1781">
        <v>81.003100000000003</v>
      </c>
      <c r="K1781">
        <v>5557.55</v>
      </c>
      <c r="L1781">
        <v>8.3257200000000003E-2</v>
      </c>
      <c r="M1781">
        <v>0.94622700000000004</v>
      </c>
      <c r="N1781">
        <v>0</v>
      </c>
      <c r="O1781" t="s">
        <v>42</v>
      </c>
    </row>
    <row r="1782" spans="1:25" x14ac:dyDescent="0.25">
      <c r="A1782" t="s">
        <v>159</v>
      </c>
      <c r="B1782">
        <v>6592.13</v>
      </c>
      <c r="C1782">
        <v>6413.69</v>
      </c>
      <c r="D1782">
        <v>6413.53</v>
      </c>
      <c r="E1782">
        <v>6009.78</v>
      </c>
      <c r="F1782">
        <v>186.642</v>
      </c>
      <c r="G1782">
        <v>211.86799999999999</v>
      </c>
      <c r="H1782">
        <v>77.615499999999997</v>
      </c>
      <c r="I1782">
        <v>28.075600000000001</v>
      </c>
      <c r="J1782">
        <v>81.181899999999999</v>
      </c>
      <c r="K1782">
        <v>5591.13</v>
      </c>
      <c r="L1782">
        <v>5.4540600000000002E-2</v>
      </c>
      <c r="M1782">
        <v>0.93262</v>
      </c>
      <c r="N1782">
        <v>0</v>
      </c>
      <c r="O1782" t="s">
        <v>42</v>
      </c>
    </row>
    <row r="1783" spans="1:25" x14ac:dyDescent="0.25">
      <c r="A1783" t="s">
        <v>159</v>
      </c>
      <c r="B1783">
        <v>6657.23</v>
      </c>
      <c r="C1783">
        <v>6476.13</v>
      </c>
      <c r="D1783">
        <v>6475.96</v>
      </c>
      <c r="E1783">
        <v>6062.47</v>
      </c>
      <c r="F1783">
        <v>189.76400000000001</v>
      </c>
      <c r="G1783">
        <v>213.536</v>
      </c>
      <c r="H1783">
        <v>77.987099999999998</v>
      </c>
      <c r="I1783">
        <v>28.484300000000001</v>
      </c>
      <c r="J1783">
        <v>81.996099999999998</v>
      </c>
      <c r="K1783">
        <v>5639.08</v>
      </c>
      <c r="L1783">
        <v>5.56146E-2</v>
      </c>
      <c r="M1783">
        <v>0.931751</v>
      </c>
      <c r="N1783">
        <v>0</v>
      </c>
      <c r="O1783" t="s">
        <v>42</v>
      </c>
    </row>
    <row r="1784" spans="1:25" x14ac:dyDescent="0.25">
      <c r="A1784" t="s">
        <v>159</v>
      </c>
      <c r="B1784">
        <v>6504.91</v>
      </c>
      <c r="C1784">
        <v>6322.97</v>
      </c>
      <c r="D1784">
        <v>6322.84</v>
      </c>
      <c r="E1784">
        <v>5943.52</v>
      </c>
      <c r="F1784">
        <v>173.84399999999999</v>
      </c>
      <c r="G1784">
        <v>212.21700000000001</v>
      </c>
      <c r="H1784">
        <v>80.215199999999996</v>
      </c>
      <c r="I1784">
        <v>27.654</v>
      </c>
      <c r="J1784">
        <v>79.555899999999994</v>
      </c>
      <c r="K1784">
        <v>5538</v>
      </c>
      <c r="L1784">
        <v>6.0088599999999999E-2</v>
      </c>
      <c r="M1784">
        <v>0.93168700000000004</v>
      </c>
      <c r="N1784">
        <v>0</v>
      </c>
      <c r="O1784" t="s">
        <v>42</v>
      </c>
    </row>
    <row r="1785" spans="1:25" x14ac:dyDescent="0.25">
      <c r="A1785" t="s">
        <v>159</v>
      </c>
      <c r="B1785">
        <v>6462.02</v>
      </c>
      <c r="C1785">
        <v>6282.99</v>
      </c>
      <c r="D1785">
        <v>6282.87</v>
      </c>
      <c r="E1785">
        <v>5920.91</v>
      </c>
      <c r="F1785">
        <v>168.55199999999999</v>
      </c>
      <c r="G1785">
        <v>216.67699999999999</v>
      </c>
      <c r="H1785">
        <v>85.1751</v>
      </c>
      <c r="I1785">
        <v>27.717099999999999</v>
      </c>
      <c r="J1785">
        <v>79.185900000000004</v>
      </c>
      <c r="K1785">
        <v>5516.39</v>
      </c>
      <c r="L1785">
        <v>5.68771E-2</v>
      </c>
      <c r="M1785">
        <v>0.95387299999999997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6454.09</v>
      </c>
      <c r="C1786">
        <v>6276.72</v>
      </c>
      <c r="D1786">
        <v>6276.6</v>
      </c>
      <c r="E1786">
        <v>5913.17</v>
      </c>
      <c r="F1786">
        <v>168.86199999999999</v>
      </c>
      <c r="G1786">
        <v>214.63900000000001</v>
      </c>
      <c r="H1786">
        <v>83.593299999999999</v>
      </c>
      <c r="I1786">
        <v>27.5808</v>
      </c>
      <c r="J1786">
        <v>78.917000000000002</v>
      </c>
      <c r="K1786">
        <v>5510.3</v>
      </c>
      <c r="L1786">
        <v>5.6216299999999997E-2</v>
      </c>
      <c r="M1786">
        <v>0.94618100000000005</v>
      </c>
      <c r="N1786">
        <v>0</v>
      </c>
      <c r="O1786" t="s">
        <v>42</v>
      </c>
    </row>
    <row r="1787" spans="1:25" x14ac:dyDescent="0.25">
      <c r="A1787" t="s">
        <v>159</v>
      </c>
      <c r="B1787">
        <v>6465.7</v>
      </c>
      <c r="C1787">
        <v>6288.03</v>
      </c>
      <c r="D1787">
        <v>6287.9</v>
      </c>
      <c r="E1787">
        <v>5915.81</v>
      </c>
      <c r="F1787">
        <v>174.90100000000001</v>
      </c>
      <c r="G1787">
        <v>210.328</v>
      </c>
      <c r="H1787">
        <v>78.719200000000001</v>
      </c>
      <c r="I1787">
        <v>27.663599999999999</v>
      </c>
      <c r="J1787">
        <v>79.282799999999995</v>
      </c>
      <c r="K1787">
        <v>5511.17</v>
      </c>
      <c r="L1787">
        <v>6.5350900000000003E-2</v>
      </c>
      <c r="M1787">
        <v>0.93061499999999997</v>
      </c>
      <c r="N1787">
        <v>0</v>
      </c>
      <c r="O1787" t="s">
        <v>42</v>
      </c>
    </row>
    <row r="1788" spans="1:25" x14ac:dyDescent="0.25">
      <c r="A1788" t="s">
        <v>159</v>
      </c>
      <c r="B1788">
        <v>6458.04</v>
      </c>
      <c r="C1788">
        <v>6274.82</v>
      </c>
      <c r="D1788">
        <v>6274.7</v>
      </c>
      <c r="E1788">
        <v>5908.08</v>
      </c>
      <c r="F1788">
        <v>171.69499999999999</v>
      </c>
      <c r="G1788">
        <v>211.98500000000001</v>
      </c>
      <c r="H1788">
        <v>80.774699999999996</v>
      </c>
      <c r="I1788">
        <v>27.5852</v>
      </c>
      <c r="J1788">
        <v>79.040899999999993</v>
      </c>
      <c r="K1788">
        <v>5504.95</v>
      </c>
      <c r="L1788">
        <v>5.4066099999999999E-2</v>
      </c>
      <c r="M1788">
        <v>0.93183199999999999</v>
      </c>
      <c r="N1788">
        <v>0</v>
      </c>
      <c r="O1788" t="s">
        <v>42</v>
      </c>
    </row>
    <row r="1789" spans="1:25" x14ac:dyDescent="0.25">
      <c r="A1789" t="s">
        <v>159</v>
      </c>
      <c r="B1789">
        <v>6443.43</v>
      </c>
      <c r="C1789">
        <v>6261.76</v>
      </c>
      <c r="D1789">
        <v>6261.64</v>
      </c>
      <c r="E1789">
        <v>5895.39</v>
      </c>
      <c r="F1789">
        <v>169.80199999999999</v>
      </c>
      <c r="G1789">
        <v>212.72499999999999</v>
      </c>
      <c r="H1789">
        <v>81.336200000000005</v>
      </c>
      <c r="I1789">
        <v>27.466899999999999</v>
      </c>
      <c r="J1789">
        <v>79.0745</v>
      </c>
      <c r="K1789">
        <v>5493.61</v>
      </c>
      <c r="L1789">
        <v>5.7185100000000003E-2</v>
      </c>
      <c r="M1789">
        <v>0.93179800000000002</v>
      </c>
      <c r="N1789">
        <v>0</v>
      </c>
      <c r="O1789" t="s">
        <v>42</v>
      </c>
    </row>
    <row r="1790" spans="1:25" x14ac:dyDescent="0.25">
      <c r="A1790" t="s">
        <v>159</v>
      </c>
      <c r="B1790">
        <v>6461</v>
      </c>
      <c r="C1790">
        <v>6286.19</v>
      </c>
      <c r="D1790">
        <v>6286.06</v>
      </c>
      <c r="E1790">
        <v>5917.85</v>
      </c>
      <c r="F1790">
        <v>171.17599999999999</v>
      </c>
      <c r="G1790">
        <v>213.28100000000001</v>
      </c>
      <c r="H1790">
        <v>82.081000000000003</v>
      </c>
      <c r="I1790">
        <v>27.491700000000002</v>
      </c>
      <c r="J1790">
        <v>79.137500000000003</v>
      </c>
      <c r="K1790">
        <v>5514</v>
      </c>
      <c r="L1790">
        <v>5.8500299999999998E-2</v>
      </c>
      <c r="M1790">
        <v>0.93180200000000002</v>
      </c>
      <c r="N1790">
        <v>0</v>
      </c>
      <c r="O1790" t="s">
        <v>42</v>
      </c>
    </row>
    <row r="1791" spans="1:25" x14ac:dyDescent="0.25">
      <c r="A1791" t="s">
        <v>159</v>
      </c>
      <c r="B1791">
        <v>6465.65</v>
      </c>
      <c r="C1791">
        <v>6290.59</v>
      </c>
      <c r="D1791">
        <v>6290.47</v>
      </c>
      <c r="E1791">
        <v>5922.99</v>
      </c>
      <c r="F1791">
        <v>171.24100000000001</v>
      </c>
      <c r="G1791">
        <v>215.02600000000001</v>
      </c>
      <c r="H1791">
        <v>83.625699999999995</v>
      </c>
      <c r="I1791">
        <v>27.490600000000001</v>
      </c>
      <c r="J1791">
        <v>79.220299999999995</v>
      </c>
      <c r="K1791">
        <v>5517.34</v>
      </c>
      <c r="L1791">
        <v>8.3258700000000005E-2</v>
      </c>
      <c r="M1791">
        <v>0.93181199999999997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6574.4</v>
      </c>
      <c r="C1792">
        <v>6399.38</v>
      </c>
      <c r="D1792">
        <v>6399.23</v>
      </c>
      <c r="E1792">
        <v>6005.21</v>
      </c>
      <c r="F1792">
        <v>182.89699999999999</v>
      </c>
      <c r="G1792">
        <v>215.40100000000001</v>
      </c>
      <c r="H1792">
        <v>82.325900000000004</v>
      </c>
      <c r="I1792">
        <v>27.9297</v>
      </c>
      <c r="J1792">
        <v>80.392300000000006</v>
      </c>
      <c r="K1792">
        <v>5587.15</v>
      </c>
      <c r="L1792">
        <v>5.4741999999999999E-2</v>
      </c>
      <c r="M1792">
        <v>0.93387799999999999</v>
      </c>
      <c r="N1792">
        <v>0</v>
      </c>
      <c r="O1792" t="s">
        <v>42</v>
      </c>
      <c r="R1792">
        <f>AVERAGE(B1743:B1792)</f>
        <v>6510.4512000000022</v>
      </c>
      <c r="S1792">
        <f>AVERAGE(C1743:C1792)</f>
        <v>6332.6830000000018</v>
      </c>
      <c r="U1792">
        <f>_xlfn.VAR.P(B1743:B1792)</f>
        <v>3232.3579865599922</v>
      </c>
      <c r="V1792">
        <f>_xlfn.VAR.P(C1743:C1792)</f>
        <v>3177.544261000005</v>
      </c>
      <c r="X1792">
        <f>1.96*SQRT(U1792)/50</f>
        <v>2.2286701363071986</v>
      </c>
      <c r="Y1792">
        <f>1.96*SQRT(V1792)/50</f>
        <v>2.2096926513031279</v>
      </c>
    </row>
    <row r="1793" spans="1:14" x14ac:dyDescent="0.25">
      <c r="A1793" t="s">
        <v>160</v>
      </c>
      <c r="B1793">
        <v>325695.30540000001</v>
      </c>
      <c r="C1793" t="s">
        <v>36</v>
      </c>
    </row>
    <row r="1794" spans="1:14" x14ac:dyDescent="0.25">
      <c r="A1794" t="s">
        <v>161</v>
      </c>
      <c r="B1794">
        <v>7613.31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5.4489700000000002E-2</v>
      </c>
      <c r="L1794">
        <v>0.95099999999999996</v>
      </c>
      <c r="M1794">
        <v>0</v>
      </c>
      <c r="N1794" t="s">
        <v>42</v>
      </c>
    </row>
    <row r="1795" spans="1:14" x14ac:dyDescent="0.25">
      <c r="A1795" t="s">
        <v>161</v>
      </c>
      <c r="B1795">
        <v>7578.44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5.9593399999999998E-2</v>
      </c>
      <c r="L1795">
        <v>0.93180499999999999</v>
      </c>
      <c r="M1795">
        <v>0</v>
      </c>
      <c r="N1795" t="s">
        <v>42</v>
      </c>
    </row>
    <row r="1796" spans="1:14" x14ac:dyDescent="0.25">
      <c r="A1796" t="s">
        <v>161</v>
      </c>
      <c r="B1796">
        <v>7630.7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2.9981899999999999E-2</v>
      </c>
      <c r="L1796">
        <v>0.93122499999999997</v>
      </c>
      <c r="M1796">
        <v>0</v>
      </c>
      <c r="N1796" t="s">
        <v>42</v>
      </c>
    </row>
    <row r="1797" spans="1:14" x14ac:dyDescent="0.25">
      <c r="A1797" t="s">
        <v>161</v>
      </c>
      <c r="B1797">
        <v>7681.43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3.0904299999999999E-2</v>
      </c>
      <c r="L1797">
        <v>0.93174500000000005</v>
      </c>
      <c r="M1797">
        <v>0</v>
      </c>
      <c r="N1797" t="s">
        <v>42</v>
      </c>
    </row>
    <row r="1798" spans="1:14" x14ac:dyDescent="0.25">
      <c r="A1798" t="s">
        <v>161</v>
      </c>
      <c r="B1798">
        <v>7654.65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5.49206E-2</v>
      </c>
      <c r="L1798">
        <v>0.93169100000000005</v>
      </c>
      <c r="M1798">
        <v>0</v>
      </c>
      <c r="N1798" t="s">
        <v>42</v>
      </c>
    </row>
    <row r="1799" spans="1:14" x14ac:dyDescent="0.25">
      <c r="A1799" t="s">
        <v>161</v>
      </c>
      <c r="B1799">
        <v>7622.76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5.7209200000000002E-2</v>
      </c>
      <c r="L1799">
        <v>0.93170399999999998</v>
      </c>
      <c r="M1799">
        <v>0</v>
      </c>
      <c r="N1799" t="s">
        <v>42</v>
      </c>
    </row>
    <row r="1800" spans="1:14" x14ac:dyDescent="0.25">
      <c r="A1800" t="s">
        <v>161</v>
      </c>
      <c r="B1800">
        <v>7707.91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6.2844999999999998E-2</v>
      </c>
      <c r="L1800">
        <v>0.93183499999999997</v>
      </c>
      <c r="M1800">
        <v>0</v>
      </c>
      <c r="N1800" t="s">
        <v>42</v>
      </c>
    </row>
    <row r="1801" spans="1:14" x14ac:dyDescent="0.25">
      <c r="A1801" t="s">
        <v>161</v>
      </c>
      <c r="B1801">
        <v>7836.38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8.32677E-2</v>
      </c>
      <c r="L1801">
        <v>0.931836</v>
      </c>
      <c r="M1801">
        <v>0</v>
      </c>
      <c r="N1801" t="s">
        <v>42</v>
      </c>
    </row>
    <row r="1802" spans="1:14" x14ac:dyDescent="0.25">
      <c r="A1802" t="s">
        <v>161</v>
      </c>
      <c r="B1802">
        <v>7767.75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5.8032199999999999E-2</v>
      </c>
      <c r="L1802">
        <v>0.93182500000000001</v>
      </c>
      <c r="M1802">
        <v>0</v>
      </c>
      <c r="N1802" t="s">
        <v>42</v>
      </c>
    </row>
    <row r="1803" spans="1:14" x14ac:dyDescent="0.25">
      <c r="A1803" t="s">
        <v>161</v>
      </c>
      <c r="B1803">
        <v>7904.45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5.4462700000000003E-2</v>
      </c>
      <c r="L1803">
        <v>0.93180799999999997</v>
      </c>
      <c r="M1803">
        <v>0</v>
      </c>
      <c r="N1803" t="s">
        <v>42</v>
      </c>
    </row>
    <row r="1804" spans="1:14" x14ac:dyDescent="0.25">
      <c r="A1804" t="s">
        <v>161</v>
      </c>
      <c r="B1804">
        <v>7806.19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4.3804599999999999E-2</v>
      </c>
      <c r="L1804">
        <v>0.93179599999999996</v>
      </c>
      <c r="M1804">
        <v>0</v>
      </c>
      <c r="N1804" t="s">
        <v>42</v>
      </c>
    </row>
    <row r="1805" spans="1:14" x14ac:dyDescent="0.25">
      <c r="A1805" t="s">
        <v>161</v>
      </c>
      <c r="B1805">
        <v>7858.32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7.9069500000000001E-2</v>
      </c>
      <c r="L1805">
        <v>0.93152599999999997</v>
      </c>
      <c r="M1805">
        <v>0</v>
      </c>
      <c r="N1805" t="s">
        <v>42</v>
      </c>
    </row>
    <row r="1806" spans="1:14" x14ac:dyDescent="0.25">
      <c r="A1806" t="s">
        <v>161</v>
      </c>
      <c r="B1806">
        <v>7868.63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5.3910300000000001E-2</v>
      </c>
      <c r="L1806">
        <v>0.93182600000000004</v>
      </c>
      <c r="M1806">
        <v>0</v>
      </c>
      <c r="N1806" t="s">
        <v>42</v>
      </c>
    </row>
    <row r="1807" spans="1:14" x14ac:dyDescent="0.25">
      <c r="A1807" t="s">
        <v>161</v>
      </c>
      <c r="B1807">
        <v>7870.73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5.6734899999999998E-2</v>
      </c>
      <c r="L1807">
        <v>0.93183400000000005</v>
      </c>
      <c r="M1807">
        <v>0</v>
      </c>
      <c r="N1807" t="s">
        <v>42</v>
      </c>
    </row>
    <row r="1808" spans="1:14" x14ac:dyDescent="0.25">
      <c r="A1808" t="s">
        <v>161</v>
      </c>
      <c r="B1808">
        <v>7998.51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7.5870400000000005E-2</v>
      </c>
      <c r="L1808">
        <v>0.93181800000000004</v>
      </c>
      <c r="M1808">
        <v>0</v>
      </c>
      <c r="N1808" t="s">
        <v>42</v>
      </c>
    </row>
    <row r="1809" spans="1:14" x14ac:dyDescent="0.25">
      <c r="A1809" t="s">
        <v>161</v>
      </c>
      <c r="B1809">
        <v>7891.18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5.6005699999999999E-2</v>
      </c>
      <c r="L1809">
        <v>0.931647</v>
      </c>
      <c r="M1809">
        <v>0</v>
      </c>
      <c r="N1809" t="s">
        <v>42</v>
      </c>
    </row>
    <row r="1810" spans="1:14" x14ac:dyDescent="0.25">
      <c r="A1810" t="s">
        <v>161</v>
      </c>
      <c r="B1810">
        <v>7907.27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5.4438899999999998E-2</v>
      </c>
      <c r="L1810">
        <v>0.93134499999999998</v>
      </c>
      <c r="M1810">
        <v>0</v>
      </c>
      <c r="N1810" t="s">
        <v>42</v>
      </c>
    </row>
    <row r="1811" spans="1:14" x14ac:dyDescent="0.25">
      <c r="A1811" t="s">
        <v>161</v>
      </c>
      <c r="B1811">
        <v>7946.9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5.6219699999999997E-2</v>
      </c>
      <c r="L1811">
        <v>0.93152800000000002</v>
      </c>
      <c r="M1811">
        <v>0</v>
      </c>
      <c r="N1811" t="s">
        <v>42</v>
      </c>
    </row>
    <row r="1812" spans="1:14" x14ac:dyDescent="0.25">
      <c r="A1812" t="s">
        <v>161</v>
      </c>
      <c r="B1812">
        <v>7898.9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5.3934299999999998E-2</v>
      </c>
      <c r="L1812">
        <v>0.93180600000000002</v>
      </c>
      <c r="M1812">
        <v>0</v>
      </c>
      <c r="N1812" t="s">
        <v>42</v>
      </c>
    </row>
    <row r="1813" spans="1:14" x14ac:dyDescent="0.25">
      <c r="A1813" t="s">
        <v>161</v>
      </c>
      <c r="B1813">
        <v>7878.17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6.6813700000000004E-2</v>
      </c>
      <c r="L1813">
        <v>0.93182600000000004</v>
      </c>
      <c r="M1813">
        <v>0</v>
      </c>
      <c r="N1813" t="s">
        <v>42</v>
      </c>
    </row>
    <row r="1814" spans="1:14" x14ac:dyDescent="0.25">
      <c r="A1814" t="s">
        <v>161</v>
      </c>
      <c r="B1814">
        <v>7873.45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7.0480899999999999E-2</v>
      </c>
      <c r="L1814">
        <v>0.93132199999999998</v>
      </c>
      <c r="M1814">
        <v>0</v>
      </c>
      <c r="N1814" t="s">
        <v>42</v>
      </c>
    </row>
    <row r="1815" spans="1:14" x14ac:dyDescent="0.25">
      <c r="A1815" t="s">
        <v>161</v>
      </c>
      <c r="B1815">
        <v>7971.26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5.3986199999999998E-2</v>
      </c>
      <c r="L1815">
        <v>0.93183400000000005</v>
      </c>
      <c r="M1815">
        <v>0</v>
      </c>
      <c r="N1815" t="s">
        <v>42</v>
      </c>
    </row>
    <row r="1816" spans="1:14" x14ac:dyDescent="0.25">
      <c r="A1816" t="s">
        <v>161</v>
      </c>
      <c r="B1816">
        <v>8029.68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5.5723099999999998E-2</v>
      </c>
      <c r="L1816">
        <v>0.95647300000000002</v>
      </c>
      <c r="M1816">
        <v>0</v>
      </c>
      <c r="N1816" t="s">
        <v>42</v>
      </c>
    </row>
    <row r="1817" spans="1:14" x14ac:dyDescent="0.25">
      <c r="A1817" t="s">
        <v>161</v>
      </c>
      <c r="B1817">
        <v>7842.47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5.6748199999999999E-2</v>
      </c>
      <c r="L1817">
        <v>0.95615000000000006</v>
      </c>
      <c r="M1817">
        <v>0</v>
      </c>
      <c r="N1817" t="s">
        <v>42</v>
      </c>
    </row>
    <row r="1818" spans="1:14" x14ac:dyDescent="0.25">
      <c r="A1818" t="s">
        <v>161</v>
      </c>
      <c r="B1818">
        <v>7798.44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5.5180600000000003E-2</v>
      </c>
      <c r="L1818">
        <v>0.95668900000000001</v>
      </c>
      <c r="M1818">
        <v>0</v>
      </c>
      <c r="N1818" t="s">
        <v>42</v>
      </c>
    </row>
    <row r="1819" spans="1:14" x14ac:dyDescent="0.25">
      <c r="A1819" t="s">
        <v>161</v>
      </c>
      <c r="B1819">
        <v>7703.84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5.44479E-2</v>
      </c>
      <c r="L1819">
        <v>0.93167900000000003</v>
      </c>
      <c r="M1819">
        <v>0</v>
      </c>
      <c r="N1819" t="s">
        <v>42</v>
      </c>
    </row>
    <row r="1820" spans="1:14" x14ac:dyDescent="0.25">
      <c r="A1820" t="s">
        <v>161</v>
      </c>
      <c r="B1820">
        <v>7758.05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5.3909499999999999E-2</v>
      </c>
      <c r="L1820">
        <v>0.93183199999999999</v>
      </c>
      <c r="M1820">
        <v>0</v>
      </c>
      <c r="N1820" t="s">
        <v>42</v>
      </c>
    </row>
    <row r="1821" spans="1:14" x14ac:dyDescent="0.25">
      <c r="A1821" t="s">
        <v>161</v>
      </c>
      <c r="B1821">
        <v>7746.82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5.5194600000000003E-2</v>
      </c>
      <c r="L1821">
        <v>0.93170799999999998</v>
      </c>
      <c r="M1821">
        <v>0</v>
      </c>
      <c r="N1821" t="s">
        <v>42</v>
      </c>
    </row>
    <row r="1822" spans="1:14" x14ac:dyDescent="0.25">
      <c r="A1822" t="s">
        <v>161</v>
      </c>
      <c r="B1822">
        <v>7719.74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8.3265000000000006E-2</v>
      </c>
      <c r="L1822">
        <v>0.931732</v>
      </c>
      <c r="M1822">
        <v>0</v>
      </c>
      <c r="N1822" t="s">
        <v>42</v>
      </c>
    </row>
    <row r="1823" spans="1:14" x14ac:dyDescent="0.25">
      <c r="A1823" t="s">
        <v>161</v>
      </c>
      <c r="B1823">
        <v>7551.05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6.8980299999999994E-2</v>
      </c>
      <c r="L1823">
        <v>0.93085099999999998</v>
      </c>
      <c r="M1823">
        <v>0</v>
      </c>
      <c r="N1823" t="s">
        <v>42</v>
      </c>
    </row>
    <row r="1824" spans="1:14" x14ac:dyDescent="0.25">
      <c r="A1824" t="s">
        <v>161</v>
      </c>
      <c r="B1824">
        <v>7794.36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5.4974099999999998E-2</v>
      </c>
      <c r="L1824">
        <v>0.93181400000000003</v>
      </c>
      <c r="M1824">
        <v>0</v>
      </c>
      <c r="N1824" t="s">
        <v>42</v>
      </c>
    </row>
    <row r="1825" spans="1:14" x14ac:dyDescent="0.25">
      <c r="A1825" t="s">
        <v>161</v>
      </c>
      <c r="B1825">
        <v>7683.74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5.8058600000000002E-2</v>
      </c>
      <c r="L1825">
        <v>0.93169500000000005</v>
      </c>
      <c r="M1825">
        <v>0</v>
      </c>
      <c r="N1825" t="s">
        <v>42</v>
      </c>
    </row>
    <row r="1826" spans="1:14" x14ac:dyDescent="0.25">
      <c r="A1826" t="s">
        <v>161</v>
      </c>
      <c r="B1826">
        <v>7648.45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5.5199699999999997E-2</v>
      </c>
      <c r="L1826">
        <v>0.93179199999999995</v>
      </c>
      <c r="M1826">
        <v>0</v>
      </c>
      <c r="N1826" t="s">
        <v>42</v>
      </c>
    </row>
    <row r="1827" spans="1:14" x14ac:dyDescent="0.25">
      <c r="A1827" t="s">
        <v>161</v>
      </c>
      <c r="B1827">
        <v>7571.44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5.6815299999999999E-2</v>
      </c>
      <c r="L1827">
        <v>0.93179100000000004</v>
      </c>
      <c r="M1827">
        <v>0</v>
      </c>
      <c r="N1827" t="s">
        <v>42</v>
      </c>
    </row>
    <row r="1828" spans="1:14" x14ac:dyDescent="0.25">
      <c r="A1828" t="s">
        <v>161</v>
      </c>
      <c r="B1828">
        <v>7620.6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5.4424199999999999E-2</v>
      </c>
      <c r="L1828">
        <v>0.93120099999999995</v>
      </c>
      <c r="M1828">
        <v>0</v>
      </c>
      <c r="N1828" t="s">
        <v>42</v>
      </c>
    </row>
    <row r="1829" spans="1:14" x14ac:dyDescent="0.25">
      <c r="A1829" t="s">
        <v>161</v>
      </c>
      <c r="B1829">
        <v>7771.27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5.7323800000000001E-2</v>
      </c>
      <c r="L1829">
        <v>0.93182399999999999</v>
      </c>
      <c r="M1829">
        <v>0</v>
      </c>
      <c r="N1829" t="s">
        <v>42</v>
      </c>
    </row>
    <row r="1830" spans="1:14" x14ac:dyDescent="0.25">
      <c r="A1830" t="s">
        <v>161</v>
      </c>
      <c r="B1830">
        <v>7637.52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5.9405100000000002E-2</v>
      </c>
      <c r="L1830">
        <v>0.93171199999999998</v>
      </c>
      <c r="M1830">
        <v>0</v>
      </c>
      <c r="N1830" t="s">
        <v>42</v>
      </c>
    </row>
    <row r="1831" spans="1:14" x14ac:dyDescent="0.25">
      <c r="A1831" t="s">
        <v>161</v>
      </c>
      <c r="B1831">
        <v>7614.14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5.9680200000000003E-2</v>
      </c>
      <c r="L1831">
        <v>0.93182299999999996</v>
      </c>
      <c r="M1831">
        <v>0</v>
      </c>
      <c r="N1831" t="s">
        <v>42</v>
      </c>
    </row>
    <row r="1832" spans="1:14" x14ac:dyDescent="0.25">
      <c r="A1832" t="s">
        <v>161</v>
      </c>
      <c r="B1832">
        <v>7813.85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7.1964600000000004E-2</v>
      </c>
      <c r="L1832">
        <v>0.931786</v>
      </c>
      <c r="M1832">
        <v>0</v>
      </c>
      <c r="N1832" t="s">
        <v>42</v>
      </c>
    </row>
    <row r="1833" spans="1:14" x14ac:dyDescent="0.25">
      <c r="A1833" t="s">
        <v>161</v>
      </c>
      <c r="B1833">
        <v>7841.21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5.9305999999999998E-2</v>
      </c>
      <c r="L1833">
        <v>0.931504</v>
      </c>
      <c r="M1833">
        <v>0</v>
      </c>
      <c r="N1833" t="s">
        <v>42</v>
      </c>
    </row>
    <row r="1834" spans="1:14" x14ac:dyDescent="0.25">
      <c r="A1834" t="s">
        <v>161</v>
      </c>
      <c r="B1834">
        <v>7897.6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5.3988399999999999E-2</v>
      </c>
      <c r="L1834">
        <v>0.93085200000000001</v>
      </c>
      <c r="M1834">
        <v>0</v>
      </c>
      <c r="N1834" t="s">
        <v>42</v>
      </c>
    </row>
    <row r="1835" spans="1:14" x14ac:dyDescent="0.25">
      <c r="A1835" t="s">
        <v>161</v>
      </c>
      <c r="B1835">
        <v>7950.88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5.8432199999999997E-2</v>
      </c>
      <c r="L1835">
        <v>0.93183499999999997</v>
      </c>
      <c r="M1835">
        <v>0</v>
      </c>
      <c r="N1835" t="s">
        <v>42</v>
      </c>
    </row>
    <row r="1836" spans="1:14" x14ac:dyDescent="0.25">
      <c r="A1836" t="s">
        <v>161</v>
      </c>
      <c r="B1836">
        <v>7987.84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8.3259100000000003E-2</v>
      </c>
      <c r="L1836">
        <v>0.931836</v>
      </c>
      <c r="M1836">
        <v>0</v>
      </c>
      <c r="N1836" t="s">
        <v>42</v>
      </c>
    </row>
    <row r="1837" spans="1:14" x14ac:dyDescent="0.25">
      <c r="A1837" t="s">
        <v>161</v>
      </c>
      <c r="B1837">
        <v>8016.15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5.3927000000000003E-2</v>
      </c>
      <c r="L1837">
        <v>0.93178000000000005</v>
      </c>
      <c r="M1837">
        <v>0</v>
      </c>
      <c r="N1837" t="s">
        <v>42</v>
      </c>
    </row>
    <row r="1838" spans="1:14" x14ac:dyDescent="0.25">
      <c r="A1838" t="s">
        <v>161</v>
      </c>
      <c r="B1838">
        <v>7958.26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6.7423700000000003E-2</v>
      </c>
      <c r="L1838">
        <v>0.931836</v>
      </c>
      <c r="M1838">
        <v>0</v>
      </c>
      <c r="N1838" t="s">
        <v>42</v>
      </c>
    </row>
    <row r="1839" spans="1:14" x14ac:dyDescent="0.25">
      <c r="A1839" t="s">
        <v>161</v>
      </c>
      <c r="B1839">
        <v>8099.58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5.5708500000000001E-2</v>
      </c>
      <c r="L1839">
        <v>0.93156099999999997</v>
      </c>
      <c r="M1839">
        <v>0</v>
      </c>
      <c r="N1839" t="s">
        <v>42</v>
      </c>
    </row>
    <row r="1840" spans="1:14" x14ac:dyDescent="0.25">
      <c r="A1840" t="s">
        <v>161</v>
      </c>
      <c r="B1840">
        <v>7939.48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6.0662000000000001E-2</v>
      </c>
      <c r="L1840">
        <v>0.93183300000000002</v>
      </c>
      <c r="M1840">
        <v>0</v>
      </c>
      <c r="N1840" t="s">
        <v>42</v>
      </c>
    </row>
    <row r="1841" spans="1:25" x14ac:dyDescent="0.25">
      <c r="A1841" t="s">
        <v>161</v>
      </c>
      <c r="B1841">
        <v>7891.46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5.6265700000000002E-2</v>
      </c>
      <c r="L1841">
        <v>0.93158099999999999</v>
      </c>
      <c r="M1841">
        <v>0</v>
      </c>
      <c r="N1841" t="s">
        <v>42</v>
      </c>
    </row>
    <row r="1842" spans="1:25" x14ac:dyDescent="0.25">
      <c r="A1842" t="s">
        <v>161</v>
      </c>
      <c r="B1842">
        <v>7849.19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5.5222100000000003E-2</v>
      </c>
      <c r="L1842">
        <v>0.93181400000000003</v>
      </c>
      <c r="M1842">
        <v>0</v>
      </c>
      <c r="N1842" t="s">
        <v>42</v>
      </c>
    </row>
    <row r="1843" spans="1:25" x14ac:dyDescent="0.25">
      <c r="A1843" t="s">
        <v>161</v>
      </c>
      <c r="B1843">
        <v>7879.12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5.4862500000000002E-2</v>
      </c>
      <c r="L1843">
        <v>0.93183700000000003</v>
      </c>
      <c r="M1843">
        <v>0</v>
      </c>
      <c r="N1843" t="s">
        <v>42</v>
      </c>
    </row>
    <row r="1844" spans="1:25" x14ac:dyDescent="0.25">
      <c r="A1844" t="s">
        <v>161</v>
      </c>
      <c r="B1844">
        <v>7926.35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5.7579499999999999E-2</v>
      </c>
      <c r="L1844">
        <v>0.93179199999999995</v>
      </c>
      <c r="M1844">
        <v>0</v>
      </c>
      <c r="N1844" t="s">
        <v>42</v>
      </c>
    </row>
    <row r="1845" spans="1:25" x14ac:dyDescent="0.25">
      <c r="A1845" t="s">
        <v>161</v>
      </c>
      <c r="B1845">
        <v>7857.91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5.5681399999999999E-2</v>
      </c>
      <c r="L1845">
        <v>0.93131600000000003</v>
      </c>
      <c r="M1845">
        <v>0</v>
      </c>
      <c r="N1845" t="s">
        <v>42</v>
      </c>
    </row>
    <row r="1846" spans="1:25" x14ac:dyDescent="0.25">
      <c r="A1846" t="s">
        <v>161</v>
      </c>
      <c r="B1846">
        <v>7907.92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6.2180899999999997E-2</v>
      </c>
      <c r="L1846">
        <v>0.93158399999999997</v>
      </c>
      <c r="M1846">
        <v>0</v>
      </c>
      <c r="N1846" t="s">
        <v>42</v>
      </c>
    </row>
    <row r="1847" spans="1:25" x14ac:dyDescent="0.25">
      <c r="A1847" t="s">
        <v>161</v>
      </c>
      <c r="B1847">
        <v>7971.16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5.4682000000000001E-2</v>
      </c>
      <c r="L1847">
        <v>0.93179500000000004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7818.29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5.3984699999999997E-2</v>
      </c>
      <c r="L1848">
        <v>0.93152800000000002</v>
      </c>
      <c r="M1848">
        <v>0</v>
      </c>
      <c r="N1848" t="s">
        <v>42</v>
      </c>
      <c r="R1848">
        <f>AVERAGE(B1799:B1848)</f>
        <v>7834.1323999999977</v>
      </c>
      <c r="S1848">
        <f>AVERAGE(C1799:C1848)</f>
        <v>0</v>
      </c>
      <c r="U1848">
        <f>_xlfn.VAR.P(B1799:B1848)</f>
        <v>15741.728546239996</v>
      </c>
      <c r="V1848">
        <f>_xlfn.VAR.P(C1799:C1848)</f>
        <v>0</v>
      </c>
      <c r="X1848">
        <f>1.96*SQRT(U1848)/50</f>
        <v>4.9182689793558696</v>
      </c>
      <c r="Y1848">
        <f>1.96*SQRT(V1848)/50</f>
        <v>0</v>
      </c>
    </row>
    <row r="1849" spans="1:25" x14ac:dyDescent="0.25">
      <c r="A1849" t="s">
        <v>162</v>
      </c>
      <c r="B1849">
        <v>391813.85249999998</v>
      </c>
      <c r="C1849" t="s">
        <v>36</v>
      </c>
    </row>
    <row r="1850" spans="1:25" x14ac:dyDescent="0.25">
      <c r="A1850" t="s">
        <v>163</v>
      </c>
      <c r="B1850">
        <v>7519.16</v>
      </c>
      <c r="C1850">
        <v>7404.27</v>
      </c>
      <c r="D1850">
        <v>7404.14</v>
      </c>
      <c r="E1850">
        <v>7030.89</v>
      </c>
      <c r="F1850">
        <v>176.29400000000001</v>
      </c>
      <c r="G1850">
        <v>0</v>
      </c>
      <c r="H1850">
        <v>78.020499999999998</v>
      </c>
      <c r="I1850">
        <v>0</v>
      </c>
      <c r="J1850">
        <v>5.8344E-2</v>
      </c>
      <c r="K1850">
        <v>0.93154899999999996</v>
      </c>
      <c r="L1850">
        <v>0</v>
      </c>
      <c r="M1850" t="s">
        <v>42</v>
      </c>
    </row>
    <row r="1851" spans="1:25" x14ac:dyDescent="0.25">
      <c r="A1851" t="s">
        <v>163</v>
      </c>
      <c r="B1851">
        <v>7470.76</v>
      </c>
      <c r="C1851">
        <v>7355.55</v>
      </c>
      <c r="D1851">
        <v>7355.42</v>
      </c>
      <c r="E1851">
        <v>6982.41</v>
      </c>
      <c r="F1851">
        <v>171.81899999999999</v>
      </c>
      <c r="G1851">
        <v>0</v>
      </c>
      <c r="H1851">
        <v>82.236699999999999</v>
      </c>
      <c r="I1851">
        <v>0</v>
      </c>
      <c r="J1851">
        <v>8.3255599999999999E-2</v>
      </c>
      <c r="K1851">
        <v>0.93156799999999995</v>
      </c>
      <c r="L1851">
        <v>0</v>
      </c>
      <c r="M1851" t="s">
        <v>42</v>
      </c>
    </row>
    <row r="1852" spans="1:25" x14ac:dyDescent="0.25">
      <c r="A1852" t="s">
        <v>163</v>
      </c>
      <c r="B1852">
        <v>7461.99</v>
      </c>
      <c r="C1852">
        <v>7346.79</v>
      </c>
      <c r="D1852">
        <v>7346.65</v>
      </c>
      <c r="E1852">
        <v>6969.58</v>
      </c>
      <c r="F1852">
        <v>176.346</v>
      </c>
      <c r="G1852">
        <v>0</v>
      </c>
      <c r="H1852">
        <v>81.306399999999996</v>
      </c>
      <c r="I1852">
        <v>0</v>
      </c>
      <c r="J1852">
        <v>5.50159E-2</v>
      </c>
      <c r="K1852">
        <v>0.93166599999999999</v>
      </c>
      <c r="L1852">
        <v>0</v>
      </c>
      <c r="M1852" t="s">
        <v>42</v>
      </c>
    </row>
    <row r="1853" spans="1:25" x14ac:dyDescent="0.25">
      <c r="A1853" t="s">
        <v>163</v>
      </c>
      <c r="B1853">
        <v>7543.97</v>
      </c>
      <c r="C1853">
        <v>7427.95</v>
      </c>
      <c r="D1853">
        <v>7427.81</v>
      </c>
      <c r="E1853">
        <v>7046.17</v>
      </c>
      <c r="F1853">
        <v>176.45400000000001</v>
      </c>
      <c r="G1853">
        <v>0</v>
      </c>
      <c r="H1853">
        <v>79.964200000000005</v>
      </c>
      <c r="I1853">
        <v>0</v>
      </c>
      <c r="J1853">
        <v>5.6864999999999999E-2</v>
      </c>
      <c r="K1853">
        <v>0.93179599999999996</v>
      </c>
      <c r="L1853">
        <v>0</v>
      </c>
      <c r="M1853" t="s">
        <v>42</v>
      </c>
    </row>
    <row r="1854" spans="1:25" x14ac:dyDescent="0.25">
      <c r="A1854" t="s">
        <v>163</v>
      </c>
      <c r="B1854">
        <v>7439.28</v>
      </c>
      <c r="C1854">
        <v>7324.41</v>
      </c>
      <c r="D1854">
        <v>7324.27</v>
      </c>
      <c r="E1854">
        <v>6953.42</v>
      </c>
      <c r="F1854">
        <v>172.63200000000001</v>
      </c>
      <c r="G1854">
        <v>0</v>
      </c>
      <c r="H1854">
        <v>81.291200000000003</v>
      </c>
      <c r="I1854">
        <v>0</v>
      </c>
      <c r="J1854">
        <v>5.39158E-2</v>
      </c>
      <c r="K1854">
        <v>0.93183499999999997</v>
      </c>
      <c r="L1854">
        <v>0</v>
      </c>
      <c r="M1854" t="s">
        <v>42</v>
      </c>
    </row>
    <row r="1855" spans="1:25" x14ac:dyDescent="0.25">
      <c r="A1855" t="s">
        <v>163</v>
      </c>
      <c r="B1855">
        <v>7537.45</v>
      </c>
      <c r="C1855">
        <v>7421.13</v>
      </c>
      <c r="D1855">
        <v>7421</v>
      </c>
      <c r="E1855">
        <v>7042.01</v>
      </c>
      <c r="F1855">
        <v>175.73099999999999</v>
      </c>
      <c r="G1855">
        <v>0</v>
      </c>
      <c r="H1855">
        <v>80.816299999999998</v>
      </c>
      <c r="I1855">
        <v>0</v>
      </c>
      <c r="J1855">
        <v>5.5479800000000003E-2</v>
      </c>
      <c r="K1855">
        <v>0.93182399999999999</v>
      </c>
      <c r="L1855">
        <v>0</v>
      </c>
      <c r="M1855" t="s">
        <v>42</v>
      </c>
    </row>
    <row r="1856" spans="1:25" x14ac:dyDescent="0.25">
      <c r="A1856" t="s">
        <v>163</v>
      </c>
      <c r="B1856">
        <v>7642.54</v>
      </c>
      <c r="C1856">
        <v>7521.08</v>
      </c>
      <c r="D1856">
        <v>7520.93</v>
      </c>
      <c r="E1856">
        <v>7115.22</v>
      </c>
      <c r="F1856">
        <v>188.73</v>
      </c>
      <c r="G1856">
        <v>0</v>
      </c>
      <c r="H1856">
        <v>79.070499999999996</v>
      </c>
      <c r="I1856">
        <v>0</v>
      </c>
      <c r="J1856">
        <v>6.7807000000000006E-2</v>
      </c>
      <c r="K1856">
        <v>0.93183099999999996</v>
      </c>
      <c r="L1856">
        <v>0</v>
      </c>
      <c r="M1856" t="s">
        <v>42</v>
      </c>
    </row>
    <row r="1857" spans="1:13" x14ac:dyDescent="0.25">
      <c r="A1857" t="s">
        <v>163</v>
      </c>
      <c r="B1857">
        <v>7637.86</v>
      </c>
      <c r="C1857">
        <v>7522.54</v>
      </c>
      <c r="D1857">
        <v>7522.42</v>
      </c>
      <c r="E1857">
        <v>7143.59</v>
      </c>
      <c r="F1857">
        <v>178.816</v>
      </c>
      <c r="G1857">
        <v>0</v>
      </c>
      <c r="H1857">
        <v>79.958299999999994</v>
      </c>
      <c r="I1857">
        <v>0</v>
      </c>
      <c r="J1857">
        <v>5.4265399999999998E-2</v>
      </c>
      <c r="K1857">
        <v>0.94483399999999995</v>
      </c>
      <c r="L1857">
        <v>0</v>
      </c>
      <c r="M1857" t="s">
        <v>42</v>
      </c>
    </row>
    <row r="1858" spans="1:13" x14ac:dyDescent="0.25">
      <c r="A1858" t="s">
        <v>163</v>
      </c>
      <c r="B1858">
        <v>7510.59</v>
      </c>
      <c r="C1858">
        <v>7395.29</v>
      </c>
      <c r="D1858">
        <v>7395.16</v>
      </c>
      <c r="E1858">
        <v>7020.89</v>
      </c>
      <c r="F1858">
        <v>176.63300000000001</v>
      </c>
      <c r="G1858">
        <v>0</v>
      </c>
      <c r="H1858">
        <v>81.216899999999995</v>
      </c>
      <c r="I1858">
        <v>0</v>
      </c>
      <c r="J1858">
        <v>5.4502099999999998E-2</v>
      </c>
      <c r="K1858">
        <v>0.93183400000000005</v>
      </c>
      <c r="L1858">
        <v>0</v>
      </c>
      <c r="M1858" t="s">
        <v>42</v>
      </c>
    </row>
    <row r="1859" spans="1:13" x14ac:dyDescent="0.25">
      <c r="A1859" t="s">
        <v>163</v>
      </c>
      <c r="B1859">
        <v>7610.19</v>
      </c>
      <c r="C1859">
        <v>7493.64</v>
      </c>
      <c r="D1859">
        <v>7493.51</v>
      </c>
      <c r="E1859">
        <v>7114.97</v>
      </c>
      <c r="F1859">
        <v>177.61699999999999</v>
      </c>
      <c r="G1859">
        <v>0</v>
      </c>
      <c r="H1859">
        <v>80.184600000000003</v>
      </c>
      <c r="I1859">
        <v>0</v>
      </c>
      <c r="J1859">
        <v>5.3995700000000001E-2</v>
      </c>
      <c r="K1859">
        <v>0.93137000000000003</v>
      </c>
      <c r="L1859">
        <v>0</v>
      </c>
      <c r="M1859" t="s">
        <v>42</v>
      </c>
    </row>
    <row r="1860" spans="1:13" x14ac:dyDescent="0.25">
      <c r="A1860" t="s">
        <v>163</v>
      </c>
      <c r="B1860">
        <v>7493.86</v>
      </c>
      <c r="C1860">
        <v>7378.54</v>
      </c>
      <c r="D1860">
        <v>7378.41</v>
      </c>
      <c r="E1860">
        <v>6999.35</v>
      </c>
      <c r="F1860">
        <v>179.352</v>
      </c>
      <c r="G1860">
        <v>0</v>
      </c>
      <c r="H1860">
        <v>79.881</v>
      </c>
      <c r="I1860">
        <v>0</v>
      </c>
      <c r="J1860">
        <v>8.3256499999999997E-2</v>
      </c>
      <c r="K1860">
        <v>0.92727400000000004</v>
      </c>
      <c r="L1860">
        <v>0</v>
      </c>
      <c r="M1860" t="s">
        <v>42</v>
      </c>
    </row>
    <row r="1861" spans="1:13" x14ac:dyDescent="0.25">
      <c r="A1861" t="s">
        <v>163</v>
      </c>
      <c r="B1861">
        <v>7436.27</v>
      </c>
      <c r="C1861">
        <v>7321.01</v>
      </c>
      <c r="D1861">
        <v>7320.88</v>
      </c>
      <c r="E1861">
        <v>6944.73</v>
      </c>
      <c r="F1861">
        <v>173.50700000000001</v>
      </c>
      <c r="G1861">
        <v>0</v>
      </c>
      <c r="H1861">
        <v>84.693399999999997</v>
      </c>
      <c r="I1861">
        <v>0</v>
      </c>
      <c r="J1861">
        <v>5.4848899999999999E-2</v>
      </c>
      <c r="K1861">
        <v>0.928535</v>
      </c>
      <c r="L1861">
        <v>0</v>
      </c>
      <c r="M1861" t="s">
        <v>42</v>
      </c>
    </row>
    <row r="1862" spans="1:13" x14ac:dyDescent="0.25">
      <c r="A1862" t="s">
        <v>163</v>
      </c>
      <c r="B1862">
        <v>7476.85</v>
      </c>
      <c r="C1862">
        <v>7361.42</v>
      </c>
      <c r="D1862">
        <v>7361.29</v>
      </c>
      <c r="E1862">
        <v>6984.37</v>
      </c>
      <c r="F1862">
        <v>174.73400000000001</v>
      </c>
      <c r="G1862">
        <v>0</v>
      </c>
      <c r="H1862">
        <v>81.4619</v>
      </c>
      <c r="I1862">
        <v>0</v>
      </c>
      <c r="J1862">
        <v>5.3966800000000002E-2</v>
      </c>
      <c r="K1862">
        <v>0.93166499999999997</v>
      </c>
      <c r="L1862">
        <v>0</v>
      </c>
      <c r="M1862" t="s">
        <v>42</v>
      </c>
    </row>
    <row r="1863" spans="1:13" x14ac:dyDescent="0.25">
      <c r="A1863" t="s">
        <v>163</v>
      </c>
      <c r="B1863">
        <v>7572.6</v>
      </c>
      <c r="C1863">
        <v>7456.57</v>
      </c>
      <c r="D1863">
        <v>7456.44</v>
      </c>
      <c r="E1863">
        <v>7077.71</v>
      </c>
      <c r="F1863">
        <v>179.04</v>
      </c>
      <c r="G1863">
        <v>0</v>
      </c>
      <c r="H1863">
        <v>82.116600000000005</v>
      </c>
      <c r="I1863">
        <v>0</v>
      </c>
      <c r="J1863">
        <v>5.3964199999999997E-2</v>
      </c>
      <c r="K1863">
        <v>0.95625700000000002</v>
      </c>
      <c r="L1863">
        <v>0</v>
      </c>
      <c r="M1863" t="s">
        <v>42</v>
      </c>
    </row>
    <row r="1864" spans="1:13" x14ac:dyDescent="0.25">
      <c r="A1864" t="s">
        <v>163</v>
      </c>
      <c r="B1864">
        <v>7560.93</v>
      </c>
      <c r="C1864">
        <v>7441.25</v>
      </c>
      <c r="D1864">
        <v>7441.12</v>
      </c>
      <c r="E1864">
        <v>7051.44</v>
      </c>
      <c r="F1864">
        <v>182.679</v>
      </c>
      <c r="G1864">
        <v>0</v>
      </c>
      <c r="H1864">
        <v>82.014499999999998</v>
      </c>
      <c r="I1864">
        <v>0</v>
      </c>
      <c r="J1864">
        <v>5.5070000000000001E-2</v>
      </c>
      <c r="K1864">
        <v>0.93023100000000003</v>
      </c>
      <c r="L1864">
        <v>0</v>
      </c>
      <c r="M1864" t="s">
        <v>42</v>
      </c>
    </row>
    <row r="1865" spans="1:13" x14ac:dyDescent="0.25">
      <c r="A1865" t="s">
        <v>163</v>
      </c>
      <c r="B1865">
        <v>7606.27</v>
      </c>
      <c r="C1865">
        <v>7491.04</v>
      </c>
      <c r="D1865">
        <v>7490.9</v>
      </c>
      <c r="E1865">
        <v>7094.2</v>
      </c>
      <c r="F1865">
        <v>184.99</v>
      </c>
      <c r="G1865">
        <v>0</v>
      </c>
      <c r="H1865">
        <v>76.157600000000002</v>
      </c>
      <c r="I1865">
        <v>0</v>
      </c>
      <c r="J1865">
        <v>5.7674999999999997E-2</v>
      </c>
      <c r="K1865">
        <v>0.95057700000000001</v>
      </c>
      <c r="L1865">
        <v>0</v>
      </c>
      <c r="M1865" t="s">
        <v>42</v>
      </c>
    </row>
    <row r="1866" spans="1:13" x14ac:dyDescent="0.25">
      <c r="A1866" t="s">
        <v>163</v>
      </c>
      <c r="B1866">
        <v>7770.93</v>
      </c>
      <c r="C1866">
        <v>7655.63</v>
      </c>
      <c r="D1866">
        <v>7655.5</v>
      </c>
      <c r="E1866">
        <v>7256.34</v>
      </c>
      <c r="F1866">
        <v>185.05600000000001</v>
      </c>
      <c r="G1866">
        <v>0</v>
      </c>
      <c r="H1866">
        <v>76.1845</v>
      </c>
      <c r="I1866">
        <v>0</v>
      </c>
      <c r="J1866">
        <v>6.7527100000000007E-2</v>
      </c>
      <c r="K1866">
        <v>0.93582799999999999</v>
      </c>
      <c r="L1866">
        <v>0</v>
      </c>
      <c r="M1866" t="s">
        <v>42</v>
      </c>
    </row>
    <row r="1867" spans="1:13" x14ac:dyDescent="0.25">
      <c r="A1867" t="s">
        <v>163</v>
      </c>
      <c r="B1867">
        <v>7690.95</v>
      </c>
      <c r="C1867">
        <v>7575.58</v>
      </c>
      <c r="D1867">
        <v>7575.46</v>
      </c>
      <c r="E1867">
        <v>7179.17</v>
      </c>
      <c r="F1867">
        <v>184.25800000000001</v>
      </c>
      <c r="G1867">
        <v>0</v>
      </c>
      <c r="H1867">
        <v>75.580799999999996</v>
      </c>
      <c r="I1867">
        <v>0</v>
      </c>
      <c r="J1867">
        <v>8.3257200000000003E-2</v>
      </c>
      <c r="K1867">
        <v>0.93183300000000002</v>
      </c>
      <c r="L1867">
        <v>0</v>
      </c>
      <c r="M1867" t="s">
        <v>42</v>
      </c>
    </row>
    <row r="1868" spans="1:13" x14ac:dyDescent="0.25">
      <c r="A1868" t="s">
        <v>163</v>
      </c>
      <c r="B1868">
        <v>7792.47</v>
      </c>
      <c r="C1868">
        <v>7677.7</v>
      </c>
      <c r="D1868">
        <v>7677.57</v>
      </c>
      <c r="E1868">
        <v>7278.03</v>
      </c>
      <c r="F1868">
        <v>185.523</v>
      </c>
      <c r="G1868">
        <v>0</v>
      </c>
      <c r="H1868">
        <v>75.982100000000003</v>
      </c>
      <c r="I1868">
        <v>0</v>
      </c>
      <c r="J1868">
        <v>7.2150099999999995E-2</v>
      </c>
      <c r="K1868">
        <v>0.93429600000000002</v>
      </c>
      <c r="L1868">
        <v>0</v>
      </c>
      <c r="M1868" t="s">
        <v>42</v>
      </c>
    </row>
    <row r="1869" spans="1:13" x14ac:dyDescent="0.25">
      <c r="A1869" t="s">
        <v>163</v>
      </c>
      <c r="B1869">
        <v>7727.97</v>
      </c>
      <c r="C1869">
        <v>7611.24</v>
      </c>
      <c r="D1869">
        <v>7611.11</v>
      </c>
      <c r="E1869">
        <v>7214.1</v>
      </c>
      <c r="F1869">
        <v>183.11</v>
      </c>
      <c r="G1869">
        <v>0</v>
      </c>
      <c r="H1869">
        <v>77.236400000000003</v>
      </c>
      <c r="I1869">
        <v>0</v>
      </c>
      <c r="J1869">
        <v>7.0142800000000005E-2</v>
      </c>
      <c r="K1869">
        <v>0.93183499999999997</v>
      </c>
      <c r="L1869">
        <v>0</v>
      </c>
      <c r="M1869" t="s">
        <v>42</v>
      </c>
    </row>
    <row r="1870" spans="1:13" x14ac:dyDescent="0.25">
      <c r="A1870" t="s">
        <v>163</v>
      </c>
      <c r="B1870">
        <v>7633.92</v>
      </c>
      <c r="C1870">
        <v>7517.12</v>
      </c>
      <c r="D1870">
        <v>7516.99</v>
      </c>
      <c r="E1870">
        <v>7120.76</v>
      </c>
      <c r="F1870">
        <v>181.929</v>
      </c>
      <c r="G1870">
        <v>0</v>
      </c>
      <c r="H1870">
        <v>76.705200000000005</v>
      </c>
      <c r="I1870">
        <v>0</v>
      </c>
      <c r="J1870">
        <v>5.5610199999999999E-2</v>
      </c>
      <c r="K1870">
        <v>0.93181499999999995</v>
      </c>
      <c r="L1870">
        <v>0</v>
      </c>
      <c r="M1870" t="s">
        <v>42</v>
      </c>
    </row>
    <row r="1871" spans="1:13" x14ac:dyDescent="0.25">
      <c r="A1871" t="s">
        <v>163</v>
      </c>
      <c r="B1871">
        <v>7788.92</v>
      </c>
      <c r="C1871">
        <v>7672.6</v>
      </c>
      <c r="D1871">
        <v>7672.46</v>
      </c>
      <c r="E1871">
        <v>7256.56</v>
      </c>
      <c r="F1871">
        <v>192.11</v>
      </c>
      <c r="G1871">
        <v>0</v>
      </c>
      <c r="H1871">
        <v>77.995099999999994</v>
      </c>
      <c r="I1871">
        <v>0</v>
      </c>
      <c r="J1871">
        <v>5.4015000000000001E-2</v>
      </c>
      <c r="K1871">
        <v>0.93163300000000004</v>
      </c>
      <c r="L1871">
        <v>0</v>
      </c>
      <c r="M1871" t="s">
        <v>42</v>
      </c>
    </row>
    <row r="1872" spans="1:13" x14ac:dyDescent="0.25">
      <c r="A1872" t="s">
        <v>163</v>
      </c>
      <c r="B1872">
        <v>7674.4</v>
      </c>
      <c r="C1872">
        <v>7558.63</v>
      </c>
      <c r="D1872">
        <v>7558.5</v>
      </c>
      <c r="E1872">
        <v>7163.03</v>
      </c>
      <c r="F1872">
        <v>180.815</v>
      </c>
      <c r="G1872">
        <v>0</v>
      </c>
      <c r="H1872">
        <v>77.221599999999995</v>
      </c>
      <c r="I1872">
        <v>0</v>
      </c>
      <c r="J1872">
        <v>5.3992199999999997E-2</v>
      </c>
      <c r="K1872">
        <v>0.93157900000000005</v>
      </c>
      <c r="L1872">
        <v>0</v>
      </c>
      <c r="M1872" t="s">
        <v>42</v>
      </c>
    </row>
    <row r="1873" spans="1:13" x14ac:dyDescent="0.25">
      <c r="A1873" t="s">
        <v>163</v>
      </c>
      <c r="B1873">
        <v>7741.98</v>
      </c>
      <c r="C1873">
        <v>7626.61</v>
      </c>
      <c r="D1873">
        <v>7626.49</v>
      </c>
      <c r="E1873">
        <v>7223.12</v>
      </c>
      <c r="F1873">
        <v>185.018</v>
      </c>
      <c r="G1873">
        <v>0</v>
      </c>
      <c r="H1873">
        <v>77.447000000000003</v>
      </c>
      <c r="I1873">
        <v>0</v>
      </c>
      <c r="J1873">
        <v>5.4003200000000001E-2</v>
      </c>
      <c r="K1873">
        <v>0.931782</v>
      </c>
      <c r="L1873">
        <v>0</v>
      </c>
      <c r="M1873" t="s">
        <v>42</v>
      </c>
    </row>
    <row r="1874" spans="1:13" x14ac:dyDescent="0.25">
      <c r="A1874" t="s">
        <v>163</v>
      </c>
      <c r="B1874">
        <v>7718.19</v>
      </c>
      <c r="C1874">
        <v>7602.91</v>
      </c>
      <c r="D1874">
        <v>7602.79</v>
      </c>
      <c r="E1874">
        <v>7201.18</v>
      </c>
      <c r="F1874">
        <v>181.88200000000001</v>
      </c>
      <c r="G1874">
        <v>0</v>
      </c>
      <c r="H1874">
        <v>81.610399999999998</v>
      </c>
      <c r="I1874">
        <v>0</v>
      </c>
      <c r="J1874">
        <v>5.4002399999999999E-2</v>
      </c>
      <c r="K1874">
        <v>0.93173399999999995</v>
      </c>
      <c r="L1874">
        <v>0</v>
      </c>
      <c r="M1874" t="s">
        <v>42</v>
      </c>
    </row>
    <row r="1875" spans="1:13" x14ac:dyDescent="0.25">
      <c r="A1875" t="s">
        <v>163</v>
      </c>
      <c r="B1875">
        <v>7723.67</v>
      </c>
      <c r="C1875">
        <v>7608.44</v>
      </c>
      <c r="D1875">
        <v>7608.31</v>
      </c>
      <c r="E1875">
        <v>7205.29</v>
      </c>
      <c r="F1875">
        <v>186.405</v>
      </c>
      <c r="G1875">
        <v>0</v>
      </c>
      <c r="H1875">
        <v>77.049099999999996</v>
      </c>
      <c r="I1875">
        <v>0</v>
      </c>
      <c r="J1875">
        <v>5.9929499999999997E-2</v>
      </c>
      <c r="K1875">
        <v>0.93162800000000001</v>
      </c>
      <c r="L1875">
        <v>0</v>
      </c>
      <c r="M1875" t="s">
        <v>42</v>
      </c>
    </row>
    <row r="1876" spans="1:13" x14ac:dyDescent="0.25">
      <c r="A1876" t="s">
        <v>163</v>
      </c>
      <c r="B1876">
        <v>7694.17</v>
      </c>
      <c r="C1876">
        <v>7578.17</v>
      </c>
      <c r="D1876">
        <v>7578.04</v>
      </c>
      <c r="E1876">
        <v>7166.49</v>
      </c>
      <c r="F1876">
        <v>189.73500000000001</v>
      </c>
      <c r="G1876">
        <v>0</v>
      </c>
      <c r="H1876">
        <v>78.906999999999996</v>
      </c>
      <c r="I1876">
        <v>0</v>
      </c>
      <c r="J1876">
        <v>7.2183499999999998E-2</v>
      </c>
      <c r="K1876">
        <v>0.93171599999999999</v>
      </c>
      <c r="L1876">
        <v>0</v>
      </c>
      <c r="M1876" t="s">
        <v>42</v>
      </c>
    </row>
    <row r="1877" spans="1:13" x14ac:dyDescent="0.25">
      <c r="A1877" t="s">
        <v>163</v>
      </c>
      <c r="B1877">
        <v>7529.13</v>
      </c>
      <c r="C1877">
        <v>7413.45</v>
      </c>
      <c r="D1877">
        <v>7413.3</v>
      </c>
      <c r="E1877">
        <v>6985.79</v>
      </c>
      <c r="F1877">
        <v>200.923</v>
      </c>
      <c r="G1877">
        <v>0</v>
      </c>
      <c r="H1877">
        <v>77.312399999999997</v>
      </c>
      <c r="I1877">
        <v>0</v>
      </c>
      <c r="J1877">
        <v>5.4023000000000002E-2</v>
      </c>
      <c r="K1877">
        <v>0.93183400000000005</v>
      </c>
      <c r="L1877">
        <v>0</v>
      </c>
      <c r="M1877" t="s">
        <v>42</v>
      </c>
    </row>
    <row r="1878" spans="1:13" x14ac:dyDescent="0.25">
      <c r="A1878" t="s">
        <v>163</v>
      </c>
      <c r="B1878">
        <v>7717.41</v>
      </c>
      <c r="C1878">
        <v>7602.43</v>
      </c>
      <c r="D1878">
        <v>7602.3</v>
      </c>
      <c r="E1878">
        <v>7198.85</v>
      </c>
      <c r="F1878">
        <v>187.1</v>
      </c>
      <c r="G1878">
        <v>0</v>
      </c>
      <c r="H1878">
        <v>78.166799999999995</v>
      </c>
      <c r="I1878">
        <v>0</v>
      </c>
      <c r="J1878">
        <v>5.4198400000000001E-2</v>
      </c>
      <c r="K1878">
        <v>0.94807799999999998</v>
      </c>
      <c r="L1878">
        <v>0</v>
      </c>
      <c r="M1878" t="s">
        <v>42</v>
      </c>
    </row>
    <row r="1879" spans="1:13" x14ac:dyDescent="0.25">
      <c r="A1879" t="s">
        <v>163</v>
      </c>
      <c r="B1879">
        <v>7817.35</v>
      </c>
      <c r="C1879">
        <v>7701.2</v>
      </c>
      <c r="D1879">
        <v>7701.06</v>
      </c>
      <c r="E1879">
        <v>7283.29</v>
      </c>
      <c r="F1879">
        <v>195.79900000000001</v>
      </c>
      <c r="G1879">
        <v>0</v>
      </c>
      <c r="H1879">
        <v>77.754300000000001</v>
      </c>
      <c r="I1879">
        <v>0</v>
      </c>
      <c r="J1879">
        <v>5.3941500000000003E-2</v>
      </c>
      <c r="K1879">
        <v>0.93173300000000003</v>
      </c>
      <c r="L1879">
        <v>0</v>
      </c>
      <c r="M1879" t="s">
        <v>42</v>
      </c>
    </row>
    <row r="1880" spans="1:13" x14ac:dyDescent="0.25">
      <c r="A1880" t="s">
        <v>163</v>
      </c>
      <c r="B1880">
        <v>7712.43</v>
      </c>
      <c r="C1880">
        <v>7596.77</v>
      </c>
      <c r="D1880">
        <v>7596.63</v>
      </c>
      <c r="E1880">
        <v>7199.5</v>
      </c>
      <c r="F1880">
        <v>185.20099999999999</v>
      </c>
      <c r="G1880">
        <v>0</v>
      </c>
      <c r="H1880">
        <v>79.669399999999996</v>
      </c>
      <c r="I1880">
        <v>0</v>
      </c>
      <c r="J1880">
        <v>8.3281900000000006E-2</v>
      </c>
      <c r="K1880">
        <v>0.93170600000000003</v>
      </c>
      <c r="L1880">
        <v>0</v>
      </c>
      <c r="M1880" t="s">
        <v>42</v>
      </c>
    </row>
    <row r="1881" spans="1:13" x14ac:dyDescent="0.25">
      <c r="A1881" t="s">
        <v>163</v>
      </c>
      <c r="B1881">
        <v>7563.74</v>
      </c>
      <c r="C1881">
        <v>7448.1</v>
      </c>
      <c r="D1881">
        <v>7447.97</v>
      </c>
      <c r="E1881">
        <v>7073.04</v>
      </c>
      <c r="F1881">
        <v>178.39099999999999</v>
      </c>
      <c r="G1881">
        <v>0</v>
      </c>
      <c r="H1881">
        <v>79.425700000000006</v>
      </c>
      <c r="I1881">
        <v>0</v>
      </c>
      <c r="J1881">
        <v>5.9049600000000001E-2</v>
      </c>
      <c r="K1881">
        <v>0.93179999999999996</v>
      </c>
      <c r="L1881">
        <v>0</v>
      </c>
      <c r="M1881" t="s">
        <v>42</v>
      </c>
    </row>
    <row r="1882" spans="1:13" x14ac:dyDescent="0.25">
      <c r="A1882" t="s">
        <v>163</v>
      </c>
      <c r="B1882">
        <v>7592.2</v>
      </c>
      <c r="C1882">
        <v>7477.82</v>
      </c>
      <c r="D1882">
        <v>7477.69</v>
      </c>
      <c r="E1882">
        <v>7103.95</v>
      </c>
      <c r="F1882">
        <v>175.565</v>
      </c>
      <c r="G1882">
        <v>0</v>
      </c>
      <c r="H1882">
        <v>80.575299999999999</v>
      </c>
      <c r="I1882">
        <v>0</v>
      </c>
      <c r="J1882">
        <v>5.6075199999999999E-2</v>
      </c>
      <c r="K1882">
        <v>0.93182100000000001</v>
      </c>
      <c r="L1882">
        <v>0</v>
      </c>
      <c r="M1882" t="s">
        <v>42</v>
      </c>
    </row>
    <row r="1883" spans="1:13" x14ac:dyDescent="0.25">
      <c r="A1883" t="s">
        <v>163</v>
      </c>
      <c r="B1883">
        <v>7478.26</v>
      </c>
      <c r="C1883">
        <v>7363.19</v>
      </c>
      <c r="D1883">
        <v>7363.06</v>
      </c>
      <c r="E1883">
        <v>6989.8</v>
      </c>
      <c r="F1883">
        <v>175.88900000000001</v>
      </c>
      <c r="G1883">
        <v>0</v>
      </c>
      <c r="H1883">
        <v>80.437200000000004</v>
      </c>
      <c r="I1883">
        <v>0</v>
      </c>
      <c r="J1883">
        <v>5.4288999999999997E-2</v>
      </c>
      <c r="K1883">
        <v>0.931558</v>
      </c>
      <c r="L1883">
        <v>0</v>
      </c>
      <c r="M1883" t="s">
        <v>42</v>
      </c>
    </row>
    <row r="1884" spans="1:13" x14ac:dyDescent="0.25">
      <c r="A1884" t="s">
        <v>163</v>
      </c>
      <c r="B1884">
        <v>7582.7</v>
      </c>
      <c r="C1884">
        <v>7466.93</v>
      </c>
      <c r="D1884">
        <v>7466.8</v>
      </c>
      <c r="E1884">
        <v>7086.17</v>
      </c>
      <c r="F1884">
        <v>180.96199999999999</v>
      </c>
      <c r="G1884">
        <v>0</v>
      </c>
      <c r="H1884">
        <v>78.459299999999999</v>
      </c>
      <c r="I1884">
        <v>0</v>
      </c>
      <c r="J1884">
        <v>6.22068E-2</v>
      </c>
      <c r="K1884">
        <v>0.93135999999999997</v>
      </c>
      <c r="L1884">
        <v>0</v>
      </c>
      <c r="M1884" t="s">
        <v>42</v>
      </c>
    </row>
    <row r="1885" spans="1:13" x14ac:dyDescent="0.25">
      <c r="A1885" t="s">
        <v>163</v>
      </c>
      <c r="B1885">
        <v>7573.12</v>
      </c>
      <c r="C1885">
        <v>7458.75</v>
      </c>
      <c r="D1885">
        <v>7458.63</v>
      </c>
      <c r="E1885">
        <v>7080.85</v>
      </c>
      <c r="F1885">
        <v>177.48</v>
      </c>
      <c r="G1885">
        <v>0</v>
      </c>
      <c r="H1885">
        <v>79.527100000000004</v>
      </c>
      <c r="I1885">
        <v>0</v>
      </c>
      <c r="J1885">
        <v>6.0078199999999998E-2</v>
      </c>
      <c r="K1885">
        <v>0.93164499999999995</v>
      </c>
      <c r="L1885">
        <v>0</v>
      </c>
      <c r="M1885" t="s">
        <v>42</v>
      </c>
    </row>
    <row r="1886" spans="1:13" x14ac:dyDescent="0.25">
      <c r="A1886" t="s">
        <v>163</v>
      </c>
      <c r="B1886">
        <v>7409.56</v>
      </c>
      <c r="C1886">
        <v>7294.39</v>
      </c>
      <c r="D1886">
        <v>7294.27</v>
      </c>
      <c r="E1886">
        <v>6922.73</v>
      </c>
      <c r="F1886">
        <v>177.334</v>
      </c>
      <c r="G1886">
        <v>0</v>
      </c>
      <c r="H1886">
        <v>81.739999999999995</v>
      </c>
      <c r="I1886">
        <v>0</v>
      </c>
      <c r="J1886">
        <v>5.7837899999999998E-2</v>
      </c>
      <c r="K1886">
        <v>0.93183300000000002</v>
      </c>
      <c r="L1886">
        <v>0</v>
      </c>
      <c r="M1886" t="s">
        <v>42</v>
      </c>
    </row>
    <row r="1887" spans="1:13" x14ac:dyDescent="0.25">
      <c r="A1887" t="s">
        <v>163</v>
      </c>
      <c r="B1887">
        <v>7665.01</v>
      </c>
      <c r="C1887">
        <v>7550.17</v>
      </c>
      <c r="D1887">
        <v>7550.02</v>
      </c>
      <c r="E1887">
        <v>7156.19</v>
      </c>
      <c r="F1887">
        <v>186.12799999999999</v>
      </c>
      <c r="G1887">
        <v>0</v>
      </c>
      <c r="H1887">
        <v>82.026499999999999</v>
      </c>
      <c r="I1887">
        <v>0</v>
      </c>
      <c r="J1887">
        <v>5.8015200000000003E-2</v>
      </c>
      <c r="K1887">
        <v>0.95241100000000001</v>
      </c>
      <c r="L1887">
        <v>0</v>
      </c>
      <c r="M1887" t="s">
        <v>42</v>
      </c>
    </row>
    <row r="1888" spans="1:13" x14ac:dyDescent="0.25">
      <c r="A1888" t="s">
        <v>163</v>
      </c>
      <c r="B1888">
        <v>7469.83</v>
      </c>
      <c r="C1888">
        <v>7354.6</v>
      </c>
      <c r="D1888">
        <v>7354.48</v>
      </c>
      <c r="E1888">
        <v>6982.6</v>
      </c>
      <c r="F1888">
        <v>174.38200000000001</v>
      </c>
      <c r="G1888">
        <v>0</v>
      </c>
      <c r="H1888">
        <v>82.173299999999998</v>
      </c>
      <c r="I1888">
        <v>0</v>
      </c>
      <c r="J1888">
        <v>5.4606399999999999E-2</v>
      </c>
      <c r="K1888">
        <v>0.93174900000000005</v>
      </c>
      <c r="L1888">
        <v>0</v>
      </c>
      <c r="M1888" t="s">
        <v>42</v>
      </c>
    </row>
    <row r="1889" spans="1:25" x14ac:dyDescent="0.25">
      <c r="A1889" t="s">
        <v>163</v>
      </c>
      <c r="B1889">
        <v>7563.66</v>
      </c>
      <c r="C1889">
        <v>7446.91</v>
      </c>
      <c r="D1889">
        <v>7446.79</v>
      </c>
      <c r="E1889">
        <v>7070.13</v>
      </c>
      <c r="F1889">
        <v>176.54599999999999</v>
      </c>
      <c r="G1889">
        <v>0</v>
      </c>
      <c r="H1889">
        <v>80.139200000000002</v>
      </c>
      <c r="I1889">
        <v>0</v>
      </c>
      <c r="J1889">
        <v>5.3911399999999998E-2</v>
      </c>
      <c r="K1889">
        <v>0.93179599999999996</v>
      </c>
      <c r="L1889">
        <v>0</v>
      </c>
      <c r="M1889" t="s">
        <v>42</v>
      </c>
    </row>
    <row r="1890" spans="1:25" x14ac:dyDescent="0.25">
      <c r="A1890" t="s">
        <v>163</v>
      </c>
      <c r="B1890">
        <v>7471.88</v>
      </c>
      <c r="C1890">
        <v>7356.52</v>
      </c>
      <c r="D1890">
        <v>7356.4</v>
      </c>
      <c r="E1890">
        <v>6990</v>
      </c>
      <c r="F1890">
        <v>171.80099999999999</v>
      </c>
      <c r="G1890">
        <v>0</v>
      </c>
      <c r="H1890">
        <v>84.493700000000004</v>
      </c>
      <c r="I1890">
        <v>0</v>
      </c>
      <c r="J1890">
        <v>5.8194000000000003E-2</v>
      </c>
      <c r="K1890">
        <v>0.95503000000000005</v>
      </c>
      <c r="L1890">
        <v>0</v>
      </c>
      <c r="M1890" t="s">
        <v>42</v>
      </c>
    </row>
    <row r="1891" spans="1:25" x14ac:dyDescent="0.25">
      <c r="A1891" t="s">
        <v>163</v>
      </c>
      <c r="B1891">
        <v>7479.89</v>
      </c>
      <c r="C1891">
        <v>7361.5</v>
      </c>
      <c r="D1891">
        <v>7361.37</v>
      </c>
      <c r="E1891">
        <v>6989.91</v>
      </c>
      <c r="F1891">
        <v>174.65</v>
      </c>
      <c r="G1891">
        <v>0</v>
      </c>
      <c r="H1891">
        <v>82.447000000000003</v>
      </c>
      <c r="I1891">
        <v>0</v>
      </c>
      <c r="J1891">
        <v>5.6778200000000001E-2</v>
      </c>
      <c r="K1891">
        <v>0.93106900000000004</v>
      </c>
      <c r="L1891">
        <v>0</v>
      </c>
      <c r="M1891" t="s">
        <v>42</v>
      </c>
    </row>
    <row r="1892" spans="1:25" x14ac:dyDescent="0.25">
      <c r="A1892" t="s">
        <v>163</v>
      </c>
      <c r="B1892">
        <v>7456.28</v>
      </c>
      <c r="C1892">
        <v>7341.01</v>
      </c>
      <c r="D1892">
        <v>7340.88</v>
      </c>
      <c r="E1892">
        <v>6966.71</v>
      </c>
      <c r="F1892">
        <v>176.23</v>
      </c>
      <c r="G1892">
        <v>0</v>
      </c>
      <c r="H1892">
        <v>84.076300000000003</v>
      </c>
      <c r="I1892">
        <v>0</v>
      </c>
      <c r="J1892">
        <v>6.2418000000000001E-2</v>
      </c>
      <c r="K1892">
        <v>0.94079999999999997</v>
      </c>
      <c r="L1892">
        <v>0</v>
      </c>
      <c r="M1892" t="s">
        <v>42</v>
      </c>
    </row>
    <row r="1893" spans="1:25" x14ac:dyDescent="0.25">
      <c r="A1893" t="s">
        <v>163</v>
      </c>
      <c r="B1893">
        <v>7479.59</v>
      </c>
      <c r="C1893">
        <v>7362.82</v>
      </c>
      <c r="D1893">
        <v>7362.71</v>
      </c>
      <c r="E1893">
        <v>6994.48</v>
      </c>
      <c r="F1893">
        <v>172.06899999999999</v>
      </c>
      <c r="G1893">
        <v>0</v>
      </c>
      <c r="H1893">
        <v>83.636799999999994</v>
      </c>
      <c r="I1893">
        <v>0</v>
      </c>
      <c r="J1893">
        <v>5.3913000000000003E-2</v>
      </c>
      <c r="K1893">
        <v>0.93079999999999996</v>
      </c>
      <c r="L1893">
        <v>0</v>
      </c>
      <c r="M1893" t="s">
        <v>42</v>
      </c>
    </row>
    <row r="1894" spans="1:25" x14ac:dyDescent="0.25">
      <c r="A1894" t="s">
        <v>163</v>
      </c>
      <c r="B1894">
        <v>7534.37</v>
      </c>
      <c r="C1894">
        <v>7419.92</v>
      </c>
      <c r="D1894">
        <v>7419.8</v>
      </c>
      <c r="E1894">
        <v>7049.89</v>
      </c>
      <c r="F1894">
        <v>175.05799999999999</v>
      </c>
      <c r="G1894">
        <v>0</v>
      </c>
      <c r="H1894">
        <v>84.071799999999996</v>
      </c>
      <c r="I1894">
        <v>0</v>
      </c>
      <c r="J1894">
        <v>6.1450100000000001E-2</v>
      </c>
      <c r="K1894">
        <v>0.931836</v>
      </c>
      <c r="L1894">
        <v>0</v>
      </c>
      <c r="M1894" t="s">
        <v>42</v>
      </c>
    </row>
    <row r="1895" spans="1:25" x14ac:dyDescent="0.25">
      <c r="A1895" t="s">
        <v>163</v>
      </c>
      <c r="B1895">
        <v>7548.58</v>
      </c>
      <c r="C1895">
        <v>7431.57</v>
      </c>
      <c r="D1895">
        <v>7431.44</v>
      </c>
      <c r="E1895">
        <v>7039.59</v>
      </c>
      <c r="F1895">
        <v>184.20099999999999</v>
      </c>
      <c r="G1895">
        <v>0</v>
      </c>
      <c r="H1895">
        <v>84.096599999999995</v>
      </c>
      <c r="I1895">
        <v>0</v>
      </c>
      <c r="J1895">
        <v>5.4346800000000001E-2</v>
      </c>
      <c r="K1895">
        <v>0.93178799999999995</v>
      </c>
      <c r="L1895">
        <v>0</v>
      </c>
      <c r="M1895" t="s">
        <v>42</v>
      </c>
    </row>
    <row r="1896" spans="1:25" x14ac:dyDescent="0.25">
      <c r="A1896" t="s">
        <v>163</v>
      </c>
      <c r="B1896">
        <v>7568.63</v>
      </c>
      <c r="C1896">
        <v>7453.81</v>
      </c>
      <c r="D1896">
        <v>7453.69</v>
      </c>
      <c r="E1896">
        <v>7078.06</v>
      </c>
      <c r="F1896">
        <v>175.33099999999999</v>
      </c>
      <c r="G1896">
        <v>0</v>
      </c>
      <c r="H1896">
        <v>82.373400000000004</v>
      </c>
      <c r="I1896">
        <v>0</v>
      </c>
      <c r="J1896">
        <v>8.2902600000000007E-2</v>
      </c>
      <c r="K1896">
        <v>0.93115599999999998</v>
      </c>
      <c r="L1896">
        <v>0</v>
      </c>
      <c r="M1896" t="s">
        <v>42</v>
      </c>
    </row>
    <row r="1897" spans="1:25" x14ac:dyDescent="0.25">
      <c r="A1897" t="s">
        <v>163</v>
      </c>
      <c r="B1897">
        <v>7700.14</v>
      </c>
      <c r="C1897">
        <v>7583.82</v>
      </c>
      <c r="D1897">
        <v>7583.69</v>
      </c>
      <c r="E1897">
        <v>7185.93</v>
      </c>
      <c r="F1897">
        <v>185.68</v>
      </c>
      <c r="G1897">
        <v>0</v>
      </c>
      <c r="H1897">
        <v>76.52</v>
      </c>
      <c r="I1897">
        <v>0</v>
      </c>
      <c r="J1897">
        <v>8.3255899999999994E-2</v>
      </c>
      <c r="K1897">
        <v>0.95846200000000004</v>
      </c>
      <c r="L1897">
        <v>0</v>
      </c>
      <c r="M1897" t="s">
        <v>42</v>
      </c>
    </row>
    <row r="1898" spans="1:25" x14ac:dyDescent="0.25">
      <c r="A1898" t="s">
        <v>163</v>
      </c>
      <c r="B1898">
        <v>7743.33</v>
      </c>
      <c r="C1898">
        <v>7627.95</v>
      </c>
      <c r="D1898">
        <v>7627.83</v>
      </c>
      <c r="E1898">
        <v>7233.51</v>
      </c>
      <c r="F1898">
        <v>182.33500000000001</v>
      </c>
      <c r="G1898">
        <v>0</v>
      </c>
      <c r="H1898">
        <v>78.014799999999994</v>
      </c>
      <c r="I1898">
        <v>0</v>
      </c>
      <c r="J1898">
        <v>5.5122600000000001E-2</v>
      </c>
      <c r="K1898">
        <v>0.95373399999999997</v>
      </c>
      <c r="L1898">
        <v>0</v>
      </c>
      <c r="M1898" t="s">
        <v>42</v>
      </c>
    </row>
    <row r="1899" spans="1:25" x14ac:dyDescent="0.25">
      <c r="A1899" t="s">
        <v>163</v>
      </c>
      <c r="B1899">
        <v>7675.31</v>
      </c>
      <c r="C1899">
        <v>7559.47</v>
      </c>
      <c r="D1899">
        <v>7559.35</v>
      </c>
      <c r="E1899">
        <v>7158.78</v>
      </c>
      <c r="F1899">
        <v>183.881</v>
      </c>
      <c r="G1899">
        <v>0</v>
      </c>
      <c r="H1899">
        <v>76.707099999999997</v>
      </c>
      <c r="I1899">
        <v>0</v>
      </c>
      <c r="J1899">
        <v>5.8429599999999998E-2</v>
      </c>
      <c r="K1899">
        <v>0.93182399999999999</v>
      </c>
      <c r="L1899">
        <v>0</v>
      </c>
      <c r="M1899" t="s">
        <v>42</v>
      </c>
    </row>
    <row r="1900" spans="1:25" x14ac:dyDescent="0.25">
      <c r="A1900" t="s">
        <v>163</v>
      </c>
      <c r="B1900">
        <v>7680.58</v>
      </c>
      <c r="C1900">
        <v>7564.73</v>
      </c>
      <c r="D1900">
        <v>7564.6</v>
      </c>
      <c r="E1900">
        <v>7168.1</v>
      </c>
      <c r="F1900">
        <v>183.02199999999999</v>
      </c>
      <c r="G1900">
        <v>0</v>
      </c>
      <c r="H1900">
        <v>77.648600000000002</v>
      </c>
      <c r="I1900">
        <v>0</v>
      </c>
      <c r="J1900">
        <v>8.3261500000000002E-2</v>
      </c>
      <c r="K1900">
        <v>0.93179000000000001</v>
      </c>
      <c r="L1900">
        <v>0</v>
      </c>
      <c r="M1900" t="s">
        <v>42</v>
      </c>
    </row>
    <row r="1901" spans="1:25" x14ac:dyDescent="0.25">
      <c r="A1901" t="s">
        <v>163</v>
      </c>
      <c r="B1901">
        <v>7595.29</v>
      </c>
      <c r="C1901">
        <v>7479.88</v>
      </c>
      <c r="D1901">
        <v>7479.76</v>
      </c>
      <c r="E1901">
        <v>7085.13</v>
      </c>
      <c r="F1901">
        <v>184.13200000000001</v>
      </c>
      <c r="G1901">
        <v>0</v>
      </c>
      <c r="H1901">
        <v>79.129599999999996</v>
      </c>
      <c r="I1901">
        <v>0</v>
      </c>
      <c r="J1901">
        <v>5.4033699999999997E-2</v>
      </c>
      <c r="K1901">
        <v>0.95810799999999996</v>
      </c>
      <c r="L1901">
        <v>0</v>
      </c>
      <c r="M1901" t="s">
        <v>42</v>
      </c>
    </row>
    <row r="1902" spans="1:25" x14ac:dyDescent="0.25">
      <c r="A1902" t="s">
        <v>163</v>
      </c>
      <c r="B1902">
        <v>7595.63</v>
      </c>
      <c r="C1902">
        <v>7480.41</v>
      </c>
      <c r="D1902">
        <v>7480.28</v>
      </c>
      <c r="E1902">
        <v>7083.51</v>
      </c>
      <c r="F1902">
        <v>181.684</v>
      </c>
      <c r="G1902">
        <v>0</v>
      </c>
      <c r="H1902">
        <v>79.307699999999997</v>
      </c>
      <c r="I1902">
        <v>0</v>
      </c>
      <c r="J1902">
        <v>8.0096600000000004E-2</v>
      </c>
      <c r="K1902">
        <v>0.93183099999999996</v>
      </c>
      <c r="L1902">
        <v>0</v>
      </c>
      <c r="M1902" t="s">
        <v>42</v>
      </c>
    </row>
    <row r="1903" spans="1:25" x14ac:dyDescent="0.25">
      <c r="A1903" t="s">
        <v>163</v>
      </c>
      <c r="B1903">
        <v>7701.84</v>
      </c>
      <c r="C1903">
        <v>7585.76</v>
      </c>
      <c r="D1903">
        <v>7585.63</v>
      </c>
      <c r="E1903">
        <v>7176.08</v>
      </c>
      <c r="F1903">
        <v>191.81100000000001</v>
      </c>
      <c r="G1903">
        <v>0</v>
      </c>
      <c r="H1903">
        <v>76.780199999999994</v>
      </c>
      <c r="I1903">
        <v>0</v>
      </c>
      <c r="J1903">
        <v>7.6128299999999996E-2</v>
      </c>
      <c r="K1903">
        <v>0.932056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7695.9</v>
      </c>
      <c r="C1904">
        <v>7580.23</v>
      </c>
      <c r="D1904">
        <v>7580.1</v>
      </c>
      <c r="E1904">
        <v>7182.99</v>
      </c>
      <c r="F1904">
        <v>182.364</v>
      </c>
      <c r="G1904">
        <v>0</v>
      </c>
      <c r="H1904">
        <v>78.193700000000007</v>
      </c>
      <c r="I1904">
        <v>0</v>
      </c>
      <c r="J1904">
        <v>6.1603400000000003E-2</v>
      </c>
      <c r="K1904">
        <v>0.93178899999999998</v>
      </c>
      <c r="L1904">
        <v>0</v>
      </c>
      <c r="M1904" t="s">
        <v>42</v>
      </c>
      <c r="R1904">
        <f>AVERAGE(B1855:B1904)</f>
        <v>7612.8924000000043</v>
      </c>
      <c r="S1904">
        <f>AVERAGE(C1855:C1904)</f>
        <v>7497.0450000000001</v>
      </c>
      <c r="U1904">
        <f>_xlfn.VAR.P(B1855:B1904)</f>
        <v>10900.333582239997</v>
      </c>
      <c r="V1904">
        <f>_xlfn.VAR.P(C1855:C1904)</f>
        <v>10902.520732999985</v>
      </c>
      <c r="X1904">
        <f>1.96*SQRT(U1904)/50</f>
        <v>4.0926627757260032</v>
      </c>
      <c r="Y1904">
        <f>1.96*SQRT(V1904)/50</f>
        <v>4.0930733513042608</v>
      </c>
    </row>
    <row r="1905" spans="1:15" x14ac:dyDescent="0.25">
      <c r="A1905" t="s">
        <v>164</v>
      </c>
      <c r="B1905">
        <v>380784.34250000003</v>
      </c>
      <c r="C1905" t="s">
        <v>36</v>
      </c>
    </row>
    <row r="1906" spans="1:15" x14ac:dyDescent="0.25">
      <c r="A1906" t="s">
        <v>165</v>
      </c>
      <c r="B1906">
        <v>6512.57</v>
      </c>
      <c r="C1906">
        <v>6335.28</v>
      </c>
      <c r="D1906">
        <v>6335.16</v>
      </c>
      <c r="E1906">
        <v>5953.06</v>
      </c>
      <c r="F1906">
        <v>178.18</v>
      </c>
      <c r="G1906">
        <v>208.97300000000001</v>
      </c>
      <c r="H1906">
        <v>77.350800000000007</v>
      </c>
      <c r="I1906">
        <v>27.4999</v>
      </c>
      <c r="J1906">
        <v>79.395700000000005</v>
      </c>
      <c r="K1906">
        <v>5546.22</v>
      </c>
      <c r="L1906">
        <v>5.3983799999999998E-2</v>
      </c>
      <c r="M1906">
        <v>0.93182299999999996</v>
      </c>
      <c r="N1906">
        <v>0</v>
      </c>
      <c r="O1906" t="s">
        <v>42</v>
      </c>
    </row>
    <row r="1907" spans="1:15" x14ac:dyDescent="0.25">
      <c r="A1907" t="s">
        <v>165</v>
      </c>
      <c r="B1907">
        <v>6507.78</v>
      </c>
      <c r="C1907">
        <v>6328.41</v>
      </c>
      <c r="D1907">
        <v>6328.3</v>
      </c>
      <c r="E1907">
        <v>5950.42</v>
      </c>
      <c r="F1907">
        <v>177.18100000000001</v>
      </c>
      <c r="G1907">
        <v>212.346</v>
      </c>
      <c r="H1907">
        <v>79.974500000000006</v>
      </c>
      <c r="I1907">
        <v>27.6797</v>
      </c>
      <c r="J1907">
        <v>79.558999999999997</v>
      </c>
      <c r="K1907">
        <v>5541.26</v>
      </c>
      <c r="L1907">
        <v>5.4069399999999997E-2</v>
      </c>
      <c r="M1907">
        <v>0.95811100000000005</v>
      </c>
      <c r="N1907">
        <v>0</v>
      </c>
      <c r="O1907" t="s">
        <v>42</v>
      </c>
    </row>
    <row r="1908" spans="1:15" x14ac:dyDescent="0.25">
      <c r="A1908" t="s">
        <v>165</v>
      </c>
      <c r="B1908">
        <v>6533.03</v>
      </c>
      <c r="C1908">
        <v>6353.43</v>
      </c>
      <c r="D1908">
        <v>6353.31</v>
      </c>
      <c r="E1908">
        <v>5977.96</v>
      </c>
      <c r="F1908">
        <v>176.346</v>
      </c>
      <c r="G1908">
        <v>213.49799999999999</v>
      </c>
      <c r="H1908">
        <v>81.184200000000004</v>
      </c>
      <c r="I1908">
        <v>28.0457</v>
      </c>
      <c r="J1908">
        <v>79.400800000000004</v>
      </c>
      <c r="K1908">
        <v>5568.5</v>
      </c>
      <c r="L1908">
        <v>5.4054100000000001E-2</v>
      </c>
      <c r="M1908">
        <v>0.931836</v>
      </c>
      <c r="N1908">
        <v>0</v>
      </c>
      <c r="O1908" t="s">
        <v>42</v>
      </c>
    </row>
    <row r="1909" spans="1:15" x14ac:dyDescent="0.25">
      <c r="A1909" t="s">
        <v>165</v>
      </c>
      <c r="B1909">
        <v>6518.15</v>
      </c>
      <c r="C1909">
        <v>6337.99</v>
      </c>
      <c r="D1909">
        <v>6337.86</v>
      </c>
      <c r="E1909">
        <v>5949.82</v>
      </c>
      <c r="F1909">
        <v>182.255</v>
      </c>
      <c r="G1909">
        <v>207.21100000000001</v>
      </c>
      <c r="H1909">
        <v>75.212599999999995</v>
      </c>
      <c r="I1909">
        <v>27.627300000000002</v>
      </c>
      <c r="J1909">
        <v>79.685400000000001</v>
      </c>
      <c r="K1909">
        <v>5540.65</v>
      </c>
      <c r="L1909">
        <v>5.84591E-2</v>
      </c>
      <c r="M1909">
        <v>0.93177500000000002</v>
      </c>
      <c r="N1909">
        <v>0</v>
      </c>
      <c r="O1909" t="s">
        <v>42</v>
      </c>
    </row>
    <row r="1910" spans="1:15" x14ac:dyDescent="0.25">
      <c r="A1910" t="s">
        <v>165</v>
      </c>
      <c r="B1910">
        <v>6529.32</v>
      </c>
      <c r="C1910">
        <v>6350.98</v>
      </c>
      <c r="D1910">
        <v>6350.86</v>
      </c>
      <c r="E1910">
        <v>5973.17</v>
      </c>
      <c r="F1910">
        <v>177.333</v>
      </c>
      <c r="G1910">
        <v>214.167</v>
      </c>
      <c r="H1910">
        <v>80.585700000000003</v>
      </c>
      <c r="I1910">
        <v>29.049700000000001</v>
      </c>
      <c r="J1910">
        <v>79.434200000000004</v>
      </c>
      <c r="K1910">
        <v>5562.06</v>
      </c>
      <c r="L1910">
        <v>6.0399599999999998E-2</v>
      </c>
      <c r="M1910">
        <v>0.93183400000000005</v>
      </c>
      <c r="N1910">
        <v>0</v>
      </c>
      <c r="O1910" t="s">
        <v>42</v>
      </c>
    </row>
    <row r="1911" spans="1:15" x14ac:dyDescent="0.25">
      <c r="A1911" t="s">
        <v>165</v>
      </c>
      <c r="B1911">
        <v>6512.29</v>
      </c>
      <c r="C1911">
        <v>6334.58</v>
      </c>
      <c r="D1911">
        <v>6334.46</v>
      </c>
      <c r="E1911">
        <v>5955.19</v>
      </c>
      <c r="F1911">
        <v>178.21700000000001</v>
      </c>
      <c r="G1911">
        <v>211.50700000000001</v>
      </c>
      <c r="H1911">
        <v>79.396000000000001</v>
      </c>
      <c r="I1911">
        <v>27.6723</v>
      </c>
      <c r="J1911">
        <v>79.856800000000007</v>
      </c>
      <c r="K1911">
        <v>5545.69</v>
      </c>
      <c r="L1911">
        <v>6.1496200000000001E-2</v>
      </c>
      <c r="M1911">
        <v>0.931728</v>
      </c>
      <c r="N1911">
        <v>0</v>
      </c>
      <c r="O1911" t="s">
        <v>42</v>
      </c>
    </row>
    <row r="1912" spans="1:15" x14ac:dyDescent="0.25">
      <c r="A1912" t="s">
        <v>165</v>
      </c>
      <c r="B1912">
        <v>6534.41</v>
      </c>
      <c r="C1912">
        <v>6354.22</v>
      </c>
      <c r="D1912">
        <v>6354.11</v>
      </c>
      <c r="E1912">
        <v>5970.1</v>
      </c>
      <c r="F1912">
        <v>180.10400000000001</v>
      </c>
      <c r="G1912">
        <v>212.13200000000001</v>
      </c>
      <c r="H1912">
        <v>79.796499999999995</v>
      </c>
      <c r="I1912">
        <v>27.6935</v>
      </c>
      <c r="J1912">
        <v>79.751199999999997</v>
      </c>
      <c r="K1912">
        <v>5557.92</v>
      </c>
      <c r="L1912">
        <v>6.8313399999999996E-2</v>
      </c>
      <c r="M1912">
        <v>0.93162999999999996</v>
      </c>
      <c r="N1912">
        <v>0</v>
      </c>
      <c r="O1912" t="s">
        <v>42</v>
      </c>
    </row>
    <row r="1913" spans="1:15" x14ac:dyDescent="0.25">
      <c r="A1913" t="s">
        <v>165</v>
      </c>
      <c r="B1913">
        <v>6591.52</v>
      </c>
      <c r="C1913">
        <v>6410</v>
      </c>
      <c r="D1913">
        <v>6409.87</v>
      </c>
      <c r="E1913">
        <v>6011.21</v>
      </c>
      <c r="F1913">
        <v>189.53399999999999</v>
      </c>
      <c r="G1913">
        <v>210.471</v>
      </c>
      <c r="H1913">
        <v>76.451099999999997</v>
      </c>
      <c r="I1913">
        <v>27.897300000000001</v>
      </c>
      <c r="J1913">
        <v>81.101500000000001</v>
      </c>
      <c r="K1913">
        <v>5591.02</v>
      </c>
      <c r="L1913">
        <v>8.3255599999999999E-2</v>
      </c>
      <c r="M1913">
        <v>0.95852599999999999</v>
      </c>
      <c r="N1913">
        <v>0</v>
      </c>
      <c r="O1913" t="s">
        <v>42</v>
      </c>
    </row>
    <row r="1914" spans="1:15" x14ac:dyDescent="0.25">
      <c r="A1914" t="s">
        <v>165</v>
      </c>
      <c r="B1914">
        <v>6488.15</v>
      </c>
      <c r="C1914">
        <v>6311.64</v>
      </c>
      <c r="D1914">
        <v>6311.52</v>
      </c>
      <c r="E1914">
        <v>5938.28</v>
      </c>
      <c r="F1914">
        <v>175.00700000000001</v>
      </c>
      <c r="G1914">
        <v>212.95699999999999</v>
      </c>
      <c r="H1914">
        <v>80.752499999999998</v>
      </c>
      <c r="I1914">
        <v>27.7654</v>
      </c>
      <c r="J1914">
        <v>79.286100000000005</v>
      </c>
      <c r="K1914">
        <v>5530.57</v>
      </c>
      <c r="L1914">
        <v>5.4427700000000002E-2</v>
      </c>
      <c r="M1914">
        <v>0.93174299999999999</v>
      </c>
      <c r="N1914">
        <v>0</v>
      </c>
      <c r="O1914" t="s">
        <v>42</v>
      </c>
    </row>
    <row r="1915" spans="1:15" x14ac:dyDescent="0.25">
      <c r="A1915" t="s">
        <v>165</v>
      </c>
      <c r="B1915">
        <v>6428.96</v>
      </c>
      <c r="C1915">
        <v>6254.04</v>
      </c>
      <c r="D1915">
        <v>6253.93</v>
      </c>
      <c r="E1915">
        <v>5898.76</v>
      </c>
      <c r="F1915">
        <v>168.161</v>
      </c>
      <c r="G1915">
        <v>214.29</v>
      </c>
      <c r="H1915">
        <v>83.303299999999993</v>
      </c>
      <c r="I1915">
        <v>27.5334</v>
      </c>
      <c r="J1915">
        <v>78.835700000000003</v>
      </c>
      <c r="K1915">
        <v>5496.99</v>
      </c>
      <c r="L1915">
        <v>8.3257200000000003E-2</v>
      </c>
      <c r="M1915">
        <v>0.93182100000000001</v>
      </c>
      <c r="N1915">
        <v>0</v>
      </c>
      <c r="O1915" t="s">
        <v>42</v>
      </c>
    </row>
    <row r="1916" spans="1:15" x14ac:dyDescent="0.25">
      <c r="A1916" t="s">
        <v>165</v>
      </c>
      <c r="B1916">
        <v>6433.11</v>
      </c>
      <c r="C1916">
        <v>6254.5</v>
      </c>
      <c r="D1916">
        <v>6254.4</v>
      </c>
      <c r="E1916">
        <v>5900.85</v>
      </c>
      <c r="F1916">
        <v>168.74199999999999</v>
      </c>
      <c r="G1916">
        <v>213.517</v>
      </c>
      <c r="H1916">
        <v>82.745199999999997</v>
      </c>
      <c r="I1916">
        <v>27.517099999999999</v>
      </c>
      <c r="J1916">
        <v>78.6661</v>
      </c>
      <c r="K1916">
        <v>5499.17</v>
      </c>
      <c r="L1916">
        <v>8.3255899999999994E-2</v>
      </c>
      <c r="M1916">
        <v>0.93108500000000005</v>
      </c>
      <c r="N1916">
        <v>0</v>
      </c>
      <c r="O1916" t="s">
        <v>42</v>
      </c>
    </row>
    <row r="1917" spans="1:15" x14ac:dyDescent="0.25">
      <c r="A1917" t="s">
        <v>165</v>
      </c>
      <c r="B1917">
        <v>6414.5</v>
      </c>
      <c r="C1917">
        <v>6238.57</v>
      </c>
      <c r="D1917">
        <v>6238.47</v>
      </c>
      <c r="E1917">
        <v>5879.72</v>
      </c>
      <c r="F1917">
        <v>171.57499999999999</v>
      </c>
      <c r="G1917">
        <v>207.751</v>
      </c>
      <c r="H1917">
        <v>76.856800000000007</v>
      </c>
      <c r="I1917">
        <v>27.4648</v>
      </c>
      <c r="J1917">
        <v>78.884699999999995</v>
      </c>
      <c r="K1917">
        <v>5480.99</v>
      </c>
      <c r="L1917">
        <v>6.6525299999999996E-2</v>
      </c>
      <c r="M1917">
        <v>0.93183000000000005</v>
      </c>
      <c r="N1917">
        <v>0</v>
      </c>
      <c r="O1917" t="s">
        <v>42</v>
      </c>
    </row>
    <row r="1918" spans="1:15" x14ac:dyDescent="0.25">
      <c r="A1918" t="s">
        <v>165</v>
      </c>
      <c r="B1918">
        <v>6436.9</v>
      </c>
      <c r="C1918">
        <v>6261.07</v>
      </c>
      <c r="D1918">
        <v>6260.96</v>
      </c>
      <c r="E1918">
        <v>5903.02</v>
      </c>
      <c r="F1918">
        <v>170.488</v>
      </c>
      <c r="G1918">
        <v>212.96799999999999</v>
      </c>
      <c r="H1918">
        <v>81.976500000000001</v>
      </c>
      <c r="I1918">
        <v>27.526199999999999</v>
      </c>
      <c r="J1918">
        <v>78.852099999999993</v>
      </c>
      <c r="K1918">
        <v>5500.07</v>
      </c>
      <c r="L1918">
        <v>5.4008599999999997E-2</v>
      </c>
      <c r="M1918">
        <v>0.95510399999999995</v>
      </c>
      <c r="N1918">
        <v>0</v>
      </c>
      <c r="O1918" t="s">
        <v>42</v>
      </c>
    </row>
    <row r="1919" spans="1:15" x14ac:dyDescent="0.25">
      <c r="A1919" t="s">
        <v>165</v>
      </c>
      <c r="B1919">
        <v>6442.08</v>
      </c>
      <c r="C1919">
        <v>6262.5</v>
      </c>
      <c r="D1919">
        <v>6262.39</v>
      </c>
      <c r="E1919">
        <v>5903.81</v>
      </c>
      <c r="F1919">
        <v>171.9</v>
      </c>
      <c r="G1919">
        <v>210.36600000000001</v>
      </c>
      <c r="H1919">
        <v>78.864800000000002</v>
      </c>
      <c r="I1919">
        <v>27.525700000000001</v>
      </c>
      <c r="J1919">
        <v>79.240899999999996</v>
      </c>
      <c r="K1919">
        <v>5502.09</v>
      </c>
      <c r="L1919">
        <v>5.4341899999999999E-2</v>
      </c>
      <c r="M1919">
        <v>0.93182699999999996</v>
      </c>
      <c r="N1919">
        <v>0</v>
      </c>
      <c r="O1919" t="s">
        <v>42</v>
      </c>
    </row>
    <row r="1920" spans="1:15" x14ac:dyDescent="0.25">
      <c r="A1920" t="s">
        <v>165</v>
      </c>
      <c r="B1920">
        <v>6426.11</v>
      </c>
      <c r="C1920">
        <v>6251.86</v>
      </c>
      <c r="D1920">
        <v>6251.76</v>
      </c>
      <c r="E1920">
        <v>5899.38</v>
      </c>
      <c r="F1920">
        <v>166.69200000000001</v>
      </c>
      <c r="G1920">
        <v>213.69</v>
      </c>
      <c r="H1920">
        <v>83.216200000000001</v>
      </c>
      <c r="I1920">
        <v>27.3672</v>
      </c>
      <c r="J1920">
        <v>78.499499999999998</v>
      </c>
      <c r="K1920">
        <v>5499.61</v>
      </c>
      <c r="L1920">
        <v>5.4612099999999997E-2</v>
      </c>
      <c r="M1920">
        <v>0.93181199999999997</v>
      </c>
      <c r="N1920">
        <v>0</v>
      </c>
      <c r="O1920" t="s">
        <v>42</v>
      </c>
    </row>
    <row r="1921" spans="1:15" x14ac:dyDescent="0.25">
      <c r="A1921" t="s">
        <v>165</v>
      </c>
      <c r="B1921">
        <v>6466.99</v>
      </c>
      <c r="C1921">
        <v>6292.19</v>
      </c>
      <c r="D1921">
        <v>6292.08</v>
      </c>
      <c r="E1921">
        <v>5933.33</v>
      </c>
      <c r="F1921">
        <v>173.167</v>
      </c>
      <c r="G1921">
        <v>215.90199999999999</v>
      </c>
      <c r="H1921">
        <v>84.253399999999999</v>
      </c>
      <c r="I1921">
        <v>27.571300000000001</v>
      </c>
      <c r="J1921">
        <v>79.329599999999999</v>
      </c>
      <c r="K1921">
        <v>5524.72</v>
      </c>
      <c r="L1921">
        <v>5.46718E-2</v>
      </c>
      <c r="M1921">
        <v>0.93031799999999998</v>
      </c>
      <c r="N1921">
        <v>0</v>
      </c>
      <c r="O1921" t="s">
        <v>42</v>
      </c>
    </row>
    <row r="1922" spans="1:15" x14ac:dyDescent="0.25">
      <c r="A1922" t="s">
        <v>165</v>
      </c>
      <c r="B1922">
        <v>6520.32</v>
      </c>
      <c r="C1922">
        <v>6344.5</v>
      </c>
      <c r="D1922">
        <v>6344.39</v>
      </c>
      <c r="E1922">
        <v>5964.38</v>
      </c>
      <c r="F1922">
        <v>182.49299999999999</v>
      </c>
      <c r="G1922">
        <v>208.76499999999999</v>
      </c>
      <c r="H1922">
        <v>76.540800000000004</v>
      </c>
      <c r="I1922">
        <v>27.577999999999999</v>
      </c>
      <c r="J1922">
        <v>79.897999999999996</v>
      </c>
      <c r="K1922">
        <v>5553.44</v>
      </c>
      <c r="L1922">
        <v>6.3208200000000006E-2</v>
      </c>
      <c r="M1922">
        <v>0.93148699999999995</v>
      </c>
      <c r="N1922">
        <v>0</v>
      </c>
      <c r="O1922" t="s">
        <v>42</v>
      </c>
    </row>
    <row r="1923" spans="1:15" x14ac:dyDescent="0.25">
      <c r="A1923" t="s">
        <v>165</v>
      </c>
      <c r="B1923">
        <v>6428.5</v>
      </c>
      <c r="C1923">
        <v>6252.88</v>
      </c>
      <c r="D1923">
        <v>6252.77</v>
      </c>
      <c r="E1923">
        <v>5893.18</v>
      </c>
      <c r="F1923">
        <v>170.78399999999999</v>
      </c>
      <c r="G1923">
        <v>208.62</v>
      </c>
      <c r="H1923">
        <v>77.375399999999999</v>
      </c>
      <c r="I1923">
        <v>27.456199999999999</v>
      </c>
      <c r="J1923">
        <v>79.196200000000005</v>
      </c>
      <c r="K1923">
        <v>5494.35</v>
      </c>
      <c r="L1923">
        <v>5.5167399999999998E-2</v>
      </c>
      <c r="M1923">
        <v>0.92835000000000001</v>
      </c>
      <c r="N1923">
        <v>0</v>
      </c>
      <c r="O1923" t="s">
        <v>42</v>
      </c>
    </row>
    <row r="1924" spans="1:15" x14ac:dyDescent="0.25">
      <c r="A1924" t="s">
        <v>165</v>
      </c>
      <c r="B1924">
        <v>6418.36</v>
      </c>
      <c r="C1924">
        <v>6242.59</v>
      </c>
      <c r="D1924">
        <v>6242.49</v>
      </c>
      <c r="E1924">
        <v>5885.66</v>
      </c>
      <c r="F1924">
        <v>166.39699999999999</v>
      </c>
      <c r="G1924">
        <v>213.32400000000001</v>
      </c>
      <c r="H1924">
        <v>82.011300000000006</v>
      </c>
      <c r="I1924">
        <v>27.381499999999999</v>
      </c>
      <c r="J1924">
        <v>79.246499999999997</v>
      </c>
      <c r="K1924">
        <v>5486.64</v>
      </c>
      <c r="L1924">
        <v>5.94586E-2</v>
      </c>
      <c r="M1924">
        <v>0.93181700000000001</v>
      </c>
      <c r="N1924">
        <v>0</v>
      </c>
      <c r="O1924" t="s">
        <v>42</v>
      </c>
    </row>
    <row r="1925" spans="1:15" x14ac:dyDescent="0.25">
      <c r="A1925" t="s">
        <v>165</v>
      </c>
      <c r="B1925">
        <v>6462.5</v>
      </c>
      <c r="C1925">
        <v>6286.69</v>
      </c>
      <c r="D1925">
        <v>6286.58</v>
      </c>
      <c r="E1925">
        <v>5920.75</v>
      </c>
      <c r="F1925">
        <v>173.74799999999999</v>
      </c>
      <c r="G1925">
        <v>212.33</v>
      </c>
      <c r="H1925">
        <v>80.460499999999996</v>
      </c>
      <c r="I1925">
        <v>27.767700000000001</v>
      </c>
      <c r="J1925">
        <v>79.519000000000005</v>
      </c>
      <c r="K1925">
        <v>5515.09</v>
      </c>
      <c r="L1925">
        <v>6.4336599999999994E-2</v>
      </c>
      <c r="M1925">
        <v>0.93148900000000001</v>
      </c>
      <c r="N1925">
        <v>0</v>
      </c>
      <c r="O1925" t="s">
        <v>42</v>
      </c>
    </row>
    <row r="1926" spans="1:15" x14ac:dyDescent="0.25">
      <c r="A1926" t="s">
        <v>165</v>
      </c>
      <c r="B1926">
        <v>6807.09</v>
      </c>
      <c r="C1926">
        <v>6626.8</v>
      </c>
      <c r="D1926">
        <v>6626.66</v>
      </c>
      <c r="E1926">
        <v>6207.25</v>
      </c>
      <c r="F1926">
        <v>195.24600000000001</v>
      </c>
      <c r="G1926">
        <v>221.52</v>
      </c>
      <c r="H1926">
        <v>84.956100000000006</v>
      </c>
      <c r="I1926">
        <v>28.587599999999998</v>
      </c>
      <c r="J1926">
        <v>82.716099999999997</v>
      </c>
      <c r="K1926">
        <v>5769.6</v>
      </c>
      <c r="L1926">
        <v>5.58021E-2</v>
      </c>
      <c r="M1926">
        <v>0.93154300000000001</v>
      </c>
      <c r="N1926">
        <v>0</v>
      </c>
      <c r="O1926" t="s">
        <v>42</v>
      </c>
    </row>
    <row r="1927" spans="1:15" x14ac:dyDescent="0.25">
      <c r="A1927" t="s">
        <v>165</v>
      </c>
      <c r="B1927">
        <v>6512.79</v>
      </c>
      <c r="C1927">
        <v>6331.63</v>
      </c>
      <c r="D1927">
        <v>6331.51</v>
      </c>
      <c r="E1927">
        <v>5947.94</v>
      </c>
      <c r="F1927">
        <v>182.03299999999999</v>
      </c>
      <c r="G1927">
        <v>211.601</v>
      </c>
      <c r="H1927">
        <v>78.142799999999994</v>
      </c>
      <c r="I1927">
        <v>27.832699999999999</v>
      </c>
      <c r="J1927">
        <v>80.428799999999995</v>
      </c>
      <c r="K1927">
        <v>5534.37</v>
      </c>
      <c r="L1927">
        <v>5.5067699999999997E-2</v>
      </c>
      <c r="M1927">
        <v>0.93162999999999996</v>
      </c>
      <c r="N1927">
        <v>0</v>
      </c>
      <c r="O1927" t="s">
        <v>42</v>
      </c>
    </row>
    <row r="1928" spans="1:15" x14ac:dyDescent="0.25">
      <c r="A1928" t="s">
        <v>165</v>
      </c>
      <c r="B1928">
        <v>6502.27</v>
      </c>
      <c r="C1928">
        <v>6326.17</v>
      </c>
      <c r="D1928">
        <v>6326.06</v>
      </c>
      <c r="E1928">
        <v>5952.62</v>
      </c>
      <c r="F1928">
        <v>176.71199999999999</v>
      </c>
      <c r="G1928">
        <v>213.08500000000001</v>
      </c>
      <c r="H1928">
        <v>79.690200000000004</v>
      </c>
      <c r="I1928">
        <v>27.701899999999998</v>
      </c>
      <c r="J1928">
        <v>80.937899999999999</v>
      </c>
      <c r="K1928">
        <v>5543.24</v>
      </c>
      <c r="L1928">
        <v>5.4038299999999997E-2</v>
      </c>
      <c r="M1928">
        <v>0.93173099999999998</v>
      </c>
      <c r="N1928">
        <v>0</v>
      </c>
      <c r="O1928" t="s">
        <v>42</v>
      </c>
    </row>
    <row r="1929" spans="1:15" x14ac:dyDescent="0.25">
      <c r="A1929" t="s">
        <v>165</v>
      </c>
      <c r="B1929">
        <v>6489.2</v>
      </c>
      <c r="C1929">
        <v>6309.37</v>
      </c>
      <c r="D1929">
        <v>6309.26</v>
      </c>
      <c r="E1929">
        <v>5937.19</v>
      </c>
      <c r="F1929">
        <v>176.108</v>
      </c>
      <c r="G1929">
        <v>213.20699999999999</v>
      </c>
      <c r="H1929">
        <v>80.3506</v>
      </c>
      <c r="I1929">
        <v>27.569299999999998</v>
      </c>
      <c r="J1929">
        <v>80.602699999999999</v>
      </c>
      <c r="K1929">
        <v>5528.34</v>
      </c>
      <c r="L1929">
        <v>5.3985600000000002E-2</v>
      </c>
      <c r="M1929">
        <v>0.93118999999999996</v>
      </c>
      <c r="N1929">
        <v>0</v>
      </c>
      <c r="O1929" t="s">
        <v>42</v>
      </c>
    </row>
    <row r="1930" spans="1:15" x14ac:dyDescent="0.25">
      <c r="A1930" t="s">
        <v>165</v>
      </c>
      <c r="B1930">
        <v>6496.39</v>
      </c>
      <c r="C1930">
        <v>6321</v>
      </c>
      <c r="D1930">
        <v>6320.89</v>
      </c>
      <c r="E1930">
        <v>5945.46</v>
      </c>
      <c r="F1930">
        <v>178.262</v>
      </c>
      <c r="G1930">
        <v>212.696</v>
      </c>
      <c r="H1930">
        <v>79.747600000000006</v>
      </c>
      <c r="I1930">
        <v>27.765599999999999</v>
      </c>
      <c r="J1930">
        <v>80.485900000000001</v>
      </c>
      <c r="K1930">
        <v>5534.89</v>
      </c>
      <c r="L1930">
        <v>5.4173899999999997E-2</v>
      </c>
      <c r="M1930">
        <v>0.93149300000000002</v>
      </c>
      <c r="N1930">
        <v>0</v>
      </c>
      <c r="O1930" t="s">
        <v>42</v>
      </c>
    </row>
    <row r="1931" spans="1:15" x14ac:dyDescent="0.25">
      <c r="A1931" t="s">
        <v>165</v>
      </c>
      <c r="B1931">
        <v>6541.09</v>
      </c>
      <c r="C1931">
        <v>6358.73</v>
      </c>
      <c r="D1931">
        <v>6358.61</v>
      </c>
      <c r="E1931">
        <v>5972.74</v>
      </c>
      <c r="F1931">
        <v>182.83199999999999</v>
      </c>
      <c r="G1931">
        <v>212.666</v>
      </c>
      <c r="H1931">
        <v>79.416700000000006</v>
      </c>
      <c r="I1931">
        <v>27.843900000000001</v>
      </c>
      <c r="J1931">
        <v>80.455299999999994</v>
      </c>
      <c r="K1931">
        <v>5557.21</v>
      </c>
      <c r="L1931">
        <v>5.51163E-2</v>
      </c>
      <c r="M1931">
        <v>0.95774599999999999</v>
      </c>
      <c r="N1931">
        <v>0</v>
      </c>
      <c r="O1931" t="s">
        <v>42</v>
      </c>
    </row>
    <row r="1932" spans="1:15" x14ac:dyDescent="0.25">
      <c r="A1932" t="s">
        <v>165</v>
      </c>
      <c r="B1932">
        <v>6429.23</v>
      </c>
      <c r="C1932">
        <v>6251.75</v>
      </c>
      <c r="D1932">
        <v>6251.66</v>
      </c>
      <c r="E1932">
        <v>5902.2</v>
      </c>
      <c r="F1932">
        <v>165.76400000000001</v>
      </c>
      <c r="G1932">
        <v>215.79400000000001</v>
      </c>
      <c r="H1932">
        <v>84.634</v>
      </c>
      <c r="I1932">
        <v>27.5871</v>
      </c>
      <c r="J1932">
        <v>78.932500000000005</v>
      </c>
      <c r="K1932">
        <v>5501.27</v>
      </c>
      <c r="L1932">
        <v>5.3922900000000003E-2</v>
      </c>
      <c r="M1932">
        <v>0.931836</v>
      </c>
      <c r="N1932">
        <v>0</v>
      </c>
      <c r="O1932" t="s">
        <v>42</v>
      </c>
    </row>
    <row r="1933" spans="1:15" x14ac:dyDescent="0.25">
      <c r="A1933" t="s">
        <v>165</v>
      </c>
      <c r="B1933">
        <v>6477</v>
      </c>
      <c r="C1933">
        <v>6300.99</v>
      </c>
      <c r="D1933">
        <v>6300.88</v>
      </c>
      <c r="E1933">
        <v>5933.07</v>
      </c>
      <c r="F1933">
        <v>173.077</v>
      </c>
      <c r="G1933">
        <v>212.685</v>
      </c>
      <c r="H1933">
        <v>80.161299999999997</v>
      </c>
      <c r="I1933">
        <v>27.726199999999999</v>
      </c>
      <c r="J1933">
        <v>79.694199999999995</v>
      </c>
      <c r="K1933">
        <v>5527.73</v>
      </c>
      <c r="L1933">
        <v>5.5047100000000002E-2</v>
      </c>
      <c r="M1933">
        <v>0.93154899999999996</v>
      </c>
      <c r="N1933">
        <v>0</v>
      </c>
      <c r="O1933" t="s">
        <v>42</v>
      </c>
    </row>
    <row r="1934" spans="1:15" x14ac:dyDescent="0.25">
      <c r="A1934" t="s">
        <v>165</v>
      </c>
      <c r="B1934">
        <v>6479.78</v>
      </c>
      <c r="C1934">
        <v>6301.65</v>
      </c>
      <c r="D1934">
        <v>6301.55</v>
      </c>
      <c r="E1934">
        <v>5930.14</v>
      </c>
      <c r="F1934">
        <v>173.27500000000001</v>
      </c>
      <c r="G1934">
        <v>210.42400000000001</v>
      </c>
      <c r="H1934">
        <v>77.4024</v>
      </c>
      <c r="I1934">
        <v>27.557099999999998</v>
      </c>
      <c r="J1934">
        <v>80.725999999999999</v>
      </c>
      <c r="K1934">
        <v>5526.88</v>
      </c>
      <c r="L1934">
        <v>5.3914499999999997E-2</v>
      </c>
      <c r="M1934">
        <v>0.931751</v>
      </c>
      <c r="N1934">
        <v>0</v>
      </c>
      <c r="O1934" t="s">
        <v>42</v>
      </c>
    </row>
    <row r="1935" spans="1:15" x14ac:dyDescent="0.25">
      <c r="A1935" t="s">
        <v>165</v>
      </c>
      <c r="B1935">
        <v>6469.19</v>
      </c>
      <c r="C1935">
        <v>6287.28</v>
      </c>
      <c r="D1935">
        <v>6287.17</v>
      </c>
      <c r="E1935">
        <v>5915.69</v>
      </c>
      <c r="F1935">
        <v>175.24600000000001</v>
      </c>
      <c r="G1935">
        <v>209.691</v>
      </c>
      <c r="H1935">
        <v>77.534400000000005</v>
      </c>
      <c r="I1935">
        <v>27.599</v>
      </c>
      <c r="J1935">
        <v>79.251300000000001</v>
      </c>
      <c r="K1935">
        <v>5511.15</v>
      </c>
      <c r="L1935">
        <v>5.4100000000000002E-2</v>
      </c>
      <c r="M1935">
        <v>0.93182900000000002</v>
      </c>
      <c r="N1935">
        <v>0</v>
      </c>
      <c r="O1935" t="s">
        <v>42</v>
      </c>
    </row>
    <row r="1936" spans="1:15" x14ac:dyDescent="0.25">
      <c r="A1936" t="s">
        <v>165</v>
      </c>
      <c r="B1936">
        <v>6465.94</v>
      </c>
      <c r="C1936">
        <v>6289.49</v>
      </c>
      <c r="D1936">
        <v>6289.39</v>
      </c>
      <c r="E1936">
        <v>5914.03</v>
      </c>
      <c r="F1936">
        <v>175.01900000000001</v>
      </c>
      <c r="G1936">
        <v>207.67099999999999</v>
      </c>
      <c r="H1936">
        <v>75.185900000000004</v>
      </c>
      <c r="I1936">
        <v>27.698399999999999</v>
      </c>
      <c r="J1936">
        <v>80.183099999999996</v>
      </c>
      <c r="K1936">
        <v>5511.62</v>
      </c>
      <c r="L1936">
        <v>5.7401099999999997E-2</v>
      </c>
      <c r="M1936">
        <v>0.931836</v>
      </c>
      <c r="N1936">
        <v>0</v>
      </c>
      <c r="O1936" t="s">
        <v>42</v>
      </c>
    </row>
    <row r="1937" spans="1:15" x14ac:dyDescent="0.25">
      <c r="A1937" t="s">
        <v>165</v>
      </c>
      <c r="B1937">
        <v>6495.16</v>
      </c>
      <c r="C1937">
        <v>6317.51</v>
      </c>
      <c r="D1937">
        <v>6317.4</v>
      </c>
      <c r="E1937">
        <v>5937.84</v>
      </c>
      <c r="F1937">
        <v>176.685</v>
      </c>
      <c r="G1937">
        <v>208.66200000000001</v>
      </c>
      <c r="H1937">
        <v>76.3523</v>
      </c>
      <c r="I1937">
        <v>27.6341</v>
      </c>
      <c r="J1937">
        <v>79.944599999999994</v>
      </c>
      <c r="K1937">
        <v>5532.58</v>
      </c>
      <c r="L1937">
        <v>5.4835799999999997E-2</v>
      </c>
      <c r="M1937">
        <v>0.93183300000000002</v>
      </c>
      <c r="N1937">
        <v>0</v>
      </c>
      <c r="O1937" t="s">
        <v>42</v>
      </c>
    </row>
    <row r="1938" spans="1:15" x14ac:dyDescent="0.25">
      <c r="A1938" t="s">
        <v>165</v>
      </c>
      <c r="B1938">
        <v>6469.36</v>
      </c>
      <c r="C1938">
        <v>6293.34</v>
      </c>
      <c r="D1938">
        <v>6293.24</v>
      </c>
      <c r="E1938">
        <v>5919.47</v>
      </c>
      <c r="F1938">
        <v>174.42099999999999</v>
      </c>
      <c r="G1938">
        <v>207.626</v>
      </c>
      <c r="H1938">
        <v>75.655900000000003</v>
      </c>
      <c r="I1938">
        <v>27.959399999999999</v>
      </c>
      <c r="J1938">
        <v>79.142399999999995</v>
      </c>
      <c r="K1938">
        <v>5517.67</v>
      </c>
      <c r="L1938">
        <v>5.6152800000000003E-2</v>
      </c>
      <c r="M1938">
        <v>0.93180300000000005</v>
      </c>
      <c r="N1938">
        <v>0</v>
      </c>
      <c r="O1938" t="s">
        <v>42</v>
      </c>
    </row>
    <row r="1939" spans="1:15" x14ac:dyDescent="0.25">
      <c r="A1939" t="s">
        <v>165</v>
      </c>
      <c r="B1939">
        <v>6472.21</v>
      </c>
      <c r="C1939">
        <v>6294.6</v>
      </c>
      <c r="D1939">
        <v>6294.49</v>
      </c>
      <c r="E1939">
        <v>5921.22</v>
      </c>
      <c r="F1939">
        <v>177.17099999999999</v>
      </c>
      <c r="G1939">
        <v>209.904</v>
      </c>
      <c r="H1939">
        <v>77.336100000000002</v>
      </c>
      <c r="I1939">
        <v>28.126000000000001</v>
      </c>
      <c r="J1939">
        <v>79.611599999999996</v>
      </c>
      <c r="K1939">
        <v>5514.51</v>
      </c>
      <c r="L1939">
        <v>5.6055300000000002E-2</v>
      </c>
      <c r="M1939">
        <v>0.93168799999999996</v>
      </c>
      <c r="N1939">
        <v>0</v>
      </c>
      <c r="O1939" t="s">
        <v>42</v>
      </c>
    </row>
    <row r="1940" spans="1:15" x14ac:dyDescent="0.25">
      <c r="A1940" t="s">
        <v>165</v>
      </c>
      <c r="B1940">
        <v>6551.78</v>
      </c>
      <c r="C1940">
        <v>6374.96</v>
      </c>
      <c r="D1940">
        <v>6374.85</v>
      </c>
      <c r="E1940">
        <v>5993.34</v>
      </c>
      <c r="F1940">
        <v>179.33799999999999</v>
      </c>
      <c r="G1940">
        <v>211.83799999999999</v>
      </c>
      <c r="H1940">
        <v>78.458600000000004</v>
      </c>
      <c r="I1940">
        <v>28.124199999999998</v>
      </c>
      <c r="J1940">
        <v>80.471800000000002</v>
      </c>
      <c r="K1940">
        <v>5582.25</v>
      </c>
      <c r="L1940">
        <v>5.4024599999999999E-2</v>
      </c>
      <c r="M1940">
        <v>0.93166000000000004</v>
      </c>
      <c r="N1940">
        <v>0</v>
      </c>
      <c r="O1940" t="s">
        <v>42</v>
      </c>
    </row>
    <row r="1941" spans="1:15" x14ac:dyDescent="0.25">
      <c r="A1941" t="s">
        <v>165</v>
      </c>
      <c r="B1941">
        <v>6564.18</v>
      </c>
      <c r="C1941">
        <v>6381.22</v>
      </c>
      <c r="D1941">
        <v>6381.1</v>
      </c>
      <c r="E1941">
        <v>5987.86</v>
      </c>
      <c r="F1941">
        <v>186.57300000000001</v>
      </c>
      <c r="G1941">
        <v>211.798</v>
      </c>
      <c r="H1941">
        <v>78.385900000000007</v>
      </c>
      <c r="I1941">
        <v>27.770499999999998</v>
      </c>
      <c r="J1941">
        <v>80.646100000000004</v>
      </c>
      <c r="K1941">
        <v>5569.18</v>
      </c>
      <c r="L1941">
        <v>5.3947200000000001E-2</v>
      </c>
      <c r="M1941">
        <v>0.931836</v>
      </c>
      <c r="N1941">
        <v>0</v>
      </c>
      <c r="O1941" t="s">
        <v>42</v>
      </c>
    </row>
    <row r="1942" spans="1:15" x14ac:dyDescent="0.25">
      <c r="A1942" t="s">
        <v>165</v>
      </c>
      <c r="B1942">
        <v>6522.3</v>
      </c>
      <c r="C1942">
        <v>6322.73</v>
      </c>
      <c r="D1942">
        <v>6322.61</v>
      </c>
      <c r="E1942">
        <v>5943.4</v>
      </c>
      <c r="F1942">
        <v>180.28899999999999</v>
      </c>
      <c r="G1942">
        <v>209.30099999999999</v>
      </c>
      <c r="H1942">
        <v>77.095100000000002</v>
      </c>
      <c r="I1942">
        <v>27.752500000000001</v>
      </c>
      <c r="J1942">
        <v>79.855599999999995</v>
      </c>
      <c r="K1942">
        <v>5534.19</v>
      </c>
      <c r="L1942">
        <v>5.3989599999999999E-2</v>
      </c>
      <c r="M1942">
        <v>0.93174400000000002</v>
      </c>
      <c r="N1942">
        <v>0</v>
      </c>
      <c r="O1942" t="s">
        <v>42</v>
      </c>
    </row>
    <row r="1943" spans="1:15" x14ac:dyDescent="0.25">
      <c r="A1943" t="s">
        <v>165</v>
      </c>
      <c r="B1943">
        <v>6510.35</v>
      </c>
      <c r="C1943">
        <v>6329.06</v>
      </c>
      <c r="D1943">
        <v>6328.94</v>
      </c>
      <c r="E1943">
        <v>5950.81</v>
      </c>
      <c r="F1943">
        <v>177.02199999999999</v>
      </c>
      <c r="G1943">
        <v>209.73699999999999</v>
      </c>
      <c r="H1943">
        <v>77.536799999999999</v>
      </c>
      <c r="I1943">
        <v>28.091799999999999</v>
      </c>
      <c r="J1943">
        <v>79.412300000000002</v>
      </c>
      <c r="K1943">
        <v>5544.44</v>
      </c>
      <c r="L1943">
        <v>5.49095E-2</v>
      </c>
      <c r="M1943">
        <v>0.93182699999999996</v>
      </c>
      <c r="N1943">
        <v>0</v>
      </c>
      <c r="O1943" t="s">
        <v>42</v>
      </c>
    </row>
    <row r="1944" spans="1:15" x14ac:dyDescent="0.25">
      <c r="A1944" t="s">
        <v>165</v>
      </c>
      <c r="B1944">
        <v>6518.98</v>
      </c>
      <c r="C1944">
        <v>6339.54</v>
      </c>
      <c r="D1944">
        <v>6339.43</v>
      </c>
      <c r="E1944">
        <v>5962.71</v>
      </c>
      <c r="F1944">
        <v>175.15</v>
      </c>
      <c r="G1944">
        <v>212.47499999999999</v>
      </c>
      <c r="H1944">
        <v>80.111699999999999</v>
      </c>
      <c r="I1944">
        <v>27.584199999999999</v>
      </c>
      <c r="J1944">
        <v>80.208799999999997</v>
      </c>
      <c r="K1944">
        <v>5555.53</v>
      </c>
      <c r="L1944">
        <v>8.3260000000000001E-2</v>
      </c>
      <c r="M1944">
        <v>0.931809</v>
      </c>
      <c r="N1944">
        <v>0</v>
      </c>
      <c r="O1944" t="s">
        <v>42</v>
      </c>
    </row>
    <row r="1945" spans="1:15" x14ac:dyDescent="0.25">
      <c r="A1945" t="s">
        <v>165</v>
      </c>
      <c r="B1945">
        <v>6511.96</v>
      </c>
      <c r="C1945">
        <v>6330.8</v>
      </c>
      <c r="D1945">
        <v>6330.69</v>
      </c>
      <c r="E1945">
        <v>5953.98</v>
      </c>
      <c r="F1945">
        <v>178.739</v>
      </c>
      <c r="G1945">
        <v>211.32</v>
      </c>
      <c r="H1945">
        <v>79.220500000000001</v>
      </c>
      <c r="I1945">
        <v>27.615400000000001</v>
      </c>
      <c r="J1945">
        <v>79.549800000000005</v>
      </c>
      <c r="K1945">
        <v>5543.63</v>
      </c>
      <c r="L1945">
        <v>7.8341300000000003E-2</v>
      </c>
      <c r="M1945">
        <v>0.93183000000000005</v>
      </c>
      <c r="N1945">
        <v>0</v>
      </c>
      <c r="O1945" t="s">
        <v>42</v>
      </c>
    </row>
    <row r="1946" spans="1:15" x14ac:dyDescent="0.25">
      <c r="A1946" t="s">
        <v>165</v>
      </c>
      <c r="B1946">
        <v>6520.87</v>
      </c>
      <c r="C1946">
        <v>6341.52</v>
      </c>
      <c r="D1946">
        <v>6341.4</v>
      </c>
      <c r="E1946">
        <v>5958.9</v>
      </c>
      <c r="F1946">
        <v>180.12700000000001</v>
      </c>
      <c r="G1946">
        <v>210.15100000000001</v>
      </c>
      <c r="H1946">
        <v>76.713099999999997</v>
      </c>
      <c r="I1946">
        <v>28.120799999999999</v>
      </c>
      <c r="J1946">
        <v>80.398799999999994</v>
      </c>
      <c r="K1946">
        <v>5548.68</v>
      </c>
      <c r="L1946">
        <v>6.6963900000000007E-2</v>
      </c>
      <c r="M1946">
        <v>0.93181700000000001</v>
      </c>
      <c r="N1946">
        <v>0</v>
      </c>
      <c r="O1946" t="s">
        <v>42</v>
      </c>
    </row>
    <row r="1947" spans="1:15" x14ac:dyDescent="0.25">
      <c r="A1947" t="s">
        <v>165</v>
      </c>
      <c r="B1947">
        <v>6534.93</v>
      </c>
      <c r="C1947">
        <v>6355.2</v>
      </c>
      <c r="D1947">
        <v>6355.08</v>
      </c>
      <c r="E1947">
        <v>5973.21</v>
      </c>
      <c r="F1947">
        <v>180.9</v>
      </c>
      <c r="G1947">
        <v>210.92500000000001</v>
      </c>
      <c r="H1947">
        <v>78.060500000000005</v>
      </c>
      <c r="I1947">
        <v>27.834900000000001</v>
      </c>
      <c r="J1947">
        <v>79.982799999999997</v>
      </c>
      <c r="K1947">
        <v>5561.25</v>
      </c>
      <c r="L1947">
        <v>5.67065E-2</v>
      </c>
      <c r="M1947">
        <v>0.93051099999999998</v>
      </c>
      <c r="N1947">
        <v>0</v>
      </c>
      <c r="O1947" t="s">
        <v>42</v>
      </c>
    </row>
    <row r="1948" spans="1:15" x14ac:dyDescent="0.25">
      <c r="A1948" t="s">
        <v>165</v>
      </c>
      <c r="B1948">
        <v>6516.44</v>
      </c>
      <c r="C1948">
        <v>6338.26</v>
      </c>
      <c r="D1948">
        <v>6338.15</v>
      </c>
      <c r="E1948">
        <v>5965.17</v>
      </c>
      <c r="F1948">
        <v>176.64400000000001</v>
      </c>
      <c r="G1948">
        <v>210.8</v>
      </c>
      <c r="H1948">
        <v>78.660600000000002</v>
      </c>
      <c r="I1948">
        <v>27.663</v>
      </c>
      <c r="J1948">
        <v>79.584299999999999</v>
      </c>
      <c r="K1948">
        <v>5558.19</v>
      </c>
      <c r="L1948">
        <v>7.7792399999999998E-2</v>
      </c>
      <c r="M1948">
        <v>0.93182799999999999</v>
      </c>
      <c r="N1948">
        <v>0</v>
      </c>
      <c r="O1948" t="s">
        <v>42</v>
      </c>
    </row>
    <row r="1949" spans="1:15" x14ac:dyDescent="0.25">
      <c r="A1949" t="s">
        <v>165</v>
      </c>
      <c r="B1949">
        <v>6500.85</v>
      </c>
      <c r="C1949">
        <v>6325.01</v>
      </c>
      <c r="D1949">
        <v>6324.9</v>
      </c>
      <c r="E1949">
        <v>5945.66</v>
      </c>
      <c r="F1949">
        <v>179.792</v>
      </c>
      <c r="G1949">
        <v>211.09700000000001</v>
      </c>
      <c r="H1949">
        <v>78.305999999999997</v>
      </c>
      <c r="I1949">
        <v>27.611799999999999</v>
      </c>
      <c r="J1949">
        <v>80.336299999999994</v>
      </c>
      <c r="K1949">
        <v>5535.16</v>
      </c>
      <c r="L1949">
        <v>5.44194E-2</v>
      </c>
      <c r="M1949">
        <v>0.931732</v>
      </c>
      <c r="N1949">
        <v>0</v>
      </c>
      <c r="O1949" t="s">
        <v>42</v>
      </c>
    </row>
    <row r="1950" spans="1:15" x14ac:dyDescent="0.25">
      <c r="A1950" t="s">
        <v>165</v>
      </c>
      <c r="B1950">
        <v>6575.28</v>
      </c>
      <c r="C1950">
        <v>6395.54</v>
      </c>
      <c r="D1950">
        <v>6395.42</v>
      </c>
      <c r="E1950">
        <v>6007.45</v>
      </c>
      <c r="F1950">
        <v>185.93700000000001</v>
      </c>
      <c r="G1950">
        <v>213.56200000000001</v>
      </c>
      <c r="H1950">
        <v>79.602800000000002</v>
      </c>
      <c r="I1950">
        <v>27.918700000000001</v>
      </c>
      <c r="J1950">
        <v>81.073400000000007</v>
      </c>
      <c r="K1950">
        <v>5588.12</v>
      </c>
      <c r="L1950">
        <v>5.54691E-2</v>
      </c>
      <c r="M1950">
        <v>0.94759700000000002</v>
      </c>
      <c r="N1950">
        <v>0</v>
      </c>
      <c r="O1950" t="s">
        <v>42</v>
      </c>
    </row>
    <row r="1951" spans="1:15" x14ac:dyDescent="0.25">
      <c r="A1951" t="s">
        <v>165</v>
      </c>
      <c r="B1951">
        <v>6468.32</v>
      </c>
      <c r="C1951">
        <v>6291.77</v>
      </c>
      <c r="D1951">
        <v>6291.66</v>
      </c>
      <c r="E1951">
        <v>5921.74</v>
      </c>
      <c r="F1951">
        <v>175.767</v>
      </c>
      <c r="G1951">
        <v>209.13900000000001</v>
      </c>
      <c r="H1951">
        <v>77.413399999999996</v>
      </c>
      <c r="I1951">
        <v>27.647600000000001</v>
      </c>
      <c r="J1951">
        <v>79.390100000000004</v>
      </c>
      <c r="K1951">
        <v>5517.24</v>
      </c>
      <c r="L1951">
        <v>5.4134300000000003E-2</v>
      </c>
      <c r="M1951">
        <v>0.93172600000000005</v>
      </c>
      <c r="N1951">
        <v>0</v>
      </c>
      <c r="O1951" t="s">
        <v>42</v>
      </c>
    </row>
    <row r="1952" spans="1:15" x14ac:dyDescent="0.25">
      <c r="A1952" t="s">
        <v>165</v>
      </c>
      <c r="B1952">
        <v>6436.69</v>
      </c>
      <c r="C1952">
        <v>6259.54</v>
      </c>
      <c r="D1952">
        <v>6259.44</v>
      </c>
      <c r="E1952">
        <v>5903.93</v>
      </c>
      <c r="F1952">
        <v>170.339</v>
      </c>
      <c r="G1952">
        <v>213.75399999999999</v>
      </c>
      <c r="H1952">
        <v>82.270899999999997</v>
      </c>
      <c r="I1952">
        <v>27.567599999999999</v>
      </c>
      <c r="J1952">
        <v>79.367599999999996</v>
      </c>
      <c r="K1952">
        <v>5500.47</v>
      </c>
      <c r="L1952">
        <v>8.3278900000000003E-2</v>
      </c>
      <c r="M1952">
        <v>0.93145</v>
      </c>
      <c r="N1952">
        <v>0</v>
      </c>
      <c r="O1952" t="s">
        <v>42</v>
      </c>
    </row>
    <row r="1953" spans="1:25" x14ac:dyDescent="0.25">
      <c r="A1953" t="s">
        <v>165</v>
      </c>
      <c r="B1953">
        <v>6425.69</v>
      </c>
      <c r="C1953">
        <v>6247.27</v>
      </c>
      <c r="D1953">
        <v>6247.16</v>
      </c>
      <c r="E1953">
        <v>5891.11</v>
      </c>
      <c r="F1953">
        <v>170.77199999999999</v>
      </c>
      <c r="G1953">
        <v>210.93299999999999</v>
      </c>
      <c r="H1953">
        <v>80.105900000000005</v>
      </c>
      <c r="I1953">
        <v>27.421199999999999</v>
      </c>
      <c r="J1953">
        <v>78.756299999999996</v>
      </c>
      <c r="K1953">
        <v>5490.06</v>
      </c>
      <c r="L1953">
        <v>6.8060700000000002E-2</v>
      </c>
      <c r="M1953">
        <v>0.93170299999999995</v>
      </c>
      <c r="N1953">
        <v>0</v>
      </c>
      <c r="O1953" t="s">
        <v>42</v>
      </c>
    </row>
    <row r="1954" spans="1:25" x14ac:dyDescent="0.25">
      <c r="A1954" t="s">
        <v>165</v>
      </c>
      <c r="B1954">
        <v>6436.56</v>
      </c>
      <c r="C1954">
        <v>6261.26</v>
      </c>
      <c r="D1954">
        <v>6261.14</v>
      </c>
      <c r="E1954">
        <v>5907.26</v>
      </c>
      <c r="F1954">
        <v>169.851</v>
      </c>
      <c r="G1954">
        <v>213.804</v>
      </c>
      <c r="H1954">
        <v>82.513000000000005</v>
      </c>
      <c r="I1954">
        <v>27.596800000000002</v>
      </c>
      <c r="J1954">
        <v>79.035399999999996</v>
      </c>
      <c r="K1954">
        <v>5504.34</v>
      </c>
      <c r="L1954">
        <v>6.3747399999999996E-2</v>
      </c>
      <c r="M1954">
        <v>0.93182600000000004</v>
      </c>
      <c r="N1954">
        <v>0</v>
      </c>
      <c r="O1954" t="s">
        <v>42</v>
      </c>
    </row>
    <row r="1955" spans="1:25" x14ac:dyDescent="0.25">
      <c r="A1955" t="s">
        <v>165</v>
      </c>
      <c r="B1955">
        <v>6462.97</v>
      </c>
      <c r="C1955">
        <v>6283.04</v>
      </c>
      <c r="D1955">
        <v>6282.92</v>
      </c>
      <c r="E1955">
        <v>5925.27</v>
      </c>
      <c r="F1955">
        <v>172.983</v>
      </c>
      <c r="G1955">
        <v>215.81899999999999</v>
      </c>
      <c r="H1955">
        <v>84.502399999999994</v>
      </c>
      <c r="I1955">
        <v>27.451599999999999</v>
      </c>
      <c r="J1955">
        <v>79.263499999999993</v>
      </c>
      <c r="K1955">
        <v>5516.82</v>
      </c>
      <c r="L1955">
        <v>5.4776900000000003E-2</v>
      </c>
      <c r="M1955">
        <v>0.95611000000000002</v>
      </c>
      <c r="N1955">
        <v>0</v>
      </c>
      <c r="O1955" t="s">
        <v>42</v>
      </c>
    </row>
    <row r="1956" spans="1:25" x14ac:dyDescent="0.25">
      <c r="A1956" t="s">
        <v>165</v>
      </c>
      <c r="B1956">
        <v>6432.05</v>
      </c>
      <c r="C1956">
        <v>6256.75</v>
      </c>
      <c r="D1956">
        <v>6256.63</v>
      </c>
      <c r="E1956">
        <v>5894.77</v>
      </c>
      <c r="F1956">
        <v>173.19900000000001</v>
      </c>
      <c r="G1956">
        <v>211.31100000000001</v>
      </c>
      <c r="H1956">
        <v>79.6524</v>
      </c>
      <c r="I1956">
        <v>27.5334</v>
      </c>
      <c r="J1956">
        <v>79.503399999999999</v>
      </c>
      <c r="K1956">
        <v>5491.04</v>
      </c>
      <c r="L1956">
        <v>8.3255599999999999E-2</v>
      </c>
      <c r="M1956">
        <v>0.93181499999999995</v>
      </c>
      <c r="N1956">
        <v>0</v>
      </c>
      <c r="O1956" t="s">
        <v>42</v>
      </c>
    </row>
    <row r="1957" spans="1:25" x14ac:dyDescent="0.25">
      <c r="A1957" t="s">
        <v>165</v>
      </c>
      <c r="B1957">
        <v>6425.7</v>
      </c>
      <c r="C1957">
        <v>6251.7</v>
      </c>
      <c r="D1957">
        <v>6251.58</v>
      </c>
      <c r="E1957">
        <v>5894.33</v>
      </c>
      <c r="F1957">
        <v>172.61600000000001</v>
      </c>
      <c r="G1957">
        <v>209.535</v>
      </c>
      <c r="H1957">
        <v>78.597499999999997</v>
      </c>
      <c r="I1957">
        <v>27.491499999999998</v>
      </c>
      <c r="J1957">
        <v>78.846699999999998</v>
      </c>
      <c r="K1957">
        <v>5492.92</v>
      </c>
      <c r="L1957">
        <v>5.4642700000000002E-2</v>
      </c>
      <c r="M1957">
        <v>0.95865500000000003</v>
      </c>
      <c r="N1957">
        <v>0</v>
      </c>
      <c r="O1957" t="s">
        <v>42</v>
      </c>
    </row>
    <row r="1958" spans="1:25" x14ac:dyDescent="0.25">
      <c r="A1958" t="s">
        <v>165</v>
      </c>
      <c r="B1958">
        <v>6457.19</v>
      </c>
      <c r="C1958">
        <v>6281.02</v>
      </c>
      <c r="D1958">
        <v>6280.89</v>
      </c>
      <c r="E1958">
        <v>5921.4</v>
      </c>
      <c r="F1958">
        <v>174.63300000000001</v>
      </c>
      <c r="G1958">
        <v>214.09200000000001</v>
      </c>
      <c r="H1958">
        <v>82.389799999999994</v>
      </c>
      <c r="I1958">
        <v>27.507999999999999</v>
      </c>
      <c r="J1958">
        <v>79.460999999999999</v>
      </c>
      <c r="K1958">
        <v>5513.27</v>
      </c>
      <c r="L1958">
        <v>6.2387600000000001E-2</v>
      </c>
      <c r="M1958">
        <v>0.95150699999999999</v>
      </c>
      <c r="N1958">
        <v>0</v>
      </c>
      <c r="O1958" t="s">
        <v>42</v>
      </c>
    </row>
    <row r="1959" spans="1:25" x14ac:dyDescent="0.25">
      <c r="A1959" t="s">
        <v>165</v>
      </c>
      <c r="B1959">
        <v>6518.26</v>
      </c>
      <c r="C1959">
        <v>6342.31</v>
      </c>
      <c r="D1959">
        <v>6342.17</v>
      </c>
      <c r="E1959">
        <v>5966.94</v>
      </c>
      <c r="F1959">
        <v>181.60400000000001</v>
      </c>
      <c r="G1959">
        <v>212.80699999999999</v>
      </c>
      <c r="H1959">
        <v>79.791300000000007</v>
      </c>
      <c r="I1959">
        <v>27.7117</v>
      </c>
      <c r="J1959">
        <v>80.515799999999999</v>
      </c>
      <c r="K1959">
        <v>5552.8</v>
      </c>
      <c r="L1959">
        <v>5.6435800000000001E-2</v>
      </c>
      <c r="M1959">
        <v>0.93134499999999998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6454.39</v>
      </c>
      <c r="C1960">
        <v>6264.47</v>
      </c>
      <c r="D1960">
        <v>6264.35</v>
      </c>
      <c r="E1960">
        <v>5910.84</v>
      </c>
      <c r="F1960">
        <v>169.715</v>
      </c>
      <c r="G1960">
        <v>214.15199999999999</v>
      </c>
      <c r="H1960">
        <v>83.328199999999995</v>
      </c>
      <c r="I1960">
        <v>27.430900000000001</v>
      </c>
      <c r="J1960">
        <v>78.871300000000005</v>
      </c>
      <c r="K1960">
        <v>5507.62</v>
      </c>
      <c r="L1960">
        <v>5.3932300000000002E-2</v>
      </c>
      <c r="M1960">
        <v>0.93173600000000001</v>
      </c>
      <c r="N1960">
        <v>0</v>
      </c>
      <c r="O1960" t="s">
        <v>42</v>
      </c>
      <c r="R1960">
        <f>AVERAGE(B1911:B1960)</f>
        <v>6489.1427999999987</v>
      </c>
      <c r="S1960">
        <f>AVERAGE(C1911:C1960)</f>
        <v>6310.7021999999997</v>
      </c>
      <c r="U1960">
        <f>_xlfn.VAR.P(B1911:B1960)</f>
        <v>4003.3488881600106</v>
      </c>
      <c r="V1960">
        <f>_xlfn.VAR.P(C1911:C1960)</f>
        <v>3859.7379011600028</v>
      </c>
      <c r="X1960">
        <f>1.96*SQRT(U1960)/50</f>
        <v>2.4802632996321576</v>
      </c>
      <c r="Y1960">
        <f>1.96*SQRT(V1960)/50</f>
        <v>2.4353701255535074</v>
      </c>
    </row>
    <row r="1961" spans="1:25" x14ac:dyDescent="0.25">
      <c r="A1961" t="s">
        <v>166</v>
      </c>
      <c r="B1961">
        <v>324628.06030000001</v>
      </c>
      <c r="C1961" t="s">
        <v>36</v>
      </c>
    </row>
    <row r="1962" spans="1:25" x14ac:dyDescent="0.25">
      <c r="A1962" t="s">
        <v>167</v>
      </c>
      <c r="B1962">
        <v>7793.39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5.4211500000000003E-2</v>
      </c>
      <c r="L1962">
        <v>0.931836</v>
      </c>
      <c r="M1962">
        <v>0</v>
      </c>
      <c r="N1962" t="s">
        <v>42</v>
      </c>
    </row>
    <row r="1963" spans="1:25" x14ac:dyDescent="0.25">
      <c r="A1963" t="s">
        <v>167</v>
      </c>
      <c r="B1963">
        <v>7751.26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8.3256899999999995E-2</v>
      </c>
      <c r="L1963">
        <v>0.95785500000000001</v>
      </c>
      <c r="M1963">
        <v>0</v>
      </c>
      <c r="N1963" t="s">
        <v>42</v>
      </c>
    </row>
    <row r="1964" spans="1:25" x14ac:dyDescent="0.25">
      <c r="A1964" t="s">
        <v>167</v>
      </c>
      <c r="B1964">
        <v>7605.22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6.9137500000000005E-2</v>
      </c>
      <c r="L1964">
        <v>0.93183199999999999</v>
      </c>
      <c r="M1964">
        <v>0</v>
      </c>
      <c r="N1964" t="s">
        <v>42</v>
      </c>
    </row>
    <row r="1965" spans="1:25" x14ac:dyDescent="0.25">
      <c r="A1965" t="s">
        <v>167</v>
      </c>
      <c r="B1965">
        <v>7766.91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5.4232900000000001E-2</v>
      </c>
      <c r="L1965">
        <v>0.93179199999999995</v>
      </c>
      <c r="M1965">
        <v>0</v>
      </c>
      <c r="N1965" t="s">
        <v>42</v>
      </c>
    </row>
    <row r="1966" spans="1:25" x14ac:dyDescent="0.25">
      <c r="A1966" t="s">
        <v>167</v>
      </c>
      <c r="B1966">
        <v>7684.91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5.4058200000000001E-2</v>
      </c>
      <c r="L1966">
        <v>0.93172999999999995</v>
      </c>
      <c r="M1966">
        <v>0</v>
      </c>
      <c r="N1966" t="s">
        <v>42</v>
      </c>
    </row>
    <row r="1967" spans="1:25" x14ac:dyDescent="0.25">
      <c r="A1967" t="s">
        <v>167</v>
      </c>
      <c r="B1967">
        <v>7694.13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5.9293699999999998E-2</v>
      </c>
      <c r="L1967">
        <v>0.93181000000000003</v>
      </c>
      <c r="M1967">
        <v>0</v>
      </c>
      <c r="N1967" t="s">
        <v>42</v>
      </c>
    </row>
    <row r="1968" spans="1:25" x14ac:dyDescent="0.25">
      <c r="A1968" t="s">
        <v>167</v>
      </c>
      <c r="B1968">
        <v>7852.56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5.5538900000000002E-2</v>
      </c>
      <c r="L1968">
        <v>0.93173899999999998</v>
      </c>
      <c r="M1968">
        <v>0</v>
      </c>
      <c r="N1968" t="s">
        <v>42</v>
      </c>
    </row>
    <row r="1969" spans="1:14" x14ac:dyDescent="0.25">
      <c r="A1969" t="s">
        <v>167</v>
      </c>
      <c r="B1969">
        <v>7765.5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5.4677200000000002E-2</v>
      </c>
      <c r="L1969">
        <v>0.93181599999999998</v>
      </c>
      <c r="M1969">
        <v>0</v>
      </c>
      <c r="N1969" t="s">
        <v>42</v>
      </c>
    </row>
    <row r="1970" spans="1:14" x14ac:dyDescent="0.25">
      <c r="A1970" t="s">
        <v>167</v>
      </c>
      <c r="B1970">
        <v>7898.01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8.3255599999999999E-2</v>
      </c>
      <c r="L1970">
        <v>0.93174900000000005</v>
      </c>
      <c r="M1970">
        <v>0</v>
      </c>
      <c r="N1970" t="s">
        <v>42</v>
      </c>
    </row>
    <row r="1971" spans="1:14" x14ac:dyDescent="0.25">
      <c r="A1971" t="s">
        <v>167</v>
      </c>
      <c r="B1971">
        <v>7931.01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8.3262100000000006E-2</v>
      </c>
      <c r="L1971">
        <v>0.93165600000000004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7939.31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5.62654E-2</v>
      </c>
      <c r="L1972">
        <v>0.93145</v>
      </c>
      <c r="M1972">
        <v>0</v>
      </c>
      <c r="N1972" t="s">
        <v>42</v>
      </c>
    </row>
    <row r="1973" spans="1:14" x14ac:dyDescent="0.25">
      <c r="A1973" t="s">
        <v>167</v>
      </c>
      <c r="B1973">
        <v>7925.81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5.7231900000000002E-2</v>
      </c>
      <c r="L1973">
        <v>0.93179400000000001</v>
      </c>
      <c r="M1973">
        <v>0</v>
      </c>
      <c r="N1973" t="s">
        <v>42</v>
      </c>
    </row>
    <row r="1974" spans="1:14" x14ac:dyDescent="0.25">
      <c r="A1974" t="s">
        <v>167</v>
      </c>
      <c r="B1974">
        <v>7986.99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8.3255800000000005E-2</v>
      </c>
      <c r="L1974">
        <v>0.93183199999999999</v>
      </c>
      <c r="M1974">
        <v>0</v>
      </c>
      <c r="N1974" t="s">
        <v>42</v>
      </c>
    </row>
    <row r="1975" spans="1:14" x14ac:dyDescent="0.25">
      <c r="A1975" t="s">
        <v>167</v>
      </c>
      <c r="B1975">
        <v>7993.56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5.6850600000000001E-2</v>
      </c>
      <c r="L1975">
        <v>0.93174000000000001</v>
      </c>
      <c r="M1975">
        <v>0</v>
      </c>
      <c r="N1975" t="s">
        <v>42</v>
      </c>
    </row>
    <row r="1976" spans="1:14" x14ac:dyDescent="0.25">
      <c r="A1976" t="s">
        <v>167</v>
      </c>
      <c r="B1976">
        <v>8042.52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6.6770099999999999E-2</v>
      </c>
      <c r="L1976">
        <v>0.93183400000000005</v>
      </c>
      <c r="M1976">
        <v>0</v>
      </c>
      <c r="N1976" t="s">
        <v>42</v>
      </c>
    </row>
    <row r="1977" spans="1:14" x14ac:dyDescent="0.25">
      <c r="A1977" t="s">
        <v>167</v>
      </c>
      <c r="B1977">
        <v>7951.44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7.2237700000000002E-2</v>
      </c>
      <c r="L1977">
        <v>0.931809</v>
      </c>
      <c r="M1977">
        <v>0</v>
      </c>
      <c r="N1977" t="s">
        <v>42</v>
      </c>
    </row>
    <row r="1978" spans="1:14" x14ac:dyDescent="0.25">
      <c r="A1978" t="s">
        <v>167</v>
      </c>
      <c r="B1978">
        <v>7949.52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5.3911100000000003E-2</v>
      </c>
      <c r="L1978">
        <v>0.931836</v>
      </c>
      <c r="M1978">
        <v>0</v>
      </c>
      <c r="N1978" t="s">
        <v>42</v>
      </c>
    </row>
    <row r="1979" spans="1:14" x14ac:dyDescent="0.25">
      <c r="A1979" t="s">
        <v>167</v>
      </c>
      <c r="B1979">
        <v>7902.89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5.6289800000000001E-2</v>
      </c>
      <c r="L1979">
        <v>0.931836</v>
      </c>
      <c r="M1979">
        <v>0</v>
      </c>
      <c r="N1979" t="s">
        <v>42</v>
      </c>
    </row>
    <row r="1980" spans="1:14" x14ac:dyDescent="0.25">
      <c r="A1980" t="s">
        <v>167</v>
      </c>
      <c r="B1980">
        <v>7889.01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6.2048899999999997E-2</v>
      </c>
      <c r="L1980">
        <v>0.93167</v>
      </c>
      <c r="M1980">
        <v>0</v>
      </c>
      <c r="N1980" t="s">
        <v>42</v>
      </c>
    </row>
    <row r="1981" spans="1:14" x14ac:dyDescent="0.25">
      <c r="A1981" t="s">
        <v>167</v>
      </c>
      <c r="B1981">
        <v>7862.48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5.4459199999999999E-2</v>
      </c>
      <c r="L1981">
        <v>0.95420700000000003</v>
      </c>
      <c r="M1981">
        <v>0</v>
      </c>
      <c r="N1981" t="s">
        <v>42</v>
      </c>
    </row>
    <row r="1982" spans="1:14" x14ac:dyDescent="0.25">
      <c r="A1982" t="s">
        <v>167</v>
      </c>
      <c r="B1982">
        <v>7899.98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7.6202800000000001E-2</v>
      </c>
      <c r="L1982">
        <v>0.931809</v>
      </c>
      <c r="M1982">
        <v>0</v>
      </c>
      <c r="N1982" t="s">
        <v>42</v>
      </c>
    </row>
    <row r="1983" spans="1:14" x14ac:dyDescent="0.25">
      <c r="A1983" t="s">
        <v>167</v>
      </c>
      <c r="B1983">
        <v>7938.29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5.3920000000000003E-2</v>
      </c>
      <c r="L1983">
        <v>0.95298099999999997</v>
      </c>
      <c r="M1983">
        <v>0</v>
      </c>
      <c r="N1983" t="s">
        <v>42</v>
      </c>
    </row>
    <row r="1984" spans="1:14" x14ac:dyDescent="0.25">
      <c r="A1984" t="s">
        <v>167</v>
      </c>
      <c r="B1984">
        <v>7887.05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5.3950499999999998E-2</v>
      </c>
      <c r="L1984">
        <v>0.959144</v>
      </c>
      <c r="M1984">
        <v>0</v>
      </c>
      <c r="N1984" t="s">
        <v>42</v>
      </c>
    </row>
    <row r="1985" spans="1:14" x14ac:dyDescent="0.25">
      <c r="A1985" t="s">
        <v>167</v>
      </c>
      <c r="B1985">
        <v>7755.71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5.4449299999999999E-2</v>
      </c>
      <c r="L1985">
        <v>0.93183199999999999</v>
      </c>
      <c r="M1985">
        <v>0</v>
      </c>
      <c r="N1985" t="s">
        <v>42</v>
      </c>
    </row>
    <row r="1986" spans="1:14" x14ac:dyDescent="0.25">
      <c r="A1986" t="s">
        <v>167</v>
      </c>
      <c r="B1986">
        <v>7708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5.4708E-2</v>
      </c>
      <c r="L1986">
        <v>0.93598000000000003</v>
      </c>
      <c r="M1986">
        <v>0</v>
      </c>
      <c r="N1986" t="s">
        <v>42</v>
      </c>
    </row>
    <row r="1987" spans="1:14" x14ac:dyDescent="0.25">
      <c r="A1987" t="s">
        <v>167</v>
      </c>
      <c r="B1987">
        <v>7748.42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5.4191499999999997E-2</v>
      </c>
      <c r="L1987">
        <v>0.95816400000000002</v>
      </c>
      <c r="M1987">
        <v>0</v>
      </c>
      <c r="N1987" t="s">
        <v>42</v>
      </c>
    </row>
    <row r="1988" spans="1:14" x14ac:dyDescent="0.25">
      <c r="A1988" t="s">
        <v>167</v>
      </c>
      <c r="B1988">
        <v>7706.74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6.12843E-2</v>
      </c>
      <c r="L1988">
        <v>0.93180799999999997</v>
      </c>
      <c r="M1988">
        <v>0</v>
      </c>
      <c r="N1988" t="s">
        <v>42</v>
      </c>
    </row>
    <row r="1989" spans="1:14" x14ac:dyDescent="0.25">
      <c r="A1989" t="s">
        <v>167</v>
      </c>
      <c r="B1989">
        <v>7632.49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5.4036899999999999E-2</v>
      </c>
      <c r="L1989">
        <v>0.93117700000000003</v>
      </c>
      <c r="M1989">
        <v>0</v>
      </c>
      <c r="N1989" t="s">
        <v>42</v>
      </c>
    </row>
    <row r="1990" spans="1:14" x14ac:dyDescent="0.25">
      <c r="A1990" t="s">
        <v>167</v>
      </c>
      <c r="B1990">
        <v>7692.83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5.4172600000000001E-2</v>
      </c>
      <c r="L1990">
        <v>0.93150200000000005</v>
      </c>
      <c r="M1990">
        <v>0</v>
      </c>
      <c r="N1990" t="s">
        <v>42</v>
      </c>
    </row>
    <row r="1991" spans="1:14" x14ac:dyDescent="0.25">
      <c r="A1991" t="s">
        <v>167</v>
      </c>
      <c r="B1991">
        <v>7729.23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5.4015199999999999E-2</v>
      </c>
      <c r="L1991">
        <v>0.93183199999999999</v>
      </c>
      <c r="M1991">
        <v>0</v>
      </c>
      <c r="N1991" t="s">
        <v>42</v>
      </c>
    </row>
    <row r="1992" spans="1:14" x14ac:dyDescent="0.25">
      <c r="A1992" t="s">
        <v>167</v>
      </c>
      <c r="B1992">
        <v>7743.93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5.5668500000000003E-2</v>
      </c>
      <c r="L1992">
        <v>0.93180600000000002</v>
      </c>
      <c r="M1992">
        <v>0</v>
      </c>
      <c r="N1992" t="s">
        <v>42</v>
      </c>
    </row>
    <row r="1993" spans="1:14" x14ac:dyDescent="0.25">
      <c r="A1993" t="s">
        <v>167</v>
      </c>
      <c r="B1993">
        <v>7619.44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2.9038100000000001E-2</v>
      </c>
      <c r="L1993">
        <v>0.93181199999999997</v>
      </c>
      <c r="M1993">
        <v>0</v>
      </c>
      <c r="N1993" t="s">
        <v>42</v>
      </c>
    </row>
    <row r="1994" spans="1:14" x14ac:dyDescent="0.25">
      <c r="A1994" t="s">
        <v>167</v>
      </c>
      <c r="B1994">
        <v>7606.74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5.46559E-2</v>
      </c>
      <c r="L1994">
        <v>0.93183400000000005</v>
      </c>
      <c r="M1994">
        <v>0</v>
      </c>
      <c r="N1994" t="s">
        <v>42</v>
      </c>
    </row>
    <row r="1995" spans="1:14" x14ac:dyDescent="0.25">
      <c r="A1995" t="s">
        <v>167</v>
      </c>
      <c r="B1995">
        <v>7778.13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8.3280999999999994E-2</v>
      </c>
      <c r="L1995">
        <v>0.93181199999999997</v>
      </c>
      <c r="M1995">
        <v>0</v>
      </c>
      <c r="N1995" t="s">
        <v>42</v>
      </c>
    </row>
    <row r="1996" spans="1:14" x14ac:dyDescent="0.25">
      <c r="A1996" t="s">
        <v>167</v>
      </c>
      <c r="B1996">
        <v>7729.63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5.7234E-2</v>
      </c>
      <c r="L1996">
        <v>0.93168799999999996</v>
      </c>
      <c r="M1996">
        <v>0</v>
      </c>
      <c r="N1996" t="s">
        <v>42</v>
      </c>
    </row>
    <row r="1997" spans="1:14" x14ac:dyDescent="0.25">
      <c r="A1997" t="s">
        <v>167</v>
      </c>
      <c r="B1997">
        <v>7649.29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5.4107700000000002E-2</v>
      </c>
      <c r="L1997">
        <v>0.93183199999999999</v>
      </c>
      <c r="M1997">
        <v>0</v>
      </c>
      <c r="N1997" t="s">
        <v>42</v>
      </c>
    </row>
    <row r="1998" spans="1:14" x14ac:dyDescent="0.25">
      <c r="A1998" t="s">
        <v>167</v>
      </c>
      <c r="B1998">
        <v>7690.95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5.3985100000000001E-2</v>
      </c>
      <c r="L1998">
        <v>0.95563600000000004</v>
      </c>
      <c r="M1998">
        <v>0</v>
      </c>
      <c r="N1998" t="s">
        <v>42</v>
      </c>
    </row>
    <row r="1999" spans="1:14" x14ac:dyDescent="0.25">
      <c r="A1999" t="s">
        <v>167</v>
      </c>
      <c r="B1999">
        <v>7836.51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5.4983200000000003E-2</v>
      </c>
      <c r="L1999">
        <v>0.956847</v>
      </c>
      <c r="M1999">
        <v>0</v>
      </c>
      <c r="N1999" t="s">
        <v>42</v>
      </c>
    </row>
    <row r="2000" spans="1:14" x14ac:dyDescent="0.25">
      <c r="A2000" t="s">
        <v>167</v>
      </c>
      <c r="B2000">
        <v>7848.98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4.6463299999999999E-2</v>
      </c>
      <c r="L2000">
        <v>0.93170200000000003</v>
      </c>
      <c r="M2000">
        <v>0</v>
      </c>
      <c r="N2000" t="s">
        <v>42</v>
      </c>
    </row>
    <row r="2001" spans="1:25" x14ac:dyDescent="0.25">
      <c r="A2001" t="s">
        <v>167</v>
      </c>
      <c r="B2001">
        <v>7927.35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5.5345800000000001E-2</v>
      </c>
      <c r="L2001">
        <v>0.93116699999999997</v>
      </c>
      <c r="M2001">
        <v>0</v>
      </c>
      <c r="N2001" t="s">
        <v>42</v>
      </c>
    </row>
    <row r="2002" spans="1:25" x14ac:dyDescent="0.25">
      <c r="A2002" t="s">
        <v>167</v>
      </c>
      <c r="B2002">
        <v>7940.65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7.7156299999999997E-2</v>
      </c>
      <c r="L2002">
        <v>0.93180200000000002</v>
      </c>
      <c r="M2002">
        <v>0</v>
      </c>
      <c r="N2002" t="s">
        <v>42</v>
      </c>
    </row>
    <row r="2003" spans="1:25" x14ac:dyDescent="0.25">
      <c r="A2003" t="s">
        <v>167</v>
      </c>
      <c r="B2003">
        <v>8042.34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6.2458699999999999E-2</v>
      </c>
      <c r="L2003">
        <v>0.95839300000000005</v>
      </c>
      <c r="M2003">
        <v>0</v>
      </c>
      <c r="N2003" t="s">
        <v>42</v>
      </c>
    </row>
    <row r="2004" spans="1:25" x14ac:dyDescent="0.25">
      <c r="A2004" t="s">
        <v>167</v>
      </c>
      <c r="B2004">
        <v>7988.87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5.8481600000000002E-2</v>
      </c>
      <c r="L2004">
        <v>0.93199500000000002</v>
      </c>
      <c r="M2004">
        <v>0</v>
      </c>
      <c r="N2004" t="s">
        <v>42</v>
      </c>
    </row>
    <row r="2005" spans="1:25" x14ac:dyDescent="0.25">
      <c r="A2005" t="s">
        <v>167</v>
      </c>
      <c r="B2005">
        <v>8019.15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5.3920700000000002E-2</v>
      </c>
      <c r="L2005">
        <v>0.93178499999999997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7993.81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5.4811800000000001E-2</v>
      </c>
      <c r="L2006">
        <v>0.93183300000000002</v>
      </c>
      <c r="M2006">
        <v>0</v>
      </c>
      <c r="N2006" t="s">
        <v>42</v>
      </c>
    </row>
    <row r="2007" spans="1:25" x14ac:dyDescent="0.25">
      <c r="A2007" t="s">
        <v>167</v>
      </c>
      <c r="B2007">
        <v>7896.46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5.5057599999999998E-2</v>
      </c>
      <c r="L2007">
        <v>0.93182399999999999</v>
      </c>
      <c r="M2007">
        <v>0</v>
      </c>
      <c r="N2007" t="s">
        <v>42</v>
      </c>
    </row>
    <row r="2008" spans="1:25" x14ac:dyDescent="0.25">
      <c r="A2008" t="s">
        <v>167</v>
      </c>
      <c r="B2008">
        <v>7864.86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5.4021100000000002E-2</v>
      </c>
      <c r="L2008">
        <v>0.93180300000000005</v>
      </c>
      <c r="M2008">
        <v>0</v>
      </c>
      <c r="N2008" t="s">
        <v>42</v>
      </c>
    </row>
    <row r="2009" spans="1:25" x14ac:dyDescent="0.25">
      <c r="A2009" t="s">
        <v>167</v>
      </c>
      <c r="B2009">
        <v>7882.3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5.3914700000000003E-2</v>
      </c>
      <c r="L2009">
        <v>0.93150200000000005</v>
      </c>
      <c r="M2009">
        <v>0</v>
      </c>
      <c r="N2009" t="s">
        <v>42</v>
      </c>
    </row>
    <row r="2010" spans="1:25" x14ac:dyDescent="0.25">
      <c r="A2010" t="s">
        <v>167</v>
      </c>
      <c r="B2010">
        <v>7939.65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5.55311E-2</v>
      </c>
      <c r="L2010">
        <v>0.93161300000000002</v>
      </c>
      <c r="M2010">
        <v>0</v>
      </c>
      <c r="N2010" t="s">
        <v>42</v>
      </c>
    </row>
    <row r="2011" spans="1:25" x14ac:dyDescent="0.25">
      <c r="A2011" t="s">
        <v>167</v>
      </c>
      <c r="B2011">
        <v>7841.91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5.3925599999999997E-2</v>
      </c>
      <c r="L2011">
        <v>0.95772999999999997</v>
      </c>
      <c r="M2011">
        <v>0</v>
      </c>
      <c r="N2011" t="s">
        <v>42</v>
      </c>
    </row>
    <row r="2012" spans="1:25" x14ac:dyDescent="0.25">
      <c r="A2012" t="s">
        <v>167</v>
      </c>
      <c r="B2012">
        <v>7833.48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6.70602E-2</v>
      </c>
      <c r="L2012">
        <v>0.93177100000000002</v>
      </c>
      <c r="M2012">
        <v>0</v>
      </c>
      <c r="N2012" t="s">
        <v>42</v>
      </c>
    </row>
    <row r="2013" spans="1:25" x14ac:dyDescent="0.25">
      <c r="A2013" t="s">
        <v>167</v>
      </c>
      <c r="B2013">
        <v>7878.95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8.0064200000000002E-2</v>
      </c>
      <c r="L2013">
        <v>0.93183199999999999</v>
      </c>
      <c r="M2013">
        <v>0</v>
      </c>
      <c r="N2013" t="s">
        <v>42</v>
      </c>
    </row>
    <row r="2014" spans="1:25" x14ac:dyDescent="0.25">
      <c r="A2014" t="s">
        <v>167</v>
      </c>
      <c r="B2014">
        <v>7881.52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5.6451500000000002E-2</v>
      </c>
      <c r="L2014">
        <v>0.957646</v>
      </c>
      <c r="M2014">
        <v>0</v>
      </c>
      <c r="N2014" t="s">
        <v>42</v>
      </c>
    </row>
    <row r="2015" spans="1:25" x14ac:dyDescent="0.25">
      <c r="A2015" t="s">
        <v>167</v>
      </c>
      <c r="B2015">
        <v>7858.36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5.5519399999999997E-2</v>
      </c>
      <c r="L2015">
        <v>0.93183000000000005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7626.66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8.32561E-2</v>
      </c>
      <c r="L2016">
        <v>0.931701</v>
      </c>
      <c r="M2016">
        <v>0</v>
      </c>
      <c r="N2016" t="s">
        <v>42</v>
      </c>
      <c r="R2016">
        <f>AVERAGE(B1967:B2016)</f>
        <v>7844.0680000000002</v>
      </c>
      <c r="S2016">
        <f>AVERAGE(C1967:C2016)</f>
        <v>0</v>
      </c>
      <c r="U2016">
        <f>_xlfn.VAR.P(B1967:B2016)</f>
        <v>14077.994656000021</v>
      </c>
      <c r="V2016">
        <f>_xlfn.VAR.P(C1967:C2016)</f>
        <v>0</v>
      </c>
      <c r="X2016">
        <f>1.96*SQRT(U2016)/50</f>
        <v>4.6511084386623232</v>
      </c>
      <c r="Y2016">
        <f>1.96*SQRT(V2016)/50</f>
        <v>0</v>
      </c>
    </row>
    <row r="2017" spans="1:22" x14ac:dyDescent="0.25">
      <c r="A2017" t="s">
        <v>168</v>
      </c>
      <c r="B2017">
        <v>392314.24550000002</v>
      </c>
      <c r="C2017" t="s">
        <v>36</v>
      </c>
      <c r="U2017" t="s">
        <v>75</v>
      </c>
    </row>
    <row r="2018" spans="1:22" x14ac:dyDescent="0.25">
      <c r="A2018" t="s">
        <v>169</v>
      </c>
      <c r="B2018">
        <v>7563.74</v>
      </c>
      <c r="C2018">
        <v>7447.97</v>
      </c>
      <c r="D2018">
        <v>7447.82</v>
      </c>
      <c r="E2018">
        <v>7090.88</v>
      </c>
      <c r="F2018">
        <v>172.577</v>
      </c>
      <c r="G2018">
        <v>0</v>
      </c>
      <c r="H2018">
        <v>82.529700000000005</v>
      </c>
      <c r="I2018">
        <v>0</v>
      </c>
      <c r="J2018">
        <v>5.4870099999999998E-2</v>
      </c>
      <c r="K2018">
        <v>0.93183499999999997</v>
      </c>
      <c r="L2018">
        <v>0</v>
      </c>
      <c r="M2018" t="s">
        <v>42</v>
      </c>
      <c r="U2018">
        <f>_xlfn.STDEV.P(B1967:B2016)</f>
        <v>118.65072547607967</v>
      </c>
      <c r="V2018">
        <f>_xlfn.STDEV.P(C1967:C2016)</f>
        <v>0</v>
      </c>
    </row>
    <row r="2019" spans="1:22" x14ac:dyDescent="0.25">
      <c r="A2019" t="s">
        <v>169</v>
      </c>
      <c r="B2019">
        <v>7471.56</v>
      </c>
      <c r="C2019">
        <v>7356.5</v>
      </c>
      <c r="D2019">
        <v>7356.35</v>
      </c>
      <c r="E2019">
        <v>7003.16</v>
      </c>
      <c r="F2019">
        <v>168.56700000000001</v>
      </c>
      <c r="G2019">
        <v>0</v>
      </c>
      <c r="H2019">
        <v>83.613100000000003</v>
      </c>
      <c r="I2019">
        <v>0</v>
      </c>
      <c r="J2019">
        <v>5.4040999999999999E-2</v>
      </c>
      <c r="K2019">
        <v>0.93183000000000005</v>
      </c>
      <c r="L2019">
        <v>0</v>
      </c>
      <c r="M2019" t="s">
        <v>42</v>
      </c>
    </row>
    <row r="2020" spans="1:22" x14ac:dyDescent="0.25">
      <c r="A2020" t="s">
        <v>169</v>
      </c>
      <c r="B2020">
        <v>7443.8</v>
      </c>
      <c r="C2020">
        <v>7329</v>
      </c>
      <c r="D2020">
        <v>7328.84</v>
      </c>
      <c r="E2020">
        <v>6961.32</v>
      </c>
      <c r="F2020">
        <v>178.99</v>
      </c>
      <c r="G2020">
        <v>0</v>
      </c>
      <c r="H2020">
        <v>77.753</v>
      </c>
      <c r="I2020">
        <v>0</v>
      </c>
      <c r="J2020">
        <v>5.7786700000000003E-2</v>
      </c>
      <c r="K2020">
        <v>0.93134300000000003</v>
      </c>
      <c r="L2020">
        <v>0</v>
      </c>
      <c r="M2020" t="s">
        <v>42</v>
      </c>
    </row>
    <row r="2021" spans="1:22" x14ac:dyDescent="0.25">
      <c r="A2021" t="s">
        <v>169</v>
      </c>
      <c r="B2021">
        <v>7500.84</v>
      </c>
      <c r="C2021">
        <v>7384.37</v>
      </c>
      <c r="D2021">
        <v>7384.23</v>
      </c>
      <c r="E2021">
        <v>7022.56</v>
      </c>
      <c r="F2021">
        <v>173.58500000000001</v>
      </c>
      <c r="G2021">
        <v>0</v>
      </c>
      <c r="H2021">
        <v>78.484099999999998</v>
      </c>
      <c r="I2021">
        <v>0</v>
      </c>
      <c r="J2021">
        <v>6.4999000000000001E-2</v>
      </c>
      <c r="K2021">
        <v>0.93122300000000002</v>
      </c>
      <c r="L2021">
        <v>0</v>
      </c>
      <c r="M2021" t="s">
        <v>42</v>
      </c>
    </row>
    <row r="2022" spans="1:22" x14ac:dyDescent="0.25">
      <c r="A2022" t="s">
        <v>169</v>
      </c>
      <c r="B2022">
        <v>7436.77</v>
      </c>
      <c r="C2022">
        <v>7321.13</v>
      </c>
      <c r="D2022">
        <v>7320.98</v>
      </c>
      <c r="E2022">
        <v>6955.05</v>
      </c>
      <c r="F2022">
        <v>176.8</v>
      </c>
      <c r="G2022">
        <v>0</v>
      </c>
      <c r="H2022">
        <v>79.565299999999993</v>
      </c>
      <c r="I2022">
        <v>0</v>
      </c>
      <c r="J2022">
        <v>5.3977200000000003E-2</v>
      </c>
      <c r="K2022">
        <v>0.93130299999999999</v>
      </c>
      <c r="L2022">
        <v>0</v>
      </c>
      <c r="M2022" t="s">
        <v>42</v>
      </c>
    </row>
    <row r="2023" spans="1:22" x14ac:dyDescent="0.25">
      <c r="A2023" t="s">
        <v>169</v>
      </c>
      <c r="B2023">
        <v>7535.9</v>
      </c>
      <c r="C2023">
        <v>7420.21</v>
      </c>
      <c r="D2023">
        <v>7420.03</v>
      </c>
      <c r="E2023">
        <v>7044.74</v>
      </c>
      <c r="F2023">
        <v>182.30199999999999</v>
      </c>
      <c r="G2023">
        <v>0</v>
      </c>
      <c r="H2023">
        <v>79.715100000000007</v>
      </c>
      <c r="I2023">
        <v>0</v>
      </c>
      <c r="J2023">
        <v>5.4359299999999999E-2</v>
      </c>
      <c r="K2023">
        <v>0.93182600000000004</v>
      </c>
      <c r="L2023">
        <v>0</v>
      </c>
      <c r="M2023" t="s">
        <v>42</v>
      </c>
    </row>
    <row r="2024" spans="1:22" x14ac:dyDescent="0.25">
      <c r="A2024" t="s">
        <v>169</v>
      </c>
      <c r="B2024">
        <v>7426.05</v>
      </c>
      <c r="C2024">
        <v>7310.89</v>
      </c>
      <c r="D2024">
        <v>7310.74</v>
      </c>
      <c r="E2024">
        <v>6949.97</v>
      </c>
      <c r="F2024">
        <v>174.447</v>
      </c>
      <c r="G2024">
        <v>0</v>
      </c>
      <c r="H2024">
        <v>80.766099999999994</v>
      </c>
      <c r="I2024">
        <v>0</v>
      </c>
      <c r="J2024">
        <v>5.5143999999999999E-2</v>
      </c>
      <c r="K2024">
        <v>0.93168799999999996</v>
      </c>
      <c r="L2024">
        <v>0</v>
      </c>
      <c r="M2024" t="s">
        <v>42</v>
      </c>
    </row>
    <row r="2025" spans="1:22" x14ac:dyDescent="0.25">
      <c r="A2025" t="s">
        <v>169</v>
      </c>
      <c r="B2025">
        <v>7556.05</v>
      </c>
      <c r="C2025">
        <v>7440.12</v>
      </c>
      <c r="D2025">
        <v>7439.97</v>
      </c>
      <c r="E2025">
        <v>7080.24</v>
      </c>
      <c r="F2025">
        <v>173.233</v>
      </c>
      <c r="G2025">
        <v>0</v>
      </c>
      <c r="H2025">
        <v>83.892099999999999</v>
      </c>
      <c r="I2025">
        <v>0</v>
      </c>
      <c r="J2025">
        <v>5.5458399999999998E-2</v>
      </c>
      <c r="K2025">
        <v>0.931365</v>
      </c>
      <c r="L2025">
        <v>0</v>
      </c>
      <c r="M2025" t="s">
        <v>42</v>
      </c>
    </row>
    <row r="2026" spans="1:22" x14ac:dyDescent="0.25">
      <c r="A2026" t="s">
        <v>169</v>
      </c>
      <c r="B2026">
        <v>7511.36</v>
      </c>
      <c r="C2026">
        <v>7396.95</v>
      </c>
      <c r="D2026">
        <v>7396.81</v>
      </c>
      <c r="E2026">
        <v>7030.71</v>
      </c>
      <c r="F2026">
        <v>176.155</v>
      </c>
      <c r="G2026">
        <v>0</v>
      </c>
      <c r="H2026">
        <v>78.167900000000003</v>
      </c>
      <c r="I2026">
        <v>0</v>
      </c>
      <c r="J2026">
        <v>6.4351699999999998E-2</v>
      </c>
      <c r="K2026">
        <v>0.930836</v>
      </c>
      <c r="L2026">
        <v>0</v>
      </c>
      <c r="M2026" t="s">
        <v>42</v>
      </c>
    </row>
    <row r="2027" spans="1:22" x14ac:dyDescent="0.25">
      <c r="A2027" t="s">
        <v>169</v>
      </c>
      <c r="B2027">
        <v>7586.96</v>
      </c>
      <c r="C2027">
        <v>7469.45</v>
      </c>
      <c r="D2027">
        <v>7469.3</v>
      </c>
      <c r="E2027">
        <v>7105.3</v>
      </c>
      <c r="F2027">
        <v>174.04499999999999</v>
      </c>
      <c r="G2027">
        <v>0</v>
      </c>
      <c r="H2027">
        <v>81.247100000000003</v>
      </c>
      <c r="I2027">
        <v>0</v>
      </c>
      <c r="J2027">
        <v>6.1574799999999999E-2</v>
      </c>
      <c r="K2027">
        <v>0.95284500000000005</v>
      </c>
      <c r="L2027">
        <v>0</v>
      </c>
      <c r="M2027" t="s">
        <v>42</v>
      </c>
    </row>
    <row r="2028" spans="1:22" x14ac:dyDescent="0.25">
      <c r="A2028" t="s">
        <v>169</v>
      </c>
      <c r="B2028">
        <v>7554.1</v>
      </c>
      <c r="C2028">
        <v>7438.76</v>
      </c>
      <c r="D2028">
        <v>7438.6</v>
      </c>
      <c r="E2028">
        <v>7069.12</v>
      </c>
      <c r="F2028">
        <v>178.71299999999999</v>
      </c>
      <c r="G2028">
        <v>0</v>
      </c>
      <c r="H2028">
        <v>83.275899999999993</v>
      </c>
      <c r="I2028">
        <v>0</v>
      </c>
      <c r="J2028">
        <v>8.3263100000000007E-2</v>
      </c>
      <c r="K2028">
        <v>0.945577</v>
      </c>
      <c r="L2028">
        <v>0</v>
      </c>
      <c r="M2028" t="s">
        <v>42</v>
      </c>
    </row>
    <row r="2029" spans="1:22" x14ac:dyDescent="0.25">
      <c r="A2029" t="s">
        <v>169</v>
      </c>
      <c r="B2029">
        <v>7516.55</v>
      </c>
      <c r="C2029">
        <v>7401.85</v>
      </c>
      <c r="D2029">
        <v>7401.7</v>
      </c>
      <c r="E2029">
        <v>7038.04</v>
      </c>
      <c r="F2029">
        <v>174.548</v>
      </c>
      <c r="G2029">
        <v>0</v>
      </c>
      <c r="H2029">
        <v>79.212599999999995</v>
      </c>
      <c r="I2029">
        <v>0</v>
      </c>
      <c r="J2029">
        <v>5.8866700000000001E-2</v>
      </c>
      <c r="K2029">
        <v>0.92969000000000002</v>
      </c>
      <c r="L2029">
        <v>0</v>
      </c>
      <c r="M2029" t="s">
        <v>42</v>
      </c>
    </row>
    <row r="2030" spans="1:22" x14ac:dyDescent="0.25">
      <c r="A2030" t="s">
        <v>169</v>
      </c>
      <c r="B2030">
        <v>7493.12</v>
      </c>
      <c r="C2030">
        <v>7378.45</v>
      </c>
      <c r="D2030">
        <v>7378.3</v>
      </c>
      <c r="E2030">
        <v>7010.21</v>
      </c>
      <c r="F2030">
        <v>178.53800000000001</v>
      </c>
      <c r="G2030">
        <v>0</v>
      </c>
      <c r="H2030">
        <v>83.677300000000002</v>
      </c>
      <c r="I2030">
        <v>0</v>
      </c>
      <c r="J2030">
        <v>3.1604399999999998E-2</v>
      </c>
      <c r="K2030">
        <v>0.93162400000000001</v>
      </c>
      <c r="L2030">
        <v>0</v>
      </c>
      <c r="M2030" t="s">
        <v>42</v>
      </c>
    </row>
    <row r="2031" spans="1:22" x14ac:dyDescent="0.25">
      <c r="A2031" t="s">
        <v>169</v>
      </c>
      <c r="B2031">
        <v>7566.03</v>
      </c>
      <c r="C2031">
        <v>7451.09</v>
      </c>
      <c r="D2031">
        <v>7450.93</v>
      </c>
      <c r="E2031">
        <v>7075.97</v>
      </c>
      <c r="F2031">
        <v>181.18899999999999</v>
      </c>
      <c r="G2031">
        <v>0</v>
      </c>
      <c r="H2031">
        <v>81.017600000000002</v>
      </c>
      <c r="I2031">
        <v>0</v>
      </c>
      <c r="J2031">
        <v>8.3255599999999999E-2</v>
      </c>
      <c r="K2031">
        <v>0.95836299999999996</v>
      </c>
      <c r="L2031">
        <v>0</v>
      </c>
      <c r="M2031" t="s">
        <v>42</v>
      </c>
    </row>
    <row r="2032" spans="1:22" x14ac:dyDescent="0.25">
      <c r="A2032" t="s">
        <v>169</v>
      </c>
      <c r="B2032">
        <v>7615.06</v>
      </c>
      <c r="C2032">
        <v>7499.71</v>
      </c>
      <c r="D2032">
        <v>7499.56</v>
      </c>
      <c r="E2032">
        <v>7120.96</v>
      </c>
      <c r="F2032">
        <v>179.923</v>
      </c>
      <c r="G2032">
        <v>0</v>
      </c>
      <c r="H2032">
        <v>77.921099999999996</v>
      </c>
      <c r="I2032">
        <v>0</v>
      </c>
      <c r="J2032">
        <v>5.5047699999999998E-2</v>
      </c>
      <c r="K2032">
        <v>0.95195799999999997</v>
      </c>
      <c r="L2032">
        <v>0</v>
      </c>
      <c r="M2032" t="s">
        <v>42</v>
      </c>
    </row>
    <row r="2033" spans="1:13" x14ac:dyDescent="0.25">
      <c r="A2033" t="s">
        <v>169</v>
      </c>
      <c r="B2033">
        <v>7771.31</v>
      </c>
      <c r="C2033">
        <v>7656.1</v>
      </c>
      <c r="D2033">
        <v>7655.94</v>
      </c>
      <c r="E2033">
        <v>7271.7</v>
      </c>
      <c r="F2033">
        <v>182.60900000000001</v>
      </c>
      <c r="G2033">
        <v>0</v>
      </c>
      <c r="H2033">
        <v>76.233900000000006</v>
      </c>
      <c r="I2033">
        <v>0</v>
      </c>
      <c r="J2033">
        <v>6.3253599999999993E-2</v>
      </c>
      <c r="K2033">
        <v>0.93044800000000005</v>
      </c>
      <c r="L2033">
        <v>0</v>
      </c>
      <c r="M2033" t="s">
        <v>42</v>
      </c>
    </row>
    <row r="2034" spans="1:13" x14ac:dyDescent="0.25">
      <c r="A2034" t="s">
        <v>169</v>
      </c>
      <c r="B2034">
        <v>7658.25</v>
      </c>
      <c r="C2034">
        <v>7543.56</v>
      </c>
      <c r="D2034">
        <v>7543.4</v>
      </c>
      <c r="E2034">
        <v>7160.27</v>
      </c>
      <c r="F2034">
        <v>181.261</v>
      </c>
      <c r="G2034">
        <v>0</v>
      </c>
      <c r="H2034">
        <v>75.473500000000001</v>
      </c>
      <c r="I2034">
        <v>0</v>
      </c>
      <c r="J2034">
        <v>6.0192299999999997E-2</v>
      </c>
      <c r="K2034">
        <v>0.93183000000000005</v>
      </c>
      <c r="L2034">
        <v>0</v>
      </c>
      <c r="M2034" t="s">
        <v>42</v>
      </c>
    </row>
    <row r="2035" spans="1:13" x14ac:dyDescent="0.25">
      <c r="A2035" t="s">
        <v>169</v>
      </c>
      <c r="B2035">
        <v>7710.66</v>
      </c>
      <c r="C2035">
        <v>7595.09</v>
      </c>
      <c r="D2035">
        <v>7594.94</v>
      </c>
      <c r="E2035">
        <v>7208.04</v>
      </c>
      <c r="F2035">
        <v>180.92099999999999</v>
      </c>
      <c r="G2035">
        <v>0</v>
      </c>
      <c r="H2035">
        <v>75.682400000000001</v>
      </c>
      <c r="I2035">
        <v>0</v>
      </c>
      <c r="J2035">
        <v>7.9027899999999998E-2</v>
      </c>
      <c r="K2035">
        <v>0.93174599999999996</v>
      </c>
      <c r="L2035">
        <v>0</v>
      </c>
      <c r="M2035" t="s">
        <v>42</v>
      </c>
    </row>
    <row r="2036" spans="1:13" x14ac:dyDescent="0.25">
      <c r="A2036" t="s">
        <v>169</v>
      </c>
      <c r="B2036">
        <v>7713.41</v>
      </c>
      <c r="C2036">
        <v>7597.96</v>
      </c>
      <c r="D2036">
        <v>7597.8</v>
      </c>
      <c r="E2036">
        <v>7209.8</v>
      </c>
      <c r="F2036">
        <v>186.03399999999999</v>
      </c>
      <c r="G2036">
        <v>0</v>
      </c>
      <c r="H2036">
        <v>77.099400000000003</v>
      </c>
      <c r="I2036">
        <v>0</v>
      </c>
      <c r="J2036">
        <v>5.54983E-2</v>
      </c>
      <c r="K2036">
        <v>0.95687999999999995</v>
      </c>
      <c r="L2036">
        <v>0</v>
      </c>
      <c r="M2036" t="s">
        <v>42</v>
      </c>
    </row>
    <row r="2037" spans="1:13" x14ac:dyDescent="0.25">
      <c r="A2037" t="s">
        <v>169</v>
      </c>
      <c r="B2037">
        <v>7663.54</v>
      </c>
      <c r="C2037">
        <v>7548.55</v>
      </c>
      <c r="D2037">
        <v>7548.39</v>
      </c>
      <c r="E2037">
        <v>7164.59</v>
      </c>
      <c r="F2037">
        <v>182.06700000000001</v>
      </c>
      <c r="G2037">
        <v>0</v>
      </c>
      <c r="H2037">
        <v>76.116399999999999</v>
      </c>
      <c r="I2037">
        <v>0</v>
      </c>
      <c r="J2037">
        <v>6.4610399999999998E-2</v>
      </c>
      <c r="K2037">
        <v>0.93026799999999998</v>
      </c>
      <c r="L2037">
        <v>0</v>
      </c>
      <c r="M2037" t="s">
        <v>42</v>
      </c>
    </row>
    <row r="2038" spans="1:13" x14ac:dyDescent="0.25">
      <c r="A2038" t="s">
        <v>169</v>
      </c>
      <c r="B2038">
        <v>7693.59</v>
      </c>
      <c r="C2038">
        <v>7576.05</v>
      </c>
      <c r="D2038">
        <v>7575.89</v>
      </c>
      <c r="E2038">
        <v>7187.16</v>
      </c>
      <c r="F2038">
        <v>185.46799999999999</v>
      </c>
      <c r="G2038">
        <v>0</v>
      </c>
      <c r="H2038">
        <v>76.851100000000002</v>
      </c>
      <c r="I2038">
        <v>0</v>
      </c>
      <c r="J2038">
        <v>5.5451199999999999E-2</v>
      </c>
      <c r="K2038">
        <v>0.93183099999999996</v>
      </c>
      <c r="L2038">
        <v>0</v>
      </c>
      <c r="M2038" t="s">
        <v>42</v>
      </c>
    </row>
    <row r="2039" spans="1:13" x14ac:dyDescent="0.25">
      <c r="A2039" t="s">
        <v>169</v>
      </c>
      <c r="B2039">
        <v>7856.73</v>
      </c>
      <c r="C2039">
        <v>7738.03</v>
      </c>
      <c r="D2039">
        <v>7737.86</v>
      </c>
      <c r="E2039">
        <v>7339.7</v>
      </c>
      <c r="F2039">
        <v>190.054</v>
      </c>
      <c r="G2039">
        <v>0</v>
      </c>
      <c r="H2039">
        <v>75.513099999999994</v>
      </c>
      <c r="I2039">
        <v>0</v>
      </c>
      <c r="J2039">
        <v>6.63657E-2</v>
      </c>
      <c r="K2039">
        <v>0.93182200000000004</v>
      </c>
      <c r="L2039">
        <v>0</v>
      </c>
      <c r="M2039" t="s">
        <v>42</v>
      </c>
    </row>
    <row r="2040" spans="1:13" x14ac:dyDescent="0.25">
      <c r="A2040" t="s">
        <v>169</v>
      </c>
      <c r="B2040">
        <v>7660.49</v>
      </c>
      <c r="C2040">
        <v>7544.83</v>
      </c>
      <c r="D2040">
        <v>7544.67</v>
      </c>
      <c r="E2040">
        <v>7150.55</v>
      </c>
      <c r="F2040">
        <v>185.16399999999999</v>
      </c>
      <c r="G2040">
        <v>0</v>
      </c>
      <c r="H2040">
        <v>75.972399999999993</v>
      </c>
      <c r="I2040">
        <v>0</v>
      </c>
      <c r="J2040">
        <v>5.39117E-2</v>
      </c>
      <c r="K2040">
        <v>0.93167199999999994</v>
      </c>
      <c r="L2040">
        <v>0</v>
      </c>
      <c r="M2040" t="s">
        <v>42</v>
      </c>
    </row>
    <row r="2041" spans="1:13" x14ac:dyDescent="0.25">
      <c r="A2041" t="s">
        <v>169</v>
      </c>
      <c r="B2041">
        <v>7731.09</v>
      </c>
      <c r="C2041">
        <v>7614.4</v>
      </c>
      <c r="D2041">
        <v>7614.24</v>
      </c>
      <c r="E2041">
        <v>7225.61</v>
      </c>
      <c r="F2041">
        <v>184.471</v>
      </c>
      <c r="G2041">
        <v>0</v>
      </c>
      <c r="H2041">
        <v>76.774799999999999</v>
      </c>
      <c r="I2041">
        <v>0</v>
      </c>
      <c r="J2041">
        <v>5.4041499999999999E-2</v>
      </c>
      <c r="K2041">
        <v>0.93182100000000001</v>
      </c>
      <c r="L2041">
        <v>0</v>
      </c>
      <c r="M2041" t="s">
        <v>42</v>
      </c>
    </row>
    <row r="2042" spans="1:13" x14ac:dyDescent="0.25">
      <c r="A2042" t="s">
        <v>169</v>
      </c>
      <c r="B2042">
        <v>7781.12</v>
      </c>
      <c r="C2042">
        <v>7664.32</v>
      </c>
      <c r="D2042">
        <v>7664.16</v>
      </c>
      <c r="E2042">
        <v>7274.33</v>
      </c>
      <c r="F2042">
        <v>185.85300000000001</v>
      </c>
      <c r="G2042">
        <v>0</v>
      </c>
      <c r="H2042">
        <v>80.026399999999995</v>
      </c>
      <c r="I2042">
        <v>0</v>
      </c>
      <c r="J2042">
        <v>8.32566E-2</v>
      </c>
      <c r="K2042">
        <v>0.93176400000000004</v>
      </c>
      <c r="L2042">
        <v>0</v>
      </c>
      <c r="M2042" t="s">
        <v>42</v>
      </c>
    </row>
    <row r="2043" spans="1:13" x14ac:dyDescent="0.25">
      <c r="A2043" t="s">
        <v>169</v>
      </c>
      <c r="B2043">
        <v>7761.52</v>
      </c>
      <c r="C2043">
        <v>7646.35</v>
      </c>
      <c r="D2043">
        <v>7646.19</v>
      </c>
      <c r="E2043">
        <v>7256.07</v>
      </c>
      <c r="F2043">
        <v>184.53800000000001</v>
      </c>
      <c r="G2043">
        <v>0</v>
      </c>
      <c r="H2043">
        <v>79.562299999999993</v>
      </c>
      <c r="I2043">
        <v>0</v>
      </c>
      <c r="J2043">
        <v>8.32561E-2</v>
      </c>
      <c r="K2043">
        <v>0.93183499999999997</v>
      </c>
      <c r="L2043">
        <v>0</v>
      </c>
      <c r="M2043" t="s">
        <v>42</v>
      </c>
    </row>
    <row r="2044" spans="1:13" x14ac:dyDescent="0.25">
      <c r="A2044" t="s">
        <v>169</v>
      </c>
      <c r="B2044">
        <v>7757.49</v>
      </c>
      <c r="C2044">
        <v>7642.49</v>
      </c>
      <c r="D2044">
        <v>7642.3</v>
      </c>
      <c r="E2044">
        <v>7253.67</v>
      </c>
      <c r="F2044">
        <v>184.51300000000001</v>
      </c>
      <c r="G2044">
        <v>0</v>
      </c>
      <c r="H2044">
        <v>80.099299999999999</v>
      </c>
      <c r="I2044">
        <v>0</v>
      </c>
      <c r="J2044">
        <v>6.59024E-2</v>
      </c>
      <c r="K2044">
        <v>0.93154599999999999</v>
      </c>
      <c r="L2044">
        <v>0</v>
      </c>
      <c r="M2044" t="s">
        <v>42</v>
      </c>
    </row>
    <row r="2045" spans="1:13" x14ac:dyDescent="0.25">
      <c r="A2045" t="s">
        <v>169</v>
      </c>
      <c r="B2045">
        <v>7686.86</v>
      </c>
      <c r="C2045">
        <v>7571.77</v>
      </c>
      <c r="D2045">
        <v>7571.61</v>
      </c>
      <c r="E2045">
        <v>7181.62</v>
      </c>
      <c r="F2045">
        <v>183.75800000000001</v>
      </c>
      <c r="G2045">
        <v>0</v>
      </c>
      <c r="H2045">
        <v>81.7774</v>
      </c>
      <c r="I2045">
        <v>0</v>
      </c>
      <c r="J2045">
        <v>5.3956799999999999E-2</v>
      </c>
      <c r="K2045">
        <v>0.95106999999999997</v>
      </c>
      <c r="L2045">
        <v>0</v>
      </c>
      <c r="M2045" t="s">
        <v>42</v>
      </c>
    </row>
    <row r="2046" spans="1:13" x14ac:dyDescent="0.25">
      <c r="A2046" t="s">
        <v>169</v>
      </c>
      <c r="B2046">
        <v>7809.83</v>
      </c>
      <c r="C2046">
        <v>7690.85</v>
      </c>
      <c r="D2046">
        <v>7690.68</v>
      </c>
      <c r="E2046">
        <v>7287.24</v>
      </c>
      <c r="F2046">
        <v>193.35300000000001</v>
      </c>
      <c r="G2046">
        <v>0</v>
      </c>
      <c r="H2046">
        <v>76.433300000000003</v>
      </c>
      <c r="I2046">
        <v>0</v>
      </c>
      <c r="J2046">
        <v>5.7905100000000001E-2</v>
      </c>
      <c r="K2046">
        <v>0.93172100000000002</v>
      </c>
      <c r="L2046">
        <v>0</v>
      </c>
      <c r="M2046" t="s">
        <v>42</v>
      </c>
    </row>
    <row r="2047" spans="1:13" x14ac:dyDescent="0.25">
      <c r="A2047" t="s">
        <v>169</v>
      </c>
      <c r="B2047">
        <v>7700.54</v>
      </c>
      <c r="C2047">
        <v>7585.65</v>
      </c>
      <c r="D2047">
        <v>7585.49</v>
      </c>
      <c r="E2047">
        <v>7196.02</v>
      </c>
      <c r="F2047">
        <v>183.42599999999999</v>
      </c>
      <c r="G2047">
        <v>0</v>
      </c>
      <c r="H2047">
        <v>79.520899999999997</v>
      </c>
      <c r="I2047">
        <v>0</v>
      </c>
      <c r="J2047">
        <v>5.9793699999999998E-2</v>
      </c>
      <c r="K2047">
        <v>0.931504</v>
      </c>
      <c r="L2047">
        <v>0</v>
      </c>
      <c r="M2047" t="s">
        <v>42</v>
      </c>
    </row>
    <row r="2048" spans="1:13" x14ac:dyDescent="0.25">
      <c r="A2048" t="s">
        <v>169</v>
      </c>
      <c r="B2048">
        <v>7379.21</v>
      </c>
      <c r="C2048">
        <v>7264.86</v>
      </c>
      <c r="D2048">
        <v>7264.71</v>
      </c>
      <c r="E2048">
        <v>6907.24</v>
      </c>
      <c r="F2048">
        <v>172.452</v>
      </c>
      <c r="G2048">
        <v>0</v>
      </c>
      <c r="H2048">
        <v>82.381900000000002</v>
      </c>
      <c r="I2048">
        <v>0</v>
      </c>
      <c r="J2048">
        <v>7.3546100000000003E-2</v>
      </c>
      <c r="K2048">
        <v>0.931836</v>
      </c>
      <c r="L2048">
        <v>0</v>
      </c>
      <c r="M2048" t="s">
        <v>42</v>
      </c>
    </row>
    <row r="2049" spans="1:13" x14ac:dyDescent="0.25">
      <c r="A2049" t="s">
        <v>169</v>
      </c>
      <c r="B2049">
        <v>7405.23</v>
      </c>
      <c r="C2049">
        <v>7290.19</v>
      </c>
      <c r="D2049">
        <v>7290.04</v>
      </c>
      <c r="E2049">
        <v>6932.97</v>
      </c>
      <c r="F2049">
        <v>172.47800000000001</v>
      </c>
      <c r="G2049">
        <v>0</v>
      </c>
      <c r="H2049">
        <v>82.121200000000002</v>
      </c>
      <c r="I2049">
        <v>0</v>
      </c>
      <c r="J2049">
        <v>2.9512199999999999E-2</v>
      </c>
      <c r="K2049">
        <v>0.931836</v>
      </c>
      <c r="L2049">
        <v>0</v>
      </c>
      <c r="M2049" t="s">
        <v>42</v>
      </c>
    </row>
    <row r="2050" spans="1:13" x14ac:dyDescent="0.25">
      <c r="A2050" t="s">
        <v>169</v>
      </c>
      <c r="B2050">
        <v>7454.36</v>
      </c>
      <c r="C2050">
        <v>7339.66</v>
      </c>
      <c r="D2050">
        <v>7339.51</v>
      </c>
      <c r="E2050">
        <v>6983.98</v>
      </c>
      <c r="F2050">
        <v>170.82900000000001</v>
      </c>
      <c r="G2050">
        <v>0</v>
      </c>
      <c r="H2050">
        <v>83.535700000000006</v>
      </c>
      <c r="I2050">
        <v>0</v>
      </c>
      <c r="J2050">
        <v>5.4521E-2</v>
      </c>
      <c r="K2050">
        <v>0.93772</v>
      </c>
      <c r="L2050">
        <v>0</v>
      </c>
      <c r="M2050" t="s">
        <v>42</v>
      </c>
    </row>
    <row r="2051" spans="1:13" x14ac:dyDescent="0.25">
      <c r="A2051" t="s">
        <v>169</v>
      </c>
      <c r="B2051">
        <v>7499.74</v>
      </c>
      <c r="C2051">
        <v>7384.15</v>
      </c>
      <c r="D2051">
        <v>7384</v>
      </c>
      <c r="E2051">
        <v>7019.42</v>
      </c>
      <c r="F2051">
        <v>177.024</v>
      </c>
      <c r="G2051">
        <v>0</v>
      </c>
      <c r="H2051">
        <v>79.861699999999999</v>
      </c>
      <c r="I2051">
        <v>0</v>
      </c>
      <c r="J2051">
        <v>7.5135099999999996E-2</v>
      </c>
      <c r="K2051">
        <v>0.93069500000000005</v>
      </c>
      <c r="L2051">
        <v>0</v>
      </c>
      <c r="M2051" t="s">
        <v>42</v>
      </c>
    </row>
    <row r="2052" spans="1:13" x14ac:dyDescent="0.25">
      <c r="A2052" t="s">
        <v>169</v>
      </c>
      <c r="B2052">
        <v>7512.81</v>
      </c>
      <c r="C2052">
        <v>7397.85</v>
      </c>
      <c r="D2052">
        <v>7397.7</v>
      </c>
      <c r="E2052">
        <v>7037.67</v>
      </c>
      <c r="F2052">
        <v>174.65299999999999</v>
      </c>
      <c r="G2052">
        <v>0</v>
      </c>
      <c r="H2052">
        <v>81.971900000000005</v>
      </c>
      <c r="I2052">
        <v>0</v>
      </c>
      <c r="J2052">
        <v>2.9285800000000001E-2</v>
      </c>
      <c r="K2052">
        <v>0.93183400000000005</v>
      </c>
      <c r="L2052">
        <v>0</v>
      </c>
      <c r="M2052" t="s">
        <v>42</v>
      </c>
    </row>
    <row r="2053" spans="1:13" x14ac:dyDescent="0.25">
      <c r="A2053" t="s">
        <v>169</v>
      </c>
      <c r="B2053">
        <v>7467.13</v>
      </c>
      <c r="C2053">
        <v>7352.15</v>
      </c>
      <c r="D2053">
        <v>7351.99</v>
      </c>
      <c r="E2053">
        <v>6981.12</v>
      </c>
      <c r="F2053">
        <v>180.49199999999999</v>
      </c>
      <c r="G2053">
        <v>0</v>
      </c>
      <c r="H2053">
        <v>78.206400000000002</v>
      </c>
      <c r="I2053">
        <v>0</v>
      </c>
      <c r="J2053">
        <v>5.5381899999999998E-2</v>
      </c>
      <c r="K2053">
        <v>0.93177200000000004</v>
      </c>
      <c r="L2053">
        <v>0</v>
      </c>
      <c r="M2053" t="s">
        <v>42</v>
      </c>
    </row>
    <row r="2054" spans="1:13" x14ac:dyDescent="0.25">
      <c r="A2054" t="s">
        <v>169</v>
      </c>
      <c r="B2054">
        <v>7451.6</v>
      </c>
      <c r="C2054">
        <v>7335.73</v>
      </c>
      <c r="D2054">
        <v>7335.56</v>
      </c>
      <c r="E2054">
        <v>6957.51</v>
      </c>
      <c r="F2054">
        <v>182.97900000000001</v>
      </c>
      <c r="G2054">
        <v>0</v>
      </c>
      <c r="H2054">
        <v>79.895600000000002</v>
      </c>
      <c r="I2054">
        <v>0</v>
      </c>
      <c r="J2054">
        <v>8.3256399999999994E-2</v>
      </c>
      <c r="K2054">
        <v>0.93183499999999997</v>
      </c>
      <c r="L2054">
        <v>0</v>
      </c>
      <c r="M2054" t="s">
        <v>42</v>
      </c>
    </row>
    <row r="2055" spans="1:13" x14ac:dyDescent="0.25">
      <c r="A2055" t="s">
        <v>169</v>
      </c>
      <c r="B2055">
        <v>7429.29</v>
      </c>
      <c r="C2055">
        <v>7313.86</v>
      </c>
      <c r="D2055">
        <v>7313.7</v>
      </c>
      <c r="E2055">
        <v>6952.07</v>
      </c>
      <c r="F2055">
        <v>176.726</v>
      </c>
      <c r="G2055">
        <v>0</v>
      </c>
      <c r="H2055">
        <v>81.196799999999996</v>
      </c>
      <c r="I2055">
        <v>0</v>
      </c>
      <c r="J2055">
        <v>5.5252799999999998E-2</v>
      </c>
      <c r="K2055">
        <v>0.95379999999999998</v>
      </c>
      <c r="L2055">
        <v>0</v>
      </c>
      <c r="M2055" t="s">
        <v>42</v>
      </c>
    </row>
    <row r="2056" spans="1:13" x14ac:dyDescent="0.25">
      <c r="A2056" t="s">
        <v>169</v>
      </c>
      <c r="B2056">
        <v>7495.88</v>
      </c>
      <c r="C2056">
        <v>7380.71</v>
      </c>
      <c r="D2056">
        <v>7380.55</v>
      </c>
      <c r="E2056">
        <v>7019.58</v>
      </c>
      <c r="F2056">
        <v>174.215</v>
      </c>
      <c r="G2056">
        <v>0</v>
      </c>
      <c r="H2056">
        <v>81.775800000000004</v>
      </c>
      <c r="I2056">
        <v>0</v>
      </c>
      <c r="J2056">
        <v>7.4305300000000005E-2</v>
      </c>
      <c r="K2056">
        <v>0.93183400000000005</v>
      </c>
      <c r="L2056">
        <v>0</v>
      </c>
      <c r="M2056" t="s">
        <v>42</v>
      </c>
    </row>
    <row r="2057" spans="1:13" x14ac:dyDescent="0.25">
      <c r="A2057" t="s">
        <v>169</v>
      </c>
      <c r="B2057">
        <v>7431.9</v>
      </c>
      <c r="C2057">
        <v>7316.43</v>
      </c>
      <c r="D2057">
        <v>7316.27</v>
      </c>
      <c r="E2057">
        <v>6960.03</v>
      </c>
      <c r="F2057">
        <v>173.494</v>
      </c>
      <c r="G2057">
        <v>0</v>
      </c>
      <c r="H2057">
        <v>81.33</v>
      </c>
      <c r="I2057">
        <v>0</v>
      </c>
      <c r="J2057">
        <v>8.3256800000000006E-2</v>
      </c>
      <c r="K2057">
        <v>0.93180499999999999</v>
      </c>
      <c r="L2057">
        <v>0</v>
      </c>
      <c r="M2057" t="s">
        <v>42</v>
      </c>
    </row>
    <row r="2058" spans="1:13" x14ac:dyDescent="0.25">
      <c r="A2058" t="s">
        <v>169</v>
      </c>
      <c r="B2058">
        <v>7378.16</v>
      </c>
      <c r="C2058">
        <v>7262.51</v>
      </c>
      <c r="D2058">
        <v>7262.35</v>
      </c>
      <c r="E2058">
        <v>6910.06</v>
      </c>
      <c r="F2058">
        <v>170.25</v>
      </c>
      <c r="G2058">
        <v>0</v>
      </c>
      <c r="H2058">
        <v>85.553899999999999</v>
      </c>
      <c r="I2058">
        <v>0</v>
      </c>
      <c r="J2058">
        <v>5.4817999999999999E-2</v>
      </c>
      <c r="K2058">
        <v>0.93178000000000005</v>
      </c>
      <c r="L2058">
        <v>0</v>
      </c>
      <c r="M2058" t="s">
        <v>42</v>
      </c>
    </row>
    <row r="2059" spans="1:13" x14ac:dyDescent="0.25">
      <c r="A2059" t="s">
        <v>169</v>
      </c>
      <c r="B2059">
        <v>7358.67</v>
      </c>
      <c r="C2059">
        <v>7243.2</v>
      </c>
      <c r="D2059">
        <v>7243.03</v>
      </c>
      <c r="E2059">
        <v>6885.83</v>
      </c>
      <c r="F2059">
        <v>173.322</v>
      </c>
      <c r="G2059">
        <v>0</v>
      </c>
      <c r="H2059">
        <v>84.755899999999997</v>
      </c>
      <c r="I2059">
        <v>0</v>
      </c>
      <c r="J2059">
        <v>5.8780300000000001E-2</v>
      </c>
      <c r="K2059">
        <v>0.931836</v>
      </c>
      <c r="L2059">
        <v>0</v>
      </c>
      <c r="M2059" t="s">
        <v>42</v>
      </c>
    </row>
    <row r="2060" spans="1:13" x14ac:dyDescent="0.25">
      <c r="A2060" t="s">
        <v>169</v>
      </c>
      <c r="B2060">
        <v>7437.72</v>
      </c>
      <c r="C2060">
        <v>7322.39</v>
      </c>
      <c r="D2060">
        <v>7322.23</v>
      </c>
      <c r="E2060">
        <v>6966.09</v>
      </c>
      <c r="F2060">
        <v>171.87899999999999</v>
      </c>
      <c r="G2060">
        <v>0</v>
      </c>
      <c r="H2060">
        <v>85.427199999999999</v>
      </c>
      <c r="I2060">
        <v>0</v>
      </c>
      <c r="J2060">
        <v>6.6990400000000005E-2</v>
      </c>
      <c r="K2060">
        <v>0.93172999999999995</v>
      </c>
      <c r="L2060">
        <v>0</v>
      </c>
      <c r="M2060" t="s">
        <v>42</v>
      </c>
    </row>
    <row r="2061" spans="1:13" x14ac:dyDescent="0.25">
      <c r="A2061" t="s">
        <v>169</v>
      </c>
      <c r="B2061">
        <v>7434.49</v>
      </c>
      <c r="C2061">
        <v>7318.95</v>
      </c>
      <c r="D2061">
        <v>7318.79</v>
      </c>
      <c r="E2061">
        <v>6963.42</v>
      </c>
      <c r="F2061">
        <v>171.059</v>
      </c>
      <c r="G2061">
        <v>0</v>
      </c>
      <c r="H2061">
        <v>84.812200000000004</v>
      </c>
      <c r="I2061">
        <v>0</v>
      </c>
      <c r="J2061">
        <v>6.6019900000000006E-2</v>
      </c>
      <c r="K2061">
        <v>0.93181599999999998</v>
      </c>
      <c r="L2061">
        <v>0</v>
      </c>
      <c r="M2061" t="s">
        <v>42</v>
      </c>
    </row>
    <row r="2062" spans="1:13" x14ac:dyDescent="0.25">
      <c r="A2062" t="s">
        <v>169</v>
      </c>
      <c r="B2062">
        <v>7545.34</v>
      </c>
      <c r="C2062">
        <v>7430.7</v>
      </c>
      <c r="D2062">
        <v>7430.53</v>
      </c>
      <c r="E2062">
        <v>7054.93</v>
      </c>
      <c r="F2062">
        <v>182.631</v>
      </c>
      <c r="G2062">
        <v>0</v>
      </c>
      <c r="H2062">
        <v>83.063999999999993</v>
      </c>
      <c r="I2062">
        <v>0</v>
      </c>
      <c r="J2062">
        <v>8.3266499999999993E-2</v>
      </c>
      <c r="K2062">
        <v>0.93178399999999995</v>
      </c>
      <c r="L2062">
        <v>0</v>
      </c>
      <c r="M2062" t="s">
        <v>42</v>
      </c>
    </row>
    <row r="2063" spans="1:13" x14ac:dyDescent="0.25">
      <c r="A2063" t="s">
        <v>169</v>
      </c>
      <c r="B2063">
        <v>7520.17</v>
      </c>
      <c r="C2063">
        <v>7404.94</v>
      </c>
      <c r="D2063">
        <v>7404.76</v>
      </c>
      <c r="E2063">
        <v>7036.96</v>
      </c>
      <c r="F2063">
        <v>175.88499999999999</v>
      </c>
      <c r="G2063">
        <v>0</v>
      </c>
      <c r="H2063">
        <v>83.925399999999996</v>
      </c>
      <c r="I2063">
        <v>0</v>
      </c>
      <c r="J2063">
        <v>6.0903499999999999E-2</v>
      </c>
      <c r="K2063">
        <v>0.93183400000000005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7659.94</v>
      </c>
      <c r="C2064">
        <v>7544.28</v>
      </c>
      <c r="D2064">
        <v>7544.11</v>
      </c>
      <c r="E2064">
        <v>7166.27</v>
      </c>
      <c r="F2064">
        <v>179.11799999999999</v>
      </c>
      <c r="G2064">
        <v>0</v>
      </c>
      <c r="H2064">
        <v>79.829099999999997</v>
      </c>
      <c r="I2064">
        <v>0</v>
      </c>
      <c r="J2064">
        <v>8.3255700000000002E-2</v>
      </c>
      <c r="K2064">
        <v>0.95332600000000001</v>
      </c>
      <c r="L2064">
        <v>0</v>
      </c>
      <c r="M2064" t="s">
        <v>42</v>
      </c>
    </row>
    <row r="2065" spans="1:25" x14ac:dyDescent="0.25">
      <c r="A2065" t="s">
        <v>169</v>
      </c>
      <c r="B2065">
        <v>7582.63</v>
      </c>
      <c r="C2065">
        <v>7467.97</v>
      </c>
      <c r="D2065">
        <v>7467.8</v>
      </c>
      <c r="E2065">
        <v>7088.26</v>
      </c>
      <c r="F2065">
        <v>180.66900000000001</v>
      </c>
      <c r="G2065">
        <v>0</v>
      </c>
      <c r="H2065">
        <v>77.770300000000006</v>
      </c>
      <c r="I2065">
        <v>0</v>
      </c>
      <c r="J2065">
        <v>5.3966600000000003E-2</v>
      </c>
      <c r="K2065">
        <v>0.93182200000000004</v>
      </c>
      <c r="L2065">
        <v>0</v>
      </c>
      <c r="M2065" t="s">
        <v>42</v>
      </c>
    </row>
    <row r="2066" spans="1:25" x14ac:dyDescent="0.25">
      <c r="A2066" t="s">
        <v>169</v>
      </c>
      <c r="B2066">
        <v>7755.98</v>
      </c>
      <c r="C2066">
        <v>7638.06</v>
      </c>
      <c r="D2066">
        <v>7637.89</v>
      </c>
      <c r="E2066">
        <v>7255.66</v>
      </c>
      <c r="F2066">
        <v>182.827</v>
      </c>
      <c r="G2066">
        <v>0</v>
      </c>
      <c r="H2066">
        <v>75.331699999999998</v>
      </c>
      <c r="I2066">
        <v>0</v>
      </c>
      <c r="J2066">
        <v>5.3977799999999999E-2</v>
      </c>
      <c r="K2066">
        <v>0.95413000000000003</v>
      </c>
      <c r="L2066">
        <v>0</v>
      </c>
      <c r="M2066" t="s">
        <v>42</v>
      </c>
    </row>
    <row r="2067" spans="1:25" x14ac:dyDescent="0.25">
      <c r="A2067" t="s">
        <v>169</v>
      </c>
      <c r="B2067">
        <v>7650.47</v>
      </c>
      <c r="C2067">
        <v>7536</v>
      </c>
      <c r="D2067">
        <v>7535.83</v>
      </c>
      <c r="E2067">
        <v>7148.68</v>
      </c>
      <c r="F2067">
        <v>185.24</v>
      </c>
      <c r="G2067">
        <v>0</v>
      </c>
      <c r="H2067">
        <v>75.494299999999996</v>
      </c>
      <c r="I2067">
        <v>0</v>
      </c>
      <c r="J2067">
        <v>8.32561E-2</v>
      </c>
      <c r="K2067">
        <v>0.931836</v>
      </c>
      <c r="L2067">
        <v>0</v>
      </c>
      <c r="M2067" t="s">
        <v>42</v>
      </c>
    </row>
    <row r="2068" spans="1:25" x14ac:dyDescent="0.25">
      <c r="A2068" t="s">
        <v>169</v>
      </c>
      <c r="B2068">
        <v>7708.25</v>
      </c>
      <c r="C2068">
        <v>7593.49</v>
      </c>
      <c r="D2068">
        <v>7593.31</v>
      </c>
      <c r="E2068">
        <v>7212.08</v>
      </c>
      <c r="F2068">
        <v>183.126</v>
      </c>
      <c r="G2068">
        <v>0</v>
      </c>
      <c r="H2068">
        <v>76.689499999999995</v>
      </c>
      <c r="I2068">
        <v>0</v>
      </c>
      <c r="J2068">
        <v>6.8709999999999993E-2</v>
      </c>
      <c r="K2068">
        <v>0.93182200000000004</v>
      </c>
      <c r="L2068">
        <v>0</v>
      </c>
      <c r="M2068" t="s">
        <v>42</v>
      </c>
    </row>
    <row r="2069" spans="1:25" x14ac:dyDescent="0.25">
      <c r="A2069" t="s">
        <v>169</v>
      </c>
      <c r="B2069">
        <v>7653.33</v>
      </c>
      <c r="C2069">
        <v>7537.91</v>
      </c>
      <c r="D2069">
        <v>7537.73</v>
      </c>
      <c r="E2069">
        <v>7151.38</v>
      </c>
      <c r="F2069">
        <v>187.28800000000001</v>
      </c>
      <c r="G2069">
        <v>0</v>
      </c>
      <c r="H2069">
        <v>77.122100000000003</v>
      </c>
      <c r="I2069">
        <v>0</v>
      </c>
      <c r="J2069">
        <v>6.1659600000000002E-2</v>
      </c>
      <c r="K2069">
        <v>0.92676999999999998</v>
      </c>
      <c r="L2069">
        <v>0</v>
      </c>
      <c r="M2069" t="s">
        <v>42</v>
      </c>
    </row>
    <row r="2070" spans="1:25" x14ac:dyDescent="0.25">
      <c r="A2070" t="s">
        <v>169</v>
      </c>
      <c r="B2070">
        <v>7635.87</v>
      </c>
      <c r="C2070">
        <v>7520.71</v>
      </c>
      <c r="D2070">
        <v>7520.52</v>
      </c>
      <c r="E2070">
        <v>7134.72</v>
      </c>
      <c r="F2070">
        <v>185.83199999999999</v>
      </c>
      <c r="G2070">
        <v>0</v>
      </c>
      <c r="H2070">
        <v>80.850999999999999</v>
      </c>
      <c r="I2070">
        <v>0</v>
      </c>
      <c r="J2070">
        <v>8.3256700000000003E-2</v>
      </c>
      <c r="K2070">
        <v>0.93171400000000004</v>
      </c>
      <c r="L2070">
        <v>0</v>
      </c>
      <c r="M2070" t="s">
        <v>42</v>
      </c>
    </row>
    <row r="2071" spans="1:25" x14ac:dyDescent="0.25">
      <c r="A2071" t="s">
        <v>169</v>
      </c>
      <c r="B2071">
        <v>7628.23</v>
      </c>
      <c r="C2071">
        <v>7512.51</v>
      </c>
      <c r="D2071">
        <v>7512.33</v>
      </c>
      <c r="E2071">
        <v>7129.47</v>
      </c>
      <c r="F2071">
        <v>182.51499999999999</v>
      </c>
      <c r="G2071">
        <v>0</v>
      </c>
      <c r="H2071">
        <v>77.588700000000003</v>
      </c>
      <c r="I2071">
        <v>0</v>
      </c>
      <c r="J2071">
        <v>8.3261600000000005E-2</v>
      </c>
      <c r="K2071">
        <v>0.93177399999999999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7631.41</v>
      </c>
      <c r="C2072">
        <v>7511.8</v>
      </c>
      <c r="D2072">
        <v>7511.64</v>
      </c>
      <c r="E2072">
        <v>7127.15</v>
      </c>
      <c r="F2072">
        <v>184.60300000000001</v>
      </c>
      <c r="G2072">
        <v>0</v>
      </c>
      <c r="H2072">
        <v>78.167599999999993</v>
      </c>
      <c r="I2072">
        <v>0</v>
      </c>
      <c r="J2072">
        <v>5.5478800000000002E-2</v>
      </c>
      <c r="K2072">
        <v>0.93181999999999998</v>
      </c>
      <c r="L2072">
        <v>0</v>
      </c>
      <c r="M2072" t="s">
        <v>42</v>
      </c>
      <c r="R2072">
        <f>AVERAGE(B2023:B2072)</f>
        <v>7588.5083999999961</v>
      </c>
      <c r="S2072">
        <f>AVERAGE(C2023:C2072)</f>
        <v>7472.8897999999999</v>
      </c>
      <c r="U2072">
        <f>_xlfn.VAR.P(B2023:B2072)</f>
        <v>16295.720529439997</v>
      </c>
      <c r="V2072">
        <f>_xlfn.VAR.P(C2023:C2072)</f>
        <v>16171.091961960012</v>
      </c>
      <c r="X2072">
        <f>1.96*SQRT(U2072)/50</f>
        <v>5.0040639478686399</v>
      </c>
      <c r="Y2072">
        <f>1.96*SQRT(V2072)/50</f>
        <v>4.984891849621838</v>
      </c>
    </row>
    <row r="2073" spans="1:25" x14ac:dyDescent="0.25">
      <c r="A2073" t="s">
        <v>170</v>
      </c>
      <c r="B2073">
        <v>379569.95899999997</v>
      </c>
      <c r="C2073" t="s">
        <v>36</v>
      </c>
    </row>
    <row r="2074" spans="1:25" x14ac:dyDescent="0.25">
      <c r="A2074" t="s">
        <v>208</v>
      </c>
      <c r="B2074">
        <v>16979.3</v>
      </c>
      <c r="C2074">
        <v>16321.4</v>
      </c>
      <c r="D2074">
        <v>16226.3</v>
      </c>
      <c r="E2074">
        <v>11658.4</v>
      </c>
      <c r="F2074">
        <v>814.59400000000005</v>
      </c>
      <c r="G2074">
        <v>8.3255899999999994E-2</v>
      </c>
      <c r="H2074">
        <v>0.93182600000000004</v>
      </c>
      <c r="I2074">
        <v>0</v>
      </c>
    </row>
    <row r="2075" spans="1:25" x14ac:dyDescent="0.25">
      <c r="A2075" t="s">
        <v>208</v>
      </c>
      <c r="B2075">
        <v>16451</v>
      </c>
      <c r="C2075">
        <v>16324.6</v>
      </c>
      <c r="D2075">
        <v>16224.7</v>
      </c>
      <c r="E2075">
        <v>11674.1</v>
      </c>
      <c r="F2075">
        <v>815.10199999999998</v>
      </c>
      <c r="G2075">
        <v>5.4336700000000002E-2</v>
      </c>
      <c r="H2075">
        <v>0.93181000000000003</v>
      </c>
      <c r="I2075">
        <v>0</v>
      </c>
    </row>
    <row r="2076" spans="1:25" x14ac:dyDescent="0.25">
      <c r="A2076" t="s">
        <v>208</v>
      </c>
      <c r="B2076">
        <v>16453.3</v>
      </c>
      <c r="C2076">
        <v>16324.2</v>
      </c>
      <c r="D2076">
        <v>16223.4</v>
      </c>
      <c r="E2076">
        <v>11673.3</v>
      </c>
      <c r="F2076">
        <v>815.03800000000001</v>
      </c>
      <c r="G2076">
        <v>7.24109E-2</v>
      </c>
      <c r="H2076">
        <v>0.93157000000000001</v>
      </c>
      <c r="I2076">
        <v>0</v>
      </c>
    </row>
    <row r="2077" spans="1:25" x14ac:dyDescent="0.25">
      <c r="A2077" t="s">
        <v>208</v>
      </c>
      <c r="B2077">
        <v>16324.2</v>
      </c>
      <c r="C2077">
        <v>16189.3</v>
      </c>
      <c r="D2077">
        <v>16091.4</v>
      </c>
      <c r="E2077">
        <v>11583.1</v>
      </c>
      <c r="F2077">
        <v>810.48699999999997</v>
      </c>
      <c r="G2077">
        <v>6.0118600000000001E-2</v>
      </c>
      <c r="H2077">
        <v>0.94100399999999995</v>
      </c>
      <c r="I2077">
        <v>0</v>
      </c>
    </row>
    <row r="2078" spans="1:25" x14ac:dyDescent="0.25">
      <c r="A2078" t="s">
        <v>208</v>
      </c>
      <c r="B2078">
        <v>16307.8</v>
      </c>
      <c r="C2078">
        <v>16178.4</v>
      </c>
      <c r="D2078">
        <v>16068.4</v>
      </c>
      <c r="E2078">
        <v>11567.5</v>
      </c>
      <c r="F2078">
        <v>809.72299999999996</v>
      </c>
      <c r="G2078">
        <v>5.4040199999999997E-2</v>
      </c>
      <c r="H2078">
        <v>0.936975</v>
      </c>
      <c r="I2078">
        <v>0</v>
      </c>
    </row>
    <row r="2079" spans="1:25" x14ac:dyDescent="0.25">
      <c r="A2079" t="s">
        <v>208</v>
      </c>
      <c r="B2079">
        <v>16299.2</v>
      </c>
      <c r="C2079">
        <v>16172.1</v>
      </c>
      <c r="D2079">
        <v>16067.3</v>
      </c>
      <c r="E2079">
        <v>11567.4</v>
      </c>
      <c r="F2079">
        <v>809.67</v>
      </c>
      <c r="G2079">
        <v>8.3255700000000002E-2</v>
      </c>
      <c r="H2079">
        <v>0.93182799999999999</v>
      </c>
      <c r="I2079">
        <v>0</v>
      </c>
    </row>
    <row r="2080" spans="1:25" x14ac:dyDescent="0.25">
      <c r="A2080" t="s">
        <v>208</v>
      </c>
      <c r="B2080">
        <v>16294.4</v>
      </c>
      <c r="C2080">
        <v>16169.6</v>
      </c>
      <c r="D2080">
        <v>16068.3</v>
      </c>
      <c r="E2080">
        <v>11567.6</v>
      </c>
      <c r="F2080">
        <v>809.66</v>
      </c>
      <c r="G2080">
        <v>5.9747399999999999E-2</v>
      </c>
      <c r="H2080">
        <v>0.93181899999999995</v>
      </c>
      <c r="I2080">
        <v>0</v>
      </c>
    </row>
    <row r="2081" spans="1:9" x14ac:dyDescent="0.25">
      <c r="A2081" t="s">
        <v>208</v>
      </c>
      <c r="B2081">
        <v>16296.6</v>
      </c>
      <c r="C2081">
        <v>16166.6</v>
      </c>
      <c r="D2081">
        <v>16068.4</v>
      </c>
      <c r="E2081">
        <v>11567.3</v>
      </c>
      <c r="F2081">
        <v>809.67200000000003</v>
      </c>
      <c r="G2081">
        <v>5.46817E-2</v>
      </c>
      <c r="H2081">
        <v>0.93438399999999999</v>
      </c>
      <c r="I2081">
        <v>0</v>
      </c>
    </row>
    <row r="2082" spans="1:9" x14ac:dyDescent="0.25">
      <c r="A2082" t="s">
        <v>208</v>
      </c>
      <c r="B2082">
        <v>16297.8</v>
      </c>
      <c r="C2082">
        <v>16168</v>
      </c>
      <c r="D2082">
        <v>16068</v>
      </c>
      <c r="E2082">
        <v>11567.7</v>
      </c>
      <c r="F2082">
        <v>809.66300000000001</v>
      </c>
      <c r="G2082">
        <v>5.391E-2</v>
      </c>
      <c r="H2082">
        <v>0.931836</v>
      </c>
      <c r="I2082">
        <v>0</v>
      </c>
    </row>
    <row r="2083" spans="1:9" x14ac:dyDescent="0.25">
      <c r="A2083" t="s">
        <v>208</v>
      </c>
      <c r="B2083">
        <v>16294.5</v>
      </c>
      <c r="C2083">
        <v>16169.2</v>
      </c>
      <c r="D2083">
        <v>16067.7</v>
      </c>
      <c r="E2083">
        <v>11567.3</v>
      </c>
      <c r="F2083">
        <v>809.66</v>
      </c>
      <c r="G2083">
        <v>5.7322600000000001E-2</v>
      </c>
      <c r="H2083">
        <v>0.93169900000000005</v>
      </c>
      <c r="I2083">
        <v>0</v>
      </c>
    </row>
    <row r="2084" spans="1:9" x14ac:dyDescent="0.25">
      <c r="A2084" t="s">
        <v>208</v>
      </c>
      <c r="B2084">
        <v>16293.7</v>
      </c>
      <c r="C2084">
        <v>16165.9</v>
      </c>
      <c r="D2084">
        <v>16067.9</v>
      </c>
      <c r="E2084">
        <v>11567.5</v>
      </c>
      <c r="F2084">
        <v>809.66700000000003</v>
      </c>
      <c r="G2084">
        <v>5.4125100000000002E-2</v>
      </c>
      <c r="H2084">
        <v>0.93180499999999999</v>
      </c>
      <c r="I2084">
        <v>0</v>
      </c>
    </row>
    <row r="2085" spans="1:9" x14ac:dyDescent="0.25">
      <c r="A2085" t="s">
        <v>208</v>
      </c>
      <c r="B2085">
        <v>16291.4</v>
      </c>
      <c r="C2085">
        <v>16164.3</v>
      </c>
      <c r="D2085">
        <v>16067.2</v>
      </c>
      <c r="E2085">
        <v>11567.3</v>
      </c>
      <c r="F2085">
        <v>809.66300000000001</v>
      </c>
      <c r="G2085">
        <v>5.7933699999999998E-2</v>
      </c>
      <c r="H2085">
        <v>0.93139300000000003</v>
      </c>
      <c r="I2085">
        <v>0</v>
      </c>
    </row>
    <row r="2086" spans="1:9" x14ac:dyDescent="0.25">
      <c r="A2086" t="s">
        <v>208</v>
      </c>
      <c r="B2086">
        <v>16292.6</v>
      </c>
      <c r="C2086">
        <v>16166.7</v>
      </c>
      <c r="D2086">
        <v>16069.6</v>
      </c>
      <c r="E2086">
        <v>11567.2</v>
      </c>
      <c r="F2086">
        <v>809.65200000000004</v>
      </c>
      <c r="G2086">
        <v>8.3269399999999993E-2</v>
      </c>
      <c r="H2086">
        <v>0.93182799999999999</v>
      </c>
      <c r="I2086">
        <v>0</v>
      </c>
    </row>
    <row r="2087" spans="1:9" x14ac:dyDescent="0.25">
      <c r="A2087" t="s">
        <v>208</v>
      </c>
      <c r="B2087">
        <v>16290.1</v>
      </c>
      <c r="C2087">
        <v>16165.9</v>
      </c>
      <c r="D2087">
        <v>16067.5</v>
      </c>
      <c r="E2087">
        <v>11567.4</v>
      </c>
      <c r="F2087">
        <v>809.66800000000001</v>
      </c>
      <c r="G2087">
        <v>5.5517700000000003E-2</v>
      </c>
      <c r="H2087">
        <v>0.931759</v>
      </c>
      <c r="I2087">
        <v>0</v>
      </c>
    </row>
    <row r="2088" spans="1:9" x14ac:dyDescent="0.25">
      <c r="A2088" t="s">
        <v>208</v>
      </c>
      <c r="B2088">
        <v>16310.8</v>
      </c>
      <c r="C2088">
        <v>16184.3</v>
      </c>
      <c r="D2088">
        <v>16086.3</v>
      </c>
      <c r="E2088">
        <v>11581.2</v>
      </c>
      <c r="F2088">
        <v>810.46100000000001</v>
      </c>
      <c r="G2088">
        <v>7.8958799999999996E-2</v>
      </c>
      <c r="H2088">
        <v>0.931836</v>
      </c>
      <c r="I2088">
        <v>0</v>
      </c>
    </row>
    <row r="2089" spans="1:9" x14ac:dyDescent="0.25">
      <c r="A2089" t="s">
        <v>208</v>
      </c>
      <c r="B2089">
        <v>16364.1</v>
      </c>
      <c r="C2089">
        <v>16236.4</v>
      </c>
      <c r="D2089">
        <v>16141.8</v>
      </c>
      <c r="E2089">
        <v>11620.7</v>
      </c>
      <c r="F2089">
        <v>812.49800000000005</v>
      </c>
      <c r="G2089">
        <v>8.3258399999999996E-2</v>
      </c>
      <c r="H2089">
        <v>0.931149</v>
      </c>
      <c r="I2089">
        <v>0</v>
      </c>
    </row>
    <row r="2090" spans="1:9" x14ac:dyDescent="0.25">
      <c r="A2090" t="s">
        <v>208</v>
      </c>
      <c r="B2090">
        <v>16368.2</v>
      </c>
      <c r="C2090">
        <v>16237.9</v>
      </c>
      <c r="D2090">
        <v>16140.7</v>
      </c>
      <c r="E2090">
        <v>11620.8</v>
      </c>
      <c r="F2090">
        <v>812.53599999999994</v>
      </c>
      <c r="G2090">
        <v>6.1789200000000002E-2</v>
      </c>
      <c r="H2090">
        <v>0.93158700000000005</v>
      </c>
      <c r="I2090">
        <v>0</v>
      </c>
    </row>
    <row r="2091" spans="1:9" x14ac:dyDescent="0.25">
      <c r="A2091" t="s">
        <v>208</v>
      </c>
      <c r="B2091">
        <v>16362.5</v>
      </c>
      <c r="C2091">
        <v>16239.1</v>
      </c>
      <c r="D2091">
        <v>16142</v>
      </c>
      <c r="E2091">
        <v>11620.9</v>
      </c>
      <c r="F2091">
        <v>812.54300000000001</v>
      </c>
      <c r="G2091">
        <v>5.3925399999999998E-2</v>
      </c>
      <c r="H2091">
        <v>0.93183400000000005</v>
      </c>
      <c r="I2091">
        <v>0</v>
      </c>
    </row>
    <row r="2092" spans="1:9" x14ac:dyDescent="0.25">
      <c r="A2092" t="s">
        <v>208</v>
      </c>
      <c r="B2092">
        <v>16359.7</v>
      </c>
      <c r="C2092">
        <v>16235.3</v>
      </c>
      <c r="D2092">
        <v>16139.6</v>
      </c>
      <c r="E2092">
        <v>11619.3</v>
      </c>
      <c r="F2092">
        <v>812.5</v>
      </c>
      <c r="G2092">
        <v>5.4587999999999998E-2</v>
      </c>
      <c r="H2092">
        <v>0.93182900000000002</v>
      </c>
      <c r="I2092">
        <v>0</v>
      </c>
    </row>
    <row r="2093" spans="1:9" x14ac:dyDescent="0.25">
      <c r="A2093" t="s">
        <v>208</v>
      </c>
      <c r="B2093">
        <v>16370.2</v>
      </c>
      <c r="C2093">
        <v>16244.8</v>
      </c>
      <c r="D2093">
        <v>16141.9</v>
      </c>
      <c r="E2093">
        <v>11620.3</v>
      </c>
      <c r="F2093">
        <v>812.49900000000002</v>
      </c>
      <c r="G2093">
        <v>6.4377799999999999E-2</v>
      </c>
      <c r="H2093">
        <v>0.93179299999999998</v>
      </c>
      <c r="I2093">
        <v>0</v>
      </c>
    </row>
    <row r="2094" spans="1:9" x14ac:dyDescent="0.25">
      <c r="A2094" t="s">
        <v>208</v>
      </c>
      <c r="B2094">
        <v>16369.9</v>
      </c>
      <c r="C2094">
        <v>16243</v>
      </c>
      <c r="D2094">
        <v>16140.9</v>
      </c>
      <c r="E2094">
        <v>11619.6</v>
      </c>
      <c r="F2094">
        <v>812.49400000000003</v>
      </c>
      <c r="G2094">
        <v>5.7337699999999998E-2</v>
      </c>
      <c r="H2094">
        <v>0.931809</v>
      </c>
      <c r="I2094">
        <v>0</v>
      </c>
    </row>
    <row r="2095" spans="1:9" x14ac:dyDescent="0.25">
      <c r="A2095" t="s">
        <v>208</v>
      </c>
      <c r="B2095">
        <v>16375.6</v>
      </c>
      <c r="C2095">
        <v>16250.3</v>
      </c>
      <c r="D2095">
        <v>16141.4</v>
      </c>
      <c r="E2095">
        <v>11619.2</v>
      </c>
      <c r="F2095">
        <v>812.48599999999999</v>
      </c>
      <c r="G2095">
        <v>5.3909800000000001E-2</v>
      </c>
      <c r="H2095">
        <v>0.93440500000000004</v>
      </c>
      <c r="I2095">
        <v>0</v>
      </c>
    </row>
    <row r="2096" spans="1:9" x14ac:dyDescent="0.25">
      <c r="A2096" t="s">
        <v>208</v>
      </c>
      <c r="B2096">
        <v>16372.5</v>
      </c>
      <c r="C2096">
        <v>16244.6</v>
      </c>
      <c r="D2096">
        <v>16140.4</v>
      </c>
      <c r="E2096">
        <v>11619.6</v>
      </c>
      <c r="F2096">
        <v>812.49</v>
      </c>
      <c r="G2096">
        <v>6.4131300000000002E-2</v>
      </c>
      <c r="H2096">
        <v>0.93183300000000002</v>
      </c>
      <c r="I2096">
        <v>0</v>
      </c>
    </row>
    <row r="2097" spans="1:9" x14ac:dyDescent="0.25">
      <c r="A2097" t="s">
        <v>208</v>
      </c>
      <c r="B2097">
        <v>16369</v>
      </c>
      <c r="C2097">
        <v>16241.6</v>
      </c>
      <c r="D2097">
        <v>16140.9</v>
      </c>
      <c r="E2097">
        <v>11620.1</v>
      </c>
      <c r="F2097">
        <v>812.55700000000002</v>
      </c>
      <c r="G2097">
        <v>5.4485499999999999E-2</v>
      </c>
      <c r="H2097">
        <v>0.93179100000000004</v>
      </c>
      <c r="I2097">
        <v>0</v>
      </c>
    </row>
    <row r="2098" spans="1:9" x14ac:dyDescent="0.25">
      <c r="A2098" t="s">
        <v>208</v>
      </c>
      <c r="B2098">
        <v>16364.9</v>
      </c>
      <c r="C2098">
        <v>16239.9</v>
      </c>
      <c r="D2098">
        <v>16139.5</v>
      </c>
      <c r="E2098">
        <v>11619.2</v>
      </c>
      <c r="F2098">
        <v>812.47199999999998</v>
      </c>
      <c r="G2098">
        <v>6.8847599999999995E-2</v>
      </c>
      <c r="H2098">
        <v>0.93183700000000003</v>
      </c>
      <c r="I2098">
        <v>0</v>
      </c>
    </row>
    <row r="2099" spans="1:9" x14ac:dyDescent="0.25">
      <c r="A2099" t="s">
        <v>208</v>
      </c>
      <c r="B2099">
        <v>16372.6</v>
      </c>
      <c r="C2099">
        <v>16239.2</v>
      </c>
      <c r="D2099">
        <v>16139.4</v>
      </c>
      <c r="E2099">
        <v>11618.5</v>
      </c>
      <c r="F2099">
        <v>812.45</v>
      </c>
      <c r="G2099">
        <v>5.5068899999999997E-2</v>
      </c>
      <c r="H2099">
        <v>0.95330999999999999</v>
      </c>
      <c r="I2099">
        <v>0</v>
      </c>
    </row>
    <row r="2100" spans="1:9" x14ac:dyDescent="0.25">
      <c r="A2100" t="s">
        <v>208</v>
      </c>
      <c r="B2100">
        <v>16362.5</v>
      </c>
      <c r="C2100">
        <v>16235.5</v>
      </c>
      <c r="D2100">
        <v>16139.3</v>
      </c>
      <c r="E2100">
        <v>11618.6</v>
      </c>
      <c r="F2100">
        <v>812.42399999999998</v>
      </c>
      <c r="G2100">
        <v>6.9704000000000002E-2</v>
      </c>
      <c r="H2100">
        <v>0.93176800000000004</v>
      </c>
      <c r="I2100">
        <v>0</v>
      </c>
    </row>
    <row r="2101" spans="1:9" x14ac:dyDescent="0.25">
      <c r="A2101" t="s">
        <v>208</v>
      </c>
      <c r="B2101">
        <v>16374.5</v>
      </c>
      <c r="C2101">
        <v>16242.6</v>
      </c>
      <c r="D2101">
        <v>16138.5</v>
      </c>
      <c r="E2101">
        <v>11617.6</v>
      </c>
      <c r="F2101">
        <v>812.41099999999994</v>
      </c>
      <c r="G2101">
        <v>5.5945700000000001E-2</v>
      </c>
      <c r="H2101">
        <v>0.93181400000000003</v>
      </c>
      <c r="I2101">
        <v>0</v>
      </c>
    </row>
    <row r="2102" spans="1:9" x14ac:dyDescent="0.25">
      <c r="A2102" t="s">
        <v>208</v>
      </c>
      <c r="B2102">
        <v>16377.7</v>
      </c>
      <c r="C2102">
        <v>16234.6</v>
      </c>
      <c r="D2102">
        <v>16138.8</v>
      </c>
      <c r="E2102">
        <v>11618.2</v>
      </c>
      <c r="F2102">
        <v>812.45799999999997</v>
      </c>
      <c r="G2102">
        <v>8.1026699999999993E-2</v>
      </c>
      <c r="H2102">
        <v>0.95787299999999997</v>
      </c>
      <c r="I2102">
        <v>0</v>
      </c>
    </row>
    <row r="2103" spans="1:9" x14ac:dyDescent="0.25">
      <c r="A2103" t="s">
        <v>208</v>
      </c>
      <c r="B2103">
        <v>16364.2</v>
      </c>
      <c r="C2103">
        <v>16238.8</v>
      </c>
      <c r="D2103">
        <v>16140.3</v>
      </c>
      <c r="E2103">
        <v>11619</v>
      </c>
      <c r="F2103">
        <v>812.49099999999999</v>
      </c>
      <c r="G2103">
        <v>5.5867399999999998E-2</v>
      </c>
      <c r="H2103">
        <v>0.93182699999999996</v>
      </c>
      <c r="I2103">
        <v>0</v>
      </c>
    </row>
    <row r="2104" spans="1:9" x14ac:dyDescent="0.25">
      <c r="A2104" t="s">
        <v>208</v>
      </c>
      <c r="B2104">
        <v>16370.4</v>
      </c>
      <c r="C2104">
        <v>16243.2</v>
      </c>
      <c r="D2104">
        <v>16144</v>
      </c>
      <c r="E2104">
        <v>11621.9</v>
      </c>
      <c r="F2104">
        <v>812.596</v>
      </c>
      <c r="G2104">
        <v>5.3952100000000003E-2</v>
      </c>
      <c r="H2104">
        <v>0.95848800000000001</v>
      </c>
      <c r="I2104">
        <v>0</v>
      </c>
    </row>
    <row r="2105" spans="1:9" x14ac:dyDescent="0.25">
      <c r="A2105" t="s">
        <v>208</v>
      </c>
      <c r="B2105">
        <v>16372.8</v>
      </c>
      <c r="C2105">
        <v>16249.6</v>
      </c>
      <c r="D2105">
        <v>16143.6</v>
      </c>
      <c r="E2105">
        <v>11622.1</v>
      </c>
      <c r="F2105">
        <v>812.59900000000005</v>
      </c>
      <c r="G2105">
        <v>5.5784899999999998E-2</v>
      </c>
      <c r="H2105">
        <v>0.93183499999999997</v>
      </c>
      <c r="I2105">
        <v>0</v>
      </c>
    </row>
    <row r="2106" spans="1:9" x14ac:dyDescent="0.25">
      <c r="A2106" t="s">
        <v>208</v>
      </c>
      <c r="B2106">
        <v>16370.7</v>
      </c>
      <c r="C2106">
        <v>16245.4</v>
      </c>
      <c r="D2106">
        <v>16145.9</v>
      </c>
      <c r="E2106">
        <v>11623.4</v>
      </c>
      <c r="F2106">
        <v>812.64099999999996</v>
      </c>
      <c r="G2106">
        <v>5.5369399999999999E-2</v>
      </c>
      <c r="H2106">
        <v>0.94711400000000001</v>
      </c>
      <c r="I2106">
        <v>0</v>
      </c>
    </row>
    <row r="2107" spans="1:9" x14ac:dyDescent="0.25">
      <c r="A2107" t="s">
        <v>208</v>
      </c>
      <c r="B2107">
        <v>16250.3</v>
      </c>
      <c r="C2107">
        <v>16125.8</v>
      </c>
      <c r="D2107">
        <v>16023.9</v>
      </c>
      <c r="E2107">
        <v>11536.2</v>
      </c>
      <c r="F2107">
        <v>807.99300000000005</v>
      </c>
      <c r="G2107">
        <v>6.3271900000000006E-2</v>
      </c>
      <c r="H2107">
        <v>0.931755</v>
      </c>
      <c r="I2107">
        <v>0</v>
      </c>
    </row>
    <row r="2108" spans="1:9" x14ac:dyDescent="0.25">
      <c r="A2108" t="s">
        <v>208</v>
      </c>
      <c r="B2108">
        <v>16264.7</v>
      </c>
      <c r="C2108">
        <v>16133.6</v>
      </c>
      <c r="D2108">
        <v>16028.4</v>
      </c>
      <c r="E2108">
        <v>11539.1</v>
      </c>
      <c r="F2108">
        <v>808.08100000000002</v>
      </c>
      <c r="G2108">
        <v>5.49585E-2</v>
      </c>
      <c r="H2108">
        <v>0.95200200000000001</v>
      </c>
      <c r="I2108">
        <v>0</v>
      </c>
    </row>
    <row r="2109" spans="1:9" x14ac:dyDescent="0.25">
      <c r="A2109" t="s">
        <v>208</v>
      </c>
      <c r="B2109">
        <v>16262.7</v>
      </c>
      <c r="C2109">
        <v>16134.5</v>
      </c>
      <c r="D2109">
        <v>16028.7</v>
      </c>
      <c r="E2109">
        <v>11539.2</v>
      </c>
      <c r="F2109">
        <v>808.13099999999997</v>
      </c>
      <c r="G2109">
        <v>6.0040799999999998E-2</v>
      </c>
      <c r="H2109">
        <v>0.93183099999999996</v>
      </c>
      <c r="I2109">
        <v>0</v>
      </c>
    </row>
    <row r="2110" spans="1:9" x14ac:dyDescent="0.25">
      <c r="A2110" t="s">
        <v>208</v>
      </c>
      <c r="B2110">
        <v>16267.4</v>
      </c>
      <c r="C2110">
        <v>16140</v>
      </c>
      <c r="D2110">
        <v>16030.1</v>
      </c>
      <c r="E2110">
        <v>11540.6</v>
      </c>
      <c r="F2110">
        <v>808.22400000000005</v>
      </c>
      <c r="G2110">
        <v>5.4193999999999999E-2</v>
      </c>
      <c r="H2110">
        <v>0.93167</v>
      </c>
      <c r="I2110">
        <v>0</v>
      </c>
    </row>
    <row r="2111" spans="1:9" x14ac:dyDescent="0.25">
      <c r="A2111" t="s">
        <v>208</v>
      </c>
      <c r="B2111">
        <v>16257</v>
      </c>
      <c r="C2111">
        <v>16131.9</v>
      </c>
      <c r="D2111">
        <v>16031.9</v>
      </c>
      <c r="E2111">
        <v>11541.3</v>
      </c>
      <c r="F2111">
        <v>808.29700000000003</v>
      </c>
      <c r="G2111">
        <v>5.6372400000000003E-2</v>
      </c>
      <c r="H2111">
        <v>0.93150299999999997</v>
      </c>
      <c r="I2111">
        <v>0</v>
      </c>
    </row>
    <row r="2112" spans="1:9" x14ac:dyDescent="0.25">
      <c r="A2112" t="s">
        <v>208</v>
      </c>
      <c r="B2112">
        <v>16265.4</v>
      </c>
      <c r="C2112">
        <v>16138.2</v>
      </c>
      <c r="D2112">
        <v>16032.9</v>
      </c>
      <c r="E2112">
        <v>11543.3</v>
      </c>
      <c r="F2112">
        <v>808.42600000000004</v>
      </c>
      <c r="G2112">
        <v>7.5825400000000001E-2</v>
      </c>
      <c r="H2112">
        <v>0.93132700000000002</v>
      </c>
      <c r="I2112">
        <v>0</v>
      </c>
    </row>
    <row r="2113" spans="1:25" x14ac:dyDescent="0.25">
      <c r="A2113" t="s">
        <v>208</v>
      </c>
      <c r="B2113">
        <v>16260.4</v>
      </c>
      <c r="C2113">
        <v>16133.8</v>
      </c>
      <c r="D2113">
        <v>16032.1</v>
      </c>
      <c r="E2113">
        <v>11542</v>
      </c>
      <c r="F2113">
        <v>808.24</v>
      </c>
      <c r="G2113">
        <v>8.3260100000000004E-2</v>
      </c>
      <c r="H2113">
        <v>0.93181999999999998</v>
      </c>
      <c r="I2113">
        <v>0</v>
      </c>
    </row>
    <row r="2114" spans="1:25" x14ac:dyDescent="0.25">
      <c r="A2114" t="s">
        <v>208</v>
      </c>
      <c r="B2114">
        <v>16251.4</v>
      </c>
      <c r="C2114">
        <v>16126.5</v>
      </c>
      <c r="D2114">
        <v>16029.1</v>
      </c>
      <c r="E2114">
        <v>11540.2</v>
      </c>
      <c r="F2114">
        <v>808.26</v>
      </c>
      <c r="G2114">
        <v>5.4961500000000003E-2</v>
      </c>
      <c r="H2114">
        <v>0.93183300000000002</v>
      </c>
      <c r="I2114">
        <v>0</v>
      </c>
    </row>
    <row r="2115" spans="1:25" x14ac:dyDescent="0.25">
      <c r="A2115" t="s">
        <v>208</v>
      </c>
      <c r="B2115">
        <v>16250.9</v>
      </c>
      <c r="C2115">
        <v>16124.7</v>
      </c>
      <c r="D2115">
        <v>16027</v>
      </c>
      <c r="E2115">
        <v>11538.7</v>
      </c>
      <c r="F2115">
        <v>808.14099999999996</v>
      </c>
      <c r="G2115">
        <v>5.4293399999999999E-2</v>
      </c>
      <c r="H2115">
        <v>0.95132499999999998</v>
      </c>
      <c r="I2115">
        <v>0</v>
      </c>
    </row>
    <row r="2116" spans="1:25" x14ac:dyDescent="0.25">
      <c r="A2116" t="s">
        <v>208</v>
      </c>
      <c r="B2116">
        <v>16255.2</v>
      </c>
      <c r="C2116">
        <v>16129.3</v>
      </c>
      <c r="D2116">
        <v>16031.1</v>
      </c>
      <c r="E2116">
        <v>11542.2</v>
      </c>
      <c r="F2116">
        <v>808.28899999999999</v>
      </c>
      <c r="G2116">
        <v>5.4374100000000002E-2</v>
      </c>
      <c r="H2116">
        <v>0.93164100000000005</v>
      </c>
      <c r="I2116">
        <v>0</v>
      </c>
    </row>
    <row r="2117" spans="1:25" x14ac:dyDescent="0.25">
      <c r="A2117" t="s">
        <v>208</v>
      </c>
      <c r="B2117">
        <v>16255.7</v>
      </c>
      <c r="C2117">
        <v>16131.1</v>
      </c>
      <c r="D2117">
        <v>16032.9</v>
      </c>
      <c r="E2117">
        <v>11542.9</v>
      </c>
      <c r="F2117">
        <v>808.35</v>
      </c>
      <c r="G2117">
        <v>5.71628E-2</v>
      </c>
      <c r="H2117">
        <v>0.93178300000000003</v>
      </c>
      <c r="I2117">
        <v>0</v>
      </c>
    </row>
    <row r="2118" spans="1:25" x14ac:dyDescent="0.25">
      <c r="A2118" t="s">
        <v>208</v>
      </c>
      <c r="B2118">
        <v>16256.3</v>
      </c>
      <c r="C2118">
        <v>16132.4</v>
      </c>
      <c r="D2118">
        <v>16032.1</v>
      </c>
      <c r="E2118">
        <v>11542.3</v>
      </c>
      <c r="F2118">
        <v>808.32799999999997</v>
      </c>
      <c r="G2118">
        <v>8.3271600000000001E-2</v>
      </c>
      <c r="H2118">
        <v>0.93181999999999998</v>
      </c>
      <c r="I2118">
        <v>0</v>
      </c>
    </row>
    <row r="2119" spans="1:25" x14ac:dyDescent="0.25">
      <c r="A2119" t="s">
        <v>208</v>
      </c>
      <c r="B2119">
        <v>16255.4</v>
      </c>
      <c r="C2119">
        <v>16130</v>
      </c>
      <c r="D2119">
        <v>16032.4</v>
      </c>
      <c r="E2119">
        <v>11542.9</v>
      </c>
      <c r="F2119">
        <v>808.351</v>
      </c>
      <c r="G2119">
        <v>4.7515300000000003E-2</v>
      </c>
      <c r="H2119">
        <v>0.95905600000000002</v>
      </c>
      <c r="I2119">
        <v>0</v>
      </c>
    </row>
    <row r="2120" spans="1:25" x14ac:dyDescent="0.25">
      <c r="A2120" t="s">
        <v>208</v>
      </c>
      <c r="B2120">
        <v>16256.4</v>
      </c>
      <c r="C2120">
        <v>16127.1</v>
      </c>
      <c r="D2120">
        <v>16030.8</v>
      </c>
      <c r="E2120">
        <v>11541.7</v>
      </c>
      <c r="F2120">
        <v>808.26300000000003</v>
      </c>
      <c r="G2120">
        <v>5.6659599999999997E-2</v>
      </c>
      <c r="H2120">
        <v>0.93152400000000002</v>
      </c>
      <c r="I2120">
        <v>0</v>
      </c>
    </row>
    <row r="2121" spans="1:25" x14ac:dyDescent="0.25">
      <c r="A2121" t="s">
        <v>208</v>
      </c>
      <c r="B2121">
        <v>16261.8</v>
      </c>
      <c r="C2121">
        <v>16135.4</v>
      </c>
      <c r="D2121">
        <v>16033.9</v>
      </c>
      <c r="E2121">
        <v>11543.5</v>
      </c>
      <c r="F2121">
        <v>808.39499999999998</v>
      </c>
      <c r="G2121">
        <v>6.4782400000000004E-2</v>
      </c>
      <c r="H2121">
        <v>0.93182900000000002</v>
      </c>
      <c r="I2121">
        <v>0</v>
      </c>
    </row>
    <row r="2122" spans="1:25" x14ac:dyDescent="0.25">
      <c r="A2122" t="s">
        <v>208</v>
      </c>
      <c r="B2122">
        <v>16260.9</v>
      </c>
      <c r="C2122">
        <v>16136.3</v>
      </c>
      <c r="D2122">
        <v>16030</v>
      </c>
      <c r="E2122">
        <v>11540.9</v>
      </c>
      <c r="F2122">
        <v>808.25099999999998</v>
      </c>
      <c r="G2122">
        <v>5.7001000000000003E-2</v>
      </c>
      <c r="H2122">
        <v>0.93128200000000005</v>
      </c>
      <c r="I2122">
        <v>0</v>
      </c>
    </row>
    <row r="2123" spans="1:25" x14ac:dyDescent="0.25">
      <c r="A2123" t="s">
        <v>208</v>
      </c>
      <c r="B2123">
        <v>16261</v>
      </c>
      <c r="C2123">
        <v>16136.1</v>
      </c>
      <c r="D2123">
        <v>16031</v>
      </c>
      <c r="E2123">
        <v>11541.1</v>
      </c>
      <c r="F2123">
        <v>808.21799999999996</v>
      </c>
      <c r="G2123">
        <v>5.4090199999999998E-2</v>
      </c>
      <c r="H2123">
        <v>0.93157299999999998</v>
      </c>
      <c r="I2123">
        <v>0</v>
      </c>
    </row>
    <row r="2124" spans="1:25" x14ac:dyDescent="0.25">
      <c r="A2124" t="s">
        <v>208</v>
      </c>
      <c r="B2124">
        <v>16268.5</v>
      </c>
      <c r="C2124">
        <v>16136.9</v>
      </c>
      <c r="D2124">
        <v>16031.9</v>
      </c>
      <c r="E2124">
        <v>11541.3</v>
      </c>
      <c r="F2124">
        <v>808.25400000000002</v>
      </c>
      <c r="G2124">
        <v>5.66071E-2</v>
      </c>
      <c r="H2124">
        <v>0.93164199999999997</v>
      </c>
      <c r="I2124">
        <v>0</v>
      </c>
    </row>
    <row r="2125" spans="1:25" x14ac:dyDescent="0.25">
      <c r="A2125" t="s">
        <v>208</v>
      </c>
      <c r="B2125">
        <v>16262</v>
      </c>
      <c r="C2125">
        <v>16134.1</v>
      </c>
      <c r="D2125">
        <v>16032.5</v>
      </c>
      <c r="E2125">
        <v>11541</v>
      </c>
      <c r="F2125">
        <v>808.27300000000002</v>
      </c>
      <c r="G2125">
        <v>5.9884199999999999E-2</v>
      </c>
      <c r="H2125">
        <v>0.93169000000000002</v>
      </c>
      <c r="I2125">
        <v>0</v>
      </c>
    </row>
    <row r="2126" spans="1:25" x14ac:dyDescent="0.25">
      <c r="A2126" t="s">
        <v>208</v>
      </c>
      <c r="B2126">
        <v>16256.9</v>
      </c>
      <c r="C2126">
        <v>16131.7</v>
      </c>
      <c r="D2126">
        <v>16032.7</v>
      </c>
      <c r="E2126">
        <v>11542.3</v>
      </c>
      <c r="F2126">
        <v>808.34</v>
      </c>
      <c r="G2126">
        <v>8.2108600000000004E-2</v>
      </c>
      <c r="H2126">
        <v>0.93182900000000002</v>
      </c>
      <c r="I2126">
        <v>0</v>
      </c>
    </row>
    <row r="2127" spans="1:25" x14ac:dyDescent="0.25">
      <c r="A2127" t="s">
        <v>208</v>
      </c>
      <c r="B2127">
        <v>16255.9</v>
      </c>
      <c r="C2127">
        <v>16130.1</v>
      </c>
      <c r="D2127">
        <v>16030.8</v>
      </c>
      <c r="E2127">
        <v>11541.8</v>
      </c>
      <c r="F2127">
        <v>808.25400000000002</v>
      </c>
      <c r="G2127">
        <v>5.4009799999999997E-2</v>
      </c>
      <c r="H2127">
        <v>0.931836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16258.2</v>
      </c>
      <c r="C2128">
        <v>16133.4</v>
      </c>
      <c r="D2128">
        <v>16033</v>
      </c>
      <c r="E2128">
        <v>11542.9</v>
      </c>
      <c r="F2128">
        <v>808.33100000000002</v>
      </c>
      <c r="G2128">
        <v>5.5766799999999998E-2</v>
      </c>
      <c r="H2128">
        <v>0.93180799999999997</v>
      </c>
      <c r="I2128">
        <v>0</v>
      </c>
      <c r="R2128">
        <f>AVERAGE(B2079:B2128)</f>
        <v>16305.950000000004</v>
      </c>
      <c r="S2128">
        <f>AVERAGE(C2079:C2128)</f>
        <v>16178.945999999996</v>
      </c>
      <c r="U2128">
        <f>_xlfn.VAR.P(B2079:B2128)</f>
        <v>2452.8589000000129</v>
      </c>
      <c r="V2128">
        <f>_xlfn.VAR.P(C2079:C2128)</f>
        <v>2387.798883999998</v>
      </c>
      <c r="X2128">
        <f>1.96*SQRT(U2128)/50</f>
        <v>1.9414327441598431</v>
      </c>
      <c r="Y2128">
        <f>1.96*SQRT(V2128)/50</f>
        <v>1.9155122753743337</v>
      </c>
    </row>
    <row r="2129" spans="1:9" x14ac:dyDescent="0.25">
      <c r="A2129" t="s">
        <v>208</v>
      </c>
      <c r="B2129">
        <v>815369.14049999998</v>
      </c>
      <c r="C2129" t="s">
        <v>36</v>
      </c>
    </row>
    <row r="2130" spans="1:9" x14ac:dyDescent="0.25">
      <c r="A2130" t="s">
        <v>104</v>
      </c>
      <c r="B2130">
        <v>11978.2</v>
      </c>
      <c r="C2130">
        <v>11850.8</v>
      </c>
      <c r="D2130">
        <v>11819.7</v>
      </c>
      <c r="E2130">
        <v>11509.8</v>
      </c>
      <c r="F2130">
        <v>139.63200000000001</v>
      </c>
      <c r="G2130">
        <v>5.3925800000000003E-2</v>
      </c>
      <c r="H2130">
        <v>0.95411599999999996</v>
      </c>
      <c r="I2130">
        <v>0</v>
      </c>
    </row>
    <row r="2131" spans="1:9" x14ac:dyDescent="0.25">
      <c r="A2131" t="s">
        <v>104</v>
      </c>
      <c r="B2131">
        <v>11969.4</v>
      </c>
      <c r="C2131">
        <v>11845.8</v>
      </c>
      <c r="D2131">
        <v>11813.6</v>
      </c>
      <c r="E2131">
        <v>11508.5</v>
      </c>
      <c r="F2131">
        <v>140.893</v>
      </c>
      <c r="G2131">
        <v>5.47611E-2</v>
      </c>
      <c r="H2131">
        <v>0.94751200000000002</v>
      </c>
      <c r="I2131">
        <v>0</v>
      </c>
    </row>
    <row r="2132" spans="1:9" x14ac:dyDescent="0.25">
      <c r="A2132" t="s">
        <v>104</v>
      </c>
      <c r="B2132">
        <v>11960.5</v>
      </c>
      <c r="C2132">
        <v>11835.6</v>
      </c>
      <c r="D2132">
        <v>11804.5</v>
      </c>
      <c r="E2132">
        <v>11504.2</v>
      </c>
      <c r="F2132">
        <v>139.696</v>
      </c>
      <c r="G2132">
        <v>6.9926199999999994E-2</v>
      </c>
      <c r="H2132">
        <v>0.929539</v>
      </c>
      <c r="I2132">
        <v>0</v>
      </c>
    </row>
    <row r="2133" spans="1:9" x14ac:dyDescent="0.25">
      <c r="A2133" t="s">
        <v>104</v>
      </c>
      <c r="B2133">
        <v>11968.6</v>
      </c>
      <c r="C2133">
        <v>11843.4</v>
      </c>
      <c r="D2133">
        <v>11813.2</v>
      </c>
      <c r="E2133">
        <v>11507.2</v>
      </c>
      <c r="F2133">
        <v>140.541</v>
      </c>
      <c r="G2133">
        <v>5.63682E-2</v>
      </c>
      <c r="H2133">
        <v>0.93181400000000003</v>
      </c>
      <c r="I2133">
        <v>0</v>
      </c>
    </row>
    <row r="2134" spans="1:9" x14ac:dyDescent="0.25">
      <c r="A2134" t="s">
        <v>104</v>
      </c>
      <c r="B2134">
        <v>11969.3</v>
      </c>
      <c r="C2134">
        <v>11844.1</v>
      </c>
      <c r="D2134">
        <v>11812.5</v>
      </c>
      <c r="E2134">
        <v>11508.4</v>
      </c>
      <c r="F2134">
        <v>136.16999999999999</v>
      </c>
      <c r="G2134">
        <v>5.7096399999999999E-2</v>
      </c>
      <c r="H2134">
        <v>0.93181800000000004</v>
      </c>
      <c r="I2134">
        <v>0</v>
      </c>
    </row>
    <row r="2135" spans="1:9" x14ac:dyDescent="0.25">
      <c r="A2135" t="s">
        <v>104</v>
      </c>
      <c r="B2135">
        <v>11981.1</v>
      </c>
      <c r="C2135">
        <v>11854.2</v>
      </c>
      <c r="D2135">
        <v>11823.9</v>
      </c>
      <c r="E2135">
        <v>11517.9</v>
      </c>
      <c r="F2135">
        <v>142.06899999999999</v>
      </c>
      <c r="G2135">
        <v>5.7343900000000003E-2</v>
      </c>
      <c r="H2135">
        <v>0.935199</v>
      </c>
      <c r="I2135">
        <v>0</v>
      </c>
    </row>
    <row r="2136" spans="1:9" x14ac:dyDescent="0.25">
      <c r="A2136" t="s">
        <v>104</v>
      </c>
      <c r="B2136">
        <v>11977.1</v>
      </c>
      <c r="C2136">
        <v>11852.4</v>
      </c>
      <c r="D2136">
        <v>11816.7</v>
      </c>
      <c r="E2136">
        <v>11510.5</v>
      </c>
      <c r="F2136">
        <v>141.714</v>
      </c>
      <c r="G2136">
        <v>5.3929600000000001E-2</v>
      </c>
      <c r="H2136">
        <v>0.94564999999999999</v>
      </c>
      <c r="I2136">
        <v>0</v>
      </c>
    </row>
    <row r="2137" spans="1:9" x14ac:dyDescent="0.25">
      <c r="A2137" t="s">
        <v>104</v>
      </c>
      <c r="B2137">
        <v>11979.5</v>
      </c>
      <c r="C2137">
        <v>11853.3</v>
      </c>
      <c r="D2137">
        <v>11819.6</v>
      </c>
      <c r="E2137">
        <v>11512.2</v>
      </c>
      <c r="F2137">
        <v>140.73099999999999</v>
      </c>
      <c r="G2137">
        <v>6.9600499999999996E-2</v>
      </c>
      <c r="H2137">
        <v>0.93121900000000002</v>
      </c>
      <c r="I2137">
        <v>0</v>
      </c>
    </row>
    <row r="2138" spans="1:9" x14ac:dyDescent="0.25">
      <c r="A2138" t="s">
        <v>104</v>
      </c>
      <c r="B2138">
        <v>11978.9</v>
      </c>
      <c r="C2138">
        <v>11848.5</v>
      </c>
      <c r="D2138">
        <v>11816</v>
      </c>
      <c r="E2138">
        <v>11510</v>
      </c>
      <c r="F2138">
        <v>143.208</v>
      </c>
      <c r="G2138">
        <v>8.3255899999999994E-2</v>
      </c>
      <c r="H2138">
        <v>0.93162699999999998</v>
      </c>
      <c r="I2138">
        <v>0</v>
      </c>
    </row>
    <row r="2139" spans="1:9" x14ac:dyDescent="0.25">
      <c r="A2139" t="s">
        <v>104</v>
      </c>
      <c r="B2139">
        <v>11984.2</v>
      </c>
      <c r="C2139">
        <v>11857.2</v>
      </c>
      <c r="D2139">
        <v>11824.4</v>
      </c>
      <c r="E2139">
        <v>11515</v>
      </c>
      <c r="F2139">
        <v>145.63</v>
      </c>
      <c r="G2139">
        <v>5.5247699999999997E-2</v>
      </c>
      <c r="H2139">
        <v>0.93181199999999997</v>
      </c>
      <c r="I2139">
        <v>0</v>
      </c>
    </row>
    <row r="2140" spans="1:9" x14ac:dyDescent="0.25">
      <c r="A2140" t="s">
        <v>104</v>
      </c>
      <c r="B2140">
        <v>12366.3</v>
      </c>
      <c r="C2140">
        <v>12238.5</v>
      </c>
      <c r="D2140">
        <v>12195.8</v>
      </c>
      <c r="E2140">
        <v>11658.7</v>
      </c>
      <c r="F2140">
        <v>200.71100000000001</v>
      </c>
      <c r="G2140">
        <v>8.3255700000000002E-2</v>
      </c>
      <c r="H2140">
        <v>0.94152100000000005</v>
      </c>
      <c r="I2140">
        <v>0</v>
      </c>
    </row>
    <row r="2141" spans="1:9" x14ac:dyDescent="0.25">
      <c r="A2141" t="s">
        <v>104</v>
      </c>
      <c r="B2141">
        <v>11991.1</v>
      </c>
      <c r="C2141">
        <v>11865.4</v>
      </c>
      <c r="D2141">
        <v>11832.9</v>
      </c>
      <c r="E2141">
        <v>11525.1</v>
      </c>
      <c r="F2141">
        <v>142.584</v>
      </c>
      <c r="G2141">
        <v>8.3255999999999997E-2</v>
      </c>
      <c r="H2141">
        <v>0.93182299999999996</v>
      </c>
      <c r="I2141">
        <v>0</v>
      </c>
    </row>
    <row r="2142" spans="1:9" x14ac:dyDescent="0.25">
      <c r="A2142" t="s">
        <v>104</v>
      </c>
      <c r="B2142">
        <v>11988.9</v>
      </c>
      <c r="C2142">
        <v>11862.8</v>
      </c>
      <c r="D2142">
        <v>11831.1</v>
      </c>
      <c r="E2142">
        <v>11520.3</v>
      </c>
      <c r="F2142">
        <v>142.43199999999999</v>
      </c>
      <c r="G2142">
        <v>5.73527E-2</v>
      </c>
      <c r="H2142">
        <v>0.93183499999999997</v>
      </c>
      <c r="I2142">
        <v>0</v>
      </c>
    </row>
    <row r="2143" spans="1:9" x14ac:dyDescent="0.25">
      <c r="A2143" t="s">
        <v>104</v>
      </c>
      <c r="B2143">
        <v>11991.4</v>
      </c>
      <c r="C2143">
        <v>11861.6</v>
      </c>
      <c r="D2143">
        <v>11828.7</v>
      </c>
      <c r="E2143">
        <v>11514.5</v>
      </c>
      <c r="F2143">
        <v>143.80199999999999</v>
      </c>
      <c r="G2143">
        <v>6.23627E-2</v>
      </c>
      <c r="H2143">
        <v>0.93179500000000004</v>
      </c>
      <c r="I2143">
        <v>0</v>
      </c>
    </row>
    <row r="2144" spans="1:9" x14ac:dyDescent="0.25">
      <c r="A2144" t="s">
        <v>104</v>
      </c>
      <c r="B2144">
        <v>11989</v>
      </c>
      <c r="C2144">
        <v>11859.1</v>
      </c>
      <c r="D2144">
        <v>11823.7</v>
      </c>
      <c r="E2144">
        <v>11516.8</v>
      </c>
      <c r="F2144">
        <v>146.12700000000001</v>
      </c>
      <c r="G2144">
        <v>8.3266499999999993E-2</v>
      </c>
      <c r="H2144">
        <v>0.93183300000000002</v>
      </c>
      <c r="I2144">
        <v>0</v>
      </c>
    </row>
    <row r="2145" spans="1:9" x14ac:dyDescent="0.25">
      <c r="A2145" t="s">
        <v>104</v>
      </c>
      <c r="B2145">
        <v>11988.8</v>
      </c>
      <c r="C2145">
        <v>11858.4</v>
      </c>
      <c r="D2145">
        <v>11824.3</v>
      </c>
      <c r="E2145">
        <v>11514.4</v>
      </c>
      <c r="F2145">
        <v>146.065</v>
      </c>
      <c r="G2145">
        <v>8.3269800000000005E-2</v>
      </c>
      <c r="H2145">
        <v>0.93020099999999994</v>
      </c>
      <c r="I2145">
        <v>0</v>
      </c>
    </row>
    <row r="2146" spans="1:9" x14ac:dyDescent="0.25">
      <c r="A2146" t="s">
        <v>104</v>
      </c>
      <c r="B2146">
        <v>11999.1</v>
      </c>
      <c r="C2146">
        <v>11872.2</v>
      </c>
      <c r="D2146">
        <v>11839.7</v>
      </c>
      <c r="E2146">
        <v>11520.6</v>
      </c>
      <c r="F2146">
        <v>148.25399999999999</v>
      </c>
      <c r="G2146">
        <v>5.9005500000000002E-2</v>
      </c>
      <c r="H2146">
        <v>0.93164800000000003</v>
      </c>
      <c r="I2146">
        <v>0</v>
      </c>
    </row>
    <row r="2147" spans="1:9" x14ac:dyDescent="0.25">
      <c r="A2147" t="s">
        <v>104</v>
      </c>
      <c r="B2147">
        <v>11971.7</v>
      </c>
      <c r="C2147">
        <v>11844.6</v>
      </c>
      <c r="D2147">
        <v>11811.9</v>
      </c>
      <c r="E2147">
        <v>11505.8</v>
      </c>
      <c r="F2147">
        <v>142.62799999999999</v>
      </c>
      <c r="G2147">
        <v>5.4545099999999999E-2</v>
      </c>
      <c r="H2147">
        <v>0.93183700000000003</v>
      </c>
      <c r="I2147">
        <v>0</v>
      </c>
    </row>
    <row r="2148" spans="1:9" x14ac:dyDescent="0.25">
      <c r="A2148" t="s">
        <v>104</v>
      </c>
      <c r="B2148">
        <v>11968.3</v>
      </c>
      <c r="C2148">
        <v>11844.2</v>
      </c>
      <c r="D2148">
        <v>11815.4</v>
      </c>
      <c r="E2148">
        <v>11510.2</v>
      </c>
      <c r="F2148">
        <v>145.77699999999999</v>
      </c>
      <c r="G2148">
        <v>5.5421999999999999E-2</v>
      </c>
      <c r="H2148">
        <v>0.959175</v>
      </c>
      <c r="I2148">
        <v>0</v>
      </c>
    </row>
    <row r="2149" spans="1:9" x14ac:dyDescent="0.25">
      <c r="A2149" t="s">
        <v>104</v>
      </c>
      <c r="B2149">
        <v>11963.6</v>
      </c>
      <c r="C2149">
        <v>11835.5</v>
      </c>
      <c r="D2149">
        <v>11806.2</v>
      </c>
      <c r="E2149">
        <v>11500.6</v>
      </c>
      <c r="F2149">
        <v>143.28899999999999</v>
      </c>
      <c r="G2149">
        <v>5.4491999999999999E-2</v>
      </c>
      <c r="H2149">
        <v>0.93183300000000002</v>
      </c>
      <c r="I2149">
        <v>0</v>
      </c>
    </row>
    <row r="2150" spans="1:9" x14ac:dyDescent="0.25">
      <c r="A2150" t="s">
        <v>104</v>
      </c>
      <c r="B2150">
        <v>11967.8</v>
      </c>
      <c r="C2150">
        <v>11844.3</v>
      </c>
      <c r="D2150">
        <v>11815.8</v>
      </c>
      <c r="E2150">
        <v>11508.6</v>
      </c>
      <c r="F2150">
        <v>143.17599999999999</v>
      </c>
      <c r="G2150">
        <v>8.3255800000000005E-2</v>
      </c>
      <c r="H2150">
        <v>0.93182799999999999</v>
      </c>
      <c r="I2150">
        <v>0</v>
      </c>
    </row>
    <row r="2151" spans="1:9" x14ac:dyDescent="0.25">
      <c r="A2151" t="s">
        <v>104</v>
      </c>
      <c r="B2151">
        <v>11969.5</v>
      </c>
      <c r="C2151">
        <v>11843.8</v>
      </c>
      <c r="D2151">
        <v>11809.9</v>
      </c>
      <c r="E2151">
        <v>11503.6</v>
      </c>
      <c r="F2151">
        <v>143.34800000000001</v>
      </c>
      <c r="G2151">
        <v>5.4113700000000001E-2</v>
      </c>
      <c r="H2151">
        <v>0.944137</v>
      </c>
      <c r="I2151">
        <v>0</v>
      </c>
    </row>
    <row r="2152" spans="1:9" x14ac:dyDescent="0.25">
      <c r="A2152" t="s">
        <v>104</v>
      </c>
      <c r="B2152">
        <v>11972</v>
      </c>
      <c r="C2152">
        <v>11848.4</v>
      </c>
      <c r="D2152">
        <v>11814.9</v>
      </c>
      <c r="E2152">
        <v>11509.5</v>
      </c>
      <c r="F2152">
        <v>142.28399999999999</v>
      </c>
      <c r="G2152">
        <v>6.1832400000000003E-2</v>
      </c>
      <c r="H2152">
        <v>0.930863</v>
      </c>
      <c r="I2152">
        <v>0</v>
      </c>
    </row>
    <row r="2153" spans="1:9" x14ac:dyDescent="0.25">
      <c r="A2153" t="s">
        <v>104</v>
      </c>
      <c r="B2153">
        <v>11973.3</v>
      </c>
      <c r="C2153">
        <v>11849.3</v>
      </c>
      <c r="D2153">
        <v>11812.9</v>
      </c>
      <c r="E2153">
        <v>11509</v>
      </c>
      <c r="F2153">
        <v>143.29400000000001</v>
      </c>
      <c r="G2153">
        <v>5.39573E-2</v>
      </c>
      <c r="H2153">
        <v>0.93120400000000003</v>
      </c>
      <c r="I2153">
        <v>0</v>
      </c>
    </row>
    <row r="2154" spans="1:9" x14ac:dyDescent="0.25">
      <c r="A2154" t="s">
        <v>104</v>
      </c>
      <c r="B2154">
        <v>11967.5</v>
      </c>
      <c r="C2154">
        <v>11841.2</v>
      </c>
      <c r="D2154">
        <v>11808</v>
      </c>
      <c r="E2154">
        <v>11506.6</v>
      </c>
      <c r="F2154">
        <v>140.53399999999999</v>
      </c>
      <c r="G2154">
        <v>7.39929E-2</v>
      </c>
      <c r="H2154">
        <v>0.93182900000000002</v>
      </c>
      <c r="I2154">
        <v>0</v>
      </c>
    </row>
    <row r="2155" spans="1:9" x14ac:dyDescent="0.25">
      <c r="A2155" t="s">
        <v>104</v>
      </c>
      <c r="B2155">
        <v>11966</v>
      </c>
      <c r="C2155">
        <v>11838.5</v>
      </c>
      <c r="D2155">
        <v>11805.6</v>
      </c>
      <c r="E2155">
        <v>11502.8</v>
      </c>
      <c r="F2155">
        <v>140.714</v>
      </c>
      <c r="G2155">
        <v>5.3921799999999999E-2</v>
      </c>
      <c r="H2155">
        <v>0.931836</v>
      </c>
      <c r="I2155">
        <v>0</v>
      </c>
    </row>
    <row r="2156" spans="1:9" x14ac:dyDescent="0.25">
      <c r="A2156" t="s">
        <v>104</v>
      </c>
      <c r="B2156">
        <v>11969.4</v>
      </c>
      <c r="C2156">
        <v>11845.9</v>
      </c>
      <c r="D2156">
        <v>11810.9</v>
      </c>
      <c r="E2156">
        <v>11503.2</v>
      </c>
      <c r="F2156">
        <v>144.68199999999999</v>
      </c>
      <c r="G2156">
        <v>6.7229399999999995E-2</v>
      </c>
      <c r="H2156">
        <v>0.931836</v>
      </c>
      <c r="I2156">
        <v>0</v>
      </c>
    </row>
    <row r="2157" spans="1:9" x14ac:dyDescent="0.25">
      <c r="A2157" t="s">
        <v>104</v>
      </c>
      <c r="B2157">
        <v>11970.2</v>
      </c>
      <c r="C2157">
        <v>11845.6</v>
      </c>
      <c r="D2157">
        <v>11810.2</v>
      </c>
      <c r="E2157">
        <v>11504.1</v>
      </c>
      <c r="F2157">
        <v>143.77699999999999</v>
      </c>
      <c r="G2157">
        <v>5.45543E-2</v>
      </c>
      <c r="H2157">
        <v>0.931836</v>
      </c>
      <c r="I2157">
        <v>0</v>
      </c>
    </row>
    <row r="2158" spans="1:9" x14ac:dyDescent="0.25">
      <c r="A2158" t="s">
        <v>104</v>
      </c>
      <c r="B2158">
        <v>11974.4</v>
      </c>
      <c r="C2158">
        <v>11842.7</v>
      </c>
      <c r="D2158">
        <v>11808.4</v>
      </c>
      <c r="E2158">
        <v>11502.9</v>
      </c>
      <c r="F2158">
        <v>142.80600000000001</v>
      </c>
      <c r="G2158">
        <v>5.8828499999999999E-2</v>
      </c>
      <c r="H2158">
        <v>0.931759</v>
      </c>
      <c r="I2158">
        <v>0</v>
      </c>
    </row>
    <row r="2159" spans="1:9" x14ac:dyDescent="0.25">
      <c r="A2159" t="s">
        <v>104</v>
      </c>
      <c r="B2159">
        <v>11975.1</v>
      </c>
      <c r="C2159">
        <v>11847.8</v>
      </c>
      <c r="D2159">
        <v>11811.8</v>
      </c>
      <c r="E2159">
        <v>11506</v>
      </c>
      <c r="F2159">
        <v>143.62700000000001</v>
      </c>
      <c r="G2159">
        <v>8.3255599999999999E-2</v>
      </c>
      <c r="H2159">
        <v>0.931697</v>
      </c>
      <c r="I2159">
        <v>0</v>
      </c>
    </row>
    <row r="2160" spans="1:9" x14ac:dyDescent="0.25">
      <c r="A2160" t="s">
        <v>104</v>
      </c>
      <c r="B2160">
        <v>11974.5</v>
      </c>
      <c r="C2160">
        <v>11842.8</v>
      </c>
      <c r="D2160">
        <v>11809.2</v>
      </c>
      <c r="E2160">
        <v>11504.7</v>
      </c>
      <c r="F2160">
        <v>143.00399999999999</v>
      </c>
      <c r="G2160">
        <v>8.3256999999999998E-2</v>
      </c>
      <c r="H2160">
        <v>0.93182200000000004</v>
      </c>
      <c r="I2160">
        <v>0</v>
      </c>
    </row>
    <row r="2161" spans="1:9" x14ac:dyDescent="0.25">
      <c r="A2161" t="s">
        <v>104</v>
      </c>
      <c r="B2161">
        <v>11978.5</v>
      </c>
      <c r="C2161">
        <v>11853.1</v>
      </c>
      <c r="D2161">
        <v>11815.5</v>
      </c>
      <c r="E2161">
        <v>11506</v>
      </c>
      <c r="F2161">
        <v>142.34700000000001</v>
      </c>
      <c r="G2161">
        <v>5.7961100000000002E-2</v>
      </c>
      <c r="H2161">
        <v>0.93179999999999996</v>
      </c>
      <c r="I2161">
        <v>0</v>
      </c>
    </row>
    <row r="2162" spans="1:9" x14ac:dyDescent="0.25">
      <c r="A2162" t="s">
        <v>104</v>
      </c>
      <c r="B2162">
        <v>11972.6</v>
      </c>
      <c r="C2162">
        <v>11847.1</v>
      </c>
      <c r="D2162">
        <v>11807.9</v>
      </c>
      <c r="E2162">
        <v>11502.7</v>
      </c>
      <c r="F2162">
        <v>141.98099999999999</v>
      </c>
      <c r="G2162">
        <v>7.55411E-2</v>
      </c>
      <c r="H2162">
        <v>0.93183700000000003</v>
      </c>
      <c r="I2162">
        <v>0</v>
      </c>
    </row>
    <row r="2163" spans="1:9" x14ac:dyDescent="0.25">
      <c r="A2163" t="s">
        <v>104</v>
      </c>
      <c r="B2163">
        <v>11961</v>
      </c>
      <c r="C2163">
        <v>11834.2</v>
      </c>
      <c r="D2163">
        <v>11809</v>
      </c>
      <c r="E2163">
        <v>11508.1</v>
      </c>
      <c r="F2163">
        <v>137.88300000000001</v>
      </c>
      <c r="G2163">
        <v>5.8597499999999997E-2</v>
      </c>
      <c r="H2163">
        <v>0.93155200000000005</v>
      </c>
      <c r="I2163">
        <v>0</v>
      </c>
    </row>
    <row r="2164" spans="1:9" x14ac:dyDescent="0.25">
      <c r="A2164" t="s">
        <v>104</v>
      </c>
      <c r="B2164">
        <v>11972.6</v>
      </c>
      <c r="C2164">
        <v>11848.6</v>
      </c>
      <c r="D2164">
        <v>11805.1</v>
      </c>
      <c r="E2164">
        <v>11502.2</v>
      </c>
      <c r="F2164">
        <v>140.20099999999999</v>
      </c>
      <c r="G2164">
        <v>8.3261699999999994E-2</v>
      </c>
      <c r="H2164">
        <v>0.93111600000000005</v>
      </c>
      <c r="I2164">
        <v>0</v>
      </c>
    </row>
    <row r="2165" spans="1:9" x14ac:dyDescent="0.25">
      <c r="A2165" t="s">
        <v>104</v>
      </c>
      <c r="B2165">
        <v>11965.1</v>
      </c>
      <c r="C2165">
        <v>11841</v>
      </c>
      <c r="D2165">
        <v>11798.1</v>
      </c>
      <c r="E2165">
        <v>11497.2</v>
      </c>
      <c r="F2165">
        <v>136.952</v>
      </c>
      <c r="G2165">
        <v>5.41728E-2</v>
      </c>
      <c r="H2165">
        <v>0.95914699999999997</v>
      </c>
      <c r="I2165">
        <v>0</v>
      </c>
    </row>
    <row r="2166" spans="1:9" x14ac:dyDescent="0.25">
      <c r="A2166" t="s">
        <v>104</v>
      </c>
      <c r="B2166">
        <v>11904.2</v>
      </c>
      <c r="C2166">
        <v>11780.4</v>
      </c>
      <c r="D2166">
        <v>11759.4</v>
      </c>
      <c r="E2166">
        <v>11468</v>
      </c>
      <c r="F2166">
        <v>130.65899999999999</v>
      </c>
      <c r="G2166">
        <v>5.8196400000000002E-2</v>
      </c>
      <c r="H2166">
        <v>0.93181099999999994</v>
      </c>
      <c r="I2166">
        <v>0</v>
      </c>
    </row>
    <row r="2167" spans="1:9" x14ac:dyDescent="0.25">
      <c r="A2167" t="s">
        <v>104</v>
      </c>
      <c r="B2167">
        <v>11909.6</v>
      </c>
      <c r="C2167">
        <v>11786.7</v>
      </c>
      <c r="D2167">
        <v>11765</v>
      </c>
      <c r="E2167">
        <v>11473.9</v>
      </c>
      <c r="F2167">
        <v>129.93700000000001</v>
      </c>
      <c r="G2167">
        <v>5.8796300000000003E-2</v>
      </c>
      <c r="H2167">
        <v>0.93182200000000004</v>
      </c>
      <c r="I2167">
        <v>0</v>
      </c>
    </row>
    <row r="2168" spans="1:9" x14ac:dyDescent="0.25">
      <c r="A2168" t="s">
        <v>104</v>
      </c>
      <c r="B2168">
        <v>11914.8</v>
      </c>
      <c r="C2168">
        <v>11793</v>
      </c>
      <c r="D2168">
        <v>11770.9</v>
      </c>
      <c r="E2168">
        <v>11479.1</v>
      </c>
      <c r="F2168">
        <v>129.374</v>
      </c>
      <c r="G2168">
        <v>6.6494800000000007E-2</v>
      </c>
      <c r="H2168">
        <v>0.93162199999999995</v>
      </c>
      <c r="I2168">
        <v>0</v>
      </c>
    </row>
    <row r="2169" spans="1:9" x14ac:dyDescent="0.25">
      <c r="A2169" t="s">
        <v>104</v>
      </c>
      <c r="B2169">
        <v>11954.5</v>
      </c>
      <c r="C2169">
        <v>11831.6</v>
      </c>
      <c r="D2169">
        <v>11802.2</v>
      </c>
      <c r="E2169">
        <v>11500.4</v>
      </c>
      <c r="F2169">
        <v>137.779</v>
      </c>
      <c r="G2169">
        <v>5.6520599999999997E-2</v>
      </c>
      <c r="H2169">
        <v>0.95920000000000005</v>
      </c>
      <c r="I2169">
        <v>0</v>
      </c>
    </row>
    <row r="2170" spans="1:9" x14ac:dyDescent="0.25">
      <c r="A2170" t="s">
        <v>104</v>
      </c>
      <c r="B2170">
        <v>11964.3</v>
      </c>
      <c r="C2170">
        <v>11838.9</v>
      </c>
      <c r="D2170">
        <v>11806.7</v>
      </c>
      <c r="E2170">
        <v>11503.9</v>
      </c>
      <c r="F2170">
        <v>140.47999999999999</v>
      </c>
      <c r="G2170">
        <v>5.7850499999999999E-2</v>
      </c>
      <c r="H2170">
        <v>0.93183000000000005</v>
      </c>
      <c r="I2170">
        <v>0</v>
      </c>
    </row>
    <row r="2171" spans="1:9" x14ac:dyDescent="0.25">
      <c r="A2171" t="s">
        <v>104</v>
      </c>
      <c r="B2171">
        <v>11972</v>
      </c>
      <c r="C2171">
        <v>11848.2</v>
      </c>
      <c r="D2171">
        <v>11813.8</v>
      </c>
      <c r="E2171">
        <v>11509.3</v>
      </c>
      <c r="F2171">
        <v>141.25200000000001</v>
      </c>
      <c r="G2171">
        <v>5.3949299999999999E-2</v>
      </c>
      <c r="H2171">
        <v>0.93183000000000005</v>
      </c>
      <c r="I2171">
        <v>0</v>
      </c>
    </row>
    <row r="2172" spans="1:9" x14ac:dyDescent="0.25">
      <c r="A2172" t="s">
        <v>104</v>
      </c>
      <c r="B2172">
        <v>11979.4</v>
      </c>
      <c r="C2172">
        <v>11848.1</v>
      </c>
      <c r="D2172">
        <v>11812.9</v>
      </c>
      <c r="E2172">
        <v>11508.2</v>
      </c>
      <c r="F2172">
        <v>141.952</v>
      </c>
      <c r="G2172">
        <v>6.4250100000000004E-2</v>
      </c>
      <c r="H2172">
        <v>0.93183400000000005</v>
      </c>
      <c r="I2172">
        <v>0</v>
      </c>
    </row>
    <row r="2173" spans="1:9" x14ac:dyDescent="0.25">
      <c r="A2173" t="s">
        <v>104</v>
      </c>
      <c r="B2173">
        <v>11977.7</v>
      </c>
      <c r="C2173">
        <v>11851</v>
      </c>
      <c r="D2173">
        <v>11816.9</v>
      </c>
      <c r="E2173">
        <v>11509.8</v>
      </c>
      <c r="F2173">
        <v>143.184</v>
      </c>
      <c r="G2173">
        <v>5.5745000000000003E-2</v>
      </c>
      <c r="H2173">
        <v>0.93131900000000001</v>
      </c>
      <c r="I2173">
        <v>0</v>
      </c>
    </row>
    <row r="2174" spans="1:9" x14ac:dyDescent="0.25">
      <c r="A2174" t="s">
        <v>104</v>
      </c>
      <c r="B2174">
        <v>11979.3</v>
      </c>
      <c r="C2174">
        <v>11855.1</v>
      </c>
      <c r="D2174">
        <v>11820.5</v>
      </c>
      <c r="E2174">
        <v>11517.1</v>
      </c>
      <c r="F2174">
        <v>139.95599999999999</v>
      </c>
      <c r="G2174">
        <v>5.3909800000000001E-2</v>
      </c>
      <c r="H2174">
        <v>0.931836</v>
      </c>
      <c r="I2174">
        <v>0</v>
      </c>
    </row>
    <row r="2175" spans="1:9" x14ac:dyDescent="0.25">
      <c r="A2175" t="s">
        <v>104</v>
      </c>
      <c r="B2175">
        <v>11960.8</v>
      </c>
      <c r="C2175">
        <v>11837.3</v>
      </c>
      <c r="D2175">
        <v>11803.8</v>
      </c>
      <c r="E2175">
        <v>11502.1</v>
      </c>
      <c r="F2175">
        <v>140.20599999999999</v>
      </c>
      <c r="G2175">
        <v>5.7962800000000002E-2</v>
      </c>
      <c r="H2175">
        <v>0.93145100000000003</v>
      </c>
      <c r="I2175">
        <v>0</v>
      </c>
    </row>
    <row r="2176" spans="1:9" x14ac:dyDescent="0.25">
      <c r="A2176" t="s">
        <v>104</v>
      </c>
      <c r="B2176">
        <v>11969.5</v>
      </c>
      <c r="C2176">
        <v>11845.4</v>
      </c>
      <c r="D2176">
        <v>11811.5</v>
      </c>
      <c r="E2176">
        <v>11504</v>
      </c>
      <c r="F2176">
        <v>142.702</v>
      </c>
      <c r="G2176">
        <v>8.3255599999999999E-2</v>
      </c>
      <c r="H2176">
        <v>0.93179400000000001</v>
      </c>
      <c r="I2176">
        <v>0</v>
      </c>
    </row>
    <row r="2177" spans="1:25" x14ac:dyDescent="0.25">
      <c r="A2177" t="s">
        <v>104</v>
      </c>
      <c r="B2177">
        <v>11983.5</v>
      </c>
      <c r="C2177">
        <v>11858.1</v>
      </c>
      <c r="D2177">
        <v>11825.8</v>
      </c>
      <c r="E2177">
        <v>11520.9</v>
      </c>
      <c r="F2177">
        <v>147.733</v>
      </c>
      <c r="G2177">
        <v>5.6041100000000003E-2</v>
      </c>
      <c r="H2177">
        <v>0.931701</v>
      </c>
      <c r="I2177">
        <v>0</v>
      </c>
    </row>
    <row r="2178" spans="1:25" x14ac:dyDescent="0.25">
      <c r="A2178" t="s">
        <v>104</v>
      </c>
      <c r="B2178">
        <v>11973.1</v>
      </c>
      <c r="C2178">
        <v>11848.5</v>
      </c>
      <c r="D2178">
        <v>11811.7</v>
      </c>
      <c r="E2178">
        <v>11505.5</v>
      </c>
      <c r="F2178">
        <v>142.755</v>
      </c>
      <c r="G2178">
        <v>6.1463799999999999E-2</v>
      </c>
      <c r="H2178">
        <v>0.94756200000000002</v>
      </c>
      <c r="I2178">
        <v>0</v>
      </c>
    </row>
    <row r="2179" spans="1:25" x14ac:dyDescent="0.25">
      <c r="A2179" t="s">
        <v>104</v>
      </c>
      <c r="B2179">
        <v>11959.7</v>
      </c>
      <c r="C2179">
        <v>11835.1</v>
      </c>
      <c r="D2179">
        <v>11796.7</v>
      </c>
      <c r="E2179">
        <v>11495.6</v>
      </c>
      <c r="F2179">
        <v>137.28899999999999</v>
      </c>
      <c r="G2179">
        <v>5.3915900000000003E-2</v>
      </c>
      <c r="H2179">
        <v>0.93179500000000004</v>
      </c>
      <c r="I2179">
        <v>0</v>
      </c>
    </row>
    <row r="2180" spans="1:25" x14ac:dyDescent="0.25">
      <c r="A2180" t="s">
        <v>104</v>
      </c>
      <c r="B2180">
        <v>11953.3</v>
      </c>
      <c r="C2180">
        <v>11831.1</v>
      </c>
      <c r="D2180">
        <v>11796.4</v>
      </c>
      <c r="E2180">
        <v>11495</v>
      </c>
      <c r="F2180">
        <v>135.744</v>
      </c>
      <c r="G2180">
        <v>6.3567499999999999E-2</v>
      </c>
      <c r="H2180">
        <v>0.93183000000000005</v>
      </c>
      <c r="I2180">
        <v>0</v>
      </c>
    </row>
    <row r="2181" spans="1:25" x14ac:dyDescent="0.25">
      <c r="A2181" t="s">
        <v>104</v>
      </c>
      <c r="B2181">
        <v>11962</v>
      </c>
      <c r="C2181">
        <v>11837.9</v>
      </c>
      <c r="D2181">
        <v>11798.9</v>
      </c>
      <c r="E2181">
        <v>11497.3</v>
      </c>
      <c r="F2181">
        <v>138.529</v>
      </c>
      <c r="G2181">
        <v>5.4862399999999999E-2</v>
      </c>
      <c r="H2181">
        <v>0.95798799999999995</v>
      </c>
      <c r="I2181">
        <v>0</v>
      </c>
    </row>
    <row r="2182" spans="1:25" x14ac:dyDescent="0.25">
      <c r="A2182" t="s">
        <v>104</v>
      </c>
      <c r="B2182">
        <v>11974.4</v>
      </c>
      <c r="C2182">
        <v>11851.4</v>
      </c>
      <c r="D2182">
        <v>11811.4</v>
      </c>
      <c r="E2182">
        <v>11504.7</v>
      </c>
      <c r="F2182">
        <v>142.57400000000001</v>
      </c>
      <c r="G2182">
        <v>5.3911599999999997E-2</v>
      </c>
      <c r="H2182">
        <v>0.93181999999999998</v>
      </c>
      <c r="I2182">
        <v>0</v>
      </c>
    </row>
    <row r="2183" spans="1:25" x14ac:dyDescent="0.25">
      <c r="A2183" t="s">
        <v>104</v>
      </c>
      <c r="B2183">
        <v>11971.2</v>
      </c>
      <c r="C2183">
        <v>11847.4</v>
      </c>
      <c r="D2183">
        <v>11809.3</v>
      </c>
      <c r="E2183">
        <v>11503.2</v>
      </c>
      <c r="F2183">
        <v>141.00299999999999</v>
      </c>
      <c r="G2183">
        <v>5.3943400000000002E-2</v>
      </c>
      <c r="H2183">
        <v>0.93180300000000005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11976.9</v>
      </c>
      <c r="C2184">
        <v>11852.5</v>
      </c>
      <c r="D2184">
        <v>11813.2</v>
      </c>
      <c r="E2184">
        <v>11504.5</v>
      </c>
      <c r="F2184">
        <v>144.768</v>
      </c>
      <c r="G2184">
        <v>5.8032500000000001E-2</v>
      </c>
      <c r="H2184">
        <v>0.93171300000000001</v>
      </c>
      <c r="I2184">
        <v>0</v>
      </c>
      <c r="R2184">
        <f>AVERAGE(B2135:B2184)</f>
        <v>11977.773999999999</v>
      </c>
      <c r="S2184">
        <f>AVERAGE(C2135:C2184)</f>
        <v>11851.997999999998</v>
      </c>
      <c r="U2184">
        <f>_xlfn.VAR.P(B2135:B2184)</f>
        <v>3401.4783239999906</v>
      </c>
      <c r="V2184">
        <f>_xlfn.VAR.P(C2135:C2184)</f>
        <v>3332.8573959999981</v>
      </c>
      <c r="X2184">
        <f>1.96*SQRT(U2184)/50</f>
        <v>2.2862300085055627</v>
      </c>
      <c r="Y2184">
        <f>1.96*SQRT(V2184)/50</f>
        <v>2.2630514773176147</v>
      </c>
    </row>
    <row r="2185" spans="1:25" x14ac:dyDescent="0.25">
      <c r="A2185" t="s">
        <v>104</v>
      </c>
      <c r="B2185">
        <v>598972.57900000003</v>
      </c>
      <c r="C2185" t="s">
        <v>36</v>
      </c>
    </row>
    <row r="2186" spans="1:25" x14ac:dyDescent="0.25">
      <c r="A2186" t="s">
        <v>209</v>
      </c>
      <c r="B2186">
        <v>11989.8</v>
      </c>
      <c r="C2186">
        <v>11856.7</v>
      </c>
      <c r="D2186">
        <v>11817.4</v>
      </c>
      <c r="E2186">
        <v>11511.5</v>
      </c>
      <c r="F2186">
        <v>146.91</v>
      </c>
      <c r="G2186">
        <v>5.4359200000000003E-2</v>
      </c>
      <c r="H2186">
        <v>0.93183099999999996</v>
      </c>
      <c r="I2186">
        <v>0</v>
      </c>
    </row>
    <row r="2187" spans="1:25" x14ac:dyDescent="0.25">
      <c r="A2187" t="s">
        <v>209</v>
      </c>
      <c r="B2187">
        <v>11943.5</v>
      </c>
      <c r="C2187">
        <v>11818</v>
      </c>
      <c r="D2187">
        <v>11795.2</v>
      </c>
      <c r="E2187">
        <v>11499.6</v>
      </c>
      <c r="F2187">
        <v>133.35300000000001</v>
      </c>
      <c r="G2187">
        <v>5.4029199999999999E-2</v>
      </c>
      <c r="H2187">
        <v>0.93155600000000005</v>
      </c>
      <c r="I2187">
        <v>0</v>
      </c>
    </row>
    <row r="2188" spans="1:25" x14ac:dyDescent="0.25">
      <c r="A2188" t="s">
        <v>209</v>
      </c>
      <c r="B2188">
        <v>11939.1</v>
      </c>
      <c r="C2188">
        <v>11816.7</v>
      </c>
      <c r="D2188">
        <v>11795.3</v>
      </c>
      <c r="E2188">
        <v>11497.6</v>
      </c>
      <c r="F2188">
        <v>135.732</v>
      </c>
      <c r="G2188">
        <v>8.3260799999999996E-2</v>
      </c>
      <c r="H2188">
        <v>0.93182699999999996</v>
      </c>
      <c r="I2188">
        <v>0</v>
      </c>
    </row>
    <row r="2189" spans="1:25" x14ac:dyDescent="0.25">
      <c r="A2189" t="s">
        <v>209</v>
      </c>
      <c r="B2189">
        <v>11951.7</v>
      </c>
      <c r="C2189">
        <v>11827.9</v>
      </c>
      <c r="D2189">
        <v>11805.4</v>
      </c>
      <c r="E2189">
        <v>11504.2</v>
      </c>
      <c r="F2189">
        <v>139.679</v>
      </c>
      <c r="G2189">
        <v>5.3921299999999998E-2</v>
      </c>
      <c r="H2189">
        <v>0.93175399999999997</v>
      </c>
      <c r="I2189">
        <v>0</v>
      </c>
    </row>
    <row r="2190" spans="1:25" x14ac:dyDescent="0.25">
      <c r="A2190" t="s">
        <v>209</v>
      </c>
      <c r="B2190">
        <v>11966.3</v>
      </c>
      <c r="C2190">
        <v>11842.3</v>
      </c>
      <c r="D2190">
        <v>11816.3</v>
      </c>
      <c r="E2190">
        <v>11512.7</v>
      </c>
      <c r="F2190">
        <v>141.12899999999999</v>
      </c>
      <c r="G2190">
        <v>6.2520699999999998E-2</v>
      </c>
      <c r="H2190">
        <v>0.93183000000000005</v>
      </c>
      <c r="I2190">
        <v>0</v>
      </c>
    </row>
    <row r="2191" spans="1:25" x14ac:dyDescent="0.25">
      <c r="A2191" t="s">
        <v>209</v>
      </c>
      <c r="B2191">
        <v>11950.7</v>
      </c>
      <c r="C2191">
        <v>11824.7</v>
      </c>
      <c r="D2191">
        <v>11798.6</v>
      </c>
      <c r="E2191">
        <v>11498.9</v>
      </c>
      <c r="F2191">
        <v>136.65799999999999</v>
      </c>
      <c r="G2191">
        <v>5.4067900000000002E-2</v>
      </c>
      <c r="H2191">
        <v>0.93174699999999999</v>
      </c>
      <c r="I2191">
        <v>0</v>
      </c>
    </row>
    <row r="2192" spans="1:25" x14ac:dyDescent="0.25">
      <c r="A2192" t="s">
        <v>209</v>
      </c>
      <c r="B2192">
        <v>11955.4</v>
      </c>
      <c r="C2192">
        <v>11831.1</v>
      </c>
      <c r="D2192">
        <v>11801</v>
      </c>
      <c r="E2192">
        <v>11503.9</v>
      </c>
      <c r="F2192">
        <v>138.28100000000001</v>
      </c>
      <c r="G2192">
        <v>5.4011700000000003E-2</v>
      </c>
      <c r="H2192">
        <v>0.931813</v>
      </c>
      <c r="I2192">
        <v>0</v>
      </c>
    </row>
    <row r="2193" spans="1:9" x14ac:dyDescent="0.25">
      <c r="A2193" t="s">
        <v>209</v>
      </c>
      <c r="B2193">
        <v>11938.5</v>
      </c>
      <c r="C2193">
        <v>11817.1</v>
      </c>
      <c r="D2193">
        <v>11790.7</v>
      </c>
      <c r="E2193">
        <v>11496.6</v>
      </c>
      <c r="F2193">
        <v>130.85300000000001</v>
      </c>
      <c r="G2193">
        <v>5.4445199999999999E-2</v>
      </c>
      <c r="H2193">
        <v>0.93179599999999996</v>
      </c>
      <c r="I2193">
        <v>0</v>
      </c>
    </row>
    <row r="2194" spans="1:9" x14ac:dyDescent="0.25">
      <c r="A2194" t="s">
        <v>209</v>
      </c>
      <c r="B2194">
        <v>11930.7</v>
      </c>
      <c r="C2194">
        <v>11808.4</v>
      </c>
      <c r="D2194">
        <v>11785.8</v>
      </c>
      <c r="E2194">
        <v>11493.1</v>
      </c>
      <c r="F2194">
        <v>129.881</v>
      </c>
      <c r="G2194">
        <v>5.3978999999999999E-2</v>
      </c>
      <c r="H2194">
        <v>0.93179199999999995</v>
      </c>
      <c r="I2194">
        <v>0</v>
      </c>
    </row>
    <row r="2195" spans="1:9" x14ac:dyDescent="0.25">
      <c r="A2195" t="s">
        <v>209</v>
      </c>
      <c r="B2195">
        <v>11947.6</v>
      </c>
      <c r="C2195">
        <v>11825.9</v>
      </c>
      <c r="D2195">
        <v>11797.1</v>
      </c>
      <c r="E2195">
        <v>11501.4</v>
      </c>
      <c r="F2195">
        <v>133.19999999999999</v>
      </c>
      <c r="G2195">
        <v>5.4649700000000002E-2</v>
      </c>
      <c r="H2195">
        <v>0.93181800000000004</v>
      </c>
      <c r="I2195">
        <v>0</v>
      </c>
    </row>
    <row r="2196" spans="1:9" x14ac:dyDescent="0.25">
      <c r="A2196" t="s">
        <v>209</v>
      </c>
      <c r="B2196">
        <v>11936.5</v>
      </c>
      <c r="C2196">
        <v>11814</v>
      </c>
      <c r="D2196">
        <v>11789.5</v>
      </c>
      <c r="E2196">
        <v>11495.4</v>
      </c>
      <c r="F2196">
        <v>132.21</v>
      </c>
      <c r="G2196">
        <v>5.4584800000000003E-2</v>
      </c>
      <c r="H2196">
        <v>0.93163799999999997</v>
      </c>
      <c r="I2196">
        <v>0</v>
      </c>
    </row>
    <row r="2197" spans="1:9" x14ac:dyDescent="0.25">
      <c r="A2197" t="s">
        <v>209</v>
      </c>
      <c r="B2197">
        <v>11952.8</v>
      </c>
      <c r="C2197">
        <v>11830.6</v>
      </c>
      <c r="D2197">
        <v>11797.7</v>
      </c>
      <c r="E2197">
        <v>11496.3</v>
      </c>
      <c r="F2197">
        <v>135.68100000000001</v>
      </c>
      <c r="G2197">
        <v>6.5208600000000005E-2</v>
      </c>
      <c r="H2197">
        <v>0.93183700000000003</v>
      </c>
      <c r="I2197">
        <v>0</v>
      </c>
    </row>
    <row r="2198" spans="1:9" x14ac:dyDescent="0.25">
      <c r="A2198" t="s">
        <v>209</v>
      </c>
      <c r="B2198">
        <v>11956.8</v>
      </c>
      <c r="C2198">
        <v>11834.9</v>
      </c>
      <c r="D2198">
        <v>11799.1</v>
      </c>
      <c r="E2198">
        <v>11499.4</v>
      </c>
      <c r="F2198">
        <v>137.494</v>
      </c>
      <c r="G2198">
        <v>5.5566299999999999E-2</v>
      </c>
      <c r="H2198">
        <v>0.93182100000000001</v>
      </c>
      <c r="I2198">
        <v>0</v>
      </c>
    </row>
    <row r="2199" spans="1:9" x14ac:dyDescent="0.25">
      <c r="A2199" t="s">
        <v>209</v>
      </c>
      <c r="B2199">
        <v>11954.5</v>
      </c>
      <c r="C2199">
        <v>11831.2</v>
      </c>
      <c r="D2199">
        <v>11795.4</v>
      </c>
      <c r="E2199">
        <v>11495</v>
      </c>
      <c r="F2199">
        <v>137.166</v>
      </c>
      <c r="G2199">
        <v>5.4224099999999997E-2</v>
      </c>
      <c r="H2199">
        <v>0.95339600000000002</v>
      </c>
      <c r="I2199">
        <v>0</v>
      </c>
    </row>
    <row r="2200" spans="1:9" x14ac:dyDescent="0.25">
      <c r="A2200" t="s">
        <v>209</v>
      </c>
      <c r="B2200">
        <v>11959.4</v>
      </c>
      <c r="C2200">
        <v>11835.8</v>
      </c>
      <c r="D2200">
        <v>11809.3</v>
      </c>
      <c r="E2200">
        <v>11506.8</v>
      </c>
      <c r="F2200">
        <v>139.40799999999999</v>
      </c>
      <c r="G2200">
        <v>5.6590700000000001E-2</v>
      </c>
      <c r="H2200">
        <v>0.931755</v>
      </c>
      <c r="I2200">
        <v>0</v>
      </c>
    </row>
    <row r="2201" spans="1:9" x14ac:dyDescent="0.25">
      <c r="A2201" t="s">
        <v>209</v>
      </c>
      <c r="B2201">
        <v>11957.4</v>
      </c>
      <c r="C2201">
        <v>11833.8</v>
      </c>
      <c r="D2201">
        <v>11801</v>
      </c>
      <c r="E2201">
        <v>11500.8</v>
      </c>
      <c r="F2201">
        <v>137.17099999999999</v>
      </c>
      <c r="G2201">
        <v>5.41156E-2</v>
      </c>
      <c r="H2201">
        <v>0.93177900000000002</v>
      </c>
      <c r="I2201">
        <v>0</v>
      </c>
    </row>
    <row r="2202" spans="1:9" x14ac:dyDescent="0.25">
      <c r="A2202" t="s">
        <v>209</v>
      </c>
      <c r="B2202">
        <v>11966.6</v>
      </c>
      <c r="C2202">
        <v>11842.7</v>
      </c>
      <c r="D2202">
        <v>11802.2</v>
      </c>
      <c r="E2202">
        <v>11502.4</v>
      </c>
      <c r="F2202">
        <v>137.51599999999999</v>
      </c>
      <c r="G2202">
        <v>5.5234999999999999E-2</v>
      </c>
      <c r="H2202">
        <v>0.93183300000000002</v>
      </c>
      <c r="I2202">
        <v>0</v>
      </c>
    </row>
    <row r="2203" spans="1:9" x14ac:dyDescent="0.25">
      <c r="A2203" t="s">
        <v>209</v>
      </c>
      <c r="B2203">
        <v>11961.9</v>
      </c>
      <c r="C2203">
        <v>11838.6</v>
      </c>
      <c r="D2203">
        <v>11798.6</v>
      </c>
      <c r="E2203">
        <v>11496.2</v>
      </c>
      <c r="F2203">
        <v>138.852</v>
      </c>
      <c r="G2203">
        <v>8.3267499999999994E-2</v>
      </c>
      <c r="H2203">
        <v>0.93174199999999996</v>
      </c>
      <c r="I2203">
        <v>0</v>
      </c>
    </row>
    <row r="2204" spans="1:9" x14ac:dyDescent="0.25">
      <c r="A2204" t="s">
        <v>209</v>
      </c>
      <c r="B2204">
        <v>11972.7</v>
      </c>
      <c r="C2204">
        <v>11849.1</v>
      </c>
      <c r="D2204">
        <v>11804.2</v>
      </c>
      <c r="E2204">
        <v>11501.3</v>
      </c>
      <c r="F2204">
        <v>137.91800000000001</v>
      </c>
      <c r="G2204">
        <v>8.3258299999999993E-2</v>
      </c>
      <c r="H2204">
        <v>0.93103400000000003</v>
      </c>
      <c r="I2204">
        <v>0</v>
      </c>
    </row>
    <row r="2205" spans="1:9" x14ac:dyDescent="0.25">
      <c r="A2205" t="s">
        <v>209</v>
      </c>
      <c r="B2205">
        <v>11973.8</v>
      </c>
      <c r="C2205">
        <v>11849.2</v>
      </c>
      <c r="D2205">
        <v>11805.9</v>
      </c>
      <c r="E2205">
        <v>11503.1</v>
      </c>
      <c r="F2205">
        <v>140.16900000000001</v>
      </c>
      <c r="G2205">
        <v>5.5427700000000003E-2</v>
      </c>
      <c r="H2205">
        <v>0.93129499999999998</v>
      </c>
      <c r="I2205">
        <v>0</v>
      </c>
    </row>
    <row r="2206" spans="1:9" x14ac:dyDescent="0.25">
      <c r="A2206" t="s">
        <v>209</v>
      </c>
      <c r="B2206">
        <v>11963.1</v>
      </c>
      <c r="C2206">
        <v>11840.1</v>
      </c>
      <c r="D2206">
        <v>11796.4</v>
      </c>
      <c r="E2206">
        <v>11495.6</v>
      </c>
      <c r="F2206">
        <v>139.37299999999999</v>
      </c>
      <c r="G2206">
        <v>5.4580400000000001E-2</v>
      </c>
      <c r="H2206">
        <v>0.931751</v>
      </c>
      <c r="I2206">
        <v>0</v>
      </c>
    </row>
    <row r="2207" spans="1:9" x14ac:dyDescent="0.25">
      <c r="A2207" t="s">
        <v>209</v>
      </c>
      <c r="B2207">
        <v>11928.9</v>
      </c>
      <c r="C2207">
        <v>11806.3</v>
      </c>
      <c r="D2207">
        <v>11781.7</v>
      </c>
      <c r="E2207">
        <v>11487.5</v>
      </c>
      <c r="F2207">
        <v>131.58500000000001</v>
      </c>
      <c r="G2207">
        <v>5.6591599999999999E-2</v>
      </c>
      <c r="H2207">
        <v>0.931836</v>
      </c>
      <c r="I2207">
        <v>0</v>
      </c>
    </row>
    <row r="2208" spans="1:9" x14ac:dyDescent="0.25">
      <c r="A2208" t="s">
        <v>209</v>
      </c>
      <c r="B2208">
        <v>11910.3</v>
      </c>
      <c r="C2208">
        <v>11787.6</v>
      </c>
      <c r="D2208">
        <v>11765.3</v>
      </c>
      <c r="E2208">
        <v>11472.8</v>
      </c>
      <c r="F2208">
        <v>130.68</v>
      </c>
      <c r="G2208">
        <v>8.2744700000000004E-2</v>
      </c>
      <c r="H2208">
        <v>0.93171400000000004</v>
      </c>
      <c r="I2208">
        <v>0</v>
      </c>
    </row>
    <row r="2209" spans="1:9" x14ac:dyDescent="0.25">
      <c r="A2209" t="s">
        <v>209</v>
      </c>
      <c r="B2209">
        <v>11919.6</v>
      </c>
      <c r="C2209">
        <v>11795.8</v>
      </c>
      <c r="D2209">
        <v>11774.1</v>
      </c>
      <c r="E2209">
        <v>11482.2</v>
      </c>
      <c r="F2209">
        <v>129.61500000000001</v>
      </c>
      <c r="G2209">
        <v>6.4252000000000004E-2</v>
      </c>
      <c r="H2209">
        <v>0.93182799999999999</v>
      </c>
      <c r="I2209">
        <v>0</v>
      </c>
    </row>
    <row r="2210" spans="1:9" x14ac:dyDescent="0.25">
      <c r="A2210" t="s">
        <v>209</v>
      </c>
      <c r="B2210">
        <v>11935.4</v>
      </c>
      <c r="C2210">
        <v>11810.4</v>
      </c>
      <c r="D2210">
        <v>11785.6</v>
      </c>
      <c r="E2210">
        <v>11490.7</v>
      </c>
      <c r="F2210">
        <v>131.91200000000001</v>
      </c>
      <c r="G2210">
        <v>5.4238799999999997E-2</v>
      </c>
      <c r="H2210">
        <v>0.94990699999999995</v>
      </c>
      <c r="I2210">
        <v>0</v>
      </c>
    </row>
    <row r="2211" spans="1:9" x14ac:dyDescent="0.25">
      <c r="A2211" t="s">
        <v>209</v>
      </c>
      <c r="B2211">
        <v>11910.7</v>
      </c>
      <c r="C2211">
        <v>11789.5</v>
      </c>
      <c r="D2211">
        <v>11768.2</v>
      </c>
      <c r="E2211">
        <v>11477.3</v>
      </c>
      <c r="F2211">
        <v>129.53899999999999</v>
      </c>
      <c r="G2211">
        <v>5.4027800000000001E-2</v>
      </c>
      <c r="H2211">
        <v>0.93031900000000001</v>
      </c>
      <c r="I2211">
        <v>0</v>
      </c>
    </row>
    <row r="2212" spans="1:9" x14ac:dyDescent="0.25">
      <c r="A2212" t="s">
        <v>209</v>
      </c>
      <c r="B2212">
        <v>11908.2</v>
      </c>
      <c r="C2212">
        <v>11786.3</v>
      </c>
      <c r="D2212">
        <v>11764.8</v>
      </c>
      <c r="E2212">
        <v>11474.3</v>
      </c>
      <c r="F2212">
        <v>127.78400000000001</v>
      </c>
      <c r="G2212">
        <v>5.8085900000000003E-2</v>
      </c>
      <c r="H2212">
        <v>0.930983</v>
      </c>
      <c r="I2212">
        <v>0</v>
      </c>
    </row>
    <row r="2213" spans="1:9" x14ac:dyDescent="0.25">
      <c r="A2213" t="s">
        <v>209</v>
      </c>
      <c r="B2213">
        <v>11918.6</v>
      </c>
      <c r="C2213">
        <v>11796.6</v>
      </c>
      <c r="D2213">
        <v>11773.1</v>
      </c>
      <c r="E2213">
        <v>11482.9</v>
      </c>
      <c r="F2213">
        <v>127.93899999999999</v>
      </c>
      <c r="G2213">
        <v>5.5010900000000001E-2</v>
      </c>
      <c r="H2213">
        <v>0.951206</v>
      </c>
      <c r="I2213">
        <v>0</v>
      </c>
    </row>
    <row r="2214" spans="1:9" x14ac:dyDescent="0.25">
      <c r="A2214" t="s">
        <v>209</v>
      </c>
      <c r="B2214">
        <v>11950.2</v>
      </c>
      <c r="C2214">
        <v>11828.1</v>
      </c>
      <c r="D2214">
        <v>11802.3</v>
      </c>
      <c r="E2214">
        <v>11503.1</v>
      </c>
      <c r="F2214">
        <v>138.49600000000001</v>
      </c>
      <c r="G2214">
        <v>3.0030899999999999E-2</v>
      </c>
      <c r="H2214">
        <v>0.93166400000000005</v>
      </c>
      <c r="I2214">
        <v>0</v>
      </c>
    </row>
    <row r="2215" spans="1:9" x14ac:dyDescent="0.25">
      <c r="A2215" t="s">
        <v>209</v>
      </c>
      <c r="B2215">
        <v>11943.8</v>
      </c>
      <c r="C2215">
        <v>11820.7</v>
      </c>
      <c r="D2215">
        <v>11795.1</v>
      </c>
      <c r="E2215">
        <v>11495.4</v>
      </c>
      <c r="F2215">
        <v>136.51</v>
      </c>
      <c r="G2215">
        <v>6.1096999999999999E-2</v>
      </c>
      <c r="H2215">
        <v>0.95813999999999999</v>
      </c>
      <c r="I2215">
        <v>0</v>
      </c>
    </row>
    <row r="2216" spans="1:9" x14ac:dyDescent="0.25">
      <c r="A2216" t="s">
        <v>209</v>
      </c>
      <c r="B2216">
        <v>11939.7</v>
      </c>
      <c r="C2216">
        <v>11817.6</v>
      </c>
      <c r="D2216">
        <v>11789.7</v>
      </c>
      <c r="E2216">
        <v>11493.1</v>
      </c>
      <c r="F2216">
        <v>135.00800000000001</v>
      </c>
      <c r="G2216">
        <v>5.7174200000000001E-2</v>
      </c>
      <c r="H2216">
        <v>0.93061199999999999</v>
      </c>
      <c r="I2216">
        <v>0</v>
      </c>
    </row>
    <row r="2217" spans="1:9" x14ac:dyDescent="0.25">
      <c r="A2217" t="s">
        <v>209</v>
      </c>
      <c r="B2217">
        <v>11946</v>
      </c>
      <c r="C2217">
        <v>11823.6</v>
      </c>
      <c r="D2217">
        <v>11793</v>
      </c>
      <c r="E2217">
        <v>11493.4</v>
      </c>
      <c r="F2217">
        <v>136.21199999999999</v>
      </c>
      <c r="G2217">
        <v>6.5639100000000006E-2</v>
      </c>
      <c r="H2217">
        <v>0.93183199999999999</v>
      </c>
      <c r="I2217">
        <v>0</v>
      </c>
    </row>
    <row r="2218" spans="1:9" x14ac:dyDescent="0.25">
      <c r="A2218" t="s">
        <v>209</v>
      </c>
      <c r="B2218">
        <v>11948.7</v>
      </c>
      <c r="C2218">
        <v>11825.9</v>
      </c>
      <c r="D2218">
        <v>11798.1</v>
      </c>
      <c r="E2218">
        <v>11498.5</v>
      </c>
      <c r="F2218">
        <v>138.31399999999999</v>
      </c>
      <c r="G2218">
        <v>8.3255700000000002E-2</v>
      </c>
      <c r="H2218">
        <v>0.93431600000000004</v>
      </c>
      <c r="I2218">
        <v>0</v>
      </c>
    </row>
    <row r="2219" spans="1:9" x14ac:dyDescent="0.25">
      <c r="A2219" t="s">
        <v>209</v>
      </c>
      <c r="B2219">
        <v>11958.1</v>
      </c>
      <c r="C2219">
        <v>11835.7</v>
      </c>
      <c r="D2219">
        <v>11808.2</v>
      </c>
      <c r="E2219">
        <v>11507.3</v>
      </c>
      <c r="F2219">
        <v>140.09100000000001</v>
      </c>
      <c r="G2219">
        <v>8.1008200000000002E-2</v>
      </c>
      <c r="H2219">
        <v>0.94668099999999999</v>
      </c>
      <c r="I2219">
        <v>0</v>
      </c>
    </row>
    <row r="2220" spans="1:9" x14ac:dyDescent="0.25">
      <c r="A2220" t="s">
        <v>209</v>
      </c>
      <c r="B2220">
        <v>11962.2</v>
      </c>
      <c r="C2220">
        <v>11838.5</v>
      </c>
      <c r="D2220">
        <v>11804.2</v>
      </c>
      <c r="E2220">
        <v>11502</v>
      </c>
      <c r="F2220">
        <v>137.19300000000001</v>
      </c>
      <c r="G2220">
        <v>6.1667899999999998E-2</v>
      </c>
      <c r="H2220">
        <v>0.93177699999999997</v>
      </c>
      <c r="I2220">
        <v>0</v>
      </c>
    </row>
    <row r="2221" spans="1:9" x14ac:dyDescent="0.25">
      <c r="A2221" t="s">
        <v>209</v>
      </c>
      <c r="B2221">
        <v>11951.5</v>
      </c>
      <c r="C2221">
        <v>11828.5</v>
      </c>
      <c r="D2221">
        <v>11795.8</v>
      </c>
      <c r="E2221">
        <v>11496.9</v>
      </c>
      <c r="F2221">
        <v>136.126</v>
      </c>
      <c r="G2221">
        <v>5.6974400000000001E-2</v>
      </c>
      <c r="H2221">
        <v>0.93181999999999998</v>
      </c>
      <c r="I2221">
        <v>0</v>
      </c>
    </row>
    <row r="2222" spans="1:9" x14ac:dyDescent="0.25">
      <c r="A2222" t="s">
        <v>209</v>
      </c>
      <c r="B2222">
        <v>11963.6</v>
      </c>
      <c r="C2222">
        <v>11841.7</v>
      </c>
      <c r="D2222">
        <v>11803</v>
      </c>
      <c r="E2222">
        <v>11503.8</v>
      </c>
      <c r="F2222">
        <v>137.46799999999999</v>
      </c>
      <c r="G2222">
        <v>5.3929499999999998E-2</v>
      </c>
      <c r="H2222">
        <v>0.93176099999999995</v>
      </c>
      <c r="I2222">
        <v>0</v>
      </c>
    </row>
    <row r="2223" spans="1:9" x14ac:dyDescent="0.25">
      <c r="A2223" t="s">
        <v>209</v>
      </c>
      <c r="B2223">
        <v>11972.1</v>
      </c>
      <c r="C2223">
        <v>11848.5</v>
      </c>
      <c r="D2223">
        <v>11809.6</v>
      </c>
      <c r="E2223">
        <v>11504</v>
      </c>
      <c r="F2223">
        <v>140.96100000000001</v>
      </c>
      <c r="G2223">
        <v>5.4338499999999998E-2</v>
      </c>
      <c r="H2223">
        <v>0.93414299999999995</v>
      </c>
      <c r="I2223">
        <v>0</v>
      </c>
    </row>
    <row r="2224" spans="1:9" x14ac:dyDescent="0.25">
      <c r="A2224" t="s">
        <v>209</v>
      </c>
      <c r="B2224">
        <v>11972.2</v>
      </c>
      <c r="C2224">
        <v>11847.7</v>
      </c>
      <c r="D2224">
        <v>11808.5</v>
      </c>
      <c r="E2224">
        <v>11504</v>
      </c>
      <c r="F2224">
        <v>139.32300000000001</v>
      </c>
      <c r="G2224">
        <v>6.3161200000000001E-2</v>
      </c>
      <c r="H2224">
        <v>0.931836</v>
      </c>
      <c r="I2224">
        <v>0</v>
      </c>
    </row>
    <row r="2225" spans="1:25" x14ac:dyDescent="0.25">
      <c r="A2225" t="s">
        <v>209</v>
      </c>
      <c r="B2225">
        <v>11971.3</v>
      </c>
      <c r="C2225">
        <v>11847.5</v>
      </c>
      <c r="D2225">
        <v>11806.5</v>
      </c>
      <c r="E2225">
        <v>11499.4</v>
      </c>
      <c r="F2225">
        <v>138.92599999999999</v>
      </c>
      <c r="G2225">
        <v>5.4132199999999998E-2</v>
      </c>
      <c r="H2225">
        <v>0.95919200000000004</v>
      </c>
      <c r="I2225">
        <v>0</v>
      </c>
    </row>
    <row r="2226" spans="1:25" x14ac:dyDescent="0.25">
      <c r="A2226" t="s">
        <v>209</v>
      </c>
      <c r="B2226">
        <v>11969.8</v>
      </c>
      <c r="C2226">
        <v>11846.1</v>
      </c>
      <c r="D2226">
        <v>11803.1</v>
      </c>
      <c r="E2226">
        <v>11499.2</v>
      </c>
      <c r="F2226">
        <v>137.85400000000001</v>
      </c>
      <c r="G2226">
        <v>7.5729500000000005E-2</v>
      </c>
      <c r="H2226">
        <v>0.93179699999999999</v>
      </c>
      <c r="I2226">
        <v>0</v>
      </c>
    </row>
    <row r="2227" spans="1:25" x14ac:dyDescent="0.25">
      <c r="A2227" t="s">
        <v>209</v>
      </c>
      <c r="B2227">
        <v>11945.2</v>
      </c>
      <c r="C2227">
        <v>11820.9</v>
      </c>
      <c r="D2227">
        <v>11792.9</v>
      </c>
      <c r="E2227">
        <v>11495.3</v>
      </c>
      <c r="F2227">
        <v>135.542</v>
      </c>
      <c r="G2227">
        <v>5.4182800000000003E-2</v>
      </c>
      <c r="H2227">
        <v>0.93179000000000001</v>
      </c>
      <c r="I2227">
        <v>0</v>
      </c>
    </row>
    <row r="2228" spans="1:25" x14ac:dyDescent="0.25">
      <c r="A2228" t="s">
        <v>209</v>
      </c>
      <c r="B2228">
        <v>11945.7</v>
      </c>
      <c r="C2228">
        <v>11822.8</v>
      </c>
      <c r="D2228">
        <v>11800.9</v>
      </c>
      <c r="E2228">
        <v>11499</v>
      </c>
      <c r="F2228">
        <v>138.38399999999999</v>
      </c>
      <c r="G2228">
        <v>5.5346199999999998E-2</v>
      </c>
      <c r="H2228">
        <v>0.93182600000000004</v>
      </c>
      <c r="I2228">
        <v>0</v>
      </c>
    </row>
    <row r="2229" spans="1:25" x14ac:dyDescent="0.25">
      <c r="A2229" t="s">
        <v>209</v>
      </c>
      <c r="B2229">
        <v>11919.5</v>
      </c>
      <c r="C2229">
        <v>11795.6</v>
      </c>
      <c r="D2229">
        <v>11774.4</v>
      </c>
      <c r="E2229">
        <v>11482.1</v>
      </c>
      <c r="F2229">
        <v>130.40799999999999</v>
      </c>
      <c r="G2229">
        <v>8.3256999999999998E-2</v>
      </c>
      <c r="H2229">
        <v>0.93152299999999999</v>
      </c>
      <c r="I2229">
        <v>0</v>
      </c>
    </row>
    <row r="2230" spans="1:25" x14ac:dyDescent="0.25">
      <c r="A2230" t="s">
        <v>209</v>
      </c>
      <c r="B2230">
        <v>11913</v>
      </c>
      <c r="C2230">
        <v>11790.4</v>
      </c>
      <c r="D2230">
        <v>11768.8</v>
      </c>
      <c r="E2230">
        <v>11477.7</v>
      </c>
      <c r="F2230">
        <v>129.31399999999999</v>
      </c>
      <c r="G2230">
        <v>5.3938600000000003E-2</v>
      </c>
      <c r="H2230">
        <v>0.95901700000000001</v>
      </c>
      <c r="I2230">
        <v>0</v>
      </c>
    </row>
    <row r="2231" spans="1:25" x14ac:dyDescent="0.25">
      <c r="A2231" t="s">
        <v>209</v>
      </c>
      <c r="B2231">
        <v>11931.1</v>
      </c>
      <c r="C2231">
        <v>11809.2</v>
      </c>
      <c r="D2231">
        <v>11785.5</v>
      </c>
      <c r="E2231">
        <v>11490.6</v>
      </c>
      <c r="F2231">
        <v>132.09100000000001</v>
      </c>
      <c r="G2231">
        <v>7.4794899999999997E-2</v>
      </c>
      <c r="H2231">
        <v>0.94930400000000004</v>
      </c>
      <c r="I2231">
        <v>0</v>
      </c>
    </row>
    <row r="2232" spans="1:25" x14ac:dyDescent="0.25">
      <c r="A2232" t="s">
        <v>209</v>
      </c>
      <c r="B2232">
        <v>11945.4</v>
      </c>
      <c r="C2232">
        <v>11823.9</v>
      </c>
      <c r="D2232">
        <v>11798.7</v>
      </c>
      <c r="E2232">
        <v>11500.6</v>
      </c>
      <c r="F2232">
        <v>137.84399999999999</v>
      </c>
      <c r="G2232">
        <v>5.3935999999999998E-2</v>
      </c>
      <c r="H2232">
        <v>0.93180300000000005</v>
      </c>
      <c r="I2232">
        <v>0</v>
      </c>
    </row>
    <row r="2233" spans="1:25" x14ac:dyDescent="0.25">
      <c r="A2233" t="s">
        <v>209</v>
      </c>
      <c r="B2233">
        <v>11931.7</v>
      </c>
      <c r="C2233">
        <v>11809.3</v>
      </c>
      <c r="D2233">
        <v>11784.2</v>
      </c>
      <c r="E2233">
        <v>11490.3</v>
      </c>
      <c r="F2233">
        <v>132.30600000000001</v>
      </c>
      <c r="G2233">
        <v>5.4922699999999998E-2</v>
      </c>
      <c r="H2233">
        <v>0.93180399999999997</v>
      </c>
      <c r="I2233">
        <v>0</v>
      </c>
    </row>
    <row r="2234" spans="1:25" x14ac:dyDescent="0.25">
      <c r="A2234" t="s">
        <v>209</v>
      </c>
      <c r="B2234">
        <v>11954.8</v>
      </c>
      <c r="C2234">
        <v>11832.2</v>
      </c>
      <c r="D2234">
        <v>11806.5</v>
      </c>
      <c r="E2234">
        <v>11505.9</v>
      </c>
      <c r="F2234">
        <v>141.251</v>
      </c>
      <c r="G2234">
        <v>5.3938100000000003E-2</v>
      </c>
      <c r="H2234">
        <v>0.93136399999999997</v>
      </c>
      <c r="I2234">
        <v>0</v>
      </c>
    </row>
    <row r="2235" spans="1:25" x14ac:dyDescent="0.25">
      <c r="A2235" t="s">
        <v>209</v>
      </c>
      <c r="B2235">
        <v>11954.6</v>
      </c>
      <c r="C2235">
        <v>11831.3</v>
      </c>
      <c r="D2235">
        <v>11801.3</v>
      </c>
      <c r="E2235">
        <v>11503.5</v>
      </c>
      <c r="F2235">
        <v>139.239</v>
      </c>
      <c r="G2235">
        <v>5.9643599999999998E-2</v>
      </c>
      <c r="H2235">
        <v>0.94411699999999998</v>
      </c>
      <c r="I2235">
        <v>0</v>
      </c>
    </row>
    <row r="2236" spans="1:25" x14ac:dyDescent="0.25">
      <c r="A2236" t="s">
        <v>209</v>
      </c>
      <c r="B2236">
        <v>11924.7</v>
      </c>
      <c r="C2236">
        <v>11803</v>
      </c>
      <c r="D2236">
        <v>11778.1</v>
      </c>
      <c r="E2236">
        <v>11487.2</v>
      </c>
      <c r="F2236">
        <v>129.78100000000001</v>
      </c>
      <c r="G2236">
        <v>5.7621100000000001E-2</v>
      </c>
      <c r="H2236">
        <v>0.93181899999999995</v>
      </c>
      <c r="I2236">
        <v>0</v>
      </c>
    </row>
    <row r="2237" spans="1:25" x14ac:dyDescent="0.25">
      <c r="A2237" t="s">
        <v>209</v>
      </c>
      <c r="B2237">
        <v>11949.4</v>
      </c>
      <c r="C2237">
        <v>11827</v>
      </c>
      <c r="D2237">
        <v>11800.6</v>
      </c>
      <c r="E2237">
        <v>11501.8</v>
      </c>
      <c r="F2237">
        <v>137.596</v>
      </c>
      <c r="G2237">
        <v>5.9663500000000001E-2</v>
      </c>
      <c r="H2237">
        <v>0.93167999999999995</v>
      </c>
      <c r="I2237">
        <v>0</v>
      </c>
    </row>
    <row r="2238" spans="1:25" x14ac:dyDescent="0.25">
      <c r="A2238" t="s">
        <v>209</v>
      </c>
      <c r="B2238">
        <v>11963.9</v>
      </c>
      <c r="C2238">
        <v>11840.5</v>
      </c>
      <c r="D2238">
        <v>11803.4</v>
      </c>
      <c r="E2238">
        <v>11502.2</v>
      </c>
      <c r="F2238">
        <v>136.33099999999999</v>
      </c>
      <c r="G2238">
        <v>6.1545999999999997E-2</v>
      </c>
      <c r="H2238">
        <v>0.93174699999999999</v>
      </c>
      <c r="I2238">
        <v>0</v>
      </c>
    </row>
    <row r="2239" spans="1:25" x14ac:dyDescent="0.25">
      <c r="A2239" t="s">
        <v>209</v>
      </c>
      <c r="B2239">
        <v>11955.5</v>
      </c>
      <c r="C2239">
        <v>11832.4</v>
      </c>
      <c r="D2239">
        <v>11796.3</v>
      </c>
      <c r="E2239">
        <v>11494.1</v>
      </c>
      <c r="F2239">
        <v>136.315</v>
      </c>
      <c r="G2239">
        <v>5.8647400000000002E-2</v>
      </c>
      <c r="H2239">
        <v>0.93143399999999998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11954.8</v>
      </c>
      <c r="C2240">
        <v>11832.3</v>
      </c>
      <c r="D2240">
        <v>11796.9</v>
      </c>
      <c r="E2240">
        <v>11495.9</v>
      </c>
      <c r="F2240">
        <v>137.69300000000001</v>
      </c>
      <c r="G2240">
        <v>6.9853499999999999E-2</v>
      </c>
      <c r="H2240">
        <v>0.93183499999999997</v>
      </c>
      <c r="I2240">
        <v>0</v>
      </c>
      <c r="R2240">
        <f>AVERAGE(B2191:B2240)</f>
        <v>11946.972</v>
      </c>
      <c r="S2240">
        <f>AVERAGE(C2191:C2240)</f>
        <v>11824.012000000002</v>
      </c>
      <c r="U2240">
        <f>_xlfn.VAR.P(B2191:B2240)</f>
        <v>319.28641599999594</v>
      </c>
      <c r="V2240">
        <f>_xlfn.VAR.P(C2191:C2240)</f>
        <v>305.64945600000516</v>
      </c>
      <c r="X2240">
        <f>1.96*SQRT(U2240)/50</f>
        <v>0.70044862644039341</v>
      </c>
      <c r="Y2240">
        <f>1.96*SQRT(V2240)/50</f>
        <v>0.6853270606563322</v>
      </c>
    </row>
    <row r="2241" spans="1:9" x14ac:dyDescent="0.25">
      <c r="A2241" t="s">
        <v>209</v>
      </c>
      <c r="B2241">
        <v>597429.33640000003</v>
      </c>
      <c r="C2241" t="s">
        <v>36</v>
      </c>
    </row>
    <row r="2242" spans="1:9" x14ac:dyDescent="0.25">
      <c r="A2242" t="s">
        <v>105</v>
      </c>
      <c r="B2242">
        <v>11967.7</v>
      </c>
      <c r="C2242">
        <v>0</v>
      </c>
      <c r="D2242">
        <v>0</v>
      </c>
      <c r="E2242">
        <v>0</v>
      </c>
      <c r="F2242">
        <v>0</v>
      </c>
      <c r="G2242">
        <v>5.8547700000000001E-2</v>
      </c>
      <c r="H2242">
        <v>0.93183499999999997</v>
      </c>
      <c r="I2242">
        <v>0</v>
      </c>
    </row>
    <row r="2243" spans="1:9" x14ac:dyDescent="0.25">
      <c r="A2243" t="s">
        <v>105</v>
      </c>
      <c r="B2243">
        <v>11971</v>
      </c>
      <c r="C2243">
        <v>0</v>
      </c>
      <c r="D2243">
        <v>0</v>
      </c>
      <c r="E2243">
        <v>0</v>
      </c>
      <c r="F2243">
        <v>0</v>
      </c>
      <c r="G2243">
        <v>7.3242000000000002E-2</v>
      </c>
      <c r="H2243">
        <v>0.95911400000000002</v>
      </c>
      <c r="I2243">
        <v>0</v>
      </c>
    </row>
    <row r="2244" spans="1:9" x14ac:dyDescent="0.25">
      <c r="A2244" t="s">
        <v>105</v>
      </c>
      <c r="B2244">
        <v>11962.4</v>
      </c>
      <c r="C2244">
        <v>0</v>
      </c>
      <c r="D2244">
        <v>0</v>
      </c>
      <c r="E2244">
        <v>0</v>
      </c>
      <c r="F2244">
        <v>0</v>
      </c>
      <c r="G2244">
        <v>8.3259200000000005E-2</v>
      </c>
      <c r="H2244">
        <v>0.93180200000000002</v>
      </c>
      <c r="I2244">
        <v>0</v>
      </c>
    </row>
    <row r="2245" spans="1:9" x14ac:dyDescent="0.25">
      <c r="A2245" t="s">
        <v>105</v>
      </c>
      <c r="B2245">
        <v>11965.7</v>
      </c>
      <c r="C2245">
        <v>0</v>
      </c>
      <c r="D2245">
        <v>0</v>
      </c>
      <c r="E2245">
        <v>0</v>
      </c>
      <c r="F2245">
        <v>0</v>
      </c>
      <c r="G2245">
        <v>5.5451300000000002E-2</v>
      </c>
      <c r="H2245">
        <v>0.93163099999999999</v>
      </c>
      <c r="I2245">
        <v>0</v>
      </c>
    </row>
    <row r="2246" spans="1:9" x14ac:dyDescent="0.25">
      <c r="A2246" t="s">
        <v>105</v>
      </c>
      <c r="B2246">
        <v>11958.3</v>
      </c>
      <c r="C2246">
        <v>0</v>
      </c>
      <c r="D2246">
        <v>0</v>
      </c>
      <c r="E2246">
        <v>0</v>
      </c>
      <c r="F2246">
        <v>0</v>
      </c>
      <c r="G2246">
        <v>5.8129E-2</v>
      </c>
      <c r="H2246">
        <v>0.95537300000000003</v>
      </c>
      <c r="I2246">
        <v>0</v>
      </c>
    </row>
    <row r="2247" spans="1:9" x14ac:dyDescent="0.25">
      <c r="A2247" t="s">
        <v>105</v>
      </c>
      <c r="B2247">
        <v>11960</v>
      </c>
      <c r="C2247">
        <v>0</v>
      </c>
      <c r="D2247">
        <v>0</v>
      </c>
      <c r="E2247">
        <v>0</v>
      </c>
      <c r="F2247">
        <v>0</v>
      </c>
      <c r="G2247">
        <v>5.5197000000000003E-2</v>
      </c>
      <c r="H2247">
        <v>0.93176700000000001</v>
      </c>
      <c r="I2247">
        <v>0</v>
      </c>
    </row>
    <row r="2248" spans="1:9" x14ac:dyDescent="0.25">
      <c r="A2248" t="s">
        <v>105</v>
      </c>
      <c r="B2248">
        <v>11944.3</v>
      </c>
      <c r="C2248">
        <v>0</v>
      </c>
      <c r="D2248">
        <v>0</v>
      </c>
      <c r="E2248">
        <v>0</v>
      </c>
      <c r="F2248">
        <v>0</v>
      </c>
      <c r="G2248">
        <v>5.4015300000000002E-2</v>
      </c>
      <c r="H2248">
        <v>0.93182699999999996</v>
      </c>
      <c r="I2248">
        <v>0</v>
      </c>
    </row>
    <row r="2249" spans="1:9" x14ac:dyDescent="0.25">
      <c r="A2249" t="s">
        <v>105</v>
      </c>
      <c r="B2249">
        <v>11931.6</v>
      </c>
      <c r="C2249">
        <v>0</v>
      </c>
      <c r="D2249">
        <v>0</v>
      </c>
      <c r="E2249">
        <v>0</v>
      </c>
      <c r="F2249">
        <v>0</v>
      </c>
      <c r="G2249">
        <v>5.6190999999999998E-2</v>
      </c>
      <c r="H2249">
        <v>0.93136600000000003</v>
      </c>
      <c r="I2249">
        <v>0</v>
      </c>
    </row>
    <row r="2250" spans="1:9" x14ac:dyDescent="0.25">
      <c r="A2250" t="s">
        <v>105</v>
      </c>
      <c r="B2250">
        <v>11930.2</v>
      </c>
      <c r="C2250">
        <v>0</v>
      </c>
      <c r="D2250">
        <v>0</v>
      </c>
      <c r="E2250">
        <v>0</v>
      </c>
      <c r="F2250">
        <v>0</v>
      </c>
      <c r="G2250">
        <v>6.23557E-2</v>
      </c>
      <c r="H2250">
        <v>0.94537000000000004</v>
      </c>
      <c r="I2250">
        <v>0</v>
      </c>
    </row>
    <row r="2251" spans="1:9" x14ac:dyDescent="0.25">
      <c r="A2251" t="s">
        <v>105</v>
      </c>
      <c r="B2251">
        <v>11936</v>
      </c>
      <c r="C2251">
        <v>0</v>
      </c>
      <c r="D2251">
        <v>0</v>
      </c>
      <c r="E2251">
        <v>0</v>
      </c>
      <c r="F2251">
        <v>0</v>
      </c>
      <c r="G2251">
        <v>5.6431599999999998E-2</v>
      </c>
      <c r="H2251">
        <v>0.93161499999999997</v>
      </c>
      <c r="I2251">
        <v>0</v>
      </c>
    </row>
    <row r="2252" spans="1:9" x14ac:dyDescent="0.25">
      <c r="A2252" t="s">
        <v>105</v>
      </c>
      <c r="B2252">
        <v>11923.5</v>
      </c>
      <c r="C2252">
        <v>0</v>
      </c>
      <c r="D2252">
        <v>0</v>
      </c>
      <c r="E2252">
        <v>0</v>
      </c>
      <c r="F2252">
        <v>0</v>
      </c>
      <c r="G2252">
        <v>8.3255599999999999E-2</v>
      </c>
      <c r="H2252">
        <v>0.95709100000000003</v>
      </c>
      <c r="I2252">
        <v>0</v>
      </c>
    </row>
    <row r="2253" spans="1:9" x14ac:dyDescent="0.25">
      <c r="A2253" t="s">
        <v>105</v>
      </c>
      <c r="B2253">
        <v>11922.7</v>
      </c>
      <c r="C2253">
        <v>0</v>
      </c>
      <c r="D2253">
        <v>0</v>
      </c>
      <c r="E2253">
        <v>0</v>
      </c>
      <c r="F2253">
        <v>0</v>
      </c>
      <c r="G2253">
        <v>7.4480199999999996E-2</v>
      </c>
      <c r="H2253">
        <v>0.94279999999999997</v>
      </c>
      <c r="I2253">
        <v>0</v>
      </c>
    </row>
    <row r="2254" spans="1:9" x14ac:dyDescent="0.25">
      <c r="A2254" t="s">
        <v>105</v>
      </c>
      <c r="B2254">
        <v>11920.1</v>
      </c>
      <c r="C2254">
        <v>0</v>
      </c>
      <c r="D2254">
        <v>0</v>
      </c>
      <c r="E2254">
        <v>0</v>
      </c>
      <c r="F2254">
        <v>0</v>
      </c>
      <c r="G2254">
        <v>5.64051E-2</v>
      </c>
      <c r="H2254">
        <v>0.931836</v>
      </c>
      <c r="I2254">
        <v>0</v>
      </c>
    </row>
    <row r="2255" spans="1:9" x14ac:dyDescent="0.25">
      <c r="A2255" t="s">
        <v>105</v>
      </c>
      <c r="B2255">
        <v>11924.7</v>
      </c>
      <c r="C2255">
        <v>0</v>
      </c>
      <c r="D2255">
        <v>0</v>
      </c>
      <c r="E2255">
        <v>0</v>
      </c>
      <c r="F2255">
        <v>0</v>
      </c>
      <c r="G2255">
        <v>5.60446E-2</v>
      </c>
      <c r="H2255">
        <v>0.93087399999999998</v>
      </c>
      <c r="I2255">
        <v>0</v>
      </c>
    </row>
    <row r="2256" spans="1:9" x14ac:dyDescent="0.25">
      <c r="A2256" t="s">
        <v>105</v>
      </c>
      <c r="B2256">
        <v>11934.7</v>
      </c>
      <c r="C2256">
        <v>0</v>
      </c>
      <c r="D2256">
        <v>0</v>
      </c>
      <c r="E2256">
        <v>0</v>
      </c>
      <c r="F2256">
        <v>0</v>
      </c>
      <c r="G2256">
        <v>6.5590399999999993E-2</v>
      </c>
      <c r="H2256">
        <v>0.95031100000000002</v>
      </c>
      <c r="I2256">
        <v>0</v>
      </c>
    </row>
    <row r="2257" spans="1:9" x14ac:dyDescent="0.25">
      <c r="A2257" t="s">
        <v>105</v>
      </c>
      <c r="B2257">
        <v>11929.3</v>
      </c>
      <c r="C2257">
        <v>0</v>
      </c>
      <c r="D2257">
        <v>0</v>
      </c>
      <c r="E2257">
        <v>0</v>
      </c>
      <c r="F2257">
        <v>0</v>
      </c>
      <c r="G2257">
        <v>5.6411799999999998E-2</v>
      </c>
      <c r="H2257">
        <v>0.95872599999999997</v>
      </c>
      <c r="I2257">
        <v>0</v>
      </c>
    </row>
    <row r="2258" spans="1:9" x14ac:dyDescent="0.25">
      <c r="A2258" t="s">
        <v>105</v>
      </c>
      <c r="B2258">
        <v>11943.2</v>
      </c>
      <c r="C2258">
        <v>0</v>
      </c>
      <c r="D2258">
        <v>0</v>
      </c>
      <c r="E2258">
        <v>0</v>
      </c>
      <c r="F2258">
        <v>0</v>
      </c>
      <c r="G2258">
        <v>6.6830399999999998E-2</v>
      </c>
      <c r="H2258">
        <v>0.95797299999999996</v>
      </c>
      <c r="I2258">
        <v>0</v>
      </c>
    </row>
    <row r="2259" spans="1:9" x14ac:dyDescent="0.25">
      <c r="A2259" t="s">
        <v>105</v>
      </c>
      <c r="B2259">
        <v>11959.6</v>
      </c>
      <c r="C2259">
        <v>0</v>
      </c>
      <c r="D2259">
        <v>0</v>
      </c>
      <c r="E2259">
        <v>0</v>
      </c>
      <c r="F2259">
        <v>0</v>
      </c>
      <c r="G2259">
        <v>5.4293800000000003E-2</v>
      </c>
      <c r="H2259">
        <v>0.93173600000000001</v>
      </c>
      <c r="I2259">
        <v>0</v>
      </c>
    </row>
    <row r="2260" spans="1:9" x14ac:dyDescent="0.25">
      <c r="A2260" t="s">
        <v>105</v>
      </c>
      <c r="B2260">
        <v>11958.7</v>
      </c>
      <c r="C2260">
        <v>0</v>
      </c>
      <c r="D2260">
        <v>0</v>
      </c>
      <c r="E2260">
        <v>0</v>
      </c>
      <c r="F2260">
        <v>0</v>
      </c>
      <c r="G2260">
        <v>8.3285100000000001E-2</v>
      </c>
      <c r="H2260">
        <v>0.93182699999999996</v>
      </c>
      <c r="I2260">
        <v>0</v>
      </c>
    </row>
    <row r="2261" spans="1:9" x14ac:dyDescent="0.25">
      <c r="A2261" t="s">
        <v>105</v>
      </c>
      <c r="B2261">
        <v>11953.9</v>
      </c>
      <c r="C2261">
        <v>0</v>
      </c>
      <c r="D2261">
        <v>0</v>
      </c>
      <c r="E2261">
        <v>0</v>
      </c>
      <c r="F2261">
        <v>0</v>
      </c>
      <c r="G2261">
        <v>8.3256999999999998E-2</v>
      </c>
      <c r="H2261">
        <v>0.93182799999999999</v>
      </c>
      <c r="I2261">
        <v>0</v>
      </c>
    </row>
    <row r="2262" spans="1:9" x14ac:dyDescent="0.25">
      <c r="A2262" t="s">
        <v>105</v>
      </c>
      <c r="B2262">
        <v>11952.6</v>
      </c>
      <c r="C2262">
        <v>0</v>
      </c>
      <c r="D2262">
        <v>0</v>
      </c>
      <c r="E2262">
        <v>0</v>
      </c>
      <c r="F2262">
        <v>0</v>
      </c>
      <c r="G2262">
        <v>5.7095899999999998E-2</v>
      </c>
      <c r="H2262">
        <v>0.94838999999999996</v>
      </c>
      <c r="I2262">
        <v>0</v>
      </c>
    </row>
    <row r="2263" spans="1:9" x14ac:dyDescent="0.25">
      <c r="A2263" t="s">
        <v>105</v>
      </c>
      <c r="B2263">
        <v>11965.4</v>
      </c>
      <c r="C2263">
        <v>0</v>
      </c>
      <c r="D2263">
        <v>0</v>
      </c>
      <c r="E2263">
        <v>0</v>
      </c>
      <c r="F2263">
        <v>0</v>
      </c>
      <c r="G2263">
        <v>5.39807E-2</v>
      </c>
      <c r="H2263">
        <v>0.93182699999999996</v>
      </c>
      <c r="I2263">
        <v>0</v>
      </c>
    </row>
    <row r="2264" spans="1:9" x14ac:dyDescent="0.25">
      <c r="A2264" t="s">
        <v>105</v>
      </c>
      <c r="B2264">
        <v>11967.8</v>
      </c>
      <c r="C2264">
        <v>0</v>
      </c>
      <c r="D2264">
        <v>0</v>
      </c>
      <c r="E2264">
        <v>0</v>
      </c>
      <c r="F2264">
        <v>0</v>
      </c>
      <c r="G2264">
        <v>7.1900400000000003E-2</v>
      </c>
      <c r="H2264">
        <v>0.93174199999999996</v>
      </c>
      <c r="I2264">
        <v>0</v>
      </c>
    </row>
    <row r="2265" spans="1:9" x14ac:dyDescent="0.25">
      <c r="A2265" t="s">
        <v>105</v>
      </c>
      <c r="B2265">
        <v>11971.5</v>
      </c>
      <c r="C2265">
        <v>0</v>
      </c>
      <c r="D2265">
        <v>0</v>
      </c>
      <c r="E2265">
        <v>0</v>
      </c>
      <c r="F2265">
        <v>0</v>
      </c>
      <c r="G2265">
        <v>5.4476999999999998E-2</v>
      </c>
      <c r="H2265">
        <v>0.94964899999999997</v>
      </c>
      <c r="I2265">
        <v>0</v>
      </c>
    </row>
    <row r="2266" spans="1:9" x14ac:dyDescent="0.25">
      <c r="A2266" t="s">
        <v>105</v>
      </c>
      <c r="B2266">
        <v>11958.8</v>
      </c>
      <c r="C2266">
        <v>0</v>
      </c>
      <c r="D2266">
        <v>0</v>
      </c>
      <c r="E2266">
        <v>0</v>
      </c>
      <c r="F2266">
        <v>0</v>
      </c>
      <c r="G2266">
        <v>5.3926099999999998E-2</v>
      </c>
      <c r="H2266">
        <v>0.93176199999999998</v>
      </c>
      <c r="I2266">
        <v>0</v>
      </c>
    </row>
    <row r="2267" spans="1:9" x14ac:dyDescent="0.25">
      <c r="A2267" t="s">
        <v>105</v>
      </c>
      <c r="B2267">
        <v>11956.2</v>
      </c>
      <c r="C2267">
        <v>0</v>
      </c>
      <c r="D2267">
        <v>0</v>
      </c>
      <c r="E2267">
        <v>0</v>
      </c>
      <c r="F2267">
        <v>0</v>
      </c>
      <c r="G2267">
        <v>5.8835600000000002E-2</v>
      </c>
      <c r="H2267">
        <v>0.93134499999999998</v>
      </c>
      <c r="I2267">
        <v>0</v>
      </c>
    </row>
    <row r="2268" spans="1:9" x14ac:dyDescent="0.25">
      <c r="A2268" t="s">
        <v>105</v>
      </c>
      <c r="B2268">
        <v>11951.9</v>
      </c>
      <c r="C2268">
        <v>0</v>
      </c>
      <c r="D2268">
        <v>0</v>
      </c>
      <c r="E2268">
        <v>0</v>
      </c>
      <c r="F2268">
        <v>0</v>
      </c>
      <c r="G2268">
        <v>5.9151700000000002E-2</v>
      </c>
      <c r="H2268">
        <v>0.93086400000000002</v>
      </c>
      <c r="I2268">
        <v>0</v>
      </c>
    </row>
    <row r="2269" spans="1:9" x14ac:dyDescent="0.25">
      <c r="A2269" t="s">
        <v>105</v>
      </c>
      <c r="B2269">
        <v>11930.3</v>
      </c>
      <c r="C2269">
        <v>0</v>
      </c>
      <c r="D2269">
        <v>0</v>
      </c>
      <c r="E2269">
        <v>0</v>
      </c>
      <c r="F2269">
        <v>0</v>
      </c>
      <c r="G2269">
        <v>5.54592E-2</v>
      </c>
      <c r="H2269">
        <v>0.95819699999999997</v>
      </c>
      <c r="I2269">
        <v>0</v>
      </c>
    </row>
    <row r="2270" spans="1:9" x14ac:dyDescent="0.25">
      <c r="A2270" t="s">
        <v>105</v>
      </c>
      <c r="B2270">
        <v>11960.4</v>
      </c>
      <c r="C2270">
        <v>0</v>
      </c>
      <c r="D2270">
        <v>0</v>
      </c>
      <c r="E2270">
        <v>0</v>
      </c>
      <c r="F2270">
        <v>0</v>
      </c>
      <c r="G2270">
        <v>5.6291300000000002E-2</v>
      </c>
      <c r="H2270">
        <v>0.93164999999999998</v>
      </c>
      <c r="I2270">
        <v>0</v>
      </c>
    </row>
    <row r="2271" spans="1:9" x14ac:dyDescent="0.25">
      <c r="A2271" t="s">
        <v>105</v>
      </c>
      <c r="B2271">
        <v>11940.6</v>
      </c>
      <c r="C2271">
        <v>0</v>
      </c>
      <c r="D2271">
        <v>0</v>
      </c>
      <c r="E2271">
        <v>0</v>
      </c>
      <c r="F2271">
        <v>0</v>
      </c>
      <c r="G2271">
        <v>5.3943499999999998E-2</v>
      </c>
      <c r="H2271">
        <v>0.95829500000000001</v>
      </c>
      <c r="I2271">
        <v>0</v>
      </c>
    </row>
    <row r="2272" spans="1:9" x14ac:dyDescent="0.25">
      <c r="A2272" t="s">
        <v>105</v>
      </c>
      <c r="B2272">
        <v>11961</v>
      </c>
      <c r="C2272">
        <v>0</v>
      </c>
      <c r="D2272">
        <v>0</v>
      </c>
      <c r="E2272">
        <v>0</v>
      </c>
      <c r="F2272">
        <v>0</v>
      </c>
      <c r="G2272">
        <v>5.4468200000000001E-2</v>
      </c>
      <c r="H2272">
        <v>0.93115300000000001</v>
      </c>
      <c r="I2272">
        <v>0</v>
      </c>
    </row>
    <row r="2273" spans="1:9" x14ac:dyDescent="0.25">
      <c r="A2273" t="s">
        <v>105</v>
      </c>
      <c r="B2273">
        <v>11967.3</v>
      </c>
      <c r="C2273">
        <v>0</v>
      </c>
      <c r="D2273">
        <v>0</v>
      </c>
      <c r="E2273">
        <v>0</v>
      </c>
      <c r="F2273">
        <v>0</v>
      </c>
      <c r="G2273">
        <v>5.4135000000000003E-2</v>
      </c>
      <c r="H2273">
        <v>0.93182799999999999</v>
      </c>
      <c r="I2273">
        <v>0</v>
      </c>
    </row>
    <row r="2274" spans="1:9" x14ac:dyDescent="0.25">
      <c r="A2274" t="s">
        <v>105</v>
      </c>
      <c r="B2274">
        <v>11935.3</v>
      </c>
      <c r="C2274">
        <v>0</v>
      </c>
      <c r="D2274">
        <v>0</v>
      </c>
      <c r="E2274">
        <v>0</v>
      </c>
      <c r="F2274">
        <v>0</v>
      </c>
      <c r="G2274">
        <v>5.3949400000000002E-2</v>
      </c>
      <c r="H2274">
        <v>0.93174599999999996</v>
      </c>
      <c r="I2274">
        <v>0</v>
      </c>
    </row>
    <row r="2275" spans="1:9" x14ac:dyDescent="0.25">
      <c r="A2275" t="s">
        <v>105</v>
      </c>
      <c r="B2275">
        <v>11928</v>
      </c>
      <c r="C2275">
        <v>0</v>
      </c>
      <c r="D2275">
        <v>0</v>
      </c>
      <c r="E2275">
        <v>0</v>
      </c>
      <c r="F2275">
        <v>0</v>
      </c>
      <c r="G2275">
        <v>5.6887600000000003E-2</v>
      </c>
      <c r="H2275">
        <v>0.93163700000000005</v>
      </c>
      <c r="I2275">
        <v>0</v>
      </c>
    </row>
    <row r="2276" spans="1:9" x14ac:dyDescent="0.25">
      <c r="A2276" t="s">
        <v>105</v>
      </c>
      <c r="B2276">
        <v>11933</v>
      </c>
      <c r="C2276">
        <v>0</v>
      </c>
      <c r="D2276">
        <v>0</v>
      </c>
      <c r="E2276">
        <v>0</v>
      </c>
      <c r="F2276">
        <v>0</v>
      </c>
      <c r="G2276">
        <v>8.3270499999999997E-2</v>
      </c>
      <c r="H2276">
        <v>0.93183400000000005</v>
      </c>
      <c r="I2276">
        <v>0</v>
      </c>
    </row>
    <row r="2277" spans="1:9" x14ac:dyDescent="0.25">
      <c r="A2277" t="s">
        <v>105</v>
      </c>
      <c r="B2277">
        <v>11929.9</v>
      </c>
      <c r="C2277">
        <v>0</v>
      </c>
      <c r="D2277">
        <v>0</v>
      </c>
      <c r="E2277">
        <v>0</v>
      </c>
      <c r="F2277">
        <v>0</v>
      </c>
      <c r="G2277">
        <v>6.04139E-2</v>
      </c>
      <c r="H2277">
        <v>0.931836</v>
      </c>
      <c r="I2277">
        <v>0</v>
      </c>
    </row>
    <row r="2278" spans="1:9" x14ac:dyDescent="0.25">
      <c r="A2278" t="s">
        <v>105</v>
      </c>
      <c r="B2278">
        <v>11941.5</v>
      </c>
      <c r="C2278">
        <v>0</v>
      </c>
      <c r="D2278">
        <v>0</v>
      </c>
      <c r="E2278">
        <v>0</v>
      </c>
      <c r="F2278">
        <v>0</v>
      </c>
      <c r="G2278">
        <v>5.6109699999999998E-2</v>
      </c>
      <c r="H2278">
        <v>0.93182500000000001</v>
      </c>
      <c r="I2278">
        <v>0</v>
      </c>
    </row>
    <row r="2279" spans="1:9" x14ac:dyDescent="0.25">
      <c r="A2279" t="s">
        <v>105</v>
      </c>
      <c r="B2279">
        <v>11954.1</v>
      </c>
      <c r="C2279">
        <v>0</v>
      </c>
      <c r="D2279">
        <v>0</v>
      </c>
      <c r="E2279">
        <v>0</v>
      </c>
      <c r="F2279">
        <v>0</v>
      </c>
      <c r="G2279">
        <v>7.8368999999999994E-2</v>
      </c>
      <c r="H2279">
        <v>0.93167599999999995</v>
      </c>
      <c r="I2279">
        <v>0</v>
      </c>
    </row>
    <row r="2280" spans="1:9" x14ac:dyDescent="0.25">
      <c r="A2280" t="s">
        <v>105</v>
      </c>
      <c r="B2280">
        <v>11948.4</v>
      </c>
      <c r="C2280">
        <v>0</v>
      </c>
      <c r="D2280">
        <v>0</v>
      </c>
      <c r="E2280">
        <v>0</v>
      </c>
      <c r="F2280">
        <v>0</v>
      </c>
      <c r="G2280">
        <v>6.0637900000000002E-2</v>
      </c>
      <c r="H2280">
        <v>0.93160500000000002</v>
      </c>
      <c r="I2280">
        <v>0</v>
      </c>
    </row>
    <row r="2281" spans="1:9" x14ac:dyDescent="0.25">
      <c r="A2281" t="s">
        <v>105</v>
      </c>
      <c r="B2281">
        <v>11953.8</v>
      </c>
      <c r="C2281">
        <v>0</v>
      </c>
      <c r="D2281">
        <v>0</v>
      </c>
      <c r="E2281">
        <v>0</v>
      </c>
      <c r="F2281">
        <v>0</v>
      </c>
      <c r="G2281">
        <v>5.48721E-2</v>
      </c>
      <c r="H2281">
        <v>0.93176700000000001</v>
      </c>
      <c r="I2281">
        <v>0</v>
      </c>
    </row>
    <row r="2282" spans="1:9" x14ac:dyDescent="0.25">
      <c r="A2282" t="s">
        <v>105</v>
      </c>
      <c r="B2282">
        <v>11951.6</v>
      </c>
      <c r="C2282">
        <v>0</v>
      </c>
      <c r="D2282">
        <v>0</v>
      </c>
      <c r="E2282">
        <v>0</v>
      </c>
      <c r="F2282">
        <v>0</v>
      </c>
      <c r="G2282">
        <v>5.71961E-2</v>
      </c>
      <c r="H2282">
        <v>0.95920799999999995</v>
      </c>
      <c r="I2282">
        <v>0</v>
      </c>
    </row>
    <row r="2283" spans="1:9" x14ac:dyDescent="0.25">
      <c r="A2283" t="s">
        <v>105</v>
      </c>
      <c r="B2283">
        <v>11962.2</v>
      </c>
      <c r="C2283">
        <v>0</v>
      </c>
      <c r="D2283">
        <v>0</v>
      </c>
      <c r="E2283">
        <v>0</v>
      </c>
      <c r="F2283">
        <v>0</v>
      </c>
      <c r="G2283">
        <v>6.1775400000000001E-2</v>
      </c>
      <c r="H2283">
        <v>0.93177200000000004</v>
      </c>
      <c r="I2283">
        <v>0</v>
      </c>
    </row>
    <row r="2284" spans="1:9" x14ac:dyDescent="0.25">
      <c r="A2284" t="s">
        <v>105</v>
      </c>
      <c r="B2284">
        <v>11960.4</v>
      </c>
      <c r="C2284">
        <v>0</v>
      </c>
      <c r="D2284">
        <v>0</v>
      </c>
      <c r="E2284">
        <v>0</v>
      </c>
      <c r="F2284">
        <v>0</v>
      </c>
      <c r="G2284">
        <v>5.4967099999999998E-2</v>
      </c>
      <c r="H2284">
        <v>0.93176700000000001</v>
      </c>
      <c r="I2284">
        <v>0</v>
      </c>
    </row>
    <row r="2285" spans="1:9" x14ac:dyDescent="0.25">
      <c r="A2285" t="s">
        <v>105</v>
      </c>
      <c r="B2285">
        <v>11964.7</v>
      </c>
      <c r="C2285">
        <v>0</v>
      </c>
      <c r="D2285">
        <v>0</v>
      </c>
      <c r="E2285">
        <v>0</v>
      </c>
      <c r="F2285">
        <v>0</v>
      </c>
      <c r="G2285">
        <v>5.3912599999999998E-2</v>
      </c>
      <c r="H2285">
        <v>0.93176800000000004</v>
      </c>
      <c r="I2285">
        <v>0</v>
      </c>
    </row>
    <row r="2286" spans="1:9" x14ac:dyDescent="0.25">
      <c r="A2286" t="s">
        <v>105</v>
      </c>
      <c r="B2286">
        <v>11967.7</v>
      </c>
      <c r="C2286">
        <v>0</v>
      </c>
      <c r="D2286">
        <v>0</v>
      </c>
      <c r="E2286">
        <v>0</v>
      </c>
      <c r="F2286">
        <v>0</v>
      </c>
      <c r="G2286">
        <v>6.2991599999999995E-2</v>
      </c>
      <c r="H2286">
        <v>0.93164599999999997</v>
      </c>
      <c r="I2286">
        <v>0</v>
      </c>
    </row>
    <row r="2287" spans="1:9" x14ac:dyDescent="0.25">
      <c r="A2287" t="s">
        <v>105</v>
      </c>
      <c r="B2287">
        <v>11963.2</v>
      </c>
      <c r="C2287">
        <v>0</v>
      </c>
      <c r="D2287">
        <v>0</v>
      </c>
      <c r="E2287">
        <v>0</v>
      </c>
      <c r="F2287">
        <v>0</v>
      </c>
      <c r="G2287">
        <v>5.66071E-2</v>
      </c>
      <c r="H2287">
        <v>0.931813</v>
      </c>
      <c r="I2287">
        <v>0</v>
      </c>
    </row>
    <row r="2288" spans="1:9" x14ac:dyDescent="0.25">
      <c r="A2288" t="s">
        <v>105</v>
      </c>
      <c r="B2288">
        <v>11942.5</v>
      </c>
      <c r="C2288">
        <v>0</v>
      </c>
      <c r="D2288">
        <v>0</v>
      </c>
      <c r="E2288">
        <v>0</v>
      </c>
      <c r="F2288">
        <v>0</v>
      </c>
      <c r="G2288">
        <v>8.0476500000000006E-2</v>
      </c>
      <c r="H2288">
        <v>0.93183199999999999</v>
      </c>
      <c r="I2288">
        <v>0</v>
      </c>
    </row>
    <row r="2289" spans="1:25" x14ac:dyDescent="0.25">
      <c r="A2289" t="s">
        <v>105</v>
      </c>
      <c r="B2289">
        <v>11926.9</v>
      </c>
      <c r="C2289">
        <v>0</v>
      </c>
      <c r="D2289">
        <v>0</v>
      </c>
      <c r="E2289">
        <v>0</v>
      </c>
      <c r="F2289">
        <v>0</v>
      </c>
      <c r="G2289">
        <v>7.1342900000000001E-2</v>
      </c>
      <c r="H2289">
        <v>0.93181199999999997</v>
      </c>
      <c r="I2289">
        <v>0</v>
      </c>
    </row>
    <row r="2290" spans="1:25" x14ac:dyDescent="0.25">
      <c r="A2290" t="s">
        <v>105</v>
      </c>
      <c r="B2290">
        <v>11953.2</v>
      </c>
      <c r="C2290">
        <v>0</v>
      </c>
      <c r="D2290">
        <v>0</v>
      </c>
      <c r="E2290">
        <v>0</v>
      </c>
      <c r="F2290">
        <v>0</v>
      </c>
      <c r="G2290">
        <v>8.2800600000000002E-2</v>
      </c>
      <c r="H2290">
        <v>0.93181099999999994</v>
      </c>
      <c r="I2290">
        <v>0</v>
      </c>
    </row>
    <row r="2291" spans="1:25" x14ac:dyDescent="0.25">
      <c r="A2291" t="s">
        <v>105</v>
      </c>
      <c r="B2291">
        <v>11927.3</v>
      </c>
      <c r="C2291">
        <v>0</v>
      </c>
      <c r="D2291">
        <v>0</v>
      </c>
      <c r="E2291">
        <v>0</v>
      </c>
      <c r="F2291">
        <v>0</v>
      </c>
      <c r="G2291">
        <v>5.8678399999999999E-2</v>
      </c>
      <c r="H2291">
        <v>0.93183099999999996</v>
      </c>
      <c r="I2291">
        <v>0</v>
      </c>
    </row>
    <row r="2292" spans="1:25" x14ac:dyDescent="0.25">
      <c r="A2292" t="s">
        <v>105</v>
      </c>
      <c r="B2292">
        <v>11933.9</v>
      </c>
      <c r="C2292">
        <v>0</v>
      </c>
      <c r="D2292">
        <v>0</v>
      </c>
      <c r="E2292">
        <v>0</v>
      </c>
      <c r="F2292">
        <v>0</v>
      </c>
      <c r="G2292">
        <v>5.9763799999999999E-2</v>
      </c>
      <c r="H2292">
        <v>0.93659999999999999</v>
      </c>
      <c r="I2292">
        <v>0</v>
      </c>
    </row>
    <row r="2293" spans="1:25" x14ac:dyDescent="0.25">
      <c r="A2293" t="s">
        <v>105</v>
      </c>
      <c r="B2293">
        <v>11928.7</v>
      </c>
      <c r="C2293">
        <v>0</v>
      </c>
      <c r="D2293">
        <v>0</v>
      </c>
      <c r="E2293">
        <v>0</v>
      </c>
      <c r="F2293">
        <v>0</v>
      </c>
      <c r="G2293">
        <v>6.00908E-2</v>
      </c>
      <c r="H2293">
        <v>0.931836</v>
      </c>
      <c r="I2293">
        <v>0</v>
      </c>
    </row>
    <row r="2294" spans="1:25" x14ac:dyDescent="0.25">
      <c r="A2294" t="s">
        <v>105</v>
      </c>
      <c r="B2294">
        <v>11930</v>
      </c>
      <c r="C2294">
        <v>0</v>
      </c>
      <c r="D2294">
        <v>0</v>
      </c>
      <c r="E2294">
        <v>0</v>
      </c>
      <c r="F2294">
        <v>0</v>
      </c>
      <c r="G2294">
        <v>5.4719299999999998E-2</v>
      </c>
      <c r="H2294">
        <v>0.93183099999999996</v>
      </c>
      <c r="I2294">
        <v>0</v>
      </c>
    </row>
    <row r="2295" spans="1:25" x14ac:dyDescent="0.25">
      <c r="A2295" t="s">
        <v>105</v>
      </c>
      <c r="B2295">
        <v>11933.2</v>
      </c>
      <c r="C2295">
        <v>0</v>
      </c>
      <c r="D2295">
        <v>0</v>
      </c>
      <c r="E2295">
        <v>0</v>
      </c>
      <c r="F2295">
        <v>0</v>
      </c>
      <c r="G2295">
        <v>5.7597500000000003E-2</v>
      </c>
      <c r="H2295">
        <v>0.93178899999999998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11941.8</v>
      </c>
      <c r="C2296">
        <v>0</v>
      </c>
      <c r="D2296">
        <v>0</v>
      </c>
      <c r="E2296">
        <v>0</v>
      </c>
      <c r="F2296">
        <v>0</v>
      </c>
      <c r="G2296">
        <v>6.75954E-2</v>
      </c>
      <c r="H2296">
        <v>0.93904799999999999</v>
      </c>
      <c r="I2296">
        <v>0</v>
      </c>
      <c r="R2296">
        <f>AVERAGE(B2247:B2296)</f>
        <v>11945.352000000003</v>
      </c>
      <c r="S2296">
        <f>AVERAGE(C2247:C2296)</f>
        <v>0</v>
      </c>
      <c r="U2296">
        <f>_xlfn.VAR.P(B2247:B2296)</f>
        <v>220.79849599999969</v>
      </c>
      <c r="V2296">
        <f>_xlfn.VAR.P(C2247:C2296)</f>
        <v>0</v>
      </c>
      <c r="X2296">
        <f>1.96*SQRT(U2296)/50</f>
        <v>0.58248416364175903</v>
      </c>
      <c r="Y2296">
        <f>1.96*SQRT(V2296)/50</f>
        <v>0</v>
      </c>
    </row>
    <row r="2297" spans="1:25" x14ac:dyDescent="0.25">
      <c r="A2297" t="s">
        <v>105</v>
      </c>
      <c r="B2297">
        <v>597334.23679999996</v>
      </c>
      <c r="C2297" t="s">
        <v>36</v>
      </c>
    </row>
    <row r="2298" spans="1:25" x14ac:dyDescent="0.25">
      <c r="A2298" t="s">
        <v>106</v>
      </c>
      <c r="B2298">
        <v>11610.2</v>
      </c>
      <c r="C2298">
        <v>11491.4</v>
      </c>
      <c r="D2298">
        <v>11467.6</v>
      </c>
      <c r="E2298">
        <v>11173.1</v>
      </c>
      <c r="F2298">
        <v>131.11000000000001</v>
      </c>
      <c r="G2298">
        <v>5.80711E-2</v>
      </c>
      <c r="H2298">
        <v>0.93173099999999998</v>
      </c>
      <c r="I2298">
        <v>0</v>
      </c>
    </row>
    <row r="2299" spans="1:25" x14ac:dyDescent="0.25">
      <c r="A2299" t="s">
        <v>106</v>
      </c>
      <c r="B2299">
        <v>11571.6</v>
      </c>
      <c r="C2299">
        <v>11454.1</v>
      </c>
      <c r="D2299">
        <v>11426.5</v>
      </c>
      <c r="E2299">
        <v>11128.1</v>
      </c>
      <c r="F2299">
        <v>134.87700000000001</v>
      </c>
      <c r="G2299">
        <v>5.8539899999999999E-2</v>
      </c>
      <c r="H2299">
        <v>0.931836</v>
      </c>
      <c r="I2299">
        <v>0</v>
      </c>
    </row>
    <row r="2300" spans="1:25" x14ac:dyDescent="0.25">
      <c r="A2300" t="s">
        <v>106</v>
      </c>
      <c r="B2300">
        <v>11553.7</v>
      </c>
      <c r="C2300">
        <v>11436.3</v>
      </c>
      <c r="D2300">
        <v>11406.6</v>
      </c>
      <c r="E2300">
        <v>11106.9</v>
      </c>
      <c r="F2300">
        <v>139.53200000000001</v>
      </c>
      <c r="G2300">
        <v>5.3911899999999999E-2</v>
      </c>
      <c r="H2300">
        <v>0.93183099999999996</v>
      </c>
      <c r="I2300">
        <v>0</v>
      </c>
    </row>
    <row r="2301" spans="1:25" x14ac:dyDescent="0.25">
      <c r="A2301" t="s">
        <v>106</v>
      </c>
      <c r="B2301">
        <v>11550.6</v>
      </c>
      <c r="C2301">
        <v>11434</v>
      </c>
      <c r="D2301">
        <v>11405.2</v>
      </c>
      <c r="E2301">
        <v>11103.9</v>
      </c>
      <c r="F2301">
        <v>138.047</v>
      </c>
      <c r="G2301">
        <v>7.5589199999999995E-2</v>
      </c>
      <c r="H2301">
        <v>0.93169000000000002</v>
      </c>
      <c r="I2301">
        <v>0</v>
      </c>
    </row>
    <row r="2302" spans="1:25" x14ac:dyDescent="0.25">
      <c r="A2302" t="s">
        <v>106</v>
      </c>
      <c r="B2302">
        <v>11557.1</v>
      </c>
      <c r="C2302">
        <v>11440.5</v>
      </c>
      <c r="D2302">
        <v>11407.1</v>
      </c>
      <c r="E2302">
        <v>11105.8</v>
      </c>
      <c r="F2302">
        <v>138.53800000000001</v>
      </c>
      <c r="G2302">
        <v>5.8886500000000001E-2</v>
      </c>
      <c r="H2302">
        <v>0.93117799999999995</v>
      </c>
      <c r="I2302">
        <v>0</v>
      </c>
    </row>
    <row r="2303" spans="1:25" x14ac:dyDescent="0.25">
      <c r="A2303" t="s">
        <v>106</v>
      </c>
      <c r="B2303">
        <v>11546.5</v>
      </c>
      <c r="C2303">
        <v>11427</v>
      </c>
      <c r="D2303">
        <v>11395.4</v>
      </c>
      <c r="E2303">
        <v>11094.4</v>
      </c>
      <c r="F2303">
        <v>137.297</v>
      </c>
      <c r="G2303">
        <v>5.5690400000000001E-2</v>
      </c>
      <c r="H2303">
        <v>0.93112899999999998</v>
      </c>
      <c r="I2303">
        <v>0</v>
      </c>
    </row>
    <row r="2304" spans="1:25" x14ac:dyDescent="0.25">
      <c r="A2304" t="s">
        <v>106</v>
      </c>
      <c r="B2304">
        <v>11548.9</v>
      </c>
      <c r="C2304">
        <v>11426.2</v>
      </c>
      <c r="D2304">
        <v>11392</v>
      </c>
      <c r="E2304">
        <v>11089.6</v>
      </c>
      <c r="F2304">
        <v>137.07</v>
      </c>
      <c r="G2304">
        <v>8.3264199999999997E-2</v>
      </c>
      <c r="H2304">
        <v>0.95915700000000004</v>
      </c>
      <c r="I2304">
        <v>0</v>
      </c>
    </row>
    <row r="2305" spans="1:9" x14ac:dyDescent="0.25">
      <c r="A2305" t="s">
        <v>106</v>
      </c>
      <c r="B2305">
        <v>11557.1</v>
      </c>
      <c r="C2305">
        <v>11438.4</v>
      </c>
      <c r="D2305">
        <v>11396.8</v>
      </c>
      <c r="E2305">
        <v>11094.2</v>
      </c>
      <c r="F2305">
        <v>139.91399999999999</v>
      </c>
      <c r="G2305">
        <v>5.7453400000000002E-2</v>
      </c>
      <c r="H2305">
        <v>0.93164400000000003</v>
      </c>
      <c r="I2305">
        <v>0</v>
      </c>
    </row>
    <row r="2306" spans="1:9" x14ac:dyDescent="0.25">
      <c r="A2306" t="s">
        <v>106</v>
      </c>
      <c r="B2306">
        <v>11551.5</v>
      </c>
      <c r="C2306">
        <v>11431.2</v>
      </c>
      <c r="D2306">
        <v>11389.9</v>
      </c>
      <c r="E2306">
        <v>11089</v>
      </c>
      <c r="F2306">
        <v>138.46</v>
      </c>
      <c r="G2306">
        <v>5.6105700000000001E-2</v>
      </c>
      <c r="H2306">
        <v>0.93153900000000001</v>
      </c>
      <c r="I2306">
        <v>0</v>
      </c>
    </row>
    <row r="2307" spans="1:9" x14ac:dyDescent="0.25">
      <c r="A2307" t="s">
        <v>106</v>
      </c>
      <c r="B2307">
        <v>11548.9</v>
      </c>
      <c r="C2307">
        <v>11430.4</v>
      </c>
      <c r="D2307">
        <v>11386.5</v>
      </c>
      <c r="E2307">
        <v>11082.2</v>
      </c>
      <c r="F2307">
        <v>139.28</v>
      </c>
      <c r="G2307">
        <v>5.5748499999999999E-2</v>
      </c>
      <c r="H2307">
        <v>0.931778</v>
      </c>
      <c r="I2307">
        <v>0</v>
      </c>
    </row>
    <row r="2308" spans="1:9" x14ac:dyDescent="0.25">
      <c r="A2308" t="s">
        <v>106</v>
      </c>
      <c r="B2308">
        <v>11546.4</v>
      </c>
      <c r="C2308">
        <v>11427.4</v>
      </c>
      <c r="D2308">
        <v>11387</v>
      </c>
      <c r="E2308">
        <v>11083.1</v>
      </c>
      <c r="F2308">
        <v>138.97499999999999</v>
      </c>
      <c r="G2308">
        <v>5.4769999999999999E-2</v>
      </c>
      <c r="H2308">
        <v>0.93183199999999999</v>
      </c>
      <c r="I2308">
        <v>0</v>
      </c>
    </row>
    <row r="2309" spans="1:9" x14ac:dyDescent="0.25">
      <c r="A2309" t="s">
        <v>106</v>
      </c>
      <c r="B2309">
        <v>11547.2</v>
      </c>
      <c r="C2309">
        <v>11428.5</v>
      </c>
      <c r="D2309">
        <v>11386.6</v>
      </c>
      <c r="E2309">
        <v>11086.6</v>
      </c>
      <c r="F2309">
        <v>137.55199999999999</v>
      </c>
      <c r="G2309">
        <v>5.3980599999999997E-2</v>
      </c>
      <c r="H2309">
        <v>0.93068600000000001</v>
      </c>
      <c r="I2309">
        <v>0</v>
      </c>
    </row>
    <row r="2310" spans="1:9" x14ac:dyDescent="0.25">
      <c r="A2310" t="s">
        <v>106</v>
      </c>
      <c r="B2310">
        <v>11512.6</v>
      </c>
      <c r="C2310">
        <v>11394.5</v>
      </c>
      <c r="D2310">
        <v>11370.2</v>
      </c>
      <c r="E2310">
        <v>11073.8</v>
      </c>
      <c r="F2310">
        <v>133.77699999999999</v>
      </c>
      <c r="G2310">
        <v>8.32648E-2</v>
      </c>
      <c r="H2310">
        <v>0.95287200000000005</v>
      </c>
      <c r="I2310">
        <v>0</v>
      </c>
    </row>
    <row r="2311" spans="1:9" x14ac:dyDescent="0.25">
      <c r="A2311" t="s">
        <v>106</v>
      </c>
      <c r="B2311">
        <v>11509.1</v>
      </c>
      <c r="C2311">
        <v>11392.9</v>
      </c>
      <c r="D2311">
        <v>11369.6</v>
      </c>
      <c r="E2311">
        <v>11074.7</v>
      </c>
      <c r="F2311">
        <v>131.48500000000001</v>
      </c>
      <c r="G2311">
        <v>5.4371599999999999E-2</v>
      </c>
      <c r="H2311">
        <v>0.93182900000000002</v>
      </c>
      <c r="I2311">
        <v>0</v>
      </c>
    </row>
    <row r="2312" spans="1:9" x14ac:dyDescent="0.25">
      <c r="A2312" t="s">
        <v>106</v>
      </c>
      <c r="B2312">
        <v>11510.2</v>
      </c>
      <c r="C2312">
        <v>11392.4</v>
      </c>
      <c r="D2312">
        <v>11368.5</v>
      </c>
      <c r="E2312">
        <v>11074.6</v>
      </c>
      <c r="F2312">
        <v>131.81399999999999</v>
      </c>
      <c r="G2312">
        <v>8.3258899999999997E-2</v>
      </c>
      <c r="H2312">
        <v>0.93147199999999997</v>
      </c>
      <c r="I2312">
        <v>0</v>
      </c>
    </row>
    <row r="2313" spans="1:9" x14ac:dyDescent="0.25">
      <c r="A2313" t="s">
        <v>106</v>
      </c>
      <c r="B2313">
        <v>11501.1</v>
      </c>
      <c r="C2313">
        <v>11384.5</v>
      </c>
      <c r="D2313">
        <v>11360.9</v>
      </c>
      <c r="E2313">
        <v>11066.7</v>
      </c>
      <c r="F2313">
        <v>131.852</v>
      </c>
      <c r="G2313">
        <v>8.3267900000000006E-2</v>
      </c>
      <c r="H2313">
        <v>0.95075600000000005</v>
      </c>
      <c r="I2313">
        <v>0</v>
      </c>
    </row>
    <row r="2314" spans="1:9" x14ac:dyDescent="0.25">
      <c r="A2314" t="s">
        <v>106</v>
      </c>
      <c r="B2314">
        <v>11497.4</v>
      </c>
      <c r="C2314">
        <v>11380.5</v>
      </c>
      <c r="D2314">
        <v>11357</v>
      </c>
      <c r="E2314">
        <v>11065.4</v>
      </c>
      <c r="F2314">
        <v>129.87299999999999</v>
      </c>
      <c r="G2314">
        <v>6.14747E-2</v>
      </c>
      <c r="H2314">
        <v>0.93162999999999996</v>
      </c>
      <c r="I2314">
        <v>0</v>
      </c>
    </row>
    <row r="2315" spans="1:9" x14ac:dyDescent="0.25">
      <c r="A2315" t="s">
        <v>106</v>
      </c>
      <c r="B2315">
        <v>11503.9</v>
      </c>
      <c r="C2315">
        <v>11388</v>
      </c>
      <c r="D2315">
        <v>11363.7</v>
      </c>
      <c r="E2315">
        <v>11070.8</v>
      </c>
      <c r="F2315">
        <v>128.92500000000001</v>
      </c>
      <c r="G2315">
        <v>5.4722E-2</v>
      </c>
      <c r="H2315">
        <v>0.93611100000000003</v>
      </c>
      <c r="I2315">
        <v>0</v>
      </c>
    </row>
    <row r="2316" spans="1:9" x14ac:dyDescent="0.25">
      <c r="A2316" t="s">
        <v>106</v>
      </c>
      <c r="B2316">
        <v>11503.6</v>
      </c>
      <c r="C2316">
        <v>11386.3</v>
      </c>
      <c r="D2316">
        <v>11362.2</v>
      </c>
      <c r="E2316">
        <v>11070.9</v>
      </c>
      <c r="F2316">
        <v>127.625</v>
      </c>
      <c r="G2316">
        <v>5.4098E-2</v>
      </c>
      <c r="H2316">
        <v>0.93014799999999997</v>
      </c>
      <c r="I2316">
        <v>0</v>
      </c>
    </row>
    <row r="2317" spans="1:9" x14ac:dyDescent="0.25">
      <c r="A2317" t="s">
        <v>106</v>
      </c>
      <c r="B2317">
        <v>11500.6</v>
      </c>
      <c r="C2317">
        <v>11383.9</v>
      </c>
      <c r="D2317">
        <v>11360.2</v>
      </c>
      <c r="E2317">
        <v>11068.8</v>
      </c>
      <c r="F2317">
        <v>128.83099999999999</v>
      </c>
      <c r="G2317">
        <v>5.5563500000000002E-2</v>
      </c>
      <c r="H2317">
        <v>0.95811500000000005</v>
      </c>
      <c r="I2317">
        <v>0</v>
      </c>
    </row>
    <row r="2318" spans="1:9" x14ac:dyDescent="0.25">
      <c r="A2318" t="s">
        <v>106</v>
      </c>
      <c r="B2318">
        <v>11516.5</v>
      </c>
      <c r="C2318">
        <v>11399.7</v>
      </c>
      <c r="D2318">
        <v>11372.9</v>
      </c>
      <c r="E2318">
        <v>11075.4</v>
      </c>
      <c r="F2318">
        <v>133.892</v>
      </c>
      <c r="G2318">
        <v>5.6979000000000002E-2</v>
      </c>
      <c r="H2318">
        <v>0.931836</v>
      </c>
      <c r="I2318">
        <v>0</v>
      </c>
    </row>
    <row r="2319" spans="1:9" x14ac:dyDescent="0.25">
      <c r="A2319" t="s">
        <v>106</v>
      </c>
      <c r="B2319">
        <v>11517.2</v>
      </c>
      <c r="C2319">
        <v>11399.1</v>
      </c>
      <c r="D2319">
        <v>11374.8</v>
      </c>
      <c r="E2319">
        <v>11081.4</v>
      </c>
      <c r="F2319">
        <v>133.08799999999999</v>
      </c>
      <c r="G2319">
        <v>5.4317699999999997E-2</v>
      </c>
      <c r="H2319">
        <v>0.931836</v>
      </c>
      <c r="I2319">
        <v>0</v>
      </c>
    </row>
    <row r="2320" spans="1:9" x14ac:dyDescent="0.25">
      <c r="A2320" t="s">
        <v>106</v>
      </c>
      <c r="B2320">
        <v>11515.9</v>
      </c>
      <c r="C2320">
        <v>11399.5</v>
      </c>
      <c r="D2320">
        <v>11368.8</v>
      </c>
      <c r="E2320">
        <v>11071.5</v>
      </c>
      <c r="F2320">
        <v>132.53399999999999</v>
      </c>
      <c r="G2320">
        <v>6.18253E-2</v>
      </c>
      <c r="H2320">
        <v>0.94981400000000005</v>
      </c>
      <c r="I2320">
        <v>0</v>
      </c>
    </row>
    <row r="2321" spans="1:9" x14ac:dyDescent="0.25">
      <c r="A2321" t="s">
        <v>106</v>
      </c>
      <c r="B2321">
        <v>11529.3</v>
      </c>
      <c r="C2321">
        <v>11411.6</v>
      </c>
      <c r="D2321">
        <v>11375.4</v>
      </c>
      <c r="E2321">
        <v>11075.2</v>
      </c>
      <c r="F2321">
        <v>137.31399999999999</v>
      </c>
      <c r="G2321">
        <v>5.9945100000000001E-2</v>
      </c>
      <c r="H2321">
        <v>0.95702100000000001</v>
      </c>
      <c r="I2321">
        <v>0</v>
      </c>
    </row>
    <row r="2322" spans="1:9" x14ac:dyDescent="0.25">
      <c r="A2322" t="s">
        <v>106</v>
      </c>
      <c r="B2322">
        <v>11537.5</v>
      </c>
      <c r="C2322">
        <v>11420.3</v>
      </c>
      <c r="D2322">
        <v>11383</v>
      </c>
      <c r="E2322">
        <v>11082</v>
      </c>
      <c r="F2322">
        <v>135.92400000000001</v>
      </c>
      <c r="G2322">
        <v>5.3911399999999998E-2</v>
      </c>
      <c r="H2322">
        <v>0.93166000000000004</v>
      </c>
      <c r="I2322">
        <v>0</v>
      </c>
    </row>
    <row r="2323" spans="1:9" x14ac:dyDescent="0.25">
      <c r="A2323" t="s">
        <v>106</v>
      </c>
      <c r="B2323">
        <v>11526.9</v>
      </c>
      <c r="C2323">
        <v>11410.2</v>
      </c>
      <c r="D2323">
        <v>11373</v>
      </c>
      <c r="E2323">
        <v>11072.6</v>
      </c>
      <c r="F2323">
        <v>136.16</v>
      </c>
      <c r="G2323">
        <v>6.0175600000000003E-2</v>
      </c>
      <c r="H2323">
        <v>0.93133699999999997</v>
      </c>
      <c r="I2323">
        <v>0</v>
      </c>
    </row>
    <row r="2324" spans="1:9" x14ac:dyDescent="0.25">
      <c r="A2324" t="s">
        <v>106</v>
      </c>
      <c r="B2324">
        <v>11524.8</v>
      </c>
      <c r="C2324">
        <v>11407.3</v>
      </c>
      <c r="D2324">
        <v>11372.7</v>
      </c>
      <c r="E2324">
        <v>11073.9</v>
      </c>
      <c r="F2324">
        <v>135.453</v>
      </c>
      <c r="G2324">
        <v>5.4104100000000002E-2</v>
      </c>
      <c r="H2324">
        <v>0.93141700000000005</v>
      </c>
      <c r="I2324">
        <v>0</v>
      </c>
    </row>
    <row r="2325" spans="1:9" x14ac:dyDescent="0.25">
      <c r="A2325" t="s">
        <v>106</v>
      </c>
      <c r="B2325">
        <v>11543.5</v>
      </c>
      <c r="C2325">
        <v>11424.6</v>
      </c>
      <c r="D2325">
        <v>11388.5</v>
      </c>
      <c r="E2325">
        <v>11087.4</v>
      </c>
      <c r="F2325">
        <v>136.96</v>
      </c>
      <c r="G2325">
        <v>7.1086999999999997E-2</v>
      </c>
      <c r="H2325">
        <v>0.95421900000000004</v>
      </c>
      <c r="I2325">
        <v>0</v>
      </c>
    </row>
    <row r="2326" spans="1:9" x14ac:dyDescent="0.25">
      <c r="A2326" t="s">
        <v>106</v>
      </c>
      <c r="B2326">
        <v>11539.3</v>
      </c>
      <c r="C2326">
        <v>11421</v>
      </c>
      <c r="D2326">
        <v>11382.4</v>
      </c>
      <c r="E2326">
        <v>11077.9</v>
      </c>
      <c r="F2326">
        <v>137.72499999999999</v>
      </c>
      <c r="G2326">
        <v>6.2901899999999997E-2</v>
      </c>
      <c r="H2326">
        <v>0.93160399999999999</v>
      </c>
      <c r="I2326">
        <v>0</v>
      </c>
    </row>
    <row r="2327" spans="1:9" x14ac:dyDescent="0.25">
      <c r="A2327" t="s">
        <v>106</v>
      </c>
      <c r="B2327">
        <v>11538</v>
      </c>
      <c r="C2327">
        <v>11418.3</v>
      </c>
      <c r="D2327">
        <v>11376.8</v>
      </c>
      <c r="E2327">
        <v>11074.9</v>
      </c>
      <c r="F2327">
        <v>139.876</v>
      </c>
      <c r="G2327">
        <v>5.9043900000000003E-2</v>
      </c>
      <c r="H2327">
        <v>0.93179699999999999</v>
      </c>
      <c r="I2327">
        <v>0</v>
      </c>
    </row>
    <row r="2328" spans="1:9" x14ac:dyDescent="0.25">
      <c r="A2328" t="s">
        <v>106</v>
      </c>
      <c r="B2328">
        <v>11539.6</v>
      </c>
      <c r="C2328">
        <v>11421.1</v>
      </c>
      <c r="D2328">
        <v>11379.9</v>
      </c>
      <c r="E2328">
        <v>11078.5</v>
      </c>
      <c r="F2328">
        <v>138.304</v>
      </c>
      <c r="G2328">
        <v>6.2350900000000001E-2</v>
      </c>
      <c r="H2328">
        <v>0.95543999999999996</v>
      </c>
      <c r="I2328">
        <v>0</v>
      </c>
    </row>
    <row r="2329" spans="1:9" x14ac:dyDescent="0.25">
      <c r="A2329" t="s">
        <v>106</v>
      </c>
      <c r="B2329">
        <v>11545.4</v>
      </c>
      <c r="C2329">
        <v>11425.7</v>
      </c>
      <c r="D2329">
        <v>11382.6</v>
      </c>
      <c r="E2329">
        <v>11079.5</v>
      </c>
      <c r="F2329">
        <v>138.12</v>
      </c>
      <c r="G2329">
        <v>8.28903E-2</v>
      </c>
      <c r="H2329">
        <v>0.93180099999999999</v>
      </c>
      <c r="I2329">
        <v>0</v>
      </c>
    </row>
    <row r="2330" spans="1:9" x14ac:dyDescent="0.25">
      <c r="A2330" t="s">
        <v>106</v>
      </c>
      <c r="B2330">
        <v>11538.5</v>
      </c>
      <c r="C2330">
        <v>11421.8</v>
      </c>
      <c r="D2330">
        <v>11378.1</v>
      </c>
      <c r="E2330">
        <v>11075.7</v>
      </c>
      <c r="F2330">
        <v>136.726</v>
      </c>
      <c r="G2330">
        <v>6.3202099999999997E-2</v>
      </c>
      <c r="H2330">
        <v>0.93173099999999998</v>
      </c>
      <c r="I2330">
        <v>0</v>
      </c>
    </row>
    <row r="2331" spans="1:9" x14ac:dyDescent="0.25">
      <c r="A2331" t="s">
        <v>106</v>
      </c>
      <c r="B2331">
        <v>11498.2</v>
      </c>
      <c r="C2331">
        <v>11382</v>
      </c>
      <c r="D2331">
        <v>11359.9</v>
      </c>
      <c r="E2331">
        <v>11065.9</v>
      </c>
      <c r="F2331">
        <v>131.364</v>
      </c>
      <c r="G2331">
        <v>5.8139200000000002E-2</v>
      </c>
      <c r="H2331">
        <v>0.93180700000000005</v>
      </c>
      <c r="I2331">
        <v>0</v>
      </c>
    </row>
    <row r="2332" spans="1:9" x14ac:dyDescent="0.25">
      <c r="A2332" t="s">
        <v>106</v>
      </c>
      <c r="B2332">
        <v>11492.8</v>
      </c>
      <c r="C2332">
        <v>11376.9</v>
      </c>
      <c r="D2332">
        <v>11356.6</v>
      </c>
      <c r="E2332">
        <v>11065.9</v>
      </c>
      <c r="F2332">
        <v>128.74799999999999</v>
      </c>
      <c r="G2332">
        <v>5.3955500000000003E-2</v>
      </c>
      <c r="H2332">
        <v>0.94176499999999996</v>
      </c>
      <c r="I2332">
        <v>0</v>
      </c>
    </row>
    <row r="2333" spans="1:9" x14ac:dyDescent="0.25">
      <c r="A2333" t="s">
        <v>106</v>
      </c>
      <c r="B2333">
        <v>11505.2</v>
      </c>
      <c r="C2333">
        <v>11388.7</v>
      </c>
      <c r="D2333">
        <v>11367.3</v>
      </c>
      <c r="E2333">
        <v>11070.4</v>
      </c>
      <c r="F2333">
        <v>135.18899999999999</v>
      </c>
      <c r="G2333">
        <v>5.4220400000000002E-2</v>
      </c>
      <c r="H2333">
        <v>0.93156000000000005</v>
      </c>
      <c r="I2333">
        <v>0</v>
      </c>
    </row>
    <row r="2334" spans="1:9" x14ac:dyDescent="0.25">
      <c r="A2334" t="s">
        <v>106</v>
      </c>
      <c r="B2334">
        <v>11507.1</v>
      </c>
      <c r="C2334">
        <v>11390.4</v>
      </c>
      <c r="D2334">
        <v>11366.4</v>
      </c>
      <c r="E2334">
        <v>11071.2</v>
      </c>
      <c r="F2334">
        <v>133.00800000000001</v>
      </c>
      <c r="G2334">
        <v>5.6051999999999998E-2</v>
      </c>
      <c r="H2334">
        <v>0.931786</v>
      </c>
      <c r="I2334">
        <v>0</v>
      </c>
    </row>
    <row r="2335" spans="1:9" x14ac:dyDescent="0.25">
      <c r="A2335" t="s">
        <v>106</v>
      </c>
      <c r="B2335">
        <v>11507.9</v>
      </c>
      <c r="C2335">
        <v>11392.9</v>
      </c>
      <c r="D2335">
        <v>11373.1</v>
      </c>
      <c r="E2335">
        <v>11077.9</v>
      </c>
      <c r="F2335">
        <v>133.273</v>
      </c>
      <c r="G2335">
        <v>5.7221800000000003E-2</v>
      </c>
      <c r="H2335">
        <v>0.931809</v>
      </c>
      <c r="I2335">
        <v>0</v>
      </c>
    </row>
    <row r="2336" spans="1:9" x14ac:dyDescent="0.25">
      <c r="A2336" t="s">
        <v>106</v>
      </c>
      <c r="B2336">
        <v>11490.9</v>
      </c>
      <c r="C2336">
        <v>11375.1</v>
      </c>
      <c r="D2336">
        <v>11353.6</v>
      </c>
      <c r="E2336">
        <v>11061.4</v>
      </c>
      <c r="F2336">
        <v>129.285</v>
      </c>
      <c r="G2336">
        <v>5.4892400000000001E-2</v>
      </c>
      <c r="H2336">
        <v>0.93170399999999998</v>
      </c>
      <c r="I2336">
        <v>0</v>
      </c>
    </row>
    <row r="2337" spans="1:25" x14ac:dyDescent="0.25">
      <c r="A2337" t="s">
        <v>106</v>
      </c>
      <c r="B2337">
        <v>11489.4</v>
      </c>
      <c r="C2337">
        <v>11370.4</v>
      </c>
      <c r="D2337">
        <v>11348.9</v>
      </c>
      <c r="E2337">
        <v>11059.2</v>
      </c>
      <c r="F2337">
        <v>126.968</v>
      </c>
      <c r="G2337">
        <v>5.39286E-2</v>
      </c>
      <c r="H2337">
        <v>0.93166099999999996</v>
      </c>
      <c r="I2337">
        <v>0</v>
      </c>
    </row>
    <row r="2338" spans="1:25" x14ac:dyDescent="0.25">
      <c r="A2338" t="s">
        <v>106</v>
      </c>
      <c r="B2338">
        <v>11511</v>
      </c>
      <c r="C2338">
        <v>11394.4</v>
      </c>
      <c r="D2338">
        <v>11369.9</v>
      </c>
      <c r="E2338">
        <v>11072.8</v>
      </c>
      <c r="F2338">
        <v>131.93100000000001</v>
      </c>
      <c r="G2338">
        <v>5.6093700000000003E-2</v>
      </c>
      <c r="H2338">
        <v>0.93183400000000005</v>
      </c>
      <c r="I2338">
        <v>0</v>
      </c>
    </row>
    <row r="2339" spans="1:25" x14ac:dyDescent="0.25">
      <c r="A2339" t="s">
        <v>106</v>
      </c>
      <c r="B2339">
        <v>11489.2</v>
      </c>
      <c r="C2339">
        <v>11372.3</v>
      </c>
      <c r="D2339">
        <v>11350.4</v>
      </c>
      <c r="E2339">
        <v>11057.9</v>
      </c>
      <c r="F2339">
        <v>130.691</v>
      </c>
      <c r="G2339">
        <v>7.3413999999999993E-2</v>
      </c>
      <c r="H2339">
        <v>0.93101199999999995</v>
      </c>
      <c r="I2339">
        <v>0</v>
      </c>
    </row>
    <row r="2340" spans="1:25" x14ac:dyDescent="0.25">
      <c r="A2340" t="s">
        <v>106</v>
      </c>
      <c r="B2340">
        <v>11494.8</v>
      </c>
      <c r="C2340">
        <v>11376.5</v>
      </c>
      <c r="D2340">
        <v>11351.8</v>
      </c>
      <c r="E2340">
        <v>11059.4</v>
      </c>
      <c r="F2340">
        <v>130.08099999999999</v>
      </c>
      <c r="G2340">
        <v>5.5623499999999999E-2</v>
      </c>
      <c r="H2340">
        <v>0.93167900000000003</v>
      </c>
      <c r="I2340">
        <v>0</v>
      </c>
    </row>
    <row r="2341" spans="1:25" x14ac:dyDescent="0.25">
      <c r="A2341" t="s">
        <v>106</v>
      </c>
      <c r="B2341">
        <v>11519.2</v>
      </c>
      <c r="C2341">
        <v>11401.7</v>
      </c>
      <c r="D2341">
        <v>11369.7</v>
      </c>
      <c r="E2341">
        <v>11069.8</v>
      </c>
      <c r="F2341">
        <v>136.21</v>
      </c>
      <c r="G2341">
        <v>5.5047499999999999E-2</v>
      </c>
      <c r="H2341">
        <v>0.93181800000000004</v>
      </c>
      <c r="I2341">
        <v>0</v>
      </c>
    </row>
    <row r="2342" spans="1:25" x14ac:dyDescent="0.25">
      <c r="A2342" t="s">
        <v>106</v>
      </c>
      <c r="B2342">
        <v>11537.7</v>
      </c>
      <c r="C2342">
        <v>11421.1</v>
      </c>
      <c r="D2342">
        <v>11384.3</v>
      </c>
      <c r="E2342">
        <v>11081.5</v>
      </c>
      <c r="F2342">
        <v>137.87700000000001</v>
      </c>
      <c r="G2342">
        <v>5.6783699999999999E-2</v>
      </c>
      <c r="H2342">
        <v>0.93154800000000004</v>
      </c>
      <c r="I2342">
        <v>0</v>
      </c>
    </row>
    <row r="2343" spans="1:25" x14ac:dyDescent="0.25">
      <c r="A2343" t="s">
        <v>106</v>
      </c>
      <c r="B2343">
        <v>11523.6</v>
      </c>
      <c r="C2343">
        <v>11406.7</v>
      </c>
      <c r="D2343">
        <v>11368.8</v>
      </c>
      <c r="E2343">
        <v>11068.9</v>
      </c>
      <c r="F2343">
        <v>138.60400000000001</v>
      </c>
      <c r="G2343">
        <v>6.8843699999999994E-2</v>
      </c>
      <c r="H2343">
        <v>0.93177600000000005</v>
      </c>
      <c r="I2343">
        <v>0</v>
      </c>
    </row>
    <row r="2344" spans="1:25" x14ac:dyDescent="0.25">
      <c r="A2344" t="s">
        <v>106</v>
      </c>
      <c r="B2344">
        <v>11525.3</v>
      </c>
      <c r="C2344">
        <v>11405.9</v>
      </c>
      <c r="D2344">
        <v>11369.1</v>
      </c>
      <c r="E2344">
        <v>11068.6</v>
      </c>
      <c r="F2344">
        <v>134.72300000000001</v>
      </c>
      <c r="G2344">
        <v>5.6700800000000003E-2</v>
      </c>
      <c r="H2344">
        <v>0.93176899999999996</v>
      </c>
      <c r="I2344">
        <v>0</v>
      </c>
    </row>
    <row r="2345" spans="1:25" x14ac:dyDescent="0.25">
      <c r="A2345" t="s">
        <v>106</v>
      </c>
      <c r="B2345">
        <v>11529.4</v>
      </c>
      <c r="C2345">
        <v>11410.7</v>
      </c>
      <c r="D2345">
        <v>11374.3</v>
      </c>
      <c r="E2345">
        <v>11076.3</v>
      </c>
      <c r="F2345">
        <v>134.34</v>
      </c>
      <c r="G2345">
        <v>6.7007399999999995E-2</v>
      </c>
      <c r="H2345">
        <v>0.931454</v>
      </c>
      <c r="I2345">
        <v>0</v>
      </c>
    </row>
    <row r="2346" spans="1:25" x14ac:dyDescent="0.25">
      <c r="A2346" t="s">
        <v>106</v>
      </c>
      <c r="B2346">
        <v>11531.7</v>
      </c>
      <c r="C2346">
        <v>11415.3</v>
      </c>
      <c r="D2346">
        <v>11376.6</v>
      </c>
      <c r="E2346">
        <v>11075.5</v>
      </c>
      <c r="F2346">
        <v>136.601</v>
      </c>
      <c r="G2346">
        <v>5.3963499999999998E-2</v>
      </c>
      <c r="H2346">
        <v>0.93183400000000005</v>
      </c>
      <c r="I2346">
        <v>0</v>
      </c>
    </row>
    <row r="2347" spans="1:25" x14ac:dyDescent="0.25">
      <c r="A2347" t="s">
        <v>106</v>
      </c>
      <c r="B2347">
        <v>11540</v>
      </c>
      <c r="C2347">
        <v>11421</v>
      </c>
      <c r="D2347">
        <v>11381</v>
      </c>
      <c r="E2347">
        <v>11078.8</v>
      </c>
      <c r="F2347">
        <v>139.66200000000001</v>
      </c>
      <c r="G2347">
        <v>5.46163E-2</v>
      </c>
      <c r="H2347">
        <v>0.931836</v>
      </c>
      <c r="I2347">
        <v>0</v>
      </c>
    </row>
    <row r="2348" spans="1:25" x14ac:dyDescent="0.25">
      <c r="A2348" t="s">
        <v>106</v>
      </c>
      <c r="B2348">
        <v>11553.8</v>
      </c>
      <c r="C2348">
        <v>11432.8</v>
      </c>
      <c r="D2348">
        <v>11390.5</v>
      </c>
      <c r="E2348">
        <v>11085.6</v>
      </c>
      <c r="F2348">
        <v>139.05000000000001</v>
      </c>
      <c r="G2348">
        <v>5.6855900000000001E-2</v>
      </c>
      <c r="H2348">
        <v>0.93180799999999997</v>
      </c>
      <c r="I2348">
        <v>0</v>
      </c>
    </row>
    <row r="2349" spans="1:25" x14ac:dyDescent="0.25">
      <c r="A2349" t="s">
        <v>106</v>
      </c>
      <c r="B2349">
        <v>11539.5</v>
      </c>
      <c r="C2349">
        <v>11421.9</v>
      </c>
      <c r="D2349">
        <v>11375.9</v>
      </c>
      <c r="E2349">
        <v>11070.6</v>
      </c>
      <c r="F2349">
        <v>138.47499999999999</v>
      </c>
      <c r="G2349">
        <v>5.4843900000000001E-2</v>
      </c>
      <c r="H2349">
        <v>0.930786</v>
      </c>
      <c r="I2349">
        <v>0</v>
      </c>
    </row>
    <row r="2350" spans="1:25" x14ac:dyDescent="0.25">
      <c r="A2350" t="s">
        <v>106</v>
      </c>
      <c r="B2350">
        <v>11540.9</v>
      </c>
      <c r="C2350">
        <v>11421.3</v>
      </c>
      <c r="D2350">
        <v>11378.2</v>
      </c>
      <c r="E2350">
        <v>11074</v>
      </c>
      <c r="F2350">
        <v>138.96199999999999</v>
      </c>
      <c r="G2350">
        <v>5.4955700000000003E-2</v>
      </c>
      <c r="H2350">
        <v>0.93128999999999995</v>
      </c>
      <c r="I2350">
        <v>0</v>
      </c>
    </row>
    <row r="2351" spans="1:25" x14ac:dyDescent="0.25">
      <c r="A2351" t="s">
        <v>106</v>
      </c>
      <c r="B2351">
        <v>11542.4</v>
      </c>
      <c r="C2351">
        <v>11424.3</v>
      </c>
      <c r="D2351">
        <v>11386.8</v>
      </c>
      <c r="E2351">
        <v>11084.4</v>
      </c>
      <c r="F2351">
        <v>138.35300000000001</v>
      </c>
      <c r="G2351">
        <v>5.4063100000000003E-2</v>
      </c>
      <c r="H2351">
        <v>0.95090300000000005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11491.1</v>
      </c>
      <c r="C2352">
        <v>11372.8</v>
      </c>
      <c r="D2352">
        <v>11351.4</v>
      </c>
      <c r="E2352">
        <v>11059.4</v>
      </c>
      <c r="F2352">
        <v>129.91900000000001</v>
      </c>
      <c r="G2352">
        <v>5.76645E-2</v>
      </c>
      <c r="H2352">
        <v>0.93183400000000005</v>
      </c>
      <c r="I2352">
        <v>0</v>
      </c>
      <c r="R2352">
        <f>AVERAGE(B2303:B2352)</f>
        <v>11523.170000000002</v>
      </c>
      <c r="S2352">
        <f>AVERAGE(C2303:C2352)</f>
        <v>11405.348000000005</v>
      </c>
      <c r="U2352">
        <f>_xlfn.VAR.P(B2303:B2352)</f>
        <v>406.19769999999698</v>
      </c>
      <c r="V2352">
        <f>_xlfn.VAR.P(C2303:C2352)</f>
        <v>371.38569600000153</v>
      </c>
      <c r="X2352">
        <f>1.96*SQRT(U2352)/50</f>
        <v>0.79005039948600453</v>
      </c>
      <c r="Y2352">
        <f>1.96*SQRT(V2352)/50</f>
        <v>0.7554376982262947</v>
      </c>
    </row>
    <row r="2353" spans="1:9" x14ac:dyDescent="0.25">
      <c r="A2353" t="s">
        <v>106</v>
      </c>
      <c r="B2353">
        <v>576250.90130000003</v>
      </c>
      <c r="C2353" t="s">
        <v>36</v>
      </c>
    </row>
    <row r="2354" spans="1:9" x14ac:dyDescent="0.25">
      <c r="A2354" t="s">
        <v>210</v>
      </c>
      <c r="B2354">
        <v>16231</v>
      </c>
      <c r="C2354">
        <v>16107.4</v>
      </c>
      <c r="D2354">
        <v>16020.4</v>
      </c>
      <c r="E2354">
        <v>10732.1</v>
      </c>
      <c r="F2354">
        <v>0</v>
      </c>
      <c r="G2354">
        <v>5.3976000000000003E-2</v>
      </c>
      <c r="H2354">
        <v>0.93208500000000005</v>
      </c>
      <c r="I2354">
        <v>0</v>
      </c>
    </row>
    <row r="2355" spans="1:9" x14ac:dyDescent="0.25">
      <c r="A2355" t="s">
        <v>210</v>
      </c>
      <c r="B2355">
        <v>16231.5</v>
      </c>
      <c r="C2355">
        <v>16109.8</v>
      </c>
      <c r="D2355">
        <v>16020.4</v>
      </c>
      <c r="E2355">
        <v>10732.2</v>
      </c>
      <c r="F2355">
        <v>0</v>
      </c>
      <c r="G2355">
        <v>8.32566E-2</v>
      </c>
      <c r="H2355">
        <v>0.95085299999999995</v>
      </c>
      <c r="I2355">
        <v>0</v>
      </c>
    </row>
    <row r="2356" spans="1:9" x14ac:dyDescent="0.25">
      <c r="A2356" t="s">
        <v>210</v>
      </c>
      <c r="B2356">
        <v>16239.4</v>
      </c>
      <c r="C2356">
        <v>16117.6</v>
      </c>
      <c r="D2356">
        <v>16023.5</v>
      </c>
      <c r="E2356">
        <v>10733</v>
      </c>
      <c r="F2356">
        <v>0</v>
      </c>
      <c r="G2356">
        <v>5.4026699999999997E-2</v>
      </c>
      <c r="H2356">
        <v>0.93183300000000002</v>
      </c>
      <c r="I2356">
        <v>0</v>
      </c>
    </row>
    <row r="2357" spans="1:9" x14ac:dyDescent="0.25">
      <c r="A2357" t="s">
        <v>210</v>
      </c>
      <c r="B2357">
        <v>16241.1</v>
      </c>
      <c r="C2357">
        <v>16118.9</v>
      </c>
      <c r="D2357">
        <v>16023.7</v>
      </c>
      <c r="E2357">
        <v>10734.3</v>
      </c>
      <c r="F2357">
        <v>0</v>
      </c>
      <c r="G2357">
        <v>5.6048399999999998E-2</v>
      </c>
      <c r="H2357">
        <v>0.93145500000000003</v>
      </c>
      <c r="I2357">
        <v>0</v>
      </c>
    </row>
    <row r="2358" spans="1:9" x14ac:dyDescent="0.25">
      <c r="A2358" t="s">
        <v>210</v>
      </c>
      <c r="B2358">
        <v>16243.4</v>
      </c>
      <c r="C2358">
        <v>16121</v>
      </c>
      <c r="D2358">
        <v>16024.8</v>
      </c>
      <c r="E2358">
        <v>10733.9</v>
      </c>
      <c r="F2358">
        <v>0</v>
      </c>
      <c r="G2358">
        <v>5.4251899999999999E-2</v>
      </c>
      <c r="H2358">
        <v>0.93183099999999996</v>
      </c>
      <c r="I2358">
        <v>0</v>
      </c>
    </row>
    <row r="2359" spans="1:9" x14ac:dyDescent="0.25">
      <c r="A2359" t="s">
        <v>210</v>
      </c>
      <c r="B2359">
        <v>16240.5</v>
      </c>
      <c r="C2359">
        <v>16117.9</v>
      </c>
      <c r="D2359">
        <v>16024.8</v>
      </c>
      <c r="E2359">
        <v>10734.6</v>
      </c>
      <c r="F2359">
        <v>0</v>
      </c>
      <c r="G2359">
        <v>5.4204099999999998E-2</v>
      </c>
      <c r="H2359">
        <v>0.93133100000000002</v>
      </c>
      <c r="I2359">
        <v>0</v>
      </c>
    </row>
    <row r="2360" spans="1:9" x14ac:dyDescent="0.25">
      <c r="A2360" t="s">
        <v>210</v>
      </c>
      <c r="B2360">
        <v>16243.9</v>
      </c>
      <c r="C2360">
        <v>16120.7</v>
      </c>
      <c r="D2360">
        <v>16025.9</v>
      </c>
      <c r="E2360">
        <v>10733.7</v>
      </c>
      <c r="F2360">
        <v>0</v>
      </c>
      <c r="G2360">
        <v>3.0782E-2</v>
      </c>
      <c r="H2360">
        <v>0.93033699999999997</v>
      </c>
      <c r="I2360">
        <v>0</v>
      </c>
    </row>
    <row r="2361" spans="1:9" x14ac:dyDescent="0.25">
      <c r="A2361" t="s">
        <v>210</v>
      </c>
      <c r="B2361">
        <v>16254.8</v>
      </c>
      <c r="C2361">
        <v>16130.3</v>
      </c>
      <c r="D2361">
        <v>16026.5</v>
      </c>
      <c r="E2361">
        <v>10732.4</v>
      </c>
      <c r="F2361">
        <v>0</v>
      </c>
      <c r="G2361">
        <v>5.4881800000000001E-2</v>
      </c>
      <c r="H2361">
        <v>0.93151600000000001</v>
      </c>
      <c r="I2361">
        <v>0</v>
      </c>
    </row>
    <row r="2362" spans="1:9" x14ac:dyDescent="0.25">
      <c r="A2362" t="s">
        <v>210</v>
      </c>
      <c r="B2362">
        <v>16253.6</v>
      </c>
      <c r="C2362">
        <v>16128.9</v>
      </c>
      <c r="D2362">
        <v>16027.1</v>
      </c>
      <c r="E2362">
        <v>10734.1</v>
      </c>
      <c r="F2362">
        <v>0</v>
      </c>
      <c r="G2362">
        <v>5.6362599999999999E-2</v>
      </c>
      <c r="H2362">
        <v>0.95680500000000002</v>
      </c>
      <c r="I2362">
        <v>0</v>
      </c>
    </row>
    <row r="2363" spans="1:9" x14ac:dyDescent="0.25">
      <c r="A2363" t="s">
        <v>210</v>
      </c>
      <c r="B2363">
        <v>16249.1</v>
      </c>
      <c r="C2363">
        <v>16126.2</v>
      </c>
      <c r="D2363">
        <v>16024.2</v>
      </c>
      <c r="E2363">
        <v>10731.2</v>
      </c>
      <c r="F2363">
        <v>0</v>
      </c>
      <c r="G2363">
        <v>5.3923400000000003E-2</v>
      </c>
      <c r="H2363">
        <v>0.93096100000000004</v>
      </c>
      <c r="I2363">
        <v>0</v>
      </c>
    </row>
    <row r="2364" spans="1:9" x14ac:dyDescent="0.25">
      <c r="A2364" t="s">
        <v>210</v>
      </c>
      <c r="B2364">
        <v>16253.5</v>
      </c>
      <c r="C2364">
        <v>16129.8</v>
      </c>
      <c r="D2364">
        <v>16025.6</v>
      </c>
      <c r="E2364">
        <v>10731.1</v>
      </c>
      <c r="F2364">
        <v>0</v>
      </c>
      <c r="G2364">
        <v>5.6037099999999999E-2</v>
      </c>
      <c r="H2364">
        <v>0.95248100000000002</v>
      </c>
      <c r="I2364">
        <v>0</v>
      </c>
    </row>
    <row r="2365" spans="1:9" x14ac:dyDescent="0.25">
      <c r="A2365" t="s">
        <v>210</v>
      </c>
      <c r="B2365">
        <v>16251.8</v>
      </c>
      <c r="C2365">
        <v>16128</v>
      </c>
      <c r="D2365">
        <v>16025.7</v>
      </c>
      <c r="E2365">
        <v>10731.2</v>
      </c>
      <c r="F2365">
        <v>0</v>
      </c>
      <c r="G2365">
        <v>5.3910600000000003E-2</v>
      </c>
      <c r="H2365">
        <v>0.93177100000000002</v>
      </c>
      <c r="I2365">
        <v>0</v>
      </c>
    </row>
    <row r="2366" spans="1:9" x14ac:dyDescent="0.25">
      <c r="A2366" t="s">
        <v>210</v>
      </c>
      <c r="B2366">
        <v>16254.4</v>
      </c>
      <c r="C2366">
        <v>16131.4</v>
      </c>
      <c r="D2366">
        <v>16025.6</v>
      </c>
      <c r="E2366">
        <v>10730.7</v>
      </c>
      <c r="F2366">
        <v>0</v>
      </c>
      <c r="G2366">
        <v>8.2784899999999995E-2</v>
      </c>
      <c r="H2366">
        <v>0.93149199999999999</v>
      </c>
      <c r="I2366">
        <v>0</v>
      </c>
    </row>
    <row r="2367" spans="1:9" x14ac:dyDescent="0.25">
      <c r="A2367" t="s">
        <v>210</v>
      </c>
      <c r="B2367">
        <v>16254.6</v>
      </c>
      <c r="C2367">
        <v>16130.7</v>
      </c>
      <c r="D2367">
        <v>16027.4</v>
      </c>
      <c r="E2367">
        <v>10732.3</v>
      </c>
      <c r="F2367">
        <v>0</v>
      </c>
      <c r="G2367">
        <v>5.8620899999999997E-2</v>
      </c>
      <c r="H2367">
        <v>0.93182200000000004</v>
      </c>
      <c r="I2367">
        <v>0</v>
      </c>
    </row>
    <row r="2368" spans="1:9" x14ac:dyDescent="0.25">
      <c r="A2368" t="s">
        <v>210</v>
      </c>
      <c r="B2368">
        <v>16235.7</v>
      </c>
      <c r="C2368">
        <v>16114.6</v>
      </c>
      <c r="D2368">
        <v>16021</v>
      </c>
      <c r="E2368">
        <v>10732.1</v>
      </c>
      <c r="F2368">
        <v>0</v>
      </c>
      <c r="G2368">
        <v>5.5917300000000003E-2</v>
      </c>
      <c r="H2368">
        <v>0.93183499999999997</v>
      </c>
      <c r="I2368">
        <v>0</v>
      </c>
    </row>
    <row r="2369" spans="1:9" x14ac:dyDescent="0.25">
      <c r="A2369" t="s">
        <v>210</v>
      </c>
      <c r="B2369">
        <v>16228.5</v>
      </c>
      <c r="C2369">
        <v>16107</v>
      </c>
      <c r="D2369">
        <v>16019.1</v>
      </c>
      <c r="E2369">
        <v>10731.5</v>
      </c>
      <c r="F2369">
        <v>0</v>
      </c>
      <c r="G2369">
        <v>5.8176400000000003E-2</v>
      </c>
      <c r="H2369">
        <v>0.93165200000000004</v>
      </c>
      <c r="I2369">
        <v>0</v>
      </c>
    </row>
    <row r="2370" spans="1:9" x14ac:dyDescent="0.25">
      <c r="A2370" t="s">
        <v>210</v>
      </c>
      <c r="B2370">
        <v>16235.2</v>
      </c>
      <c r="C2370">
        <v>16114.1</v>
      </c>
      <c r="D2370">
        <v>16023.6</v>
      </c>
      <c r="E2370">
        <v>10734.1</v>
      </c>
      <c r="F2370">
        <v>0</v>
      </c>
      <c r="G2370">
        <v>5.5013699999999999E-2</v>
      </c>
      <c r="H2370">
        <v>0.931836</v>
      </c>
      <c r="I2370">
        <v>0</v>
      </c>
    </row>
    <row r="2371" spans="1:9" x14ac:dyDescent="0.25">
      <c r="A2371" t="s">
        <v>210</v>
      </c>
      <c r="B2371">
        <v>16239.6</v>
      </c>
      <c r="C2371">
        <v>16118.1</v>
      </c>
      <c r="D2371">
        <v>16025.1</v>
      </c>
      <c r="E2371">
        <v>10734.4</v>
      </c>
      <c r="F2371">
        <v>0</v>
      </c>
      <c r="G2371">
        <v>5.4692499999999998E-2</v>
      </c>
      <c r="H2371">
        <v>0.93146399999999996</v>
      </c>
      <c r="I2371">
        <v>0</v>
      </c>
    </row>
    <row r="2372" spans="1:9" x14ac:dyDescent="0.25">
      <c r="A2372" t="s">
        <v>210</v>
      </c>
      <c r="B2372">
        <v>16231.9</v>
      </c>
      <c r="C2372">
        <v>16108.9</v>
      </c>
      <c r="D2372">
        <v>16019</v>
      </c>
      <c r="E2372">
        <v>10731.2</v>
      </c>
      <c r="F2372">
        <v>0</v>
      </c>
      <c r="G2372">
        <v>5.4864599999999999E-2</v>
      </c>
      <c r="H2372">
        <v>0.93140100000000003</v>
      </c>
      <c r="I2372">
        <v>0</v>
      </c>
    </row>
    <row r="2373" spans="1:9" x14ac:dyDescent="0.25">
      <c r="A2373" t="s">
        <v>210</v>
      </c>
      <c r="B2373">
        <v>16242.6</v>
      </c>
      <c r="C2373">
        <v>16120.5</v>
      </c>
      <c r="D2373">
        <v>16025.3</v>
      </c>
      <c r="E2373">
        <v>10733.6</v>
      </c>
      <c r="F2373">
        <v>0</v>
      </c>
      <c r="G2373">
        <v>5.5349599999999999E-2</v>
      </c>
      <c r="H2373">
        <v>0.93183099999999996</v>
      </c>
      <c r="I2373">
        <v>0</v>
      </c>
    </row>
    <row r="2374" spans="1:9" x14ac:dyDescent="0.25">
      <c r="A2374" t="s">
        <v>210</v>
      </c>
      <c r="B2374">
        <v>16241.4</v>
      </c>
      <c r="C2374">
        <v>16118.8</v>
      </c>
      <c r="D2374">
        <v>16025.9</v>
      </c>
      <c r="E2374">
        <v>10734.9</v>
      </c>
      <c r="F2374">
        <v>0</v>
      </c>
      <c r="G2374">
        <v>3.4532599999999997E-2</v>
      </c>
      <c r="H2374">
        <v>0.92994699999999997</v>
      </c>
      <c r="I2374">
        <v>0</v>
      </c>
    </row>
    <row r="2375" spans="1:9" x14ac:dyDescent="0.25">
      <c r="A2375" t="s">
        <v>210</v>
      </c>
      <c r="B2375">
        <v>16246.1</v>
      </c>
      <c r="C2375">
        <v>16124</v>
      </c>
      <c r="D2375">
        <v>16024.4</v>
      </c>
      <c r="E2375">
        <v>10733.4</v>
      </c>
      <c r="F2375">
        <v>0</v>
      </c>
      <c r="G2375">
        <v>5.7142400000000003E-2</v>
      </c>
      <c r="H2375">
        <v>0.93181899999999995</v>
      </c>
      <c r="I2375">
        <v>0</v>
      </c>
    </row>
    <row r="2376" spans="1:9" x14ac:dyDescent="0.25">
      <c r="A2376" t="s">
        <v>210</v>
      </c>
      <c r="B2376">
        <v>16250.6</v>
      </c>
      <c r="C2376">
        <v>16125.7</v>
      </c>
      <c r="D2376">
        <v>16025.4</v>
      </c>
      <c r="E2376">
        <v>10733</v>
      </c>
      <c r="F2376">
        <v>0</v>
      </c>
      <c r="G2376">
        <v>5.7072600000000001E-2</v>
      </c>
      <c r="H2376">
        <v>0.93143299999999996</v>
      </c>
      <c r="I2376">
        <v>0</v>
      </c>
    </row>
    <row r="2377" spans="1:9" x14ac:dyDescent="0.25">
      <c r="A2377" t="s">
        <v>210</v>
      </c>
      <c r="B2377">
        <v>16247.7</v>
      </c>
      <c r="C2377">
        <v>16123.1</v>
      </c>
      <c r="D2377">
        <v>16022.4</v>
      </c>
      <c r="E2377">
        <v>10731.4</v>
      </c>
      <c r="F2377">
        <v>0</v>
      </c>
      <c r="G2377">
        <v>5.3926399999999999E-2</v>
      </c>
      <c r="H2377">
        <v>0.931589</v>
      </c>
      <c r="I2377">
        <v>0</v>
      </c>
    </row>
    <row r="2378" spans="1:9" x14ac:dyDescent="0.25">
      <c r="A2378" t="s">
        <v>210</v>
      </c>
      <c r="B2378">
        <v>16251.1</v>
      </c>
      <c r="C2378">
        <v>16126.9</v>
      </c>
      <c r="D2378">
        <v>16024.1</v>
      </c>
      <c r="E2378">
        <v>10730.5</v>
      </c>
      <c r="F2378">
        <v>0</v>
      </c>
      <c r="G2378">
        <v>5.8836199999999998E-2</v>
      </c>
      <c r="H2378">
        <v>0.93183700000000003</v>
      </c>
      <c r="I2378">
        <v>0</v>
      </c>
    </row>
    <row r="2379" spans="1:9" x14ac:dyDescent="0.25">
      <c r="A2379" t="s">
        <v>210</v>
      </c>
      <c r="B2379">
        <v>16251</v>
      </c>
      <c r="C2379">
        <v>16115.1</v>
      </c>
      <c r="D2379">
        <v>16018.8</v>
      </c>
      <c r="E2379">
        <v>10730.2</v>
      </c>
      <c r="F2379">
        <v>0</v>
      </c>
      <c r="G2379">
        <v>5.9791200000000003E-2</v>
      </c>
      <c r="H2379">
        <v>0.93182399999999999</v>
      </c>
      <c r="I2379">
        <v>0</v>
      </c>
    </row>
    <row r="2380" spans="1:9" x14ac:dyDescent="0.25">
      <c r="A2380" t="s">
        <v>210</v>
      </c>
      <c r="B2380">
        <v>16255.4</v>
      </c>
      <c r="C2380">
        <v>16130.9</v>
      </c>
      <c r="D2380">
        <v>16028.4</v>
      </c>
      <c r="E2380">
        <v>10732.4</v>
      </c>
      <c r="F2380">
        <v>0</v>
      </c>
      <c r="G2380">
        <v>5.3996000000000002E-2</v>
      </c>
      <c r="H2380">
        <v>0.93135000000000001</v>
      </c>
      <c r="I2380">
        <v>0</v>
      </c>
    </row>
    <row r="2381" spans="1:9" x14ac:dyDescent="0.25">
      <c r="A2381" t="s">
        <v>210</v>
      </c>
      <c r="B2381">
        <v>16254</v>
      </c>
      <c r="C2381">
        <v>16130.3</v>
      </c>
      <c r="D2381">
        <v>16026.5</v>
      </c>
      <c r="E2381">
        <v>10730.9</v>
      </c>
      <c r="F2381">
        <v>0</v>
      </c>
      <c r="G2381">
        <v>5.6804100000000003E-2</v>
      </c>
      <c r="H2381">
        <v>0.95662700000000001</v>
      </c>
      <c r="I2381">
        <v>0</v>
      </c>
    </row>
    <row r="2382" spans="1:9" x14ac:dyDescent="0.25">
      <c r="A2382" t="s">
        <v>210</v>
      </c>
      <c r="B2382">
        <v>16246.6</v>
      </c>
      <c r="C2382">
        <v>16123</v>
      </c>
      <c r="D2382">
        <v>16024.8</v>
      </c>
      <c r="E2382">
        <v>10732</v>
      </c>
      <c r="F2382">
        <v>0</v>
      </c>
      <c r="G2382">
        <v>6.2039499999999997E-2</v>
      </c>
      <c r="H2382">
        <v>0.93183400000000005</v>
      </c>
      <c r="I2382">
        <v>0</v>
      </c>
    </row>
    <row r="2383" spans="1:9" x14ac:dyDescent="0.25">
      <c r="A2383" t="s">
        <v>210</v>
      </c>
      <c r="B2383">
        <v>16234.9</v>
      </c>
      <c r="C2383">
        <v>16112.8</v>
      </c>
      <c r="D2383">
        <v>16021.6</v>
      </c>
      <c r="E2383">
        <v>10732.3</v>
      </c>
      <c r="F2383">
        <v>0</v>
      </c>
      <c r="G2383">
        <v>5.4546600000000001E-2</v>
      </c>
      <c r="H2383">
        <v>0.93183700000000003</v>
      </c>
      <c r="I2383">
        <v>0</v>
      </c>
    </row>
    <row r="2384" spans="1:9" x14ac:dyDescent="0.25">
      <c r="A2384" t="s">
        <v>210</v>
      </c>
      <c r="B2384">
        <v>16230.1</v>
      </c>
      <c r="C2384">
        <v>16106.7</v>
      </c>
      <c r="D2384">
        <v>16021.8</v>
      </c>
      <c r="E2384">
        <v>10733.5</v>
      </c>
      <c r="F2384">
        <v>0</v>
      </c>
      <c r="G2384">
        <v>6.1987399999999998E-2</v>
      </c>
      <c r="H2384">
        <v>0.93164800000000003</v>
      </c>
      <c r="I2384">
        <v>0</v>
      </c>
    </row>
    <row r="2385" spans="1:9" x14ac:dyDescent="0.25">
      <c r="A2385" t="s">
        <v>210</v>
      </c>
      <c r="B2385">
        <v>16237.5</v>
      </c>
      <c r="C2385">
        <v>16113.6</v>
      </c>
      <c r="D2385">
        <v>16023.9</v>
      </c>
      <c r="E2385">
        <v>10734.2</v>
      </c>
      <c r="F2385">
        <v>0</v>
      </c>
      <c r="G2385">
        <v>6.1945399999999998E-2</v>
      </c>
      <c r="H2385">
        <v>0.95839799999999997</v>
      </c>
      <c r="I2385">
        <v>0</v>
      </c>
    </row>
    <row r="2386" spans="1:9" x14ac:dyDescent="0.25">
      <c r="A2386" t="s">
        <v>210</v>
      </c>
      <c r="B2386">
        <v>16241.6</v>
      </c>
      <c r="C2386">
        <v>16119.3</v>
      </c>
      <c r="D2386">
        <v>16023.4</v>
      </c>
      <c r="E2386">
        <v>10733.3</v>
      </c>
      <c r="F2386">
        <v>0</v>
      </c>
      <c r="G2386">
        <v>5.4061900000000003E-2</v>
      </c>
      <c r="H2386">
        <v>0.95904699999999998</v>
      </c>
      <c r="I2386">
        <v>0</v>
      </c>
    </row>
    <row r="2387" spans="1:9" x14ac:dyDescent="0.25">
      <c r="A2387" t="s">
        <v>210</v>
      </c>
      <c r="B2387">
        <v>16243.6</v>
      </c>
      <c r="C2387">
        <v>16121.4</v>
      </c>
      <c r="D2387">
        <v>16023.2</v>
      </c>
      <c r="E2387">
        <v>10732.8</v>
      </c>
      <c r="F2387">
        <v>0</v>
      </c>
      <c r="G2387">
        <v>5.4751899999999999E-2</v>
      </c>
      <c r="H2387">
        <v>0.959121</v>
      </c>
      <c r="I2387">
        <v>0</v>
      </c>
    </row>
    <row r="2388" spans="1:9" x14ac:dyDescent="0.25">
      <c r="A2388" t="s">
        <v>210</v>
      </c>
      <c r="B2388">
        <v>16240.2</v>
      </c>
      <c r="C2388">
        <v>16114</v>
      </c>
      <c r="D2388">
        <v>16021.9</v>
      </c>
      <c r="E2388">
        <v>10732.6</v>
      </c>
      <c r="F2388">
        <v>0</v>
      </c>
      <c r="G2388">
        <v>6.1627599999999998E-2</v>
      </c>
      <c r="H2388">
        <v>0.93169900000000005</v>
      </c>
      <c r="I2388">
        <v>0</v>
      </c>
    </row>
    <row r="2389" spans="1:9" x14ac:dyDescent="0.25">
      <c r="A2389" t="s">
        <v>210</v>
      </c>
      <c r="B2389">
        <v>16234.7</v>
      </c>
      <c r="C2389">
        <v>16113.1</v>
      </c>
      <c r="D2389">
        <v>16021.7</v>
      </c>
      <c r="E2389">
        <v>10732.4</v>
      </c>
      <c r="F2389">
        <v>0</v>
      </c>
      <c r="G2389">
        <v>8.2911100000000001E-2</v>
      </c>
      <c r="H2389">
        <v>0.95718700000000001</v>
      </c>
      <c r="I2389">
        <v>0</v>
      </c>
    </row>
    <row r="2390" spans="1:9" x14ac:dyDescent="0.25">
      <c r="A2390" t="s">
        <v>210</v>
      </c>
      <c r="B2390">
        <v>16249.6</v>
      </c>
      <c r="C2390">
        <v>16127.8</v>
      </c>
      <c r="D2390">
        <v>16027.5</v>
      </c>
      <c r="E2390">
        <v>10733.7</v>
      </c>
      <c r="F2390">
        <v>0</v>
      </c>
      <c r="G2390">
        <v>5.6493799999999997E-2</v>
      </c>
      <c r="H2390">
        <v>0.93179299999999998</v>
      </c>
      <c r="I2390">
        <v>0</v>
      </c>
    </row>
    <row r="2391" spans="1:9" x14ac:dyDescent="0.25">
      <c r="A2391" t="s">
        <v>210</v>
      </c>
      <c r="B2391">
        <v>16247.2</v>
      </c>
      <c r="C2391">
        <v>16123.7</v>
      </c>
      <c r="D2391">
        <v>16024.3</v>
      </c>
      <c r="E2391">
        <v>10731.2</v>
      </c>
      <c r="F2391">
        <v>0</v>
      </c>
      <c r="G2391">
        <v>5.6891400000000002E-2</v>
      </c>
      <c r="H2391">
        <v>0.93180799999999997</v>
      </c>
      <c r="I2391">
        <v>0</v>
      </c>
    </row>
    <row r="2392" spans="1:9" x14ac:dyDescent="0.25">
      <c r="A2392" t="s">
        <v>210</v>
      </c>
      <c r="B2392">
        <v>16245.3</v>
      </c>
      <c r="C2392">
        <v>16123</v>
      </c>
      <c r="D2392">
        <v>16025</v>
      </c>
      <c r="E2392">
        <v>10731.6</v>
      </c>
      <c r="F2392">
        <v>0</v>
      </c>
      <c r="G2392">
        <v>6.6331399999999999E-2</v>
      </c>
      <c r="H2392">
        <v>0.93182500000000001</v>
      </c>
      <c r="I2392">
        <v>0</v>
      </c>
    </row>
    <row r="2393" spans="1:9" x14ac:dyDescent="0.25">
      <c r="A2393" t="s">
        <v>210</v>
      </c>
      <c r="B2393">
        <v>16245.5</v>
      </c>
      <c r="C2393">
        <v>16123.3</v>
      </c>
      <c r="D2393">
        <v>16023.8</v>
      </c>
      <c r="E2393">
        <v>10730.8</v>
      </c>
      <c r="F2393">
        <v>0</v>
      </c>
      <c r="G2393">
        <v>5.4127500000000002E-2</v>
      </c>
      <c r="H2393">
        <v>0.93183700000000003</v>
      </c>
      <c r="I2393">
        <v>0</v>
      </c>
    </row>
    <row r="2394" spans="1:9" x14ac:dyDescent="0.25">
      <c r="A2394" t="s">
        <v>210</v>
      </c>
      <c r="B2394">
        <v>16253.2</v>
      </c>
      <c r="C2394">
        <v>16128.8</v>
      </c>
      <c r="D2394">
        <v>16026.7</v>
      </c>
      <c r="E2394">
        <v>10732</v>
      </c>
      <c r="F2394">
        <v>0</v>
      </c>
      <c r="G2394">
        <v>5.8135800000000001E-2</v>
      </c>
      <c r="H2394">
        <v>0.93120700000000001</v>
      </c>
      <c r="I2394">
        <v>0</v>
      </c>
    </row>
    <row r="2395" spans="1:9" x14ac:dyDescent="0.25">
      <c r="A2395" t="s">
        <v>210</v>
      </c>
      <c r="B2395">
        <v>16257.1</v>
      </c>
      <c r="C2395">
        <v>16133.6</v>
      </c>
      <c r="D2395">
        <v>16029.5</v>
      </c>
      <c r="E2395">
        <v>10733.6</v>
      </c>
      <c r="F2395">
        <v>0</v>
      </c>
      <c r="G2395">
        <v>6.4645599999999998E-2</v>
      </c>
      <c r="H2395">
        <v>0.93155200000000005</v>
      </c>
      <c r="I2395">
        <v>0</v>
      </c>
    </row>
    <row r="2396" spans="1:9" x14ac:dyDescent="0.25">
      <c r="A2396" t="s">
        <v>210</v>
      </c>
      <c r="B2396">
        <v>16272.8</v>
      </c>
      <c r="C2396">
        <v>16132.5</v>
      </c>
      <c r="D2396">
        <v>16029.8</v>
      </c>
      <c r="E2396">
        <v>10733.5</v>
      </c>
      <c r="F2396">
        <v>0</v>
      </c>
      <c r="G2396">
        <v>5.4581600000000001E-2</v>
      </c>
      <c r="H2396">
        <v>0.93176099999999995</v>
      </c>
      <c r="I2396">
        <v>0</v>
      </c>
    </row>
    <row r="2397" spans="1:9" x14ac:dyDescent="0.25">
      <c r="A2397" t="s">
        <v>210</v>
      </c>
      <c r="B2397">
        <v>16241.8</v>
      </c>
      <c r="C2397">
        <v>16117.8</v>
      </c>
      <c r="D2397">
        <v>16024.6</v>
      </c>
      <c r="E2397">
        <v>10733.4</v>
      </c>
      <c r="F2397">
        <v>0</v>
      </c>
      <c r="G2397">
        <v>5.3915100000000001E-2</v>
      </c>
      <c r="H2397">
        <v>0.93176599999999998</v>
      </c>
      <c r="I2397">
        <v>0</v>
      </c>
    </row>
    <row r="2398" spans="1:9" x14ac:dyDescent="0.25">
      <c r="A2398" t="s">
        <v>210</v>
      </c>
      <c r="B2398">
        <v>16230.9</v>
      </c>
      <c r="C2398">
        <v>16107.2</v>
      </c>
      <c r="D2398">
        <v>16021.1</v>
      </c>
      <c r="E2398">
        <v>10733</v>
      </c>
      <c r="F2398">
        <v>0</v>
      </c>
      <c r="G2398">
        <v>6.2828499999999995E-2</v>
      </c>
      <c r="H2398">
        <v>0.92954400000000004</v>
      </c>
      <c r="I2398">
        <v>0</v>
      </c>
    </row>
    <row r="2399" spans="1:9" x14ac:dyDescent="0.25">
      <c r="A2399" t="s">
        <v>210</v>
      </c>
      <c r="B2399">
        <v>16232.5</v>
      </c>
      <c r="C2399">
        <v>16110.2</v>
      </c>
      <c r="D2399">
        <v>16021.3</v>
      </c>
      <c r="E2399">
        <v>10732.5</v>
      </c>
      <c r="F2399">
        <v>0</v>
      </c>
      <c r="G2399">
        <v>3.2305599999999997E-2</v>
      </c>
      <c r="H2399">
        <v>0.93182600000000004</v>
      </c>
      <c r="I2399">
        <v>0</v>
      </c>
    </row>
    <row r="2400" spans="1:9" x14ac:dyDescent="0.25">
      <c r="A2400" t="s">
        <v>210</v>
      </c>
      <c r="B2400">
        <v>16230.6</v>
      </c>
      <c r="C2400">
        <v>16108.4</v>
      </c>
      <c r="D2400">
        <v>16021.3</v>
      </c>
      <c r="E2400">
        <v>10733.2</v>
      </c>
      <c r="F2400">
        <v>0</v>
      </c>
      <c r="G2400">
        <v>5.42966E-2</v>
      </c>
      <c r="H2400">
        <v>0.93183199999999999</v>
      </c>
      <c r="I2400">
        <v>0</v>
      </c>
    </row>
    <row r="2401" spans="1:25" x14ac:dyDescent="0.25">
      <c r="A2401" t="s">
        <v>210</v>
      </c>
      <c r="B2401">
        <v>16234.4</v>
      </c>
      <c r="C2401">
        <v>16112.8</v>
      </c>
      <c r="D2401">
        <v>16022.6</v>
      </c>
      <c r="E2401">
        <v>10733.6</v>
      </c>
      <c r="F2401">
        <v>0</v>
      </c>
      <c r="G2401">
        <v>5.6686399999999998E-2</v>
      </c>
      <c r="H2401">
        <v>0.95635700000000001</v>
      </c>
      <c r="I2401">
        <v>0</v>
      </c>
    </row>
    <row r="2402" spans="1:25" x14ac:dyDescent="0.25">
      <c r="A2402" t="s">
        <v>210</v>
      </c>
      <c r="B2402">
        <v>16241.8</v>
      </c>
      <c r="C2402">
        <v>16118.1</v>
      </c>
      <c r="D2402">
        <v>16023.2</v>
      </c>
      <c r="E2402">
        <v>10732.9</v>
      </c>
      <c r="F2402">
        <v>0</v>
      </c>
      <c r="G2402">
        <v>8.3260899999999999E-2</v>
      </c>
      <c r="H2402">
        <v>0.93118400000000001</v>
      </c>
      <c r="I2402">
        <v>0</v>
      </c>
    </row>
    <row r="2403" spans="1:25" x14ac:dyDescent="0.25">
      <c r="A2403" t="s">
        <v>210</v>
      </c>
      <c r="B2403">
        <v>16236.6</v>
      </c>
      <c r="C2403">
        <v>16114.9</v>
      </c>
      <c r="D2403">
        <v>16022.2</v>
      </c>
      <c r="E2403">
        <v>10733</v>
      </c>
      <c r="F2403">
        <v>0</v>
      </c>
      <c r="G2403">
        <v>5.5208500000000001E-2</v>
      </c>
      <c r="H2403">
        <v>0.931809</v>
      </c>
      <c r="I2403">
        <v>0</v>
      </c>
    </row>
    <row r="2404" spans="1:25" x14ac:dyDescent="0.25">
      <c r="A2404" t="s">
        <v>210</v>
      </c>
      <c r="B2404">
        <v>16237.6</v>
      </c>
      <c r="C2404">
        <v>16114.4</v>
      </c>
      <c r="D2404">
        <v>16022.8</v>
      </c>
      <c r="E2404">
        <v>10732.7</v>
      </c>
      <c r="F2404">
        <v>0</v>
      </c>
      <c r="G2404">
        <v>5.4306199999999999E-2</v>
      </c>
      <c r="H2404">
        <v>0.93177500000000002</v>
      </c>
      <c r="I2404">
        <v>0</v>
      </c>
    </row>
    <row r="2405" spans="1:25" x14ac:dyDescent="0.25">
      <c r="A2405" t="s">
        <v>210</v>
      </c>
      <c r="B2405">
        <v>16252.4</v>
      </c>
      <c r="C2405">
        <v>16128</v>
      </c>
      <c r="D2405">
        <v>16026.9</v>
      </c>
      <c r="E2405">
        <v>10733</v>
      </c>
      <c r="F2405">
        <v>0</v>
      </c>
      <c r="G2405">
        <v>5.3983900000000001E-2</v>
      </c>
      <c r="H2405">
        <v>0.93166099999999996</v>
      </c>
      <c r="I2405">
        <v>0</v>
      </c>
    </row>
    <row r="2406" spans="1:25" x14ac:dyDescent="0.25">
      <c r="A2406" t="s">
        <v>210</v>
      </c>
      <c r="B2406">
        <v>16249.2</v>
      </c>
      <c r="C2406">
        <v>16127.2</v>
      </c>
      <c r="D2406">
        <v>16026.4</v>
      </c>
      <c r="E2406">
        <v>10731.9</v>
      </c>
      <c r="F2406">
        <v>0</v>
      </c>
      <c r="G2406">
        <v>5.4160199999999999E-2</v>
      </c>
      <c r="H2406">
        <v>0.942388</v>
      </c>
      <c r="I2406">
        <v>0</v>
      </c>
    </row>
    <row r="2407" spans="1:25" x14ac:dyDescent="0.25">
      <c r="A2407" t="s">
        <v>210</v>
      </c>
      <c r="B2407">
        <v>16246.7</v>
      </c>
      <c r="C2407">
        <v>16123.7</v>
      </c>
      <c r="D2407">
        <v>16025.4</v>
      </c>
      <c r="E2407">
        <v>10732.4</v>
      </c>
      <c r="F2407">
        <v>0</v>
      </c>
      <c r="G2407">
        <v>6.2642799999999998E-2</v>
      </c>
      <c r="H2407">
        <v>0.93181700000000001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16255.2</v>
      </c>
      <c r="C2408">
        <v>16133.5</v>
      </c>
      <c r="D2408">
        <v>16030</v>
      </c>
      <c r="E2408">
        <v>10733.7</v>
      </c>
      <c r="F2408">
        <v>0</v>
      </c>
      <c r="G2408">
        <v>6.1549399999999997E-2</v>
      </c>
      <c r="H2408">
        <v>0.93182900000000002</v>
      </c>
      <c r="I2408">
        <v>0</v>
      </c>
      <c r="R2408">
        <f>AVERAGE(B2359:B2408)</f>
        <v>16244.731999999996</v>
      </c>
      <c r="S2408">
        <f>AVERAGE(C2359:C2408)</f>
        <v>16121.093999999999</v>
      </c>
      <c r="U2408">
        <f>_xlfn.VAR.P(B2359:B2408)</f>
        <v>80.368175999999096</v>
      </c>
      <c r="V2408">
        <f>_xlfn.VAR.P(C2359:C2408)</f>
        <v>59.821763999998872</v>
      </c>
      <c r="X2408">
        <f>1.96*SQRT(U2408)/50</f>
        <v>0.35142133396912401</v>
      </c>
      <c r="Y2408">
        <f>1.96*SQRT(V2408)/50</f>
        <v>0.30319055960395314</v>
      </c>
    </row>
    <row r="2409" spans="1:25" x14ac:dyDescent="0.25">
      <c r="A2409" t="s">
        <v>210</v>
      </c>
      <c r="B2409">
        <v>812313.65159999998</v>
      </c>
      <c r="C2409" t="s">
        <v>36</v>
      </c>
    </row>
    <row r="2410" spans="1:25" x14ac:dyDescent="0.25">
      <c r="A2410" t="s">
        <v>183</v>
      </c>
      <c r="B2410">
        <v>11899.1</v>
      </c>
      <c r="C2410">
        <v>11777</v>
      </c>
      <c r="D2410">
        <v>11735.6</v>
      </c>
      <c r="E2410">
        <v>11490.9</v>
      </c>
      <c r="F2410">
        <v>136.553</v>
      </c>
      <c r="G2410">
        <v>7.01875E-2</v>
      </c>
      <c r="H2410">
        <v>0.93182600000000004</v>
      </c>
      <c r="I2410">
        <v>0</v>
      </c>
    </row>
    <row r="2411" spans="1:25" x14ac:dyDescent="0.25">
      <c r="A2411" t="s">
        <v>183</v>
      </c>
      <c r="B2411">
        <v>11889</v>
      </c>
      <c r="C2411">
        <v>11764.5</v>
      </c>
      <c r="D2411">
        <v>11744.4</v>
      </c>
      <c r="E2411">
        <v>11503.6</v>
      </c>
      <c r="F2411">
        <v>136.23500000000001</v>
      </c>
      <c r="G2411">
        <v>5.5572499999999997E-2</v>
      </c>
      <c r="H2411">
        <v>0.93183700000000003</v>
      </c>
      <c r="I2411">
        <v>0</v>
      </c>
    </row>
    <row r="2412" spans="1:25" x14ac:dyDescent="0.25">
      <c r="A2412" t="s">
        <v>183</v>
      </c>
      <c r="B2412">
        <v>11894.7</v>
      </c>
      <c r="C2412">
        <v>11770.7</v>
      </c>
      <c r="D2412">
        <v>11729.1</v>
      </c>
      <c r="E2412">
        <v>11483.4</v>
      </c>
      <c r="F2412">
        <v>135.77500000000001</v>
      </c>
      <c r="G2412">
        <v>5.4412700000000001E-2</v>
      </c>
      <c r="H2412">
        <v>0.93180499999999999</v>
      </c>
      <c r="I2412">
        <v>0</v>
      </c>
    </row>
    <row r="2413" spans="1:25" x14ac:dyDescent="0.25">
      <c r="A2413" t="s">
        <v>183</v>
      </c>
      <c r="B2413">
        <v>11893.6</v>
      </c>
      <c r="C2413">
        <v>11770.2</v>
      </c>
      <c r="D2413">
        <v>11726.7</v>
      </c>
      <c r="E2413">
        <v>11484.9</v>
      </c>
      <c r="F2413">
        <v>132.79599999999999</v>
      </c>
      <c r="G2413">
        <v>5.4648599999999999E-2</v>
      </c>
      <c r="H2413">
        <v>0.93180300000000005</v>
      </c>
      <c r="I2413">
        <v>0</v>
      </c>
    </row>
    <row r="2414" spans="1:25" x14ac:dyDescent="0.25">
      <c r="A2414" t="s">
        <v>183</v>
      </c>
      <c r="B2414">
        <v>11882.4</v>
      </c>
      <c r="C2414">
        <v>11758.6</v>
      </c>
      <c r="D2414">
        <v>11729</v>
      </c>
      <c r="E2414">
        <v>11490.7</v>
      </c>
      <c r="F2414">
        <v>131.45400000000001</v>
      </c>
      <c r="G2414">
        <v>5.5635200000000003E-2</v>
      </c>
      <c r="H2414">
        <v>0.931724</v>
      </c>
      <c r="I2414">
        <v>0</v>
      </c>
    </row>
    <row r="2415" spans="1:25" x14ac:dyDescent="0.25">
      <c r="A2415" t="s">
        <v>183</v>
      </c>
      <c r="B2415">
        <v>11882.5</v>
      </c>
      <c r="C2415">
        <v>11761</v>
      </c>
      <c r="D2415">
        <v>11739.9</v>
      </c>
      <c r="E2415">
        <v>11500.2</v>
      </c>
      <c r="F2415">
        <v>135.37799999999999</v>
      </c>
      <c r="G2415">
        <v>8.32566E-2</v>
      </c>
      <c r="H2415">
        <v>0.93182699999999996</v>
      </c>
      <c r="I2415">
        <v>0</v>
      </c>
    </row>
    <row r="2416" spans="1:25" x14ac:dyDescent="0.25">
      <c r="A2416" t="s">
        <v>183</v>
      </c>
      <c r="B2416">
        <v>11872.3</v>
      </c>
      <c r="C2416">
        <v>11749.8</v>
      </c>
      <c r="D2416">
        <v>11727.7</v>
      </c>
      <c r="E2416">
        <v>11495.1</v>
      </c>
      <c r="F2416">
        <v>126.961</v>
      </c>
      <c r="G2416">
        <v>5.4792E-2</v>
      </c>
      <c r="H2416">
        <v>0.931427</v>
      </c>
      <c r="I2416">
        <v>0</v>
      </c>
    </row>
    <row r="2417" spans="1:9" x14ac:dyDescent="0.25">
      <c r="A2417" t="s">
        <v>183</v>
      </c>
      <c r="B2417">
        <v>11872.3</v>
      </c>
      <c r="C2417">
        <v>11750</v>
      </c>
      <c r="D2417">
        <v>11726.6</v>
      </c>
      <c r="E2417">
        <v>11491.2</v>
      </c>
      <c r="F2417">
        <v>126.45099999999999</v>
      </c>
      <c r="G2417">
        <v>5.43644E-2</v>
      </c>
      <c r="H2417">
        <v>0.93182399999999999</v>
      </c>
      <c r="I2417">
        <v>0</v>
      </c>
    </row>
    <row r="2418" spans="1:9" x14ac:dyDescent="0.25">
      <c r="A2418" t="s">
        <v>183</v>
      </c>
      <c r="B2418">
        <v>11881.6</v>
      </c>
      <c r="C2418">
        <v>11759</v>
      </c>
      <c r="D2418">
        <v>11737.4</v>
      </c>
      <c r="E2418">
        <v>11499.1</v>
      </c>
      <c r="F2418">
        <v>134.93100000000001</v>
      </c>
      <c r="G2418">
        <v>8.3255999999999997E-2</v>
      </c>
      <c r="H2418">
        <v>0.95539099999999999</v>
      </c>
      <c r="I2418">
        <v>0</v>
      </c>
    </row>
    <row r="2419" spans="1:9" x14ac:dyDescent="0.25">
      <c r="A2419" t="s">
        <v>183</v>
      </c>
      <c r="B2419">
        <v>11873.4</v>
      </c>
      <c r="C2419">
        <v>11749.3</v>
      </c>
      <c r="D2419">
        <v>11725.7</v>
      </c>
      <c r="E2419">
        <v>11489.1</v>
      </c>
      <c r="F2419">
        <v>129.29400000000001</v>
      </c>
      <c r="G2419">
        <v>4.6849700000000001E-2</v>
      </c>
      <c r="H2419">
        <v>0.93060100000000001</v>
      </c>
      <c r="I2419">
        <v>0</v>
      </c>
    </row>
    <row r="2420" spans="1:9" x14ac:dyDescent="0.25">
      <c r="A2420" t="s">
        <v>183</v>
      </c>
      <c r="B2420">
        <v>11885.1</v>
      </c>
      <c r="C2420">
        <v>11762.2</v>
      </c>
      <c r="D2420">
        <v>11736.3</v>
      </c>
      <c r="E2420">
        <v>11499.7</v>
      </c>
      <c r="F2420">
        <v>130.30099999999999</v>
      </c>
      <c r="G2420">
        <v>5.4342599999999998E-2</v>
      </c>
      <c r="H2420">
        <v>0.93176599999999998</v>
      </c>
      <c r="I2420">
        <v>0</v>
      </c>
    </row>
    <row r="2421" spans="1:9" x14ac:dyDescent="0.25">
      <c r="A2421" t="s">
        <v>183</v>
      </c>
      <c r="B2421">
        <v>11871.9</v>
      </c>
      <c r="C2421">
        <v>11748.7</v>
      </c>
      <c r="D2421">
        <v>11724.1</v>
      </c>
      <c r="E2421">
        <v>11489.8</v>
      </c>
      <c r="F2421">
        <v>127.45399999999999</v>
      </c>
      <c r="G2421">
        <v>7.34823E-2</v>
      </c>
      <c r="H2421">
        <v>0.93142999999999998</v>
      </c>
      <c r="I2421">
        <v>0</v>
      </c>
    </row>
    <row r="2422" spans="1:9" x14ac:dyDescent="0.25">
      <c r="A2422" t="s">
        <v>183</v>
      </c>
      <c r="B2422">
        <v>11881.8</v>
      </c>
      <c r="C2422">
        <v>11759.7</v>
      </c>
      <c r="D2422">
        <v>11733.2</v>
      </c>
      <c r="E2422">
        <v>11500.9</v>
      </c>
      <c r="F2422">
        <v>127.056</v>
      </c>
      <c r="G2422">
        <v>5.6381800000000003E-2</v>
      </c>
      <c r="H2422">
        <v>0.93183499999999997</v>
      </c>
      <c r="I2422">
        <v>0</v>
      </c>
    </row>
    <row r="2423" spans="1:9" x14ac:dyDescent="0.25">
      <c r="A2423" t="s">
        <v>183</v>
      </c>
      <c r="B2423">
        <v>11889.3</v>
      </c>
      <c r="C2423">
        <v>11766.9</v>
      </c>
      <c r="D2423">
        <v>11736.7</v>
      </c>
      <c r="E2423">
        <v>11498.6</v>
      </c>
      <c r="F2423">
        <v>132.50800000000001</v>
      </c>
      <c r="G2423">
        <v>5.8932999999999999E-2</v>
      </c>
      <c r="H2423">
        <v>0.93172100000000002</v>
      </c>
      <c r="I2423">
        <v>0</v>
      </c>
    </row>
    <row r="2424" spans="1:9" x14ac:dyDescent="0.25">
      <c r="A2424" t="s">
        <v>183</v>
      </c>
      <c r="B2424">
        <v>11882.6</v>
      </c>
      <c r="C2424">
        <v>11760.5</v>
      </c>
      <c r="D2424">
        <v>11733.4</v>
      </c>
      <c r="E2424">
        <v>11493.4</v>
      </c>
      <c r="F2424">
        <v>134.148</v>
      </c>
      <c r="G2424">
        <v>7.1956999999999993E-2</v>
      </c>
      <c r="H2424">
        <v>0.93158600000000003</v>
      </c>
      <c r="I2424">
        <v>0</v>
      </c>
    </row>
    <row r="2425" spans="1:9" x14ac:dyDescent="0.25">
      <c r="A2425" t="s">
        <v>183</v>
      </c>
      <c r="B2425">
        <v>11883.4</v>
      </c>
      <c r="C2425">
        <v>11760</v>
      </c>
      <c r="D2425">
        <v>11733.6</v>
      </c>
      <c r="E2425">
        <v>11492.4</v>
      </c>
      <c r="F2425">
        <v>136.309</v>
      </c>
      <c r="G2425">
        <v>7.0641899999999994E-2</v>
      </c>
      <c r="H2425">
        <v>0.93176899999999996</v>
      </c>
      <c r="I2425">
        <v>0</v>
      </c>
    </row>
    <row r="2426" spans="1:9" x14ac:dyDescent="0.25">
      <c r="A2426" t="s">
        <v>183</v>
      </c>
      <c r="B2426">
        <v>11896.4</v>
      </c>
      <c r="C2426">
        <v>11773.7</v>
      </c>
      <c r="D2426">
        <v>11736.2</v>
      </c>
      <c r="E2426">
        <v>11492.2</v>
      </c>
      <c r="F2426">
        <v>133.84</v>
      </c>
      <c r="G2426">
        <v>5.4156900000000001E-2</v>
      </c>
      <c r="H2426">
        <v>0.93183700000000003</v>
      </c>
      <c r="I2426">
        <v>0</v>
      </c>
    </row>
    <row r="2427" spans="1:9" x14ac:dyDescent="0.25">
      <c r="A2427" t="s">
        <v>183</v>
      </c>
      <c r="B2427">
        <v>11892.5</v>
      </c>
      <c r="C2427">
        <v>11769.7</v>
      </c>
      <c r="D2427">
        <v>11731.7</v>
      </c>
      <c r="E2427">
        <v>11490.1</v>
      </c>
      <c r="F2427">
        <v>132.00200000000001</v>
      </c>
      <c r="G2427">
        <v>5.4968200000000002E-2</v>
      </c>
      <c r="H2427">
        <v>0.93170600000000003</v>
      </c>
      <c r="I2427">
        <v>0</v>
      </c>
    </row>
    <row r="2428" spans="1:9" x14ac:dyDescent="0.25">
      <c r="A2428" t="s">
        <v>183</v>
      </c>
      <c r="B2428">
        <v>11888.4</v>
      </c>
      <c r="C2428">
        <v>11763.9</v>
      </c>
      <c r="D2428">
        <v>11728.6</v>
      </c>
      <c r="E2428">
        <v>11485.7</v>
      </c>
      <c r="F2428">
        <v>134.423</v>
      </c>
      <c r="G2428">
        <v>3.1948799999999999E-2</v>
      </c>
      <c r="H2428">
        <v>0.93183400000000005</v>
      </c>
      <c r="I2428">
        <v>0</v>
      </c>
    </row>
    <row r="2429" spans="1:9" x14ac:dyDescent="0.25">
      <c r="A2429" t="s">
        <v>183</v>
      </c>
      <c r="B2429">
        <v>11893.4</v>
      </c>
      <c r="C2429">
        <v>11769.9</v>
      </c>
      <c r="D2429">
        <v>11729</v>
      </c>
      <c r="E2429">
        <v>11486.8</v>
      </c>
      <c r="F2429">
        <v>134.04599999999999</v>
      </c>
      <c r="G2429">
        <v>8.3258399999999996E-2</v>
      </c>
      <c r="H2429">
        <v>0.95318099999999994</v>
      </c>
      <c r="I2429">
        <v>0</v>
      </c>
    </row>
    <row r="2430" spans="1:9" x14ac:dyDescent="0.25">
      <c r="A2430" t="s">
        <v>183</v>
      </c>
      <c r="B2430">
        <v>11903.6</v>
      </c>
      <c r="C2430">
        <v>11778.8</v>
      </c>
      <c r="D2430">
        <v>11735.3</v>
      </c>
      <c r="E2430">
        <v>11486.2</v>
      </c>
      <c r="F2430">
        <v>137.23400000000001</v>
      </c>
      <c r="G2430">
        <v>5.9499700000000003E-2</v>
      </c>
      <c r="H2430">
        <v>0.93183499999999997</v>
      </c>
      <c r="I2430">
        <v>0</v>
      </c>
    </row>
    <row r="2431" spans="1:9" x14ac:dyDescent="0.25">
      <c r="A2431" t="s">
        <v>183</v>
      </c>
      <c r="B2431">
        <v>11897.9</v>
      </c>
      <c r="C2431">
        <v>11774.7</v>
      </c>
      <c r="D2431">
        <v>11732</v>
      </c>
      <c r="E2431">
        <v>11485.9</v>
      </c>
      <c r="F2431">
        <v>139.279</v>
      </c>
      <c r="G2431">
        <v>5.5839800000000002E-2</v>
      </c>
      <c r="H2431">
        <v>0.93145500000000003</v>
      </c>
      <c r="I2431">
        <v>0</v>
      </c>
    </row>
    <row r="2432" spans="1:9" x14ac:dyDescent="0.25">
      <c r="A2432" t="s">
        <v>183</v>
      </c>
      <c r="B2432">
        <v>11899.1</v>
      </c>
      <c r="C2432">
        <v>11774.9</v>
      </c>
      <c r="D2432">
        <v>11729.2</v>
      </c>
      <c r="E2432">
        <v>11484.1</v>
      </c>
      <c r="F2432">
        <v>134.298</v>
      </c>
      <c r="G2432">
        <v>5.6685699999999999E-2</v>
      </c>
      <c r="H2432">
        <v>0.95771099999999998</v>
      </c>
      <c r="I2432">
        <v>0</v>
      </c>
    </row>
    <row r="2433" spans="1:9" x14ac:dyDescent="0.25">
      <c r="A2433" t="s">
        <v>183</v>
      </c>
      <c r="B2433">
        <v>11895.8</v>
      </c>
      <c r="C2433">
        <v>11772.8</v>
      </c>
      <c r="D2433">
        <v>11724.8</v>
      </c>
      <c r="E2433">
        <v>11482.5</v>
      </c>
      <c r="F2433">
        <v>133.71</v>
      </c>
      <c r="G2433">
        <v>6.4967700000000003E-2</v>
      </c>
      <c r="H2433">
        <v>0.93182100000000001</v>
      </c>
      <c r="I2433">
        <v>0</v>
      </c>
    </row>
    <row r="2434" spans="1:9" x14ac:dyDescent="0.25">
      <c r="A2434" t="s">
        <v>183</v>
      </c>
      <c r="B2434">
        <v>11887.4</v>
      </c>
      <c r="C2434">
        <v>11762.9</v>
      </c>
      <c r="D2434">
        <v>11728.9</v>
      </c>
      <c r="E2434">
        <v>11490.3</v>
      </c>
      <c r="F2434">
        <v>131.70099999999999</v>
      </c>
      <c r="G2434">
        <v>7.6331399999999994E-2</v>
      </c>
      <c r="H2434">
        <v>0.93156499999999998</v>
      </c>
      <c r="I2434">
        <v>0</v>
      </c>
    </row>
    <row r="2435" spans="1:9" x14ac:dyDescent="0.25">
      <c r="A2435" t="s">
        <v>183</v>
      </c>
      <c r="B2435">
        <v>11875.8</v>
      </c>
      <c r="C2435">
        <v>11753.7</v>
      </c>
      <c r="D2435">
        <v>11732.6</v>
      </c>
      <c r="E2435">
        <v>11498.8</v>
      </c>
      <c r="F2435">
        <v>128.94999999999999</v>
      </c>
      <c r="G2435">
        <v>7.2135199999999997E-2</v>
      </c>
      <c r="H2435">
        <v>0.93181199999999997</v>
      </c>
      <c r="I2435">
        <v>0</v>
      </c>
    </row>
    <row r="2436" spans="1:9" x14ac:dyDescent="0.25">
      <c r="A2436" t="s">
        <v>183</v>
      </c>
      <c r="B2436">
        <v>11883</v>
      </c>
      <c r="C2436">
        <v>11756.5</v>
      </c>
      <c r="D2436">
        <v>11734.2</v>
      </c>
      <c r="E2436">
        <v>11500.8</v>
      </c>
      <c r="F2436">
        <v>127.22799999999999</v>
      </c>
      <c r="G2436">
        <v>5.5268699999999997E-2</v>
      </c>
      <c r="H2436">
        <v>0.93171099999999996</v>
      </c>
      <c r="I2436">
        <v>0</v>
      </c>
    </row>
    <row r="2437" spans="1:9" x14ac:dyDescent="0.25">
      <c r="A2437" t="s">
        <v>183</v>
      </c>
      <c r="B2437">
        <v>11865.8</v>
      </c>
      <c r="C2437">
        <v>11742.8</v>
      </c>
      <c r="D2437">
        <v>11720.8</v>
      </c>
      <c r="E2437">
        <v>11486.5</v>
      </c>
      <c r="F2437">
        <v>128.75700000000001</v>
      </c>
      <c r="G2437">
        <v>8.3255800000000005E-2</v>
      </c>
      <c r="H2437">
        <v>0.931836</v>
      </c>
      <c r="I2437">
        <v>0</v>
      </c>
    </row>
    <row r="2438" spans="1:9" x14ac:dyDescent="0.25">
      <c r="A2438" t="s">
        <v>183</v>
      </c>
      <c r="B2438">
        <v>11875.6</v>
      </c>
      <c r="C2438">
        <v>11753.6</v>
      </c>
      <c r="D2438">
        <v>11732.7</v>
      </c>
      <c r="E2438">
        <v>11499.3</v>
      </c>
      <c r="F2438">
        <v>128.02000000000001</v>
      </c>
      <c r="G2438">
        <v>5.3921700000000003E-2</v>
      </c>
      <c r="H2438">
        <v>0.93183099999999996</v>
      </c>
      <c r="I2438">
        <v>0</v>
      </c>
    </row>
    <row r="2439" spans="1:9" x14ac:dyDescent="0.25">
      <c r="A2439" t="s">
        <v>183</v>
      </c>
      <c r="B2439">
        <v>11884.1</v>
      </c>
      <c r="C2439">
        <v>11761.9</v>
      </c>
      <c r="D2439">
        <v>11739.6</v>
      </c>
      <c r="E2439">
        <v>11500.1</v>
      </c>
      <c r="F2439">
        <v>133.172</v>
      </c>
      <c r="G2439">
        <v>5.3921499999999997E-2</v>
      </c>
      <c r="H2439">
        <v>0.93177500000000002</v>
      </c>
      <c r="I2439">
        <v>0</v>
      </c>
    </row>
    <row r="2440" spans="1:9" x14ac:dyDescent="0.25">
      <c r="A2440" t="s">
        <v>183</v>
      </c>
      <c r="B2440">
        <v>11877.4</v>
      </c>
      <c r="C2440">
        <v>11754.1</v>
      </c>
      <c r="D2440">
        <v>11730.7</v>
      </c>
      <c r="E2440">
        <v>11498.9</v>
      </c>
      <c r="F2440">
        <v>127.166</v>
      </c>
      <c r="G2440">
        <v>8.3318199999999995E-2</v>
      </c>
      <c r="H2440">
        <v>0.93119600000000002</v>
      </c>
      <c r="I2440">
        <v>0</v>
      </c>
    </row>
    <row r="2441" spans="1:9" x14ac:dyDescent="0.25">
      <c r="A2441" t="s">
        <v>183</v>
      </c>
      <c r="B2441">
        <v>11884.3</v>
      </c>
      <c r="C2441">
        <v>11762.4</v>
      </c>
      <c r="D2441">
        <v>11735.7</v>
      </c>
      <c r="E2441">
        <v>11503.5</v>
      </c>
      <c r="F2441">
        <v>127.81</v>
      </c>
      <c r="G2441">
        <v>6.5233200000000005E-2</v>
      </c>
      <c r="H2441">
        <v>0.931724</v>
      </c>
      <c r="I2441">
        <v>0</v>
      </c>
    </row>
    <row r="2442" spans="1:9" x14ac:dyDescent="0.25">
      <c r="A2442" t="s">
        <v>183</v>
      </c>
      <c r="B2442">
        <v>11881.7</v>
      </c>
      <c r="C2442">
        <v>11759.3</v>
      </c>
      <c r="D2442">
        <v>11731.8</v>
      </c>
      <c r="E2442">
        <v>11497.9</v>
      </c>
      <c r="F2442">
        <v>129.37200000000001</v>
      </c>
      <c r="G2442">
        <v>6.1043899999999998E-2</v>
      </c>
      <c r="H2442">
        <v>0.93183099999999996</v>
      </c>
      <c r="I2442">
        <v>0</v>
      </c>
    </row>
    <row r="2443" spans="1:9" x14ac:dyDescent="0.25">
      <c r="A2443" t="s">
        <v>183</v>
      </c>
      <c r="B2443">
        <v>11881.9</v>
      </c>
      <c r="C2443">
        <v>11758.7</v>
      </c>
      <c r="D2443">
        <v>11733.4</v>
      </c>
      <c r="E2443">
        <v>11498.7</v>
      </c>
      <c r="F2443">
        <v>129.226</v>
      </c>
      <c r="G2443">
        <v>5.4076399999999997E-2</v>
      </c>
      <c r="H2443">
        <v>0.95774199999999998</v>
      </c>
      <c r="I2443">
        <v>0</v>
      </c>
    </row>
    <row r="2444" spans="1:9" x14ac:dyDescent="0.25">
      <c r="A2444" t="s">
        <v>183</v>
      </c>
      <c r="B2444">
        <v>11884.2</v>
      </c>
      <c r="C2444">
        <v>11762.5</v>
      </c>
      <c r="D2444">
        <v>11732.4</v>
      </c>
      <c r="E2444">
        <v>11495.6</v>
      </c>
      <c r="F2444">
        <v>130.483</v>
      </c>
      <c r="G2444">
        <v>6.4713599999999996E-2</v>
      </c>
      <c r="H2444">
        <v>0.93080499999999999</v>
      </c>
      <c r="I2444">
        <v>0</v>
      </c>
    </row>
    <row r="2445" spans="1:9" x14ac:dyDescent="0.25">
      <c r="A2445" t="s">
        <v>183</v>
      </c>
      <c r="B2445">
        <v>11887.8</v>
      </c>
      <c r="C2445">
        <v>11764.2</v>
      </c>
      <c r="D2445">
        <v>11729.2</v>
      </c>
      <c r="E2445">
        <v>11486.2</v>
      </c>
      <c r="F2445">
        <v>135.84</v>
      </c>
      <c r="G2445">
        <v>5.46349E-2</v>
      </c>
      <c r="H2445">
        <v>0.93159599999999998</v>
      </c>
      <c r="I2445">
        <v>0</v>
      </c>
    </row>
    <row r="2446" spans="1:9" x14ac:dyDescent="0.25">
      <c r="A2446" t="s">
        <v>183</v>
      </c>
      <c r="B2446">
        <v>11888.7</v>
      </c>
      <c r="C2446">
        <v>11763.8</v>
      </c>
      <c r="D2446">
        <v>11731.9</v>
      </c>
      <c r="E2446">
        <v>11490.6</v>
      </c>
      <c r="F2446">
        <v>137.21299999999999</v>
      </c>
      <c r="G2446">
        <v>5.3947099999999998E-2</v>
      </c>
      <c r="H2446">
        <v>0.93167599999999995</v>
      </c>
      <c r="I2446">
        <v>0</v>
      </c>
    </row>
    <row r="2447" spans="1:9" x14ac:dyDescent="0.25">
      <c r="A2447" t="s">
        <v>183</v>
      </c>
      <c r="B2447">
        <v>11889.1</v>
      </c>
      <c r="C2447">
        <v>11765.2</v>
      </c>
      <c r="D2447">
        <v>11730.3</v>
      </c>
      <c r="E2447">
        <v>11489.1</v>
      </c>
      <c r="F2447">
        <v>134.13800000000001</v>
      </c>
      <c r="G2447">
        <v>7.2811100000000004E-2</v>
      </c>
      <c r="H2447">
        <v>0.951596</v>
      </c>
      <c r="I2447">
        <v>0</v>
      </c>
    </row>
    <row r="2448" spans="1:9" x14ac:dyDescent="0.25">
      <c r="A2448" t="s">
        <v>183</v>
      </c>
      <c r="B2448">
        <v>11888.2</v>
      </c>
      <c r="C2448">
        <v>11765.6</v>
      </c>
      <c r="D2448">
        <v>11728.1</v>
      </c>
      <c r="E2448">
        <v>11486</v>
      </c>
      <c r="F2448">
        <v>133.60900000000001</v>
      </c>
      <c r="G2448">
        <v>5.8449599999999997E-2</v>
      </c>
      <c r="H2448">
        <v>0.95640800000000004</v>
      </c>
      <c r="I2448">
        <v>0</v>
      </c>
    </row>
    <row r="2449" spans="1:25" x14ac:dyDescent="0.25">
      <c r="A2449" t="s">
        <v>183</v>
      </c>
      <c r="B2449">
        <v>11902</v>
      </c>
      <c r="C2449">
        <v>11779.1</v>
      </c>
      <c r="D2449">
        <v>11739.8</v>
      </c>
      <c r="E2449">
        <v>11494.3</v>
      </c>
      <c r="F2449">
        <v>134.94</v>
      </c>
      <c r="G2449">
        <v>2.90575E-2</v>
      </c>
      <c r="H2449">
        <v>0.931836</v>
      </c>
      <c r="I2449">
        <v>0</v>
      </c>
    </row>
    <row r="2450" spans="1:25" x14ac:dyDescent="0.25">
      <c r="A2450" t="s">
        <v>183</v>
      </c>
      <c r="B2450">
        <v>11894.1</v>
      </c>
      <c r="C2450">
        <v>11771.6</v>
      </c>
      <c r="D2450">
        <v>11726.5</v>
      </c>
      <c r="E2450">
        <v>11483.3</v>
      </c>
      <c r="F2450">
        <v>136.69800000000001</v>
      </c>
      <c r="G2450">
        <v>7.2462899999999997E-2</v>
      </c>
      <c r="H2450">
        <v>0.93944499999999997</v>
      </c>
      <c r="I2450">
        <v>0</v>
      </c>
    </row>
    <row r="2451" spans="1:25" x14ac:dyDescent="0.25">
      <c r="A2451" t="s">
        <v>183</v>
      </c>
      <c r="B2451">
        <v>11911.5</v>
      </c>
      <c r="C2451">
        <v>11787.7</v>
      </c>
      <c r="D2451">
        <v>11743.2</v>
      </c>
      <c r="E2451">
        <v>11494.9</v>
      </c>
      <c r="F2451">
        <v>136.86000000000001</v>
      </c>
      <c r="G2451">
        <v>5.5114499999999997E-2</v>
      </c>
      <c r="H2451">
        <v>0.95791099999999996</v>
      </c>
      <c r="I2451">
        <v>0</v>
      </c>
    </row>
    <row r="2452" spans="1:25" x14ac:dyDescent="0.25">
      <c r="A2452" t="s">
        <v>183</v>
      </c>
      <c r="B2452">
        <v>11899.5</v>
      </c>
      <c r="C2452">
        <v>11761.7</v>
      </c>
      <c r="D2452">
        <v>11739.8</v>
      </c>
      <c r="E2452">
        <v>11498</v>
      </c>
      <c r="F2452">
        <v>136.64599999999999</v>
      </c>
      <c r="G2452">
        <v>6.1188600000000003E-2</v>
      </c>
      <c r="H2452">
        <v>0.93102499999999999</v>
      </c>
      <c r="I2452">
        <v>0</v>
      </c>
    </row>
    <row r="2453" spans="1:25" x14ac:dyDescent="0.25">
      <c r="A2453" t="s">
        <v>183</v>
      </c>
      <c r="B2453">
        <v>11893.9</v>
      </c>
      <c r="C2453">
        <v>11770.3</v>
      </c>
      <c r="D2453">
        <v>11725.3</v>
      </c>
      <c r="E2453">
        <v>11476.5</v>
      </c>
      <c r="F2453">
        <v>136.01900000000001</v>
      </c>
      <c r="G2453">
        <v>6.2712699999999996E-2</v>
      </c>
      <c r="H2453">
        <v>0.93180700000000005</v>
      </c>
      <c r="I2453">
        <v>0</v>
      </c>
    </row>
    <row r="2454" spans="1:25" x14ac:dyDescent="0.25">
      <c r="A2454" t="s">
        <v>183</v>
      </c>
      <c r="B2454">
        <v>11898.5</v>
      </c>
      <c r="C2454">
        <v>11774</v>
      </c>
      <c r="D2454">
        <v>11734.7</v>
      </c>
      <c r="E2454">
        <v>11488.8</v>
      </c>
      <c r="F2454">
        <v>134.56200000000001</v>
      </c>
      <c r="G2454">
        <v>5.4919799999999998E-2</v>
      </c>
      <c r="H2454">
        <v>0.93119399999999997</v>
      </c>
      <c r="I2454">
        <v>0</v>
      </c>
    </row>
    <row r="2455" spans="1:25" x14ac:dyDescent="0.25">
      <c r="A2455" t="s">
        <v>183</v>
      </c>
      <c r="B2455">
        <v>11870.8</v>
      </c>
      <c r="C2455">
        <v>11748.3</v>
      </c>
      <c r="D2455">
        <v>11726.6</v>
      </c>
      <c r="E2455">
        <v>11491.3</v>
      </c>
      <c r="F2455">
        <v>126.247</v>
      </c>
      <c r="G2455">
        <v>8.3255999999999997E-2</v>
      </c>
      <c r="H2455">
        <v>0.93181700000000001</v>
      </c>
      <c r="I2455">
        <v>0</v>
      </c>
    </row>
    <row r="2456" spans="1:25" x14ac:dyDescent="0.25">
      <c r="A2456" t="s">
        <v>183</v>
      </c>
      <c r="B2456">
        <v>11871.6</v>
      </c>
      <c r="C2456">
        <v>11748.9</v>
      </c>
      <c r="D2456">
        <v>11727.2</v>
      </c>
      <c r="E2456">
        <v>11495.4</v>
      </c>
      <c r="F2456">
        <v>127.074</v>
      </c>
      <c r="G2456">
        <v>8.3255800000000005E-2</v>
      </c>
      <c r="H2456">
        <v>0.93183700000000003</v>
      </c>
      <c r="I2456">
        <v>0</v>
      </c>
    </row>
    <row r="2457" spans="1:25" x14ac:dyDescent="0.25">
      <c r="A2457" t="s">
        <v>183</v>
      </c>
      <c r="B2457">
        <v>11885.7</v>
      </c>
      <c r="C2457">
        <v>11763.6</v>
      </c>
      <c r="D2457">
        <v>11740.4</v>
      </c>
      <c r="E2457">
        <v>11500.9</v>
      </c>
      <c r="F2457">
        <v>134.88999999999999</v>
      </c>
      <c r="G2457">
        <v>8.3255899999999994E-2</v>
      </c>
      <c r="H2457">
        <v>0.93169999999999997</v>
      </c>
      <c r="I2457">
        <v>0</v>
      </c>
    </row>
    <row r="2458" spans="1:25" x14ac:dyDescent="0.25">
      <c r="A2458" t="s">
        <v>183</v>
      </c>
      <c r="B2458">
        <v>11886.3</v>
      </c>
      <c r="C2458">
        <v>11761.9</v>
      </c>
      <c r="D2458">
        <v>11737.8</v>
      </c>
      <c r="E2458">
        <v>11504</v>
      </c>
      <c r="F2458">
        <v>127.88</v>
      </c>
      <c r="G2458">
        <v>5.7603500000000002E-2</v>
      </c>
      <c r="H2458">
        <v>0.95441100000000001</v>
      </c>
      <c r="I2458">
        <v>0</v>
      </c>
    </row>
    <row r="2459" spans="1:25" x14ac:dyDescent="0.25">
      <c r="A2459" t="s">
        <v>183</v>
      </c>
      <c r="B2459">
        <v>11865.1</v>
      </c>
      <c r="C2459">
        <v>11742.8</v>
      </c>
      <c r="D2459">
        <v>11721.1</v>
      </c>
      <c r="E2459">
        <v>11489.2</v>
      </c>
      <c r="F2459">
        <v>126.857</v>
      </c>
      <c r="G2459">
        <v>6.0258800000000001E-2</v>
      </c>
      <c r="H2459">
        <v>0.93178700000000003</v>
      </c>
      <c r="I2459">
        <v>0</v>
      </c>
    </row>
    <row r="2460" spans="1:25" x14ac:dyDescent="0.25">
      <c r="A2460" t="s">
        <v>183</v>
      </c>
      <c r="B2460">
        <v>11876.4</v>
      </c>
      <c r="C2460">
        <v>11754.1</v>
      </c>
      <c r="D2460">
        <v>11730.3</v>
      </c>
      <c r="E2460">
        <v>11497.7</v>
      </c>
      <c r="F2460">
        <v>127.96599999999999</v>
      </c>
      <c r="G2460">
        <v>5.39298E-2</v>
      </c>
      <c r="H2460">
        <v>0.93169199999999996</v>
      </c>
      <c r="I2460">
        <v>0</v>
      </c>
    </row>
    <row r="2461" spans="1:25" x14ac:dyDescent="0.25">
      <c r="A2461" t="s">
        <v>183</v>
      </c>
      <c r="B2461">
        <v>11879.8</v>
      </c>
      <c r="C2461">
        <v>11758.1</v>
      </c>
      <c r="D2461">
        <v>11732.9</v>
      </c>
      <c r="E2461">
        <v>11495.4</v>
      </c>
      <c r="F2461">
        <v>132.46600000000001</v>
      </c>
      <c r="G2461">
        <v>5.7950300000000003E-2</v>
      </c>
      <c r="H2461">
        <v>0.93181499999999995</v>
      </c>
      <c r="I2461">
        <v>0</v>
      </c>
    </row>
    <row r="2462" spans="1:25" x14ac:dyDescent="0.25">
      <c r="A2462" t="s">
        <v>183</v>
      </c>
      <c r="B2462">
        <v>11881.4</v>
      </c>
      <c r="C2462">
        <v>11758.5</v>
      </c>
      <c r="D2462">
        <v>11734.9</v>
      </c>
      <c r="E2462">
        <v>11496.8</v>
      </c>
      <c r="F2462">
        <v>132.94</v>
      </c>
      <c r="G2462">
        <v>5.4226999999999997E-2</v>
      </c>
      <c r="H2462">
        <v>0.95880799999999999</v>
      </c>
      <c r="I2462">
        <v>0</v>
      </c>
    </row>
    <row r="2463" spans="1:25" x14ac:dyDescent="0.25">
      <c r="A2463" t="s">
        <v>183</v>
      </c>
      <c r="B2463">
        <v>11876</v>
      </c>
      <c r="C2463">
        <v>11747.2</v>
      </c>
      <c r="D2463">
        <v>11723</v>
      </c>
      <c r="E2463">
        <v>11489.9</v>
      </c>
      <c r="F2463">
        <v>126.666</v>
      </c>
      <c r="G2463">
        <v>5.3955799999999998E-2</v>
      </c>
      <c r="H2463">
        <v>0.93182500000000001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11870.7</v>
      </c>
      <c r="C2464">
        <v>11745.6</v>
      </c>
      <c r="D2464">
        <v>11720.4</v>
      </c>
      <c r="E2464">
        <v>11486.5</v>
      </c>
      <c r="F2464">
        <v>127.241</v>
      </c>
      <c r="G2464">
        <v>7.0252300000000004E-2</v>
      </c>
      <c r="H2464">
        <v>0.93180700000000005</v>
      </c>
      <c r="I2464">
        <v>0</v>
      </c>
      <c r="R2464">
        <f>AVERAGE(B2415:B2464)</f>
        <v>11884.832</v>
      </c>
      <c r="S2464">
        <f>AVERAGE(C2415:C2464)</f>
        <v>11761.321999999996</v>
      </c>
      <c r="U2464">
        <f>_xlfn.VAR.P(B2415:B2464)</f>
        <v>103.66297600000131</v>
      </c>
      <c r="V2464">
        <f>_xlfn.VAR.P(C2415:C2464)</f>
        <v>97.20531600000146</v>
      </c>
      <c r="X2464">
        <f>1.96*SQRT(U2464)/50</f>
        <v>0.39911486497077758</v>
      </c>
      <c r="Y2464">
        <f>1.96*SQRT(V2464)/50</f>
        <v>0.38648360479875754</v>
      </c>
    </row>
    <row r="2465" spans="1:9" x14ac:dyDescent="0.25">
      <c r="A2465" t="s">
        <v>183</v>
      </c>
      <c r="B2465">
        <v>594323.89320000005</v>
      </c>
      <c r="C2465" t="s">
        <v>36</v>
      </c>
    </row>
    <row r="2466" spans="1:9" x14ac:dyDescent="0.25">
      <c r="A2466" t="s">
        <v>211</v>
      </c>
      <c r="B2466">
        <v>11894.3</v>
      </c>
      <c r="C2466">
        <v>0</v>
      </c>
      <c r="D2466">
        <v>0</v>
      </c>
      <c r="E2466">
        <v>0</v>
      </c>
      <c r="F2466">
        <v>0</v>
      </c>
      <c r="G2466">
        <v>6.20548E-2</v>
      </c>
      <c r="H2466">
        <v>0.93133500000000002</v>
      </c>
      <c r="I2466">
        <v>0</v>
      </c>
    </row>
    <row r="2467" spans="1:9" x14ac:dyDescent="0.25">
      <c r="A2467" t="s">
        <v>211</v>
      </c>
      <c r="B2467">
        <v>11889.1</v>
      </c>
      <c r="C2467">
        <v>0</v>
      </c>
      <c r="D2467">
        <v>0</v>
      </c>
      <c r="E2467">
        <v>0</v>
      </c>
      <c r="F2467">
        <v>0</v>
      </c>
      <c r="G2467">
        <v>8.3281300000000003E-2</v>
      </c>
      <c r="H2467">
        <v>0.93525199999999997</v>
      </c>
      <c r="I2467">
        <v>0</v>
      </c>
    </row>
    <row r="2468" spans="1:9" x14ac:dyDescent="0.25">
      <c r="A2468" t="s">
        <v>211</v>
      </c>
      <c r="B2468">
        <v>11892.8</v>
      </c>
      <c r="C2468">
        <v>0</v>
      </c>
      <c r="D2468">
        <v>0</v>
      </c>
      <c r="E2468">
        <v>0</v>
      </c>
      <c r="F2468">
        <v>0</v>
      </c>
      <c r="G2468">
        <v>7.1363700000000002E-2</v>
      </c>
      <c r="H2468">
        <v>0.93174100000000004</v>
      </c>
      <c r="I2468">
        <v>0</v>
      </c>
    </row>
    <row r="2469" spans="1:9" x14ac:dyDescent="0.25">
      <c r="A2469" t="s">
        <v>211</v>
      </c>
      <c r="B2469">
        <v>11907.8</v>
      </c>
      <c r="C2469">
        <v>0</v>
      </c>
      <c r="D2469">
        <v>0</v>
      </c>
      <c r="E2469">
        <v>0</v>
      </c>
      <c r="F2469">
        <v>0</v>
      </c>
      <c r="G2469">
        <v>6.03461E-2</v>
      </c>
      <c r="H2469">
        <v>0.93164800000000003</v>
      </c>
      <c r="I2469">
        <v>0</v>
      </c>
    </row>
    <row r="2470" spans="1:9" x14ac:dyDescent="0.25">
      <c r="A2470" t="s">
        <v>211</v>
      </c>
      <c r="B2470">
        <v>11888.7</v>
      </c>
      <c r="C2470">
        <v>0</v>
      </c>
      <c r="D2470">
        <v>0</v>
      </c>
      <c r="E2470">
        <v>0</v>
      </c>
      <c r="F2470">
        <v>0</v>
      </c>
      <c r="G2470">
        <v>8.3006300000000005E-2</v>
      </c>
      <c r="H2470">
        <v>0.93183199999999999</v>
      </c>
      <c r="I2470">
        <v>0</v>
      </c>
    </row>
    <row r="2471" spans="1:9" x14ac:dyDescent="0.25">
      <c r="A2471" t="s">
        <v>211</v>
      </c>
      <c r="B2471">
        <v>11888.5</v>
      </c>
      <c r="C2471">
        <v>0</v>
      </c>
      <c r="D2471">
        <v>0</v>
      </c>
      <c r="E2471">
        <v>0</v>
      </c>
      <c r="F2471">
        <v>0</v>
      </c>
      <c r="G2471">
        <v>5.6592499999999997E-2</v>
      </c>
      <c r="H2471">
        <v>0.931836</v>
      </c>
      <c r="I2471">
        <v>0</v>
      </c>
    </row>
    <row r="2472" spans="1:9" x14ac:dyDescent="0.25">
      <c r="A2472" t="s">
        <v>211</v>
      </c>
      <c r="B2472">
        <v>11888.3</v>
      </c>
      <c r="C2472">
        <v>0</v>
      </c>
      <c r="D2472">
        <v>0</v>
      </c>
      <c r="E2472">
        <v>0</v>
      </c>
      <c r="F2472">
        <v>0</v>
      </c>
      <c r="G2472">
        <v>6.1213900000000002E-2</v>
      </c>
      <c r="H2472">
        <v>0.95483799999999996</v>
      </c>
      <c r="I2472">
        <v>0</v>
      </c>
    </row>
    <row r="2473" spans="1:9" x14ac:dyDescent="0.25">
      <c r="A2473" t="s">
        <v>211</v>
      </c>
      <c r="B2473">
        <v>11888.1</v>
      </c>
      <c r="C2473">
        <v>0</v>
      </c>
      <c r="D2473">
        <v>0</v>
      </c>
      <c r="E2473">
        <v>0</v>
      </c>
      <c r="F2473">
        <v>0</v>
      </c>
      <c r="G2473">
        <v>5.7805500000000003E-2</v>
      </c>
      <c r="H2473">
        <v>0.95807600000000004</v>
      </c>
      <c r="I2473">
        <v>0</v>
      </c>
    </row>
    <row r="2474" spans="1:9" x14ac:dyDescent="0.25">
      <c r="A2474" t="s">
        <v>211</v>
      </c>
      <c r="B2474">
        <v>11889.3</v>
      </c>
      <c r="C2474">
        <v>0</v>
      </c>
      <c r="D2474">
        <v>0</v>
      </c>
      <c r="E2474">
        <v>0</v>
      </c>
      <c r="F2474">
        <v>0</v>
      </c>
      <c r="G2474">
        <v>6.9932400000000006E-2</v>
      </c>
      <c r="H2474">
        <v>0.93179999999999996</v>
      </c>
      <c r="I2474">
        <v>0</v>
      </c>
    </row>
    <row r="2475" spans="1:9" x14ac:dyDescent="0.25">
      <c r="A2475" t="s">
        <v>211</v>
      </c>
      <c r="B2475">
        <v>11889.5</v>
      </c>
      <c r="C2475">
        <v>0</v>
      </c>
      <c r="D2475">
        <v>0</v>
      </c>
      <c r="E2475">
        <v>0</v>
      </c>
      <c r="F2475">
        <v>0</v>
      </c>
      <c r="G2475">
        <v>5.39537E-2</v>
      </c>
      <c r="H2475">
        <v>0.93179800000000002</v>
      </c>
      <c r="I2475">
        <v>0</v>
      </c>
    </row>
    <row r="2476" spans="1:9" x14ac:dyDescent="0.25">
      <c r="A2476" t="s">
        <v>211</v>
      </c>
      <c r="B2476">
        <v>11883.6</v>
      </c>
      <c r="C2476">
        <v>0</v>
      </c>
      <c r="D2476">
        <v>0</v>
      </c>
      <c r="E2476">
        <v>0</v>
      </c>
      <c r="F2476">
        <v>0</v>
      </c>
      <c r="G2476">
        <v>6.1738899999999999E-2</v>
      </c>
      <c r="H2476">
        <v>0.93164999999999998</v>
      </c>
      <c r="I2476">
        <v>0</v>
      </c>
    </row>
    <row r="2477" spans="1:9" x14ac:dyDescent="0.25">
      <c r="A2477" t="s">
        <v>211</v>
      </c>
      <c r="B2477">
        <v>11879.9</v>
      </c>
      <c r="C2477">
        <v>0</v>
      </c>
      <c r="D2477">
        <v>0</v>
      </c>
      <c r="E2477">
        <v>0</v>
      </c>
      <c r="F2477">
        <v>0</v>
      </c>
      <c r="G2477">
        <v>6.0620100000000003E-2</v>
      </c>
      <c r="H2477">
        <v>0.94397799999999998</v>
      </c>
      <c r="I2477">
        <v>0</v>
      </c>
    </row>
    <row r="2478" spans="1:9" x14ac:dyDescent="0.25">
      <c r="A2478" t="s">
        <v>211</v>
      </c>
      <c r="B2478">
        <v>11886.6</v>
      </c>
      <c r="C2478">
        <v>0</v>
      </c>
      <c r="D2478">
        <v>0</v>
      </c>
      <c r="E2478">
        <v>0</v>
      </c>
      <c r="F2478">
        <v>0</v>
      </c>
      <c r="G2478">
        <v>5.4906499999999997E-2</v>
      </c>
      <c r="H2478">
        <v>0.94714299999999996</v>
      </c>
      <c r="I2478">
        <v>0</v>
      </c>
    </row>
    <row r="2479" spans="1:9" x14ac:dyDescent="0.25">
      <c r="A2479" t="s">
        <v>211</v>
      </c>
      <c r="B2479">
        <v>11893.7</v>
      </c>
      <c r="C2479">
        <v>0</v>
      </c>
      <c r="D2479">
        <v>0</v>
      </c>
      <c r="E2479">
        <v>0</v>
      </c>
      <c r="F2479">
        <v>0</v>
      </c>
      <c r="G2479">
        <v>5.9981E-2</v>
      </c>
      <c r="H2479">
        <v>0.931315</v>
      </c>
      <c r="I2479">
        <v>0</v>
      </c>
    </row>
    <row r="2480" spans="1:9" x14ac:dyDescent="0.25">
      <c r="A2480" t="s">
        <v>211</v>
      </c>
      <c r="B2480">
        <v>11882.2</v>
      </c>
      <c r="C2480">
        <v>0</v>
      </c>
      <c r="D2480">
        <v>0</v>
      </c>
      <c r="E2480">
        <v>0</v>
      </c>
      <c r="F2480">
        <v>0</v>
      </c>
      <c r="G2480">
        <v>6.2568799999999994E-2</v>
      </c>
      <c r="H2480">
        <v>0.931836</v>
      </c>
      <c r="I2480">
        <v>0</v>
      </c>
    </row>
    <row r="2481" spans="1:9" x14ac:dyDescent="0.25">
      <c r="A2481" t="s">
        <v>211</v>
      </c>
      <c r="B2481">
        <v>11882.7</v>
      </c>
      <c r="C2481">
        <v>0</v>
      </c>
      <c r="D2481">
        <v>0</v>
      </c>
      <c r="E2481">
        <v>0</v>
      </c>
      <c r="F2481">
        <v>0</v>
      </c>
      <c r="G2481">
        <v>5.4136799999999999E-2</v>
      </c>
      <c r="H2481">
        <v>0.95449300000000004</v>
      </c>
      <c r="I2481">
        <v>0</v>
      </c>
    </row>
    <row r="2482" spans="1:9" x14ac:dyDescent="0.25">
      <c r="A2482" t="s">
        <v>211</v>
      </c>
      <c r="B2482">
        <v>11884.4</v>
      </c>
      <c r="C2482">
        <v>0</v>
      </c>
      <c r="D2482">
        <v>0</v>
      </c>
      <c r="E2482">
        <v>0</v>
      </c>
      <c r="F2482">
        <v>0</v>
      </c>
      <c r="G2482">
        <v>8.3257499999999998E-2</v>
      </c>
      <c r="H2482">
        <v>0.93171899999999996</v>
      </c>
      <c r="I2482">
        <v>0</v>
      </c>
    </row>
    <row r="2483" spans="1:9" x14ac:dyDescent="0.25">
      <c r="A2483" t="s">
        <v>211</v>
      </c>
      <c r="B2483">
        <v>11875.8</v>
      </c>
      <c r="C2483">
        <v>0</v>
      </c>
      <c r="D2483">
        <v>0</v>
      </c>
      <c r="E2483">
        <v>0</v>
      </c>
      <c r="F2483">
        <v>0</v>
      </c>
      <c r="G2483">
        <v>5.40384E-2</v>
      </c>
      <c r="H2483">
        <v>0.931701</v>
      </c>
      <c r="I2483">
        <v>0</v>
      </c>
    </row>
    <row r="2484" spans="1:9" x14ac:dyDescent="0.25">
      <c r="A2484" t="s">
        <v>211</v>
      </c>
      <c r="B2484">
        <v>11876.8</v>
      </c>
      <c r="C2484">
        <v>0</v>
      </c>
      <c r="D2484">
        <v>0</v>
      </c>
      <c r="E2484">
        <v>0</v>
      </c>
      <c r="F2484">
        <v>0</v>
      </c>
      <c r="G2484">
        <v>6.0613399999999998E-2</v>
      </c>
      <c r="H2484">
        <v>0.93178499999999997</v>
      </c>
      <c r="I2484">
        <v>0</v>
      </c>
    </row>
    <row r="2485" spans="1:9" x14ac:dyDescent="0.25">
      <c r="A2485" t="s">
        <v>211</v>
      </c>
      <c r="B2485">
        <v>11877.6</v>
      </c>
      <c r="C2485">
        <v>0</v>
      </c>
      <c r="D2485">
        <v>0</v>
      </c>
      <c r="E2485">
        <v>0</v>
      </c>
      <c r="F2485">
        <v>0</v>
      </c>
      <c r="G2485">
        <v>5.3909600000000002E-2</v>
      </c>
      <c r="H2485">
        <v>0.93183000000000005</v>
      </c>
      <c r="I2485">
        <v>0</v>
      </c>
    </row>
    <row r="2486" spans="1:9" x14ac:dyDescent="0.25">
      <c r="A2486" t="s">
        <v>211</v>
      </c>
      <c r="B2486">
        <v>11883.8</v>
      </c>
      <c r="C2486">
        <v>0</v>
      </c>
      <c r="D2486">
        <v>0</v>
      </c>
      <c r="E2486">
        <v>0</v>
      </c>
      <c r="F2486">
        <v>0</v>
      </c>
      <c r="G2486">
        <v>5.4243E-2</v>
      </c>
      <c r="H2486">
        <v>0.93177600000000005</v>
      </c>
      <c r="I2486">
        <v>0</v>
      </c>
    </row>
    <row r="2487" spans="1:9" x14ac:dyDescent="0.25">
      <c r="A2487" t="s">
        <v>211</v>
      </c>
      <c r="B2487">
        <v>11887.3</v>
      </c>
      <c r="C2487">
        <v>0</v>
      </c>
      <c r="D2487">
        <v>0</v>
      </c>
      <c r="E2487">
        <v>0</v>
      </c>
      <c r="F2487">
        <v>0</v>
      </c>
      <c r="G2487">
        <v>7.1122000000000005E-2</v>
      </c>
      <c r="H2487">
        <v>0.93181599999999998</v>
      </c>
      <c r="I2487">
        <v>0</v>
      </c>
    </row>
    <row r="2488" spans="1:9" x14ac:dyDescent="0.25">
      <c r="A2488" t="s">
        <v>211</v>
      </c>
      <c r="B2488">
        <v>11884.3</v>
      </c>
      <c r="C2488">
        <v>0</v>
      </c>
      <c r="D2488">
        <v>0</v>
      </c>
      <c r="E2488">
        <v>0</v>
      </c>
      <c r="F2488">
        <v>0</v>
      </c>
      <c r="G2488">
        <v>5.4682300000000003E-2</v>
      </c>
      <c r="H2488">
        <v>0.93179900000000004</v>
      </c>
      <c r="I2488">
        <v>0</v>
      </c>
    </row>
    <row r="2489" spans="1:9" x14ac:dyDescent="0.25">
      <c r="A2489" t="s">
        <v>211</v>
      </c>
      <c r="B2489">
        <v>11894.8</v>
      </c>
      <c r="C2489">
        <v>0</v>
      </c>
      <c r="D2489">
        <v>0</v>
      </c>
      <c r="E2489">
        <v>0</v>
      </c>
      <c r="F2489">
        <v>0</v>
      </c>
      <c r="G2489">
        <v>8.1007300000000004E-2</v>
      </c>
      <c r="H2489">
        <v>0.93183499999999997</v>
      </c>
      <c r="I2489">
        <v>0</v>
      </c>
    </row>
    <row r="2490" spans="1:9" x14ac:dyDescent="0.25">
      <c r="A2490" t="s">
        <v>211</v>
      </c>
      <c r="B2490">
        <v>11890.2</v>
      </c>
      <c r="C2490">
        <v>0</v>
      </c>
      <c r="D2490">
        <v>0</v>
      </c>
      <c r="E2490">
        <v>0</v>
      </c>
      <c r="F2490">
        <v>0</v>
      </c>
      <c r="G2490">
        <v>5.8141699999999998E-2</v>
      </c>
      <c r="H2490">
        <v>0.957179</v>
      </c>
      <c r="I2490">
        <v>0</v>
      </c>
    </row>
    <row r="2491" spans="1:9" x14ac:dyDescent="0.25">
      <c r="A2491" t="s">
        <v>211</v>
      </c>
      <c r="B2491">
        <v>11886.7</v>
      </c>
      <c r="C2491">
        <v>0</v>
      </c>
      <c r="D2491">
        <v>0</v>
      </c>
      <c r="E2491">
        <v>0</v>
      </c>
      <c r="F2491">
        <v>0</v>
      </c>
      <c r="G2491">
        <v>8.3260799999999996E-2</v>
      </c>
      <c r="H2491">
        <v>0.931647</v>
      </c>
      <c r="I2491">
        <v>0</v>
      </c>
    </row>
    <row r="2492" spans="1:9" x14ac:dyDescent="0.25">
      <c r="A2492" t="s">
        <v>211</v>
      </c>
      <c r="B2492">
        <v>11889.5</v>
      </c>
      <c r="C2492">
        <v>0</v>
      </c>
      <c r="D2492">
        <v>0</v>
      </c>
      <c r="E2492">
        <v>0</v>
      </c>
      <c r="F2492">
        <v>0</v>
      </c>
      <c r="G2492">
        <v>8.3122000000000001E-2</v>
      </c>
      <c r="H2492">
        <v>0.95127399999999995</v>
      </c>
      <c r="I2492">
        <v>0</v>
      </c>
    </row>
    <row r="2493" spans="1:9" x14ac:dyDescent="0.25">
      <c r="A2493" t="s">
        <v>211</v>
      </c>
      <c r="B2493">
        <v>11890.2</v>
      </c>
      <c r="C2493">
        <v>0</v>
      </c>
      <c r="D2493">
        <v>0</v>
      </c>
      <c r="E2493">
        <v>0</v>
      </c>
      <c r="F2493">
        <v>0</v>
      </c>
      <c r="G2493">
        <v>5.3941500000000003E-2</v>
      </c>
      <c r="H2493">
        <v>0.93169599999999997</v>
      </c>
      <c r="I2493">
        <v>0</v>
      </c>
    </row>
    <row r="2494" spans="1:9" x14ac:dyDescent="0.25">
      <c r="A2494" t="s">
        <v>211</v>
      </c>
      <c r="B2494">
        <v>11894.8</v>
      </c>
      <c r="C2494">
        <v>0</v>
      </c>
      <c r="D2494">
        <v>0</v>
      </c>
      <c r="E2494">
        <v>0</v>
      </c>
      <c r="F2494">
        <v>0</v>
      </c>
      <c r="G2494">
        <v>5.39322E-2</v>
      </c>
      <c r="H2494">
        <v>0.93706299999999998</v>
      </c>
      <c r="I2494">
        <v>0</v>
      </c>
    </row>
    <row r="2495" spans="1:9" x14ac:dyDescent="0.25">
      <c r="A2495" t="s">
        <v>211</v>
      </c>
      <c r="B2495">
        <v>11897.2</v>
      </c>
      <c r="C2495">
        <v>0</v>
      </c>
      <c r="D2495">
        <v>0</v>
      </c>
      <c r="E2495">
        <v>0</v>
      </c>
      <c r="F2495">
        <v>0</v>
      </c>
      <c r="G2495">
        <v>6.4537300000000006E-2</v>
      </c>
      <c r="H2495">
        <v>0.93062100000000003</v>
      </c>
      <c r="I2495">
        <v>0</v>
      </c>
    </row>
    <row r="2496" spans="1:9" x14ac:dyDescent="0.25">
      <c r="A2496" t="s">
        <v>211</v>
      </c>
      <c r="B2496">
        <v>11879</v>
      </c>
      <c r="C2496">
        <v>0</v>
      </c>
      <c r="D2496">
        <v>0</v>
      </c>
      <c r="E2496">
        <v>0</v>
      </c>
      <c r="F2496">
        <v>0</v>
      </c>
      <c r="G2496">
        <v>5.3909499999999999E-2</v>
      </c>
      <c r="H2496">
        <v>0.93143900000000002</v>
      </c>
      <c r="I2496">
        <v>0</v>
      </c>
    </row>
    <row r="2497" spans="1:9" x14ac:dyDescent="0.25">
      <c r="A2497" t="s">
        <v>211</v>
      </c>
      <c r="B2497">
        <v>11884.3</v>
      </c>
      <c r="C2497">
        <v>0</v>
      </c>
      <c r="D2497">
        <v>0</v>
      </c>
      <c r="E2497">
        <v>0</v>
      </c>
      <c r="F2497">
        <v>0</v>
      </c>
      <c r="G2497">
        <v>8.3258100000000002E-2</v>
      </c>
      <c r="H2497">
        <v>0.94072699999999998</v>
      </c>
      <c r="I2497">
        <v>0</v>
      </c>
    </row>
    <row r="2498" spans="1:9" x14ac:dyDescent="0.25">
      <c r="A2498" t="s">
        <v>211</v>
      </c>
      <c r="B2498">
        <v>11888.9</v>
      </c>
      <c r="C2498">
        <v>0</v>
      </c>
      <c r="D2498">
        <v>0</v>
      </c>
      <c r="E2498">
        <v>0</v>
      </c>
      <c r="F2498">
        <v>0</v>
      </c>
      <c r="G2498">
        <v>7.0891599999999999E-2</v>
      </c>
      <c r="H2498">
        <v>0.93176700000000001</v>
      </c>
      <c r="I2498">
        <v>0</v>
      </c>
    </row>
    <row r="2499" spans="1:9" x14ac:dyDescent="0.25">
      <c r="A2499" t="s">
        <v>211</v>
      </c>
      <c r="B2499">
        <v>11883.5</v>
      </c>
      <c r="C2499">
        <v>0</v>
      </c>
      <c r="D2499">
        <v>0</v>
      </c>
      <c r="E2499">
        <v>0</v>
      </c>
      <c r="F2499">
        <v>0</v>
      </c>
      <c r="G2499">
        <v>5.6348000000000002E-2</v>
      </c>
      <c r="H2499">
        <v>0.95791599999999999</v>
      </c>
      <c r="I2499">
        <v>0</v>
      </c>
    </row>
    <row r="2500" spans="1:9" x14ac:dyDescent="0.25">
      <c r="A2500" t="s">
        <v>211</v>
      </c>
      <c r="B2500">
        <v>11882.2</v>
      </c>
      <c r="C2500">
        <v>0</v>
      </c>
      <c r="D2500">
        <v>0</v>
      </c>
      <c r="E2500">
        <v>0</v>
      </c>
      <c r="F2500">
        <v>0</v>
      </c>
      <c r="G2500">
        <v>6.0656700000000001E-2</v>
      </c>
      <c r="H2500">
        <v>0.93174699999999999</v>
      </c>
      <c r="I2500">
        <v>0</v>
      </c>
    </row>
    <row r="2501" spans="1:9" x14ac:dyDescent="0.25">
      <c r="A2501" t="s">
        <v>211</v>
      </c>
      <c r="B2501">
        <v>11882.6</v>
      </c>
      <c r="C2501">
        <v>0</v>
      </c>
      <c r="D2501">
        <v>0</v>
      </c>
      <c r="E2501">
        <v>0</v>
      </c>
      <c r="F2501">
        <v>0</v>
      </c>
      <c r="G2501">
        <v>5.4271600000000003E-2</v>
      </c>
      <c r="H2501">
        <v>0.95643999999999996</v>
      </c>
      <c r="I2501">
        <v>0</v>
      </c>
    </row>
    <row r="2502" spans="1:9" x14ac:dyDescent="0.25">
      <c r="A2502" t="s">
        <v>211</v>
      </c>
      <c r="B2502">
        <v>11877.3</v>
      </c>
      <c r="C2502">
        <v>0</v>
      </c>
      <c r="D2502">
        <v>0</v>
      </c>
      <c r="E2502">
        <v>0</v>
      </c>
      <c r="F2502">
        <v>0</v>
      </c>
      <c r="G2502">
        <v>5.3924800000000002E-2</v>
      </c>
      <c r="H2502">
        <v>0.931836</v>
      </c>
      <c r="I2502">
        <v>0</v>
      </c>
    </row>
    <row r="2503" spans="1:9" x14ac:dyDescent="0.25">
      <c r="A2503" t="s">
        <v>211</v>
      </c>
      <c r="B2503">
        <v>11889.1</v>
      </c>
      <c r="C2503">
        <v>0</v>
      </c>
      <c r="D2503">
        <v>0</v>
      </c>
      <c r="E2503">
        <v>0</v>
      </c>
      <c r="F2503">
        <v>0</v>
      </c>
      <c r="G2503">
        <v>5.81104E-2</v>
      </c>
      <c r="H2503">
        <v>0.93183099999999996</v>
      </c>
      <c r="I2503">
        <v>0</v>
      </c>
    </row>
    <row r="2504" spans="1:9" x14ac:dyDescent="0.25">
      <c r="A2504" t="s">
        <v>211</v>
      </c>
      <c r="B2504">
        <v>11885</v>
      </c>
      <c r="C2504">
        <v>0</v>
      </c>
      <c r="D2504">
        <v>0</v>
      </c>
      <c r="E2504">
        <v>0</v>
      </c>
      <c r="F2504">
        <v>0</v>
      </c>
      <c r="G2504">
        <v>6.5289399999999997E-2</v>
      </c>
      <c r="H2504">
        <v>0.94501000000000002</v>
      </c>
      <c r="I2504">
        <v>0</v>
      </c>
    </row>
    <row r="2505" spans="1:9" x14ac:dyDescent="0.25">
      <c r="A2505" t="s">
        <v>211</v>
      </c>
      <c r="B2505">
        <v>11886.6</v>
      </c>
      <c r="C2505">
        <v>0</v>
      </c>
      <c r="D2505">
        <v>0</v>
      </c>
      <c r="E2505">
        <v>0</v>
      </c>
      <c r="F2505">
        <v>0</v>
      </c>
      <c r="G2505">
        <v>8.3262100000000006E-2</v>
      </c>
      <c r="H2505">
        <v>0.93181000000000003</v>
      </c>
      <c r="I2505">
        <v>0</v>
      </c>
    </row>
    <row r="2506" spans="1:9" x14ac:dyDescent="0.25">
      <c r="A2506" t="s">
        <v>211</v>
      </c>
      <c r="B2506">
        <v>11889.3</v>
      </c>
      <c r="C2506">
        <v>0</v>
      </c>
      <c r="D2506">
        <v>0</v>
      </c>
      <c r="E2506">
        <v>0</v>
      </c>
      <c r="F2506">
        <v>0</v>
      </c>
      <c r="G2506">
        <v>5.6570500000000003E-2</v>
      </c>
      <c r="H2506">
        <v>0.93158099999999999</v>
      </c>
      <c r="I2506">
        <v>0</v>
      </c>
    </row>
    <row r="2507" spans="1:9" x14ac:dyDescent="0.25">
      <c r="A2507" t="s">
        <v>211</v>
      </c>
      <c r="B2507">
        <v>11889.3</v>
      </c>
      <c r="C2507">
        <v>0</v>
      </c>
      <c r="D2507">
        <v>0</v>
      </c>
      <c r="E2507">
        <v>0</v>
      </c>
      <c r="F2507">
        <v>0</v>
      </c>
      <c r="G2507">
        <v>7.0728299999999994E-2</v>
      </c>
      <c r="H2507">
        <v>0.93157900000000005</v>
      </c>
      <c r="I2507">
        <v>0</v>
      </c>
    </row>
    <row r="2508" spans="1:9" x14ac:dyDescent="0.25">
      <c r="A2508" t="s">
        <v>211</v>
      </c>
      <c r="B2508">
        <v>11889.9</v>
      </c>
      <c r="C2508">
        <v>0</v>
      </c>
      <c r="D2508">
        <v>0</v>
      </c>
      <c r="E2508">
        <v>0</v>
      </c>
      <c r="F2508">
        <v>0</v>
      </c>
      <c r="G2508">
        <v>2.99139E-2</v>
      </c>
      <c r="H2508">
        <v>0.93168600000000001</v>
      </c>
      <c r="I2508">
        <v>0</v>
      </c>
    </row>
    <row r="2509" spans="1:9" x14ac:dyDescent="0.25">
      <c r="A2509" t="s">
        <v>211</v>
      </c>
      <c r="B2509">
        <v>11888.9</v>
      </c>
      <c r="C2509">
        <v>0</v>
      </c>
      <c r="D2509">
        <v>0</v>
      </c>
      <c r="E2509">
        <v>0</v>
      </c>
      <c r="F2509">
        <v>0</v>
      </c>
      <c r="G2509">
        <v>5.7306000000000003E-2</v>
      </c>
      <c r="H2509">
        <v>0.93159400000000003</v>
      </c>
      <c r="I2509">
        <v>0</v>
      </c>
    </row>
    <row r="2510" spans="1:9" x14ac:dyDescent="0.25">
      <c r="A2510" t="s">
        <v>211</v>
      </c>
      <c r="B2510">
        <v>11888.7</v>
      </c>
      <c r="C2510">
        <v>0</v>
      </c>
      <c r="D2510">
        <v>0</v>
      </c>
      <c r="E2510">
        <v>0</v>
      </c>
      <c r="F2510">
        <v>0</v>
      </c>
      <c r="G2510">
        <v>5.4298300000000001E-2</v>
      </c>
      <c r="H2510">
        <v>0.95773600000000003</v>
      </c>
      <c r="I2510">
        <v>0</v>
      </c>
    </row>
    <row r="2511" spans="1:9" x14ac:dyDescent="0.25">
      <c r="A2511" t="s">
        <v>211</v>
      </c>
      <c r="B2511">
        <v>11888.3</v>
      </c>
      <c r="C2511">
        <v>0</v>
      </c>
      <c r="D2511">
        <v>0</v>
      </c>
      <c r="E2511">
        <v>0</v>
      </c>
      <c r="F2511">
        <v>0</v>
      </c>
      <c r="G2511">
        <v>5.3956999999999998E-2</v>
      </c>
      <c r="H2511">
        <v>0.93146399999999996</v>
      </c>
      <c r="I2511">
        <v>0</v>
      </c>
    </row>
    <row r="2512" spans="1:9" x14ac:dyDescent="0.25">
      <c r="A2512" t="s">
        <v>211</v>
      </c>
      <c r="B2512">
        <v>11889.7</v>
      </c>
      <c r="C2512">
        <v>0</v>
      </c>
      <c r="D2512">
        <v>0</v>
      </c>
      <c r="E2512">
        <v>0</v>
      </c>
      <c r="F2512">
        <v>0</v>
      </c>
      <c r="G2512">
        <v>5.4258599999999997E-2</v>
      </c>
      <c r="H2512">
        <v>0.93183199999999999</v>
      </c>
      <c r="I2512">
        <v>0</v>
      </c>
    </row>
    <row r="2513" spans="1:25" x14ac:dyDescent="0.25">
      <c r="A2513" t="s">
        <v>211</v>
      </c>
      <c r="B2513">
        <v>11889.7</v>
      </c>
      <c r="C2513">
        <v>0</v>
      </c>
      <c r="D2513">
        <v>0</v>
      </c>
      <c r="E2513">
        <v>0</v>
      </c>
      <c r="F2513">
        <v>0</v>
      </c>
      <c r="G2513">
        <v>5.4457899999999997E-2</v>
      </c>
      <c r="H2513">
        <v>0.93173899999999998</v>
      </c>
      <c r="I2513">
        <v>0</v>
      </c>
    </row>
    <row r="2514" spans="1:25" x14ac:dyDescent="0.25">
      <c r="A2514" t="s">
        <v>211</v>
      </c>
      <c r="B2514">
        <v>11894.7</v>
      </c>
      <c r="C2514">
        <v>0</v>
      </c>
      <c r="D2514">
        <v>0</v>
      </c>
      <c r="E2514">
        <v>0</v>
      </c>
      <c r="F2514">
        <v>0</v>
      </c>
      <c r="G2514">
        <v>6.2378599999999999E-2</v>
      </c>
      <c r="H2514">
        <v>0.93177200000000004</v>
      </c>
      <c r="I2514">
        <v>0</v>
      </c>
    </row>
    <row r="2515" spans="1:25" x14ac:dyDescent="0.25">
      <c r="A2515" t="s">
        <v>211</v>
      </c>
      <c r="B2515">
        <v>11888.4</v>
      </c>
      <c r="C2515">
        <v>0</v>
      </c>
      <c r="D2515">
        <v>0</v>
      </c>
      <c r="E2515">
        <v>0</v>
      </c>
      <c r="F2515">
        <v>0</v>
      </c>
      <c r="G2515">
        <v>6.8722000000000005E-2</v>
      </c>
      <c r="H2515">
        <v>0.931836</v>
      </c>
      <c r="I2515">
        <v>0</v>
      </c>
    </row>
    <row r="2516" spans="1:25" x14ac:dyDescent="0.25">
      <c r="A2516" t="s">
        <v>211</v>
      </c>
      <c r="B2516">
        <v>11887.3</v>
      </c>
      <c r="C2516">
        <v>0</v>
      </c>
      <c r="D2516">
        <v>0</v>
      </c>
      <c r="E2516">
        <v>0</v>
      </c>
      <c r="F2516">
        <v>0</v>
      </c>
      <c r="G2516">
        <v>5.57203E-2</v>
      </c>
      <c r="H2516">
        <v>0.93183199999999999</v>
      </c>
      <c r="I2516">
        <v>0</v>
      </c>
    </row>
    <row r="2517" spans="1:25" x14ac:dyDescent="0.25">
      <c r="A2517" t="s">
        <v>211</v>
      </c>
      <c r="B2517">
        <v>11876.8</v>
      </c>
      <c r="C2517">
        <v>0</v>
      </c>
      <c r="D2517">
        <v>0</v>
      </c>
      <c r="E2517">
        <v>0</v>
      </c>
      <c r="F2517">
        <v>0</v>
      </c>
      <c r="G2517">
        <v>5.9156100000000003E-2</v>
      </c>
      <c r="H2517">
        <v>0.93170399999999998</v>
      </c>
      <c r="I2517">
        <v>0</v>
      </c>
    </row>
    <row r="2518" spans="1:25" x14ac:dyDescent="0.25">
      <c r="A2518" t="s">
        <v>211</v>
      </c>
      <c r="B2518">
        <v>11878.4</v>
      </c>
      <c r="C2518">
        <v>0</v>
      </c>
      <c r="D2518">
        <v>0</v>
      </c>
      <c r="E2518">
        <v>0</v>
      </c>
      <c r="F2518">
        <v>0</v>
      </c>
      <c r="G2518">
        <v>5.5695000000000001E-2</v>
      </c>
      <c r="H2518">
        <v>0.93127800000000005</v>
      </c>
      <c r="I2518">
        <v>0</v>
      </c>
    </row>
    <row r="2519" spans="1:25" x14ac:dyDescent="0.25">
      <c r="A2519" t="s">
        <v>211</v>
      </c>
      <c r="B2519">
        <v>11882.4</v>
      </c>
      <c r="C2519">
        <v>0</v>
      </c>
      <c r="D2519">
        <v>0</v>
      </c>
      <c r="E2519">
        <v>0</v>
      </c>
      <c r="F2519">
        <v>0</v>
      </c>
      <c r="G2519">
        <v>8.3259600000000003E-2</v>
      </c>
      <c r="H2519">
        <v>0.931585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11883.7</v>
      </c>
      <c r="C2520">
        <v>0</v>
      </c>
      <c r="D2520">
        <v>0</v>
      </c>
      <c r="E2520">
        <v>0</v>
      </c>
      <c r="F2520">
        <v>0</v>
      </c>
      <c r="G2520">
        <v>5.4321899999999999E-2</v>
      </c>
      <c r="H2520">
        <v>0.931778</v>
      </c>
      <c r="I2520">
        <v>0</v>
      </c>
      <c r="R2520">
        <f>AVERAGE(B2471:B2520)</f>
        <v>11886.196000000002</v>
      </c>
      <c r="S2520">
        <f>AVERAGE(C2471:C2520)</f>
        <v>0</v>
      </c>
      <c r="U2520">
        <f>_xlfn.VAR.P(B2471:B2520)</f>
        <v>25.460784000001219</v>
      </c>
      <c r="V2520">
        <f>_xlfn.VAR.P(C2471:C2520)</f>
        <v>0</v>
      </c>
      <c r="X2520">
        <f>1.96*SQRT(U2520)/50</f>
        <v>0.1977980260916723</v>
      </c>
      <c r="Y2520">
        <f>1.96*SQRT(V2520)/50</f>
        <v>0</v>
      </c>
    </row>
    <row r="2521" spans="1:25" x14ac:dyDescent="0.25">
      <c r="A2521" t="s">
        <v>211</v>
      </c>
      <c r="B2521">
        <v>594375.53049999999</v>
      </c>
      <c r="C2521" t="s">
        <v>36</v>
      </c>
    </row>
    <row r="2522" spans="1:25" x14ac:dyDescent="0.25">
      <c r="A2522" t="s">
        <v>212</v>
      </c>
      <c r="B2522">
        <v>11539.3</v>
      </c>
      <c r="C2522">
        <v>11423.3</v>
      </c>
      <c r="D2522">
        <v>11398.9</v>
      </c>
      <c r="E2522">
        <v>11164.8</v>
      </c>
      <c r="F2522">
        <v>128.07900000000001</v>
      </c>
      <c r="G2522">
        <v>5.6773299999999999E-2</v>
      </c>
      <c r="H2522">
        <v>0.93175399999999997</v>
      </c>
      <c r="I2522">
        <v>0</v>
      </c>
    </row>
    <row r="2523" spans="1:25" x14ac:dyDescent="0.25">
      <c r="A2523" t="s">
        <v>212</v>
      </c>
      <c r="B2523">
        <v>11496.7</v>
      </c>
      <c r="C2523">
        <v>11380.7</v>
      </c>
      <c r="D2523">
        <v>11356.2</v>
      </c>
      <c r="E2523">
        <v>11119.6</v>
      </c>
      <c r="F2523">
        <v>127.73399999999999</v>
      </c>
      <c r="G2523">
        <v>6.8152099999999993E-2</v>
      </c>
      <c r="H2523">
        <v>0.93182500000000001</v>
      </c>
      <c r="I2523">
        <v>0</v>
      </c>
    </row>
    <row r="2524" spans="1:25" x14ac:dyDescent="0.25">
      <c r="A2524" t="s">
        <v>212</v>
      </c>
      <c r="B2524">
        <v>11471.6</v>
      </c>
      <c r="C2524">
        <v>11355.2</v>
      </c>
      <c r="D2524">
        <v>11330.5</v>
      </c>
      <c r="E2524">
        <v>11096.6</v>
      </c>
      <c r="F2524">
        <v>127.494</v>
      </c>
      <c r="G2524">
        <v>5.8229000000000003E-2</v>
      </c>
      <c r="H2524">
        <v>0.93183000000000005</v>
      </c>
      <c r="I2524">
        <v>0</v>
      </c>
    </row>
    <row r="2525" spans="1:25" x14ac:dyDescent="0.25">
      <c r="A2525" t="s">
        <v>212</v>
      </c>
      <c r="B2525">
        <v>11474.1</v>
      </c>
      <c r="C2525">
        <v>11357.4</v>
      </c>
      <c r="D2525">
        <v>11330.6</v>
      </c>
      <c r="E2525">
        <v>11095.1</v>
      </c>
      <c r="F2525">
        <v>128.55199999999999</v>
      </c>
      <c r="G2525">
        <v>5.3980300000000002E-2</v>
      </c>
      <c r="H2525">
        <v>0.94430599999999998</v>
      </c>
      <c r="I2525">
        <v>0</v>
      </c>
    </row>
    <row r="2526" spans="1:25" x14ac:dyDescent="0.25">
      <c r="A2526" t="s">
        <v>212</v>
      </c>
      <c r="B2526">
        <v>11461.2</v>
      </c>
      <c r="C2526">
        <v>11344.8</v>
      </c>
      <c r="D2526">
        <v>11320.7</v>
      </c>
      <c r="E2526">
        <v>11087.7</v>
      </c>
      <c r="F2526">
        <v>125.85</v>
      </c>
      <c r="G2526">
        <v>5.4211299999999997E-2</v>
      </c>
      <c r="H2526">
        <v>0.931701</v>
      </c>
      <c r="I2526">
        <v>0</v>
      </c>
    </row>
    <row r="2527" spans="1:25" x14ac:dyDescent="0.25">
      <c r="A2527" t="s">
        <v>212</v>
      </c>
      <c r="B2527">
        <v>11467.9</v>
      </c>
      <c r="C2527">
        <v>11351.7</v>
      </c>
      <c r="D2527">
        <v>11322.6</v>
      </c>
      <c r="E2527">
        <v>11086</v>
      </c>
      <c r="F2527">
        <v>129.34</v>
      </c>
      <c r="G2527">
        <v>5.4246999999999997E-2</v>
      </c>
      <c r="H2527">
        <v>0.93159999999999998</v>
      </c>
      <c r="I2527">
        <v>0</v>
      </c>
    </row>
    <row r="2528" spans="1:25" x14ac:dyDescent="0.25">
      <c r="A2528" t="s">
        <v>212</v>
      </c>
      <c r="B2528">
        <v>11486.9</v>
      </c>
      <c r="C2528">
        <v>11368.8</v>
      </c>
      <c r="D2528">
        <v>11334.3</v>
      </c>
      <c r="E2528">
        <v>11089.4</v>
      </c>
      <c r="F2528">
        <v>134.06800000000001</v>
      </c>
      <c r="G2528">
        <v>5.5527899999999998E-2</v>
      </c>
      <c r="H2528">
        <v>0.93143600000000004</v>
      </c>
      <c r="I2528">
        <v>0</v>
      </c>
    </row>
    <row r="2529" spans="1:9" x14ac:dyDescent="0.25">
      <c r="A2529" t="s">
        <v>212</v>
      </c>
      <c r="B2529">
        <v>11481.7</v>
      </c>
      <c r="C2529">
        <v>11362.6</v>
      </c>
      <c r="D2529">
        <v>11326.2</v>
      </c>
      <c r="E2529">
        <v>11083.3</v>
      </c>
      <c r="F2529">
        <v>133.58699999999999</v>
      </c>
      <c r="G2529">
        <v>5.4333699999999999E-2</v>
      </c>
      <c r="H2529">
        <v>0.931836</v>
      </c>
      <c r="I2529">
        <v>0</v>
      </c>
    </row>
    <row r="2530" spans="1:9" x14ac:dyDescent="0.25">
      <c r="A2530" t="s">
        <v>212</v>
      </c>
      <c r="B2530">
        <v>11473.5</v>
      </c>
      <c r="C2530">
        <v>11356.5</v>
      </c>
      <c r="D2530">
        <v>11320.9</v>
      </c>
      <c r="E2530">
        <v>11077.1</v>
      </c>
      <c r="F2530">
        <v>135.155</v>
      </c>
      <c r="G2530">
        <v>5.4774099999999999E-2</v>
      </c>
      <c r="H2530">
        <v>0.93183400000000005</v>
      </c>
      <c r="I2530">
        <v>0</v>
      </c>
    </row>
    <row r="2531" spans="1:9" x14ac:dyDescent="0.25">
      <c r="A2531" t="s">
        <v>212</v>
      </c>
      <c r="B2531">
        <v>11470.1</v>
      </c>
      <c r="C2531">
        <v>11353.2</v>
      </c>
      <c r="D2531">
        <v>11320.4</v>
      </c>
      <c r="E2531">
        <v>11078.5</v>
      </c>
      <c r="F2531">
        <v>135.01300000000001</v>
      </c>
      <c r="G2531">
        <v>5.4057599999999997E-2</v>
      </c>
      <c r="H2531">
        <v>0.93183700000000003</v>
      </c>
      <c r="I2531">
        <v>0</v>
      </c>
    </row>
    <row r="2532" spans="1:9" x14ac:dyDescent="0.25">
      <c r="A2532" t="s">
        <v>212</v>
      </c>
      <c r="B2532">
        <v>11480.9</v>
      </c>
      <c r="C2532">
        <v>11361.2</v>
      </c>
      <c r="D2532">
        <v>11323.4</v>
      </c>
      <c r="E2532">
        <v>11079.2</v>
      </c>
      <c r="F2532">
        <v>133.58199999999999</v>
      </c>
      <c r="G2532">
        <v>5.4367100000000002E-2</v>
      </c>
      <c r="H2532">
        <v>0.93178399999999995</v>
      </c>
      <c r="I2532">
        <v>0</v>
      </c>
    </row>
    <row r="2533" spans="1:9" x14ac:dyDescent="0.25">
      <c r="A2533" t="s">
        <v>212</v>
      </c>
      <c r="B2533">
        <v>11495.5</v>
      </c>
      <c r="C2533">
        <v>11377.3</v>
      </c>
      <c r="D2533">
        <v>11334.2</v>
      </c>
      <c r="E2533">
        <v>11089.8</v>
      </c>
      <c r="F2533">
        <v>137.05000000000001</v>
      </c>
      <c r="G2533">
        <v>5.4422199999999997E-2</v>
      </c>
      <c r="H2533">
        <v>0.93176099999999995</v>
      </c>
      <c r="I2533">
        <v>0</v>
      </c>
    </row>
    <row r="2534" spans="1:9" x14ac:dyDescent="0.25">
      <c r="A2534" t="s">
        <v>212</v>
      </c>
      <c r="B2534">
        <v>11485</v>
      </c>
      <c r="C2534">
        <v>11366.4</v>
      </c>
      <c r="D2534">
        <v>11324.5</v>
      </c>
      <c r="E2534">
        <v>11079</v>
      </c>
      <c r="F2534">
        <v>135.28399999999999</v>
      </c>
      <c r="G2534">
        <v>5.4065599999999998E-2</v>
      </c>
      <c r="H2534">
        <v>0.94782299999999997</v>
      </c>
      <c r="I2534">
        <v>0</v>
      </c>
    </row>
    <row r="2535" spans="1:9" x14ac:dyDescent="0.25">
      <c r="A2535" t="s">
        <v>212</v>
      </c>
      <c r="B2535">
        <v>11480.9</v>
      </c>
      <c r="C2535">
        <v>11361.8</v>
      </c>
      <c r="D2535">
        <v>11317.5</v>
      </c>
      <c r="E2535">
        <v>11075.4</v>
      </c>
      <c r="F2535">
        <v>132.04</v>
      </c>
      <c r="G2535">
        <v>5.9037600000000003E-2</v>
      </c>
      <c r="H2535">
        <v>0.95810700000000004</v>
      </c>
      <c r="I2535">
        <v>0</v>
      </c>
    </row>
    <row r="2536" spans="1:9" x14ac:dyDescent="0.25">
      <c r="A2536" t="s">
        <v>212</v>
      </c>
      <c r="B2536">
        <v>11486.4</v>
      </c>
      <c r="C2536">
        <v>11367.8</v>
      </c>
      <c r="D2536">
        <v>11324.2</v>
      </c>
      <c r="E2536">
        <v>11080.3</v>
      </c>
      <c r="F2536">
        <v>132.49</v>
      </c>
      <c r="G2536">
        <v>5.5824100000000001E-2</v>
      </c>
      <c r="H2536">
        <v>0.93160600000000005</v>
      </c>
      <c r="I2536">
        <v>0</v>
      </c>
    </row>
    <row r="2537" spans="1:9" x14ac:dyDescent="0.25">
      <c r="A2537" t="s">
        <v>212</v>
      </c>
      <c r="B2537">
        <v>11448.6</v>
      </c>
      <c r="C2537">
        <v>11328.4</v>
      </c>
      <c r="D2537">
        <v>11307.9</v>
      </c>
      <c r="E2537">
        <v>11071.2</v>
      </c>
      <c r="F2537">
        <v>131.005</v>
      </c>
      <c r="G2537">
        <v>7.4738100000000002E-2</v>
      </c>
      <c r="H2537">
        <v>0.93165200000000004</v>
      </c>
      <c r="I2537">
        <v>0</v>
      </c>
    </row>
    <row r="2538" spans="1:9" x14ac:dyDescent="0.25">
      <c r="A2538" t="s">
        <v>212</v>
      </c>
      <c r="B2538">
        <v>11426.1</v>
      </c>
      <c r="C2538">
        <v>11308.3</v>
      </c>
      <c r="D2538">
        <v>11287.8</v>
      </c>
      <c r="E2538">
        <v>11053.3</v>
      </c>
      <c r="F2538">
        <v>127.108</v>
      </c>
      <c r="G2538">
        <v>8.3262000000000003E-2</v>
      </c>
      <c r="H2538">
        <v>0.93175799999999998</v>
      </c>
      <c r="I2538">
        <v>0</v>
      </c>
    </row>
    <row r="2539" spans="1:9" x14ac:dyDescent="0.25">
      <c r="A2539" t="s">
        <v>212</v>
      </c>
      <c r="B2539">
        <v>11436.8</v>
      </c>
      <c r="C2539">
        <v>11320.1</v>
      </c>
      <c r="D2539">
        <v>11298.2</v>
      </c>
      <c r="E2539">
        <v>11062</v>
      </c>
      <c r="F2539">
        <v>128.108</v>
      </c>
      <c r="G2539">
        <v>5.42862E-2</v>
      </c>
      <c r="H2539">
        <v>0.93820000000000003</v>
      </c>
      <c r="I2539">
        <v>0</v>
      </c>
    </row>
    <row r="2540" spans="1:9" x14ac:dyDescent="0.25">
      <c r="A2540" t="s">
        <v>212</v>
      </c>
      <c r="B2540">
        <v>11423.3</v>
      </c>
      <c r="C2540">
        <v>11306</v>
      </c>
      <c r="D2540">
        <v>11285.5</v>
      </c>
      <c r="E2540">
        <v>11054.1</v>
      </c>
      <c r="F2540">
        <v>124.74</v>
      </c>
      <c r="G2540">
        <v>5.7174599999999999E-2</v>
      </c>
      <c r="H2540">
        <v>0.93174299999999999</v>
      </c>
      <c r="I2540">
        <v>0</v>
      </c>
    </row>
    <row r="2541" spans="1:9" x14ac:dyDescent="0.25">
      <c r="A2541" t="s">
        <v>212</v>
      </c>
      <c r="B2541">
        <v>11437</v>
      </c>
      <c r="C2541">
        <v>11320.7</v>
      </c>
      <c r="D2541">
        <v>11293.8</v>
      </c>
      <c r="E2541">
        <v>11055.4</v>
      </c>
      <c r="F2541">
        <v>131.703</v>
      </c>
      <c r="G2541">
        <v>6.1761900000000002E-2</v>
      </c>
      <c r="H2541">
        <v>0.93179100000000004</v>
      </c>
      <c r="I2541">
        <v>0</v>
      </c>
    </row>
    <row r="2542" spans="1:9" x14ac:dyDescent="0.25">
      <c r="A2542" t="s">
        <v>212</v>
      </c>
      <c r="B2542">
        <v>11422.9</v>
      </c>
      <c r="C2542">
        <v>11306.3</v>
      </c>
      <c r="D2542">
        <v>11285</v>
      </c>
      <c r="E2542">
        <v>11051</v>
      </c>
      <c r="F2542">
        <v>126.727</v>
      </c>
      <c r="G2542">
        <v>6.18767E-2</v>
      </c>
      <c r="H2542">
        <v>0.93169500000000005</v>
      </c>
      <c r="I2542">
        <v>0</v>
      </c>
    </row>
    <row r="2543" spans="1:9" x14ac:dyDescent="0.25">
      <c r="A2543" t="s">
        <v>212</v>
      </c>
      <c r="B2543">
        <v>11444.4</v>
      </c>
      <c r="C2543">
        <v>11325.8</v>
      </c>
      <c r="D2543">
        <v>11301.8</v>
      </c>
      <c r="E2543">
        <v>11065.2</v>
      </c>
      <c r="F2543">
        <v>130.636</v>
      </c>
      <c r="G2543">
        <v>5.5176200000000002E-2</v>
      </c>
      <c r="H2543">
        <v>0.93182799999999999</v>
      </c>
      <c r="I2543">
        <v>0</v>
      </c>
    </row>
    <row r="2544" spans="1:9" x14ac:dyDescent="0.25">
      <c r="A2544" t="s">
        <v>212</v>
      </c>
      <c r="B2544">
        <v>11434.9</v>
      </c>
      <c r="C2544">
        <v>11317.1</v>
      </c>
      <c r="D2544">
        <v>11290.2</v>
      </c>
      <c r="E2544">
        <v>11052.5</v>
      </c>
      <c r="F2544">
        <v>127.726</v>
      </c>
      <c r="G2544">
        <v>5.4167300000000002E-2</v>
      </c>
      <c r="H2544">
        <v>0.93183099999999996</v>
      </c>
      <c r="I2544">
        <v>0</v>
      </c>
    </row>
    <row r="2545" spans="1:9" x14ac:dyDescent="0.25">
      <c r="A2545" t="s">
        <v>212</v>
      </c>
      <c r="B2545">
        <v>11437.8</v>
      </c>
      <c r="C2545">
        <v>11320.7</v>
      </c>
      <c r="D2545">
        <v>11294.5</v>
      </c>
      <c r="E2545">
        <v>11055.8</v>
      </c>
      <c r="F2545">
        <v>131.11799999999999</v>
      </c>
      <c r="G2545">
        <v>5.3909499999999999E-2</v>
      </c>
      <c r="H2545">
        <v>0.93183300000000002</v>
      </c>
      <c r="I2545">
        <v>0</v>
      </c>
    </row>
    <row r="2546" spans="1:9" x14ac:dyDescent="0.25">
      <c r="A2546" t="s">
        <v>212</v>
      </c>
      <c r="B2546">
        <v>11448.8</v>
      </c>
      <c r="C2546">
        <v>11331.4</v>
      </c>
      <c r="D2546">
        <v>11304.3</v>
      </c>
      <c r="E2546">
        <v>11065.6</v>
      </c>
      <c r="F2546">
        <v>130.791</v>
      </c>
      <c r="G2546">
        <v>6.01077E-2</v>
      </c>
      <c r="H2546">
        <v>0.931836</v>
      </c>
      <c r="I2546">
        <v>0</v>
      </c>
    </row>
    <row r="2547" spans="1:9" x14ac:dyDescent="0.25">
      <c r="A2547" t="s">
        <v>212</v>
      </c>
      <c r="B2547">
        <v>11422.4</v>
      </c>
      <c r="C2547">
        <v>11305.5</v>
      </c>
      <c r="D2547">
        <v>11282.4</v>
      </c>
      <c r="E2547">
        <v>11047.8</v>
      </c>
      <c r="F2547">
        <v>128.239</v>
      </c>
      <c r="G2547">
        <v>5.3925899999999999E-2</v>
      </c>
      <c r="H2547">
        <v>0.93027000000000004</v>
      </c>
      <c r="I2547">
        <v>0</v>
      </c>
    </row>
    <row r="2548" spans="1:9" x14ac:dyDescent="0.25">
      <c r="A2548" t="s">
        <v>212</v>
      </c>
      <c r="B2548">
        <v>11449.4</v>
      </c>
      <c r="C2548">
        <v>11332.6</v>
      </c>
      <c r="D2548">
        <v>11300.7</v>
      </c>
      <c r="E2548">
        <v>11057.9</v>
      </c>
      <c r="F2548">
        <v>132.40899999999999</v>
      </c>
      <c r="G2548">
        <v>5.4590100000000003E-2</v>
      </c>
      <c r="H2548">
        <v>0.93124799999999996</v>
      </c>
      <c r="I2548">
        <v>0</v>
      </c>
    </row>
    <row r="2549" spans="1:9" x14ac:dyDescent="0.25">
      <c r="A2549" t="s">
        <v>212</v>
      </c>
      <c r="B2549">
        <v>11458.4</v>
      </c>
      <c r="C2549">
        <v>11340.7</v>
      </c>
      <c r="D2549">
        <v>11305.7</v>
      </c>
      <c r="E2549">
        <v>11060.6</v>
      </c>
      <c r="F2549">
        <v>135.227</v>
      </c>
      <c r="G2549">
        <v>5.8011600000000003E-2</v>
      </c>
      <c r="H2549">
        <v>0.931647</v>
      </c>
      <c r="I2549">
        <v>0</v>
      </c>
    </row>
    <row r="2550" spans="1:9" x14ac:dyDescent="0.25">
      <c r="A2550" t="s">
        <v>212</v>
      </c>
      <c r="B2550">
        <v>11462.7</v>
      </c>
      <c r="C2550">
        <v>11345.1</v>
      </c>
      <c r="D2550">
        <v>11309.6</v>
      </c>
      <c r="E2550">
        <v>11067.7</v>
      </c>
      <c r="F2550">
        <v>133.76499999999999</v>
      </c>
      <c r="G2550">
        <v>6.4758800000000005E-2</v>
      </c>
      <c r="H2550">
        <v>0.931836</v>
      </c>
      <c r="I2550">
        <v>0</v>
      </c>
    </row>
    <row r="2551" spans="1:9" x14ac:dyDescent="0.25">
      <c r="A2551" t="s">
        <v>212</v>
      </c>
      <c r="B2551">
        <v>11454.8</v>
      </c>
      <c r="C2551">
        <v>11334.9</v>
      </c>
      <c r="D2551">
        <v>11299.7</v>
      </c>
      <c r="E2551">
        <v>11056.9</v>
      </c>
      <c r="F2551">
        <v>134.471</v>
      </c>
      <c r="G2551">
        <v>6.3045599999999993E-2</v>
      </c>
      <c r="H2551">
        <v>0.93183700000000003</v>
      </c>
      <c r="I2551">
        <v>0</v>
      </c>
    </row>
    <row r="2552" spans="1:9" x14ac:dyDescent="0.25">
      <c r="A2552" t="s">
        <v>212</v>
      </c>
      <c r="B2552">
        <v>11463</v>
      </c>
      <c r="C2552">
        <v>11345.7</v>
      </c>
      <c r="D2552">
        <v>11308.9</v>
      </c>
      <c r="E2552">
        <v>11066.1</v>
      </c>
      <c r="F2552">
        <v>133.886</v>
      </c>
      <c r="G2552">
        <v>5.3910199999999998E-2</v>
      </c>
      <c r="H2552">
        <v>0.93181599999999998</v>
      </c>
      <c r="I2552">
        <v>0</v>
      </c>
    </row>
    <row r="2553" spans="1:9" x14ac:dyDescent="0.25">
      <c r="A2553" t="s">
        <v>212</v>
      </c>
      <c r="B2553">
        <v>11463.3</v>
      </c>
      <c r="C2553">
        <v>11345.3</v>
      </c>
      <c r="D2553">
        <v>11309.1</v>
      </c>
      <c r="E2553">
        <v>11063.9</v>
      </c>
      <c r="F2553">
        <v>134.125</v>
      </c>
      <c r="G2553">
        <v>5.4503900000000001E-2</v>
      </c>
      <c r="H2553">
        <v>0.93176599999999998</v>
      </c>
      <c r="I2553">
        <v>0</v>
      </c>
    </row>
    <row r="2554" spans="1:9" x14ac:dyDescent="0.25">
      <c r="A2554" t="s">
        <v>212</v>
      </c>
      <c r="B2554">
        <v>11440.6</v>
      </c>
      <c r="C2554">
        <v>11321.6</v>
      </c>
      <c r="D2554">
        <v>11299.9</v>
      </c>
      <c r="E2554">
        <v>11060.7</v>
      </c>
      <c r="F2554">
        <v>131.76900000000001</v>
      </c>
      <c r="G2554">
        <v>5.5065099999999999E-2</v>
      </c>
      <c r="H2554">
        <v>0.93115899999999996</v>
      </c>
      <c r="I2554">
        <v>0</v>
      </c>
    </row>
    <row r="2555" spans="1:9" x14ac:dyDescent="0.25">
      <c r="A2555" t="s">
        <v>212</v>
      </c>
      <c r="B2555">
        <v>11475.8</v>
      </c>
      <c r="C2555">
        <v>11356.8</v>
      </c>
      <c r="D2555">
        <v>11311.8</v>
      </c>
      <c r="E2555">
        <v>11064.8</v>
      </c>
      <c r="F2555">
        <v>134.57300000000001</v>
      </c>
      <c r="G2555">
        <v>5.9730800000000001E-2</v>
      </c>
      <c r="H2555">
        <v>0.93181899999999995</v>
      </c>
      <c r="I2555">
        <v>0</v>
      </c>
    </row>
    <row r="2556" spans="1:9" x14ac:dyDescent="0.25">
      <c r="A2556" t="s">
        <v>212</v>
      </c>
      <c r="B2556">
        <v>11468</v>
      </c>
      <c r="C2556">
        <v>11349.4</v>
      </c>
      <c r="D2556">
        <v>11303.8</v>
      </c>
      <c r="E2556">
        <v>11060.8</v>
      </c>
      <c r="F2556">
        <v>131.84399999999999</v>
      </c>
      <c r="G2556">
        <v>5.3948900000000001E-2</v>
      </c>
      <c r="H2556">
        <v>0.93179100000000004</v>
      </c>
      <c r="I2556">
        <v>0</v>
      </c>
    </row>
    <row r="2557" spans="1:9" x14ac:dyDescent="0.25">
      <c r="A2557" t="s">
        <v>212</v>
      </c>
      <c r="B2557">
        <v>11482.8</v>
      </c>
      <c r="C2557">
        <v>11364.1</v>
      </c>
      <c r="D2557">
        <v>11319.6</v>
      </c>
      <c r="E2557">
        <v>11069.8</v>
      </c>
      <c r="F2557">
        <v>133.26599999999999</v>
      </c>
      <c r="G2557">
        <v>5.6244599999999999E-2</v>
      </c>
      <c r="H2557">
        <v>0.95050599999999996</v>
      </c>
      <c r="I2557">
        <v>0</v>
      </c>
    </row>
    <row r="2558" spans="1:9" x14ac:dyDescent="0.25">
      <c r="A2558" t="s">
        <v>212</v>
      </c>
      <c r="B2558">
        <v>11463.6</v>
      </c>
      <c r="C2558">
        <v>11346</v>
      </c>
      <c r="D2558">
        <v>11301.6</v>
      </c>
      <c r="E2558">
        <v>11057.5</v>
      </c>
      <c r="F2558">
        <v>134.167</v>
      </c>
      <c r="G2558">
        <v>5.4010599999999999E-2</v>
      </c>
      <c r="H2558">
        <v>0.93175200000000002</v>
      </c>
      <c r="I2558">
        <v>0</v>
      </c>
    </row>
    <row r="2559" spans="1:9" x14ac:dyDescent="0.25">
      <c r="A2559" t="s">
        <v>212</v>
      </c>
      <c r="B2559">
        <v>11424</v>
      </c>
      <c r="C2559">
        <v>11308.2</v>
      </c>
      <c r="D2559">
        <v>11286.5</v>
      </c>
      <c r="E2559">
        <v>11049</v>
      </c>
      <c r="F2559">
        <v>127.24299999999999</v>
      </c>
      <c r="G2559">
        <v>3.90748E-2</v>
      </c>
      <c r="H2559">
        <v>0.93082500000000001</v>
      </c>
      <c r="I2559">
        <v>0</v>
      </c>
    </row>
    <row r="2560" spans="1:9" x14ac:dyDescent="0.25">
      <c r="A2560" t="s">
        <v>212</v>
      </c>
      <c r="B2560">
        <v>11424.7</v>
      </c>
      <c r="C2560">
        <v>11308</v>
      </c>
      <c r="D2560">
        <v>11284.9</v>
      </c>
      <c r="E2560">
        <v>11051.8</v>
      </c>
      <c r="F2560">
        <v>126.803</v>
      </c>
      <c r="G2560">
        <v>7.3435100000000003E-2</v>
      </c>
      <c r="H2560">
        <v>0.93183499999999997</v>
      </c>
      <c r="I2560">
        <v>0</v>
      </c>
    </row>
    <row r="2561" spans="1:25" x14ac:dyDescent="0.25">
      <c r="A2561" t="s">
        <v>212</v>
      </c>
      <c r="B2561">
        <v>11434.7</v>
      </c>
      <c r="C2561">
        <v>11317.7</v>
      </c>
      <c r="D2561">
        <v>11290.6</v>
      </c>
      <c r="E2561">
        <v>11053.1</v>
      </c>
      <c r="F2561">
        <v>128.822</v>
      </c>
      <c r="G2561">
        <v>5.4056E-2</v>
      </c>
      <c r="H2561">
        <v>0.93160200000000004</v>
      </c>
      <c r="I2561">
        <v>0</v>
      </c>
    </row>
    <row r="2562" spans="1:25" x14ac:dyDescent="0.25">
      <c r="A2562" t="s">
        <v>212</v>
      </c>
      <c r="B2562">
        <v>11420.7</v>
      </c>
      <c r="C2562">
        <v>11303.4</v>
      </c>
      <c r="D2562">
        <v>11279.9</v>
      </c>
      <c r="E2562">
        <v>11044.7</v>
      </c>
      <c r="F2562">
        <v>127.696</v>
      </c>
      <c r="G2562">
        <v>5.5780299999999998E-2</v>
      </c>
      <c r="H2562">
        <v>0.95921999999999996</v>
      </c>
      <c r="I2562">
        <v>0</v>
      </c>
    </row>
    <row r="2563" spans="1:25" x14ac:dyDescent="0.25">
      <c r="A2563" t="s">
        <v>212</v>
      </c>
      <c r="B2563">
        <v>11428.8</v>
      </c>
      <c r="C2563">
        <v>11312.3</v>
      </c>
      <c r="D2563">
        <v>11290.4</v>
      </c>
      <c r="E2563">
        <v>11053.6</v>
      </c>
      <c r="F2563">
        <v>130.38399999999999</v>
      </c>
      <c r="G2563">
        <v>5.4474700000000001E-2</v>
      </c>
      <c r="H2563">
        <v>0.93183099999999996</v>
      </c>
      <c r="I2563">
        <v>0</v>
      </c>
    </row>
    <row r="2564" spans="1:25" x14ac:dyDescent="0.25">
      <c r="A2564" t="s">
        <v>212</v>
      </c>
      <c r="B2564">
        <v>11418.4</v>
      </c>
      <c r="C2564">
        <v>11301.8</v>
      </c>
      <c r="D2564">
        <v>11279.1</v>
      </c>
      <c r="E2564">
        <v>11045.2</v>
      </c>
      <c r="F2564">
        <v>127.861</v>
      </c>
      <c r="G2564">
        <v>5.4982499999999997E-2</v>
      </c>
      <c r="H2564">
        <v>0.93180600000000002</v>
      </c>
      <c r="I2564">
        <v>0</v>
      </c>
    </row>
    <row r="2565" spans="1:25" x14ac:dyDescent="0.25">
      <c r="A2565" t="s">
        <v>212</v>
      </c>
      <c r="B2565">
        <v>11413.6</v>
      </c>
      <c r="C2565">
        <v>11295</v>
      </c>
      <c r="D2565">
        <v>11271.6</v>
      </c>
      <c r="E2565">
        <v>11039.4</v>
      </c>
      <c r="F2565">
        <v>125.578</v>
      </c>
      <c r="G2565">
        <v>5.3910800000000002E-2</v>
      </c>
      <c r="H2565">
        <v>0.93180300000000005</v>
      </c>
      <c r="I2565">
        <v>0</v>
      </c>
    </row>
    <row r="2566" spans="1:25" x14ac:dyDescent="0.25">
      <c r="A2566" t="s">
        <v>212</v>
      </c>
      <c r="B2566">
        <v>11414.5</v>
      </c>
      <c r="C2566">
        <v>11297.6</v>
      </c>
      <c r="D2566">
        <v>11273.9</v>
      </c>
      <c r="E2566">
        <v>11041.5</v>
      </c>
      <c r="F2566">
        <v>126.336</v>
      </c>
      <c r="G2566">
        <v>5.5072099999999999E-2</v>
      </c>
      <c r="H2566">
        <v>0.93097700000000005</v>
      </c>
      <c r="I2566">
        <v>0</v>
      </c>
    </row>
    <row r="2567" spans="1:25" x14ac:dyDescent="0.25">
      <c r="A2567" t="s">
        <v>212</v>
      </c>
      <c r="B2567">
        <v>11431.6</v>
      </c>
      <c r="C2567">
        <v>11313.6</v>
      </c>
      <c r="D2567">
        <v>11288</v>
      </c>
      <c r="E2567">
        <v>11053.5</v>
      </c>
      <c r="F2567">
        <v>128.648</v>
      </c>
      <c r="G2567">
        <v>5.3948900000000001E-2</v>
      </c>
      <c r="H2567">
        <v>0.93176599999999998</v>
      </c>
      <c r="I2567">
        <v>0</v>
      </c>
    </row>
    <row r="2568" spans="1:25" x14ac:dyDescent="0.25">
      <c r="A2568" t="s">
        <v>212</v>
      </c>
      <c r="B2568">
        <v>11420.5</v>
      </c>
      <c r="C2568">
        <v>11303</v>
      </c>
      <c r="D2568">
        <v>11280.4</v>
      </c>
      <c r="E2568">
        <v>11046.2</v>
      </c>
      <c r="F2568">
        <v>129.34100000000001</v>
      </c>
      <c r="G2568">
        <v>5.4123299999999999E-2</v>
      </c>
      <c r="H2568">
        <v>0.95101999999999998</v>
      </c>
      <c r="I2568">
        <v>0</v>
      </c>
    </row>
    <row r="2569" spans="1:25" x14ac:dyDescent="0.25">
      <c r="A2569" t="s">
        <v>212</v>
      </c>
      <c r="B2569">
        <v>11439.2</v>
      </c>
      <c r="C2569">
        <v>11321.7</v>
      </c>
      <c r="D2569">
        <v>11291.5</v>
      </c>
      <c r="E2569">
        <v>11052.8</v>
      </c>
      <c r="F2569">
        <v>130.18100000000001</v>
      </c>
      <c r="G2569">
        <v>5.5261600000000001E-2</v>
      </c>
      <c r="H2569">
        <v>0.93166700000000002</v>
      </c>
      <c r="I2569">
        <v>0</v>
      </c>
    </row>
    <row r="2570" spans="1:25" x14ac:dyDescent="0.25">
      <c r="A2570" t="s">
        <v>212</v>
      </c>
      <c r="B2570">
        <v>11458.7</v>
      </c>
      <c r="C2570">
        <v>11341</v>
      </c>
      <c r="D2570">
        <v>11301.6</v>
      </c>
      <c r="E2570">
        <v>11057.9</v>
      </c>
      <c r="F2570">
        <v>134.01900000000001</v>
      </c>
      <c r="G2570">
        <v>6.5502900000000003E-2</v>
      </c>
      <c r="H2570">
        <v>0.93170900000000001</v>
      </c>
      <c r="I2570">
        <v>0</v>
      </c>
    </row>
    <row r="2571" spans="1:25" x14ac:dyDescent="0.25">
      <c r="A2571" t="s">
        <v>212</v>
      </c>
      <c r="B2571">
        <v>11464.8</v>
      </c>
      <c r="C2571">
        <v>11347</v>
      </c>
      <c r="D2571">
        <v>11306.8</v>
      </c>
      <c r="E2571">
        <v>11062.9</v>
      </c>
      <c r="F2571">
        <v>134.392</v>
      </c>
      <c r="G2571">
        <v>5.39322E-2</v>
      </c>
      <c r="H2571">
        <v>0.93182600000000004</v>
      </c>
      <c r="I2571">
        <v>0</v>
      </c>
    </row>
    <row r="2572" spans="1:25" x14ac:dyDescent="0.25">
      <c r="A2572" t="s">
        <v>212</v>
      </c>
      <c r="B2572">
        <v>11457.4</v>
      </c>
      <c r="C2572">
        <v>11339.8</v>
      </c>
      <c r="D2572">
        <v>11300.2</v>
      </c>
      <c r="E2572">
        <v>11056.7</v>
      </c>
      <c r="F2572">
        <v>132.65899999999999</v>
      </c>
      <c r="G2572">
        <v>8.30592E-2</v>
      </c>
      <c r="H2572">
        <v>0.93106900000000004</v>
      </c>
      <c r="I2572">
        <v>0</v>
      </c>
    </row>
    <row r="2573" spans="1:25" x14ac:dyDescent="0.25">
      <c r="A2573" t="s">
        <v>212</v>
      </c>
      <c r="B2573">
        <v>11454.5</v>
      </c>
      <c r="C2573">
        <v>11337</v>
      </c>
      <c r="D2573">
        <v>11298.1</v>
      </c>
      <c r="E2573">
        <v>11056.4</v>
      </c>
      <c r="F2573">
        <v>130.79</v>
      </c>
      <c r="G2573">
        <v>5.8628100000000002E-2</v>
      </c>
      <c r="H2573">
        <v>0.93183099999999996</v>
      </c>
      <c r="I2573">
        <v>0</v>
      </c>
    </row>
    <row r="2574" spans="1:25" x14ac:dyDescent="0.25">
      <c r="A2574" t="s">
        <v>212</v>
      </c>
      <c r="B2574">
        <v>11464.5</v>
      </c>
      <c r="C2574">
        <v>11345.3</v>
      </c>
      <c r="D2574">
        <v>11305.1</v>
      </c>
      <c r="E2574">
        <v>11062.1</v>
      </c>
      <c r="F2574">
        <v>131.261</v>
      </c>
      <c r="G2574">
        <v>7.1141200000000002E-2</v>
      </c>
      <c r="H2574">
        <v>0.93181899999999995</v>
      </c>
      <c r="I2574">
        <v>0</v>
      </c>
    </row>
    <row r="2575" spans="1:25" x14ac:dyDescent="0.25">
      <c r="A2575" t="s">
        <v>212</v>
      </c>
      <c r="B2575">
        <v>11457.9</v>
      </c>
      <c r="C2575">
        <v>11338.9</v>
      </c>
      <c r="D2575">
        <v>11296</v>
      </c>
      <c r="E2575">
        <v>11053.5</v>
      </c>
      <c r="F2575">
        <v>134.499</v>
      </c>
      <c r="G2575">
        <v>5.3940500000000002E-2</v>
      </c>
      <c r="H2575">
        <v>0.93183199999999999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11469.6</v>
      </c>
      <c r="C2576">
        <v>11342.4</v>
      </c>
      <c r="D2576">
        <v>11299.6</v>
      </c>
      <c r="E2576">
        <v>11053.1</v>
      </c>
      <c r="F2576">
        <v>133.58699999999999</v>
      </c>
      <c r="G2576">
        <v>5.73638E-2</v>
      </c>
      <c r="H2576">
        <v>0.93176700000000001</v>
      </c>
      <c r="I2576">
        <v>0</v>
      </c>
      <c r="R2576">
        <f>AVERAGE(B2527:B2576)</f>
        <v>11451.445999999996</v>
      </c>
      <c r="S2576">
        <f>AVERAGE(C2527:C2576)</f>
        <v>11333.47</v>
      </c>
      <c r="U2576">
        <f>_xlfn.VAR.P(B2527:B2576)</f>
        <v>506.74808399999733</v>
      </c>
      <c r="V2576">
        <f>_xlfn.VAR.P(C2527:C2576)</f>
        <v>480.99689999999703</v>
      </c>
      <c r="X2576">
        <f>1.96*SQRT(U2576)/50</f>
        <v>0.88243377983719318</v>
      </c>
      <c r="Y2576">
        <f>1.96*SQRT(V2576)/50</f>
        <v>0.85972034779688411</v>
      </c>
    </row>
    <row r="2577" spans="1:9" x14ac:dyDescent="0.25">
      <c r="A2577" t="s">
        <v>212</v>
      </c>
      <c r="B2577">
        <v>572666.8273</v>
      </c>
      <c r="C2577" t="s">
        <v>36</v>
      </c>
    </row>
    <row r="2578" spans="1:9" x14ac:dyDescent="0.25">
      <c r="A2578" t="s">
        <v>197</v>
      </c>
      <c r="B2578">
        <v>13582.5</v>
      </c>
      <c r="C2578">
        <v>13457.1</v>
      </c>
      <c r="D2578">
        <v>13411.1</v>
      </c>
      <c r="E2578">
        <v>13114.6</v>
      </c>
      <c r="F2578">
        <v>233.39699999999999</v>
      </c>
      <c r="G2578">
        <v>8.3278500000000005E-2</v>
      </c>
      <c r="H2578">
        <v>0.931836</v>
      </c>
      <c r="I2578">
        <v>0</v>
      </c>
    </row>
    <row r="2579" spans="1:9" x14ac:dyDescent="0.25">
      <c r="A2579" t="s">
        <v>197</v>
      </c>
      <c r="B2579">
        <v>13586.5</v>
      </c>
      <c r="C2579">
        <v>13461.2</v>
      </c>
      <c r="D2579">
        <v>13415.1</v>
      </c>
      <c r="E2579">
        <v>13123.4</v>
      </c>
      <c r="F2579">
        <v>234.71700000000001</v>
      </c>
      <c r="G2579">
        <v>5.5094999999999998E-2</v>
      </c>
      <c r="H2579">
        <v>0.93171899999999996</v>
      </c>
      <c r="I2579">
        <v>0</v>
      </c>
    </row>
    <row r="2580" spans="1:9" x14ac:dyDescent="0.25">
      <c r="A2580" t="s">
        <v>197</v>
      </c>
      <c r="B2580">
        <v>13539.4</v>
      </c>
      <c r="C2580">
        <v>13413.7</v>
      </c>
      <c r="D2580">
        <v>13382.5</v>
      </c>
      <c r="E2580">
        <v>13095.1</v>
      </c>
      <c r="F2580">
        <v>221.863</v>
      </c>
      <c r="G2580">
        <v>5.3916800000000001E-2</v>
      </c>
      <c r="H2580">
        <v>0.93111699999999997</v>
      </c>
      <c r="I2580">
        <v>0</v>
      </c>
    </row>
    <row r="2581" spans="1:9" x14ac:dyDescent="0.25">
      <c r="A2581" t="s">
        <v>197</v>
      </c>
      <c r="B2581">
        <v>13506.6</v>
      </c>
      <c r="C2581">
        <v>13380.8</v>
      </c>
      <c r="D2581">
        <v>13359.6</v>
      </c>
      <c r="E2581">
        <v>13082.7</v>
      </c>
      <c r="F2581">
        <v>215.30199999999999</v>
      </c>
      <c r="G2581">
        <v>6.3953599999999999E-2</v>
      </c>
      <c r="H2581">
        <v>0.93136600000000003</v>
      </c>
      <c r="I2581">
        <v>0</v>
      </c>
    </row>
    <row r="2582" spans="1:9" x14ac:dyDescent="0.25">
      <c r="A2582" t="s">
        <v>197</v>
      </c>
      <c r="B2582">
        <v>13506.8</v>
      </c>
      <c r="C2582">
        <v>13383.5</v>
      </c>
      <c r="D2582">
        <v>13360.5</v>
      </c>
      <c r="E2582">
        <v>13084</v>
      </c>
      <c r="F2582">
        <v>217.517</v>
      </c>
      <c r="G2582">
        <v>8.3256200000000002E-2</v>
      </c>
      <c r="H2582">
        <v>0.93178899999999998</v>
      </c>
      <c r="I2582">
        <v>0</v>
      </c>
    </row>
    <row r="2583" spans="1:9" x14ac:dyDescent="0.25">
      <c r="A2583" t="s">
        <v>197</v>
      </c>
      <c r="B2583">
        <v>13514.7</v>
      </c>
      <c r="C2583">
        <v>13391.6</v>
      </c>
      <c r="D2583">
        <v>13367.6</v>
      </c>
      <c r="E2583">
        <v>13086.5</v>
      </c>
      <c r="F2583">
        <v>220.11699999999999</v>
      </c>
      <c r="G2583">
        <v>5.3967500000000002E-2</v>
      </c>
      <c r="H2583">
        <v>0.95920700000000003</v>
      </c>
      <c r="I2583">
        <v>0</v>
      </c>
    </row>
    <row r="2584" spans="1:9" x14ac:dyDescent="0.25">
      <c r="A2584" t="s">
        <v>197</v>
      </c>
      <c r="B2584">
        <v>13540.6</v>
      </c>
      <c r="C2584">
        <v>13415.6</v>
      </c>
      <c r="D2584">
        <v>13392.6</v>
      </c>
      <c r="E2584">
        <v>13101.2</v>
      </c>
      <c r="F2584">
        <v>229.143</v>
      </c>
      <c r="G2584">
        <v>6.1858799999999999E-2</v>
      </c>
      <c r="H2584">
        <v>0.95615600000000001</v>
      </c>
      <c r="I2584">
        <v>0</v>
      </c>
    </row>
    <row r="2585" spans="1:9" x14ac:dyDescent="0.25">
      <c r="A2585" t="s">
        <v>197</v>
      </c>
      <c r="B2585">
        <v>13547.6</v>
      </c>
      <c r="C2585">
        <v>13422.3</v>
      </c>
      <c r="D2585">
        <v>13394.9</v>
      </c>
      <c r="E2585">
        <v>13102.3</v>
      </c>
      <c r="F2585">
        <v>232.285</v>
      </c>
      <c r="G2585">
        <v>8.3255999999999997E-2</v>
      </c>
      <c r="H2585">
        <v>0.93182699999999996</v>
      </c>
      <c r="I2585">
        <v>0</v>
      </c>
    </row>
    <row r="2586" spans="1:9" x14ac:dyDescent="0.25">
      <c r="A2586" t="s">
        <v>197</v>
      </c>
      <c r="B2586">
        <v>13518.7</v>
      </c>
      <c r="C2586">
        <v>13395.9</v>
      </c>
      <c r="D2586">
        <v>13370.2</v>
      </c>
      <c r="E2586">
        <v>13086.7</v>
      </c>
      <c r="F2586">
        <v>218.45599999999999</v>
      </c>
      <c r="G2586">
        <v>6.0155800000000002E-2</v>
      </c>
      <c r="H2586">
        <v>0.93175300000000005</v>
      </c>
      <c r="I2586">
        <v>0</v>
      </c>
    </row>
    <row r="2587" spans="1:9" x14ac:dyDescent="0.25">
      <c r="A2587" t="s">
        <v>197</v>
      </c>
      <c r="B2587">
        <v>13547.7</v>
      </c>
      <c r="C2587">
        <v>13425.1</v>
      </c>
      <c r="D2587">
        <v>13398.3</v>
      </c>
      <c r="E2587">
        <v>13102.5</v>
      </c>
      <c r="F2587">
        <v>227.316</v>
      </c>
      <c r="G2587">
        <v>5.6666800000000003E-2</v>
      </c>
      <c r="H2587">
        <v>0.931836</v>
      </c>
      <c r="I2587">
        <v>0</v>
      </c>
    </row>
    <row r="2588" spans="1:9" x14ac:dyDescent="0.25">
      <c r="A2588" t="s">
        <v>197</v>
      </c>
      <c r="B2588">
        <v>13512.1</v>
      </c>
      <c r="C2588">
        <v>13387.8</v>
      </c>
      <c r="D2588">
        <v>13362.3</v>
      </c>
      <c r="E2588">
        <v>13081.8</v>
      </c>
      <c r="F2588">
        <v>217.25899999999999</v>
      </c>
      <c r="G2588">
        <v>5.3917699999999999E-2</v>
      </c>
      <c r="H2588">
        <v>0.93182100000000001</v>
      </c>
      <c r="I2588">
        <v>0</v>
      </c>
    </row>
    <row r="2589" spans="1:9" x14ac:dyDescent="0.25">
      <c r="A2589" t="s">
        <v>197</v>
      </c>
      <c r="B2589">
        <v>13550.5</v>
      </c>
      <c r="C2589">
        <v>13426.1</v>
      </c>
      <c r="D2589">
        <v>13399.8</v>
      </c>
      <c r="E2589">
        <v>13107.4</v>
      </c>
      <c r="F2589">
        <v>230.16300000000001</v>
      </c>
      <c r="G2589">
        <v>5.4909699999999999E-2</v>
      </c>
      <c r="H2589">
        <v>0.931813</v>
      </c>
      <c r="I2589">
        <v>0</v>
      </c>
    </row>
    <row r="2590" spans="1:9" x14ac:dyDescent="0.25">
      <c r="A2590" t="s">
        <v>197</v>
      </c>
      <c r="B2590">
        <v>13558.8</v>
      </c>
      <c r="C2590">
        <v>13434.5</v>
      </c>
      <c r="D2590">
        <v>13397</v>
      </c>
      <c r="E2590">
        <v>13103.2</v>
      </c>
      <c r="F2590">
        <v>225.53299999999999</v>
      </c>
      <c r="G2590">
        <v>6.6141900000000003E-2</v>
      </c>
      <c r="H2590">
        <v>0.93183400000000005</v>
      </c>
      <c r="I2590">
        <v>0</v>
      </c>
    </row>
    <row r="2591" spans="1:9" x14ac:dyDescent="0.25">
      <c r="A2591" t="s">
        <v>197</v>
      </c>
      <c r="B2591">
        <v>13564.8</v>
      </c>
      <c r="C2591">
        <v>13442.1</v>
      </c>
      <c r="D2591">
        <v>13402.7</v>
      </c>
      <c r="E2591">
        <v>13108.3</v>
      </c>
      <c r="F2591">
        <v>222.1</v>
      </c>
      <c r="G2591">
        <v>5.9937600000000001E-2</v>
      </c>
      <c r="H2591">
        <v>0.931836</v>
      </c>
      <c r="I2591">
        <v>0</v>
      </c>
    </row>
    <row r="2592" spans="1:9" x14ac:dyDescent="0.25">
      <c r="A2592" t="s">
        <v>197</v>
      </c>
      <c r="B2592">
        <v>13563.1</v>
      </c>
      <c r="C2592">
        <v>13438.5</v>
      </c>
      <c r="D2592">
        <v>13401.3</v>
      </c>
      <c r="E2592">
        <v>13107.1</v>
      </c>
      <c r="F2592">
        <v>227.892</v>
      </c>
      <c r="G2592">
        <v>5.39824E-2</v>
      </c>
      <c r="H2592">
        <v>0.93157699999999999</v>
      </c>
      <c r="I2592">
        <v>0</v>
      </c>
    </row>
    <row r="2593" spans="1:9" x14ac:dyDescent="0.25">
      <c r="A2593" t="s">
        <v>197</v>
      </c>
      <c r="B2593">
        <v>13564.1</v>
      </c>
      <c r="C2593">
        <v>13438.2</v>
      </c>
      <c r="D2593">
        <v>13396.5</v>
      </c>
      <c r="E2593">
        <v>13103.2</v>
      </c>
      <c r="F2593">
        <v>224.48400000000001</v>
      </c>
      <c r="G2593">
        <v>5.6356799999999999E-2</v>
      </c>
      <c r="H2593">
        <v>0.93183400000000005</v>
      </c>
      <c r="I2593">
        <v>0</v>
      </c>
    </row>
    <row r="2594" spans="1:9" x14ac:dyDescent="0.25">
      <c r="A2594" t="s">
        <v>197</v>
      </c>
      <c r="B2594">
        <v>13591.3</v>
      </c>
      <c r="C2594">
        <v>13454.3</v>
      </c>
      <c r="D2594">
        <v>13411.2</v>
      </c>
      <c r="E2594">
        <v>13114.7</v>
      </c>
      <c r="F2594">
        <v>231.60400000000001</v>
      </c>
      <c r="G2594">
        <v>7.4806200000000003E-2</v>
      </c>
      <c r="H2594">
        <v>0.93183499999999997</v>
      </c>
      <c r="I2594">
        <v>0</v>
      </c>
    </row>
    <row r="2595" spans="1:9" x14ac:dyDescent="0.25">
      <c r="A2595" t="s">
        <v>197</v>
      </c>
      <c r="B2595">
        <v>13579.7</v>
      </c>
      <c r="C2595">
        <v>13455.6</v>
      </c>
      <c r="D2595">
        <v>13412.1</v>
      </c>
      <c r="E2595">
        <v>13118.4</v>
      </c>
      <c r="F2595">
        <v>234.99199999999999</v>
      </c>
      <c r="G2595">
        <v>8.3257899999999996E-2</v>
      </c>
      <c r="H2595">
        <v>0.93183499999999997</v>
      </c>
      <c r="I2595">
        <v>0</v>
      </c>
    </row>
    <row r="2596" spans="1:9" x14ac:dyDescent="0.25">
      <c r="A2596" t="s">
        <v>197</v>
      </c>
      <c r="B2596">
        <v>13585.9</v>
      </c>
      <c r="C2596">
        <v>13462</v>
      </c>
      <c r="D2596">
        <v>13416.4</v>
      </c>
      <c r="E2596">
        <v>13121</v>
      </c>
      <c r="F2596">
        <v>230.88399999999999</v>
      </c>
      <c r="G2596">
        <v>5.3967099999999997E-2</v>
      </c>
      <c r="H2596">
        <v>0.95478300000000005</v>
      </c>
      <c r="I2596">
        <v>0</v>
      </c>
    </row>
    <row r="2597" spans="1:9" x14ac:dyDescent="0.25">
      <c r="A2597" t="s">
        <v>197</v>
      </c>
      <c r="B2597">
        <v>13550.5</v>
      </c>
      <c r="C2597">
        <v>13426.5</v>
      </c>
      <c r="D2597">
        <v>13403.7</v>
      </c>
      <c r="E2597">
        <v>13109.5</v>
      </c>
      <c r="F2597">
        <v>231.35900000000001</v>
      </c>
      <c r="G2597">
        <v>5.4022199999999999E-2</v>
      </c>
      <c r="H2597">
        <v>0.94369899999999995</v>
      </c>
      <c r="I2597">
        <v>0</v>
      </c>
    </row>
    <row r="2598" spans="1:9" x14ac:dyDescent="0.25">
      <c r="A2598" t="s">
        <v>197</v>
      </c>
      <c r="B2598">
        <v>13528</v>
      </c>
      <c r="C2598">
        <v>13403.4</v>
      </c>
      <c r="D2598">
        <v>13376</v>
      </c>
      <c r="E2598">
        <v>13092.2</v>
      </c>
      <c r="F2598">
        <v>219.47</v>
      </c>
      <c r="G2598">
        <v>5.3978100000000001E-2</v>
      </c>
      <c r="H2598">
        <v>0.95695399999999997</v>
      </c>
      <c r="I2598">
        <v>0</v>
      </c>
    </row>
    <row r="2599" spans="1:9" x14ac:dyDescent="0.25">
      <c r="A2599" t="s">
        <v>197</v>
      </c>
      <c r="B2599">
        <v>13493.6</v>
      </c>
      <c r="C2599">
        <v>13370.7</v>
      </c>
      <c r="D2599">
        <v>13350.4</v>
      </c>
      <c r="E2599">
        <v>13074.6</v>
      </c>
      <c r="F2599">
        <v>211.494</v>
      </c>
      <c r="G2599">
        <v>6.3442399999999996E-2</v>
      </c>
      <c r="H2599">
        <v>0.93162299999999998</v>
      </c>
      <c r="I2599">
        <v>0</v>
      </c>
    </row>
    <row r="2600" spans="1:9" x14ac:dyDescent="0.25">
      <c r="A2600" t="s">
        <v>197</v>
      </c>
      <c r="B2600">
        <v>13511.9</v>
      </c>
      <c r="C2600">
        <v>13389</v>
      </c>
      <c r="D2600">
        <v>13367</v>
      </c>
      <c r="E2600">
        <v>13085.1</v>
      </c>
      <c r="F2600">
        <v>216.68199999999999</v>
      </c>
      <c r="G2600">
        <v>8.3255700000000002E-2</v>
      </c>
      <c r="H2600">
        <v>0.93182799999999999</v>
      </c>
      <c r="I2600">
        <v>0</v>
      </c>
    </row>
    <row r="2601" spans="1:9" x14ac:dyDescent="0.25">
      <c r="A2601" t="s">
        <v>197</v>
      </c>
      <c r="B2601">
        <v>13544.9</v>
      </c>
      <c r="C2601">
        <v>13418.7</v>
      </c>
      <c r="D2601">
        <v>13394.6</v>
      </c>
      <c r="E2601">
        <v>13103</v>
      </c>
      <c r="F2601">
        <v>231.15299999999999</v>
      </c>
      <c r="G2601">
        <v>5.43762E-2</v>
      </c>
      <c r="H2601">
        <v>0.93032899999999996</v>
      </c>
      <c r="I2601">
        <v>0</v>
      </c>
    </row>
    <row r="2602" spans="1:9" x14ac:dyDescent="0.25">
      <c r="A2602" t="s">
        <v>197</v>
      </c>
      <c r="B2602">
        <v>13503.1</v>
      </c>
      <c r="C2602">
        <v>13379.8</v>
      </c>
      <c r="D2602">
        <v>13357.1</v>
      </c>
      <c r="E2602">
        <v>13079.8</v>
      </c>
      <c r="F2602">
        <v>213.685</v>
      </c>
      <c r="G2602">
        <v>8.3255599999999999E-2</v>
      </c>
      <c r="H2602">
        <v>0.931836</v>
      </c>
      <c r="I2602">
        <v>0</v>
      </c>
    </row>
    <row r="2603" spans="1:9" x14ac:dyDescent="0.25">
      <c r="A2603" t="s">
        <v>197</v>
      </c>
      <c r="B2603">
        <v>13516.4</v>
      </c>
      <c r="C2603">
        <v>13393.2</v>
      </c>
      <c r="D2603">
        <v>13368.2</v>
      </c>
      <c r="E2603">
        <v>13084.3</v>
      </c>
      <c r="F2603">
        <v>219.273</v>
      </c>
      <c r="G2603">
        <v>5.3937499999999999E-2</v>
      </c>
      <c r="H2603">
        <v>0.93183099999999996</v>
      </c>
      <c r="I2603">
        <v>0</v>
      </c>
    </row>
    <row r="2604" spans="1:9" x14ac:dyDescent="0.25">
      <c r="A2604" t="s">
        <v>197</v>
      </c>
      <c r="B2604">
        <v>13518.3</v>
      </c>
      <c r="C2604">
        <v>13393.7</v>
      </c>
      <c r="D2604">
        <v>13369.3</v>
      </c>
      <c r="E2604">
        <v>13087.5</v>
      </c>
      <c r="F2604">
        <v>219.85499999999999</v>
      </c>
      <c r="G2604">
        <v>5.4149599999999999E-2</v>
      </c>
      <c r="H2604">
        <v>0.94272400000000001</v>
      </c>
      <c r="I2604">
        <v>0</v>
      </c>
    </row>
    <row r="2605" spans="1:9" x14ac:dyDescent="0.25">
      <c r="A2605" t="s">
        <v>197</v>
      </c>
      <c r="B2605">
        <v>13527.4</v>
      </c>
      <c r="C2605">
        <v>13403.6</v>
      </c>
      <c r="D2605">
        <v>13376</v>
      </c>
      <c r="E2605">
        <v>13092.2</v>
      </c>
      <c r="F2605">
        <v>221.39</v>
      </c>
      <c r="G2605">
        <v>8.3255700000000002E-2</v>
      </c>
      <c r="H2605">
        <v>0.931778</v>
      </c>
      <c r="I2605">
        <v>0</v>
      </c>
    </row>
    <row r="2606" spans="1:9" x14ac:dyDescent="0.25">
      <c r="A2606" t="s">
        <v>197</v>
      </c>
      <c r="B2606">
        <v>13543.3</v>
      </c>
      <c r="C2606">
        <v>13418.1</v>
      </c>
      <c r="D2606">
        <v>13391.3</v>
      </c>
      <c r="E2606">
        <v>13104.3</v>
      </c>
      <c r="F2606">
        <v>227.685</v>
      </c>
      <c r="G2606">
        <v>5.8400199999999999E-2</v>
      </c>
      <c r="H2606">
        <v>0.93179000000000001</v>
      </c>
      <c r="I2606">
        <v>0</v>
      </c>
    </row>
    <row r="2607" spans="1:9" x14ac:dyDescent="0.25">
      <c r="A2607" t="s">
        <v>197</v>
      </c>
      <c r="B2607">
        <v>13603.7</v>
      </c>
      <c r="C2607">
        <v>13470.9</v>
      </c>
      <c r="D2607">
        <v>13432.5</v>
      </c>
      <c r="E2607">
        <v>13130.8</v>
      </c>
      <c r="F2607">
        <v>237.81</v>
      </c>
      <c r="G2607">
        <v>5.4028399999999997E-2</v>
      </c>
      <c r="H2607">
        <v>0.95738999999999996</v>
      </c>
      <c r="I2607">
        <v>0</v>
      </c>
    </row>
    <row r="2608" spans="1:9" x14ac:dyDescent="0.25">
      <c r="A2608" t="s">
        <v>197</v>
      </c>
      <c r="B2608">
        <v>13578.8</v>
      </c>
      <c r="C2608">
        <v>13454.1</v>
      </c>
      <c r="D2608">
        <v>13424.7</v>
      </c>
      <c r="E2608">
        <v>13125.7</v>
      </c>
      <c r="F2608">
        <v>235.73599999999999</v>
      </c>
      <c r="G2608">
        <v>5.9339299999999998E-2</v>
      </c>
      <c r="H2608">
        <v>0.95682699999999998</v>
      </c>
      <c r="I2608">
        <v>0</v>
      </c>
    </row>
    <row r="2609" spans="1:9" x14ac:dyDescent="0.25">
      <c r="A2609" t="s">
        <v>197</v>
      </c>
      <c r="B2609">
        <v>13575.8</v>
      </c>
      <c r="C2609">
        <v>13451.7</v>
      </c>
      <c r="D2609">
        <v>13417.9</v>
      </c>
      <c r="E2609">
        <v>13119.4</v>
      </c>
      <c r="F2609">
        <v>231.19900000000001</v>
      </c>
      <c r="G2609">
        <v>5.8225600000000002E-2</v>
      </c>
      <c r="H2609">
        <v>0.93183499999999997</v>
      </c>
      <c r="I2609">
        <v>0</v>
      </c>
    </row>
    <row r="2610" spans="1:9" x14ac:dyDescent="0.25">
      <c r="A2610" t="s">
        <v>197</v>
      </c>
      <c r="B2610">
        <v>13556.5</v>
      </c>
      <c r="C2610">
        <v>13432.6</v>
      </c>
      <c r="D2610">
        <v>13401.1</v>
      </c>
      <c r="E2610">
        <v>13103.4</v>
      </c>
      <c r="F2610">
        <v>229.333</v>
      </c>
      <c r="G2610">
        <v>6.7501099999999994E-2</v>
      </c>
      <c r="H2610">
        <v>0.93085300000000004</v>
      </c>
      <c r="I2610">
        <v>0</v>
      </c>
    </row>
    <row r="2611" spans="1:9" x14ac:dyDescent="0.25">
      <c r="A2611" t="s">
        <v>197</v>
      </c>
      <c r="B2611">
        <v>13552.6</v>
      </c>
      <c r="C2611">
        <v>13427.5</v>
      </c>
      <c r="D2611">
        <v>13402.8</v>
      </c>
      <c r="E2611">
        <v>13108</v>
      </c>
      <c r="F2611">
        <v>232.02699999999999</v>
      </c>
      <c r="G2611">
        <v>5.4070800000000002E-2</v>
      </c>
      <c r="H2611">
        <v>0.93176700000000001</v>
      </c>
      <c r="I2611">
        <v>0</v>
      </c>
    </row>
    <row r="2612" spans="1:9" x14ac:dyDescent="0.25">
      <c r="A2612" t="s">
        <v>197</v>
      </c>
      <c r="B2612">
        <v>13592.2</v>
      </c>
      <c r="C2612">
        <v>13466.5</v>
      </c>
      <c r="D2612">
        <v>13423.9</v>
      </c>
      <c r="E2612">
        <v>13125.3</v>
      </c>
      <c r="F2612">
        <v>232.72399999999999</v>
      </c>
      <c r="G2612">
        <v>5.3918000000000001E-2</v>
      </c>
      <c r="H2612">
        <v>0.93163799999999997</v>
      </c>
      <c r="I2612">
        <v>0</v>
      </c>
    </row>
    <row r="2613" spans="1:9" x14ac:dyDescent="0.25">
      <c r="A2613" t="s">
        <v>197</v>
      </c>
      <c r="B2613">
        <v>13575.8</v>
      </c>
      <c r="C2613">
        <v>13450.8</v>
      </c>
      <c r="D2613">
        <v>13407.6</v>
      </c>
      <c r="E2613">
        <v>13113.5</v>
      </c>
      <c r="F2613">
        <v>228.47200000000001</v>
      </c>
      <c r="G2613">
        <v>5.4770199999999998E-2</v>
      </c>
      <c r="H2613">
        <v>0.941631</v>
      </c>
      <c r="I2613">
        <v>0</v>
      </c>
    </row>
    <row r="2614" spans="1:9" x14ac:dyDescent="0.25">
      <c r="A2614" t="s">
        <v>197</v>
      </c>
      <c r="B2614">
        <v>13586.3</v>
      </c>
      <c r="C2614">
        <v>13461.4</v>
      </c>
      <c r="D2614">
        <v>13417.7</v>
      </c>
      <c r="E2614">
        <v>13121.7</v>
      </c>
      <c r="F2614">
        <v>231.06700000000001</v>
      </c>
      <c r="G2614">
        <v>5.6030299999999998E-2</v>
      </c>
      <c r="H2614">
        <v>0.93171400000000004</v>
      </c>
      <c r="I2614">
        <v>0</v>
      </c>
    </row>
    <row r="2615" spans="1:9" x14ac:dyDescent="0.25">
      <c r="A2615" t="s">
        <v>197</v>
      </c>
      <c r="B2615">
        <v>13568.9</v>
      </c>
      <c r="C2615">
        <v>13444.6</v>
      </c>
      <c r="D2615">
        <v>13403.3</v>
      </c>
      <c r="E2615">
        <v>13108.8</v>
      </c>
      <c r="F2615">
        <v>227.86199999999999</v>
      </c>
      <c r="G2615">
        <v>5.57408E-2</v>
      </c>
      <c r="H2615">
        <v>0.93183199999999999</v>
      </c>
      <c r="I2615">
        <v>0</v>
      </c>
    </row>
    <row r="2616" spans="1:9" x14ac:dyDescent="0.25">
      <c r="A2616" t="s">
        <v>197</v>
      </c>
      <c r="B2616">
        <v>13547.3</v>
      </c>
      <c r="C2616">
        <v>13423.6</v>
      </c>
      <c r="D2616">
        <v>13400.6</v>
      </c>
      <c r="E2616">
        <v>13106</v>
      </c>
      <c r="F2616">
        <v>230.852</v>
      </c>
      <c r="G2616">
        <v>8.3255700000000002E-2</v>
      </c>
      <c r="H2616">
        <v>0.94567500000000004</v>
      </c>
      <c r="I2616">
        <v>0</v>
      </c>
    </row>
    <row r="2617" spans="1:9" x14ac:dyDescent="0.25">
      <c r="A2617" t="s">
        <v>197</v>
      </c>
      <c r="B2617">
        <v>13543.4</v>
      </c>
      <c r="C2617">
        <v>13420.2</v>
      </c>
      <c r="D2617">
        <v>13393.3</v>
      </c>
      <c r="E2617">
        <v>13100.8</v>
      </c>
      <c r="F2617">
        <v>226.864</v>
      </c>
      <c r="G2617">
        <v>8.32561E-2</v>
      </c>
      <c r="H2617">
        <v>0.93132800000000004</v>
      </c>
      <c r="I2617">
        <v>0</v>
      </c>
    </row>
    <row r="2618" spans="1:9" x14ac:dyDescent="0.25">
      <c r="A2618" t="s">
        <v>197</v>
      </c>
      <c r="B2618">
        <v>13516.5</v>
      </c>
      <c r="C2618">
        <v>13393.9</v>
      </c>
      <c r="D2618">
        <v>13370.7</v>
      </c>
      <c r="E2618">
        <v>13085.7</v>
      </c>
      <c r="F2618">
        <v>215.83</v>
      </c>
      <c r="G2618">
        <v>7.5483499999999995E-2</v>
      </c>
      <c r="H2618">
        <v>0.93169800000000003</v>
      </c>
      <c r="I2618">
        <v>0</v>
      </c>
    </row>
    <row r="2619" spans="1:9" x14ac:dyDescent="0.25">
      <c r="A2619" t="s">
        <v>197</v>
      </c>
      <c r="B2619">
        <v>13537.8</v>
      </c>
      <c r="C2619">
        <v>13414.2</v>
      </c>
      <c r="D2619">
        <v>13392.2</v>
      </c>
      <c r="E2619">
        <v>13099.9</v>
      </c>
      <c r="F2619">
        <v>226.107</v>
      </c>
      <c r="G2619">
        <v>8.3255800000000005E-2</v>
      </c>
      <c r="H2619">
        <v>0.93129899999999999</v>
      </c>
      <c r="I2619">
        <v>0</v>
      </c>
    </row>
    <row r="2620" spans="1:9" x14ac:dyDescent="0.25">
      <c r="A2620" t="s">
        <v>197</v>
      </c>
      <c r="B2620">
        <v>13501.6</v>
      </c>
      <c r="C2620">
        <v>13376.7</v>
      </c>
      <c r="D2620">
        <v>13354.2</v>
      </c>
      <c r="E2620">
        <v>13080.4</v>
      </c>
      <c r="F2620">
        <v>213.04300000000001</v>
      </c>
      <c r="G2620">
        <v>7.3230100000000006E-2</v>
      </c>
      <c r="H2620">
        <v>0.95618999999999998</v>
      </c>
      <c r="I2620">
        <v>0</v>
      </c>
    </row>
    <row r="2621" spans="1:9" x14ac:dyDescent="0.25">
      <c r="A2621" t="s">
        <v>197</v>
      </c>
      <c r="B2621">
        <v>13516.7</v>
      </c>
      <c r="C2621">
        <v>13393.1</v>
      </c>
      <c r="D2621">
        <v>13368</v>
      </c>
      <c r="E2621">
        <v>13089.3</v>
      </c>
      <c r="F2621">
        <v>220.72900000000001</v>
      </c>
      <c r="G2621">
        <v>5.4086799999999997E-2</v>
      </c>
      <c r="H2621">
        <v>0.93124899999999999</v>
      </c>
      <c r="I2621">
        <v>0</v>
      </c>
    </row>
    <row r="2622" spans="1:9" x14ac:dyDescent="0.25">
      <c r="A2622" t="s">
        <v>197</v>
      </c>
      <c r="B2622">
        <v>13521.1</v>
      </c>
      <c r="C2622">
        <v>13395.1</v>
      </c>
      <c r="D2622">
        <v>13368.3</v>
      </c>
      <c r="E2622">
        <v>13084.2</v>
      </c>
      <c r="F2622">
        <v>214.12799999999999</v>
      </c>
      <c r="G2622">
        <v>5.5253299999999998E-2</v>
      </c>
      <c r="H2622">
        <v>0.954264</v>
      </c>
      <c r="I2622">
        <v>0</v>
      </c>
    </row>
    <row r="2623" spans="1:9" x14ac:dyDescent="0.25">
      <c r="A2623" t="s">
        <v>197</v>
      </c>
      <c r="B2623">
        <v>13603.7</v>
      </c>
      <c r="C2623">
        <v>13479.6</v>
      </c>
      <c r="D2623">
        <v>13445</v>
      </c>
      <c r="E2623">
        <v>13138.4</v>
      </c>
      <c r="F2623">
        <v>244.49799999999999</v>
      </c>
      <c r="G2623">
        <v>6.3159599999999996E-2</v>
      </c>
      <c r="H2623">
        <v>0.95561600000000002</v>
      </c>
      <c r="I2623">
        <v>0</v>
      </c>
    </row>
    <row r="2624" spans="1:9" x14ac:dyDescent="0.25">
      <c r="A2624" t="s">
        <v>197</v>
      </c>
      <c r="B2624">
        <v>13587.7</v>
      </c>
      <c r="C2624">
        <v>13456.7</v>
      </c>
      <c r="D2624">
        <v>13422.9</v>
      </c>
      <c r="E2624">
        <v>13122.3</v>
      </c>
      <c r="F2624">
        <v>241.33500000000001</v>
      </c>
      <c r="G2624">
        <v>8.3259100000000003E-2</v>
      </c>
      <c r="H2624">
        <v>0.93181000000000003</v>
      </c>
      <c r="I2624">
        <v>0</v>
      </c>
    </row>
    <row r="2625" spans="1:25" x14ac:dyDescent="0.25">
      <c r="A2625" t="s">
        <v>197</v>
      </c>
      <c r="B2625">
        <v>13608.4</v>
      </c>
      <c r="C2625">
        <v>13478.9</v>
      </c>
      <c r="D2625">
        <v>13440.8</v>
      </c>
      <c r="E2625">
        <v>13134.5</v>
      </c>
      <c r="F2625">
        <v>245.423</v>
      </c>
      <c r="G2625">
        <v>5.9192300000000003E-2</v>
      </c>
      <c r="H2625">
        <v>0.94390600000000002</v>
      </c>
      <c r="I2625">
        <v>0</v>
      </c>
    </row>
    <row r="2626" spans="1:25" x14ac:dyDescent="0.25">
      <c r="A2626" t="s">
        <v>197</v>
      </c>
      <c r="B2626">
        <v>13618</v>
      </c>
      <c r="C2626">
        <v>13489.8</v>
      </c>
      <c r="D2626">
        <v>13451.2</v>
      </c>
      <c r="E2626">
        <v>13141.8</v>
      </c>
      <c r="F2626">
        <v>248.88900000000001</v>
      </c>
      <c r="G2626">
        <v>5.5387100000000002E-2</v>
      </c>
      <c r="H2626">
        <v>0.93171499999999996</v>
      </c>
      <c r="I2626">
        <v>0</v>
      </c>
    </row>
    <row r="2627" spans="1:25" x14ac:dyDescent="0.25">
      <c r="A2627" t="s">
        <v>197</v>
      </c>
      <c r="B2627">
        <v>13591</v>
      </c>
      <c r="C2627">
        <v>13464.7</v>
      </c>
      <c r="D2627">
        <v>13429.5</v>
      </c>
      <c r="E2627">
        <v>13126.3</v>
      </c>
      <c r="F2627">
        <v>243.27099999999999</v>
      </c>
      <c r="G2627">
        <v>5.5592799999999998E-2</v>
      </c>
      <c r="H2627">
        <v>0.93118900000000004</v>
      </c>
      <c r="I2627">
        <v>0</v>
      </c>
    </row>
    <row r="2628" spans="1:25" x14ac:dyDescent="0.25">
      <c r="A2628" t="s">
        <v>197</v>
      </c>
      <c r="B2628">
        <v>13597.9</v>
      </c>
      <c r="C2628">
        <v>13473.3</v>
      </c>
      <c r="D2628">
        <v>13438</v>
      </c>
      <c r="E2628">
        <v>13131.1</v>
      </c>
      <c r="F2628">
        <v>246.30699999999999</v>
      </c>
      <c r="G2628">
        <v>5.5726699999999997E-2</v>
      </c>
      <c r="H2628">
        <v>0.93183000000000005</v>
      </c>
      <c r="I2628">
        <v>0</v>
      </c>
    </row>
    <row r="2629" spans="1:25" x14ac:dyDescent="0.25">
      <c r="A2629" t="s">
        <v>197</v>
      </c>
      <c r="B2629">
        <v>13607.5</v>
      </c>
      <c r="C2629">
        <v>13478.6</v>
      </c>
      <c r="D2629">
        <v>13440.4</v>
      </c>
      <c r="E2629">
        <v>13130.3</v>
      </c>
      <c r="F2629">
        <v>245.49299999999999</v>
      </c>
      <c r="G2629">
        <v>5.7181900000000001E-2</v>
      </c>
      <c r="H2629">
        <v>0.93146300000000004</v>
      </c>
      <c r="I2629">
        <v>0</v>
      </c>
    </row>
    <row r="2630" spans="1:25" x14ac:dyDescent="0.25">
      <c r="A2630" t="s">
        <v>197</v>
      </c>
      <c r="B2630">
        <v>13616.9</v>
      </c>
      <c r="C2630">
        <v>13489.5</v>
      </c>
      <c r="D2630">
        <v>13449.5</v>
      </c>
      <c r="E2630">
        <v>13137.8</v>
      </c>
      <c r="F2630">
        <v>248.58199999999999</v>
      </c>
      <c r="G2630">
        <v>5.3912000000000002E-2</v>
      </c>
      <c r="H2630">
        <v>0.93154199999999998</v>
      </c>
      <c r="I2630">
        <v>0</v>
      </c>
    </row>
    <row r="2631" spans="1:25" x14ac:dyDescent="0.25">
      <c r="A2631" t="s">
        <v>197</v>
      </c>
      <c r="B2631">
        <v>13600</v>
      </c>
      <c r="C2631">
        <v>13471.8</v>
      </c>
      <c r="D2631">
        <v>13443.6</v>
      </c>
      <c r="E2631">
        <v>13137</v>
      </c>
      <c r="F2631">
        <v>245.49199999999999</v>
      </c>
      <c r="G2631">
        <v>6.5876699999999996E-2</v>
      </c>
      <c r="H2631">
        <v>0.92978300000000003</v>
      </c>
      <c r="I2631">
        <v>0</v>
      </c>
      <c r="R2631" t="s">
        <v>67</v>
      </c>
      <c r="U2631" t="s">
        <v>66</v>
      </c>
      <c r="X2631" t="s">
        <v>64</v>
      </c>
    </row>
    <row r="2632" spans="1:25" x14ac:dyDescent="0.25">
      <c r="A2632" t="s">
        <v>197</v>
      </c>
      <c r="B2632">
        <v>13585.1</v>
      </c>
      <c r="C2632">
        <v>13456.7</v>
      </c>
      <c r="D2632">
        <v>13431.6</v>
      </c>
      <c r="E2632">
        <v>13127.5</v>
      </c>
      <c r="F2632">
        <v>243.02</v>
      </c>
      <c r="G2632">
        <v>5.4180499999999999E-2</v>
      </c>
      <c r="H2632">
        <v>0.92946300000000004</v>
      </c>
      <c r="I2632">
        <v>0</v>
      </c>
      <c r="R2632">
        <f>AVERAGE(B2583:B2632)</f>
        <v>13557.363999999996</v>
      </c>
      <c r="S2632">
        <f>AVERAGE(C2583:C2632)</f>
        <v>13432.055999999999</v>
      </c>
      <c r="U2632">
        <f>_xlfn.VAR.P(B2583:B2632)</f>
        <v>1152.2487039999958</v>
      </c>
      <c r="V2632">
        <f>_xlfn.VAR.P(C2583:C2632)</f>
        <v>1051.1552639999938</v>
      </c>
      <c r="X2632">
        <f>1.96*SQRT(U2632)/50</f>
        <v>1.330635730962668</v>
      </c>
      <c r="Y2632">
        <f>1.96*SQRT(V2632)/50</f>
        <v>1.2709237683169476</v>
      </c>
    </row>
    <row r="2633" spans="1:25" x14ac:dyDescent="0.25">
      <c r="A2633" t="s">
        <v>197</v>
      </c>
      <c r="B2633">
        <v>677953.51800000004</v>
      </c>
      <c r="C2633" t="s">
        <v>36</v>
      </c>
    </row>
    <row r="2634" spans="1:25" x14ac:dyDescent="0.25">
      <c r="A2634" t="s">
        <v>218</v>
      </c>
      <c r="B2634">
        <v>13569.5</v>
      </c>
      <c r="C2634">
        <v>0</v>
      </c>
      <c r="D2634">
        <v>0</v>
      </c>
      <c r="E2634">
        <v>0</v>
      </c>
      <c r="F2634">
        <v>0</v>
      </c>
      <c r="G2634">
        <v>6.9812700000000005E-2</v>
      </c>
      <c r="H2634">
        <v>0.93183300000000002</v>
      </c>
      <c r="I2634">
        <v>0</v>
      </c>
    </row>
    <row r="2635" spans="1:25" x14ac:dyDescent="0.25">
      <c r="A2635" t="s">
        <v>218</v>
      </c>
      <c r="B2635">
        <v>13537.4</v>
      </c>
      <c r="C2635">
        <v>0</v>
      </c>
      <c r="D2635">
        <v>0</v>
      </c>
      <c r="E2635">
        <v>0</v>
      </c>
      <c r="F2635">
        <v>0</v>
      </c>
      <c r="G2635">
        <v>6.4762500000000001E-2</v>
      </c>
      <c r="H2635">
        <v>0.93162199999999995</v>
      </c>
      <c r="I2635">
        <v>0</v>
      </c>
    </row>
    <row r="2636" spans="1:25" x14ac:dyDescent="0.25">
      <c r="A2636" t="s">
        <v>218</v>
      </c>
      <c r="B2636">
        <v>13540.1</v>
      </c>
      <c r="C2636">
        <v>0</v>
      </c>
      <c r="D2636">
        <v>0</v>
      </c>
      <c r="E2636">
        <v>0</v>
      </c>
      <c r="F2636">
        <v>0</v>
      </c>
      <c r="G2636">
        <v>5.5752099999999999E-2</v>
      </c>
      <c r="H2636">
        <v>0.93169400000000002</v>
      </c>
      <c r="I2636">
        <v>0</v>
      </c>
    </row>
    <row r="2637" spans="1:25" x14ac:dyDescent="0.25">
      <c r="A2637" t="s">
        <v>218</v>
      </c>
      <c r="B2637">
        <v>13589.1</v>
      </c>
      <c r="C2637">
        <v>0</v>
      </c>
      <c r="D2637">
        <v>0</v>
      </c>
      <c r="E2637">
        <v>0</v>
      </c>
      <c r="F2637">
        <v>0</v>
      </c>
      <c r="G2637">
        <v>6.6311700000000001E-2</v>
      </c>
      <c r="H2637">
        <v>0.93174000000000001</v>
      </c>
      <c r="I2637">
        <v>0</v>
      </c>
    </row>
    <row r="2638" spans="1:25" x14ac:dyDescent="0.25">
      <c r="A2638" t="s">
        <v>218</v>
      </c>
      <c r="B2638">
        <v>13591.1</v>
      </c>
      <c r="C2638">
        <v>0</v>
      </c>
      <c r="D2638">
        <v>0</v>
      </c>
      <c r="E2638">
        <v>0</v>
      </c>
      <c r="F2638">
        <v>0</v>
      </c>
      <c r="G2638">
        <v>5.4209399999999998E-2</v>
      </c>
      <c r="H2638">
        <v>0.931836</v>
      </c>
      <c r="I2638">
        <v>0</v>
      </c>
    </row>
    <row r="2639" spans="1:25" x14ac:dyDescent="0.25">
      <c r="A2639" t="s">
        <v>218</v>
      </c>
      <c r="B2639">
        <v>13551.2</v>
      </c>
      <c r="C2639">
        <v>0</v>
      </c>
      <c r="D2639">
        <v>0</v>
      </c>
      <c r="E2639">
        <v>0</v>
      </c>
      <c r="F2639">
        <v>0</v>
      </c>
      <c r="G2639">
        <v>6.88333E-2</v>
      </c>
      <c r="H2639">
        <v>0.93172999999999995</v>
      </c>
      <c r="I2639">
        <v>0</v>
      </c>
    </row>
    <row r="2640" spans="1:25" x14ac:dyDescent="0.25">
      <c r="A2640" t="s">
        <v>218</v>
      </c>
      <c r="B2640">
        <v>13593.7</v>
      </c>
      <c r="C2640">
        <v>0</v>
      </c>
      <c r="D2640">
        <v>0</v>
      </c>
      <c r="E2640">
        <v>0</v>
      </c>
      <c r="F2640">
        <v>0</v>
      </c>
      <c r="G2640">
        <v>6.2119399999999998E-2</v>
      </c>
      <c r="H2640">
        <v>0.93181599999999998</v>
      </c>
      <c r="I2640">
        <v>0</v>
      </c>
    </row>
    <row r="2641" spans="1:9" x14ac:dyDescent="0.25">
      <c r="A2641" t="s">
        <v>218</v>
      </c>
      <c r="B2641">
        <v>13543.8</v>
      </c>
      <c r="C2641">
        <v>0</v>
      </c>
      <c r="D2641">
        <v>0</v>
      </c>
      <c r="E2641">
        <v>0</v>
      </c>
      <c r="F2641">
        <v>0</v>
      </c>
      <c r="G2641">
        <v>6.2113599999999998E-2</v>
      </c>
      <c r="H2641">
        <v>0.93178499999999997</v>
      </c>
      <c r="I2641">
        <v>0</v>
      </c>
    </row>
    <row r="2642" spans="1:9" x14ac:dyDescent="0.25">
      <c r="A2642" t="s">
        <v>218</v>
      </c>
      <c r="B2642">
        <v>13588.8</v>
      </c>
      <c r="C2642">
        <v>0</v>
      </c>
      <c r="D2642">
        <v>0</v>
      </c>
      <c r="E2642">
        <v>0</v>
      </c>
      <c r="F2642">
        <v>0</v>
      </c>
      <c r="G2642">
        <v>5.4918500000000002E-2</v>
      </c>
      <c r="H2642">
        <v>0.931782</v>
      </c>
      <c r="I2642">
        <v>0</v>
      </c>
    </row>
    <row r="2643" spans="1:9" x14ac:dyDescent="0.25">
      <c r="A2643" t="s">
        <v>218</v>
      </c>
      <c r="B2643">
        <v>13601.9</v>
      </c>
      <c r="C2643">
        <v>0</v>
      </c>
      <c r="D2643">
        <v>0</v>
      </c>
      <c r="E2643">
        <v>0</v>
      </c>
      <c r="F2643">
        <v>0</v>
      </c>
      <c r="G2643">
        <v>5.6345399999999997E-2</v>
      </c>
      <c r="H2643">
        <v>0.931535</v>
      </c>
      <c r="I2643">
        <v>0</v>
      </c>
    </row>
    <row r="2644" spans="1:9" x14ac:dyDescent="0.25">
      <c r="A2644" t="s">
        <v>218</v>
      </c>
      <c r="B2644">
        <v>13597.8</v>
      </c>
      <c r="C2644">
        <v>0</v>
      </c>
      <c r="D2644">
        <v>0</v>
      </c>
      <c r="E2644">
        <v>0</v>
      </c>
      <c r="F2644">
        <v>0</v>
      </c>
      <c r="G2644">
        <v>5.3910300000000001E-2</v>
      </c>
      <c r="H2644">
        <v>0.93165799999999999</v>
      </c>
      <c r="I2644">
        <v>0</v>
      </c>
    </row>
    <row r="2645" spans="1:9" x14ac:dyDescent="0.25">
      <c r="A2645" t="s">
        <v>218</v>
      </c>
      <c r="B2645">
        <v>13599.3</v>
      </c>
      <c r="C2645">
        <v>0</v>
      </c>
      <c r="D2645">
        <v>0</v>
      </c>
      <c r="E2645">
        <v>0</v>
      </c>
      <c r="F2645">
        <v>0</v>
      </c>
      <c r="G2645">
        <v>5.7182299999999998E-2</v>
      </c>
      <c r="H2645">
        <v>0.93183499999999997</v>
      </c>
      <c r="I2645">
        <v>0</v>
      </c>
    </row>
    <row r="2646" spans="1:9" x14ac:dyDescent="0.25">
      <c r="A2646" t="s">
        <v>218</v>
      </c>
      <c r="B2646">
        <v>13595.6</v>
      </c>
      <c r="C2646">
        <v>0</v>
      </c>
      <c r="D2646">
        <v>0</v>
      </c>
      <c r="E2646">
        <v>0</v>
      </c>
      <c r="F2646">
        <v>0</v>
      </c>
      <c r="G2646">
        <v>6.0117900000000002E-2</v>
      </c>
      <c r="H2646">
        <v>0.93183400000000005</v>
      </c>
      <c r="I2646">
        <v>0</v>
      </c>
    </row>
    <row r="2647" spans="1:9" x14ac:dyDescent="0.25">
      <c r="A2647" t="s">
        <v>218</v>
      </c>
      <c r="B2647">
        <v>13589.7</v>
      </c>
      <c r="C2647">
        <v>0</v>
      </c>
      <c r="D2647">
        <v>0</v>
      </c>
      <c r="E2647">
        <v>0</v>
      </c>
      <c r="F2647">
        <v>0</v>
      </c>
      <c r="G2647">
        <v>8.3267099999999997E-2</v>
      </c>
      <c r="H2647">
        <v>0.93164999999999998</v>
      </c>
      <c r="I2647">
        <v>0</v>
      </c>
    </row>
    <row r="2648" spans="1:9" x14ac:dyDescent="0.25">
      <c r="A2648" t="s">
        <v>218</v>
      </c>
      <c r="B2648">
        <v>13589.4</v>
      </c>
      <c r="C2648">
        <v>0</v>
      </c>
      <c r="D2648">
        <v>0</v>
      </c>
      <c r="E2648">
        <v>0</v>
      </c>
      <c r="F2648">
        <v>0</v>
      </c>
      <c r="G2648">
        <v>5.39433E-2</v>
      </c>
      <c r="H2648">
        <v>0.931836</v>
      </c>
      <c r="I2648">
        <v>0</v>
      </c>
    </row>
    <row r="2649" spans="1:9" x14ac:dyDescent="0.25">
      <c r="A2649" t="s">
        <v>218</v>
      </c>
      <c r="B2649">
        <v>13601.3</v>
      </c>
      <c r="C2649">
        <v>0</v>
      </c>
      <c r="D2649">
        <v>0</v>
      </c>
      <c r="E2649">
        <v>0</v>
      </c>
      <c r="F2649">
        <v>0</v>
      </c>
      <c r="G2649">
        <v>5.7231600000000001E-2</v>
      </c>
      <c r="H2649">
        <v>0.93074999999999997</v>
      </c>
      <c r="I2649">
        <v>0</v>
      </c>
    </row>
    <row r="2650" spans="1:9" x14ac:dyDescent="0.25">
      <c r="A2650" t="s">
        <v>218</v>
      </c>
      <c r="B2650">
        <v>13585.7</v>
      </c>
      <c r="C2650">
        <v>0</v>
      </c>
      <c r="D2650">
        <v>0</v>
      </c>
      <c r="E2650">
        <v>0</v>
      </c>
      <c r="F2650">
        <v>0</v>
      </c>
      <c r="G2650">
        <v>6.1235400000000002E-2</v>
      </c>
      <c r="H2650">
        <v>0.93182799999999999</v>
      </c>
      <c r="I2650">
        <v>0</v>
      </c>
    </row>
    <row r="2651" spans="1:9" x14ac:dyDescent="0.25">
      <c r="A2651" t="s">
        <v>218</v>
      </c>
      <c r="B2651">
        <v>13579.5</v>
      </c>
      <c r="C2651">
        <v>0</v>
      </c>
      <c r="D2651">
        <v>0</v>
      </c>
      <c r="E2651">
        <v>0</v>
      </c>
      <c r="F2651">
        <v>0</v>
      </c>
      <c r="G2651">
        <v>6.8487000000000006E-2</v>
      </c>
      <c r="H2651">
        <v>0.93179500000000004</v>
      </c>
      <c r="I2651">
        <v>0</v>
      </c>
    </row>
    <row r="2652" spans="1:9" x14ac:dyDescent="0.25">
      <c r="A2652" t="s">
        <v>218</v>
      </c>
      <c r="B2652">
        <v>13599.2</v>
      </c>
      <c r="C2652">
        <v>0</v>
      </c>
      <c r="D2652">
        <v>0</v>
      </c>
      <c r="E2652">
        <v>0</v>
      </c>
      <c r="F2652">
        <v>0</v>
      </c>
      <c r="G2652">
        <v>5.3917600000000003E-2</v>
      </c>
      <c r="H2652">
        <v>0.93183099999999996</v>
      </c>
      <c r="I2652">
        <v>0</v>
      </c>
    </row>
    <row r="2653" spans="1:9" x14ac:dyDescent="0.25">
      <c r="A2653" t="s">
        <v>218</v>
      </c>
      <c r="B2653">
        <v>13587.1</v>
      </c>
      <c r="C2653">
        <v>0</v>
      </c>
      <c r="D2653">
        <v>0</v>
      </c>
      <c r="E2653">
        <v>0</v>
      </c>
      <c r="F2653">
        <v>0</v>
      </c>
      <c r="G2653">
        <v>5.4013600000000002E-2</v>
      </c>
      <c r="H2653">
        <v>0.93175799999999998</v>
      </c>
      <c r="I2653">
        <v>0</v>
      </c>
    </row>
    <row r="2654" spans="1:9" x14ac:dyDescent="0.25">
      <c r="A2654" t="s">
        <v>218</v>
      </c>
      <c r="B2654">
        <v>13532.2</v>
      </c>
      <c r="C2654">
        <v>0</v>
      </c>
      <c r="D2654">
        <v>0</v>
      </c>
      <c r="E2654">
        <v>0</v>
      </c>
      <c r="F2654">
        <v>0</v>
      </c>
      <c r="G2654">
        <v>6.5802600000000003E-2</v>
      </c>
      <c r="H2654">
        <v>0.93158300000000005</v>
      </c>
      <c r="I2654">
        <v>0</v>
      </c>
    </row>
    <row r="2655" spans="1:9" x14ac:dyDescent="0.25">
      <c r="A2655" t="s">
        <v>218</v>
      </c>
      <c r="B2655">
        <v>13550.7</v>
      </c>
      <c r="C2655">
        <v>0</v>
      </c>
      <c r="D2655">
        <v>0</v>
      </c>
      <c r="E2655">
        <v>0</v>
      </c>
      <c r="F2655">
        <v>0</v>
      </c>
      <c r="G2655">
        <v>6.0437299999999999E-2</v>
      </c>
      <c r="H2655">
        <v>0.95740199999999998</v>
      </c>
      <c r="I2655">
        <v>0</v>
      </c>
    </row>
    <row r="2656" spans="1:9" x14ac:dyDescent="0.25">
      <c r="A2656" t="s">
        <v>218</v>
      </c>
      <c r="B2656">
        <v>13579.7</v>
      </c>
      <c r="C2656">
        <v>0</v>
      </c>
      <c r="D2656">
        <v>0</v>
      </c>
      <c r="E2656">
        <v>0</v>
      </c>
      <c r="F2656">
        <v>0</v>
      </c>
      <c r="G2656">
        <v>5.3913900000000001E-2</v>
      </c>
      <c r="H2656">
        <v>0.93183499999999997</v>
      </c>
      <c r="I2656">
        <v>0</v>
      </c>
    </row>
    <row r="2657" spans="1:9" x14ac:dyDescent="0.25">
      <c r="A2657" t="s">
        <v>218</v>
      </c>
      <c r="B2657">
        <v>13585.9</v>
      </c>
      <c r="C2657">
        <v>0</v>
      </c>
      <c r="D2657">
        <v>0</v>
      </c>
      <c r="E2657">
        <v>0</v>
      </c>
      <c r="F2657">
        <v>0</v>
      </c>
      <c r="G2657">
        <v>5.8894200000000001E-2</v>
      </c>
      <c r="H2657">
        <v>0.93179800000000002</v>
      </c>
      <c r="I2657">
        <v>0</v>
      </c>
    </row>
    <row r="2658" spans="1:9" x14ac:dyDescent="0.25">
      <c r="A2658" t="s">
        <v>218</v>
      </c>
      <c r="B2658">
        <v>13590.7</v>
      </c>
      <c r="C2658">
        <v>0</v>
      </c>
      <c r="D2658">
        <v>0</v>
      </c>
      <c r="E2658">
        <v>0</v>
      </c>
      <c r="F2658">
        <v>0</v>
      </c>
      <c r="G2658">
        <v>8.3255999999999997E-2</v>
      </c>
      <c r="H2658">
        <v>0.95866700000000005</v>
      </c>
      <c r="I2658">
        <v>0</v>
      </c>
    </row>
    <row r="2659" spans="1:9" x14ac:dyDescent="0.25">
      <c r="A2659" t="s">
        <v>218</v>
      </c>
      <c r="B2659">
        <v>13591.1</v>
      </c>
      <c r="C2659">
        <v>0</v>
      </c>
      <c r="D2659">
        <v>0</v>
      </c>
      <c r="E2659">
        <v>0</v>
      </c>
      <c r="F2659">
        <v>0</v>
      </c>
      <c r="G2659">
        <v>5.4084199999999999E-2</v>
      </c>
      <c r="H2659">
        <v>0.931836</v>
      </c>
      <c r="I2659">
        <v>0</v>
      </c>
    </row>
    <row r="2660" spans="1:9" x14ac:dyDescent="0.25">
      <c r="A2660" t="s">
        <v>218</v>
      </c>
      <c r="B2660">
        <v>13584.3</v>
      </c>
      <c r="C2660">
        <v>0</v>
      </c>
      <c r="D2660">
        <v>0</v>
      </c>
      <c r="E2660">
        <v>0</v>
      </c>
      <c r="F2660">
        <v>0</v>
      </c>
      <c r="G2660">
        <v>7.2036299999999998E-2</v>
      </c>
      <c r="H2660">
        <v>0.93146200000000001</v>
      </c>
      <c r="I2660">
        <v>0</v>
      </c>
    </row>
    <row r="2661" spans="1:9" x14ac:dyDescent="0.25">
      <c r="A2661" t="s">
        <v>218</v>
      </c>
      <c r="B2661">
        <v>13577.5</v>
      </c>
      <c r="C2661">
        <v>0</v>
      </c>
      <c r="D2661">
        <v>0</v>
      </c>
      <c r="E2661">
        <v>0</v>
      </c>
      <c r="F2661">
        <v>0</v>
      </c>
      <c r="G2661">
        <v>5.6685100000000002E-2</v>
      </c>
      <c r="H2661">
        <v>0.93182600000000004</v>
      </c>
      <c r="I2661">
        <v>0</v>
      </c>
    </row>
    <row r="2662" spans="1:9" x14ac:dyDescent="0.25">
      <c r="A2662" t="s">
        <v>218</v>
      </c>
      <c r="B2662">
        <v>13577.4</v>
      </c>
      <c r="C2662">
        <v>0</v>
      </c>
      <c r="D2662">
        <v>0</v>
      </c>
      <c r="E2662">
        <v>0</v>
      </c>
      <c r="F2662">
        <v>0</v>
      </c>
      <c r="G2662">
        <v>5.3934500000000003E-2</v>
      </c>
      <c r="H2662">
        <v>0.93152800000000002</v>
      </c>
      <c r="I2662">
        <v>0</v>
      </c>
    </row>
    <row r="2663" spans="1:9" x14ac:dyDescent="0.25">
      <c r="A2663" t="s">
        <v>218</v>
      </c>
      <c r="B2663">
        <v>13580.8</v>
      </c>
      <c r="C2663">
        <v>0</v>
      </c>
      <c r="D2663">
        <v>0</v>
      </c>
      <c r="E2663">
        <v>0</v>
      </c>
      <c r="F2663">
        <v>0</v>
      </c>
      <c r="G2663">
        <v>4.0866600000000003E-2</v>
      </c>
      <c r="H2663">
        <v>0.93183499999999997</v>
      </c>
      <c r="I2663">
        <v>0</v>
      </c>
    </row>
    <row r="2664" spans="1:9" x14ac:dyDescent="0.25">
      <c r="A2664" t="s">
        <v>218</v>
      </c>
      <c r="B2664">
        <v>13585</v>
      </c>
      <c r="C2664">
        <v>0</v>
      </c>
      <c r="D2664">
        <v>0</v>
      </c>
      <c r="E2664">
        <v>0</v>
      </c>
      <c r="F2664">
        <v>0</v>
      </c>
      <c r="G2664">
        <v>5.5141000000000003E-2</v>
      </c>
      <c r="H2664">
        <v>0.93183499999999997</v>
      </c>
      <c r="I2664">
        <v>0</v>
      </c>
    </row>
    <row r="2665" spans="1:9" x14ac:dyDescent="0.25">
      <c r="A2665" t="s">
        <v>218</v>
      </c>
      <c r="B2665">
        <v>13580.7</v>
      </c>
      <c r="C2665">
        <v>0</v>
      </c>
      <c r="D2665">
        <v>0</v>
      </c>
      <c r="E2665">
        <v>0</v>
      </c>
      <c r="F2665">
        <v>0</v>
      </c>
      <c r="G2665">
        <v>6.8136100000000005E-2</v>
      </c>
      <c r="H2665">
        <v>0.93180499999999999</v>
      </c>
      <c r="I2665">
        <v>0</v>
      </c>
    </row>
    <row r="2666" spans="1:9" x14ac:dyDescent="0.25">
      <c r="A2666" t="s">
        <v>218</v>
      </c>
      <c r="B2666">
        <v>13582.3</v>
      </c>
      <c r="C2666">
        <v>0</v>
      </c>
      <c r="D2666">
        <v>0</v>
      </c>
      <c r="E2666">
        <v>0</v>
      </c>
      <c r="F2666">
        <v>0</v>
      </c>
      <c r="G2666">
        <v>8.3255599999999999E-2</v>
      </c>
      <c r="H2666">
        <v>0.93142899999999995</v>
      </c>
      <c r="I2666">
        <v>0</v>
      </c>
    </row>
    <row r="2667" spans="1:9" x14ac:dyDescent="0.25">
      <c r="A2667" t="s">
        <v>218</v>
      </c>
      <c r="B2667">
        <v>13594.8</v>
      </c>
      <c r="C2667">
        <v>0</v>
      </c>
      <c r="D2667">
        <v>0</v>
      </c>
      <c r="E2667">
        <v>0</v>
      </c>
      <c r="F2667">
        <v>0</v>
      </c>
      <c r="G2667">
        <v>5.5130400000000003E-2</v>
      </c>
      <c r="H2667">
        <v>0.93010000000000004</v>
      </c>
      <c r="I2667">
        <v>0</v>
      </c>
    </row>
    <row r="2668" spans="1:9" x14ac:dyDescent="0.25">
      <c r="A2668" t="s">
        <v>218</v>
      </c>
      <c r="B2668">
        <v>13584.5</v>
      </c>
      <c r="C2668">
        <v>0</v>
      </c>
      <c r="D2668">
        <v>0</v>
      </c>
      <c r="E2668">
        <v>0</v>
      </c>
      <c r="F2668">
        <v>0</v>
      </c>
      <c r="G2668">
        <v>5.7502600000000001E-2</v>
      </c>
      <c r="H2668">
        <v>0.93143900000000002</v>
      </c>
      <c r="I2668">
        <v>0</v>
      </c>
    </row>
    <row r="2669" spans="1:9" x14ac:dyDescent="0.25">
      <c r="A2669" t="s">
        <v>218</v>
      </c>
      <c r="B2669">
        <v>13568.3</v>
      </c>
      <c r="C2669">
        <v>0</v>
      </c>
      <c r="D2669">
        <v>0</v>
      </c>
      <c r="E2669">
        <v>0</v>
      </c>
      <c r="F2669">
        <v>0</v>
      </c>
      <c r="G2669">
        <v>8.0919500000000005E-2</v>
      </c>
      <c r="H2669">
        <v>0.93170200000000003</v>
      </c>
      <c r="I2669">
        <v>0</v>
      </c>
    </row>
    <row r="2670" spans="1:9" x14ac:dyDescent="0.25">
      <c r="A2670" t="s">
        <v>218</v>
      </c>
      <c r="B2670">
        <v>13530.9</v>
      </c>
      <c r="C2670">
        <v>0</v>
      </c>
      <c r="D2670">
        <v>0</v>
      </c>
      <c r="E2670">
        <v>0</v>
      </c>
      <c r="F2670">
        <v>0</v>
      </c>
      <c r="G2670">
        <v>5.4511900000000002E-2</v>
      </c>
      <c r="H2670">
        <v>0.93183400000000005</v>
      </c>
      <c r="I2670">
        <v>0</v>
      </c>
    </row>
    <row r="2671" spans="1:9" x14ac:dyDescent="0.25">
      <c r="A2671" t="s">
        <v>218</v>
      </c>
      <c r="B2671">
        <v>13542.7</v>
      </c>
      <c r="C2671">
        <v>0</v>
      </c>
      <c r="D2671">
        <v>0</v>
      </c>
      <c r="E2671">
        <v>0</v>
      </c>
      <c r="F2671">
        <v>0</v>
      </c>
      <c r="G2671">
        <v>5.87366E-2</v>
      </c>
      <c r="H2671">
        <v>0.931585</v>
      </c>
      <c r="I2671">
        <v>0</v>
      </c>
    </row>
    <row r="2672" spans="1:9" x14ac:dyDescent="0.25">
      <c r="A2672" t="s">
        <v>218</v>
      </c>
      <c r="B2672">
        <v>13583</v>
      </c>
      <c r="C2672">
        <v>0</v>
      </c>
      <c r="D2672">
        <v>0</v>
      </c>
      <c r="E2672">
        <v>0</v>
      </c>
      <c r="F2672">
        <v>0</v>
      </c>
      <c r="G2672">
        <v>5.7042599999999999E-2</v>
      </c>
      <c r="H2672">
        <v>0.93143699999999996</v>
      </c>
      <c r="I2672">
        <v>0</v>
      </c>
    </row>
    <row r="2673" spans="1:25" x14ac:dyDescent="0.25">
      <c r="A2673" t="s">
        <v>218</v>
      </c>
      <c r="B2673">
        <v>13582.8</v>
      </c>
      <c r="C2673">
        <v>0</v>
      </c>
      <c r="D2673">
        <v>0</v>
      </c>
      <c r="E2673">
        <v>0</v>
      </c>
      <c r="F2673">
        <v>0</v>
      </c>
      <c r="G2673">
        <v>7.0785699999999993E-2</v>
      </c>
      <c r="H2673">
        <v>0.93183300000000002</v>
      </c>
      <c r="I2673">
        <v>0</v>
      </c>
    </row>
    <row r="2674" spans="1:25" x14ac:dyDescent="0.25">
      <c r="A2674" t="s">
        <v>218</v>
      </c>
      <c r="B2674">
        <v>13564.1</v>
      </c>
      <c r="C2674">
        <v>0</v>
      </c>
      <c r="D2674">
        <v>0</v>
      </c>
      <c r="E2674">
        <v>0</v>
      </c>
      <c r="F2674">
        <v>0</v>
      </c>
      <c r="G2674">
        <v>8.3255700000000002E-2</v>
      </c>
      <c r="H2674">
        <v>0.93180399999999997</v>
      </c>
      <c r="I2674">
        <v>0</v>
      </c>
    </row>
    <row r="2675" spans="1:25" x14ac:dyDescent="0.25">
      <c r="A2675" t="s">
        <v>218</v>
      </c>
      <c r="B2675">
        <v>13571.8</v>
      </c>
      <c r="C2675">
        <v>0</v>
      </c>
      <c r="D2675">
        <v>0</v>
      </c>
      <c r="E2675">
        <v>0</v>
      </c>
      <c r="F2675">
        <v>0</v>
      </c>
      <c r="G2675">
        <v>8.3255999999999997E-2</v>
      </c>
      <c r="H2675">
        <v>0.93174699999999999</v>
      </c>
      <c r="I2675">
        <v>0</v>
      </c>
    </row>
    <row r="2676" spans="1:25" x14ac:dyDescent="0.25">
      <c r="A2676" t="s">
        <v>218</v>
      </c>
      <c r="B2676">
        <v>13656.2</v>
      </c>
      <c r="C2676">
        <v>0</v>
      </c>
      <c r="D2676">
        <v>0</v>
      </c>
      <c r="E2676">
        <v>0</v>
      </c>
      <c r="F2676">
        <v>0</v>
      </c>
      <c r="G2676">
        <v>5.5148500000000003E-2</v>
      </c>
      <c r="H2676">
        <v>0.93182299999999996</v>
      </c>
      <c r="I2676">
        <v>0</v>
      </c>
    </row>
    <row r="2677" spans="1:25" x14ac:dyDescent="0.25">
      <c r="A2677" t="s">
        <v>218</v>
      </c>
      <c r="B2677">
        <v>13966.8</v>
      </c>
      <c r="C2677">
        <v>0</v>
      </c>
      <c r="D2677">
        <v>0</v>
      </c>
      <c r="E2677">
        <v>0</v>
      </c>
      <c r="F2677">
        <v>0</v>
      </c>
      <c r="G2677">
        <v>5.4977900000000003E-2</v>
      </c>
      <c r="H2677">
        <v>0.93183099999999996</v>
      </c>
      <c r="I2677">
        <v>0</v>
      </c>
    </row>
    <row r="2678" spans="1:25" x14ac:dyDescent="0.25">
      <c r="A2678" t="s">
        <v>218</v>
      </c>
      <c r="B2678">
        <v>13970.2</v>
      </c>
      <c r="C2678">
        <v>0</v>
      </c>
      <c r="D2678">
        <v>0</v>
      </c>
      <c r="E2678">
        <v>0</v>
      </c>
      <c r="F2678">
        <v>0</v>
      </c>
      <c r="G2678">
        <v>5.4264600000000003E-2</v>
      </c>
      <c r="H2678">
        <v>0.93176899999999996</v>
      </c>
      <c r="I2678">
        <v>0</v>
      </c>
    </row>
    <row r="2679" spans="1:25" x14ac:dyDescent="0.25">
      <c r="A2679" t="s">
        <v>218</v>
      </c>
      <c r="B2679">
        <v>14056.3</v>
      </c>
      <c r="C2679">
        <v>0</v>
      </c>
      <c r="D2679">
        <v>0</v>
      </c>
      <c r="E2679">
        <v>0</v>
      </c>
      <c r="F2679">
        <v>0</v>
      </c>
      <c r="G2679">
        <v>5.4236100000000002E-2</v>
      </c>
      <c r="H2679">
        <v>0.931778</v>
      </c>
      <c r="I2679">
        <v>0</v>
      </c>
    </row>
    <row r="2680" spans="1:25" x14ac:dyDescent="0.25">
      <c r="A2680" t="s">
        <v>218</v>
      </c>
      <c r="B2680">
        <v>13854.7</v>
      </c>
      <c r="C2680">
        <v>0</v>
      </c>
      <c r="D2680">
        <v>0</v>
      </c>
      <c r="E2680">
        <v>0</v>
      </c>
      <c r="F2680">
        <v>0</v>
      </c>
      <c r="G2680">
        <v>7.2352399999999997E-2</v>
      </c>
      <c r="H2680">
        <v>0.95883700000000005</v>
      </c>
      <c r="I2680">
        <v>0</v>
      </c>
    </row>
    <row r="2681" spans="1:25" x14ac:dyDescent="0.25">
      <c r="A2681" t="s">
        <v>218</v>
      </c>
      <c r="B2681">
        <v>13595.6</v>
      </c>
      <c r="C2681">
        <v>0</v>
      </c>
      <c r="D2681">
        <v>0</v>
      </c>
      <c r="E2681">
        <v>0</v>
      </c>
      <c r="F2681">
        <v>0</v>
      </c>
      <c r="G2681">
        <v>5.5471199999999998E-2</v>
      </c>
      <c r="H2681">
        <v>0.93177399999999999</v>
      </c>
      <c r="I2681">
        <v>0</v>
      </c>
    </row>
    <row r="2682" spans="1:25" x14ac:dyDescent="0.25">
      <c r="A2682" t="s">
        <v>218</v>
      </c>
      <c r="B2682">
        <v>13587.3</v>
      </c>
      <c r="C2682">
        <v>0</v>
      </c>
      <c r="D2682">
        <v>0</v>
      </c>
      <c r="E2682">
        <v>0</v>
      </c>
      <c r="F2682">
        <v>0</v>
      </c>
      <c r="G2682">
        <v>8.3257700000000004E-2</v>
      </c>
      <c r="H2682">
        <v>0.93162599999999995</v>
      </c>
      <c r="I2682">
        <v>0</v>
      </c>
    </row>
    <row r="2683" spans="1:25" x14ac:dyDescent="0.25">
      <c r="A2683" t="s">
        <v>218</v>
      </c>
      <c r="B2683">
        <v>13587.7</v>
      </c>
      <c r="C2683">
        <v>0</v>
      </c>
      <c r="D2683">
        <v>0</v>
      </c>
      <c r="E2683">
        <v>0</v>
      </c>
      <c r="F2683">
        <v>0</v>
      </c>
      <c r="G2683">
        <v>5.3909499999999999E-2</v>
      </c>
      <c r="H2683">
        <v>0.93183099999999996</v>
      </c>
      <c r="I2683">
        <v>0</v>
      </c>
    </row>
    <row r="2684" spans="1:25" x14ac:dyDescent="0.25">
      <c r="A2684" t="s">
        <v>218</v>
      </c>
      <c r="B2684">
        <v>13585.6</v>
      </c>
      <c r="C2684">
        <v>0</v>
      </c>
      <c r="D2684">
        <v>0</v>
      </c>
      <c r="E2684">
        <v>0</v>
      </c>
      <c r="F2684">
        <v>0</v>
      </c>
      <c r="G2684">
        <v>5.5548300000000002E-2</v>
      </c>
      <c r="H2684">
        <v>0.93153399999999997</v>
      </c>
      <c r="I2684">
        <v>0</v>
      </c>
    </row>
    <row r="2685" spans="1:25" x14ac:dyDescent="0.25">
      <c r="A2685" t="s">
        <v>218</v>
      </c>
      <c r="B2685">
        <v>13591.9</v>
      </c>
      <c r="C2685">
        <v>0</v>
      </c>
      <c r="D2685">
        <v>0</v>
      </c>
      <c r="E2685">
        <v>0</v>
      </c>
      <c r="F2685">
        <v>0</v>
      </c>
      <c r="G2685">
        <v>5.4996900000000001E-2</v>
      </c>
      <c r="H2685">
        <v>0.93140999999999996</v>
      </c>
      <c r="I2685">
        <v>0</v>
      </c>
    </row>
    <row r="2686" spans="1:25" x14ac:dyDescent="0.25">
      <c r="A2686" t="s">
        <v>218</v>
      </c>
      <c r="B2686">
        <v>13578.2</v>
      </c>
      <c r="C2686">
        <v>0</v>
      </c>
      <c r="D2686">
        <v>0</v>
      </c>
      <c r="E2686">
        <v>0</v>
      </c>
      <c r="F2686">
        <v>0</v>
      </c>
      <c r="G2686">
        <v>7.91713E-2</v>
      </c>
      <c r="H2686">
        <v>0.93183099999999996</v>
      </c>
      <c r="I2686">
        <v>0</v>
      </c>
    </row>
    <row r="2687" spans="1:25" x14ac:dyDescent="0.25">
      <c r="A2687" t="s">
        <v>218</v>
      </c>
      <c r="B2687">
        <v>13551.2</v>
      </c>
      <c r="C2687">
        <v>0</v>
      </c>
      <c r="D2687">
        <v>0</v>
      </c>
      <c r="E2687">
        <v>0</v>
      </c>
      <c r="F2687">
        <v>0</v>
      </c>
      <c r="G2687">
        <v>7.7389899999999998E-2</v>
      </c>
      <c r="H2687">
        <v>0.93116200000000005</v>
      </c>
      <c r="I2687">
        <v>0</v>
      </c>
      <c r="R2687" t="s">
        <v>67</v>
      </c>
      <c r="U2687" t="s">
        <v>66</v>
      </c>
      <c r="X2687" t="s">
        <v>64</v>
      </c>
    </row>
    <row r="2688" spans="1:25" x14ac:dyDescent="0.25">
      <c r="A2688" t="s">
        <v>218</v>
      </c>
      <c r="B2688">
        <v>13575.1</v>
      </c>
      <c r="C2688">
        <v>0</v>
      </c>
      <c r="D2688">
        <v>0</v>
      </c>
      <c r="E2688">
        <v>0</v>
      </c>
      <c r="F2688">
        <v>0</v>
      </c>
      <c r="G2688">
        <v>8.3351499999999995E-2</v>
      </c>
      <c r="H2688">
        <v>0.93179500000000004</v>
      </c>
      <c r="I2688">
        <v>0</v>
      </c>
      <c r="R2688">
        <f>AVERAGE(B2639:B2688)</f>
        <v>13611.639999999998</v>
      </c>
      <c r="S2688">
        <f>AVERAGE(C2639:C2688)</f>
        <v>0</v>
      </c>
      <c r="U2688">
        <f>_xlfn.VAR.P(B2639:B2688)</f>
        <v>11484.577599999988</v>
      </c>
      <c r="V2688">
        <f>_xlfn.VAR.P(C2639:C2688)</f>
        <v>0</v>
      </c>
      <c r="X2688">
        <f>1.96*SQRT(U2688)/50</f>
        <v>4.2009119632841605</v>
      </c>
      <c r="Y2688">
        <f>1.96*SQRT(V2688)/50</f>
        <v>0</v>
      </c>
    </row>
    <row r="2689" spans="1:9" x14ac:dyDescent="0.25">
      <c r="A2689" t="s">
        <v>218</v>
      </c>
      <c r="B2689">
        <v>680647.31819999998</v>
      </c>
      <c r="C2689" t="s">
        <v>36</v>
      </c>
    </row>
    <row r="2690" spans="1:9" x14ac:dyDescent="0.25">
      <c r="A2690" t="s">
        <v>212</v>
      </c>
      <c r="B2690">
        <v>13198.1</v>
      </c>
      <c r="C2690">
        <v>13080.9</v>
      </c>
      <c r="D2690">
        <v>13058</v>
      </c>
      <c r="E2690">
        <v>12776.6</v>
      </c>
      <c r="F2690">
        <v>219.81399999999999</v>
      </c>
      <c r="G2690">
        <v>5.7738499999999998E-2</v>
      </c>
      <c r="H2690">
        <v>0.93174199999999996</v>
      </c>
      <c r="I2690">
        <v>0</v>
      </c>
    </row>
    <row r="2691" spans="1:9" x14ac:dyDescent="0.25">
      <c r="A2691" t="s">
        <v>212</v>
      </c>
      <c r="B2691">
        <v>13171</v>
      </c>
      <c r="C2691">
        <v>13054.1</v>
      </c>
      <c r="D2691">
        <v>13029.6</v>
      </c>
      <c r="E2691">
        <v>12750.9</v>
      </c>
      <c r="F2691">
        <v>219.89599999999999</v>
      </c>
      <c r="G2691">
        <v>5.39117E-2</v>
      </c>
      <c r="H2691">
        <v>0.931836</v>
      </c>
      <c r="I2691">
        <v>0</v>
      </c>
    </row>
    <row r="2692" spans="1:9" x14ac:dyDescent="0.25">
      <c r="A2692" t="s">
        <v>212</v>
      </c>
      <c r="B2692">
        <v>13154.3</v>
      </c>
      <c r="C2692">
        <v>13037.1</v>
      </c>
      <c r="D2692">
        <v>13015.5</v>
      </c>
      <c r="E2692">
        <v>12737.8</v>
      </c>
      <c r="F2692">
        <v>217.28200000000001</v>
      </c>
      <c r="G2692">
        <v>5.7461999999999999E-2</v>
      </c>
      <c r="H2692">
        <v>0.93174999999999997</v>
      </c>
      <c r="I2692">
        <v>0</v>
      </c>
    </row>
    <row r="2693" spans="1:9" x14ac:dyDescent="0.25">
      <c r="A2693" t="s">
        <v>212</v>
      </c>
      <c r="B2693">
        <v>13164.5</v>
      </c>
      <c r="C2693">
        <v>13048</v>
      </c>
      <c r="D2693">
        <v>13021</v>
      </c>
      <c r="E2693">
        <v>12740.9</v>
      </c>
      <c r="F2693">
        <v>219.04599999999999</v>
      </c>
      <c r="G2693">
        <v>5.47261E-2</v>
      </c>
      <c r="H2693">
        <v>0.93176000000000003</v>
      </c>
      <c r="I2693">
        <v>0</v>
      </c>
    </row>
    <row r="2694" spans="1:9" x14ac:dyDescent="0.25">
      <c r="A2694" t="s">
        <v>212</v>
      </c>
      <c r="B2694">
        <v>13145.9</v>
      </c>
      <c r="C2694">
        <v>13026.6</v>
      </c>
      <c r="D2694">
        <v>13002.1</v>
      </c>
      <c r="E2694">
        <v>12725.3</v>
      </c>
      <c r="F2694">
        <v>214.55</v>
      </c>
      <c r="G2694">
        <v>6.318E-2</v>
      </c>
      <c r="H2694">
        <v>0.93136600000000003</v>
      </c>
      <c r="I2694">
        <v>0</v>
      </c>
    </row>
    <row r="2695" spans="1:9" x14ac:dyDescent="0.25">
      <c r="A2695" t="s">
        <v>212</v>
      </c>
      <c r="B2695">
        <v>13164.5</v>
      </c>
      <c r="C2695">
        <v>13046.7</v>
      </c>
      <c r="D2695">
        <v>13020.3</v>
      </c>
      <c r="E2695">
        <v>12737.9</v>
      </c>
      <c r="F2695">
        <v>222.40600000000001</v>
      </c>
      <c r="G2695">
        <v>6.0322500000000001E-2</v>
      </c>
      <c r="H2695">
        <v>0.92833600000000005</v>
      </c>
      <c r="I2695">
        <v>0</v>
      </c>
    </row>
    <row r="2696" spans="1:9" x14ac:dyDescent="0.25">
      <c r="A2696" t="s">
        <v>212</v>
      </c>
      <c r="B2696">
        <v>13146</v>
      </c>
      <c r="C2696">
        <v>13027.2</v>
      </c>
      <c r="D2696">
        <v>13001.6</v>
      </c>
      <c r="E2696">
        <v>12725.9</v>
      </c>
      <c r="F2696">
        <v>221.494</v>
      </c>
      <c r="G2696">
        <v>5.3952899999999998E-2</v>
      </c>
      <c r="H2696">
        <v>0.94822300000000004</v>
      </c>
      <c r="I2696">
        <v>0</v>
      </c>
    </row>
    <row r="2697" spans="1:9" x14ac:dyDescent="0.25">
      <c r="A2697" t="s">
        <v>212</v>
      </c>
      <c r="B2697">
        <v>13158.3</v>
      </c>
      <c r="C2697">
        <v>13040.3</v>
      </c>
      <c r="D2697">
        <v>13010.8</v>
      </c>
      <c r="E2697">
        <v>12725.6</v>
      </c>
      <c r="F2697">
        <v>221.083</v>
      </c>
      <c r="G2697">
        <v>7.3543999999999998E-2</v>
      </c>
      <c r="H2697">
        <v>0.93162199999999995</v>
      </c>
      <c r="I2697">
        <v>0</v>
      </c>
    </row>
    <row r="2698" spans="1:9" x14ac:dyDescent="0.25">
      <c r="A2698" t="s">
        <v>212</v>
      </c>
      <c r="B2698">
        <v>13191.3</v>
      </c>
      <c r="C2698">
        <v>13072.6</v>
      </c>
      <c r="D2698">
        <v>13037.5</v>
      </c>
      <c r="E2698">
        <v>12741.5</v>
      </c>
      <c r="F2698">
        <v>226.102</v>
      </c>
      <c r="G2698">
        <v>5.41197E-2</v>
      </c>
      <c r="H2698">
        <v>0.93110099999999996</v>
      </c>
      <c r="I2698">
        <v>0</v>
      </c>
    </row>
    <row r="2699" spans="1:9" x14ac:dyDescent="0.25">
      <c r="A2699" t="s">
        <v>212</v>
      </c>
      <c r="B2699">
        <v>13190.7</v>
      </c>
      <c r="C2699">
        <v>13072</v>
      </c>
      <c r="D2699">
        <v>13037</v>
      </c>
      <c r="E2699">
        <v>12742.1</v>
      </c>
      <c r="F2699">
        <v>228.94499999999999</v>
      </c>
      <c r="G2699">
        <v>5.3912300000000003E-2</v>
      </c>
      <c r="H2699">
        <v>0.93020000000000003</v>
      </c>
      <c r="I2699">
        <v>0</v>
      </c>
    </row>
    <row r="2700" spans="1:9" x14ac:dyDescent="0.25">
      <c r="A2700" t="s">
        <v>212</v>
      </c>
      <c r="B2700">
        <v>13199.3</v>
      </c>
      <c r="C2700">
        <v>13080</v>
      </c>
      <c r="D2700">
        <v>13046.3</v>
      </c>
      <c r="E2700">
        <v>12747.3</v>
      </c>
      <c r="F2700">
        <v>228.965</v>
      </c>
      <c r="G2700">
        <v>5.6956300000000001E-2</v>
      </c>
      <c r="H2700">
        <v>0.931836</v>
      </c>
      <c r="I2700">
        <v>0</v>
      </c>
    </row>
    <row r="2701" spans="1:9" x14ac:dyDescent="0.25">
      <c r="A2701" t="s">
        <v>212</v>
      </c>
      <c r="B2701">
        <v>13187</v>
      </c>
      <c r="C2701">
        <v>13068.3</v>
      </c>
      <c r="D2701">
        <v>13039.1</v>
      </c>
      <c r="E2701">
        <v>12743.5</v>
      </c>
      <c r="F2701">
        <v>228.66900000000001</v>
      </c>
      <c r="G2701">
        <v>5.3970700000000003E-2</v>
      </c>
      <c r="H2701">
        <v>0.93129099999999998</v>
      </c>
      <c r="I2701">
        <v>0</v>
      </c>
    </row>
    <row r="2702" spans="1:9" x14ac:dyDescent="0.25">
      <c r="A2702" t="s">
        <v>212</v>
      </c>
      <c r="B2702">
        <v>13208.4</v>
      </c>
      <c r="C2702">
        <v>13088.6</v>
      </c>
      <c r="D2702">
        <v>13048.9</v>
      </c>
      <c r="E2702">
        <v>12752.9</v>
      </c>
      <c r="F2702">
        <v>233.024</v>
      </c>
      <c r="G2702">
        <v>5.50806E-2</v>
      </c>
      <c r="H2702">
        <v>0.93179800000000002</v>
      </c>
      <c r="I2702">
        <v>0</v>
      </c>
    </row>
    <row r="2703" spans="1:9" x14ac:dyDescent="0.25">
      <c r="A2703" t="s">
        <v>212</v>
      </c>
      <c r="B2703">
        <v>13204.5</v>
      </c>
      <c r="C2703">
        <v>13085</v>
      </c>
      <c r="D2703">
        <v>13043.1</v>
      </c>
      <c r="E2703">
        <v>12752.2</v>
      </c>
      <c r="F2703">
        <v>230.57499999999999</v>
      </c>
      <c r="G2703">
        <v>5.6191600000000001E-2</v>
      </c>
      <c r="H2703">
        <v>0.93176899999999996</v>
      </c>
      <c r="I2703">
        <v>0</v>
      </c>
    </row>
    <row r="2704" spans="1:9" x14ac:dyDescent="0.25">
      <c r="A2704" t="s">
        <v>212</v>
      </c>
      <c r="B2704">
        <v>13202</v>
      </c>
      <c r="C2704">
        <v>13081.3</v>
      </c>
      <c r="D2704">
        <v>13037.7</v>
      </c>
      <c r="E2704">
        <v>12746.9</v>
      </c>
      <c r="F2704">
        <v>226.053</v>
      </c>
      <c r="G2704">
        <v>8.3264299999999999E-2</v>
      </c>
      <c r="H2704">
        <v>0.93178300000000003</v>
      </c>
      <c r="I2704">
        <v>0</v>
      </c>
    </row>
    <row r="2705" spans="1:9" x14ac:dyDescent="0.25">
      <c r="A2705" t="s">
        <v>212</v>
      </c>
      <c r="B2705">
        <v>13205.7</v>
      </c>
      <c r="C2705">
        <v>13088.4</v>
      </c>
      <c r="D2705">
        <v>13045</v>
      </c>
      <c r="E2705">
        <v>12751</v>
      </c>
      <c r="F2705">
        <v>230.541</v>
      </c>
      <c r="G2705">
        <v>5.3920099999999999E-2</v>
      </c>
      <c r="H2705">
        <v>0.93178300000000003</v>
      </c>
      <c r="I2705">
        <v>0</v>
      </c>
    </row>
    <row r="2706" spans="1:9" x14ac:dyDescent="0.25">
      <c r="A2706" t="s">
        <v>212</v>
      </c>
      <c r="B2706">
        <v>13186.1</v>
      </c>
      <c r="C2706">
        <v>13068</v>
      </c>
      <c r="D2706">
        <v>13029</v>
      </c>
      <c r="E2706">
        <v>12739.5</v>
      </c>
      <c r="F2706">
        <v>222.405</v>
      </c>
      <c r="G2706">
        <v>5.8942099999999997E-2</v>
      </c>
      <c r="H2706">
        <v>0.93177600000000005</v>
      </c>
      <c r="I2706">
        <v>0</v>
      </c>
    </row>
    <row r="2707" spans="1:9" x14ac:dyDescent="0.25">
      <c r="A2707" t="s">
        <v>212</v>
      </c>
      <c r="B2707">
        <v>13144.6</v>
      </c>
      <c r="C2707">
        <v>13025.7</v>
      </c>
      <c r="D2707">
        <v>13003.3</v>
      </c>
      <c r="E2707">
        <v>12722.3</v>
      </c>
      <c r="F2707">
        <v>218.96799999999999</v>
      </c>
      <c r="G2707">
        <v>5.4435900000000002E-2</v>
      </c>
      <c r="H2707">
        <v>0.93164599999999997</v>
      </c>
      <c r="I2707">
        <v>0</v>
      </c>
    </row>
    <row r="2708" spans="1:9" x14ac:dyDescent="0.25">
      <c r="A2708" t="s">
        <v>212</v>
      </c>
      <c r="B2708">
        <v>13144</v>
      </c>
      <c r="C2708">
        <v>13027.1</v>
      </c>
      <c r="D2708">
        <v>13003.1</v>
      </c>
      <c r="E2708">
        <v>12724.3</v>
      </c>
      <c r="F2708">
        <v>218.636</v>
      </c>
      <c r="G2708">
        <v>5.4007399999999997E-2</v>
      </c>
      <c r="H2708">
        <v>0.93150599999999995</v>
      </c>
      <c r="I2708">
        <v>0</v>
      </c>
    </row>
    <row r="2709" spans="1:9" x14ac:dyDescent="0.25">
      <c r="A2709" t="s">
        <v>212</v>
      </c>
      <c r="B2709">
        <v>13150.8</v>
      </c>
      <c r="C2709">
        <v>13031.3</v>
      </c>
      <c r="D2709">
        <v>13007.2</v>
      </c>
      <c r="E2709">
        <v>12727.2</v>
      </c>
      <c r="F2709">
        <v>219.351</v>
      </c>
      <c r="G2709">
        <v>5.5043599999999998E-2</v>
      </c>
      <c r="H2709">
        <v>0.93001900000000004</v>
      </c>
      <c r="I2709">
        <v>0</v>
      </c>
    </row>
    <row r="2710" spans="1:9" x14ac:dyDescent="0.25">
      <c r="A2710" t="s">
        <v>212</v>
      </c>
      <c r="B2710">
        <v>13147.4</v>
      </c>
      <c r="C2710">
        <v>13029.6</v>
      </c>
      <c r="D2710">
        <v>13005.5</v>
      </c>
      <c r="E2710">
        <v>12723.7</v>
      </c>
      <c r="F2710">
        <v>219.65299999999999</v>
      </c>
      <c r="G2710">
        <v>5.3925800000000003E-2</v>
      </c>
      <c r="H2710">
        <v>0.93181199999999997</v>
      </c>
      <c r="I2710">
        <v>0</v>
      </c>
    </row>
    <row r="2711" spans="1:9" x14ac:dyDescent="0.25">
      <c r="A2711" t="s">
        <v>212</v>
      </c>
      <c r="B2711">
        <v>13148.6</v>
      </c>
      <c r="C2711">
        <v>13029.5</v>
      </c>
      <c r="D2711">
        <v>13003.5</v>
      </c>
      <c r="E2711">
        <v>12722.3</v>
      </c>
      <c r="F2711">
        <v>217.297</v>
      </c>
      <c r="G2711">
        <v>5.64628E-2</v>
      </c>
      <c r="H2711">
        <v>0.93183199999999999</v>
      </c>
      <c r="I2711">
        <v>0</v>
      </c>
    </row>
    <row r="2712" spans="1:9" x14ac:dyDescent="0.25">
      <c r="A2712" t="s">
        <v>212</v>
      </c>
      <c r="B2712">
        <v>13162.9</v>
      </c>
      <c r="C2712">
        <v>13045</v>
      </c>
      <c r="D2712">
        <v>13017.4</v>
      </c>
      <c r="E2712">
        <v>12732.1</v>
      </c>
      <c r="F2712">
        <v>221.21700000000001</v>
      </c>
      <c r="G2712">
        <v>5.4068900000000003E-2</v>
      </c>
      <c r="H2712">
        <v>0.95922499999999999</v>
      </c>
      <c r="I2712">
        <v>0</v>
      </c>
    </row>
    <row r="2713" spans="1:9" x14ac:dyDescent="0.25">
      <c r="A2713" t="s">
        <v>212</v>
      </c>
      <c r="B2713">
        <v>13151.5</v>
      </c>
      <c r="C2713">
        <v>13031.8</v>
      </c>
      <c r="D2713">
        <v>13006.8</v>
      </c>
      <c r="E2713">
        <v>12724.3</v>
      </c>
      <c r="F2713">
        <v>220.298</v>
      </c>
      <c r="G2713">
        <v>5.4008899999999999E-2</v>
      </c>
      <c r="H2713">
        <v>0.93175600000000003</v>
      </c>
      <c r="I2713">
        <v>0</v>
      </c>
    </row>
    <row r="2714" spans="1:9" x14ac:dyDescent="0.25">
      <c r="A2714" t="s">
        <v>212</v>
      </c>
      <c r="B2714">
        <v>13158</v>
      </c>
      <c r="C2714">
        <v>13041</v>
      </c>
      <c r="D2714">
        <v>13015.4</v>
      </c>
      <c r="E2714">
        <v>12730.3</v>
      </c>
      <c r="F2714">
        <v>222.96100000000001</v>
      </c>
      <c r="G2714">
        <v>7.3592900000000003E-2</v>
      </c>
      <c r="H2714">
        <v>0.93141200000000002</v>
      </c>
      <c r="I2714">
        <v>0</v>
      </c>
    </row>
    <row r="2715" spans="1:9" x14ac:dyDescent="0.25">
      <c r="A2715" t="s">
        <v>212</v>
      </c>
      <c r="B2715">
        <v>13153.8</v>
      </c>
      <c r="C2715">
        <v>13035.4</v>
      </c>
      <c r="D2715">
        <v>13006.6</v>
      </c>
      <c r="E2715">
        <v>12721.3</v>
      </c>
      <c r="F2715">
        <v>217.72399999999999</v>
      </c>
      <c r="G2715">
        <v>5.3936600000000001E-2</v>
      </c>
      <c r="H2715">
        <v>0.93176199999999998</v>
      </c>
      <c r="I2715">
        <v>0</v>
      </c>
    </row>
    <row r="2716" spans="1:9" x14ac:dyDescent="0.25">
      <c r="A2716" t="s">
        <v>212</v>
      </c>
      <c r="B2716">
        <v>13177.7</v>
      </c>
      <c r="C2716">
        <v>13059.7</v>
      </c>
      <c r="D2716">
        <v>13025.1</v>
      </c>
      <c r="E2716">
        <v>12731.6</v>
      </c>
      <c r="F2716">
        <v>224.95500000000001</v>
      </c>
      <c r="G2716">
        <v>5.3960000000000001E-2</v>
      </c>
      <c r="H2716">
        <v>0.93173799999999996</v>
      </c>
      <c r="I2716">
        <v>0</v>
      </c>
    </row>
    <row r="2717" spans="1:9" x14ac:dyDescent="0.25">
      <c r="A2717" t="s">
        <v>212</v>
      </c>
      <c r="B2717">
        <v>13185</v>
      </c>
      <c r="C2717">
        <v>13066.9</v>
      </c>
      <c r="D2717">
        <v>13033.9</v>
      </c>
      <c r="E2717">
        <v>12739</v>
      </c>
      <c r="F2717">
        <v>225.38499999999999</v>
      </c>
      <c r="G2717">
        <v>8.3256200000000002E-2</v>
      </c>
      <c r="H2717">
        <v>0.95870900000000003</v>
      </c>
      <c r="I2717">
        <v>0</v>
      </c>
    </row>
    <row r="2718" spans="1:9" x14ac:dyDescent="0.25">
      <c r="A2718" t="s">
        <v>212</v>
      </c>
      <c r="B2718">
        <v>13191.9</v>
      </c>
      <c r="C2718">
        <v>13072.5</v>
      </c>
      <c r="D2718">
        <v>13036.4</v>
      </c>
      <c r="E2718">
        <v>12742.9</v>
      </c>
      <c r="F2718">
        <v>230.06</v>
      </c>
      <c r="G2718">
        <v>6.44681E-2</v>
      </c>
      <c r="H2718">
        <v>0.931836</v>
      </c>
      <c r="I2718">
        <v>0</v>
      </c>
    </row>
    <row r="2719" spans="1:9" x14ac:dyDescent="0.25">
      <c r="A2719" t="s">
        <v>212</v>
      </c>
      <c r="B2719">
        <v>13179.1</v>
      </c>
      <c r="C2719">
        <v>13058.1</v>
      </c>
      <c r="D2719">
        <v>13026.1</v>
      </c>
      <c r="E2719">
        <v>12734.4</v>
      </c>
      <c r="F2719">
        <v>225.18</v>
      </c>
      <c r="G2719">
        <v>6.9052100000000005E-2</v>
      </c>
      <c r="H2719">
        <v>0.93181800000000004</v>
      </c>
      <c r="I2719">
        <v>0</v>
      </c>
    </row>
    <row r="2720" spans="1:9" x14ac:dyDescent="0.25">
      <c r="A2720" t="s">
        <v>212</v>
      </c>
      <c r="B2720">
        <v>13195.3</v>
      </c>
      <c r="C2720">
        <v>13075.5</v>
      </c>
      <c r="D2720">
        <v>13036.2</v>
      </c>
      <c r="E2720">
        <v>12743.1</v>
      </c>
      <c r="F2720">
        <v>228.46600000000001</v>
      </c>
      <c r="G2720">
        <v>5.4765300000000003E-2</v>
      </c>
      <c r="H2720">
        <v>0.93162800000000001</v>
      </c>
      <c r="I2720">
        <v>0</v>
      </c>
    </row>
    <row r="2721" spans="1:9" x14ac:dyDescent="0.25">
      <c r="A2721" t="s">
        <v>212</v>
      </c>
      <c r="B2721">
        <v>13183.9</v>
      </c>
      <c r="C2721">
        <v>13065.6</v>
      </c>
      <c r="D2721">
        <v>13037.9</v>
      </c>
      <c r="E2721">
        <v>12741.8</v>
      </c>
      <c r="F2721">
        <v>230.786</v>
      </c>
      <c r="G2721">
        <v>6.5867200000000001E-2</v>
      </c>
      <c r="H2721">
        <v>0.93175300000000005</v>
      </c>
      <c r="I2721">
        <v>0</v>
      </c>
    </row>
    <row r="2722" spans="1:9" x14ac:dyDescent="0.25">
      <c r="A2722" t="s">
        <v>212</v>
      </c>
      <c r="B2722">
        <v>13203.2</v>
      </c>
      <c r="C2722">
        <v>13082.6</v>
      </c>
      <c r="D2722">
        <v>13041</v>
      </c>
      <c r="E2722">
        <v>12745.1</v>
      </c>
      <c r="F2722">
        <v>230.977</v>
      </c>
      <c r="G2722">
        <v>5.8850800000000002E-2</v>
      </c>
      <c r="H2722">
        <v>0.931593</v>
      </c>
      <c r="I2722">
        <v>0</v>
      </c>
    </row>
    <row r="2723" spans="1:9" x14ac:dyDescent="0.25">
      <c r="A2723" t="s">
        <v>212</v>
      </c>
      <c r="B2723">
        <v>13223</v>
      </c>
      <c r="C2723">
        <v>13097.6</v>
      </c>
      <c r="D2723">
        <v>13068.5</v>
      </c>
      <c r="E2723">
        <v>12763.8</v>
      </c>
      <c r="F2723">
        <v>245.733</v>
      </c>
      <c r="G2723">
        <v>5.3912500000000002E-2</v>
      </c>
      <c r="H2723">
        <v>0.93182600000000004</v>
      </c>
      <c r="I2723">
        <v>0</v>
      </c>
    </row>
    <row r="2724" spans="1:9" x14ac:dyDescent="0.25">
      <c r="A2724" t="s">
        <v>212</v>
      </c>
      <c r="B2724">
        <v>13209.4</v>
      </c>
      <c r="C2724">
        <v>13087.4</v>
      </c>
      <c r="D2724">
        <v>13047.3</v>
      </c>
      <c r="E2724">
        <v>12753.2</v>
      </c>
      <c r="F2724">
        <v>238.05500000000001</v>
      </c>
      <c r="G2724">
        <v>5.8396099999999999E-2</v>
      </c>
      <c r="H2724">
        <v>0.93166199999999999</v>
      </c>
      <c r="I2724">
        <v>0</v>
      </c>
    </row>
    <row r="2725" spans="1:9" x14ac:dyDescent="0.25">
      <c r="A2725" t="s">
        <v>212</v>
      </c>
      <c r="B2725">
        <v>13145.9</v>
      </c>
      <c r="C2725">
        <v>13028.7</v>
      </c>
      <c r="D2725">
        <v>13006.3</v>
      </c>
      <c r="E2725">
        <v>12726.4</v>
      </c>
      <c r="F2725">
        <v>221.12899999999999</v>
      </c>
      <c r="G2725">
        <v>6.8653599999999995E-2</v>
      </c>
      <c r="H2725">
        <v>0.93182699999999996</v>
      </c>
      <c r="I2725">
        <v>0</v>
      </c>
    </row>
    <row r="2726" spans="1:9" x14ac:dyDescent="0.25">
      <c r="A2726" t="s">
        <v>212</v>
      </c>
      <c r="B2726">
        <v>13135.5</v>
      </c>
      <c r="C2726">
        <v>13017.9</v>
      </c>
      <c r="D2726">
        <v>12995.4</v>
      </c>
      <c r="E2726">
        <v>12717.9</v>
      </c>
      <c r="F2726">
        <v>215.845</v>
      </c>
      <c r="G2726">
        <v>7.8627500000000003E-2</v>
      </c>
      <c r="H2726">
        <v>0.929952</v>
      </c>
      <c r="I2726">
        <v>0</v>
      </c>
    </row>
    <row r="2727" spans="1:9" x14ac:dyDescent="0.25">
      <c r="A2727" t="s">
        <v>212</v>
      </c>
      <c r="B2727">
        <v>13147.7</v>
      </c>
      <c r="C2727">
        <v>13029.9</v>
      </c>
      <c r="D2727">
        <v>13005.7</v>
      </c>
      <c r="E2727">
        <v>12723.9</v>
      </c>
      <c r="F2727">
        <v>222.07599999999999</v>
      </c>
      <c r="G2727">
        <v>8.3279400000000003E-2</v>
      </c>
      <c r="H2727">
        <v>0.93167699999999998</v>
      </c>
      <c r="I2727">
        <v>0</v>
      </c>
    </row>
    <row r="2728" spans="1:9" x14ac:dyDescent="0.25">
      <c r="A2728" t="s">
        <v>212</v>
      </c>
      <c r="B2728">
        <v>13155.2</v>
      </c>
      <c r="C2728">
        <v>13036.8</v>
      </c>
      <c r="D2728">
        <v>13011.5</v>
      </c>
      <c r="E2728">
        <v>12728.7</v>
      </c>
      <c r="F2728">
        <v>220.452</v>
      </c>
      <c r="G2728">
        <v>6.8164600000000006E-2</v>
      </c>
      <c r="H2728">
        <v>0.93088400000000004</v>
      </c>
      <c r="I2728">
        <v>0</v>
      </c>
    </row>
    <row r="2729" spans="1:9" x14ac:dyDescent="0.25">
      <c r="A2729" t="s">
        <v>212</v>
      </c>
      <c r="B2729">
        <v>13151.2</v>
      </c>
      <c r="C2729">
        <v>13032.6</v>
      </c>
      <c r="D2729">
        <v>13007.3</v>
      </c>
      <c r="E2729">
        <v>12725.5</v>
      </c>
      <c r="F2729">
        <v>220.49700000000001</v>
      </c>
      <c r="G2729">
        <v>8.3255599999999999E-2</v>
      </c>
      <c r="H2729">
        <v>0.93165799999999999</v>
      </c>
      <c r="I2729">
        <v>0</v>
      </c>
    </row>
    <row r="2730" spans="1:9" x14ac:dyDescent="0.25">
      <c r="A2730" t="s">
        <v>212</v>
      </c>
      <c r="B2730">
        <v>13171.4</v>
      </c>
      <c r="C2730">
        <v>13049.3</v>
      </c>
      <c r="D2730">
        <v>13020</v>
      </c>
      <c r="E2730">
        <v>12732.8</v>
      </c>
      <c r="F2730">
        <v>229.381</v>
      </c>
      <c r="G2730">
        <v>5.8136300000000002E-2</v>
      </c>
      <c r="H2730">
        <v>0.931751</v>
      </c>
      <c r="I2730">
        <v>0</v>
      </c>
    </row>
    <row r="2731" spans="1:9" x14ac:dyDescent="0.25">
      <c r="A2731" t="s">
        <v>212</v>
      </c>
      <c r="B2731">
        <v>13143.6</v>
      </c>
      <c r="C2731">
        <v>13026.2</v>
      </c>
      <c r="D2731">
        <v>13001.9</v>
      </c>
      <c r="E2731">
        <v>12723.6</v>
      </c>
      <c r="F2731">
        <v>215.95400000000001</v>
      </c>
      <c r="G2731">
        <v>7.6191200000000001E-2</v>
      </c>
      <c r="H2731">
        <v>0.93182799999999999</v>
      </c>
      <c r="I2731">
        <v>0</v>
      </c>
    </row>
    <row r="2732" spans="1:9" x14ac:dyDescent="0.25">
      <c r="A2732" t="s">
        <v>212</v>
      </c>
      <c r="B2732">
        <v>13156.5</v>
      </c>
      <c r="C2732">
        <v>13038.6</v>
      </c>
      <c r="D2732">
        <v>13011.4</v>
      </c>
      <c r="E2732">
        <v>12726</v>
      </c>
      <c r="F2732">
        <v>222.56700000000001</v>
      </c>
      <c r="G2732">
        <v>5.7743000000000003E-2</v>
      </c>
      <c r="H2732">
        <v>0.93947899999999995</v>
      </c>
      <c r="I2732">
        <v>0</v>
      </c>
    </row>
    <row r="2733" spans="1:9" x14ac:dyDescent="0.25">
      <c r="A2733" t="s">
        <v>212</v>
      </c>
      <c r="B2733">
        <v>13140.7</v>
      </c>
      <c r="C2733">
        <v>13024.1</v>
      </c>
      <c r="D2733">
        <v>12999</v>
      </c>
      <c r="E2733">
        <v>12722.5</v>
      </c>
      <c r="F2733">
        <v>218.066</v>
      </c>
      <c r="G2733">
        <v>5.5894399999999997E-2</v>
      </c>
      <c r="H2733">
        <v>0.93183499999999997</v>
      </c>
      <c r="I2733">
        <v>0</v>
      </c>
    </row>
    <row r="2734" spans="1:9" x14ac:dyDescent="0.25">
      <c r="A2734" t="s">
        <v>212</v>
      </c>
      <c r="B2734">
        <v>13186.4</v>
      </c>
      <c r="C2734">
        <v>13068.5</v>
      </c>
      <c r="D2734">
        <v>13034.3</v>
      </c>
      <c r="E2734">
        <v>12738.7</v>
      </c>
      <c r="F2734">
        <v>227.71299999999999</v>
      </c>
      <c r="G2734">
        <v>5.4014E-2</v>
      </c>
      <c r="H2734">
        <v>0.93174000000000001</v>
      </c>
      <c r="I2734">
        <v>0</v>
      </c>
    </row>
    <row r="2735" spans="1:9" x14ac:dyDescent="0.25">
      <c r="A2735" t="s">
        <v>212</v>
      </c>
      <c r="B2735">
        <v>13176.5</v>
      </c>
      <c r="C2735">
        <v>13058.2</v>
      </c>
      <c r="D2735">
        <v>13022.6</v>
      </c>
      <c r="E2735">
        <v>12729.2</v>
      </c>
      <c r="F2735">
        <v>224.154</v>
      </c>
      <c r="G2735">
        <v>6.1095900000000002E-2</v>
      </c>
      <c r="H2735">
        <v>0.93179999999999996</v>
      </c>
      <c r="I2735">
        <v>0</v>
      </c>
    </row>
    <row r="2736" spans="1:9" x14ac:dyDescent="0.25">
      <c r="A2736" t="s">
        <v>212</v>
      </c>
      <c r="B2736">
        <v>13195.1</v>
      </c>
      <c r="C2736">
        <v>13076</v>
      </c>
      <c r="D2736">
        <v>13040.5</v>
      </c>
      <c r="E2736">
        <v>12744.3</v>
      </c>
      <c r="F2736">
        <v>227.87899999999999</v>
      </c>
      <c r="G2736">
        <v>6.4253000000000005E-2</v>
      </c>
      <c r="H2736">
        <v>0.93182799999999999</v>
      </c>
      <c r="I2736">
        <v>0</v>
      </c>
    </row>
    <row r="2737" spans="1:25" x14ac:dyDescent="0.25">
      <c r="A2737" t="s">
        <v>212</v>
      </c>
      <c r="B2737">
        <v>13180.2</v>
      </c>
      <c r="C2737">
        <v>13060.8</v>
      </c>
      <c r="D2737">
        <v>13022.8</v>
      </c>
      <c r="E2737">
        <v>12732.6</v>
      </c>
      <c r="F2737">
        <v>222.13</v>
      </c>
      <c r="G2737">
        <v>5.5369700000000001E-2</v>
      </c>
      <c r="H2737">
        <v>0.93179500000000004</v>
      </c>
      <c r="I2737">
        <v>0</v>
      </c>
    </row>
    <row r="2738" spans="1:25" x14ac:dyDescent="0.25">
      <c r="A2738" t="s">
        <v>212</v>
      </c>
      <c r="B2738">
        <v>13196.2</v>
      </c>
      <c r="C2738">
        <v>13077.5</v>
      </c>
      <c r="D2738">
        <v>13038.6</v>
      </c>
      <c r="E2738">
        <v>12740.4</v>
      </c>
      <c r="F2738">
        <v>232.191</v>
      </c>
      <c r="G2738">
        <v>5.5258099999999997E-2</v>
      </c>
      <c r="H2738">
        <v>0.931535</v>
      </c>
      <c r="I2738">
        <v>0</v>
      </c>
    </row>
    <row r="2739" spans="1:25" x14ac:dyDescent="0.25">
      <c r="A2739" t="s">
        <v>212</v>
      </c>
      <c r="B2739">
        <v>13198.6</v>
      </c>
      <c r="C2739">
        <v>13080.7</v>
      </c>
      <c r="D2739">
        <v>13040.2</v>
      </c>
      <c r="E2739">
        <v>12746.8</v>
      </c>
      <c r="F2739">
        <v>230.684</v>
      </c>
      <c r="G2739">
        <v>5.5071299999999997E-2</v>
      </c>
      <c r="H2739">
        <v>0.93177600000000005</v>
      </c>
      <c r="I2739">
        <v>0</v>
      </c>
    </row>
    <row r="2740" spans="1:25" x14ac:dyDescent="0.25">
      <c r="A2740" t="s">
        <v>212</v>
      </c>
      <c r="B2740">
        <v>13197.1</v>
      </c>
      <c r="C2740">
        <v>13078.3</v>
      </c>
      <c r="D2740">
        <v>13035.2</v>
      </c>
      <c r="E2740">
        <v>12741.3</v>
      </c>
      <c r="F2740">
        <v>229.75399999999999</v>
      </c>
      <c r="G2740">
        <v>5.3909699999999998E-2</v>
      </c>
      <c r="H2740">
        <v>0.93174900000000005</v>
      </c>
      <c r="I2740">
        <v>0</v>
      </c>
    </row>
    <row r="2741" spans="1:25" x14ac:dyDescent="0.25">
      <c r="A2741" t="s">
        <v>212</v>
      </c>
      <c r="B2741">
        <v>13198.8</v>
      </c>
      <c r="C2741">
        <v>13079.4</v>
      </c>
      <c r="D2741">
        <v>13045.5</v>
      </c>
      <c r="E2741">
        <v>12750</v>
      </c>
      <c r="F2741">
        <v>233.58500000000001</v>
      </c>
      <c r="G2741">
        <v>5.4135700000000002E-2</v>
      </c>
      <c r="H2741">
        <v>0.93140100000000003</v>
      </c>
      <c r="I2741">
        <v>0</v>
      </c>
    </row>
    <row r="2742" spans="1:25" x14ac:dyDescent="0.25">
      <c r="A2742" t="s">
        <v>212</v>
      </c>
      <c r="B2742">
        <v>13202.4</v>
      </c>
      <c r="C2742">
        <v>13081.7</v>
      </c>
      <c r="D2742">
        <v>13049.4</v>
      </c>
      <c r="E2742">
        <v>12754.1</v>
      </c>
      <c r="F2742">
        <v>231.36199999999999</v>
      </c>
      <c r="G2742">
        <v>5.6315499999999998E-2</v>
      </c>
      <c r="H2742">
        <v>0.929925</v>
      </c>
      <c r="I2742">
        <v>0</v>
      </c>
    </row>
    <row r="2743" spans="1:25" x14ac:dyDescent="0.25">
      <c r="A2743" t="s">
        <v>212</v>
      </c>
      <c r="B2743">
        <v>13145.3</v>
      </c>
      <c r="C2743">
        <v>13025.6</v>
      </c>
      <c r="D2743">
        <v>13000.8</v>
      </c>
      <c r="E2743">
        <v>12722</v>
      </c>
      <c r="F2743">
        <v>218.59</v>
      </c>
      <c r="G2743">
        <v>5.3983499999999997E-2</v>
      </c>
      <c r="H2743">
        <v>0.93177200000000004</v>
      </c>
      <c r="I2743">
        <v>0</v>
      </c>
      <c r="R2743" t="s">
        <v>67</v>
      </c>
      <c r="U2743" t="s">
        <v>66</v>
      </c>
      <c r="X2743" t="s">
        <v>64</v>
      </c>
    </row>
    <row r="2744" spans="1:25" x14ac:dyDescent="0.25">
      <c r="A2744" t="s">
        <v>212</v>
      </c>
      <c r="B2744">
        <v>13150.2</v>
      </c>
      <c r="C2744">
        <v>13032.2</v>
      </c>
      <c r="D2744">
        <v>13006.8</v>
      </c>
      <c r="E2744">
        <v>12725.8</v>
      </c>
      <c r="F2744">
        <v>222.74600000000001</v>
      </c>
      <c r="G2744">
        <v>5.3977200000000003E-2</v>
      </c>
      <c r="H2744">
        <v>0.94891199999999998</v>
      </c>
      <c r="I2744">
        <v>0</v>
      </c>
      <c r="R2744">
        <f>AVERAGE(B2695:B2744)</f>
        <v>13174.568000000001</v>
      </c>
      <c r="S2744">
        <f>AVERAGE(C2695:C2744)</f>
        <v>13055.673999999997</v>
      </c>
      <c r="U2744">
        <f>_xlfn.VAR.P(B2695:B2744)</f>
        <v>565.98217599999862</v>
      </c>
      <c r="V2744">
        <f>_xlfn.VAR.P(C2695:C2744)</f>
        <v>529.55672399999753</v>
      </c>
      <c r="X2744">
        <f>1.96*SQRT(U2744)/50</f>
        <v>0.93258289225603841</v>
      </c>
      <c r="Y2744">
        <f>1.96*SQRT(V2744)/50</f>
        <v>0.90207430091282181</v>
      </c>
    </row>
    <row r="2745" spans="1:25" x14ac:dyDescent="0.25">
      <c r="A2745" t="s">
        <v>219</v>
      </c>
      <c r="B2745">
        <v>658823.90460000001</v>
      </c>
      <c r="C2745" t="s">
        <v>36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25" spans="21:22" x14ac:dyDescent="0.25">
      <c r="U3025" t="s">
        <v>75</v>
      </c>
    </row>
    <row r="3026" spans="21:22" x14ac:dyDescent="0.25">
      <c r="U3026" t="e">
        <f>_xlfn.STDEV.P(B2975:B3024)</f>
        <v>#DIV/0!</v>
      </c>
      <c r="V3026" t="e">
        <f>_xlfn.STDEV.P(C2975:C3024)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13" spans="18:25" x14ac:dyDescent="0.25">
      <c r="U4313" t="s">
        <v>75</v>
      </c>
    </row>
    <row r="4314" spans="18:25" x14ac:dyDescent="0.25">
      <c r="U4314" t="e">
        <f>_xlfn.STDEV.P(B4263:B4312)</f>
        <v>#DIV/0!</v>
      </c>
      <c r="V4314" t="e">
        <f>_xlfn.STDEV.P(C4263:C4312)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58</v>
      </c>
    </row>
    <row r="2" spans="2:15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  <c r="K2" t="s">
        <v>57</v>
      </c>
      <c r="L2" t="s">
        <v>53</v>
      </c>
      <c r="M2" t="s">
        <v>54</v>
      </c>
      <c r="N2" t="s">
        <v>55</v>
      </c>
      <c r="O2" t="s">
        <v>56</v>
      </c>
    </row>
    <row r="3" spans="2:15" x14ac:dyDescent="0.25">
      <c r="B3" s="26" t="s">
        <v>0</v>
      </c>
      <c r="C3">
        <v>25</v>
      </c>
      <c r="F3">
        <f>'336p stat'!H2-'336p stat'!K2</f>
        <v>225.556577</v>
      </c>
      <c r="G3">
        <f>'336p stat'!K2-'336p stat'!N2</f>
        <v>66.415323000000001</v>
      </c>
      <c r="H3">
        <f>'336p stat'!N2</f>
        <v>34.873600000000003</v>
      </c>
      <c r="K3">
        <f>D3/$C3</f>
        <v>0</v>
      </c>
      <c r="L3">
        <f t="shared" ref="L3:O3" si="0">E3/$C3</f>
        <v>0</v>
      </c>
      <c r="M3">
        <f t="shared" si="0"/>
        <v>9.0222630800000001</v>
      </c>
      <c r="N3">
        <f t="shared" si="0"/>
        <v>2.6566129200000002</v>
      </c>
      <c r="O3">
        <f t="shared" si="0"/>
        <v>1.3949440000000002</v>
      </c>
    </row>
    <row r="4" spans="2:15" x14ac:dyDescent="0.25">
      <c r="B4" s="26"/>
      <c r="C4">
        <v>50</v>
      </c>
      <c r="F4">
        <f>'336p stat'!H3-'336p stat'!K3</f>
        <v>451.06335300000001</v>
      </c>
      <c r="G4">
        <f>'336p stat'!K3-'336p stat'!N3</f>
        <v>132.835037</v>
      </c>
      <c r="H4">
        <f>'336p stat'!N3</f>
        <v>69.745759000000007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9.0212670599999996</v>
      </c>
      <c r="N4">
        <f t="shared" ref="N4:N67" si="4">G4/$C4</f>
        <v>2.6567007399999998</v>
      </c>
      <c r="O4">
        <f t="shared" ref="O4:O67" si="5">H4/$C4</f>
        <v>1.3949151800000001</v>
      </c>
    </row>
    <row r="5" spans="2:15" x14ac:dyDescent="0.25">
      <c r="B5" s="26"/>
      <c r="C5">
        <v>75</v>
      </c>
      <c r="F5">
        <f>'336p stat'!H4-'336p stat'!K4</f>
        <v>676.57922599999995</v>
      </c>
      <c r="G5">
        <f>'336p stat'!K4-'336p stat'!N4</f>
        <v>199.26015000000001</v>
      </c>
      <c r="H5">
        <f>'336p stat'!N4</f>
        <v>104.618808</v>
      </c>
      <c r="K5">
        <f t="shared" si="1"/>
        <v>0</v>
      </c>
      <c r="L5">
        <f t="shared" si="2"/>
        <v>0</v>
      </c>
      <c r="M5">
        <f t="shared" si="3"/>
        <v>9.0210563466666667</v>
      </c>
      <c r="N5">
        <f t="shared" si="4"/>
        <v>2.6568020000000003</v>
      </c>
      <c r="O5">
        <f t="shared" si="5"/>
        <v>1.39491744</v>
      </c>
    </row>
    <row r="6" spans="2:15" x14ac:dyDescent="0.25">
      <c r="B6" s="26"/>
      <c r="C6">
        <v>100</v>
      </c>
      <c r="F6">
        <f>'336p stat'!H5-'336p stat'!K5</f>
        <v>902.09012699999994</v>
      </c>
      <c r="G6">
        <f>'336p stat'!K5-'336p stat'!N5</f>
        <v>265.68171900000004</v>
      </c>
      <c r="H6">
        <f>'336p stat'!N5</f>
        <v>139.492422</v>
      </c>
      <c r="K6">
        <f t="shared" si="1"/>
        <v>0</v>
      </c>
      <c r="L6">
        <f t="shared" si="2"/>
        <v>0</v>
      </c>
      <c r="M6">
        <f t="shared" si="3"/>
        <v>9.0209012699999995</v>
      </c>
      <c r="N6">
        <f t="shared" si="4"/>
        <v>2.6568171900000004</v>
      </c>
      <c r="O6">
        <f t="shared" si="5"/>
        <v>1.39492422</v>
      </c>
    </row>
    <row r="7" spans="2:15" x14ac:dyDescent="0.25">
      <c r="B7" s="26"/>
      <c r="C7">
        <v>125</v>
      </c>
      <c r="F7">
        <f>'336p stat'!H6-'336p stat'!K6</f>
        <v>1127.611038</v>
      </c>
      <c r="G7">
        <f>'336p stat'!K6-'336p stat'!N6</f>
        <v>332.09471000000002</v>
      </c>
      <c r="H7">
        <f>'336p stat'!N6</f>
        <v>174.36829299999999</v>
      </c>
      <c r="K7">
        <f t="shared" si="1"/>
        <v>0</v>
      </c>
      <c r="L7">
        <f t="shared" si="2"/>
        <v>0</v>
      </c>
      <c r="M7">
        <f t="shared" si="3"/>
        <v>9.0208883039999996</v>
      </c>
      <c r="N7">
        <f t="shared" si="4"/>
        <v>2.6567576800000001</v>
      </c>
      <c r="O7">
        <f t="shared" si="5"/>
        <v>1.3949463440000001</v>
      </c>
    </row>
    <row r="8" spans="2:15" x14ac:dyDescent="0.25">
      <c r="B8" s="26"/>
      <c r="C8">
        <v>150</v>
      </c>
      <c r="F8">
        <f>'336p stat'!H7-'336p stat'!K7</f>
        <v>1353.1312740000001</v>
      </c>
      <c r="G8">
        <f>'336p stat'!K7-'336p stat'!N7</f>
        <v>398.51741300000003</v>
      </c>
      <c r="H8">
        <f>'336p stat'!N7</f>
        <v>209.24262200000001</v>
      </c>
      <c r="K8">
        <f t="shared" si="1"/>
        <v>0</v>
      </c>
      <c r="L8">
        <f t="shared" si="2"/>
        <v>0</v>
      </c>
      <c r="M8">
        <f t="shared" si="3"/>
        <v>9.020875160000001</v>
      </c>
      <c r="N8">
        <f t="shared" si="4"/>
        <v>2.6567827533333337</v>
      </c>
      <c r="O8">
        <f t="shared" si="5"/>
        <v>1.3949508133333335</v>
      </c>
    </row>
    <row r="9" spans="2:15" x14ac:dyDescent="0.25">
      <c r="B9" s="26"/>
      <c r="C9">
        <v>175</v>
      </c>
      <c r="F9">
        <f>'336p stat'!H8-'336p stat'!K8</f>
        <v>1578.6734550000001</v>
      </c>
      <c r="G9">
        <f>'336p stat'!K8-'336p stat'!N8</f>
        <v>464.94120699999996</v>
      </c>
      <c r="H9">
        <f>'336p stat'!N8</f>
        <v>244.11523099999999</v>
      </c>
      <c r="K9">
        <f t="shared" si="1"/>
        <v>0</v>
      </c>
      <c r="L9">
        <f t="shared" si="2"/>
        <v>0</v>
      </c>
      <c r="M9">
        <f t="shared" si="3"/>
        <v>9.0209911714285713</v>
      </c>
      <c r="N9">
        <f t="shared" si="4"/>
        <v>2.6568068971428569</v>
      </c>
      <c r="O9">
        <f t="shared" si="5"/>
        <v>1.394944177142857</v>
      </c>
    </row>
    <row r="10" spans="2:15" x14ac:dyDescent="0.25">
      <c r="B10" s="26"/>
      <c r="C10">
        <v>200</v>
      </c>
      <c r="F10">
        <f>'336p stat'!H9-'336p stat'!K9</f>
        <v>1804.219693</v>
      </c>
      <c r="G10">
        <f>'336p stat'!K9-'336p stat'!N9</f>
        <v>531.36720500000001</v>
      </c>
      <c r="H10">
        <f>'336p stat'!N9</f>
        <v>278.99240400000002</v>
      </c>
      <c r="K10">
        <f t="shared" si="1"/>
        <v>0</v>
      </c>
      <c r="L10">
        <f t="shared" si="2"/>
        <v>0</v>
      </c>
      <c r="M10">
        <f t="shared" si="3"/>
        <v>9.0210984649999997</v>
      </c>
      <c r="N10">
        <f t="shared" si="4"/>
        <v>2.656836025</v>
      </c>
      <c r="O10">
        <f t="shared" si="5"/>
        <v>1.3949620200000001</v>
      </c>
    </row>
    <row r="11" spans="2:15" x14ac:dyDescent="0.25">
      <c r="B11" s="26"/>
      <c r="C11">
        <v>225</v>
      </c>
      <c r="F11">
        <f>'336p stat'!H10-'336p stat'!K10</f>
        <v>2029.768787</v>
      </c>
      <c r="G11">
        <f>'336p stat'!K10-'336p stat'!N10</f>
        <v>597.79950699999995</v>
      </c>
      <c r="H11">
        <f>'336p stat'!N10</f>
        <v>313.86863</v>
      </c>
      <c r="K11">
        <f t="shared" si="1"/>
        <v>0</v>
      </c>
      <c r="L11">
        <f t="shared" si="2"/>
        <v>0</v>
      </c>
      <c r="M11">
        <f t="shared" si="3"/>
        <v>9.021194608888889</v>
      </c>
      <c r="N11">
        <f t="shared" si="4"/>
        <v>2.6568866977777774</v>
      </c>
      <c r="O11">
        <f t="shared" si="5"/>
        <v>1.3949716888888888</v>
      </c>
    </row>
    <row r="12" spans="2:15" x14ac:dyDescent="0.25">
      <c r="B12" s="26"/>
      <c r="C12">
        <v>250</v>
      </c>
      <c r="F12">
        <f>'336p stat'!H11-'336p stat'!K11</f>
        <v>2255.289358</v>
      </c>
      <c r="G12">
        <f>'336p stat'!K11-'336p stat'!N11</f>
        <v>664.24228900000003</v>
      </c>
      <c r="H12">
        <f>'336p stat'!N11</f>
        <v>348.74230799999998</v>
      </c>
      <c r="K12">
        <f t="shared" si="1"/>
        <v>0</v>
      </c>
      <c r="L12">
        <f t="shared" si="2"/>
        <v>0</v>
      </c>
      <c r="M12">
        <f t="shared" si="3"/>
        <v>9.0211574320000008</v>
      </c>
      <c r="N12">
        <f t="shared" si="4"/>
        <v>2.6569691560000002</v>
      </c>
      <c r="O12">
        <f t="shared" si="5"/>
        <v>1.394969232</v>
      </c>
    </row>
    <row r="13" spans="2:15" x14ac:dyDescent="0.25">
      <c r="B13" s="26"/>
      <c r="C13">
        <v>275</v>
      </c>
      <c r="F13">
        <f>'336p stat'!H12-'336p stat'!K12</f>
        <v>2480.8392789999998</v>
      </c>
      <c r="G13">
        <f>'336p stat'!K12-'336p stat'!N12</f>
        <v>730.67726700000003</v>
      </c>
      <c r="H13">
        <f>'336p stat'!N12</f>
        <v>383.61848300000003</v>
      </c>
      <c r="K13">
        <f t="shared" si="1"/>
        <v>0</v>
      </c>
      <c r="L13">
        <f t="shared" si="2"/>
        <v>0</v>
      </c>
      <c r="M13">
        <f t="shared" si="3"/>
        <v>9.0212337418181807</v>
      </c>
      <c r="N13">
        <f t="shared" si="4"/>
        <v>2.6570082436363638</v>
      </c>
      <c r="O13">
        <f t="shared" si="5"/>
        <v>1.394976301818182</v>
      </c>
    </row>
    <row r="14" spans="2:15" x14ac:dyDescent="0.25">
      <c r="B14" s="26"/>
      <c r="C14">
        <v>300</v>
      </c>
      <c r="F14">
        <f>'336p stat'!H13-'336p stat'!K13</f>
        <v>2706.3786920000002</v>
      </c>
      <c r="G14">
        <f>'336p stat'!K13-'336p stat'!N13</f>
        <v>797.10278900000003</v>
      </c>
      <c r="H14">
        <f>'336p stat'!N13</f>
        <v>418.49503299999998</v>
      </c>
      <c r="K14">
        <f t="shared" si="1"/>
        <v>0</v>
      </c>
      <c r="L14">
        <f t="shared" si="2"/>
        <v>0</v>
      </c>
      <c r="M14">
        <f t="shared" si="3"/>
        <v>9.0212623066666673</v>
      </c>
      <c r="N14">
        <f t="shared" si="4"/>
        <v>2.6570092966666667</v>
      </c>
      <c r="O14">
        <f t="shared" si="5"/>
        <v>1.3949834433333332</v>
      </c>
    </row>
    <row r="15" spans="2:15" x14ac:dyDescent="0.25">
      <c r="B15" s="26"/>
      <c r="C15">
        <v>325</v>
      </c>
      <c r="F15">
        <f>'336p stat'!H14-'336p stat'!K14</f>
        <v>2931.9446329999996</v>
      </c>
      <c r="G15">
        <f>'336p stat'!K14-'336p stat'!N14</f>
        <v>863.53904800000009</v>
      </c>
      <c r="H15">
        <f>'336p stat'!N14</f>
        <v>453.36855500000001</v>
      </c>
      <c r="K15">
        <f t="shared" si="1"/>
        <v>0</v>
      </c>
      <c r="L15">
        <f t="shared" si="2"/>
        <v>0</v>
      </c>
      <c r="M15">
        <f t="shared" si="3"/>
        <v>9.0213681015384601</v>
      </c>
      <c r="N15">
        <f t="shared" si="4"/>
        <v>2.6570432246153848</v>
      </c>
      <c r="O15">
        <f t="shared" si="5"/>
        <v>1.3949801692307693</v>
      </c>
    </row>
    <row r="16" spans="2:15" x14ac:dyDescent="0.25">
      <c r="B16" s="26"/>
      <c r="C16">
        <v>350</v>
      </c>
      <c r="F16">
        <f>'336p stat'!H15-'336p stat'!K15</f>
        <v>3157.4824069999995</v>
      </c>
      <c r="G16">
        <f>'336p stat'!K15-'336p stat'!N15</f>
        <v>929.96218600000009</v>
      </c>
      <c r="H16">
        <f>'336p stat'!N15</f>
        <v>488.24393199999997</v>
      </c>
      <c r="K16">
        <f t="shared" si="1"/>
        <v>0</v>
      </c>
      <c r="L16">
        <f t="shared" si="2"/>
        <v>0</v>
      </c>
      <c r="M16">
        <f t="shared" si="3"/>
        <v>9.0213783057142845</v>
      </c>
      <c r="N16">
        <f t="shared" si="4"/>
        <v>2.6570348171428573</v>
      </c>
      <c r="O16">
        <f t="shared" si="5"/>
        <v>1.3949826628571427</v>
      </c>
    </row>
    <row r="17" spans="2:15" x14ac:dyDescent="0.25">
      <c r="B17" s="26"/>
      <c r="C17">
        <v>375</v>
      </c>
      <c r="F17">
        <f>'336p stat'!H16-'336p stat'!K16</f>
        <v>3383.0538839999999</v>
      </c>
      <c r="G17">
        <f>'336p stat'!K16-'336p stat'!N16</f>
        <v>996.39353199999994</v>
      </c>
      <c r="H17">
        <f>'336p stat'!N16</f>
        <v>523.12108999999998</v>
      </c>
      <c r="K17">
        <f t="shared" si="1"/>
        <v>0</v>
      </c>
      <c r="L17">
        <f t="shared" si="2"/>
        <v>0</v>
      </c>
      <c r="M17">
        <f t="shared" si="3"/>
        <v>9.0214770239999993</v>
      </c>
      <c r="N17">
        <f t="shared" si="4"/>
        <v>2.6570494186666664</v>
      </c>
      <c r="O17">
        <f t="shared" si="5"/>
        <v>1.3949895733333333</v>
      </c>
    </row>
    <row r="18" spans="2:15" x14ac:dyDescent="0.25">
      <c r="B18" s="26"/>
      <c r="C18">
        <v>400</v>
      </c>
      <c r="F18">
        <f>'336p stat'!H17-'336p stat'!K17</f>
        <v>3608.6210420000007</v>
      </c>
      <c r="G18">
        <f>'336p stat'!K17-'336p stat'!N17</f>
        <v>1062.8304639999999</v>
      </c>
      <c r="H18">
        <f>'336p stat'!N17</f>
        <v>557.99778100000003</v>
      </c>
      <c r="K18">
        <f t="shared" si="1"/>
        <v>0</v>
      </c>
      <c r="L18">
        <f t="shared" si="2"/>
        <v>0</v>
      </c>
      <c r="M18">
        <f t="shared" si="3"/>
        <v>9.0215526050000019</v>
      </c>
      <c r="N18">
        <f t="shared" si="4"/>
        <v>2.6570761599999999</v>
      </c>
      <c r="O18">
        <f t="shared" si="5"/>
        <v>1.3949944525</v>
      </c>
    </row>
    <row r="19" spans="2:15" x14ac:dyDescent="0.25">
      <c r="B19" s="26"/>
      <c r="C19">
        <v>425</v>
      </c>
      <c r="F19">
        <f>'336p stat'!H18-'336p stat'!K18</f>
        <v>3834.1787310000004</v>
      </c>
      <c r="G19">
        <f>'336p stat'!K18-'336p stat'!N18</f>
        <v>1129.2574300000001</v>
      </c>
      <c r="H19">
        <f>'336p stat'!N18</f>
        <v>592.87488399999995</v>
      </c>
      <c r="K19">
        <f t="shared" si="1"/>
        <v>0</v>
      </c>
      <c r="L19">
        <f t="shared" si="2"/>
        <v>0</v>
      </c>
      <c r="M19">
        <f t="shared" si="3"/>
        <v>9.0215970141176474</v>
      </c>
      <c r="N19">
        <f t="shared" si="4"/>
        <v>2.6570763058823532</v>
      </c>
      <c r="O19">
        <f t="shared" si="5"/>
        <v>1.3949997270588235</v>
      </c>
    </row>
    <row r="20" spans="2:15" x14ac:dyDescent="0.25">
      <c r="B20" s="26"/>
      <c r="C20">
        <v>450</v>
      </c>
      <c r="F20">
        <f>'336p stat'!H19-'336p stat'!K19</f>
        <v>4059.7128489999996</v>
      </c>
      <c r="G20">
        <f>'336p stat'!K19-'336p stat'!N19</f>
        <v>1195.6832629999999</v>
      </c>
      <c r="H20">
        <f>'336p stat'!N19</f>
        <v>627.75479600000006</v>
      </c>
      <c r="K20">
        <f t="shared" si="1"/>
        <v>0</v>
      </c>
      <c r="L20">
        <f t="shared" si="2"/>
        <v>0</v>
      </c>
      <c r="M20">
        <f t="shared" si="3"/>
        <v>9.021584108888888</v>
      </c>
      <c r="N20">
        <f t="shared" si="4"/>
        <v>2.6570739177777773</v>
      </c>
      <c r="O20">
        <f t="shared" si="5"/>
        <v>1.3950106577777779</v>
      </c>
    </row>
    <row r="21" spans="2:15" x14ac:dyDescent="0.25">
      <c r="B21" s="26"/>
      <c r="C21">
        <v>475</v>
      </c>
      <c r="F21">
        <f>'336p stat'!H20-'336p stat'!K20</f>
        <v>4285.2386200000001</v>
      </c>
      <c r="G21">
        <f>'336p stat'!K20-'336p stat'!N20</f>
        <v>1262.1185970000001</v>
      </c>
      <c r="H21">
        <f>'336p stat'!N20</f>
        <v>662.63119099999994</v>
      </c>
      <c r="K21">
        <f t="shared" si="1"/>
        <v>0</v>
      </c>
      <c r="L21">
        <f t="shared" si="2"/>
        <v>0</v>
      </c>
      <c r="M21">
        <f t="shared" si="3"/>
        <v>9.0215549894736835</v>
      </c>
      <c r="N21">
        <f t="shared" si="4"/>
        <v>2.6570917831578948</v>
      </c>
      <c r="O21">
        <f t="shared" si="5"/>
        <v>1.3950130336842104</v>
      </c>
    </row>
    <row r="22" spans="2:15" x14ac:dyDescent="0.25">
      <c r="B22" s="26"/>
      <c r="C22">
        <v>500</v>
      </c>
      <c r="F22">
        <f>'336p stat'!H21-'336p stat'!K21</f>
        <v>4510.7753560000001</v>
      </c>
      <c r="G22">
        <f>'336p stat'!K21-'336p stat'!N21</f>
        <v>1328.5502999999999</v>
      </c>
      <c r="H22">
        <f>'336p stat'!N21</f>
        <v>697.51253699999995</v>
      </c>
      <c r="K22">
        <f t="shared" si="1"/>
        <v>0</v>
      </c>
      <c r="L22">
        <f t="shared" si="2"/>
        <v>0</v>
      </c>
      <c r="M22">
        <f t="shared" si="3"/>
        <v>9.0215507119999998</v>
      </c>
      <c r="N22">
        <f t="shared" si="4"/>
        <v>2.6571005999999997</v>
      </c>
      <c r="O22">
        <f t="shared" si="5"/>
        <v>1.3950250739999999</v>
      </c>
    </row>
    <row r="23" spans="2:15" x14ac:dyDescent="0.25">
      <c r="B23" s="26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6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6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6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6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6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6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6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6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6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6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6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6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6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6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6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6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6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6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6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6" t="s">
        <v>14</v>
      </c>
      <c r="C43">
        <v>25</v>
      </c>
      <c r="F43">
        <f>'336p stat'!H42-'336p stat'!K42</f>
        <v>225.82957900000002</v>
      </c>
      <c r="G43">
        <f>'336p stat'!K42-'336p stat'!N42</f>
        <v>42.558352999999997</v>
      </c>
      <c r="H43">
        <f>'336p stat'!N42</f>
        <v>34.902315999999999</v>
      </c>
      <c r="K43">
        <f t="shared" si="1"/>
        <v>0</v>
      </c>
      <c r="L43">
        <f t="shared" si="2"/>
        <v>0</v>
      </c>
      <c r="M43">
        <f t="shared" si="3"/>
        <v>9.0331831600000001</v>
      </c>
      <c r="N43">
        <f t="shared" si="4"/>
        <v>1.70233412</v>
      </c>
      <c r="O43">
        <f t="shared" si="5"/>
        <v>1.39609264</v>
      </c>
    </row>
    <row r="44" spans="2:15" x14ac:dyDescent="0.25">
      <c r="B44" s="26" t="s">
        <v>14</v>
      </c>
      <c r="C44">
        <v>50</v>
      </c>
      <c r="F44">
        <f>'336p stat'!H43-'336p stat'!K43</f>
        <v>451.59836799999994</v>
      </c>
      <c r="G44">
        <f>'336p stat'!K43-'336p stat'!N43</f>
        <v>85.113212000000004</v>
      </c>
      <c r="H44">
        <f>'336p stat'!N43</f>
        <v>69.796096000000006</v>
      </c>
      <c r="K44">
        <f t="shared" si="1"/>
        <v>0</v>
      </c>
      <c r="L44">
        <f t="shared" si="2"/>
        <v>0</v>
      </c>
      <c r="M44">
        <f t="shared" si="3"/>
        <v>9.0319673599999994</v>
      </c>
      <c r="N44">
        <f t="shared" si="4"/>
        <v>1.7022642400000001</v>
      </c>
      <c r="O44">
        <f t="shared" si="5"/>
        <v>1.3959219200000001</v>
      </c>
    </row>
    <row r="45" spans="2:15" x14ac:dyDescent="0.25">
      <c r="B45" s="26" t="s">
        <v>14</v>
      </c>
      <c r="C45">
        <v>75</v>
      </c>
      <c r="F45">
        <f>'336p stat'!H44-'336p stat'!K44</f>
        <v>677.36650699999996</v>
      </c>
      <c r="G45">
        <f>'336p stat'!K44-'336p stat'!N44</f>
        <v>127.51195400000002</v>
      </c>
      <c r="H45">
        <f>'336p stat'!N44</f>
        <v>104.68929799999999</v>
      </c>
      <c r="K45">
        <f t="shared" si="1"/>
        <v>0</v>
      </c>
      <c r="L45">
        <f t="shared" si="2"/>
        <v>0</v>
      </c>
      <c r="M45">
        <f t="shared" si="3"/>
        <v>9.0315534266666653</v>
      </c>
      <c r="N45">
        <f t="shared" si="4"/>
        <v>1.7001593866666669</v>
      </c>
      <c r="O45">
        <f t="shared" si="5"/>
        <v>1.3958573066666666</v>
      </c>
    </row>
    <row r="46" spans="2:15" x14ac:dyDescent="0.25">
      <c r="B46" s="26" t="s">
        <v>14</v>
      </c>
      <c r="C46">
        <v>100</v>
      </c>
      <c r="F46">
        <f>'336p stat'!H45-'336p stat'!K45</f>
        <v>903.12853799999993</v>
      </c>
      <c r="G46">
        <f>'336p stat'!K45-'336p stat'!N45</f>
        <v>170.01242000000002</v>
      </c>
      <c r="H46">
        <f>'336p stat'!N45</f>
        <v>139.58200299999999</v>
      </c>
      <c r="K46">
        <f t="shared" si="1"/>
        <v>0</v>
      </c>
      <c r="L46">
        <f t="shared" si="2"/>
        <v>0</v>
      </c>
      <c r="M46">
        <f t="shared" si="3"/>
        <v>9.0312853799999999</v>
      </c>
      <c r="N46">
        <f t="shared" si="4"/>
        <v>1.7001242000000003</v>
      </c>
      <c r="O46">
        <f t="shared" si="5"/>
        <v>1.3958200299999999</v>
      </c>
    </row>
    <row r="47" spans="2:15" x14ac:dyDescent="0.25">
      <c r="B47" s="26" t="s">
        <v>14</v>
      </c>
      <c r="C47">
        <v>125</v>
      </c>
      <c r="F47">
        <f>'336p stat'!H46-'336p stat'!K46</f>
        <v>1128.88771</v>
      </c>
      <c r="G47">
        <f>'336p stat'!K46-'336p stat'!N46</f>
        <v>212.47528799999998</v>
      </c>
      <c r="H47">
        <f>'336p stat'!N46</f>
        <v>174.47610800000001</v>
      </c>
      <c r="K47">
        <f t="shared" si="1"/>
        <v>0</v>
      </c>
      <c r="L47">
        <f t="shared" si="2"/>
        <v>0</v>
      </c>
      <c r="M47">
        <f t="shared" si="3"/>
        <v>9.031101679999999</v>
      </c>
      <c r="N47">
        <f t="shared" si="4"/>
        <v>1.6998023039999999</v>
      </c>
      <c r="O47">
        <f t="shared" si="5"/>
        <v>1.3958088640000001</v>
      </c>
    </row>
    <row r="48" spans="2:15" x14ac:dyDescent="0.25">
      <c r="B48" s="26" t="s">
        <v>14</v>
      </c>
      <c r="C48">
        <v>150</v>
      </c>
      <c r="F48">
        <f>'336p stat'!H47-'336p stat'!K47</f>
        <v>1354.6374959999998</v>
      </c>
      <c r="G48">
        <f>'336p stat'!K47-'336p stat'!N47</f>
        <v>255.05750399999997</v>
      </c>
      <c r="H48">
        <f>'336p stat'!N47</f>
        <v>209.36910900000001</v>
      </c>
      <c r="K48">
        <f t="shared" si="1"/>
        <v>0</v>
      </c>
      <c r="L48">
        <f t="shared" si="2"/>
        <v>0</v>
      </c>
      <c r="M48">
        <f t="shared" si="3"/>
        <v>9.0309166399999992</v>
      </c>
      <c r="N48">
        <f t="shared" si="4"/>
        <v>1.7003833599999998</v>
      </c>
      <c r="O48">
        <f t="shared" si="5"/>
        <v>1.3957940600000001</v>
      </c>
    </row>
    <row r="49" spans="2:15" x14ac:dyDescent="0.25">
      <c r="B49" s="26" t="s">
        <v>14</v>
      </c>
      <c r="C49">
        <v>175</v>
      </c>
      <c r="F49">
        <f>'336p stat'!H48-'336p stat'!K48</f>
        <v>1580.3826109999998</v>
      </c>
      <c r="G49">
        <f>'336p stat'!K48-'336p stat'!N48</f>
        <v>297.56662900000003</v>
      </c>
      <c r="H49">
        <f>'336p stat'!N48</f>
        <v>244.26207299999999</v>
      </c>
      <c r="K49">
        <f t="shared" si="1"/>
        <v>0</v>
      </c>
      <c r="L49">
        <f t="shared" si="2"/>
        <v>0</v>
      </c>
      <c r="M49">
        <f t="shared" si="3"/>
        <v>9.0307577771428562</v>
      </c>
      <c r="N49">
        <f t="shared" si="4"/>
        <v>1.7003807371428574</v>
      </c>
      <c r="O49">
        <f t="shared" si="5"/>
        <v>1.3957832742857141</v>
      </c>
    </row>
    <row r="50" spans="2:15" x14ac:dyDescent="0.25">
      <c r="B50" s="26" t="s">
        <v>14</v>
      </c>
      <c r="C50">
        <v>200</v>
      </c>
      <c r="F50">
        <f>'336p stat'!H49-'336p stat'!K49</f>
        <v>1806.1107179999999</v>
      </c>
      <c r="G50">
        <f>'336p stat'!K49-'336p stat'!N49</f>
        <v>340.16978900000004</v>
      </c>
      <c r="H50">
        <f>'336p stat'!N49</f>
        <v>279.15675399999998</v>
      </c>
      <c r="K50">
        <f t="shared" si="1"/>
        <v>0</v>
      </c>
      <c r="L50">
        <f t="shared" si="2"/>
        <v>0</v>
      </c>
      <c r="M50">
        <f t="shared" si="3"/>
        <v>9.0305535900000002</v>
      </c>
      <c r="N50">
        <f t="shared" si="4"/>
        <v>1.7008489450000002</v>
      </c>
      <c r="O50">
        <f t="shared" si="5"/>
        <v>1.39578377</v>
      </c>
    </row>
    <row r="51" spans="2:15" x14ac:dyDescent="0.25">
      <c r="B51" s="26" t="s">
        <v>14</v>
      </c>
      <c r="C51">
        <v>225</v>
      </c>
      <c r="F51">
        <f>'336p stat'!H50-'336p stat'!K50</f>
        <v>2031.8863260000003</v>
      </c>
      <c r="G51">
        <f>'336p stat'!K50-'336p stat'!N50</f>
        <v>382.60928500000006</v>
      </c>
      <c r="H51">
        <f>'336p stat'!N50</f>
        <v>314.05127399999998</v>
      </c>
      <c r="K51">
        <f t="shared" si="1"/>
        <v>0</v>
      </c>
      <c r="L51">
        <f t="shared" si="2"/>
        <v>0</v>
      </c>
      <c r="M51">
        <f t="shared" si="3"/>
        <v>9.030605893333334</v>
      </c>
      <c r="N51">
        <f t="shared" si="4"/>
        <v>1.7004857111111114</v>
      </c>
      <c r="O51">
        <f t="shared" si="5"/>
        <v>1.39578344</v>
      </c>
    </row>
    <row r="52" spans="2:15" x14ac:dyDescent="0.25">
      <c r="B52" s="26" t="s">
        <v>14</v>
      </c>
      <c r="C52">
        <v>250</v>
      </c>
      <c r="F52">
        <f>'336p stat'!H51-'336p stat'!K51</f>
        <v>2257.628361</v>
      </c>
      <c r="G52">
        <f>'336p stat'!K51-'336p stat'!N51</f>
        <v>425.10491400000006</v>
      </c>
      <c r="H52">
        <f>'336p stat'!N51</f>
        <v>348.94698399999999</v>
      </c>
      <c r="K52">
        <f t="shared" si="1"/>
        <v>0</v>
      </c>
      <c r="L52">
        <f t="shared" si="2"/>
        <v>0</v>
      </c>
      <c r="M52">
        <f t="shared" si="3"/>
        <v>9.0305134440000003</v>
      </c>
      <c r="N52">
        <f t="shared" si="4"/>
        <v>1.7004196560000002</v>
      </c>
      <c r="O52">
        <f t="shared" si="5"/>
        <v>1.3957879359999998</v>
      </c>
    </row>
    <row r="53" spans="2:15" x14ac:dyDescent="0.25">
      <c r="B53" s="26" t="s">
        <v>14</v>
      </c>
      <c r="C53">
        <v>275</v>
      </c>
      <c r="F53">
        <f>'336p stat'!H52-'336p stat'!K52</f>
        <v>2483.3850899999998</v>
      </c>
      <c r="G53">
        <f>'336p stat'!K52-'336p stat'!N52</f>
        <v>467.64350400000001</v>
      </c>
      <c r="H53">
        <f>'336p stat'!N52</f>
        <v>383.84239700000001</v>
      </c>
      <c r="K53">
        <f t="shared" si="1"/>
        <v>0</v>
      </c>
      <c r="L53">
        <f t="shared" si="2"/>
        <v>0</v>
      </c>
      <c r="M53">
        <f t="shared" si="3"/>
        <v>9.0304912363636358</v>
      </c>
      <c r="N53">
        <f t="shared" si="4"/>
        <v>1.7005218327272729</v>
      </c>
      <c r="O53">
        <f t="shared" si="5"/>
        <v>1.3957905345454547</v>
      </c>
    </row>
    <row r="54" spans="2:15" x14ac:dyDescent="0.25">
      <c r="B54" s="26" t="s">
        <v>14</v>
      </c>
      <c r="C54">
        <v>300</v>
      </c>
      <c r="F54">
        <f>'336p stat'!H53-'336p stat'!K53</f>
        <v>2709.163548</v>
      </c>
      <c r="G54">
        <f>'336p stat'!K53-'336p stat'!N53</f>
        <v>510.16355900000002</v>
      </c>
      <c r="H54">
        <f>'336p stat'!N53</f>
        <v>418.73832299999998</v>
      </c>
      <c r="K54">
        <f t="shared" si="1"/>
        <v>0</v>
      </c>
      <c r="L54">
        <f t="shared" si="2"/>
        <v>0</v>
      </c>
      <c r="M54">
        <f t="shared" si="3"/>
        <v>9.0305451600000008</v>
      </c>
      <c r="N54">
        <f t="shared" si="4"/>
        <v>1.7005451966666667</v>
      </c>
      <c r="O54">
        <f t="shared" si="5"/>
        <v>1.3957944099999999</v>
      </c>
    </row>
    <row r="55" spans="2:15" x14ac:dyDescent="0.25">
      <c r="B55" s="26" t="s">
        <v>14</v>
      </c>
      <c r="C55">
        <v>325</v>
      </c>
      <c r="F55">
        <f>'336p stat'!H54-'336p stat'!K54</f>
        <v>2934.94535</v>
      </c>
      <c r="G55">
        <f>'336p stat'!K54-'336p stat'!N54</f>
        <v>552.61440600000003</v>
      </c>
      <c r="H55">
        <f>'336p stat'!N54</f>
        <v>453.63481400000001</v>
      </c>
      <c r="K55">
        <f t="shared" si="1"/>
        <v>0</v>
      </c>
      <c r="L55">
        <f t="shared" si="2"/>
        <v>0</v>
      </c>
      <c r="M55">
        <f t="shared" si="3"/>
        <v>9.0306010769230767</v>
      </c>
      <c r="N55">
        <f t="shared" si="4"/>
        <v>1.7003520184615386</v>
      </c>
      <c r="O55">
        <f t="shared" si="5"/>
        <v>1.3957994276923078</v>
      </c>
    </row>
    <row r="56" spans="2:15" x14ac:dyDescent="0.25">
      <c r="B56" s="26" t="s">
        <v>14</v>
      </c>
      <c r="C56">
        <v>350</v>
      </c>
      <c r="F56">
        <f>'336p stat'!H55-'336p stat'!K55</f>
        <v>3160.7288060000001</v>
      </c>
      <c r="G56">
        <f>'336p stat'!K55-'336p stat'!N55</f>
        <v>595.08193600000004</v>
      </c>
      <c r="H56">
        <f>'336p stat'!N55</f>
        <v>488.53107399999999</v>
      </c>
      <c r="K56">
        <f t="shared" si="1"/>
        <v>0</v>
      </c>
      <c r="L56">
        <f t="shared" si="2"/>
        <v>0</v>
      </c>
      <c r="M56">
        <f t="shared" si="3"/>
        <v>9.030653731428572</v>
      </c>
      <c r="N56">
        <f t="shared" si="4"/>
        <v>1.700234102857143</v>
      </c>
      <c r="O56">
        <f t="shared" si="5"/>
        <v>1.3958030685714284</v>
      </c>
    </row>
    <row r="57" spans="2:15" x14ac:dyDescent="0.25">
      <c r="B57" s="26" t="s">
        <v>14</v>
      </c>
      <c r="C57">
        <v>375</v>
      </c>
      <c r="F57">
        <f>'336p stat'!H56-'336p stat'!K56</f>
        <v>3386.500693</v>
      </c>
      <c r="G57">
        <f>'336p stat'!K56-'336p stat'!N56</f>
        <v>637.56666999999993</v>
      </c>
      <c r="H57">
        <f>'336p stat'!N56</f>
        <v>523.42335000000003</v>
      </c>
      <c r="K57">
        <f t="shared" si="1"/>
        <v>0</v>
      </c>
      <c r="L57">
        <f t="shared" si="2"/>
        <v>0</v>
      </c>
      <c r="M57">
        <f t="shared" si="3"/>
        <v>9.030668514666667</v>
      </c>
      <c r="N57">
        <f t="shared" si="4"/>
        <v>1.7001777866666665</v>
      </c>
      <c r="O57">
        <f t="shared" si="5"/>
        <v>1.3957956</v>
      </c>
    </row>
    <row r="58" spans="2:15" x14ac:dyDescent="0.25">
      <c r="B58" s="26" t="s">
        <v>14</v>
      </c>
      <c r="C58">
        <v>400</v>
      </c>
      <c r="F58">
        <f>'336p stat'!H57-'336p stat'!K57</f>
        <v>3612.2588060000003</v>
      </c>
      <c r="G58">
        <f>'336p stat'!K57-'336p stat'!N57</f>
        <v>680.10399399999994</v>
      </c>
      <c r="H58">
        <f>'336p stat'!N57</f>
        <v>558.319075</v>
      </c>
      <c r="K58">
        <f t="shared" si="1"/>
        <v>0</v>
      </c>
      <c r="L58">
        <f t="shared" si="2"/>
        <v>0</v>
      </c>
      <c r="M58">
        <f t="shared" si="3"/>
        <v>9.0306470150000013</v>
      </c>
      <c r="N58">
        <f t="shared" si="4"/>
        <v>1.7002599849999998</v>
      </c>
      <c r="O58">
        <f t="shared" si="5"/>
        <v>1.3957976875</v>
      </c>
    </row>
    <row r="59" spans="2:15" x14ac:dyDescent="0.25">
      <c r="B59" s="26" t="s">
        <v>14</v>
      </c>
      <c r="C59">
        <v>425</v>
      </c>
      <c r="F59">
        <f>'336p stat'!H58-'336p stat'!K58</f>
        <v>3837.9914990000002</v>
      </c>
      <c r="G59">
        <f>'336p stat'!K58-'336p stat'!N58</f>
        <v>722.72915899999998</v>
      </c>
      <c r="H59">
        <f>'336p stat'!N58</f>
        <v>593.21525999999994</v>
      </c>
      <c r="K59">
        <f t="shared" si="1"/>
        <v>0</v>
      </c>
      <c r="L59">
        <f t="shared" si="2"/>
        <v>0</v>
      </c>
      <c r="M59">
        <f t="shared" si="3"/>
        <v>9.0305682329411763</v>
      </c>
      <c r="N59">
        <f t="shared" si="4"/>
        <v>1.7005391976470587</v>
      </c>
      <c r="O59">
        <f t="shared" si="5"/>
        <v>1.3958006117647057</v>
      </c>
    </row>
    <row r="60" spans="2:15" x14ac:dyDescent="0.25">
      <c r="B60" s="26" t="s">
        <v>14</v>
      </c>
      <c r="C60">
        <v>450</v>
      </c>
      <c r="F60">
        <f>'336p stat'!H59-'336p stat'!K59</f>
        <v>4063.7201799999998</v>
      </c>
      <c r="G60">
        <f>'336p stat'!K59-'336p stat'!N59</f>
        <v>765.25337400000012</v>
      </c>
      <c r="H60">
        <f>'336p stat'!N59</f>
        <v>628.11281299999996</v>
      </c>
      <c r="K60">
        <f t="shared" si="1"/>
        <v>0</v>
      </c>
      <c r="L60">
        <f t="shared" si="2"/>
        <v>0</v>
      </c>
      <c r="M60">
        <f t="shared" si="3"/>
        <v>9.030489288888889</v>
      </c>
      <c r="N60">
        <f t="shared" si="4"/>
        <v>1.7005630533333336</v>
      </c>
      <c r="O60">
        <f t="shared" si="5"/>
        <v>1.3958062511111111</v>
      </c>
    </row>
    <row r="61" spans="2:15" x14ac:dyDescent="0.25">
      <c r="B61" s="26" t="s">
        <v>14</v>
      </c>
      <c r="C61">
        <v>475</v>
      </c>
      <c r="F61">
        <f>'336p stat'!H60-'336p stat'!K60</f>
        <v>4289.4775899999995</v>
      </c>
      <c r="G61">
        <f>'336p stat'!K60-'336p stat'!N60</f>
        <v>807.72997300000009</v>
      </c>
      <c r="H61">
        <f>'336p stat'!N60</f>
        <v>663.00758299999995</v>
      </c>
      <c r="K61">
        <f t="shared" si="1"/>
        <v>0</v>
      </c>
      <c r="L61">
        <f t="shared" si="2"/>
        <v>0</v>
      </c>
      <c r="M61">
        <f t="shared" si="3"/>
        <v>9.0304791368421036</v>
      </c>
      <c r="N61">
        <f t="shared" si="4"/>
        <v>1.7004841536842108</v>
      </c>
      <c r="O61">
        <f t="shared" si="5"/>
        <v>1.3958054378947367</v>
      </c>
    </row>
    <row r="62" spans="2:15" x14ac:dyDescent="0.25">
      <c r="B62" s="26" t="s">
        <v>14</v>
      </c>
      <c r="C62">
        <v>500</v>
      </c>
      <c r="F62">
        <f>'336p stat'!H61-'336p stat'!K61</f>
        <v>4515.2176609999997</v>
      </c>
      <c r="G62">
        <f>'336p stat'!K61-'336p stat'!N61</f>
        <v>850.40715199999988</v>
      </c>
      <c r="H62">
        <f>'336p stat'!N61</f>
        <v>697.90429800000004</v>
      </c>
      <c r="K62">
        <f t="shared" si="1"/>
        <v>0</v>
      </c>
      <c r="L62">
        <f t="shared" si="2"/>
        <v>0</v>
      </c>
      <c r="M62">
        <f t="shared" si="3"/>
        <v>9.0304353219999989</v>
      </c>
      <c r="N62">
        <f t="shared" si="4"/>
        <v>1.7008143039999997</v>
      </c>
      <c r="O62">
        <f t="shared" si="5"/>
        <v>1.3958085960000002</v>
      </c>
    </row>
    <row r="63" spans="2:15" x14ac:dyDescent="0.25">
      <c r="B63" s="26" t="s">
        <v>15</v>
      </c>
      <c r="C63">
        <v>25</v>
      </c>
      <c r="F63">
        <f>'336p stat'!H62-'336p stat'!K62</f>
        <v>210.64341000000002</v>
      </c>
      <c r="G63">
        <f>'336p stat'!K62-'336p stat'!N62</f>
        <v>591.682187</v>
      </c>
      <c r="H63">
        <f>'336p stat'!N62</f>
        <v>36.299326999999998</v>
      </c>
      <c r="K63">
        <f t="shared" si="1"/>
        <v>0</v>
      </c>
      <c r="L63">
        <f t="shared" si="2"/>
        <v>0</v>
      </c>
      <c r="M63">
        <f t="shared" si="3"/>
        <v>8.4257363999999999</v>
      </c>
      <c r="N63">
        <f t="shared" si="4"/>
        <v>23.667287479999999</v>
      </c>
      <c r="O63">
        <f t="shared" si="5"/>
        <v>1.4519730799999999</v>
      </c>
    </row>
    <row r="64" spans="2:15" x14ac:dyDescent="0.25">
      <c r="B64" s="26" t="s">
        <v>15</v>
      </c>
      <c r="C64">
        <v>50</v>
      </c>
      <c r="F64">
        <f>'336p stat'!H63-'336p stat'!K63</f>
        <v>421.29173600000013</v>
      </c>
      <c r="G64">
        <f>'336p stat'!K63-'336p stat'!N63</f>
        <v>1183.3670709999999</v>
      </c>
      <c r="H64">
        <f>'336p stat'!N63</f>
        <v>72.604766999999995</v>
      </c>
      <c r="K64">
        <f t="shared" si="1"/>
        <v>0</v>
      </c>
      <c r="L64">
        <f t="shared" si="2"/>
        <v>0</v>
      </c>
      <c r="M64">
        <f t="shared" si="3"/>
        <v>8.4258347200000028</v>
      </c>
      <c r="N64">
        <f t="shared" si="4"/>
        <v>23.66734142</v>
      </c>
      <c r="O64">
        <f t="shared" si="5"/>
        <v>1.4520953399999998</v>
      </c>
    </row>
    <row r="65" spans="2:15" x14ac:dyDescent="0.25">
      <c r="B65" s="26" t="s">
        <v>15</v>
      </c>
      <c r="C65">
        <v>75</v>
      </c>
      <c r="F65">
        <f>'336p stat'!H64-'336p stat'!K64</f>
        <v>631.93921599999976</v>
      </c>
      <c r="G65">
        <f>'336p stat'!K64-'336p stat'!N64</f>
        <v>1775.039567</v>
      </c>
      <c r="H65">
        <f>'336p stat'!N64</f>
        <v>108.912301</v>
      </c>
      <c r="K65">
        <f t="shared" si="1"/>
        <v>0</v>
      </c>
      <c r="L65">
        <f t="shared" si="2"/>
        <v>0</v>
      </c>
      <c r="M65">
        <f t="shared" si="3"/>
        <v>8.425856213333331</v>
      </c>
      <c r="N65">
        <f t="shared" si="4"/>
        <v>23.667194226666666</v>
      </c>
      <c r="O65">
        <f t="shared" si="5"/>
        <v>1.4521640133333333</v>
      </c>
    </row>
    <row r="66" spans="2:15" x14ac:dyDescent="0.25">
      <c r="B66" s="26" t="s">
        <v>15</v>
      </c>
      <c r="C66">
        <v>100</v>
      </c>
      <c r="F66">
        <f>'336p stat'!H65-'336p stat'!K65</f>
        <v>842.57455500000015</v>
      </c>
      <c r="G66">
        <f>'336p stat'!K65-'336p stat'!N65</f>
        <v>2366.7235229999997</v>
      </c>
      <c r="H66">
        <f>'336p stat'!N65</f>
        <v>145.21874800000001</v>
      </c>
      <c r="K66">
        <f t="shared" si="1"/>
        <v>0</v>
      </c>
      <c r="L66">
        <f t="shared" si="2"/>
        <v>0</v>
      </c>
      <c r="M66">
        <f t="shared" si="3"/>
        <v>8.425745550000002</v>
      </c>
      <c r="N66">
        <f t="shared" si="4"/>
        <v>23.667235229999996</v>
      </c>
      <c r="O66">
        <f t="shared" si="5"/>
        <v>1.4521874800000001</v>
      </c>
    </row>
    <row r="67" spans="2:15" x14ac:dyDescent="0.25">
      <c r="B67" s="26" t="s">
        <v>15</v>
      </c>
      <c r="C67">
        <v>125</v>
      </c>
      <c r="F67">
        <f>'336p stat'!H66-'336p stat'!K66</f>
        <v>1053.1951119999999</v>
      </c>
      <c r="G67">
        <f>'336p stat'!K66-'336p stat'!N66</f>
        <v>2958.4155889999997</v>
      </c>
      <c r="H67">
        <f>'336p stat'!N66</f>
        <v>181.52383</v>
      </c>
      <c r="K67">
        <f t="shared" si="1"/>
        <v>0</v>
      </c>
      <c r="L67">
        <f t="shared" si="2"/>
        <v>0</v>
      </c>
      <c r="M67">
        <f t="shared" si="3"/>
        <v>8.4255608959999986</v>
      </c>
      <c r="N67">
        <f t="shared" si="4"/>
        <v>23.667324711999999</v>
      </c>
      <c r="O67">
        <f t="shared" si="5"/>
        <v>1.45219064</v>
      </c>
    </row>
    <row r="68" spans="2:15" x14ac:dyDescent="0.25">
      <c r="B68" s="26" t="s">
        <v>15</v>
      </c>
      <c r="C68">
        <v>150</v>
      </c>
      <c r="F68">
        <f>'336p stat'!H67-'336p stat'!K67</f>
        <v>1263.8186179999998</v>
      </c>
      <c r="G68">
        <f>'336p stat'!K67-'336p stat'!N67</f>
        <v>3550.1083619999999</v>
      </c>
      <c r="H68">
        <f>'336p stat'!N67</f>
        <v>217.832922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8.4254574533333315</v>
      </c>
      <c r="N68">
        <f t="shared" ref="N68:N131" si="9">G68/$C68</f>
        <v>23.66738908</v>
      </c>
      <c r="O68">
        <f t="shared" ref="O68:O131" si="10">H68/$C68</f>
        <v>1.4522194799999999</v>
      </c>
    </row>
    <row r="69" spans="2:15" x14ac:dyDescent="0.25">
      <c r="B69" s="26" t="s">
        <v>15</v>
      </c>
      <c r="C69">
        <v>175</v>
      </c>
      <c r="F69">
        <f>'336p stat'!H68-'336p stat'!K68</f>
        <v>1474.4539649999997</v>
      </c>
      <c r="G69">
        <f>'336p stat'!K68-'336p stat'!N68</f>
        <v>4141.8019940000004</v>
      </c>
      <c r="H69">
        <f>'336p stat'!N68</f>
        <v>254.14221499999999</v>
      </c>
      <c r="K69">
        <f t="shared" si="6"/>
        <v>0</v>
      </c>
      <c r="L69">
        <f t="shared" si="7"/>
        <v>0</v>
      </c>
      <c r="M69">
        <f t="shared" si="8"/>
        <v>8.4254512285714274</v>
      </c>
      <c r="N69">
        <f t="shared" si="9"/>
        <v>23.667439965714287</v>
      </c>
      <c r="O69">
        <f t="shared" si="10"/>
        <v>1.4522412285714286</v>
      </c>
    </row>
    <row r="70" spans="2:15" x14ac:dyDescent="0.25">
      <c r="B70" s="26" t="s">
        <v>15</v>
      </c>
      <c r="C70">
        <v>200</v>
      </c>
      <c r="F70">
        <f>'336p stat'!H69-'336p stat'!K69</f>
        <v>1685.0852249999998</v>
      </c>
      <c r="G70">
        <f>'336p stat'!K69-'336p stat'!N69</f>
        <v>4733.4917420000002</v>
      </c>
      <c r="H70">
        <f>'336p stat'!N69</f>
        <v>290.449703</v>
      </c>
      <c r="K70">
        <f t="shared" si="6"/>
        <v>0</v>
      </c>
      <c r="L70">
        <f t="shared" si="7"/>
        <v>0</v>
      </c>
      <c r="M70">
        <f t="shared" si="8"/>
        <v>8.4254261249999995</v>
      </c>
      <c r="N70">
        <f t="shared" si="9"/>
        <v>23.667458710000002</v>
      </c>
      <c r="O70">
        <f t="shared" si="10"/>
        <v>1.452248515</v>
      </c>
    </row>
    <row r="71" spans="2:15" x14ac:dyDescent="0.25">
      <c r="B71" s="26" t="s">
        <v>15</v>
      </c>
      <c r="C71">
        <v>225</v>
      </c>
      <c r="F71">
        <f>'336p stat'!H70-'336p stat'!K70</f>
        <v>1895.7227149999999</v>
      </c>
      <c r="G71">
        <f>'336p stat'!K70-'336p stat'!N70</f>
        <v>5325.1829429999998</v>
      </c>
      <c r="H71">
        <f>'336p stat'!N70</f>
        <v>326.758512</v>
      </c>
      <c r="K71">
        <f t="shared" si="6"/>
        <v>0</v>
      </c>
      <c r="L71">
        <f t="shared" si="7"/>
        <v>0</v>
      </c>
      <c r="M71">
        <f t="shared" si="8"/>
        <v>8.4254342888888889</v>
      </c>
      <c r="N71">
        <f t="shared" si="9"/>
        <v>23.667479746666665</v>
      </c>
      <c r="O71">
        <f t="shared" si="10"/>
        <v>1.4522600533333334</v>
      </c>
    </row>
    <row r="72" spans="2:15" x14ac:dyDescent="0.25">
      <c r="B72" s="26" t="s">
        <v>15</v>
      </c>
      <c r="C72">
        <v>250</v>
      </c>
      <c r="F72">
        <f>'336p stat'!H71-'336p stat'!K71</f>
        <v>2106.3645699999997</v>
      </c>
      <c r="G72">
        <f>'336p stat'!K71-'336p stat'!N71</f>
        <v>5916.9033460000001</v>
      </c>
      <c r="H72">
        <f>'336p stat'!N71</f>
        <v>363.06979899999999</v>
      </c>
      <c r="K72">
        <f t="shared" si="6"/>
        <v>0</v>
      </c>
      <c r="L72">
        <f t="shared" si="7"/>
        <v>0</v>
      </c>
      <c r="M72">
        <f t="shared" si="8"/>
        <v>8.4254582799999991</v>
      </c>
      <c r="N72">
        <f t="shared" si="9"/>
        <v>23.667613383999999</v>
      </c>
      <c r="O72">
        <f t="shared" si="10"/>
        <v>1.4522791959999999</v>
      </c>
    </row>
    <row r="73" spans="2:15" x14ac:dyDescent="0.25">
      <c r="B73" s="26" t="s">
        <v>15</v>
      </c>
      <c r="C73">
        <v>275</v>
      </c>
      <c r="F73">
        <f>'336p stat'!H72-'336p stat'!K72</f>
        <v>2317.0193159999999</v>
      </c>
      <c r="G73">
        <f>'336p stat'!K72-'336p stat'!N72</f>
        <v>6508.6233809999994</v>
      </c>
      <c r="H73">
        <f>'336p stat'!N72</f>
        <v>399.38134600000001</v>
      </c>
      <c r="K73">
        <f t="shared" si="6"/>
        <v>0</v>
      </c>
      <c r="L73">
        <f t="shared" si="7"/>
        <v>0</v>
      </c>
      <c r="M73">
        <f t="shared" si="8"/>
        <v>8.4255247854545452</v>
      </c>
      <c r="N73">
        <f t="shared" si="9"/>
        <v>23.667721385454545</v>
      </c>
      <c r="O73">
        <f t="shared" si="10"/>
        <v>1.4522958036363636</v>
      </c>
    </row>
    <row r="74" spans="2:15" x14ac:dyDescent="0.25">
      <c r="B74" s="26" t="s">
        <v>15</v>
      </c>
      <c r="C74">
        <v>300</v>
      </c>
      <c r="F74">
        <f>'336p stat'!H73-'336p stat'!K73</f>
        <v>2527.6741399999992</v>
      </c>
      <c r="G74">
        <f>'336p stat'!K73-'336p stat'!N73</f>
        <v>7100.3464039999999</v>
      </c>
      <c r="H74">
        <f>'336p stat'!N73</f>
        <v>435.69207299999999</v>
      </c>
      <c r="K74">
        <f t="shared" si="6"/>
        <v>0</v>
      </c>
      <c r="L74">
        <f t="shared" si="7"/>
        <v>0</v>
      </c>
      <c r="M74">
        <f t="shared" si="8"/>
        <v>8.4255804666666645</v>
      </c>
      <c r="N74">
        <f t="shared" si="9"/>
        <v>23.667821346666667</v>
      </c>
      <c r="O74">
        <f t="shared" si="10"/>
        <v>1.4523069099999999</v>
      </c>
    </row>
    <row r="75" spans="2:15" x14ac:dyDescent="0.25">
      <c r="B75" s="26" t="s">
        <v>15</v>
      </c>
      <c r="C75">
        <v>325</v>
      </c>
      <c r="F75">
        <f>'336p stat'!H74-'336p stat'!K74</f>
        <v>2738.2913770000005</v>
      </c>
      <c r="G75">
        <f>'336p stat'!K74-'336p stat'!N74</f>
        <v>7692.0676119999998</v>
      </c>
      <c r="H75">
        <f>'336p stat'!N74</f>
        <v>472.00331599999998</v>
      </c>
      <c r="K75">
        <f t="shared" si="6"/>
        <v>0</v>
      </c>
      <c r="L75">
        <f t="shared" si="7"/>
        <v>0</v>
      </c>
      <c r="M75">
        <f t="shared" si="8"/>
        <v>8.4255119292307707</v>
      </c>
      <c r="N75">
        <f t="shared" si="9"/>
        <v>23.667900344615383</v>
      </c>
      <c r="O75">
        <f t="shared" si="10"/>
        <v>1.4523178953846154</v>
      </c>
    </row>
    <row r="76" spans="2:15" x14ac:dyDescent="0.25">
      <c r="B76" s="26" t="s">
        <v>15</v>
      </c>
      <c r="C76">
        <v>350</v>
      </c>
      <c r="F76">
        <f>'336p stat'!H75-'336p stat'!K75</f>
        <v>2948.913340000001</v>
      </c>
      <c r="G76">
        <f>'336p stat'!K75-'336p stat'!N75</f>
        <v>8283.7838049999991</v>
      </c>
      <c r="H76">
        <f>'336p stat'!N75</f>
        <v>508.31451499999997</v>
      </c>
      <c r="K76">
        <f t="shared" si="6"/>
        <v>0</v>
      </c>
      <c r="L76">
        <f t="shared" si="7"/>
        <v>0</v>
      </c>
      <c r="M76">
        <f t="shared" si="8"/>
        <v>8.425466685714289</v>
      </c>
      <c r="N76">
        <f t="shared" si="9"/>
        <v>23.667953728571426</v>
      </c>
      <c r="O76">
        <f t="shared" si="10"/>
        <v>1.4523271857142857</v>
      </c>
    </row>
    <row r="77" spans="2:15" x14ac:dyDescent="0.25">
      <c r="B77" s="26" t="s">
        <v>15</v>
      </c>
      <c r="C77">
        <v>375</v>
      </c>
      <c r="F77">
        <f>'336p stat'!H76-'336p stat'!K76</f>
        <v>3159.5297850000006</v>
      </c>
      <c r="G77">
        <f>'336p stat'!K76-'336p stat'!N76</f>
        <v>8875.5129309999993</v>
      </c>
      <c r="H77">
        <f>'336p stat'!N76</f>
        <v>544.62577999999996</v>
      </c>
      <c r="K77">
        <f t="shared" si="6"/>
        <v>0</v>
      </c>
      <c r="L77">
        <f t="shared" si="7"/>
        <v>0</v>
      </c>
      <c r="M77">
        <f t="shared" si="8"/>
        <v>8.4254127600000022</v>
      </c>
      <c r="N77">
        <f t="shared" si="9"/>
        <v>23.668034482666666</v>
      </c>
      <c r="O77">
        <f t="shared" si="10"/>
        <v>1.4523354133333333</v>
      </c>
    </row>
    <row r="78" spans="2:15" x14ac:dyDescent="0.25">
      <c r="B78" s="26" t="s">
        <v>15</v>
      </c>
      <c r="C78">
        <v>400</v>
      </c>
      <c r="F78">
        <f>'336p stat'!H77-'336p stat'!K77</f>
        <v>3370.1635939999996</v>
      </c>
      <c r="G78">
        <f>'336p stat'!K77-'336p stat'!N77</f>
        <v>9467.2424170000013</v>
      </c>
      <c r="H78">
        <f>'336p stat'!N77</f>
        <v>580.93623500000001</v>
      </c>
      <c r="K78">
        <f t="shared" si="6"/>
        <v>0</v>
      </c>
      <c r="L78">
        <f t="shared" si="7"/>
        <v>0</v>
      </c>
      <c r="M78">
        <f t="shared" si="8"/>
        <v>8.4254089849999989</v>
      </c>
      <c r="N78">
        <f t="shared" si="9"/>
        <v>23.668106042500003</v>
      </c>
      <c r="O78">
        <f t="shared" si="10"/>
        <v>1.4523405874999999</v>
      </c>
    </row>
    <row r="79" spans="2:15" x14ac:dyDescent="0.25">
      <c r="B79" s="26" t="s">
        <v>15</v>
      </c>
      <c r="C79">
        <v>425</v>
      </c>
      <c r="F79">
        <f>'336p stat'!H78-'336p stat'!K78</f>
        <v>3580.7798819999989</v>
      </c>
      <c r="G79">
        <f>'336p stat'!K78-'336p stat'!N78</f>
        <v>10058.975844000001</v>
      </c>
      <c r="H79">
        <f>'336p stat'!N78</f>
        <v>617.24771099999998</v>
      </c>
      <c r="K79">
        <f t="shared" si="6"/>
        <v>0</v>
      </c>
      <c r="L79">
        <f t="shared" si="7"/>
        <v>0</v>
      </c>
      <c r="M79">
        <f t="shared" si="8"/>
        <v>8.4253644282352909</v>
      </c>
      <c r="N79">
        <f t="shared" si="9"/>
        <v>23.668178456470589</v>
      </c>
      <c r="O79">
        <f t="shared" si="10"/>
        <v>1.4523475552941176</v>
      </c>
    </row>
    <row r="80" spans="2:15" x14ac:dyDescent="0.25">
      <c r="B80" s="26" t="s">
        <v>15</v>
      </c>
      <c r="C80">
        <v>450</v>
      </c>
      <c r="F80">
        <f>'336p stat'!H79-'336p stat'!K79</f>
        <v>3791.4270700000015</v>
      </c>
      <c r="G80">
        <f>'336p stat'!K79-'336p stat'!N79</f>
        <v>10650.712487999999</v>
      </c>
      <c r="H80">
        <f>'336p stat'!N79</f>
        <v>653.55819599999995</v>
      </c>
      <c r="K80">
        <f t="shared" si="6"/>
        <v>0</v>
      </c>
      <c r="L80">
        <f t="shared" si="7"/>
        <v>0</v>
      </c>
      <c r="M80">
        <f t="shared" si="8"/>
        <v>8.4253934888888917</v>
      </c>
      <c r="N80">
        <f t="shared" si="9"/>
        <v>23.668249973333332</v>
      </c>
      <c r="O80">
        <f t="shared" si="10"/>
        <v>1.4523515466666665</v>
      </c>
    </row>
    <row r="81" spans="2:15" x14ac:dyDescent="0.25">
      <c r="B81" s="26" t="s">
        <v>15</v>
      </c>
      <c r="C81">
        <v>475</v>
      </c>
      <c r="F81">
        <f>'336p stat'!H80-'336p stat'!K80</f>
        <v>4002.0641599999999</v>
      </c>
      <c r="G81">
        <f>'336p stat'!K80-'336p stat'!N80</f>
        <v>11242.447721</v>
      </c>
      <c r="H81">
        <f>'336p stat'!N80</f>
        <v>689.869955</v>
      </c>
      <c r="K81">
        <f t="shared" si="6"/>
        <v>0</v>
      </c>
      <c r="L81">
        <f t="shared" si="7"/>
        <v>0</v>
      </c>
      <c r="M81">
        <f t="shared" si="8"/>
        <v>8.4253982315789475</v>
      </c>
      <c r="N81">
        <f t="shared" si="9"/>
        <v>23.668310991578949</v>
      </c>
      <c r="O81">
        <f t="shared" si="10"/>
        <v>1.4523577999999999</v>
      </c>
    </row>
    <row r="82" spans="2:15" x14ac:dyDescent="0.25">
      <c r="B82" s="26" t="s">
        <v>15</v>
      </c>
      <c r="C82">
        <v>500</v>
      </c>
      <c r="F82">
        <f>'336p stat'!H81-'336p stat'!K81</f>
        <v>4212.6778120000017</v>
      </c>
      <c r="G82">
        <f>'336p stat'!K81-'336p stat'!N81</f>
        <v>11834.186292999999</v>
      </c>
      <c r="H82">
        <f>'336p stat'!N81</f>
        <v>726.18101200000001</v>
      </c>
      <c r="K82">
        <f t="shared" si="6"/>
        <v>0</v>
      </c>
      <c r="L82">
        <f t="shared" si="7"/>
        <v>0</v>
      </c>
      <c r="M82">
        <f t="shared" si="8"/>
        <v>8.4253556240000034</v>
      </c>
      <c r="N82">
        <f t="shared" si="9"/>
        <v>23.668372585999997</v>
      </c>
      <c r="O82">
        <f t="shared" si="10"/>
        <v>1.4523620239999999</v>
      </c>
    </row>
    <row r="83" spans="2:15" x14ac:dyDescent="0.25">
      <c r="B83" s="26" t="s">
        <v>16</v>
      </c>
      <c r="C83">
        <v>25</v>
      </c>
      <c r="F83">
        <f>'336p stat'!H82-'336p stat'!K82</f>
        <v>227.26051300000006</v>
      </c>
      <c r="G83">
        <f>'336p stat'!K82-'336p stat'!N82</f>
        <v>542.43153799999993</v>
      </c>
      <c r="H83">
        <f>'336p stat'!N82</f>
        <v>40.686174000000001</v>
      </c>
      <c r="K83">
        <f t="shared" si="6"/>
        <v>0</v>
      </c>
      <c r="L83">
        <f t="shared" si="7"/>
        <v>0</v>
      </c>
      <c r="M83">
        <f t="shared" si="8"/>
        <v>9.0904205200000021</v>
      </c>
      <c r="N83">
        <f t="shared" si="9"/>
        <v>21.697261519999998</v>
      </c>
      <c r="O83">
        <f t="shared" si="10"/>
        <v>1.6274469600000001</v>
      </c>
    </row>
    <row r="84" spans="2:15" x14ac:dyDescent="0.25">
      <c r="B84" s="26" t="s">
        <v>16</v>
      </c>
      <c r="C84">
        <v>50</v>
      </c>
      <c r="F84">
        <f>'336p stat'!H83-'336p stat'!K83</f>
        <v>454.44845899999996</v>
      </c>
      <c r="G84">
        <f>'336p stat'!K83-'336p stat'!N83</f>
        <v>1084.8495520000001</v>
      </c>
      <c r="H84">
        <f>'336p stat'!N83</f>
        <v>81.373953999999998</v>
      </c>
      <c r="K84">
        <f t="shared" si="6"/>
        <v>0</v>
      </c>
      <c r="L84">
        <f t="shared" si="7"/>
        <v>0</v>
      </c>
      <c r="M84">
        <f t="shared" si="8"/>
        <v>9.0889691799999994</v>
      </c>
      <c r="N84">
        <f t="shared" si="9"/>
        <v>21.696991040000004</v>
      </c>
      <c r="O84">
        <f t="shared" si="10"/>
        <v>1.6274790799999999</v>
      </c>
    </row>
    <row r="85" spans="2:15" x14ac:dyDescent="0.25">
      <c r="B85" s="26" t="s">
        <v>16</v>
      </c>
      <c r="C85">
        <v>75</v>
      </c>
      <c r="F85">
        <f>'336p stat'!H84-'336p stat'!K84</f>
        <v>681.68513900000016</v>
      </c>
      <c r="G85">
        <f>'336p stat'!K84-'336p stat'!N84</f>
        <v>1627.279209</v>
      </c>
      <c r="H85">
        <f>'336p stat'!N84</f>
        <v>122.061555</v>
      </c>
      <c r="K85">
        <f t="shared" si="6"/>
        <v>0</v>
      </c>
      <c r="L85">
        <f t="shared" si="7"/>
        <v>0</v>
      </c>
      <c r="M85">
        <f t="shared" si="8"/>
        <v>9.0891351866666685</v>
      </c>
      <c r="N85">
        <f t="shared" si="9"/>
        <v>21.697056119999999</v>
      </c>
      <c r="O85">
        <f t="shared" si="10"/>
        <v>1.6274873999999999</v>
      </c>
    </row>
    <row r="86" spans="2:15" x14ac:dyDescent="0.25">
      <c r="B86" s="26" t="s">
        <v>16</v>
      </c>
      <c r="C86">
        <v>100</v>
      </c>
      <c r="F86">
        <f>'336p stat'!H85-'336p stat'!K85</f>
        <v>908.88915999999972</v>
      </c>
      <c r="G86">
        <f>'336p stat'!K85-'336p stat'!N85</f>
        <v>2169.7093640000003</v>
      </c>
      <c r="H86">
        <f>'336p stat'!N85</f>
        <v>162.75005999999999</v>
      </c>
      <c r="K86">
        <f t="shared" si="6"/>
        <v>0</v>
      </c>
      <c r="L86">
        <f t="shared" si="7"/>
        <v>0</v>
      </c>
      <c r="M86">
        <f t="shared" si="8"/>
        <v>9.0888915999999966</v>
      </c>
      <c r="N86">
        <f t="shared" si="9"/>
        <v>21.697093640000002</v>
      </c>
      <c r="O86">
        <f t="shared" si="10"/>
        <v>1.6275005999999999</v>
      </c>
    </row>
    <row r="87" spans="2:15" x14ac:dyDescent="0.25">
      <c r="B87" s="26" t="s">
        <v>16</v>
      </c>
      <c r="C87">
        <v>125</v>
      </c>
      <c r="F87">
        <f>'336p stat'!H86-'336p stat'!K86</f>
        <v>1136.1102190000001</v>
      </c>
      <c r="G87">
        <f>'336p stat'!K86-'336p stat'!N86</f>
        <v>2712.1460240000001</v>
      </c>
      <c r="H87">
        <f>'336p stat'!N86</f>
        <v>203.43803399999999</v>
      </c>
      <c r="K87">
        <f t="shared" si="6"/>
        <v>0</v>
      </c>
      <c r="L87">
        <f t="shared" si="7"/>
        <v>0</v>
      </c>
      <c r="M87">
        <f t="shared" si="8"/>
        <v>9.0888817520000007</v>
      </c>
      <c r="N87">
        <f t="shared" si="9"/>
        <v>21.697168191999999</v>
      </c>
      <c r="O87">
        <f t="shared" si="10"/>
        <v>1.6275042719999999</v>
      </c>
    </row>
    <row r="88" spans="2:15" x14ac:dyDescent="0.25">
      <c r="B88" s="26" t="s">
        <v>16</v>
      </c>
      <c r="C88">
        <v>150</v>
      </c>
      <c r="F88">
        <f>'336p stat'!H87-'336p stat'!K87</f>
        <v>1363.324478</v>
      </c>
      <c r="G88">
        <f>'336p stat'!K87-'336p stat'!N87</f>
        <v>3254.5708810000001</v>
      </c>
      <c r="H88">
        <f>'336p stat'!N87</f>
        <v>244.12690699999999</v>
      </c>
      <c r="K88">
        <f t="shared" si="6"/>
        <v>0</v>
      </c>
      <c r="L88">
        <f t="shared" si="7"/>
        <v>0</v>
      </c>
      <c r="M88">
        <f t="shared" si="8"/>
        <v>9.0888298533333334</v>
      </c>
      <c r="N88">
        <f t="shared" si="9"/>
        <v>21.697139206666666</v>
      </c>
      <c r="O88">
        <f t="shared" si="10"/>
        <v>1.6275127133333334</v>
      </c>
    </row>
    <row r="89" spans="2:15" x14ac:dyDescent="0.25">
      <c r="B89" s="26" t="s">
        <v>16</v>
      </c>
      <c r="C89">
        <v>175</v>
      </c>
      <c r="F89">
        <f>'336p stat'!H88-'336p stat'!K88</f>
        <v>1590.5373049999998</v>
      </c>
      <c r="G89">
        <f>'336p stat'!K88-'336p stat'!N88</f>
        <v>3797.009125</v>
      </c>
      <c r="H89">
        <f>'336p stat'!N88</f>
        <v>284.815113</v>
      </c>
      <c r="K89">
        <f t="shared" si="6"/>
        <v>0</v>
      </c>
      <c r="L89">
        <f t="shared" si="7"/>
        <v>0</v>
      </c>
      <c r="M89">
        <f t="shared" si="8"/>
        <v>9.0887845999999985</v>
      </c>
      <c r="N89">
        <f t="shared" si="9"/>
        <v>21.697195000000001</v>
      </c>
      <c r="O89">
        <f t="shared" si="10"/>
        <v>1.6275149314285715</v>
      </c>
    </row>
    <row r="90" spans="2:15" x14ac:dyDescent="0.25">
      <c r="B90" s="26" t="s">
        <v>16</v>
      </c>
      <c r="C90">
        <v>200</v>
      </c>
      <c r="F90">
        <f>'336p stat'!H89-'336p stat'!K89</f>
        <v>1817.7619630000008</v>
      </c>
      <c r="G90">
        <f>'336p stat'!K89-'336p stat'!N89</f>
        <v>4339.4450699999998</v>
      </c>
      <c r="H90">
        <f>'336p stat'!N89</f>
        <v>325.503758</v>
      </c>
      <c r="K90">
        <f t="shared" si="6"/>
        <v>0</v>
      </c>
      <c r="L90">
        <f t="shared" si="7"/>
        <v>0</v>
      </c>
      <c r="M90">
        <f t="shared" si="8"/>
        <v>9.0888098150000047</v>
      </c>
      <c r="N90">
        <f t="shared" si="9"/>
        <v>21.69722535</v>
      </c>
      <c r="O90">
        <f t="shared" si="10"/>
        <v>1.6275187900000001</v>
      </c>
    </row>
    <row r="91" spans="2:15" x14ac:dyDescent="0.25">
      <c r="B91" s="26" t="s">
        <v>16</v>
      </c>
      <c r="C91">
        <v>225</v>
      </c>
      <c r="F91">
        <f>'336p stat'!H90-'336p stat'!K90</f>
        <v>2044.9760550000001</v>
      </c>
      <c r="G91">
        <f>'336p stat'!K90-'336p stat'!N90</f>
        <v>4881.8836769999998</v>
      </c>
      <c r="H91">
        <f>'336p stat'!N90</f>
        <v>366.19224100000002</v>
      </c>
      <c r="K91">
        <f t="shared" si="6"/>
        <v>0</v>
      </c>
      <c r="L91">
        <f t="shared" si="7"/>
        <v>0</v>
      </c>
      <c r="M91">
        <f t="shared" si="8"/>
        <v>9.0887824666666663</v>
      </c>
      <c r="N91">
        <f t="shared" si="9"/>
        <v>21.697260786666664</v>
      </c>
      <c r="O91">
        <f t="shared" si="10"/>
        <v>1.6275210711111112</v>
      </c>
    </row>
    <row r="92" spans="2:15" x14ac:dyDescent="0.25">
      <c r="B92" s="26" t="s">
        <v>16</v>
      </c>
      <c r="C92">
        <v>250</v>
      </c>
      <c r="F92">
        <f>'336p stat'!H91-'336p stat'!K91</f>
        <v>2272.169844</v>
      </c>
      <c r="G92">
        <f>'336p stat'!K91-'336p stat'!N91</f>
        <v>5424.3075850000005</v>
      </c>
      <c r="H92">
        <f>'336p stat'!N91</f>
        <v>406.880042</v>
      </c>
      <c r="K92">
        <f t="shared" si="6"/>
        <v>0</v>
      </c>
      <c r="L92">
        <f t="shared" si="7"/>
        <v>0</v>
      </c>
      <c r="M92">
        <f t="shared" si="8"/>
        <v>9.088679376</v>
      </c>
      <c r="N92">
        <f t="shared" si="9"/>
        <v>21.697230340000001</v>
      </c>
      <c r="O92">
        <f t="shared" si="10"/>
        <v>1.627520168</v>
      </c>
    </row>
    <row r="93" spans="2:15" x14ac:dyDescent="0.25">
      <c r="B93" s="26" t="s">
        <v>16</v>
      </c>
      <c r="C93">
        <v>275</v>
      </c>
      <c r="F93">
        <f>'336p stat'!H92-'336p stat'!K92</f>
        <v>2499.3656349999992</v>
      </c>
      <c r="G93">
        <f>'336p stat'!K92-'336p stat'!N92</f>
        <v>5966.7342950000002</v>
      </c>
      <c r="H93">
        <f>'336p stat'!N92</f>
        <v>447.56768699999998</v>
      </c>
      <c r="K93">
        <f t="shared" si="6"/>
        <v>0</v>
      </c>
      <c r="L93">
        <f t="shared" si="7"/>
        <v>0</v>
      </c>
      <c r="M93">
        <f t="shared" si="8"/>
        <v>9.0886023090909056</v>
      </c>
      <c r="N93">
        <f t="shared" si="9"/>
        <v>21.697215618181819</v>
      </c>
      <c r="O93">
        <f t="shared" si="10"/>
        <v>1.6275188618181817</v>
      </c>
    </row>
    <row r="94" spans="2:15" x14ac:dyDescent="0.25">
      <c r="B94" s="26" t="s">
        <v>16</v>
      </c>
      <c r="C94">
        <v>300</v>
      </c>
      <c r="F94">
        <f>'336p stat'!H93-'336p stat'!K93</f>
        <v>2726.5671000000011</v>
      </c>
      <c r="G94">
        <f>'336p stat'!K93-'336p stat'!N93</f>
        <v>6509.1758489999993</v>
      </c>
      <c r="H94">
        <f>'336p stat'!N93</f>
        <v>488.25617199999999</v>
      </c>
      <c r="K94">
        <f t="shared" si="6"/>
        <v>0</v>
      </c>
      <c r="L94">
        <f t="shared" si="7"/>
        <v>0</v>
      </c>
      <c r="M94">
        <f t="shared" si="8"/>
        <v>9.0885570000000033</v>
      </c>
      <c r="N94">
        <f t="shared" si="9"/>
        <v>21.697252829999996</v>
      </c>
      <c r="O94">
        <f t="shared" si="10"/>
        <v>1.6275205733333333</v>
      </c>
    </row>
    <row r="95" spans="2:15" x14ac:dyDescent="0.25">
      <c r="B95" s="26" t="s">
        <v>16</v>
      </c>
      <c r="C95">
        <v>325</v>
      </c>
      <c r="F95">
        <f>'336p stat'!H94-'336p stat'!K94</f>
        <v>2953.7634859999998</v>
      </c>
      <c r="G95">
        <f>'336p stat'!K94-'336p stat'!N94</f>
        <v>7051.6182469999994</v>
      </c>
      <c r="H95">
        <f>'336p stat'!N94</f>
        <v>528.94404799999995</v>
      </c>
      <c r="K95">
        <f t="shared" si="6"/>
        <v>0</v>
      </c>
      <c r="L95">
        <f t="shared" si="7"/>
        <v>0</v>
      </c>
      <c r="M95">
        <f t="shared" si="8"/>
        <v>9.0885030338461537</v>
      </c>
      <c r="N95">
        <f t="shared" si="9"/>
        <v>21.697286913846153</v>
      </c>
      <c r="O95">
        <f t="shared" si="10"/>
        <v>1.6275201476923076</v>
      </c>
    </row>
    <row r="96" spans="2:15" x14ac:dyDescent="0.25">
      <c r="B96" s="26" t="s">
        <v>16</v>
      </c>
      <c r="C96">
        <v>350</v>
      </c>
      <c r="F96">
        <f>'336p stat'!H95-'336p stat'!K95</f>
        <v>3180.9767580000007</v>
      </c>
      <c r="G96">
        <f>'336p stat'!K95-'336p stat'!N95</f>
        <v>7594.0684629999996</v>
      </c>
      <c r="H96">
        <f>'336p stat'!N95</f>
        <v>569.63278700000001</v>
      </c>
      <c r="K96">
        <f t="shared" si="6"/>
        <v>0</v>
      </c>
      <c r="L96">
        <f t="shared" si="7"/>
        <v>0</v>
      </c>
      <c r="M96">
        <f t="shared" si="8"/>
        <v>9.0885050228571451</v>
      </c>
      <c r="N96">
        <f t="shared" si="9"/>
        <v>21.697338465714285</v>
      </c>
      <c r="O96">
        <f t="shared" si="10"/>
        <v>1.6275222485714287</v>
      </c>
    </row>
    <row r="97" spans="2:15" x14ac:dyDescent="0.25">
      <c r="B97" s="26" t="s">
        <v>16</v>
      </c>
      <c r="C97">
        <v>375</v>
      </c>
      <c r="F97">
        <f>'336p stat'!H96-'336p stat'!K96</f>
        <v>3408.1684580000001</v>
      </c>
      <c r="G97">
        <f>'336p stat'!K96-'336p stat'!N96</f>
        <v>8136.5135770000006</v>
      </c>
      <c r="H97">
        <f>'336p stat'!N96</f>
        <v>610.320153</v>
      </c>
      <c r="K97">
        <f t="shared" si="6"/>
        <v>0</v>
      </c>
      <c r="L97">
        <f t="shared" si="7"/>
        <v>0</v>
      </c>
      <c r="M97">
        <f t="shared" si="8"/>
        <v>9.0884492213333328</v>
      </c>
      <c r="N97">
        <f t="shared" si="9"/>
        <v>21.697369538666667</v>
      </c>
      <c r="O97">
        <f t="shared" si="10"/>
        <v>1.6275204080000001</v>
      </c>
    </row>
    <row r="98" spans="2:15" x14ac:dyDescent="0.25">
      <c r="B98" s="26" t="s">
        <v>16</v>
      </c>
      <c r="C98">
        <v>400</v>
      </c>
      <c r="F98">
        <f>'336p stat'!H97-'336p stat'!K97</f>
        <v>3635.3483209999995</v>
      </c>
      <c r="G98">
        <f>'336p stat'!K97-'336p stat'!N97</f>
        <v>8678.956361999999</v>
      </c>
      <c r="H98">
        <f>'336p stat'!N97</f>
        <v>651.00832500000001</v>
      </c>
      <c r="K98">
        <f t="shared" si="6"/>
        <v>0</v>
      </c>
      <c r="L98">
        <f t="shared" si="7"/>
        <v>0</v>
      </c>
      <c r="M98">
        <f t="shared" si="8"/>
        <v>9.0883708024999983</v>
      </c>
      <c r="N98">
        <f t="shared" si="9"/>
        <v>21.697390904999999</v>
      </c>
      <c r="O98">
        <f t="shared" si="10"/>
        <v>1.6275208125</v>
      </c>
    </row>
    <row r="99" spans="2:15" x14ac:dyDescent="0.25">
      <c r="B99" s="26" t="s">
        <v>16</v>
      </c>
      <c r="C99">
        <v>425</v>
      </c>
      <c r="F99">
        <f>'336p stat'!H98-'336p stat'!K98</f>
        <v>3862.5354100000004</v>
      </c>
      <c r="G99">
        <f>'336p stat'!K98-'336p stat'!N98</f>
        <v>9221.4032339999994</v>
      </c>
      <c r="H99">
        <f>'336p stat'!N98</f>
        <v>691.69711800000005</v>
      </c>
      <c r="K99">
        <f t="shared" si="6"/>
        <v>0</v>
      </c>
      <c r="L99">
        <f t="shared" si="7"/>
        <v>0</v>
      </c>
      <c r="M99">
        <f t="shared" si="8"/>
        <v>9.0883186117647075</v>
      </c>
      <c r="N99">
        <f t="shared" si="9"/>
        <v>21.697419374117647</v>
      </c>
      <c r="O99">
        <f t="shared" si="10"/>
        <v>1.6275226305882353</v>
      </c>
    </row>
    <row r="100" spans="2:15" x14ac:dyDescent="0.25">
      <c r="B100" s="26" t="s">
        <v>16</v>
      </c>
      <c r="C100">
        <v>450</v>
      </c>
      <c r="F100">
        <f>'336p stat'!H99-'336p stat'!K99</f>
        <v>4089.7321090000005</v>
      </c>
      <c r="G100">
        <f>'336p stat'!K99-'336p stat'!N99</f>
        <v>9763.8594259999991</v>
      </c>
      <c r="H100">
        <f>'336p stat'!N99</f>
        <v>732.38674600000002</v>
      </c>
      <c r="K100">
        <f t="shared" si="6"/>
        <v>0</v>
      </c>
      <c r="L100">
        <f t="shared" si="7"/>
        <v>0</v>
      </c>
      <c r="M100">
        <f t="shared" si="8"/>
        <v>9.0882935755555572</v>
      </c>
      <c r="N100">
        <f t="shared" si="9"/>
        <v>21.697465391111109</v>
      </c>
      <c r="O100">
        <f t="shared" si="10"/>
        <v>1.6275261022222223</v>
      </c>
    </row>
    <row r="101" spans="2:15" x14ac:dyDescent="0.25">
      <c r="B101" s="26" t="s">
        <v>16</v>
      </c>
      <c r="C101">
        <v>475</v>
      </c>
      <c r="F101">
        <f>'336p stat'!H100-'336p stat'!K100</f>
        <v>4316.9278900000008</v>
      </c>
      <c r="G101">
        <f>'336p stat'!K100-'336p stat'!N100</f>
        <v>10306.301597</v>
      </c>
      <c r="H101">
        <f>'336p stat'!N100</f>
        <v>773.07342300000005</v>
      </c>
      <c r="K101">
        <f t="shared" si="6"/>
        <v>0</v>
      </c>
      <c r="L101">
        <f t="shared" si="7"/>
        <v>0</v>
      </c>
      <c r="M101">
        <f t="shared" si="8"/>
        <v>9.0882692421052642</v>
      </c>
      <c r="N101">
        <f t="shared" si="9"/>
        <v>21.69747704631579</v>
      </c>
      <c r="O101">
        <f t="shared" si="10"/>
        <v>1.6275229957894737</v>
      </c>
    </row>
    <row r="102" spans="2:15" x14ac:dyDescent="0.25">
      <c r="B102" s="26" t="s">
        <v>16</v>
      </c>
      <c r="C102">
        <v>500</v>
      </c>
      <c r="F102">
        <f>'336p stat'!H101-'336p stat'!K101</f>
        <v>4544.1283989999993</v>
      </c>
      <c r="G102">
        <f>'336p stat'!K101-'336p stat'!N101</f>
        <v>10848.741459999999</v>
      </c>
      <c r="H102">
        <f>'336p stat'!N101</f>
        <v>813.76078600000005</v>
      </c>
      <c r="K102">
        <f t="shared" si="6"/>
        <v>0</v>
      </c>
      <c r="L102">
        <f t="shared" si="7"/>
        <v>0</v>
      </c>
      <c r="M102">
        <f t="shared" si="8"/>
        <v>9.088256797999998</v>
      </c>
      <c r="N102">
        <f t="shared" si="9"/>
        <v>21.697482919999999</v>
      </c>
      <c r="O102">
        <f t="shared" si="10"/>
        <v>1.627521572</v>
      </c>
    </row>
    <row r="103" spans="2:15" x14ac:dyDescent="0.25">
      <c r="B103" s="26" t="s">
        <v>17</v>
      </c>
      <c r="C103">
        <v>25</v>
      </c>
      <c r="F103">
        <f>'336p stat'!H102-'336p stat'!K102</f>
        <v>211.46740999999997</v>
      </c>
      <c r="G103">
        <f>'336p stat'!K102-'336p stat'!N102</f>
        <v>588.44280400000002</v>
      </c>
      <c r="H103">
        <f>'336p stat'!N102</f>
        <v>36.430492000000001</v>
      </c>
      <c r="K103">
        <f t="shared" si="6"/>
        <v>0</v>
      </c>
      <c r="L103">
        <f t="shared" si="7"/>
        <v>0</v>
      </c>
      <c r="M103">
        <f t="shared" si="8"/>
        <v>8.4586963999999991</v>
      </c>
      <c r="N103">
        <f t="shared" si="9"/>
        <v>23.537712160000002</v>
      </c>
      <c r="O103">
        <f t="shared" si="10"/>
        <v>1.4572196800000001</v>
      </c>
    </row>
    <row r="104" spans="2:15" x14ac:dyDescent="0.25">
      <c r="B104" s="26" t="s">
        <v>17</v>
      </c>
      <c r="C104">
        <v>50</v>
      </c>
      <c r="F104">
        <f>'336p stat'!H103-'336p stat'!K103</f>
        <v>422.92388899999992</v>
      </c>
      <c r="G104">
        <f>'336p stat'!K103-'336p stat'!N103</f>
        <v>1176.8970220000001</v>
      </c>
      <c r="H104">
        <f>'336p stat'!N103</f>
        <v>72.867495000000005</v>
      </c>
      <c r="K104">
        <f t="shared" si="6"/>
        <v>0</v>
      </c>
      <c r="L104">
        <f t="shared" si="7"/>
        <v>0</v>
      </c>
      <c r="M104">
        <f t="shared" si="8"/>
        <v>8.4584777799999991</v>
      </c>
      <c r="N104">
        <f t="shared" si="9"/>
        <v>23.537940440000003</v>
      </c>
      <c r="O104">
        <f t="shared" si="10"/>
        <v>1.4573499000000001</v>
      </c>
    </row>
    <row r="105" spans="2:15" x14ac:dyDescent="0.25">
      <c r="B105" s="26" t="s">
        <v>17</v>
      </c>
      <c r="C105">
        <v>75</v>
      </c>
      <c r="F105">
        <f>'336p stat'!H104-'336p stat'!K104</f>
        <v>634.37562500000013</v>
      </c>
      <c r="G105">
        <f>'336p stat'!K104-'336p stat'!N104</f>
        <v>1765.34647</v>
      </c>
      <c r="H105">
        <f>'336p stat'!N104</f>
        <v>109.30794899999999</v>
      </c>
      <c r="K105">
        <f t="shared" si="6"/>
        <v>0</v>
      </c>
      <c r="L105">
        <f t="shared" si="7"/>
        <v>0</v>
      </c>
      <c r="M105">
        <f t="shared" si="8"/>
        <v>8.4583416666666675</v>
      </c>
      <c r="N105">
        <f t="shared" si="9"/>
        <v>23.537952933333333</v>
      </c>
      <c r="O105">
        <f t="shared" si="10"/>
        <v>1.45743932</v>
      </c>
    </row>
    <row r="106" spans="2:15" x14ac:dyDescent="0.25">
      <c r="B106" s="26" t="s">
        <v>17</v>
      </c>
      <c r="C106">
        <v>100</v>
      </c>
      <c r="F106">
        <f>'336p stat'!H105-'336p stat'!K105</f>
        <v>845.83291999999983</v>
      </c>
      <c r="G106">
        <f>'336p stat'!K105-'336p stat'!N105</f>
        <v>2353.8072010000001</v>
      </c>
      <c r="H106">
        <f>'336p stat'!N105</f>
        <v>145.74741800000001</v>
      </c>
      <c r="K106">
        <f t="shared" si="6"/>
        <v>0</v>
      </c>
      <c r="L106">
        <f t="shared" si="7"/>
        <v>0</v>
      </c>
      <c r="M106">
        <f t="shared" si="8"/>
        <v>8.4583291999999979</v>
      </c>
      <c r="N106">
        <f t="shared" si="9"/>
        <v>23.53807201</v>
      </c>
      <c r="O106">
        <f t="shared" si="10"/>
        <v>1.4574741800000002</v>
      </c>
    </row>
    <row r="107" spans="2:15" x14ac:dyDescent="0.25">
      <c r="B107" s="26" t="s">
        <v>17</v>
      </c>
      <c r="C107">
        <v>125</v>
      </c>
      <c r="F107">
        <f>'336p stat'!H106-'336p stat'!K106</f>
        <v>1057.283692</v>
      </c>
      <c r="G107">
        <f>'336p stat'!K106-'336p stat'!N106</f>
        <v>2942.265797</v>
      </c>
      <c r="H107">
        <f>'336p stat'!N106</f>
        <v>182.18682000000001</v>
      </c>
      <c r="K107">
        <f t="shared" si="6"/>
        <v>0</v>
      </c>
      <c r="L107">
        <f t="shared" si="7"/>
        <v>0</v>
      </c>
      <c r="M107">
        <f t="shared" si="8"/>
        <v>8.4582695359999995</v>
      </c>
      <c r="N107">
        <f t="shared" si="9"/>
        <v>23.538126376000001</v>
      </c>
      <c r="O107">
        <f t="shared" si="10"/>
        <v>1.45749456</v>
      </c>
    </row>
    <row r="108" spans="2:15" x14ac:dyDescent="0.25">
      <c r="B108" s="26" t="s">
        <v>17</v>
      </c>
      <c r="C108">
        <v>150</v>
      </c>
      <c r="F108">
        <f>'336p stat'!H107-'336p stat'!K107</f>
        <v>1268.7311870000003</v>
      </c>
      <c r="G108">
        <f>'336p stat'!K107-'336p stat'!N107</f>
        <v>3530.7278310000002</v>
      </c>
      <c r="H108">
        <f>'336p stat'!N107</f>
        <v>218.62878499999999</v>
      </c>
      <c r="K108">
        <f t="shared" si="6"/>
        <v>0</v>
      </c>
      <c r="L108">
        <f t="shared" si="7"/>
        <v>0</v>
      </c>
      <c r="M108">
        <f t="shared" si="8"/>
        <v>8.4582079133333359</v>
      </c>
      <c r="N108">
        <f t="shared" si="9"/>
        <v>23.538185540000001</v>
      </c>
      <c r="O108">
        <f t="shared" si="10"/>
        <v>1.4575252333333333</v>
      </c>
    </row>
    <row r="109" spans="2:15" x14ac:dyDescent="0.25">
      <c r="B109" s="26" t="s">
        <v>17</v>
      </c>
      <c r="C109">
        <v>175</v>
      </c>
      <c r="F109">
        <f>'336p stat'!H108-'336p stat'!K108</f>
        <v>1480.1858979999997</v>
      </c>
      <c r="G109">
        <f>'336p stat'!K108-'336p stat'!N108</f>
        <v>4119.1813250000005</v>
      </c>
      <c r="H109">
        <f>'336p stat'!N108</f>
        <v>255.06947600000001</v>
      </c>
      <c r="K109">
        <f t="shared" si="6"/>
        <v>0</v>
      </c>
      <c r="L109">
        <f t="shared" si="7"/>
        <v>0</v>
      </c>
      <c r="M109">
        <f t="shared" si="8"/>
        <v>8.4582051314285707</v>
      </c>
      <c r="N109">
        <f t="shared" si="9"/>
        <v>23.538179000000003</v>
      </c>
      <c r="O109">
        <f t="shared" si="10"/>
        <v>1.457539862857143</v>
      </c>
    </row>
    <row r="110" spans="2:15" x14ac:dyDescent="0.25">
      <c r="B110" s="26" t="s">
        <v>17</v>
      </c>
      <c r="C110">
        <v>200</v>
      </c>
      <c r="F110">
        <f>'336p stat'!H109-'336p stat'!K109</f>
        <v>1691.6346680000006</v>
      </c>
      <c r="G110">
        <f>'336p stat'!K109-'336p stat'!N109</f>
        <v>4707.6298339999994</v>
      </c>
      <c r="H110">
        <f>'336p stat'!N109</f>
        <v>291.50957</v>
      </c>
      <c r="K110">
        <f t="shared" si="6"/>
        <v>0</v>
      </c>
      <c r="L110">
        <f t="shared" si="7"/>
        <v>0</v>
      </c>
      <c r="M110">
        <f t="shared" si="8"/>
        <v>8.4581733400000036</v>
      </c>
      <c r="N110">
        <f t="shared" si="9"/>
        <v>23.538149169999997</v>
      </c>
      <c r="O110">
        <f t="shared" si="10"/>
        <v>1.4575478500000001</v>
      </c>
    </row>
    <row r="111" spans="2:15" x14ac:dyDescent="0.25">
      <c r="B111" s="26" t="s">
        <v>17</v>
      </c>
      <c r="C111">
        <v>225</v>
      </c>
      <c r="F111">
        <f>'336p stat'!H110-'336p stat'!K110</f>
        <v>1903.0713669999996</v>
      </c>
      <c r="G111">
        <f>'336p stat'!K110-'336p stat'!N110</f>
        <v>5296.0819440000005</v>
      </c>
      <c r="H111">
        <f>'336p stat'!N110</f>
        <v>327.95012600000001</v>
      </c>
      <c r="K111">
        <f t="shared" si="6"/>
        <v>0</v>
      </c>
      <c r="L111">
        <f t="shared" si="7"/>
        <v>0</v>
      </c>
      <c r="M111">
        <f t="shared" si="8"/>
        <v>8.4580949644444416</v>
      </c>
      <c r="N111">
        <f t="shared" si="9"/>
        <v>23.538141973333335</v>
      </c>
      <c r="O111">
        <f t="shared" si="10"/>
        <v>1.4575561155555556</v>
      </c>
    </row>
    <row r="112" spans="2:15" x14ac:dyDescent="0.25">
      <c r="B112" s="26" t="s">
        <v>17</v>
      </c>
      <c r="C112">
        <v>250</v>
      </c>
      <c r="F112">
        <f>'336p stat'!H111-'336p stat'!K111</f>
        <v>2114.532909999999</v>
      </c>
      <c r="G112">
        <f>'336p stat'!K111-'336p stat'!N111</f>
        <v>5884.5462150000003</v>
      </c>
      <c r="H112">
        <f>'336p stat'!N111</f>
        <v>364.39216399999998</v>
      </c>
      <c r="K112">
        <f t="shared" si="6"/>
        <v>0</v>
      </c>
      <c r="L112">
        <f t="shared" si="7"/>
        <v>0</v>
      </c>
      <c r="M112">
        <f t="shared" si="8"/>
        <v>8.458131639999996</v>
      </c>
      <c r="N112">
        <f t="shared" si="9"/>
        <v>23.538184860000001</v>
      </c>
      <c r="O112">
        <f t="shared" si="10"/>
        <v>1.4575686559999999</v>
      </c>
    </row>
    <row r="113" spans="2:15" x14ac:dyDescent="0.25">
      <c r="B113" s="26" t="s">
        <v>17</v>
      </c>
      <c r="C113">
        <v>275</v>
      </c>
      <c r="F113">
        <f>'336p stat'!H112-'336p stat'!K112</f>
        <v>2325.9812399999992</v>
      </c>
      <c r="G113">
        <f>'336p stat'!K112-'336p stat'!N112</f>
        <v>6473.0019000000002</v>
      </c>
      <c r="H113">
        <f>'336p stat'!N112</f>
        <v>400.83156700000001</v>
      </c>
      <c r="K113">
        <f t="shared" si="6"/>
        <v>0</v>
      </c>
      <c r="L113">
        <f t="shared" si="7"/>
        <v>0</v>
      </c>
      <c r="M113">
        <f t="shared" si="8"/>
        <v>8.4581135999999972</v>
      </c>
      <c r="N113">
        <f t="shared" si="9"/>
        <v>23.538188727272729</v>
      </c>
      <c r="O113">
        <f t="shared" si="10"/>
        <v>1.4575693345454546</v>
      </c>
    </row>
    <row r="114" spans="2:15" x14ac:dyDescent="0.25">
      <c r="B114" s="26" t="s">
        <v>17</v>
      </c>
      <c r="C114">
        <v>300</v>
      </c>
      <c r="F114">
        <f>'336p stat'!H113-'336p stat'!K113</f>
        <v>2537.4495600000009</v>
      </c>
      <c r="G114">
        <f>'336p stat'!K113-'336p stat'!N113</f>
        <v>7061.4657870000001</v>
      </c>
      <c r="H114">
        <f>'336p stat'!N113</f>
        <v>437.272719</v>
      </c>
      <c r="K114">
        <f t="shared" si="6"/>
        <v>0</v>
      </c>
      <c r="L114">
        <f t="shared" si="7"/>
        <v>0</v>
      </c>
      <c r="M114">
        <f t="shared" si="8"/>
        <v>8.4581652000000034</v>
      </c>
      <c r="N114">
        <f t="shared" si="9"/>
        <v>23.538219290000001</v>
      </c>
      <c r="O114">
        <f t="shared" si="10"/>
        <v>1.4575757300000001</v>
      </c>
    </row>
    <row r="115" spans="2:15" x14ac:dyDescent="0.25">
      <c r="B115" s="26" t="s">
        <v>17</v>
      </c>
      <c r="C115">
        <v>325</v>
      </c>
      <c r="F115">
        <f>'336p stat'!H114-'336p stat'!K114</f>
        <v>2748.9207030000007</v>
      </c>
      <c r="G115">
        <f>'336p stat'!K114-'336p stat'!N114</f>
        <v>7649.9211869999999</v>
      </c>
      <c r="H115">
        <f>'336p stat'!N114</f>
        <v>473.71496500000001</v>
      </c>
      <c r="K115">
        <f t="shared" si="6"/>
        <v>0</v>
      </c>
      <c r="L115">
        <f t="shared" si="7"/>
        <v>0</v>
      </c>
      <c r="M115">
        <f t="shared" si="8"/>
        <v>8.4582175476923105</v>
      </c>
      <c r="N115">
        <f t="shared" si="9"/>
        <v>23.538219036923078</v>
      </c>
      <c r="O115">
        <f t="shared" si="10"/>
        <v>1.4575845076923077</v>
      </c>
    </row>
    <row r="116" spans="2:15" x14ac:dyDescent="0.25">
      <c r="B116" s="26" t="s">
        <v>17</v>
      </c>
      <c r="C116">
        <v>350</v>
      </c>
      <c r="F116">
        <f>'336p stat'!H115-'336p stat'!K115</f>
        <v>2960.3671290000002</v>
      </c>
      <c r="G116">
        <f>'336p stat'!K115-'336p stat'!N115</f>
        <v>8238.3814309999998</v>
      </c>
      <c r="H116">
        <f>'336p stat'!N115</f>
        <v>510.15696700000001</v>
      </c>
      <c r="K116">
        <f t="shared" si="6"/>
        <v>0</v>
      </c>
      <c r="L116">
        <f t="shared" si="7"/>
        <v>0</v>
      </c>
      <c r="M116">
        <f t="shared" si="8"/>
        <v>8.4581917971428577</v>
      </c>
      <c r="N116">
        <f t="shared" si="9"/>
        <v>23.538232659999998</v>
      </c>
      <c r="O116">
        <f t="shared" si="10"/>
        <v>1.4575913342857143</v>
      </c>
    </row>
    <row r="117" spans="2:15" x14ac:dyDescent="0.25">
      <c r="B117" s="26" t="s">
        <v>17</v>
      </c>
      <c r="C117">
        <v>375</v>
      </c>
      <c r="F117">
        <f>'336p stat'!H116-'336p stat'!K116</f>
        <v>3171.8216209999991</v>
      </c>
      <c r="G117">
        <f>'336p stat'!K116-'336p stat'!N116</f>
        <v>8826.8483130000004</v>
      </c>
      <c r="H117">
        <f>'336p stat'!N116</f>
        <v>546.59750699999995</v>
      </c>
      <c r="K117">
        <f t="shared" si="6"/>
        <v>0</v>
      </c>
      <c r="L117">
        <f t="shared" si="7"/>
        <v>0</v>
      </c>
      <c r="M117">
        <f t="shared" si="8"/>
        <v>8.4581909893333318</v>
      </c>
      <c r="N117">
        <f t="shared" si="9"/>
        <v>23.538262168000003</v>
      </c>
      <c r="O117">
        <f t="shared" si="10"/>
        <v>1.457593352</v>
      </c>
    </row>
    <row r="118" spans="2:15" x14ac:dyDescent="0.25">
      <c r="B118" s="26" t="s">
        <v>17</v>
      </c>
      <c r="C118">
        <v>400</v>
      </c>
      <c r="F118">
        <f>'336p stat'!H117-'336p stat'!K117</f>
        <v>3383.2938280000017</v>
      </c>
      <c r="G118">
        <f>'336p stat'!K117-'336p stat'!N117</f>
        <v>9415.3065149999984</v>
      </c>
      <c r="H118">
        <f>'336p stat'!N117</f>
        <v>583.03955900000005</v>
      </c>
      <c r="K118">
        <f t="shared" si="6"/>
        <v>0</v>
      </c>
      <c r="L118">
        <f t="shared" si="7"/>
        <v>0</v>
      </c>
      <c r="M118">
        <f t="shared" si="8"/>
        <v>8.4582345700000037</v>
      </c>
      <c r="N118">
        <f t="shared" si="9"/>
        <v>23.538266287499997</v>
      </c>
      <c r="O118">
        <f t="shared" si="10"/>
        <v>1.4575988975</v>
      </c>
    </row>
    <row r="119" spans="2:15" x14ac:dyDescent="0.25">
      <c r="B119" s="26" t="s">
        <v>17</v>
      </c>
      <c r="C119">
        <v>425</v>
      </c>
      <c r="F119">
        <f>'336p stat'!H118-'336p stat'!K118</f>
        <v>3594.7548239999996</v>
      </c>
      <c r="G119">
        <f>'336p stat'!K118-'336p stat'!N118</f>
        <v>10003.759059</v>
      </c>
      <c r="H119">
        <f>'336p stat'!N118</f>
        <v>619.48017900000002</v>
      </c>
      <c r="K119">
        <f t="shared" si="6"/>
        <v>0</v>
      </c>
      <c r="L119">
        <f t="shared" si="7"/>
        <v>0</v>
      </c>
      <c r="M119">
        <f t="shared" si="8"/>
        <v>8.4582466447058824</v>
      </c>
      <c r="N119">
        <f t="shared" si="9"/>
        <v>23.538256609411764</v>
      </c>
      <c r="O119">
        <f t="shared" si="10"/>
        <v>1.4576004211764706</v>
      </c>
    </row>
    <row r="120" spans="2:15" x14ac:dyDescent="0.25">
      <c r="B120" s="26" t="s">
        <v>17</v>
      </c>
      <c r="C120">
        <v>450</v>
      </c>
      <c r="F120">
        <f>'336p stat'!H119-'336p stat'!K119</f>
        <v>3806.2192969999996</v>
      </c>
      <c r="G120">
        <f>'336p stat'!K119-'336p stat'!N119</f>
        <v>10592.218216000001</v>
      </c>
      <c r="H120">
        <f>'336p stat'!N119</f>
        <v>655.92330700000002</v>
      </c>
      <c r="K120">
        <f t="shared" si="6"/>
        <v>0</v>
      </c>
      <c r="L120">
        <f t="shared" si="7"/>
        <v>0</v>
      </c>
      <c r="M120">
        <f t="shared" si="8"/>
        <v>8.4582651044444432</v>
      </c>
      <c r="N120">
        <f t="shared" si="9"/>
        <v>23.538262702222223</v>
      </c>
      <c r="O120">
        <f t="shared" si="10"/>
        <v>1.457607348888889</v>
      </c>
    </row>
    <row r="121" spans="2:15" x14ac:dyDescent="0.25">
      <c r="B121" s="26" t="s">
        <v>17</v>
      </c>
      <c r="C121">
        <v>475</v>
      </c>
      <c r="F121">
        <f>'336p stat'!H120-'336p stat'!K120</f>
        <v>4017.6843160000008</v>
      </c>
      <c r="G121">
        <f>'336p stat'!K120-'336p stat'!N120</f>
        <v>11180.679853</v>
      </c>
      <c r="H121">
        <f>'336p stat'!N120</f>
        <v>692.36458100000004</v>
      </c>
      <c r="K121">
        <f t="shared" si="6"/>
        <v>0</v>
      </c>
      <c r="L121">
        <f t="shared" si="7"/>
        <v>0</v>
      </c>
      <c r="M121">
        <f t="shared" si="8"/>
        <v>8.4582827705263171</v>
      </c>
      <c r="N121">
        <f t="shared" si="9"/>
        <v>23.538273374736843</v>
      </c>
      <c r="O121">
        <f t="shared" si="10"/>
        <v>1.4576096442105264</v>
      </c>
    </row>
    <row r="122" spans="2:15" x14ac:dyDescent="0.25">
      <c r="B122" s="26" t="s">
        <v>17</v>
      </c>
      <c r="C122">
        <v>500</v>
      </c>
      <c r="F122">
        <f>'336p stat'!H121-'336p stat'!K121</f>
        <v>4229.1547850000006</v>
      </c>
      <c r="G122">
        <f>'336p stat'!K121-'336p stat'!N121</f>
        <v>11769.137091000001</v>
      </c>
      <c r="H122">
        <f>'336p stat'!N121</f>
        <v>728.80496000000005</v>
      </c>
      <c r="K122">
        <f t="shared" si="6"/>
        <v>0</v>
      </c>
      <c r="L122">
        <f t="shared" si="7"/>
        <v>0</v>
      </c>
      <c r="M122">
        <f t="shared" si="8"/>
        <v>8.4583095700000008</v>
      </c>
      <c r="N122">
        <f t="shared" si="9"/>
        <v>23.538274182000002</v>
      </c>
      <c r="O122">
        <f t="shared" si="10"/>
        <v>1.4576099200000001</v>
      </c>
    </row>
    <row r="123" spans="2:15" x14ac:dyDescent="0.25">
      <c r="B123" s="26" t="s">
        <v>18</v>
      </c>
      <c r="C123">
        <v>25</v>
      </c>
      <c r="F123">
        <f>'336p stat'!H122-'336p stat'!K122</f>
        <v>14.864431999999965</v>
      </c>
      <c r="G123">
        <f>'336p stat'!K122-'336p stat'!N122</f>
        <v>575.53685500000006</v>
      </c>
      <c r="H123">
        <f>'336p stat'!N122</f>
        <v>6.4597119999999997</v>
      </c>
      <c r="K123">
        <f t="shared" si="6"/>
        <v>0</v>
      </c>
      <c r="L123">
        <f t="shared" si="7"/>
        <v>0</v>
      </c>
      <c r="M123">
        <f t="shared" si="8"/>
        <v>0.59457727999999865</v>
      </c>
      <c r="N123">
        <f t="shared" si="9"/>
        <v>23.021474200000004</v>
      </c>
      <c r="O123">
        <f t="shared" si="10"/>
        <v>0.25838847999999998</v>
      </c>
    </row>
    <row r="124" spans="2:15" x14ac:dyDescent="0.25">
      <c r="B124" s="26" t="s">
        <v>18</v>
      </c>
      <c r="C124">
        <v>50</v>
      </c>
      <c r="F124">
        <f>'336p stat'!H123-'336p stat'!K123</f>
        <v>29.675946999999951</v>
      </c>
      <c r="G124">
        <f>'336p stat'!K123-'336p stat'!N123</f>
        <v>1149.5929409999999</v>
      </c>
      <c r="H124">
        <f>'336p stat'!N123</f>
        <v>12.978258</v>
      </c>
      <c r="K124">
        <f t="shared" si="6"/>
        <v>0</v>
      </c>
      <c r="L124">
        <f t="shared" si="7"/>
        <v>0</v>
      </c>
      <c r="M124">
        <f t="shared" si="8"/>
        <v>0.59351893999999905</v>
      </c>
      <c r="N124">
        <f t="shared" si="9"/>
        <v>22.991858819999997</v>
      </c>
      <c r="O124">
        <f t="shared" si="10"/>
        <v>0.25956516000000002</v>
      </c>
    </row>
    <row r="125" spans="2:15" x14ac:dyDescent="0.25">
      <c r="B125" s="26" t="s">
        <v>18</v>
      </c>
      <c r="C125">
        <v>75</v>
      </c>
      <c r="F125">
        <f>'336p stat'!H124-'336p stat'!K124</f>
        <v>44.518913999999995</v>
      </c>
      <c r="G125">
        <f>'336p stat'!K124-'336p stat'!N124</f>
        <v>1723.646567</v>
      </c>
      <c r="H125">
        <f>'336p stat'!N124</f>
        <v>19.465188000000001</v>
      </c>
      <c r="K125">
        <f t="shared" si="6"/>
        <v>0</v>
      </c>
      <c r="L125">
        <f t="shared" si="7"/>
        <v>0</v>
      </c>
      <c r="M125">
        <f t="shared" si="8"/>
        <v>0.59358551999999998</v>
      </c>
      <c r="N125">
        <f t="shared" si="9"/>
        <v>22.981954226666666</v>
      </c>
      <c r="O125">
        <f t="shared" si="10"/>
        <v>0.25953584000000002</v>
      </c>
    </row>
    <row r="126" spans="2:15" x14ac:dyDescent="0.25">
      <c r="B126" s="26" t="s">
        <v>18</v>
      </c>
      <c r="C126">
        <v>100</v>
      </c>
      <c r="F126">
        <f>'336p stat'!H125-'336p stat'!K125</f>
        <v>59.329559999999674</v>
      </c>
      <c r="G126">
        <f>'336p stat'!K125-'336p stat'!N125</f>
        <v>2297.5731540000002</v>
      </c>
      <c r="H126">
        <f>'336p stat'!N125</f>
        <v>25.924356</v>
      </c>
      <c r="K126">
        <f t="shared" si="6"/>
        <v>0</v>
      </c>
      <c r="L126">
        <f t="shared" si="7"/>
        <v>0</v>
      </c>
      <c r="M126">
        <f t="shared" si="8"/>
        <v>0.5932955999999967</v>
      </c>
      <c r="N126">
        <f t="shared" si="9"/>
        <v>22.975731540000002</v>
      </c>
      <c r="O126">
        <f t="shared" si="10"/>
        <v>0.25924355999999998</v>
      </c>
    </row>
    <row r="127" spans="2:15" x14ac:dyDescent="0.25">
      <c r="B127" s="26" t="s">
        <v>18</v>
      </c>
      <c r="C127">
        <v>125</v>
      </c>
      <c r="F127">
        <f>'336p stat'!H126-'336p stat'!K126</f>
        <v>74.178696999999829</v>
      </c>
      <c r="G127">
        <f>'336p stat'!K126-'336p stat'!N126</f>
        <v>2871.3679260000004</v>
      </c>
      <c r="H127">
        <f>'336p stat'!N126</f>
        <v>32.396019000000003</v>
      </c>
      <c r="K127">
        <f t="shared" si="6"/>
        <v>0</v>
      </c>
      <c r="L127">
        <f t="shared" si="7"/>
        <v>0</v>
      </c>
      <c r="M127">
        <f t="shared" si="8"/>
        <v>0.59342957599999868</v>
      </c>
      <c r="N127">
        <f t="shared" si="9"/>
        <v>22.970943408000004</v>
      </c>
      <c r="O127">
        <f t="shared" si="10"/>
        <v>0.25916815200000004</v>
      </c>
    </row>
    <row r="128" spans="2:15" x14ac:dyDescent="0.25">
      <c r="B128" s="26" t="s">
        <v>18</v>
      </c>
      <c r="C128">
        <v>150</v>
      </c>
      <c r="F128">
        <f>'336p stat'!H127-'336p stat'!K127</f>
        <v>88.973750000000109</v>
      </c>
      <c r="G128">
        <f>'336p stat'!K127-'336p stat'!N127</f>
        <v>3445.3056240000001</v>
      </c>
      <c r="H128">
        <f>'336p stat'!N127</f>
        <v>38.836362999999999</v>
      </c>
      <c r="K128">
        <f t="shared" si="6"/>
        <v>0</v>
      </c>
      <c r="L128">
        <f t="shared" si="7"/>
        <v>0</v>
      </c>
      <c r="M128">
        <f t="shared" si="8"/>
        <v>0.59315833333333401</v>
      </c>
      <c r="N128">
        <f t="shared" si="9"/>
        <v>22.968704160000001</v>
      </c>
      <c r="O128">
        <f t="shared" si="10"/>
        <v>0.25890908666666668</v>
      </c>
    </row>
    <row r="129" spans="2:15" x14ac:dyDescent="0.25">
      <c r="B129" s="26" t="s">
        <v>18</v>
      </c>
      <c r="C129">
        <v>175</v>
      </c>
      <c r="F129">
        <f>'336p stat'!H128-'336p stat'!K128</f>
        <v>103.80004399999962</v>
      </c>
      <c r="G129">
        <f>'336p stat'!K128-'336p stat'!N128</f>
        <v>4019.0370830000002</v>
      </c>
      <c r="H129">
        <f>'336p stat'!N128</f>
        <v>45.288927999999999</v>
      </c>
      <c r="K129">
        <f t="shared" si="6"/>
        <v>0</v>
      </c>
      <c r="L129">
        <f t="shared" si="7"/>
        <v>0</v>
      </c>
      <c r="M129">
        <f t="shared" si="8"/>
        <v>0.59314310857142638</v>
      </c>
      <c r="N129">
        <f t="shared" si="9"/>
        <v>22.96592618857143</v>
      </c>
      <c r="O129">
        <f t="shared" si="10"/>
        <v>0.25879387428571426</v>
      </c>
    </row>
    <row r="130" spans="2:15" x14ac:dyDescent="0.25">
      <c r="B130" s="26" t="s">
        <v>18</v>
      </c>
      <c r="C130">
        <v>200</v>
      </c>
      <c r="F130">
        <f>'336p stat'!H129-'336p stat'!K129</f>
        <v>118.65266599999995</v>
      </c>
      <c r="G130">
        <f>'336p stat'!K129-'336p stat'!N129</f>
        <v>4592.9738010000001</v>
      </c>
      <c r="H130">
        <f>'336p stat'!N129</f>
        <v>51.758015</v>
      </c>
      <c r="K130">
        <f t="shared" si="6"/>
        <v>0</v>
      </c>
      <c r="L130">
        <f t="shared" si="7"/>
        <v>0</v>
      </c>
      <c r="M130">
        <f t="shared" si="8"/>
        <v>0.59326332999999976</v>
      </c>
      <c r="N130">
        <f t="shared" si="9"/>
        <v>22.964869005000001</v>
      </c>
      <c r="O130">
        <f t="shared" si="10"/>
        <v>0.25879007500000001</v>
      </c>
    </row>
    <row r="131" spans="2:15" x14ac:dyDescent="0.25">
      <c r="B131" s="26" t="s">
        <v>18</v>
      </c>
      <c r="C131">
        <v>225</v>
      </c>
      <c r="F131">
        <f>'336p stat'!H130-'336p stat'!K130</f>
        <v>133.48017499999969</v>
      </c>
      <c r="G131">
        <f>'336p stat'!K130-'336p stat'!N130</f>
        <v>5166.9610230000008</v>
      </c>
      <c r="H131">
        <f>'336p stat'!N130</f>
        <v>58.219700000000003</v>
      </c>
      <c r="K131">
        <f t="shared" si="6"/>
        <v>0</v>
      </c>
      <c r="L131">
        <f t="shared" si="7"/>
        <v>0</v>
      </c>
      <c r="M131">
        <f t="shared" si="8"/>
        <v>0.59324522222222087</v>
      </c>
      <c r="N131">
        <f t="shared" si="9"/>
        <v>22.964271213333337</v>
      </c>
      <c r="O131">
        <f t="shared" si="10"/>
        <v>0.25875422222222222</v>
      </c>
    </row>
    <row r="132" spans="2:15" x14ac:dyDescent="0.25">
      <c r="B132" s="26" t="s">
        <v>18</v>
      </c>
      <c r="C132">
        <v>250</v>
      </c>
      <c r="F132">
        <f>'336p stat'!H131-'336p stat'!K131</f>
        <v>148.33187500000076</v>
      </c>
      <c r="G132">
        <f>'336p stat'!K131-'336p stat'!N131</f>
        <v>5740.8286229999994</v>
      </c>
      <c r="H132">
        <f>'336p stat'!N131</f>
        <v>64.701483999999994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0.59332750000000301</v>
      </c>
      <c r="N132">
        <f t="shared" ref="N132:N195" si="14">G132/$C132</f>
        <v>22.963314491999999</v>
      </c>
      <c r="O132">
        <f t="shared" ref="O132:O195" si="15">H132/$C132</f>
        <v>0.25880593599999996</v>
      </c>
    </row>
    <row r="133" spans="2:15" x14ac:dyDescent="0.25">
      <c r="B133" s="26" t="s">
        <v>18</v>
      </c>
      <c r="C133">
        <v>275</v>
      </c>
      <c r="F133">
        <f>'336p stat'!H132-'336p stat'!K132</f>
        <v>163.22652400000061</v>
      </c>
      <c r="G133">
        <f>'336p stat'!K132-'336p stat'!N132</f>
        <v>6314.8089529999997</v>
      </c>
      <c r="H133">
        <f>'336p stat'!N132</f>
        <v>71.177032999999994</v>
      </c>
      <c r="K133">
        <f t="shared" si="11"/>
        <v>0</v>
      </c>
      <c r="L133">
        <f t="shared" si="12"/>
        <v>0</v>
      </c>
      <c r="M133">
        <f t="shared" si="13"/>
        <v>0.59355099636363862</v>
      </c>
      <c r="N133">
        <f t="shared" si="14"/>
        <v>22.962941647272725</v>
      </c>
      <c r="O133">
        <f t="shared" si="15"/>
        <v>0.25882557454545452</v>
      </c>
    </row>
    <row r="134" spans="2:15" x14ac:dyDescent="0.25">
      <c r="B134" s="26" t="s">
        <v>18</v>
      </c>
      <c r="C134">
        <v>300</v>
      </c>
      <c r="F134">
        <f>'336p stat'!H133-'336p stat'!K133</f>
        <v>178.08353499999976</v>
      </c>
      <c r="G134">
        <f>'336p stat'!K133-'336p stat'!N133</f>
        <v>6888.6266900000001</v>
      </c>
      <c r="H134">
        <f>'336p stat'!N133</f>
        <v>77.693134000000001</v>
      </c>
      <c r="K134">
        <f t="shared" si="11"/>
        <v>0</v>
      </c>
      <c r="L134">
        <f t="shared" si="12"/>
        <v>0</v>
      </c>
      <c r="M134">
        <f t="shared" si="13"/>
        <v>0.59361178333333253</v>
      </c>
      <c r="N134">
        <f t="shared" si="14"/>
        <v>22.962088966666666</v>
      </c>
      <c r="O134">
        <f t="shared" si="15"/>
        <v>0.25897711333333334</v>
      </c>
    </row>
    <row r="135" spans="2:15" x14ac:dyDescent="0.25">
      <c r="B135" s="26" t="s">
        <v>18</v>
      </c>
      <c r="C135">
        <v>325</v>
      </c>
      <c r="F135">
        <f>'336p stat'!H134-'336p stat'!K134</f>
        <v>192.92337899999984</v>
      </c>
      <c r="G135">
        <f>'336p stat'!K134-'336p stat'!N134</f>
        <v>7462.6757029999999</v>
      </c>
      <c r="H135">
        <f>'336p stat'!N134</f>
        <v>84.179345999999995</v>
      </c>
      <c r="K135">
        <f t="shared" si="11"/>
        <v>0</v>
      </c>
      <c r="L135">
        <f t="shared" si="12"/>
        <v>0</v>
      </c>
      <c r="M135">
        <f t="shared" si="13"/>
        <v>0.59361039692307638</v>
      </c>
      <c r="N135">
        <f t="shared" si="14"/>
        <v>22.962079086153846</v>
      </c>
      <c r="O135">
        <f t="shared" si="15"/>
        <v>0.25901337230769228</v>
      </c>
    </row>
    <row r="136" spans="2:15" x14ac:dyDescent="0.25">
      <c r="B136" s="26" t="s">
        <v>18</v>
      </c>
      <c r="C136">
        <v>350</v>
      </c>
      <c r="F136">
        <f>'336p stat'!H135-'336p stat'!K135</f>
        <v>207.78753899999992</v>
      </c>
      <c r="G136">
        <f>'336p stat'!K135-'336p stat'!N135</f>
        <v>8036.4902460000003</v>
      </c>
      <c r="H136">
        <f>'336p stat'!N135</f>
        <v>90.706745999999995</v>
      </c>
      <c r="K136">
        <f t="shared" si="11"/>
        <v>0</v>
      </c>
      <c r="L136">
        <f t="shared" si="12"/>
        <v>0</v>
      </c>
      <c r="M136">
        <f t="shared" si="13"/>
        <v>0.59367868285714265</v>
      </c>
      <c r="N136">
        <f t="shared" si="14"/>
        <v>22.961400702857144</v>
      </c>
      <c r="O136">
        <f t="shared" si="15"/>
        <v>0.25916213142857142</v>
      </c>
    </row>
    <row r="137" spans="2:15" x14ac:dyDescent="0.25">
      <c r="B137" s="26" t="s">
        <v>18</v>
      </c>
      <c r="C137">
        <v>375</v>
      </c>
      <c r="F137">
        <f>'336p stat'!H136-'336p stat'!K136</f>
        <v>222.65763700000025</v>
      </c>
      <c r="G137">
        <f>'336p stat'!K136-'336p stat'!N136</f>
        <v>8610.536102</v>
      </c>
      <c r="H137">
        <f>'336p stat'!N136</f>
        <v>97.215089000000006</v>
      </c>
      <c r="K137">
        <f t="shared" si="11"/>
        <v>0</v>
      </c>
      <c r="L137">
        <f t="shared" si="12"/>
        <v>0</v>
      </c>
      <c r="M137">
        <f t="shared" si="13"/>
        <v>0.59375369866666738</v>
      </c>
      <c r="N137">
        <f t="shared" si="14"/>
        <v>22.961429605333333</v>
      </c>
      <c r="O137">
        <f t="shared" si="15"/>
        <v>0.25924023733333335</v>
      </c>
    </row>
    <row r="138" spans="2:15" x14ac:dyDescent="0.25">
      <c r="B138" s="26" t="s">
        <v>18</v>
      </c>
      <c r="C138">
        <v>400</v>
      </c>
      <c r="F138">
        <f>'336p stat'!H137-'336p stat'!K137</f>
        <v>237.51914000000033</v>
      </c>
      <c r="G138">
        <f>'336p stat'!K137-'336p stat'!N137</f>
        <v>9184.5862440000001</v>
      </c>
      <c r="H138">
        <f>'336p stat'!N137</f>
        <v>103.712721</v>
      </c>
      <c r="K138">
        <f t="shared" si="11"/>
        <v>0</v>
      </c>
      <c r="L138">
        <f t="shared" si="12"/>
        <v>0</v>
      </c>
      <c r="M138">
        <f t="shared" si="13"/>
        <v>0.59379785000000085</v>
      </c>
      <c r="N138">
        <f t="shared" si="14"/>
        <v>22.961465610000001</v>
      </c>
      <c r="O138">
        <f t="shared" si="15"/>
        <v>0.25928180249999999</v>
      </c>
    </row>
    <row r="139" spans="2:15" x14ac:dyDescent="0.25">
      <c r="B139" s="26" t="s">
        <v>18</v>
      </c>
      <c r="C139">
        <v>425</v>
      </c>
      <c r="F139">
        <f>'336p stat'!H138-'336p stat'!K138</f>
        <v>252.30328100000042</v>
      </c>
      <c r="G139">
        <f>'336p stat'!K138-'336p stat'!N138</f>
        <v>9758.6002250000001</v>
      </c>
      <c r="H139">
        <f>'336p stat'!N138</f>
        <v>110.184209</v>
      </c>
      <c r="K139">
        <f t="shared" si="11"/>
        <v>0</v>
      </c>
      <c r="L139">
        <f t="shared" si="12"/>
        <v>0</v>
      </c>
      <c r="M139">
        <f t="shared" si="13"/>
        <v>0.59365477882353046</v>
      </c>
      <c r="N139">
        <f t="shared" si="14"/>
        <v>22.961412294117647</v>
      </c>
      <c r="O139">
        <f t="shared" si="15"/>
        <v>0.25925696235294116</v>
      </c>
    </row>
    <row r="140" spans="2:15" x14ac:dyDescent="0.25">
      <c r="B140" s="26" t="s">
        <v>18</v>
      </c>
      <c r="C140">
        <v>450</v>
      </c>
      <c r="F140">
        <f>'336p stat'!H139-'336p stat'!K139</f>
        <v>267.14458999999988</v>
      </c>
      <c r="G140">
        <f>'336p stat'!K139-'336p stat'!N139</f>
        <v>10332.669002999999</v>
      </c>
      <c r="H140">
        <f>'336p stat'!N139</f>
        <v>116.668009</v>
      </c>
      <c r="K140">
        <f t="shared" si="11"/>
        <v>0</v>
      </c>
      <c r="L140">
        <f t="shared" si="12"/>
        <v>0</v>
      </c>
      <c r="M140">
        <f t="shared" si="13"/>
        <v>0.59365464444444416</v>
      </c>
      <c r="N140">
        <f t="shared" si="14"/>
        <v>22.961486673333333</v>
      </c>
      <c r="O140">
        <f t="shared" si="15"/>
        <v>0.25926224222222222</v>
      </c>
    </row>
    <row r="141" spans="2:15" x14ac:dyDescent="0.25">
      <c r="B141" s="26" t="s">
        <v>18</v>
      </c>
      <c r="C141">
        <v>475</v>
      </c>
      <c r="F141">
        <f>'336p stat'!H140-'336p stat'!K140</f>
        <v>281.9636129999999</v>
      </c>
      <c r="G141">
        <f>'336p stat'!K140-'336p stat'!N140</f>
        <v>10906.636350000001</v>
      </c>
      <c r="H141">
        <f>'336p stat'!N140</f>
        <v>123.124353</v>
      </c>
      <c r="K141">
        <f t="shared" si="11"/>
        <v>0</v>
      </c>
      <c r="L141">
        <f t="shared" si="12"/>
        <v>0</v>
      </c>
      <c r="M141">
        <f t="shared" si="13"/>
        <v>0.59360760631578924</v>
      </c>
      <c r="N141">
        <f t="shared" si="14"/>
        <v>22.961339684210529</v>
      </c>
      <c r="O141">
        <f t="shared" si="15"/>
        <v>0.25920916421052631</v>
      </c>
    </row>
    <row r="142" spans="2:15" x14ac:dyDescent="0.25">
      <c r="B142" s="26" t="s">
        <v>18</v>
      </c>
      <c r="C142">
        <v>500</v>
      </c>
      <c r="F142">
        <f>'336p stat'!H141-'336p stat'!K141</f>
        <v>296.78191399999923</v>
      </c>
      <c r="G142">
        <f>'336p stat'!K141-'336p stat'!N141</f>
        <v>11480.781776000002</v>
      </c>
      <c r="H142">
        <f>'336p stat'!N141</f>
        <v>129.64666199999999</v>
      </c>
      <c r="K142">
        <f t="shared" si="11"/>
        <v>0</v>
      </c>
      <c r="L142">
        <f t="shared" si="12"/>
        <v>0</v>
      </c>
      <c r="M142">
        <f t="shared" si="13"/>
        <v>0.59356382799999852</v>
      </c>
      <c r="N142">
        <f t="shared" si="14"/>
        <v>22.961563552000005</v>
      </c>
      <c r="O142">
        <f t="shared" si="15"/>
        <v>0.25929332399999999</v>
      </c>
    </row>
    <row r="143" spans="2:15" x14ac:dyDescent="0.25">
      <c r="B143" s="26" t="s">
        <v>19</v>
      </c>
      <c r="C143">
        <v>25</v>
      </c>
      <c r="F143">
        <f>'336p stat'!H142-'336p stat'!K142</f>
        <v>227.03654700000004</v>
      </c>
      <c r="G143">
        <f>'336p stat'!K142-'336p stat'!N142</f>
        <v>261.52992499999999</v>
      </c>
      <c r="H143">
        <f>'336p stat'!N142</f>
        <v>40.817526000000001</v>
      </c>
      <c r="K143">
        <f t="shared" si="11"/>
        <v>0</v>
      </c>
      <c r="L143">
        <f t="shared" si="12"/>
        <v>0</v>
      </c>
      <c r="M143">
        <f t="shared" si="13"/>
        <v>9.0814618800000009</v>
      </c>
      <c r="N143">
        <f t="shared" si="14"/>
        <v>10.461197</v>
      </c>
      <c r="O143">
        <f t="shared" si="15"/>
        <v>1.6327010399999999</v>
      </c>
    </row>
    <row r="144" spans="2:15" x14ac:dyDescent="0.25">
      <c r="B144" s="26" t="s">
        <v>19</v>
      </c>
      <c r="C144">
        <v>50</v>
      </c>
      <c r="F144">
        <f>'336p stat'!H143-'336p stat'!K143</f>
        <v>453.96435800000006</v>
      </c>
      <c r="G144">
        <f>'336p stat'!K143-'336p stat'!N143</f>
        <v>521.47980400000006</v>
      </c>
      <c r="H144">
        <f>'336p stat'!N143</f>
        <v>81.617044000000007</v>
      </c>
      <c r="K144">
        <f t="shared" si="11"/>
        <v>0</v>
      </c>
      <c r="L144">
        <f t="shared" si="12"/>
        <v>0</v>
      </c>
      <c r="M144">
        <f t="shared" si="13"/>
        <v>9.0792871600000016</v>
      </c>
      <c r="N144">
        <f t="shared" si="14"/>
        <v>10.429596080000001</v>
      </c>
      <c r="O144">
        <f t="shared" si="15"/>
        <v>1.6323408800000001</v>
      </c>
    </row>
    <row r="145" spans="2:15" x14ac:dyDescent="0.25">
      <c r="B145" s="26" t="s">
        <v>19</v>
      </c>
      <c r="C145">
        <v>75</v>
      </c>
      <c r="F145">
        <f>'336p stat'!H144-'336p stat'!K144</f>
        <v>680.90209299999992</v>
      </c>
      <c r="G145">
        <f>'336p stat'!K144-'336p stat'!N144</f>
        <v>782.71678399999996</v>
      </c>
      <c r="H145">
        <f>'336p stat'!N144</f>
        <v>122.437183</v>
      </c>
      <c r="K145">
        <f t="shared" si="11"/>
        <v>0</v>
      </c>
      <c r="L145">
        <f t="shared" si="12"/>
        <v>0</v>
      </c>
      <c r="M145">
        <f t="shared" si="13"/>
        <v>9.0786945733333315</v>
      </c>
      <c r="N145">
        <f t="shared" si="14"/>
        <v>10.436223786666666</v>
      </c>
      <c r="O145">
        <f t="shared" si="15"/>
        <v>1.6324957733333334</v>
      </c>
    </row>
    <row r="146" spans="2:15" x14ac:dyDescent="0.25">
      <c r="B146" s="26" t="s">
        <v>19</v>
      </c>
      <c r="C146">
        <v>100</v>
      </c>
      <c r="F146">
        <f>'336p stat'!H145-'336p stat'!K145</f>
        <v>907.85071499999981</v>
      </c>
      <c r="G146">
        <f>'336p stat'!K145-'336p stat'!N145</f>
        <v>1043.576333</v>
      </c>
      <c r="H146">
        <f>'336p stat'!N145</f>
        <v>163.258196</v>
      </c>
      <c r="K146">
        <f t="shared" si="11"/>
        <v>0</v>
      </c>
      <c r="L146">
        <f t="shared" si="12"/>
        <v>0</v>
      </c>
      <c r="M146">
        <f t="shared" si="13"/>
        <v>9.0785071499999983</v>
      </c>
      <c r="N146">
        <f t="shared" si="14"/>
        <v>10.43576333</v>
      </c>
      <c r="O146">
        <f t="shared" si="15"/>
        <v>1.63258196</v>
      </c>
    </row>
    <row r="147" spans="2:15" x14ac:dyDescent="0.25">
      <c r="B147" s="26" t="s">
        <v>19</v>
      </c>
      <c r="C147">
        <v>125</v>
      </c>
      <c r="F147">
        <f>'336p stat'!H146-'336p stat'!K146</f>
        <v>1134.7822779999999</v>
      </c>
      <c r="G147">
        <f>'336p stat'!K146-'336p stat'!N146</f>
        <v>1303.640144</v>
      </c>
      <c r="H147">
        <f>'336p stat'!N146</f>
        <v>204.078013</v>
      </c>
      <c r="K147">
        <f t="shared" si="11"/>
        <v>0</v>
      </c>
      <c r="L147">
        <f t="shared" si="12"/>
        <v>0</v>
      </c>
      <c r="M147">
        <f t="shared" si="13"/>
        <v>9.0782582239999989</v>
      </c>
      <c r="N147">
        <f t="shared" si="14"/>
        <v>10.429121152</v>
      </c>
      <c r="O147">
        <f t="shared" si="15"/>
        <v>1.632624104</v>
      </c>
    </row>
    <row r="148" spans="2:15" x14ac:dyDescent="0.25">
      <c r="B148" s="26" t="s">
        <v>19</v>
      </c>
      <c r="C148">
        <v>150</v>
      </c>
      <c r="F148">
        <f>'336p stat'!H147-'336p stat'!K147</f>
        <v>1361.6986090000003</v>
      </c>
      <c r="G148">
        <f>'336p stat'!K147-'336p stat'!N147</f>
        <v>1563.052776</v>
      </c>
      <c r="H148">
        <f>'336p stat'!N147</f>
        <v>244.90434300000001</v>
      </c>
      <c r="K148">
        <f t="shared" si="11"/>
        <v>0</v>
      </c>
      <c r="L148">
        <f t="shared" si="12"/>
        <v>0</v>
      </c>
      <c r="M148">
        <f t="shared" si="13"/>
        <v>9.077990726666668</v>
      </c>
      <c r="N148">
        <f t="shared" si="14"/>
        <v>10.42035184</v>
      </c>
      <c r="O148">
        <f t="shared" si="15"/>
        <v>1.63269562</v>
      </c>
    </row>
    <row r="149" spans="2:15" x14ac:dyDescent="0.25">
      <c r="B149" s="26" t="s">
        <v>19</v>
      </c>
      <c r="C149">
        <v>175</v>
      </c>
      <c r="F149">
        <f>'336p stat'!H148-'336p stat'!K148</f>
        <v>1588.6380789999998</v>
      </c>
      <c r="G149">
        <f>'336p stat'!K148-'336p stat'!N148</f>
        <v>1824.621063</v>
      </c>
      <c r="H149">
        <f>'336p stat'!N148</f>
        <v>285.72744</v>
      </c>
      <c r="K149">
        <f t="shared" si="11"/>
        <v>0</v>
      </c>
      <c r="L149">
        <f t="shared" si="12"/>
        <v>0</v>
      </c>
      <c r="M149">
        <f t="shared" si="13"/>
        <v>9.0779318799999995</v>
      </c>
      <c r="N149">
        <f t="shared" si="14"/>
        <v>10.426406074285715</v>
      </c>
      <c r="O149">
        <f t="shared" si="15"/>
        <v>1.6327282285714286</v>
      </c>
    </row>
    <row r="150" spans="2:15" x14ac:dyDescent="0.25">
      <c r="B150" s="26" t="s">
        <v>19</v>
      </c>
      <c r="C150">
        <v>200</v>
      </c>
      <c r="F150">
        <f>'336p stat'!H149-'336p stat'!K149</f>
        <v>1815.5628609999999</v>
      </c>
      <c r="G150">
        <f>'336p stat'!K149-'336p stat'!N149</f>
        <v>2084.6565379999997</v>
      </c>
      <c r="H150">
        <f>'336p stat'!N149</f>
        <v>326.52354000000003</v>
      </c>
      <c r="K150">
        <f t="shared" si="11"/>
        <v>0</v>
      </c>
      <c r="L150">
        <f t="shared" si="12"/>
        <v>0</v>
      </c>
      <c r="M150">
        <f t="shared" si="13"/>
        <v>9.0778143049999986</v>
      </c>
      <c r="N150">
        <f t="shared" si="14"/>
        <v>10.423282689999999</v>
      </c>
      <c r="O150">
        <f t="shared" si="15"/>
        <v>1.6326177000000002</v>
      </c>
    </row>
    <row r="151" spans="2:15" x14ac:dyDescent="0.25">
      <c r="B151" s="26" t="s">
        <v>19</v>
      </c>
      <c r="C151">
        <v>225</v>
      </c>
      <c r="F151">
        <f>'336p stat'!H150-'336p stat'!K150</f>
        <v>2042.4853079999998</v>
      </c>
      <c r="G151">
        <f>'336p stat'!K150-'336p stat'!N150</f>
        <v>2344.6137429999999</v>
      </c>
      <c r="H151">
        <f>'336p stat'!N150</f>
        <v>367.33113500000002</v>
      </c>
      <c r="K151">
        <f t="shared" si="11"/>
        <v>0</v>
      </c>
      <c r="L151">
        <f t="shared" si="12"/>
        <v>0</v>
      </c>
      <c r="M151">
        <f t="shared" si="13"/>
        <v>9.0777124799999989</v>
      </c>
      <c r="N151">
        <f t="shared" si="14"/>
        <v>10.420505524444444</v>
      </c>
      <c r="O151">
        <f t="shared" si="15"/>
        <v>1.6325828222222223</v>
      </c>
    </row>
    <row r="152" spans="2:15" x14ac:dyDescent="0.25">
      <c r="B152" s="26" t="s">
        <v>19</v>
      </c>
      <c r="C152">
        <v>250</v>
      </c>
      <c r="F152">
        <f>'336p stat'!H151-'336p stat'!K151</f>
        <v>2269.4219240000002</v>
      </c>
      <c r="G152">
        <f>'336p stat'!K151-'336p stat'!N151</f>
        <v>2603.6168250000001</v>
      </c>
      <c r="H152">
        <f>'336p stat'!N151</f>
        <v>408.158321</v>
      </c>
      <c r="K152">
        <f t="shared" si="11"/>
        <v>0</v>
      </c>
      <c r="L152">
        <f t="shared" si="12"/>
        <v>0</v>
      </c>
      <c r="M152">
        <f t="shared" si="13"/>
        <v>9.0776876960000017</v>
      </c>
      <c r="N152">
        <f t="shared" si="14"/>
        <v>10.4144673</v>
      </c>
      <c r="O152">
        <f t="shared" si="15"/>
        <v>1.632633284</v>
      </c>
    </row>
    <row r="153" spans="2:15" x14ac:dyDescent="0.25">
      <c r="B153" s="26" t="s">
        <v>19</v>
      </c>
      <c r="C153">
        <v>275</v>
      </c>
      <c r="F153">
        <f>'336p stat'!H152-'336p stat'!K152</f>
        <v>2496.3351019999996</v>
      </c>
      <c r="G153">
        <f>'336p stat'!K152-'336p stat'!N152</f>
        <v>2863.389956</v>
      </c>
      <c r="H153">
        <f>'336p stat'!N152</f>
        <v>448.94267600000001</v>
      </c>
      <c r="K153">
        <f t="shared" si="11"/>
        <v>0</v>
      </c>
      <c r="L153">
        <f t="shared" si="12"/>
        <v>0</v>
      </c>
      <c r="M153">
        <f t="shared" si="13"/>
        <v>9.0775821890909079</v>
      </c>
      <c r="N153">
        <f t="shared" si="14"/>
        <v>10.412327112727272</v>
      </c>
      <c r="O153">
        <f t="shared" si="15"/>
        <v>1.6325188218181819</v>
      </c>
    </row>
    <row r="154" spans="2:15" x14ac:dyDescent="0.25">
      <c r="B154" s="26" t="s">
        <v>19</v>
      </c>
      <c r="C154">
        <v>300</v>
      </c>
      <c r="F154">
        <f>'336p stat'!H153-'336p stat'!K153</f>
        <v>2723.2617779999996</v>
      </c>
      <c r="G154">
        <f>'336p stat'!K153-'336p stat'!N153</f>
        <v>3122.579088</v>
      </c>
      <c r="H154">
        <f>'336p stat'!N153</f>
        <v>489.74452500000001</v>
      </c>
      <c r="K154">
        <f t="shared" si="11"/>
        <v>0</v>
      </c>
      <c r="L154">
        <f t="shared" si="12"/>
        <v>0</v>
      </c>
      <c r="M154">
        <f t="shared" si="13"/>
        <v>9.0775392599999982</v>
      </c>
      <c r="N154">
        <f t="shared" si="14"/>
        <v>10.408596960000001</v>
      </c>
      <c r="O154">
        <f t="shared" si="15"/>
        <v>1.63248175</v>
      </c>
    </row>
    <row r="155" spans="2:15" x14ac:dyDescent="0.25">
      <c r="B155" s="26" t="s">
        <v>19</v>
      </c>
      <c r="C155">
        <v>325</v>
      </c>
      <c r="F155">
        <f>'336p stat'!H154-'336p stat'!K154</f>
        <v>2950.1852830000003</v>
      </c>
      <c r="G155">
        <f>'336p stat'!K154-'336p stat'!N154</f>
        <v>3382.3398440000001</v>
      </c>
      <c r="H155">
        <f>'336p stat'!N154</f>
        <v>530.54303700000003</v>
      </c>
      <c r="K155">
        <f t="shared" si="11"/>
        <v>0</v>
      </c>
      <c r="L155">
        <f t="shared" si="12"/>
        <v>0</v>
      </c>
      <c r="M155">
        <f t="shared" si="13"/>
        <v>9.0774931784615394</v>
      </c>
      <c r="N155">
        <f t="shared" si="14"/>
        <v>10.407199520000001</v>
      </c>
      <c r="O155">
        <f t="shared" si="15"/>
        <v>1.632440113846154</v>
      </c>
    </row>
    <row r="156" spans="2:15" x14ac:dyDescent="0.25">
      <c r="B156" s="26" t="s">
        <v>19</v>
      </c>
      <c r="C156">
        <v>350</v>
      </c>
      <c r="F156">
        <f>'336p stat'!H155-'336p stat'!K155</f>
        <v>3177.1132910000006</v>
      </c>
      <c r="G156">
        <f>'336p stat'!K155-'336p stat'!N155</f>
        <v>3642.1961139999994</v>
      </c>
      <c r="H156">
        <f>'336p stat'!N155</f>
        <v>571.35529199999996</v>
      </c>
      <c r="K156">
        <f t="shared" si="11"/>
        <v>0</v>
      </c>
      <c r="L156">
        <f t="shared" si="12"/>
        <v>0</v>
      </c>
      <c r="M156">
        <f t="shared" si="13"/>
        <v>9.0774665457142873</v>
      </c>
      <c r="N156">
        <f t="shared" si="14"/>
        <v>10.40627461142857</v>
      </c>
      <c r="O156">
        <f t="shared" si="15"/>
        <v>1.6324436914285714</v>
      </c>
    </row>
    <row r="157" spans="2:15" x14ac:dyDescent="0.25">
      <c r="B157" s="26" t="s">
        <v>19</v>
      </c>
      <c r="C157">
        <v>375</v>
      </c>
      <c r="F157">
        <f>'336p stat'!H156-'336p stat'!K156</f>
        <v>3404.0420020000001</v>
      </c>
      <c r="G157">
        <f>'336p stat'!K156-'336p stat'!N156</f>
        <v>3901.9902729999999</v>
      </c>
      <c r="H157">
        <f>'336p stat'!N156</f>
        <v>612.16261799999995</v>
      </c>
      <c r="K157">
        <f t="shared" si="11"/>
        <v>0</v>
      </c>
      <c r="L157">
        <f t="shared" si="12"/>
        <v>0</v>
      </c>
      <c r="M157">
        <f t="shared" si="13"/>
        <v>9.0774453386666671</v>
      </c>
      <c r="N157">
        <f t="shared" si="14"/>
        <v>10.405307394666666</v>
      </c>
      <c r="O157">
        <f t="shared" si="15"/>
        <v>1.6324336479999999</v>
      </c>
    </row>
    <row r="158" spans="2:15" x14ac:dyDescent="0.25">
      <c r="B158" s="26" t="s">
        <v>19</v>
      </c>
      <c r="C158">
        <v>400</v>
      </c>
      <c r="F158">
        <f>'336p stat'!H157-'336p stat'!K157</f>
        <v>3630.9669630000008</v>
      </c>
      <c r="G158">
        <f>'336p stat'!K157-'336p stat'!N157</f>
        <v>4161.6913759999998</v>
      </c>
      <c r="H158">
        <f>'336p stat'!N157</f>
        <v>652.96000100000003</v>
      </c>
      <c r="K158">
        <f t="shared" si="11"/>
        <v>0</v>
      </c>
      <c r="L158">
        <f t="shared" si="12"/>
        <v>0</v>
      </c>
      <c r="M158">
        <f t="shared" si="13"/>
        <v>9.0774174075000023</v>
      </c>
      <c r="N158">
        <f t="shared" si="14"/>
        <v>10.404228439999999</v>
      </c>
      <c r="O158">
        <f t="shared" si="15"/>
        <v>1.6324000025000001</v>
      </c>
    </row>
    <row r="159" spans="2:15" x14ac:dyDescent="0.25">
      <c r="B159" s="26" t="s">
        <v>19</v>
      </c>
      <c r="C159">
        <v>425</v>
      </c>
      <c r="F159">
        <f>'336p stat'!H158-'336p stat'!K158</f>
        <v>3857.8985540000003</v>
      </c>
      <c r="G159">
        <f>'336p stat'!K158-'336p stat'!N158</f>
        <v>4422.5929820000001</v>
      </c>
      <c r="H159">
        <f>'336p stat'!N158</f>
        <v>693.75186199999996</v>
      </c>
      <c r="K159">
        <f t="shared" si="11"/>
        <v>0</v>
      </c>
      <c r="L159">
        <f t="shared" si="12"/>
        <v>0</v>
      </c>
      <c r="M159">
        <f t="shared" si="13"/>
        <v>9.0774083623529425</v>
      </c>
      <c r="N159">
        <f t="shared" si="14"/>
        <v>10.406101134117648</v>
      </c>
      <c r="O159">
        <f t="shared" si="15"/>
        <v>1.6323573223529411</v>
      </c>
    </row>
    <row r="160" spans="2:15" x14ac:dyDescent="0.25">
      <c r="B160" s="26" t="s">
        <v>19</v>
      </c>
      <c r="C160">
        <v>450</v>
      </c>
      <c r="F160">
        <f>'336p stat'!H159-'336p stat'!K159</f>
        <v>4084.8122260000009</v>
      </c>
      <c r="G160">
        <f>'336p stat'!K159-'336p stat'!N159</f>
        <v>4683.3413249999994</v>
      </c>
      <c r="H160">
        <f>'336p stat'!N159</f>
        <v>734.53734699999995</v>
      </c>
      <c r="K160">
        <f t="shared" si="11"/>
        <v>0</v>
      </c>
      <c r="L160">
        <f t="shared" si="12"/>
        <v>0</v>
      </c>
      <c r="M160">
        <f t="shared" si="13"/>
        <v>9.0773605022222235</v>
      </c>
      <c r="N160">
        <f t="shared" si="14"/>
        <v>10.407425166666666</v>
      </c>
      <c r="O160">
        <f t="shared" si="15"/>
        <v>1.6323052155555555</v>
      </c>
    </row>
    <row r="161" spans="2:15" x14ac:dyDescent="0.25">
      <c r="B161" s="26" t="s">
        <v>19</v>
      </c>
      <c r="C161">
        <v>475</v>
      </c>
      <c r="F161">
        <f>'336p stat'!H160-'336p stat'!K160</f>
        <v>4311.7340919999997</v>
      </c>
      <c r="G161">
        <f>'336p stat'!K160-'336p stat'!N160</f>
        <v>4943.097683</v>
      </c>
      <c r="H161">
        <f>'336p stat'!N160</f>
        <v>775.338616</v>
      </c>
      <c r="K161">
        <f t="shared" si="11"/>
        <v>0</v>
      </c>
      <c r="L161">
        <f t="shared" si="12"/>
        <v>0</v>
      </c>
      <c r="M161">
        <f t="shared" si="13"/>
        <v>9.077334930526316</v>
      </c>
      <c r="N161">
        <f t="shared" si="14"/>
        <v>10.406521437894737</v>
      </c>
      <c r="O161">
        <f t="shared" si="15"/>
        <v>1.6322918231578947</v>
      </c>
    </row>
    <row r="162" spans="2:15" x14ac:dyDescent="0.25">
      <c r="B162" s="26" t="s">
        <v>19</v>
      </c>
      <c r="C162">
        <v>500</v>
      </c>
      <c r="F162">
        <f>'336p stat'!H161-'336p stat'!K161</f>
        <v>4538.6376080000009</v>
      </c>
      <c r="G162">
        <f>'336p stat'!K161-'336p stat'!N161</f>
        <v>5202.9083129999999</v>
      </c>
      <c r="H162">
        <f>'336p stat'!N161</f>
        <v>816.12267299999996</v>
      </c>
      <c r="K162">
        <f t="shared" si="11"/>
        <v>0</v>
      </c>
      <c r="L162">
        <f t="shared" si="12"/>
        <v>0</v>
      </c>
      <c r="M162">
        <f t="shared" si="13"/>
        <v>9.0772752160000021</v>
      </c>
      <c r="N162">
        <f t="shared" si="14"/>
        <v>10.405816626</v>
      </c>
      <c r="O162">
        <f t="shared" si="15"/>
        <v>1.6322453459999999</v>
      </c>
    </row>
    <row r="163" spans="2:15" x14ac:dyDescent="0.25">
      <c r="B163" s="26" t="s">
        <v>20</v>
      </c>
      <c r="C163">
        <v>25</v>
      </c>
      <c r="F163">
        <f>'336p stat'!H162-'336p stat'!K162</f>
        <v>0</v>
      </c>
      <c r="G163">
        <f>'336p stat'!K162-'336p stat'!N162</f>
        <v>0</v>
      </c>
      <c r="H163">
        <f>'336p stat'!N162</f>
        <v>0</v>
      </c>
      <c r="K163">
        <f t="shared" si="11"/>
        <v>0</v>
      </c>
      <c r="L163">
        <f t="shared" si="12"/>
        <v>0</v>
      </c>
      <c r="M163">
        <f t="shared" si="13"/>
        <v>0</v>
      </c>
      <c r="N163">
        <f t="shared" si="14"/>
        <v>0</v>
      </c>
      <c r="O163">
        <f t="shared" si="15"/>
        <v>0</v>
      </c>
    </row>
    <row r="164" spans="2:15" x14ac:dyDescent="0.25">
      <c r="B164" s="26" t="s">
        <v>20</v>
      </c>
      <c r="C164">
        <v>50</v>
      </c>
      <c r="F164">
        <f>'336p stat'!H163-'336p stat'!K163</f>
        <v>0</v>
      </c>
      <c r="G164">
        <f>'336p stat'!K163-'336p stat'!N163</f>
        <v>0</v>
      </c>
      <c r="H164">
        <f>'336p stat'!N163</f>
        <v>0</v>
      </c>
      <c r="K164">
        <f t="shared" si="11"/>
        <v>0</v>
      </c>
      <c r="L164">
        <f t="shared" si="12"/>
        <v>0</v>
      </c>
      <c r="M164">
        <f t="shared" si="13"/>
        <v>0</v>
      </c>
      <c r="N164">
        <f t="shared" si="14"/>
        <v>0</v>
      </c>
      <c r="O164">
        <f t="shared" si="15"/>
        <v>0</v>
      </c>
    </row>
    <row r="165" spans="2:15" x14ac:dyDescent="0.25">
      <c r="B165" s="26" t="s">
        <v>20</v>
      </c>
      <c r="C165">
        <v>75</v>
      </c>
      <c r="F165">
        <f>'336p stat'!H164-'336p stat'!K164</f>
        <v>0</v>
      </c>
      <c r="G165">
        <f>'336p stat'!K164-'336p stat'!N164</f>
        <v>0</v>
      </c>
      <c r="H165">
        <f>'336p stat'!N164</f>
        <v>0</v>
      </c>
      <c r="K165">
        <f t="shared" si="11"/>
        <v>0</v>
      </c>
      <c r="L165">
        <f t="shared" si="12"/>
        <v>0</v>
      </c>
      <c r="M165">
        <f t="shared" si="13"/>
        <v>0</v>
      </c>
      <c r="N165">
        <f t="shared" si="14"/>
        <v>0</v>
      </c>
      <c r="O165">
        <f t="shared" si="15"/>
        <v>0</v>
      </c>
    </row>
    <row r="166" spans="2:15" x14ac:dyDescent="0.25">
      <c r="B166" s="26" t="s">
        <v>20</v>
      </c>
      <c r="C166">
        <v>100</v>
      </c>
      <c r="F166">
        <f>'336p stat'!H165-'336p stat'!K165</f>
        <v>0</v>
      </c>
      <c r="G166">
        <f>'336p stat'!K165-'336p stat'!N165</f>
        <v>0</v>
      </c>
      <c r="H166">
        <f>'336p stat'!N165</f>
        <v>0</v>
      </c>
      <c r="K166">
        <f t="shared" si="11"/>
        <v>0</v>
      </c>
      <c r="L166">
        <f t="shared" si="12"/>
        <v>0</v>
      </c>
      <c r="M166">
        <f t="shared" si="13"/>
        <v>0</v>
      </c>
      <c r="N166">
        <f t="shared" si="14"/>
        <v>0</v>
      </c>
      <c r="O166">
        <f t="shared" si="15"/>
        <v>0</v>
      </c>
    </row>
    <row r="167" spans="2:15" x14ac:dyDescent="0.25">
      <c r="B167" s="26" t="s">
        <v>20</v>
      </c>
      <c r="C167">
        <v>125</v>
      </c>
      <c r="F167">
        <f>'336p stat'!H166-'336p stat'!K166</f>
        <v>0</v>
      </c>
      <c r="G167">
        <f>'336p stat'!K166-'336p stat'!N166</f>
        <v>0</v>
      </c>
      <c r="H167">
        <f>'336p stat'!N166</f>
        <v>0</v>
      </c>
      <c r="K167">
        <f t="shared" si="11"/>
        <v>0</v>
      </c>
      <c r="L167">
        <f t="shared" si="12"/>
        <v>0</v>
      </c>
      <c r="M167">
        <f t="shared" si="13"/>
        <v>0</v>
      </c>
      <c r="N167">
        <f t="shared" si="14"/>
        <v>0</v>
      </c>
      <c r="O167">
        <f t="shared" si="15"/>
        <v>0</v>
      </c>
    </row>
    <row r="168" spans="2:15" x14ac:dyDescent="0.25">
      <c r="B168" s="26" t="s">
        <v>20</v>
      </c>
      <c r="C168">
        <v>150</v>
      </c>
      <c r="F168">
        <f>'336p stat'!H167-'336p stat'!K167</f>
        <v>0</v>
      </c>
      <c r="G168">
        <f>'336p stat'!K167-'336p stat'!N167</f>
        <v>0</v>
      </c>
      <c r="H168">
        <f>'336p stat'!N167</f>
        <v>0</v>
      </c>
      <c r="K168">
        <f t="shared" si="11"/>
        <v>0</v>
      </c>
      <c r="L168">
        <f t="shared" si="12"/>
        <v>0</v>
      </c>
      <c r="M168">
        <f t="shared" si="13"/>
        <v>0</v>
      </c>
      <c r="N168">
        <f t="shared" si="14"/>
        <v>0</v>
      </c>
      <c r="O168">
        <f t="shared" si="15"/>
        <v>0</v>
      </c>
    </row>
    <row r="169" spans="2:15" x14ac:dyDescent="0.25">
      <c r="B169" s="26" t="s">
        <v>20</v>
      </c>
      <c r="C169">
        <v>175</v>
      </c>
      <c r="F169">
        <f>'336p stat'!H168-'336p stat'!K168</f>
        <v>0</v>
      </c>
      <c r="G169">
        <f>'336p stat'!K168-'336p stat'!N168</f>
        <v>0</v>
      </c>
      <c r="H169">
        <f>'336p stat'!N168</f>
        <v>0</v>
      </c>
      <c r="K169">
        <f t="shared" si="11"/>
        <v>0</v>
      </c>
      <c r="L169">
        <f t="shared" si="12"/>
        <v>0</v>
      </c>
      <c r="M169">
        <f t="shared" si="13"/>
        <v>0</v>
      </c>
      <c r="N169">
        <f t="shared" si="14"/>
        <v>0</v>
      </c>
      <c r="O169">
        <f t="shared" si="15"/>
        <v>0</v>
      </c>
    </row>
    <row r="170" spans="2:15" x14ac:dyDescent="0.25">
      <c r="B170" s="26" t="s">
        <v>20</v>
      </c>
      <c r="C170">
        <v>200</v>
      </c>
      <c r="F170">
        <f>'336p stat'!H169-'336p stat'!K169</f>
        <v>0</v>
      </c>
      <c r="G170">
        <f>'336p stat'!K169-'336p stat'!N169</f>
        <v>0</v>
      </c>
      <c r="H170">
        <f>'336p stat'!N169</f>
        <v>0</v>
      </c>
      <c r="K170">
        <f t="shared" si="11"/>
        <v>0</v>
      </c>
      <c r="L170">
        <f t="shared" si="12"/>
        <v>0</v>
      </c>
      <c r="M170">
        <f t="shared" si="13"/>
        <v>0</v>
      </c>
      <c r="N170">
        <f t="shared" si="14"/>
        <v>0</v>
      </c>
      <c r="O170">
        <f t="shared" si="15"/>
        <v>0</v>
      </c>
    </row>
    <row r="171" spans="2:15" x14ac:dyDescent="0.25">
      <c r="B171" s="26" t="s">
        <v>20</v>
      </c>
      <c r="C171">
        <v>225</v>
      </c>
      <c r="F171">
        <f>'336p stat'!H170-'336p stat'!K170</f>
        <v>0</v>
      </c>
      <c r="G171">
        <f>'336p stat'!K170-'336p stat'!N170</f>
        <v>0</v>
      </c>
      <c r="H171">
        <f>'336p stat'!N170</f>
        <v>0</v>
      </c>
      <c r="K171">
        <f t="shared" si="11"/>
        <v>0</v>
      </c>
      <c r="L171">
        <f t="shared" si="12"/>
        <v>0</v>
      </c>
      <c r="M171">
        <f t="shared" si="13"/>
        <v>0</v>
      </c>
      <c r="N171">
        <f t="shared" si="14"/>
        <v>0</v>
      </c>
      <c r="O171">
        <f t="shared" si="15"/>
        <v>0</v>
      </c>
    </row>
    <row r="172" spans="2:15" x14ac:dyDescent="0.25">
      <c r="B172" s="26" t="s">
        <v>20</v>
      </c>
      <c r="C172">
        <v>250</v>
      </c>
      <c r="F172">
        <f>'336p stat'!H171-'336p stat'!K171</f>
        <v>0</v>
      </c>
      <c r="G172">
        <f>'336p stat'!K171-'336p stat'!N171</f>
        <v>0</v>
      </c>
      <c r="H172">
        <f>'336p stat'!N171</f>
        <v>0</v>
      </c>
      <c r="K172">
        <f t="shared" si="11"/>
        <v>0</v>
      </c>
      <c r="L172">
        <f t="shared" si="12"/>
        <v>0</v>
      </c>
      <c r="M172">
        <f t="shared" si="13"/>
        <v>0</v>
      </c>
      <c r="N172">
        <f t="shared" si="14"/>
        <v>0</v>
      </c>
      <c r="O172">
        <f t="shared" si="15"/>
        <v>0</v>
      </c>
    </row>
    <row r="173" spans="2:15" x14ac:dyDescent="0.25">
      <c r="B173" s="26" t="s">
        <v>20</v>
      </c>
      <c r="C173">
        <v>275</v>
      </c>
      <c r="F173">
        <f>'336p stat'!H172-'336p stat'!K172</f>
        <v>0</v>
      </c>
      <c r="G173">
        <f>'336p stat'!K172-'336p stat'!N172</f>
        <v>0</v>
      </c>
      <c r="H173">
        <f>'336p stat'!N172</f>
        <v>0</v>
      </c>
      <c r="K173">
        <f t="shared" si="11"/>
        <v>0</v>
      </c>
      <c r="L173">
        <f t="shared" si="12"/>
        <v>0</v>
      </c>
      <c r="M173">
        <f t="shared" si="13"/>
        <v>0</v>
      </c>
      <c r="N173">
        <f t="shared" si="14"/>
        <v>0</v>
      </c>
      <c r="O173">
        <f t="shared" si="15"/>
        <v>0</v>
      </c>
    </row>
    <row r="174" spans="2:15" x14ac:dyDescent="0.25">
      <c r="B174" s="26" t="s">
        <v>20</v>
      </c>
      <c r="C174">
        <v>300</v>
      </c>
      <c r="F174">
        <f>'336p stat'!H173-'336p stat'!K173</f>
        <v>0</v>
      </c>
      <c r="G174">
        <f>'336p stat'!K173-'336p stat'!N173</f>
        <v>0</v>
      </c>
      <c r="H174">
        <f>'336p stat'!N173</f>
        <v>0</v>
      </c>
      <c r="K174">
        <f t="shared" si="11"/>
        <v>0</v>
      </c>
      <c r="L174">
        <f t="shared" si="12"/>
        <v>0</v>
      </c>
      <c r="M174">
        <f t="shared" si="13"/>
        <v>0</v>
      </c>
      <c r="N174">
        <f t="shared" si="14"/>
        <v>0</v>
      </c>
      <c r="O174">
        <f t="shared" si="15"/>
        <v>0</v>
      </c>
    </row>
    <row r="175" spans="2:15" x14ac:dyDescent="0.25">
      <c r="B175" s="26" t="s">
        <v>20</v>
      </c>
      <c r="C175">
        <v>325</v>
      </c>
      <c r="F175">
        <f>'336p stat'!H174-'336p stat'!K174</f>
        <v>0</v>
      </c>
      <c r="G175">
        <f>'336p stat'!K174-'336p stat'!N174</f>
        <v>0</v>
      </c>
      <c r="H175">
        <f>'336p stat'!N174</f>
        <v>0</v>
      </c>
      <c r="K175">
        <f t="shared" si="11"/>
        <v>0</v>
      </c>
      <c r="L175">
        <f t="shared" si="12"/>
        <v>0</v>
      </c>
      <c r="M175">
        <f t="shared" si="13"/>
        <v>0</v>
      </c>
      <c r="N175">
        <f t="shared" si="14"/>
        <v>0</v>
      </c>
      <c r="O175">
        <f t="shared" si="15"/>
        <v>0</v>
      </c>
    </row>
    <row r="176" spans="2:15" x14ac:dyDescent="0.25">
      <c r="B176" s="26" t="s">
        <v>20</v>
      </c>
      <c r="C176">
        <v>350</v>
      </c>
      <c r="F176">
        <f>'336p stat'!H175-'336p stat'!K175</f>
        <v>0</v>
      </c>
      <c r="G176">
        <f>'336p stat'!K175-'336p stat'!N175</f>
        <v>0</v>
      </c>
      <c r="H176">
        <f>'336p stat'!N175</f>
        <v>0</v>
      </c>
      <c r="K176">
        <f t="shared" si="11"/>
        <v>0</v>
      </c>
      <c r="L176">
        <f t="shared" si="12"/>
        <v>0</v>
      </c>
      <c r="M176">
        <f t="shared" si="13"/>
        <v>0</v>
      </c>
      <c r="N176">
        <f t="shared" si="14"/>
        <v>0</v>
      </c>
      <c r="O176">
        <f t="shared" si="15"/>
        <v>0</v>
      </c>
    </row>
    <row r="177" spans="2:15" x14ac:dyDescent="0.25">
      <c r="B177" s="26" t="s">
        <v>20</v>
      </c>
      <c r="C177">
        <v>375</v>
      </c>
      <c r="F177">
        <f>'336p stat'!H176-'336p stat'!K176</f>
        <v>0</v>
      </c>
      <c r="G177">
        <f>'336p stat'!K176-'336p stat'!N176</f>
        <v>0</v>
      </c>
      <c r="H177">
        <f>'336p stat'!N176</f>
        <v>0</v>
      </c>
      <c r="K177">
        <f t="shared" si="11"/>
        <v>0</v>
      </c>
      <c r="L177">
        <f t="shared" si="12"/>
        <v>0</v>
      </c>
      <c r="M177">
        <f t="shared" si="13"/>
        <v>0</v>
      </c>
      <c r="N177">
        <f t="shared" si="14"/>
        <v>0</v>
      </c>
      <c r="O177">
        <f t="shared" si="15"/>
        <v>0</v>
      </c>
    </row>
    <row r="178" spans="2:15" x14ac:dyDescent="0.25">
      <c r="B178" s="26" t="s">
        <v>20</v>
      </c>
      <c r="C178">
        <v>400</v>
      </c>
      <c r="F178">
        <f>'336p stat'!H177-'336p stat'!K177</f>
        <v>0</v>
      </c>
      <c r="G178">
        <f>'336p stat'!K177-'336p stat'!N177</f>
        <v>0</v>
      </c>
      <c r="H178">
        <f>'336p stat'!N177</f>
        <v>0</v>
      </c>
      <c r="K178">
        <f t="shared" si="11"/>
        <v>0</v>
      </c>
      <c r="L178">
        <f t="shared" si="12"/>
        <v>0</v>
      </c>
      <c r="M178">
        <f t="shared" si="13"/>
        <v>0</v>
      </c>
      <c r="N178">
        <f t="shared" si="14"/>
        <v>0</v>
      </c>
      <c r="O178">
        <f t="shared" si="15"/>
        <v>0</v>
      </c>
    </row>
    <row r="179" spans="2:15" x14ac:dyDescent="0.25">
      <c r="B179" s="26" t="s">
        <v>20</v>
      </c>
      <c r="C179">
        <v>425</v>
      </c>
      <c r="F179">
        <f>'336p stat'!H178-'336p stat'!K178</f>
        <v>0</v>
      </c>
      <c r="G179">
        <f>'336p stat'!K178-'336p stat'!N178</f>
        <v>0</v>
      </c>
      <c r="H179">
        <f>'336p stat'!N178</f>
        <v>0</v>
      </c>
      <c r="K179">
        <f t="shared" si="11"/>
        <v>0</v>
      </c>
      <c r="L179">
        <f t="shared" si="12"/>
        <v>0</v>
      </c>
      <c r="M179">
        <f t="shared" si="13"/>
        <v>0</v>
      </c>
      <c r="N179">
        <f t="shared" si="14"/>
        <v>0</v>
      </c>
      <c r="O179">
        <f t="shared" si="15"/>
        <v>0</v>
      </c>
    </row>
    <row r="180" spans="2:15" x14ac:dyDescent="0.25">
      <c r="B180" s="26" t="s">
        <v>20</v>
      </c>
      <c r="C180">
        <v>450</v>
      </c>
      <c r="F180">
        <f>'336p stat'!H179-'336p stat'!K179</f>
        <v>0</v>
      </c>
      <c r="G180">
        <f>'336p stat'!K179-'336p stat'!N179</f>
        <v>0</v>
      </c>
      <c r="H180">
        <f>'336p stat'!N179</f>
        <v>0</v>
      </c>
      <c r="K180">
        <f t="shared" si="11"/>
        <v>0</v>
      </c>
      <c r="L180">
        <f t="shared" si="12"/>
        <v>0</v>
      </c>
      <c r="M180">
        <f t="shared" si="13"/>
        <v>0</v>
      </c>
      <c r="N180">
        <f t="shared" si="14"/>
        <v>0</v>
      </c>
      <c r="O180">
        <f t="shared" si="15"/>
        <v>0</v>
      </c>
    </row>
    <row r="181" spans="2:15" x14ac:dyDescent="0.25">
      <c r="B181" s="26" t="s">
        <v>20</v>
      </c>
      <c r="C181">
        <v>475</v>
      </c>
      <c r="F181">
        <f>'336p stat'!H180-'336p stat'!K180</f>
        <v>0</v>
      </c>
      <c r="G181">
        <f>'336p stat'!K180-'336p stat'!N180</f>
        <v>0</v>
      </c>
      <c r="H181">
        <f>'336p stat'!N180</f>
        <v>0</v>
      </c>
      <c r="K181">
        <f t="shared" si="11"/>
        <v>0</v>
      </c>
      <c r="L181">
        <f t="shared" si="12"/>
        <v>0</v>
      </c>
      <c r="M181">
        <f t="shared" si="13"/>
        <v>0</v>
      </c>
      <c r="N181">
        <f t="shared" si="14"/>
        <v>0</v>
      </c>
      <c r="O181">
        <f t="shared" si="15"/>
        <v>0</v>
      </c>
    </row>
    <row r="182" spans="2:15" x14ac:dyDescent="0.25">
      <c r="B182" s="26" t="s">
        <v>20</v>
      </c>
      <c r="C182">
        <v>500</v>
      </c>
      <c r="F182">
        <f>'336p stat'!H181-'336p stat'!K181</f>
        <v>0</v>
      </c>
      <c r="G182">
        <f>'336p stat'!K181-'336p stat'!N181</f>
        <v>0</v>
      </c>
      <c r="H182">
        <f>'336p stat'!N181</f>
        <v>0</v>
      </c>
      <c r="K182">
        <f t="shared" si="11"/>
        <v>0</v>
      </c>
      <c r="L182">
        <f t="shared" si="12"/>
        <v>0</v>
      </c>
      <c r="M182">
        <f t="shared" si="13"/>
        <v>0</v>
      </c>
      <c r="N182">
        <f t="shared" si="14"/>
        <v>0</v>
      </c>
      <c r="O182">
        <f t="shared" si="15"/>
        <v>0</v>
      </c>
    </row>
    <row r="183" spans="2:15" x14ac:dyDescent="0.25">
      <c r="B183" s="26" t="s">
        <v>21</v>
      </c>
      <c r="C183">
        <v>25</v>
      </c>
      <c r="F183">
        <f>'336p stat'!H182-'336p stat'!K182</f>
        <v>261.98171600000001</v>
      </c>
      <c r="G183">
        <f>'336p stat'!K182-'336p stat'!N182</f>
        <v>66.791471000000001</v>
      </c>
      <c r="H183">
        <f>'336p stat'!N182</f>
        <v>0</v>
      </c>
      <c r="K183">
        <f t="shared" si="11"/>
        <v>0</v>
      </c>
      <c r="L183">
        <f t="shared" si="12"/>
        <v>0</v>
      </c>
      <c r="M183">
        <f t="shared" si="13"/>
        <v>10.479268640000001</v>
      </c>
      <c r="N183">
        <f t="shared" si="14"/>
        <v>2.6716588400000001</v>
      </c>
      <c r="O183">
        <f t="shared" si="15"/>
        <v>0</v>
      </c>
    </row>
    <row r="184" spans="2:15" x14ac:dyDescent="0.25">
      <c r="B184" s="26" t="s">
        <v>21</v>
      </c>
      <c r="C184">
        <v>50</v>
      </c>
      <c r="F184">
        <f>'336p stat'!H183-'336p stat'!K183</f>
        <v>524.12434900000005</v>
      </c>
      <c r="G184">
        <f>'336p stat'!K183-'336p stat'!N183</f>
        <v>133.58952400000001</v>
      </c>
      <c r="H184">
        <f>'336p stat'!N183</f>
        <v>0</v>
      </c>
      <c r="K184">
        <f t="shared" si="11"/>
        <v>0</v>
      </c>
      <c r="L184">
        <f t="shared" si="12"/>
        <v>0</v>
      </c>
      <c r="M184">
        <f t="shared" si="13"/>
        <v>10.482486980000001</v>
      </c>
      <c r="N184">
        <f t="shared" si="14"/>
        <v>2.6717904800000003</v>
      </c>
      <c r="O184">
        <f t="shared" si="15"/>
        <v>0</v>
      </c>
    </row>
    <row r="185" spans="2:15" x14ac:dyDescent="0.25">
      <c r="B185" s="26" t="s">
        <v>21</v>
      </c>
      <c r="C185">
        <v>75</v>
      </c>
      <c r="F185">
        <f>'336p stat'!H184-'336p stat'!K184</f>
        <v>786.28191300000003</v>
      </c>
      <c r="G185">
        <f>'336p stat'!K184-'336p stat'!N184</f>
        <v>200.39145500000001</v>
      </c>
      <c r="H185">
        <f>'336p stat'!N184</f>
        <v>0</v>
      </c>
      <c r="K185">
        <f t="shared" si="11"/>
        <v>0</v>
      </c>
      <c r="L185">
        <f t="shared" si="12"/>
        <v>0</v>
      </c>
      <c r="M185">
        <f t="shared" si="13"/>
        <v>10.48375884</v>
      </c>
      <c r="N185">
        <f t="shared" si="14"/>
        <v>2.6718860666666666</v>
      </c>
      <c r="O185">
        <f t="shared" si="15"/>
        <v>0</v>
      </c>
    </row>
    <row r="186" spans="2:15" x14ac:dyDescent="0.25">
      <c r="B186" s="26" t="s">
        <v>21</v>
      </c>
      <c r="C186">
        <v>100</v>
      </c>
      <c r="F186">
        <f>'336p stat'!H185-'336p stat'!K185</f>
        <v>1048.440079</v>
      </c>
      <c r="G186">
        <f>'336p stat'!K185-'336p stat'!N185</f>
        <v>267.197362</v>
      </c>
      <c r="H186">
        <f>'336p stat'!N185</f>
        <v>0</v>
      </c>
      <c r="K186">
        <f t="shared" si="11"/>
        <v>0</v>
      </c>
      <c r="L186">
        <f t="shared" si="12"/>
        <v>0</v>
      </c>
      <c r="M186">
        <f t="shared" si="13"/>
        <v>10.48440079</v>
      </c>
      <c r="N186">
        <f t="shared" si="14"/>
        <v>2.6719736200000002</v>
      </c>
      <c r="O186">
        <f t="shared" si="15"/>
        <v>0</v>
      </c>
    </row>
    <row r="187" spans="2:15" x14ac:dyDescent="0.25">
      <c r="B187" s="26" t="s">
        <v>21</v>
      </c>
      <c r="C187">
        <v>125</v>
      </c>
      <c r="F187">
        <f>'336p stat'!H186-'336p stat'!K186</f>
        <v>1310.595928</v>
      </c>
      <c r="G187">
        <f>'336p stat'!K186-'336p stat'!N186</f>
        <v>333.995385</v>
      </c>
      <c r="H187">
        <f>'336p stat'!N186</f>
        <v>0</v>
      </c>
      <c r="K187">
        <f t="shared" si="11"/>
        <v>0</v>
      </c>
      <c r="L187">
        <f t="shared" si="12"/>
        <v>0</v>
      </c>
      <c r="M187">
        <f t="shared" si="13"/>
        <v>10.484767423999999</v>
      </c>
      <c r="N187">
        <f t="shared" si="14"/>
        <v>2.6719630799999998</v>
      </c>
      <c r="O187">
        <f t="shared" si="15"/>
        <v>0</v>
      </c>
    </row>
    <row r="188" spans="2:15" x14ac:dyDescent="0.25">
      <c r="B188" s="26" t="s">
        <v>21</v>
      </c>
      <c r="C188">
        <v>150</v>
      </c>
      <c r="F188">
        <f>'336p stat'!H187-'336p stat'!K187</f>
        <v>1572.7469940000001</v>
      </c>
      <c r="G188">
        <f>'336p stat'!K187-'336p stat'!N187</f>
        <v>400.79118999999997</v>
      </c>
      <c r="H188">
        <f>'336p stat'!N187</f>
        <v>0</v>
      </c>
      <c r="K188">
        <f t="shared" si="11"/>
        <v>0</v>
      </c>
      <c r="L188">
        <f t="shared" si="12"/>
        <v>0</v>
      </c>
      <c r="M188">
        <f t="shared" si="13"/>
        <v>10.48497996</v>
      </c>
      <c r="N188">
        <f t="shared" si="14"/>
        <v>2.6719412666666664</v>
      </c>
      <c r="O188">
        <f t="shared" si="15"/>
        <v>0</v>
      </c>
    </row>
    <row r="189" spans="2:15" x14ac:dyDescent="0.25">
      <c r="B189" s="26" t="s">
        <v>21</v>
      </c>
      <c r="C189">
        <v>175</v>
      </c>
      <c r="F189">
        <f>'336p stat'!H188-'336p stat'!K188</f>
        <v>1834.8911439999999</v>
      </c>
      <c r="G189">
        <f>'336p stat'!K188-'336p stat'!N188</f>
        <v>467.59216700000002</v>
      </c>
      <c r="H189">
        <f>'336p stat'!N188</f>
        <v>0</v>
      </c>
      <c r="K189">
        <f t="shared" si="11"/>
        <v>0</v>
      </c>
      <c r="L189">
        <f t="shared" si="12"/>
        <v>0</v>
      </c>
      <c r="M189">
        <f t="shared" si="13"/>
        <v>10.48509225142857</v>
      </c>
      <c r="N189">
        <f t="shared" si="14"/>
        <v>2.67195524</v>
      </c>
      <c r="O189">
        <f t="shared" si="15"/>
        <v>0</v>
      </c>
    </row>
    <row r="190" spans="2:15" x14ac:dyDescent="0.25">
      <c r="B190" s="26" t="s">
        <v>21</v>
      </c>
      <c r="C190">
        <v>200</v>
      </c>
      <c r="F190">
        <f>'336p stat'!H189-'336p stat'!K189</f>
        <v>2097.032631</v>
      </c>
      <c r="G190">
        <f>'336p stat'!K189-'336p stat'!N189</f>
        <v>534.39416600000004</v>
      </c>
      <c r="H190">
        <f>'336p stat'!N189</f>
        <v>0</v>
      </c>
      <c r="K190">
        <f t="shared" si="11"/>
        <v>0</v>
      </c>
      <c r="L190">
        <f t="shared" si="12"/>
        <v>0</v>
      </c>
      <c r="M190">
        <f t="shared" si="13"/>
        <v>10.485163155</v>
      </c>
      <c r="N190">
        <f t="shared" si="14"/>
        <v>2.6719708300000002</v>
      </c>
      <c r="O190">
        <f t="shared" si="15"/>
        <v>0</v>
      </c>
    </row>
    <row r="191" spans="2:15" x14ac:dyDescent="0.25">
      <c r="B191" s="26" t="s">
        <v>21</v>
      </c>
      <c r="C191">
        <v>225</v>
      </c>
      <c r="F191">
        <f>'336p stat'!H190-'336p stat'!K190</f>
        <v>2359.1873220000002</v>
      </c>
      <c r="G191">
        <f>'336p stat'!K190-'336p stat'!N190</f>
        <v>601.20416699999998</v>
      </c>
      <c r="H191">
        <f>'336p stat'!N190</f>
        <v>0</v>
      </c>
      <c r="K191">
        <f t="shared" si="11"/>
        <v>0</v>
      </c>
      <c r="L191">
        <f t="shared" si="12"/>
        <v>0</v>
      </c>
      <c r="M191">
        <f t="shared" si="13"/>
        <v>10.485276986666667</v>
      </c>
      <c r="N191">
        <f t="shared" si="14"/>
        <v>2.67201852</v>
      </c>
      <c r="O191">
        <f t="shared" si="15"/>
        <v>0</v>
      </c>
    </row>
    <row r="192" spans="2:15" x14ac:dyDescent="0.25">
      <c r="B192" s="26" t="s">
        <v>21</v>
      </c>
      <c r="C192">
        <v>250</v>
      </c>
      <c r="F192">
        <f>'336p stat'!H191-'336p stat'!K191</f>
        <v>2621.3433950000003</v>
      </c>
      <c r="G192">
        <f>'336p stat'!K191-'336p stat'!N191</f>
        <v>667.99916399999995</v>
      </c>
      <c r="H192">
        <f>'336p stat'!N191</f>
        <v>0</v>
      </c>
      <c r="K192">
        <f t="shared" si="11"/>
        <v>0</v>
      </c>
      <c r="L192">
        <f t="shared" si="12"/>
        <v>0</v>
      </c>
      <c r="M192">
        <f t="shared" si="13"/>
        <v>10.485373580000001</v>
      </c>
      <c r="N192">
        <f t="shared" si="14"/>
        <v>2.6719966559999997</v>
      </c>
      <c r="O192">
        <f t="shared" si="15"/>
        <v>0</v>
      </c>
    </row>
    <row r="193" spans="2:15" x14ac:dyDescent="0.25">
      <c r="B193" s="26" t="s">
        <v>21</v>
      </c>
      <c r="C193">
        <v>275</v>
      </c>
      <c r="F193">
        <f>'336p stat'!H192-'336p stat'!K192</f>
        <v>2883.4855000000002</v>
      </c>
      <c r="G193">
        <f>'336p stat'!K192-'336p stat'!N192</f>
        <v>734.79989599999999</v>
      </c>
      <c r="H193">
        <f>'336p stat'!N192</f>
        <v>0</v>
      </c>
      <c r="K193">
        <f t="shared" si="11"/>
        <v>0</v>
      </c>
      <c r="L193">
        <f t="shared" si="12"/>
        <v>0</v>
      </c>
      <c r="M193">
        <f t="shared" si="13"/>
        <v>10.485401818181819</v>
      </c>
      <c r="N193">
        <f t="shared" si="14"/>
        <v>2.6719996218181818</v>
      </c>
      <c r="O193">
        <f t="shared" si="15"/>
        <v>0</v>
      </c>
    </row>
    <row r="194" spans="2:15" x14ac:dyDescent="0.25">
      <c r="B194" s="26" t="s">
        <v>21</v>
      </c>
      <c r="C194">
        <v>300</v>
      </c>
      <c r="F194">
        <f>'336p stat'!H193-'336p stat'!K193</f>
        <v>3145.6375669999998</v>
      </c>
      <c r="G194">
        <f>'336p stat'!K193-'336p stat'!N193</f>
        <v>801.61517200000003</v>
      </c>
      <c r="H194">
        <f>'336p stat'!N193</f>
        <v>0</v>
      </c>
      <c r="K194">
        <f t="shared" si="11"/>
        <v>0</v>
      </c>
      <c r="L194">
        <f t="shared" si="12"/>
        <v>0</v>
      </c>
      <c r="M194">
        <f t="shared" si="13"/>
        <v>10.485458556666666</v>
      </c>
      <c r="N194">
        <f t="shared" si="14"/>
        <v>2.6720505733333333</v>
      </c>
      <c r="O194">
        <f t="shared" si="15"/>
        <v>0</v>
      </c>
    </row>
    <row r="195" spans="2:15" x14ac:dyDescent="0.25">
      <c r="B195" s="26" t="s">
        <v>21</v>
      </c>
      <c r="C195">
        <v>325</v>
      </c>
      <c r="F195">
        <f>'336p stat'!H194-'336p stat'!K194</f>
        <v>3407.7755290000005</v>
      </c>
      <c r="G195">
        <f>'336p stat'!K194-'336p stat'!N194</f>
        <v>868.40886599999999</v>
      </c>
      <c r="H195">
        <f>'336p stat'!N194</f>
        <v>0</v>
      </c>
      <c r="K195">
        <f t="shared" si="11"/>
        <v>0</v>
      </c>
      <c r="L195">
        <f t="shared" si="12"/>
        <v>0</v>
      </c>
      <c r="M195">
        <f t="shared" si="13"/>
        <v>10.485463166153847</v>
      </c>
      <c r="N195">
        <f t="shared" si="14"/>
        <v>2.67202728</v>
      </c>
      <c r="O195">
        <f t="shared" si="15"/>
        <v>0</v>
      </c>
    </row>
    <row r="196" spans="2:15" x14ac:dyDescent="0.25">
      <c r="B196" s="26" t="s">
        <v>21</v>
      </c>
      <c r="C196">
        <v>350</v>
      </c>
      <c r="F196">
        <f>'336p stat'!H195-'336p stat'!K195</f>
        <v>3669.9284660000003</v>
      </c>
      <c r="G196">
        <f>'336p stat'!K195-'336p stat'!N195</f>
        <v>935.19713899999999</v>
      </c>
      <c r="H196">
        <f>'336p stat'!N195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10.485509902857144</v>
      </c>
      <c r="N196">
        <f t="shared" ref="N196:N242" si="19">G196/$C196</f>
        <v>2.6719918257142856</v>
      </c>
      <c r="O196">
        <f t="shared" ref="O196:O242" si="20">H196/$C196</f>
        <v>0</v>
      </c>
    </row>
    <row r="197" spans="2:15" x14ac:dyDescent="0.25">
      <c r="B197" s="26" t="s">
        <v>21</v>
      </c>
      <c r="C197">
        <v>375</v>
      </c>
      <c r="F197">
        <f>'336p stat'!H196-'336p stat'!K196</f>
        <v>3932.0829480000002</v>
      </c>
      <c r="G197">
        <f>'336p stat'!K196-'336p stat'!N196</f>
        <v>1001.994718</v>
      </c>
      <c r="H197">
        <f>'336p stat'!N196</f>
        <v>0</v>
      </c>
      <c r="K197">
        <f t="shared" si="16"/>
        <v>0</v>
      </c>
      <c r="L197">
        <f t="shared" si="17"/>
        <v>0</v>
      </c>
      <c r="M197">
        <f t="shared" si="18"/>
        <v>10.485554528</v>
      </c>
      <c r="N197">
        <f t="shared" si="19"/>
        <v>2.6719859146666667</v>
      </c>
      <c r="O197">
        <f t="shared" si="20"/>
        <v>0</v>
      </c>
    </row>
    <row r="198" spans="2:15" x14ac:dyDescent="0.25">
      <c r="B198" s="26" t="s">
        <v>21</v>
      </c>
      <c r="C198">
        <v>400</v>
      </c>
      <c r="F198">
        <f>'336p stat'!H197-'336p stat'!K197</f>
        <v>4194.2209720000001</v>
      </c>
      <c r="G198">
        <f>'336p stat'!K197-'336p stat'!N197</f>
        <v>1068.7980809999999</v>
      </c>
      <c r="H198">
        <f>'336p stat'!N197</f>
        <v>0</v>
      </c>
      <c r="K198">
        <f t="shared" si="16"/>
        <v>0</v>
      </c>
      <c r="L198">
        <f t="shared" si="17"/>
        <v>0</v>
      </c>
      <c r="M198">
        <f t="shared" si="18"/>
        <v>10.48555243</v>
      </c>
      <c r="N198">
        <f t="shared" si="19"/>
        <v>2.6719952024999998</v>
      </c>
      <c r="O198">
        <f t="shared" si="20"/>
        <v>0</v>
      </c>
    </row>
    <row r="199" spans="2:15" x14ac:dyDescent="0.25">
      <c r="B199" s="26" t="s">
        <v>21</v>
      </c>
      <c r="C199">
        <v>425</v>
      </c>
      <c r="F199">
        <f>'336p stat'!H198-'336p stat'!K198</f>
        <v>4456.3810160000003</v>
      </c>
      <c r="G199">
        <f>'336p stat'!K198-'336p stat'!N198</f>
        <v>1135.604619</v>
      </c>
      <c r="H199">
        <f>'336p stat'!N198</f>
        <v>0</v>
      </c>
      <c r="K199">
        <f t="shared" si="16"/>
        <v>0</v>
      </c>
      <c r="L199">
        <f t="shared" si="17"/>
        <v>0</v>
      </c>
      <c r="M199">
        <f t="shared" si="18"/>
        <v>10.485602390588236</v>
      </c>
      <c r="N199">
        <f t="shared" si="19"/>
        <v>2.6720108682352941</v>
      </c>
      <c r="O199">
        <f t="shared" si="20"/>
        <v>0</v>
      </c>
    </row>
    <row r="200" spans="2:15" x14ac:dyDescent="0.25">
      <c r="B200" s="26" t="s">
        <v>21</v>
      </c>
      <c r="C200">
        <v>450</v>
      </c>
      <c r="F200">
        <f>'336p stat'!H199-'336p stat'!K199</f>
        <v>4718.51728</v>
      </c>
      <c r="G200">
        <f>'336p stat'!K199-'336p stat'!N199</f>
        <v>1202.4116160000001</v>
      </c>
      <c r="H200">
        <f>'336p stat'!N199</f>
        <v>0</v>
      </c>
      <c r="K200">
        <f t="shared" si="16"/>
        <v>0</v>
      </c>
      <c r="L200">
        <f t="shared" si="17"/>
        <v>0</v>
      </c>
      <c r="M200">
        <f t="shared" si="18"/>
        <v>10.485593955555556</v>
      </c>
      <c r="N200">
        <f t="shared" si="19"/>
        <v>2.6720258133333337</v>
      </c>
      <c r="O200">
        <f t="shared" si="20"/>
        <v>0</v>
      </c>
    </row>
    <row r="201" spans="2:15" x14ac:dyDescent="0.25">
      <c r="B201" s="26" t="s">
        <v>21</v>
      </c>
      <c r="C201">
        <v>475</v>
      </c>
      <c r="F201">
        <f>'336p stat'!H200-'336p stat'!K200</f>
        <v>4980.662241</v>
      </c>
      <c r="G201">
        <f>'336p stat'!K200-'336p stat'!N200</f>
        <v>1269.2073780000001</v>
      </c>
      <c r="H201">
        <f>'336p stat'!N200</f>
        <v>0</v>
      </c>
      <c r="K201">
        <f t="shared" si="16"/>
        <v>0</v>
      </c>
      <c r="L201">
        <f t="shared" si="17"/>
        <v>0</v>
      </c>
      <c r="M201">
        <f t="shared" si="18"/>
        <v>10.485604717894736</v>
      </c>
      <c r="N201">
        <f t="shared" si="19"/>
        <v>2.6720155326315789</v>
      </c>
      <c r="O201">
        <f t="shared" si="20"/>
        <v>0</v>
      </c>
    </row>
    <row r="202" spans="2:15" x14ac:dyDescent="0.25">
      <c r="B202" s="26" t="s">
        <v>21</v>
      </c>
      <c r="C202">
        <v>500</v>
      </c>
      <c r="F202">
        <f>'336p stat'!H201-'336p stat'!K201</f>
        <v>5242.8028979999999</v>
      </c>
      <c r="G202">
        <f>'336p stat'!K201-'336p stat'!N201</f>
        <v>1336.0077269999999</v>
      </c>
      <c r="H202">
        <f>'336p stat'!N201</f>
        <v>0</v>
      </c>
      <c r="K202">
        <f t="shared" si="16"/>
        <v>0</v>
      </c>
      <c r="L202">
        <f t="shared" si="17"/>
        <v>0</v>
      </c>
      <c r="M202">
        <f t="shared" si="18"/>
        <v>10.485605796</v>
      </c>
      <c r="N202">
        <f t="shared" si="19"/>
        <v>2.6720154539999998</v>
      </c>
      <c r="O202">
        <f t="shared" si="20"/>
        <v>0</v>
      </c>
    </row>
    <row r="203" spans="2:15" x14ac:dyDescent="0.25">
      <c r="B203" s="26" t="s">
        <v>22</v>
      </c>
      <c r="C203">
        <v>25</v>
      </c>
      <c r="F203">
        <f>'336p stat'!H202-'336p stat'!K202</f>
        <v>261.92746800000003</v>
      </c>
      <c r="G203">
        <f>'336p stat'!K202-'336p stat'!N202</f>
        <v>38.560636000000002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10.477098720000001</v>
      </c>
      <c r="N203">
        <f t="shared" si="19"/>
        <v>1.5424254400000001</v>
      </c>
      <c r="O203">
        <f t="shared" si="20"/>
        <v>0</v>
      </c>
    </row>
    <row r="204" spans="2:15" x14ac:dyDescent="0.25">
      <c r="B204" s="26" t="s">
        <v>22</v>
      </c>
      <c r="C204">
        <v>50</v>
      </c>
      <c r="F204">
        <f>'336p stat'!H203-'336p stat'!K203</f>
        <v>524.00280999999995</v>
      </c>
      <c r="G204">
        <f>'336p stat'!K203-'336p stat'!N203</f>
        <v>77.115566000000001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10.4800562</v>
      </c>
      <c r="N204">
        <f t="shared" si="19"/>
        <v>1.54231132</v>
      </c>
      <c r="O204">
        <f t="shared" si="20"/>
        <v>0</v>
      </c>
    </row>
    <row r="205" spans="2:15" x14ac:dyDescent="0.25">
      <c r="B205" s="26" t="s">
        <v>22</v>
      </c>
      <c r="C205">
        <v>75</v>
      </c>
      <c r="F205">
        <f>'336p stat'!H204-'336p stat'!K204</f>
        <v>786.066731</v>
      </c>
      <c r="G205">
        <f>'336p stat'!K204-'336p stat'!N204</f>
        <v>115.675915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10.480889746666668</v>
      </c>
      <c r="N205">
        <f t="shared" si="19"/>
        <v>1.5423455333333334</v>
      </c>
      <c r="O205">
        <f t="shared" si="20"/>
        <v>0</v>
      </c>
    </row>
    <row r="206" spans="2:15" x14ac:dyDescent="0.25">
      <c r="B206" s="26" t="s">
        <v>22</v>
      </c>
      <c r="C206">
        <v>100</v>
      </c>
      <c r="F206">
        <f>'336p stat'!H205-'336p stat'!K205</f>
        <v>1048.1351070000001</v>
      </c>
      <c r="G206">
        <f>'336p stat'!K205-'336p stat'!N205</f>
        <v>154.23108199999999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10.481351070000001</v>
      </c>
      <c r="N206">
        <f t="shared" si="19"/>
        <v>1.54231082</v>
      </c>
      <c r="O206">
        <f t="shared" si="20"/>
        <v>0</v>
      </c>
    </row>
    <row r="207" spans="2:15" x14ac:dyDescent="0.25">
      <c r="B207" s="26" t="s">
        <v>22</v>
      </c>
      <c r="C207">
        <v>125</v>
      </c>
      <c r="F207">
        <f>'336p stat'!H206-'336p stat'!K206</f>
        <v>1310.1961250000002</v>
      </c>
      <c r="G207">
        <f>'336p stat'!K206-'336p stat'!N206</f>
        <v>192.77390399999999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10.481569000000002</v>
      </c>
      <c r="N207">
        <f t="shared" si="19"/>
        <v>1.542191232</v>
      </c>
      <c r="O207">
        <f t="shared" si="20"/>
        <v>0</v>
      </c>
    </row>
    <row r="208" spans="2:15" x14ac:dyDescent="0.25">
      <c r="B208" s="26" t="s">
        <v>22</v>
      </c>
      <c r="C208">
        <v>150</v>
      </c>
      <c r="F208">
        <f>'336p stat'!H207-'336p stat'!K207</f>
        <v>1572.243698</v>
      </c>
      <c r="G208">
        <f>'336p stat'!K207-'336p stat'!N207</f>
        <v>231.32674900000001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10.481624653333334</v>
      </c>
      <c r="N208">
        <f t="shared" si="19"/>
        <v>1.5421783266666667</v>
      </c>
      <c r="O208">
        <f t="shared" si="20"/>
        <v>0</v>
      </c>
    </row>
    <row r="209" spans="2:15" x14ac:dyDescent="0.25">
      <c r="B209" s="26" t="s">
        <v>22</v>
      </c>
      <c r="C209">
        <v>175</v>
      </c>
      <c r="F209">
        <f>'336p stat'!H208-'336p stat'!K208</f>
        <v>1834.31269</v>
      </c>
      <c r="G209">
        <f>'336p stat'!K208-'336p stat'!N208</f>
        <v>269.87384800000001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10.4817868</v>
      </c>
      <c r="N209">
        <f t="shared" si="19"/>
        <v>1.5421362742857143</v>
      </c>
      <c r="O209">
        <f t="shared" si="20"/>
        <v>0</v>
      </c>
    </row>
    <row r="210" spans="2:15" x14ac:dyDescent="0.25">
      <c r="B210" s="26" t="s">
        <v>22</v>
      </c>
      <c r="C210">
        <v>200</v>
      </c>
      <c r="F210">
        <f>'336p stat'!H209-'336p stat'!K209</f>
        <v>2096.375775</v>
      </c>
      <c r="G210">
        <f>'336p stat'!K209-'336p stat'!N209</f>
        <v>308.42298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10.481878875</v>
      </c>
      <c r="N210">
        <f t="shared" si="19"/>
        <v>1.5421149000000001</v>
      </c>
      <c r="O210">
        <f t="shared" si="20"/>
        <v>0</v>
      </c>
    </row>
    <row r="211" spans="2:15" x14ac:dyDescent="0.25">
      <c r="B211" s="26" t="s">
        <v>22</v>
      </c>
      <c r="C211">
        <v>225</v>
      </c>
      <c r="F211">
        <f>'336p stat'!H210-'336p stat'!K210</f>
        <v>2358.4544119999996</v>
      </c>
      <c r="G211">
        <f>'336p stat'!K210-'336p stat'!N210</f>
        <v>346.97214100000002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10.482019608888887</v>
      </c>
      <c r="N211">
        <f t="shared" si="19"/>
        <v>1.5420984044444446</v>
      </c>
      <c r="O211">
        <f t="shared" si="20"/>
        <v>0</v>
      </c>
    </row>
    <row r="212" spans="2:15" x14ac:dyDescent="0.25">
      <c r="B212" s="26" t="s">
        <v>22</v>
      </c>
      <c r="C212">
        <v>250</v>
      </c>
      <c r="F212">
        <f>'336p stat'!H211-'336p stat'!K211</f>
        <v>2620.5315049999999</v>
      </c>
      <c r="G212">
        <f>'336p stat'!K211-'336p stat'!N211</f>
        <v>385.52053599999999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10.482126019999999</v>
      </c>
      <c r="N212">
        <f t="shared" si="19"/>
        <v>1.5420821439999999</v>
      </c>
      <c r="O212">
        <f t="shared" si="20"/>
        <v>0</v>
      </c>
    </row>
    <row r="213" spans="2:15" x14ac:dyDescent="0.25">
      <c r="B213" s="26" t="s">
        <v>22</v>
      </c>
      <c r="C213">
        <v>275</v>
      </c>
      <c r="F213">
        <f>'336p stat'!H212-'336p stat'!K212</f>
        <v>2882.6078259999999</v>
      </c>
      <c r="G213">
        <f>'336p stat'!K212-'336p stat'!N212</f>
        <v>424.06869699999999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10.482210276363636</v>
      </c>
      <c r="N213">
        <f t="shared" si="19"/>
        <v>1.542067989090909</v>
      </c>
      <c r="O213">
        <f t="shared" si="20"/>
        <v>0</v>
      </c>
    </row>
    <row r="214" spans="2:15" x14ac:dyDescent="0.25">
      <c r="B214" s="26" t="s">
        <v>22</v>
      </c>
      <c r="C214">
        <v>300</v>
      </c>
      <c r="F214">
        <f>'336p stat'!H213-'336p stat'!K213</f>
        <v>3144.6586979999997</v>
      </c>
      <c r="G214">
        <f>'336p stat'!K213-'336p stat'!N213</f>
        <v>462.61213700000002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10.482195659999999</v>
      </c>
      <c r="N214">
        <f t="shared" si="19"/>
        <v>1.5420404566666668</v>
      </c>
      <c r="O214">
        <f t="shared" si="20"/>
        <v>0</v>
      </c>
    </row>
    <row r="215" spans="2:15" x14ac:dyDescent="0.25">
      <c r="B215" s="26" t="s">
        <v>22</v>
      </c>
      <c r="C215">
        <v>325</v>
      </c>
      <c r="F215">
        <f>'336p stat'!H214-'336p stat'!K214</f>
        <v>3406.7197839999999</v>
      </c>
      <c r="G215">
        <f>'336p stat'!K214-'336p stat'!N214</f>
        <v>501.15702800000003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10.48221472</v>
      </c>
      <c r="N215">
        <f t="shared" si="19"/>
        <v>1.5420216246153846</v>
      </c>
      <c r="O215">
        <f t="shared" si="20"/>
        <v>0</v>
      </c>
    </row>
    <row r="216" spans="2:15" x14ac:dyDescent="0.25">
      <c r="B216" s="26" t="s">
        <v>22</v>
      </c>
      <c r="C216">
        <v>350</v>
      </c>
      <c r="F216">
        <f>'336p stat'!H215-'336p stat'!K215</f>
        <v>3668.7990589999999</v>
      </c>
      <c r="G216">
        <f>'336p stat'!K215-'336p stat'!N215</f>
        <v>539.70356800000002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10.482283025714285</v>
      </c>
      <c r="N216">
        <f t="shared" si="19"/>
        <v>1.5420101942857143</v>
      </c>
      <c r="O216">
        <f t="shared" si="20"/>
        <v>0</v>
      </c>
    </row>
    <row r="217" spans="2:15" x14ac:dyDescent="0.25">
      <c r="B217" s="26" t="s">
        <v>22</v>
      </c>
      <c r="C217">
        <v>375</v>
      </c>
      <c r="F217">
        <f>'336p stat'!H216-'336p stat'!K216</f>
        <v>3930.8677259999995</v>
      </c>
      <c r="G217">
        <f>'336p stat'!K216-'336p stat'!N216</f>
        <v>578.25117999999998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10.482313935999999</v>
      </c>
      <c r="N217">
        <f t="shared" si="19"/>
        <v>1.5420031466666666</v>
      </c>
      <c r="O217">
        <f t="shared" si="20"/>
        <v>0</v>
      </c>
    </row>
    <row r="218" spans="2:15" x14ac:dyDescent="0.25">
      <c r="B218" s="26" t="s">
        <v>22</v>
      </c>
      <c r="C218">
        <v>400</v>
      </c>
      <c r="F218">
        <f>'336p stat'!H217-'336p stat'!K217</f>
        <v>4192.9205000000002</v>
      </c>
      <c r="G218">
        <f>'336p stat'!K217-'336p stat'!N217</f>
        <v>616.80778099999998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10.482301250000001</v>
      </c>
      <c r="N218">
        <f t="shared" si="19"/>
        <v>1.5420194524999999</v>
      </c>
      <c r="O218">
        <f t="shared" si="20"/>
        <v>0</v>
      </c>
    </row>
    <row r="219" spans="2:15" x14ac:dyDescent="0.25">
      <c r="B219" s="26" t="s">
        <v>22</v>
      </c>
      <c r="C219">
        <v>425</v>
      </c>
      <c r="F219">
        <f>'336p stat'!H218-'336p stat'!K218</f>
        <v>4454.9723110000004</v>
      </c>
      <c r="G219">
        <f>'336p stat'!K218-'336p stat'!N218</f>
        <v>655.36123399999997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10.482287790588236</v>
      </c>
      <c r="N219">
        <f t="shared" si="19"/>
        <v>1.5420264329411764</v>
      </c>
      <c r="O219">
        <f t="shared" si="20"/>
        <v>0</v>
      </c>
    </row>
    <row r="220" spans="2:15" x14ac:dyDescent="0.25">
      <c r="B220" s="26" t="s">
        <v>22</v>
      </c>
      <c r="C220">
        <v>450</v>
      </c>
      <c r="F220">
        <f>'336p stat'!H219-'336p stat'!K219</f>
        <v>4717.0365320000001</v>
      </c>
      <c r="G220">
        <f>'336p stat'!K219-'336p stat'!N219</f>
        <v>693.90822400000002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10.482303404444444</v>
      </c>
      <c r="N220">
        <f t="shared" si="19"/>
        <v>1.5420182755555556</v>
      </c>
      <c r="O220">
        <f t="shared" si="20"/>
        <v>0</v>
      </c>
    </row>
    <row r="221" spans="2:15" x14ac:dyDescent="0.25">
      <c r="B221" s="26" t="s">
        <v>22</v>
      </c>
      <c r="C221">
        <v>475</v>
      </c>
      <c r="F221">
        <f>'336p stat'!H220-'336p stat'!K220</f>
        <v>4979.0909929999998</v>
      </c>
      <c r="G221">
        <f>'336p stat'!K220-'336p stat'!N220</f>
        <v>732.45942700000001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10.482296827368421</v>
      </c>
      <c r="N221">
        <f t="shared" si="19"/>
        <v>1.5420198463157895</v>
      </c>
      <c r="O221">
        <f t="shared" si="20"/>
        <v>0</v>
      </c>
    </row>
    <row r="222" spans="2:15" x14ac:dyDescent="0.25">
      <c r="B222" s="26" t="s">
        <v>22</v>
      </c>
      <c r="C222">
        <v>500</v>
      </c>
      <c r="F222">
        <f>'336p stat'!H221-'336p stat'!K221</f>
        <v>5241.1623839999993</v>
      </c>
      <c r="G222">
        <f>'336p stat'!K221-'336p stat'!N221</f>
        <v>771.00642500000004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10.482324767999998</v>
      </c>
      <c r="N222">
        <f t="shared" si="19"/>
        <v>1.5420128500000001</v>
      </c>
      <c r="O222">
        <f t="shared" si="20"/>
        <v>0</v>
      </c>
    </row>
    <row r="223" spans="2:15" x14ac:dyDescent="0.25">
      <c r="B223" s="26" t="s">
        <v>23</v>
      </c>
      <c r="C223">
        <v>25</v>
      </c>
      <c r="F223">
        <f>'336p stat'!H222-'336p stat'!K222</f>
        <v>245.86992300000009</v>
      </c>
      <c r="G223">
        <f>'336p stat'!K222-'336p stat'!N222</f>
        <v>592.98443499999996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9.8347969200000041</v>
      </c>
      <c r="N223">
        <f t="shared" si="19"/>
        <v>23.719377399999999</v>
      </c>
      <c r="O223">
        <f t="shared" si="20"/>
        <v>0</v>
      </c>
    </row>
    <row r="224" spans="2:15" x14ac:dyDescent="0.25">
      <c r="B224" s="26" t="s">
        <v>23</v>
      </c>
      <c r="C224">
        <v>50</v>
      </c>
      <c r="F224">
        <f>'336p stat'!H223-'336p stat'!K223</f>
        <v>491.92979500000001</v>
      </c>
      <c r="G224">
        <f>'336p stat'!K223-'336p stat'!N223</f>
        <v>1185.9554419999999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9.8385958999999996</v>
      </c>
      <c r="N224">
        <f t="shared" si="19"/>
        <v>23.719108840000001</v>
      </c>
      <c r="O224">
        <f t="shared" si="20"/>
        <v>0</v>
      </c>
    </row>
    <row r="225" spans="2:15" x14ac:dyDescent="0.25">
      <c r="B225" s="26" t="s">
        <v>23</v>
      </c>
      <c r="C225">
        <v>75</v>
      </c>
      <c r="F225">
        <f>'336p stat'!H224-'336p stat'!K224</f>
        <v>737.9817579999999</v>
      </c>
      <c r="G225">
        <f>'336p stat'!K224-'336p stat'!N224</f>
        <v>1778.9312110000001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9.8397567733333329</v>
      </c>
      <c r="N225">
        <f t="shared" si="19"/>
        <v>23.719082813333333</v>
      </c>
      <c r="O225">
        <f t="shared" si="20"/>
        <v>0</v>
      </c>
    </row>
    <row r="226" spans="2:15" x14ac:dyDescent="0.25">
      <c r="B226" s="26" t="s">
        <v>23</v>
      </c>
      <c r="C226">
        <v>100</v>
      </c>
      <c r="F226">
        <f>'336p stat'!H225-'336p stat'!K225</f>
        <v>984.03906800000004</v>
      </c>
      <c r="G226">
        <f>'336p stat'!K225-'336p stat'!N225</f>
        <v>2371.9028560000002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9.8403906800000005</v>
      </c>
      <c r="N226">
        <f t="shared" si="19"/>
        <v>23.719028560000002</v>
      </c>
      <c r="O226">
        <f t="shared" si="20"/>
        <v>0</v>
      </c>
    </row>
    <row r="227" spans="2:15" x14ac:dyDescent="0.25">
      <c r="B227" s="26" t="s">
        <v>23</v>
      </c>
      <c r="C227">
        <v>125</v>
      </c>
      <c r="F227">
        <f>'336p stat'!H226-'336p stat'!K226</f>
        <v>1230.0869580000003</v>
      </c>
      <c r="G227">
        <f>'336p stat'!K226-'336p stat'!N226</f>
        <v>2964.876753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9.8406956640000018</v>
      </c>
      <c r="N227">
        <f t="shared" si="19"/>
        <v>23.719014024</v>
      </c>
      <c r="O227">
        <f t="shared" si="20"/>
        <v>0</v>
      </c>
    </row>
    <row r="228" spans="2:15" x14ac:dyDescent="0.25">
      <c r="B228" s="26" t="s">
        <v>23</v>
      </c>
      <c r="C228">
        <v>150</v>
      </c>
      <c r="F228">
        <f>'336p stat'!H227-'336p stat'!K227</f>
        <v>1476.1438630000002</v>
      </c>
      <c r="G228">
        <f>'336p stat'!K227-'336p stat'!N227</f>
        <v>3557.8525239999999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9.8409590866666683</v>
      </c>
      <c r="N228">
        <f t="shared" si="19"/>
        <v>23.719016826666667</v>
      </c>
      <c r="O228">
        <f t="shared" si="20"/>
        <v>0</v>
      </c>
    </row>
    <row r="229" spans="2:15" x14ac:dyDescent="0.25">
      <c r="B229" s="26" t="s">
        <v>23</v>
      </c>
      <c r="C229">
        <v>175</v>
      </c>
      <c r="F229">
        <f>'336p stat'!H228-'336p stat'!K228</f>
        <v>1722.2163769999997</v>
      </c>
      <c r="G229">
        <f>'336p stat'!K228-'336p stat'!N228</f>
        <v>4150.840518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9.8412364399999976</v>
      </c>
      <c r="N229">
        <f t="shared" si="19"/>
        <v>23.719088674285715</v>
      </c>
      <c r="O229">
        <f t="shared" si="20"/>
        <v>0</v>
      </c>
    </row>
    <row r="230" spans="2:15" x14ac:dyDescent="0.25">
      <c r="B230" s="26" t="s">
        <v>23</v>
      </c>
      <c r="C230">
        <v>200</v>
      </c>
      <c r="F230">
        <f>'336p stat'!H229-'336p stat'!K229</f>
        <v>1968.2855559999998</v>
      </c>
      <c r="G230">
        <f>'336p stat'!K229-'336p stat'!N229</f>
        <v>4743.8431350000001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9.8414277799999983</v>
      </c>
      <c r="N230">
        <f t="shared" si="19"/>
        <v>23.719215675000001</v>
      </c>
      <c r="O230">
        <f t="shared" si="20"/>
        <v>0</v>
      </c>
    </row>
    <row r="231" spans="2:15" x14ac:dyDescent="0.25">
      <c r="B231" s="26" t="s">
        <v>23</v>
      </c>
      <c r="C231">
        <v>225</v>
      </c>
      <c r="F231">
        <f>'336p stat'!H230-'336p stat'!K230</f>
        <v>2214.3571769999999</v>
      </c>
      <c r="G231">
        <f>'336p stat'!K230-'336p stat'!N230</f>
        <v>5336.8258500000002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9.8415874533333323</v>
      </c>
      <c r="N231">
        <f t="shared" si="19"/>
        <v>23.719225999999999</v>
      </c>
      <c r="O231">
        <f t="shared" si="20"/>
        <v>0</v>
      </c>
    </row>
    <row r="232" spans="2:15" x14ac:dyDescent="0.25">
      <c r="B232" s="26" t="s">
        <v>23</v>
      </c>
      <c r="C232">
        <v>250</v>
      </c>
      <c r="F232">
        <f>'336p stat'!H231-'336p stat'!K231</f>
        <v>2460.4378910000005</v>
      </c>
      <c r="G232">
        <f>'336p stat'!K231-'336p stat'!N231</f>
        <v>5929.8118160000004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9.8417515640000026</v>
      </c>
      <c r="N232">
        <f t="shared" si="19"/>
        <v>23.719247264</v>
      </c>
      <c r="O232">
        <f t="shared" si="20"/>
        <v>0</v>
      </c>
    </row>
    <row r="233" spans="2:15" x14ac:dyDescent="0.25">
      <c r="B233" s="26" t="s">
        <v>23</v>
      </c>
      <c r="C233">
        <v>275</v>
      </c>
      <c r="F233">
        <f>'336p stat'!H232-'336p stat'!K232</f>
        <v>2706.4881539999997</v>
      </c>
      <c r="G233">
        <f>'336p stat'!K232-'336p stat'!N232</f>
        <v>6522.7911819999999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9.8417751054545448</v>
      </c>
      <c r="N233">
        <f t="shared" si="19"/>
        <v>23.71924066181818</v>
      </c>
      <c r="O233">
        <f t="shared" si="20"/>
        <v>0</v>
      </c>
    </row>
    <row r="234" spans="2:15" x14ac:dyDescent="0.25">
      <c r="B234" s="26" t="s">
        <v>23</v>
      </c>
      <c r="C234">
        <v>300</v>
      </c>
      <c r="F234">
        <f>'336p stat'!H233-'336p stat'!K233</f>
        <v>2952.5398919999998</v>
      </c>
      <c r="G234">
        <f>'336p stat'!K233-'336p stat'!N233</f>
        <v>7115.7806350000001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9.8417996399999996</v>
      </c>
      <c r="N234">
        <f t="shared" si="19"/>
        <v>23.719268783333334</v>
      </c>
      <c r="O234">
        <f t="shared" si="20"/>
        <v>0</v>
      </c>
    </row>
    <row r="235" spans="2:15" x14ac:dyDescent="0.25">
      <c r="B235" s="26" t="s">
        <v>23</v>
      </c>
      <c r="C235">
        <v>325</v>
      </c>
      <c r="F235">
        <f>'336p stat'!H234-'336p stat'!K234</f>
        <v>3198.6097070000005</v>
      </c>
      <c r="G235">
        <f>'336p stat'!K234-'336p stat'!N234</f>
        <v>7708.7641990000002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9.8418760215384626</v>
      </c>
      <c r="N235">
        <f t="shared" si="19"/>
        <v>23.719274458461538</v>
      </c>
      <c r="O235">
        <f t="shared" si="20"/>
        <v>0</v>
      </c>
    </row>
    <row r="236" spans="2:15" x14ac:dyDescent="0.25">
      <c r="B236" s="26" t="s">
        <v>23</v>
      </c>
      <c r="C236">
        <v>350</v>
      </c>
      <c r="F236">
        <f>'336p stat'!H235-'336p stat'!K235</f>
        <v>3444.6707029999998</v>
      </c>
      <c r="G236">
        <f>'336p stat'!K235-'336p stat'!N235</f>
        <v>8301.7464259999997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9.8419162942857135</v>
      </c>
      <c r="N236">
        <f t="shared" si="19"/>
        <v>23.71927550285714</v>
      </c>
      <c r="O236">
        <f t="shared" si="20"/>
        <v>0</v>
      </c>
    </row>
    <row r="237" spans="2:15" x14ac:dyDescent="0.25">
      <c r="B237" s="26" t="s">
        <v>23</v>
      </c>
      <c r="C237">
        <v>375</v>
      </c>
      <c r="F237">
        <f>'336p stat'!H236-'336p stat'!K236</f>
        <v>3690.7641990000011</v>
      </c>
      <c r="G237">
        <f>'336p stat'!K236-'336p stat'!N236</f>
        <v>8894.7329489999993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9.8420378640000035</v>
      </c>
      <c r="N237">
        <f t="shared" si="19"/>
        <v>23.719287863999998</v>
      </c>
      <c r="O237">
        <f t="shared" si="20"/>
        <v>0</v>
      </c>
    </row>
    <row r="238" spans="2:15" x14ac:dyDescent="0.25">
      <c r="B238" s="26" t="s">
        <v>23</v>
      </c>
      <c r="C238">
        <v>400</v>
      </c>
      <c r="F238">
        <f>'336p stat'!H237-'336p stat'!K237</f>
        <v>3936.8380660000003</v>
      </c>
      <c r="G238">
        <f>'336p stat'!K237-'336p stat'!N237</f>
        <v>9487.7270900000003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9.8420951649999999</v>
      </c>
      <c r="N238">
        <f t="shared" si="19"/>
        <v>23.719317725</v>
      </c>
      <c r="O238">
        <f t="shared" si="20"/>
        <v>0</v>
      </c>
    </row>
    <row r="239" spans="2:15" x14ac:dyDescent="0.25">
      <c r="B239" s="26" t="s">
        <v>23</v>
      </c>
      <c r="C239">
        <v>425</v>
      </c>
      <c r="F239">
        <f>'336p stat'!H238-'336p stat'!K238</f>
        <v>4182.9125000000004</v>
      </c>
      <c r="G239">
        <f>'336p stat'!K238-'336p stat'!N238</f>
        <v>10080.726289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9.8421470588235298</v>
      </c>
      <c r="N239">
        <f t="shared" si="19"/>
        <v>23.719355974117647</v>
      </c>
      <c r="O239">
        <f t="shared" si="20"/>
        <v>0</v>
      </c>
    </row>
    <row r="240" spans="2:15" x14ac:dyDescent="0.25">
      <c r="B240" s="26" t="s">
        <v>23</v>
      </c>
      <c r="C240">
        <v>450</v>
      </c>
      <c r="F240">
        <f>'336p stat'!H239-'336p stat'!K239</f>
        <v>4428.9698050000006</v>
      </c>
      <c r="G240">
        <f>'336p stat'!K239-'336p stat'!N239</f>
        <v>10673.716796999999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9.8421551222222234</v>
      </c>
      <c r="N240">
        <f t="shared" si="19"/>
        <v>23.719370659999999</v>
      </c>
      <c r="O240">
        <f t="shared" si="20"/>
        <v>0</v>
      </c>
    </row>
    <row r="241" spans="2:15" x14ac:dyDescent="0.25">
      <c r="B241" s="26" t="s">
        <v>23</v>
      </c>
      <c r="C241">
        <v>475</v>
      </c>
      <c r="F241">
        <f>'336p stat'!H240-'336p stat'!K240</f>
        <v>4675.0279289999999</v>
      </c>
      <c r="G241">
        <f>'336p stat'!K240-'336p stat'!N240</f>
        <v>11266.704512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9.8421640610526318</v>
      </c>
      <c r="N241">
        <f t="shared" si="19"/>
        <v>23.719377919999999</v>
      </c>
      <c r="O241">
        <f t="shared" si="20"/>
        <v>0</v>
      </c>
    </row>
    <row r="242" spans="2:15" x14ac:dyDescent="0.25">
      <c r="B242" s="26" t="s">
        <v>23</v>
      </c>
      <c r="C242">
        <v>500</v>
      </c>
      <c r="F242">
        <f>'336p stat'!H241-'336p stat'!K241</f>
        <v>4921.094766000002</v>
      </c>
      <c r="G242">
        <f>'336p stat'!K241-'336p stat'!N241</f>
        <v>11859.69457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9.8421895320000043</v>
      </c>
      <c r="N242">
        <f t="shared" si="19"/>
        <v>23.719389140000001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C64" zoomScale="85" zoomScaleNormal="85" workbookViewId="0">
      <selection activeCell="J34" sqref="J1:J1048576"/>
    </sheetView>
  </sheetViews>
  <sheetFormatPr defaultRowHeight="15" x14ac:dyDescent="0.25"/>
  <cols>
    <col min="2" max="2" width="17.85546875" customWidth="1"/>
    <col min="3" max="3" width="39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125.03420000000006</v>
      </c>
      <c r="E3">
        <f ca="1">OFFSET('336p trace'!$S$56,(A3-1)*56,0)-OFFSET('336p stat'!$H$1,A3*20,0)</f>
        <v>72.042806999999812</v>
      </c>
      <c r="F3">
        <f ca="1">OFFSET('336p stat'!$H$1,A3*20,0)-OFFSET('336p stat'!$K$1,A3*20,0)</f>
        <v>4510.7753560000001</v>
      </c>
      <c r="G3">
        <f ca="1">OFFSET('336p stat'!$K$1,A3*20,0)-OFFSET('336p stat'!$N$1,A3*20,0)</f>
        <v>1328.5502999999999</v>
      </c>
      <c r="H3">
        <f ca="1">OFFSET('336p stat'!$N$1,A3*20,0)</f>
        <v>697.51253699999995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400.79585696000186</v>
      </c>
      <c r="E4" s="5">
        <f ca="1">OFFSET('336p trace'!$V$56,(A4-1)*56,0)</f>
        <v>383.71168500000175</v>
      </c>
      <c r="F4" s="5">
        <f ca="1">OFFSET('336p stat'!$H$1,A4*20,1)</f>
        <v>328.95652999999999</v>
      </c>
      <c r="G4" s="5">
        <f ca="1">OFFSET('336p stat'!$K$1,A4*20,1)</f>
        <v>20.287514999999999</v>
      </c>
      <c r="H4" s="5">
        <f ca="1">OFFSET('336p stat'!$N$1,A4*20,1)</f>
        <v>1.486267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6731.8539999999994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52.666527999999929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118.39159999999811</v>
      </c>
      <c r="E7">
        <f ca="1">OFFSET('336p trace'!$S$56,(A7-1)*56,0)-OFFSET('336p stat'!$H$1,A7*20,0)</f>
        <v>42.16008900000179</v>
      </c>
      <c r="F7">
        <f ca="1">OFFSET('336p stat'!$H$1,A7*20,0)-OFFSET('336p stat'!$K$1,A7*20,0)</f>
        <v>4515.2176609999997</v>
      </c>
      <c r="G7">
        <f ca="1">OFFSET('336p stat'!$K$1,A7*20,0)-OFFSET('336p stat'!$N$1,A7*20,0)</f>
        <v>850.40715199999988</v>
      </c>
      <c r="H7">
        <f ca="1">OFFSET('336p stat'!$N$1,A7*20,0)</f>
        <v>697.90429800000004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16.83963535999991</v>
      </c>
      <c r="E8" s="5">
        <f ca="1">OFFSET('336p trace'!$V$56,(A8-1)*56,0)</f>
        <v>9.0611073599999106</v>
      </c>
      <c r="F8" s="5">
        <f ca="1">OFFSET('336p stat'!$H$1,A8*20,1)</f>
        <v>91.691528000000005</v>
      </c>
      <c r="G8" s="5">
        <f ca="1">OFFSET('336p stat'!$K$1,A8*20,1)</f>
        <v>153.06556499999999</v>
      </c>
      <c r="H8" s="5">
        <f ca="1">OFFSET('336p stat'!$N$1,A8*20,1)</f>
        <v>6.9059999999999998E-3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124.03600000001097</v>
      </c>
      <c r="E9">
        <f ca="1">OFFSET('336p trace'!$S$56,(A9-1)*56,0)-OFFSET('336p stat'!$H$1,A9*20,0)</f>
        <v>89.848882999991474</v>
      </c>
      <c r="F9">
        <f ca="1">OFFSET('336p stat'!$H$1,A9*20,0)-OFFSET('336p stat'!$K$1,A9*20,0)</f>
        <v>4212.6778120000017</v>
      </c>
      <c r="G9">
        <f ca="1">OFFSET('336p stat'!$K$1,A9*20,0)-OFFSET('336p stat'!$N$1,A9*20,0)</f>
        <v>11834.186292999999</v>
      </c>
      <c r="H9">
        <f ca="1">OFFSET('336p stat'!$N$1,A9*20,0)</f>
        <v>726.18101200000001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170.15650000000124</v>
      </c>
      <c r="E10" s="5">
        <f ca="1">OFFSET('336p trace'!$V$56,(A10-1)*56,0)</f>
        <v>169.09616400000181</v>
      </c>
      <c r="F10" s="5">
        <f ca="1">OFFSET('336p stat'!$H$1,A10*20,1)</f>
        <v>167.54547700000001</v>
      </c>
      <c r="G10" s="5">
        <f ca="1">OFFSET('336p stat'!$K$1,A10*20,1)</f>
        <v>74.978369000000001</v>
      </c>
      <c r="H10" s="5">
        <f ca="1">OFFSET('336p stat'!$N$1,A10*20,1)</f>
        <v>0.71753199999999995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125.03599999999642</v>
      </c>
      <c r="E11">
        <f ca="1">OFFSET('336p trace'!$S$56,(A11-1)*56,0)-OFFSET('336p stat'!$H$1,A11*20,0)</f>
        <v>89.981355000001713</v>
      </c>
      <c r="F11">
        <f ca="1">OFFSET('336p stat'!$H$1,A11*20,0)-OFFSET('336p stat'!$K$1,A11*20,0)</f>
        <v>4544.1283989999993</v>
      </c>
      <c r="G11">
        <f ca="1">OFFSET('336p stat'!$K$1,A11*20,0)-OFFSET('336p stat'!$N$1,A11*20,0)</f>
        <v>10848.741459999999</v>
      </c>
      <c r="H11">
        <f ca="1">OFFSET('336p stat'!$N$1,A11*20,0)</f>
        <v>813.76078600000005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30.039295999999549</v>
      </c>
      <c r="E12" s="5">
        <f ca="1">OFFSET('336p trace'!$V$56,(A12-1)*56,0)</f>
        <v>26.543455999998443</v>
      </c>
      <c r="F12" s="5">
        <f ca="1">OFFSET('336p stat'!$H$1,A12*20,1)</f>
        <v>16.048331999999998</v>
      </c>
      <c r="G12" s="5">
        <f ca="1">OFFSET('336p stat'!$K$1,A12*20,1)</f>
        <v>0.47069100000000003</v>
      </c>
      <c r="H12" s="5">
        <f ca="1">OFFSET('336p stat'!$N$1,A12*20,1)</f>
        <v>1.5330000000000001E-3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119.75800000000527</v>
      </c>
      <c r="E13">
        <f ca="1">OFFSET('336p trace'!$S$56,(A13-1)*56,0)-OFFSET('336p stat'!$H$1,A13*20,0)</f>
        <v>89.879163999994489</v>
      </c>
      <c r="F13">
        <f ca="1">OFFSET('336p stat'!$H$1,A13*20,0)-OFFSET('336p stat'!$K$1,A13*20,0)</f>
        <v>4229.1547850000006</v>
      </c>
      <c r="G13">
        <f ca="1">OFFSET('336p stat'!$K$1,A13*20,0)-OFFSET('336p stat'!$N$1,A13*20,0)</f>
        <v>11769.137091000001</v>
      </c>
      <c r="H13">
        <f ca="1">OFFSET('336p stat'!$N$1,A13*20,0)</f>
        <v>728.80496000000005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17.44144399999967</v>
      </c>
      <c r="E14" s="5">
        <f ca="1">OFFSET('336p trace'!$V$56,(A14-1)*56,0)</f>
        <v>19.213024000000487</v>
      </c>
      <c r="F14" s="5">
        <f ca="1">OFFSET('336p stat'!$H$1,A14*20,1)</f>
        <v>12.427405</v>
      </c>
      <c r="G14" s="5">
        <f ca="1">OFFSET('336p stat'!$K$1,A14*20,1)</f>
        <v>0.15296899999999999</v>
      </c>
      <c r="H14" s="5">
        <f ca="1">OFFSET('336p stat'!$N$1,A14*20,1)</f>
        <v>3.5379999999999999E-3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125.0739999999987</v>
      </c>
      <c r="E15">
        <f ca="1">OFFSET('336p trace'!$S$56,(A15-1)*56,0)-OFFSET('336p stat'!$H$1,A15*20,0)</f>
        <v>32.147647999998298</v>
      </c>
      <c r="F15">
        <f ca="1">OFFSET('336p stat'!$H$1,A15*20,0)-OFFSET('336p stat'!$K$1,A15*20,0)</f>
        <v>296.78191399999923</v>
      </c>
      <c r="G15">
        <f ca="1">OFFSET('336p stat'!$K$1,A15*20,0)-OFFSET('336p stat'!$N$1,A15*20,0)</f>
        <v>11480.781776000002</v>
      </c>
      <c r="H15">
        <f ca="1">OFFSET('336p stat'!$N$1,A15*20,0)</f>
        <v>129.64666199999999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249.1249760000014</v>
      </c>
      <c r="E16" s="5">
        <f ca="1">OFFSET('336p trace'!$V$56,(A16-1)*56,0)</f>
        <v>259.44003599999866</v>
      </c>
      <c r="F16" s="5">
        <f ca="1">OFFSET('336p stat'!$H$1,A16*20,1)</f>
        <v>87.904469000000006</v>
      </c>
      <c r="G16" s="5">
        <f ca="1">OFFSET('336p stat'!$K$1,A16*20,1)</f>
        <v>48.635511000000001</v>
      </c>
      <c r="H16" s="5">
        <f ca="1">OFFSET('336p stat'!$N$1,A16*20,1)</f>
        <v>6.6309969999999998</v>
      </c>
    </row>
    <row r="17" spans="1:12" x14ac:dyDescent="0.25">
      <c r="A17">
        <v>8</v>
      </c>
      <c r="C17" t="str">
        <f ca="1">OFFSET('336p stat'!$A$1,A17*20,0)</f>
        <v>CUDA ant add CPU12</v>
      </c>
      <c r="D17">
        <f ca="1">OFFSET('336p trace'!$R$56,(A17-1)*56,0)-OFFSET('336p trace'!$S$56,(A17-1)*56,0)</f>
        <v>167.399999999996</v>
      </c>
      <c r="E17">
        <f ca="1">OFFSET('336p trace'!$S$56,(A17-1)*56,0)-OFFSET('336p stat'!$H$1,A17*20,0)</f>
        <v>9.1914060000017344</v>
      </c>
      <c r="F17">
        <f ca="1">OFFSET('336p stat'!$H$1,A17*20,0)-OFFSET('336p stat'!$K$1,A17*20,0)</f>
        <v>4538.6376080000009</v>
      </c>
      <c r="G17">
        <f ca="1">OFFSET('336p stat'!$K$1,A17*20,0)-OFFSET('336p stat'!$N$1,A17*20,0)</f>
        <v>5202.9083129999999</v>
      </c>
      <c r="H17">
        <f ca="1">OFFSET('336p stat'!$N$1,A17*20,0)</f>
        <v>816.12267299999996</v>
      </c>
    </row>
    <row r="18" spans="1:12" x14ac:dyDescent="0.25">
      <c r="A18">
        <v>8</v>
      </c>
      <c r="C18" t="str">
        <f ca="1">OFFSET('336p stat'!$A$1,A18*20,0)</f>
        <v>CUDA ant add CPU12</v>
      </c>
      <c r="D18" s="5">
        <f ca="1">OFFSET('336p trace'!$U$56,(A18-1)*56,0)</f>
        <v>6196.9911999999822</v>
      </c>
      <c r="E18" s="5">
        <f ca="1">OFFSET('336p trace'!$V$56,(A18-1)*56,0)</f>
        <v>5713.6104000000059</v>
      </c>
      <c r="F18" s="5">
        <f ca="1">OFFSET('336p stat'!$H$1,A18*20,1)</f>
        <v>5415.738961</v>
      </c>
      <c r="G18" s="5">
        <f ca="1">OFFSET('336p stat'!$K$1,A18*20,1)</f>
        <v>5160.9589859999996</v>
      </c>
      <c r="H18" s="5">
        <f ca="1">OFFSET('336p stat'!$N$1,A18*20,1)</f>
        <v>7.2177110000000004</v>
      </c>
    </row>
    <row r="19" spans="1:12" x14ac:dyDescent="0.25">
      <c r="A19">
        <v>9</v>
      </c>
      <c r="C19" t="str">
        <f ca="1">OFFSET('336p stat'!$A$1,A19*20,0)</f>
        <v>CUDA opt</v>
      </c>
      <c r="D19">
        <f ca="1">OFFSET('336p trace'!$R$56,(A19-1)*56,0)-OFFSET('336p trace'!$S$56,(A19-1)*56,0)</f>
        <v>6778.4380000000019</v>
      </c>
      <c r="E19">
        <f ca="1">OFFSET('336p trace'!$S$56,(A19-1)*56,0)-OFFSET('336p stat'!$H$1,A19*20,0)</f>
        <v>0</v>
      </c>
      <c r="F19">
        <f ca="1">OFFSET('336p stat'!$H$1,A19*20,0)-OFFSET('336p stat'!$K$1,A19*20,0)</f>
        <v>0</v>
      </c>
      <c r="G19">
        <f ca="1">OFFSET('336p stat'!$K$1,A19*20,0)-OFFSET('336p stat'!$N$1,A19*20,0)</f>
        <v>0</v>
      </c>
      <c r="H19">
        <f ca="1">OFFSET('336p stat'!$N$1,A19*20,0)</f>
        <v>0</v>
      </c>
    </row>
    <row r="20" spans="1:12" x14ac:dyDescent="0.25">
      <c r="A20">
        <v>9</v>
      </c>
      <c r="C20" t="str">
        <f ca="1">OFFSET('336p stat'!$A$1,A20*20,0)</f>
        <v>CUDA opt</v>
      </c>
      <c r="D20" s="5">
        <f ca="1">OFFSET('336p trace'!$U$56,(A20-1)*56,0)</f>
        <v>17.78754799999993</v>
      </c>
      <c r="E20" s="5">
        <f ca="1">OFFSET('336p trace'!$V$56,(A20-1)*56,0)</f>
        <v>0</v>
      </c>
      <c r="F20" s="5">
        <f ca="1">OFFSET('336p stat'!$H$1,A20*20,1)</f>
        <v>0</v>
      </c>
      <c r="G20" s="5">
        <f ca="1">OFFSET('336p stat'!$K$1,A20*20,1)</f>
        <v>0</v>
      </c>
      <c r="H20" s="5">
        <f ca="1">OFFSET('336p stat'!$N$1,A20*20,1)</f>
        <v>0</v>
      </c>
    </row>
    <row r="21" spans="1:12" x14ac:dyDescent="0.25">
      <c r="A21">
        <v>10</v>
      </c>
      <c r="C21" t="str">
        <f ca="1">OFFSET('336p stat'!$A$1,A21*20,0)</f>
        <v>CUDA opt Time</v>
      </c>
      <c r="D21">
        <f ca="1">OFFSET('336p trace'!$R$56,(A21-1)*56,0)-OFFSET('336p trace'!$S$56,(A21-1)*56,0)</f>
        <v>127.22660000000087</v>
      </c>
      <c r="E21">
        <f ca="1">OFFSET('336p trace'!$S$56,(A21-1)*56,0)-OFFSET('336p stat'!$H$1,A21*20,0)</f>
        <v>77.817575000000943</v>
      </c>
      <c r="F21">
        <f ca="1">OFFSET('336p stat'!$H$1,A21*20,0)-OFFSET('336p stat'!$K$1,A21*20,0)</f>
        <v>5242.8028979999999</v>
      </c>
      <c r="G21">
        <f ca="1">OFFSET('336p stat'!$K$1,A21*20,0)-OFFSET('336p stat'!$N$1,A21*20,0)</f>
        <v>1336.0077269999999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opt Time</v>
      </c>
      <c r="D22" s="5">
        <f ca="1">OFFSET('336p trace'!$U$56,(A22-1)*56,0)</f>
        <v>37.237024959999729</v>
      </c>
      <c r="E22" s="5">
        <f ca="1">OFFSET('336p trace'!$V$56,(A22-1)*56,0)</f>
        <v>47.394214759999471</v>
      </c>
      <c r="F22" s="5">
        <f ca="1">OFFSET('336p stat'!$H$1,A22*20,1)</f>
        <v>12.514374</v>
      </c>
      <c r="G22" s="5">
        <f ca="1">OFFSET('336p stat'!$K$1,A22*20,1)</f>
        <v>4.6130999999999998E-2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opt non hash</v>
      </c>
      <c r="D23">
        <f ca="1">OFFSET('336p trace'!$R$56,(A23-1)*56,0)-OFFSET('336p trace'!$S$56,(A23-1)*56,0)</f>
        <v>120.82060000000001</v>
      </c>
      <c r="E23">
        <f ca="1">OFFSET('336p trace'!$S$56,(A23-1)*56,0)-OFFSET('336p stat'!$H$1,A23*20,0)</f>
        <v>72.896590999999717</v>
      </c>
      <c r="F23">
        <f ca="1">OFFSET('336p stat'!$H$1,A23*20,0)-OFFSET('336p stat'!$K$1,A23*20,0)</f>
        <v>5241.1623839999993</v>
      </c>
      <c r="G23">
        <f ca="1">OFFSET('336p stat'!$K$1,A23*20,0)-OFFSET('336p stat'!$N$1,A23*20,0)</f>
        <v>771.00642500000004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 non hash</v>
      </c>
      <c r="D24" s="5">
        <f ca="1">OFFSET('336p trace'!$U$56,(A24-1)*56,0)</f>
        <v>38.485235999999617</v>
      </c>
      <c r="E24" s="5">
        <f ca="1">OFFSET('336p trace'!$V$56,(A24-1)*56,0)</f>
        <v>47.696044840000738</v>
      </c>
      <c r="F24" s="5">
        <f ca="1">OFFSET('336p stat'!$H$1,A24*20,1)</f>
        <v>12.627039999999999</v>
      </c>
      <c r="G24" s="5">
        <f ca="1">OFFSET('336p stat'!$K$1,A24*20,1)</f>
        <v>3.6917999999999999E-2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ant</v>
      </c>
      <c r="D25">
        <f ca="1">OFFSET('336p trace'!$R$56,(A25-1)*56,0)-OFFSET('336p trace'!$S$56,(A25-1)*56,0)</f>
        <v>125.76999999998952</v>
      </c>
      <c r="E25">
        <f ca="1">OFFSET('336p trace'!$S$56,(A25-1)*56,0)-OFFSET('336p stat'!$H$1,A25*20,0)</f>
        <v>96.678664000002755</v>
      </c>
      <c r="F25">
        <f ca="1">OFFSET('336p stat'!$H$1,A25*20,0)-OFFSET('336p stat'!$K$1,A25*20,0)</f>
        <v>4921.094766000002</v>
      </c>
      <c r="G25">
        <f ca="1">OFFSET('336p stat'!$K$1,A25*20,0)-OFFSET('336p stat'!$N$1,A25*20,0)</f>
        <v>11859.69457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ant</v>
      </c>
      <c r="D26" s="5">
        <f ca="1">OFFSET('336p trace'!$U$56,(A26-1)*56,0)</f>
        <v>38.09355599999892</v>
      </c>
      <c r="E26" s="5">
        <f ca="1">OFFSET('336p trace'!$V$56,(A26-1)*56,0)</f>
        <v>44.229775999996406</v>
      </c>
      <c r="F26" s="5">
        <f ca="1">OFFSET('336p stat'!$H$1,A26*20,1)</f>
        <v>12.114350999999999</v>
      </c>
      <c r="G26" s="5">
        <f ca="1">OFFSET('336p stat'!$K$1,A26*20,1)</f>
        <v>0.131577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ant non hash</v>
      </c>
      <c r="D27">
        <f ca="1">OFFSET('336p trace'!$R$56,(A27-1)*56,0)-OFFSET('336p trace'!$S$56,(A27-1)*56,0)</f>
        <v>119.74799999999595</v>
      </c>
      <c r="E27">
        <f ca="1">OFFSET('336p trace'!$S$56,(A27-1)*56,0)-OFFSET('336p stat'!$H$1,A27*20,0)</f>
        <v>95.719578000003821</v>
      </c>
      <c r="F27">
        <f ca="1">OFFSET('336p stat'!$H$1,A27*20,0)-OFFSET('336p stat'!$K$1,A27*20,0)</f>
        <v>4922.3907230000023</v>
      </c>
      <c r="G27">
        <f ca="1">OFFSET('336p stat'!$K$1,A27*20,0)-OFFSET('336p stat'!$N$1,A27*20,0)</f>
        <v>11769.111698999999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ant non hash</v>
      </c>
      <c r="D28" s="5">
        <f ca="1">OFFSET('336p trace'!$U$56,(A28-1)*56,0)</f>
        <v>51.286499999997368</v>
      </c>
      <c r="E28" s="5">
        <f ca="1">OFFSET('336p trace'!$V$56,(A28-1)*56,0)</f>
        <v>52.560116000001642</v>
      </c>
      <c r="F28" s="5">
        <f ca="1">OFFSET('336p stat'!$H$1,A28*20,1)</f>
        <v>12.549156</v>
      </c>
      <c r="G28" s="5">
        <f ca="1">OFFSET('336p stat'!$K$1,A28*20,1)</f>
        <v>0.17103199999999999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125.03420000000006</v>
      </c>
      <c r="E31" s="5">
        <f ca="1">OFFSET('336p trace'!$S$56,(A31-1)*56,0)-OFFSET('336p stat'!$H$1,A31*20,0)</f>
        <v>72.042806999999812</v>
      </c>
      <c r="F31" s="5">
        <f ca="1">OFFSET('336p stat'!$H$1,A31*20,0)-OFFSET('336p stat'!$K$1,A31*20,0)</f>
        <v>4510.7753560000001</v>
      </c>
      <c r="G31" s="5">
        <f ca="1">OFFSET('336p stat'!$K$1,A31*20,0)-OFFSET('336p stat'!$N$1,A31*20,0)</f>
        <v>1328.5502999999999</v>
      </c>
      <c r="H31" s="5">
        <f ca="1">OFFSET('336p stat'!$N$1,A31*20,0)</f>
        <v>697.51253699999995</v>
      </c>
      <c r="I31" s="5"/>
      <c r="J31" s="5">
        <f ca="1">SUM(E31:H31)</f>
        <v>6608.8809999999994</v>
      </c>
      <c r="K31" s="10">
        <f ca="1">G31/J31</f>
        <v>0.20102499954228256</v>
      </c>
      <c r="L31">
        <f t="shared" ref="L31:L59" ca="1" si="0">$K$29*POWER(K31,2)*SQRT(G139/(POWER(G31,2)*$L$29)+J139/(POWER(J31,2)*$L$29))</f>
        <v>5.9598485717281351E-5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6731.8539999999994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118.39159999999811</v>
      </c>
      <c r="E33" s="5">
        <f ca="1">OFFSET('336p trace'!$S$56,(A33-1)*56,0)-OFFSET('336p stat'!$H$1,A33*20,0)</f>
        <v>42.16008900000179</v>
      </c>
      <c r="F33" s="5">
        <f ca="1">OFFSET('336p stat'!$H$1,A33*20,0)-OFFSET('336p stat'!$K$1,A33*20,0)</f>
        <v>4515.2176609999997</v>
      </c>
      <c r="G33" s="5">
        <f ca="1">OFFSET('336p stat'!$K$1,A33*20,0)-OFFSET('336p stat'!$N$1,A33*20,0)</f>
        <v>850.40715199999988</v>
      </c>
      <c r="H33" s="5">
        <f ca="1">OFFSET('336p stat'!$N$1,A33*20,0)</f>
        <v>697.90429800000004</v>
      </c>
      <c r="I33" s="5"/>
      <c r="J33" s="5">
        <f t="shared" ca="1" si="1"/>
        <v>6105.6892000000016</v>
      </c>
      <c r="K33" s="10">
        <f t="shared" ca="1" si="2"/>
        <v>0.13928110720080539</v>
      </c>
      <c r="L33">
        <f t="shared" ca="1" si="0"/>
        <v>7.9477244711168089E-5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124.03600000001097</v>
      </c>
      <c r="E34" s="5">
        <f ca="1">OFFSET('336p trace'!$S$56,(A34-1)*56,0)-OFFSET('336p stat'!$H$1,A34*20,0)</f>
        <v>89.848882999991474</v>
      </c>
      <c r="F34" s="5">
        <f ca="1">OFFSET('336p stat'!$H$1,A34*20,0)-OFFSET('336p stat'!$K$1,A34*20,0)</f>
        <v>4212.6778120000017</v>
      </c>
      <c r="G34" s="5">
        <f ca="1">OFFSET('336p stat'!$K$1,A34*20,0)-OFFSET('336p stat'!$N$1,A34*20,0)</f>
        <v>11834.186292999999</v>
      </c>
      <c r="H34" s="5">
        <f ca="1">OFFSET('336p stat'!$N$1,A34*20,0)</f>
        <v>726.18101200000001</v>
      </c>
      <c r="I34" s="5"/>
      <c r="J34" s="5">
        <f t="shared" ca="1" si="1"/>
        <v>16862.893999999993</v>
      </c>
      <c r="K34" s="10">
        <f t="shared" ca="1" si="2"/>
        <v>0.70178857158207864</v>
      </c>
      <c r="L34">
        <f t="shared" ca="1" si="0"/>
        <v>1.9235904738682636E-4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125.03599999999642</v>
      </c>
      <c r="E35" s="5">
        <f ca="1">OFFSET('336p trace'!$S$56,(A35-1)*56,0)-OFFSET('336p stat'!$H$1,A35*20,0)</f>
        <v>89.981355000001713</v>
      </c>
      <c r="F35" s="5">
        <f ca="1">OFFSET('336p stat'!$H$1,A35*20,0)-OFFSET('336p stat'!$K$1,A35*20,0)</f>
        <v>4544.1283989999993</v>
      </c>
      <c r="G35" s="5">
        <f ca="1">OFFSET('336p stat'!$K$1,A35*20,0)-OFFSET('336p stat'!$N$1,A35*20,0)</f>
        <v>10848.741459999999</v>
      </c>
      <c r="H35" s="5">
        <f ca="1">OFFSET('336p stat'!$N$1,A35*20,0)</f>
        <v>813.76078600000005</v>
      </c>
      <c r="I35" s="5"/>
      <c r="J35" s="5">
        <f t="shared" ca="1" si="1"/>
        <v>16296.612000000001</v>
      </c>
      <c r="K35" s="10">
        <f t="shared" ca="1" si="2"/>
        <v>0.66570532942675442</v>
      </c>
      <c r="L35">
        <f t="shared" ca="1" si="0"/>
        <v>5.0070937133230358E-5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119.75800000000527</v>
      </c>
      <c r="E36" s="5">
        <f ca="1">OFFSET('336p trace'!$S$56,(A36-1)*56,0)-OFFSET('336p stat'!$H$1,A36*20,0)</f>
        <v>89.879163999994489</v>
      </c>
      <c r="F36" s="5">
        <f ca="1">OFFSET('336p stat'!$H$1,A36*20,0)-OFFSET('336p stat'!$K$1,A36*20,0)</f>
        <v>4229.1547850000006</v>
      </c>
      <c r="G36" s="5">
        <f ca="1">OFFSET('336p stat'!$K$1,A36*20,0)-OFFSET('336p stat'!$N$1,A36*20,0)</f>
        <v>11769.137091000001</v>
      </c>
      <c r="H36" s="5">
        <f ca="1">OFFSET('336p stat'!$N$1,A36*20,0)</f>
        <v>728.80496000000005</v>
      </c>
      <c r="I36" s="5"/>
      <c r="J36" s="5">
        <f t="shared" ca="1" si="1"/>
        <v>16816.975999999995</v>
      </c>
      <c r="K36" s="10">
        <f t="shared" ca="1" si="2"/>
        <v>0.69983670613551474</v>
      </c>
      <c r="L36">
        <f t="shared" ca="1" si="0"/>
        <v>4.5743750615710252E-5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125.0739999999987</v>
      </c>
      <c r="E37" s="5">
        <f ca="1">OFFSET('336p trace'!$S$56,(A37-1)*56,0)-OFFSET('336p stat'!$H$1,A37*20,0)</f>
        <v>32.147647999998298</v>
      </c>
      <c r="F37" s="5">
        <f ca="1">OFFSET('336p stat'!$H$1,A37*20,0)-OFFSET('336p stat'!$K$1,A37*20,0)</f>
        <v>296.78191399999923</v>
      </c>
      <c r="G37" s="5">
        <f ca="1">OFFSET('336p stat'!$K$1,A37*20,0)-OFFSET('336p stat'!$N$1,A37*20,0)</f>
        <v>11480.781776000002</v>
      </c>
      <c r="H37" s="5">
        <f ca="1">OFFSET('336p stat'!$N$1,A37*20,0)</f>
        <v>129.64666199999999</v>
      </c>
      <c r="I37" s="5"/>
      <c r="J37" s="5">
        <f t="shared" ca="1" si="1"/>
        <v>11939.357999999998</v>
      </c>
      <c r="K37" s="10">
        <f t="shared" ca="1" si="2"/>
        <v>0.96159121587609675</v>
      </c>
      <c r="L37">
        <f t="shared" ca="1" si="0"/>
        <v>4.5801181875460359E-4</v>
      </c>
    </row>
    <row r="38" spans="1:12" x14ac:dyDescent="0.25">
      <c r="A38">
        <v>8</v>
      </c>
      <c r="C38" t="str">
        <f ca="1">OFFSET('336p stat'!$A$1,A38*20,0)</f>
        <v>CUDA ant add CPU12</v>
      </c>
      <c r="D38" s="5">
        <f ca="1">OFFSET('336p trace'!$R$56,(A38-1)*56,0)-OFFSET('336p trace'!$S$56,(A38-1)*56,0)</f>
        <v>167.399999999996</v>
      </c>
      <c r="E38" s="5">
        <f ca="1">OFFSET('336p trace'!$S$56,(A38-1)*56,0)-OFFSET('336p stat'!$H$1,A38*20,0)</f>
        <v>9.1914060000017344</v>
      </c>
      <c r="F38" s="5">
        <f ca="1">OFFSET('336p stat'!$H$1,A38*20,0)-OFFSET('336p stat'!$K$1,A38*20,0)</f>
        <v>4538.6376080000009</v>
      </c>
      <c r="G38" s="5">
        <f ca="1">OFFSET('336p stat'!$K$1,A38*20,0)-OFFSET('336p stat'!$N$1,A38*20,0)</f>
        <v>5202.9083129999999</v>
      </c>
      <c r="H38" s="5">
        <f ca="1">OFFSET('336p stat'!$N$1,A38*20,0)</f>
        <v>816.12267299999996</v>
      </c>
      <c r="I38" s="5"/>
      <c r="J38" s="5">
        <f t="shared" ca="1" si="1"/>
        <v>10566.860000000002</v>
      </c>
      <c r="K38" s="10">
        <f t="shared" ca="1" si="2"/>
        <v>0.49237979049594666</v>
      </c>
      <c r="L38">
        <f t="shared" ca="1" si="0"/>
        <v>1.2329188292662186E-3</v>
      </c>
    </row>
    <row r="39" spans="1:12" x14ac:dyDescent="0.25">
      <c r="A39">
        <v>9</v>
      </c>
      <c r="C39" t="str">
        <f ca="1">OFFSET('336p stat'!$A$1,A39*20,0)</f>
        <v>CUDA opt</v>
      </c>
      <c r="D39" s="5">
        <f ca="1">OFFSET('336p trace'!$R$56,(A39-1)*56,0)-OFFSET('336p trace'!$S$56,(A39-1)*56,0)</f>
        <v>6778.4380000000019</v>
      </c>
      <c r="E39" s="5">
        <f ca="1">OFFSET('336p trace'!$S$56,(A39-1)*56,0)-OFFSET('336p stat'!$H$1,A39*20,0)</f>
        <v>0</v>
      </c>
      <c r="F39" s="5">
        <f ca="1">OFFSET('336p stat'!$H$1,A39*20,0)-OFFSET('336p stat'!$K$1,A39*20,0)</f>
        <v>0</v>
      </c>
      <c r="G39" s="5">
        <f ca="1">OFFSET('336p stat'!$K$1,A39*20,0)-OFFSET('336p stat'!$N$1,A39*20,0)</f>
        <v>0</v>
      </c>
      <c r="H39" s="5">
        <f ca="1">OFFSET('336p stat'!$N$1,A39*20,0)</f>
        <v>0</v>
      </c>
      <c r="I39" s="5"/>
      <c r="J39" s="5">
        <f t="shared" ca="1" si="1"/>
        <v>0</v>
      </c>
      <c r="K39" s="10" t="e">
        <f t="shared" ca="1" si="2"/>
        <v>#DIV/0!</v>
      </c>
      <c r="L39" t="e">
        <f t="shared" ca="1" si="0"/>
        <v>#DIV/0!</v>
      </c>
    </row>
    <row r="40" spans="1:12" x14ac:dyDescent="0.25">
      <c r="A40">
        <v>10</v>
      </c>
      <c r="C40" t="str">
        <f ca="1">OFFSET('336p stat'!$A$1,A40*20,0)</f>
        <v>CUDA opt Time</v>
      </c>
      <c r="D40" s="5">
        <f ca="1">OFFSET('336p trace'!$R$56,(A40-1)*56,0)-OFFSET('336p trace'!$S$56,(A40-1)*56,0)</f>
        <v>127.22660000000087</v>
      </c>
      <c r="E40" s="5">
        <f ca="1">OFFSET('336p trace'!$S$56,(A40-1)*56,0)-OFFSET('336p stat'!$H$1,A40*20,0)</f>
        <v>77.817575000000943</v>
      </c>
      <c r="F40" s="5">
        <f ca="1">OFFSET('336p stat'!$H$1,A40*20,0)-OFFSET('336p stat'!$K$1,A40*20,0)</f>
        <v>5242.8028979999999</v>
      </c>
      <c r="G40" s="5">
        <f ca="1">OFFSET('336p stat'!$K$1,A40*20,0)-OFFSET('336p stat'!$N$1,A40*20,0)</f>
        <v>1336.0077269999999</v>
      </c>
      <c r="H40" s="5">
        <f ca="1">OFFSET('336p stat'!$N$1,A40*20,0)</f>
        <v>0</v>
      </c>
      <c r="I40" s="5"/>
      <c r="J40" s="5">
        <f t="shared" ca="1" si="1"/>
        <v>6656.628200000001</v>
      </c>
      <c r="K40" s="10">
        <f t="shared" ca="1" si="2"/>
        <v>0.20070337216670742</v>
      </c>
      <c r="L40">
        <f t="shared" ca="1" si="0"/>
        <v>1.3111320935831774E-5</v>
      </c>
    </row>
    <row r="41" spans="1:12" x14ac:dyDescent="0.25">
      <c r="A41">
        <v>11</v>
      </c>
      <c r="C41" t="str">
        <f ca="1">OFFSET('336p stat'!$A$1,A41*20,0)</f>
        <v>CUDA opt non hash</v>
      </c>
      <c r="D41" s="5">
        <f ca="1">OFFSET('336p trace'!$R$56,(A41-1)*56,0)-OFFSET('336p trace'!$S$56,(A41-1)*56,0)</f>
        <v>120.82060000000001</v>
      </c>
      <c r="E41" s="5">
        <f ca="1">OFFSET('336p trace'!$S$56,(A41-1)*56,0)-OFFSET('336p stat'!$H$1,A41*20,0)</f>
        <v>72.896590999999717</v>
      </c>
      <c r="F41" s="5">
        <f ca="1">OFFSET('336p stat'!$H$1,A41*20,0)-OFFSET('336p stat'!$K$1,A41*20,0)</f>
        <v>5241.1623839999993</v>
      </c>
      <c r="G41" s="5">
        <f ca="1">OFFSET('336p stat'!$K$1,A41*20,0)-OFFSET('336p stat'!$N$1,A41*20,0)</f>
        <v>771.00642500000004</v>
      </c>
      <c r="H41" s="5">
        <f ca="1">OFFSET('336p stat'!$N$1,A41*20,0)</f>
        <v>0</v>
      </c>
      <c r="I41" s="5"/>
      <c r="J41" s="5">
        <f t="shared" ca="1" si="1"/>
        <v>6085.0653999999995</v>
      </c>
      <c r="K41" s="10">
        <f t="shared" ca="1" si="2"/>
        <v>0.12670470641120801</v>
      </c>
      <c r="L41">
        <f t="shared" ca="1" si="0"/>
        <v>5.7887545926718411E-6</v>
      </c>
    </row>
    <row r="42" spans="1:12" x14ac:dyDescent="0.25">
      <c r="A42">
        <v>12</v>
      </c>
      <c r="C42" t="str">
        <f ca="1">OFFSET('336p stat'!$A$1,A42*20,0)</f>
        <v>CUDA opt ant</v>
      </c>
      <c r="D42" s="5">
        <f ca="1">OFFSET('336p trace'!$R$56,(A42-1)*56,0)-OFFSET('336p trace'!$S$56,(A42-1)*56,0)</f>
        <v>125.76999999998952</v>
      </c>
      <c r="E42" s="5">
        <f ca="1">OFFSET('336p trace'!$S$56,(A42-1)*56,0)-OFFSET('336p stat'!$H$1,A42*20,0)</f>
        <v>96.678664000002755</v>
      </c>
      <c r="F42" s="5">
        <f ca="1">OFFSET('336p stat'!$H$1,A42*20,0)-OFFSET('336p stat'!$K$1,A42*20,0)</f>
        <v>4921.094766000002</v>
      </c>
      <c r="G42" s="5">
        <f ca="1">OFFSET('336p stat'!$K$1,A42*20,0)-OFFSET('336p stat'!$N$1,A42*20,0)</f>
        <v>11859.69457</v>
      </c>
      <c r="H42" s="5">
        <f ca="1">OFFSET('336p stat'!$N$1,A42*20,0)</f>
        <v>0</v>
      </c>
      <c r="I42" s="5"/>
      <c r="J42" s="5">
        <f t="shared" ca="1" si="1"/>
        <v>16877.468000000004</v>
      </c>
      <c r="K42" s="10">
        <f t="shared" ca="1" si="2"/>
        <v>0.70269394496852233</v>
      </c>
      <c r="L42">
        <f t="shared" ca="1" si="0"/>
        <v>6.108705415385079E-5</v>
      </c>
    </row>
    <row r="43" spans="1:12" x14ac:dyDescent="0.25">
      <c r="A43">
        <v>13</v>
      </c>
      <c r="C43" t="str">
        <f ca="1">OFFSET('336p stat'!$A$1,A43*20,0)</f>
        <v>CUDA opt ant non hash</v>
      </c>
      <c r="D43" s="5">
        <f ca="1">OFFSET('336p trace'!$R$56,(A43-1)*56,0)-OFFSET('336p trace'!$S$56,(A43-1)*56,0)</f>
        <v>119.74799999999595</v>
      </c>
      <c r="E43" s="5">
        <f ca="1">OFFSET('336p trace'!$S$56,(A43-1)*56,0)-OFFSET('336p stat'!$H$1,A43*20,0)</f>
        <v>95.719578000003821</v>
      </c>
      <c r="F43" s="5">
        <f ca="1">OFFSET('336p stat'!$H$1,A43*20,0)-OFFSET('336p stat'!$K$1,A43*20,0)</f>
        <v>4922.3907230000023</v>
      </c>
      <c r="G43" s="5">
        <f ca="1">OFFSET('336p stat'!$K$1,A43*20,0)-OFFSET('336p stat'!$N$1,A43*20,0)</f>
        <v>11769.111698999999</v>
      </c>
      <c r="H43" s="5">
        <f ca="1">OFFSET('336p stat'!$N$1,A43*20,0)</f>
        <v>0</v>
      </c>
      <c r="I43" s="5"/>
      <c r="J43" s="5">
        <f t="shared" ca="1" si="1"/>
        <v>16787.222000000005</v>
      </c>
      <c r="K43" s="10">
        <f t="shared" ca="1" si="2"/>
        <v>0.70107559779694317</v>
      </c>
      <c r="L43">
        <f t="shared" ca="1" si="0"/>
        <v>6.5745713710677853E-5</v>
      </c>
    </row>
    <row r="44" spans="1:12" x14ac:dyDescent="0.25">
      <c r="A44">
        <v>14</v>
      </c>
      <c r="C44" t="str">
        <f ca="1">OFFSET('336p stat'!$A$1,A44*20,0)</f>
        <v>CUDA opt ant par</v>
      </c>
      <c r="D44" s="5">
        <f ca="1">OFFSET('336p trace'!$R$56,(A44-1)*56,0)-OFFSET('336p trace'!$S$56,(A44-1)*56,0)</f>
        <v>125.2639999999974</v>
      </c>
      <c r="E44" s="5">
        <f ca="1">OFFSET('336p trace'!$S$56,(A44-1)*56,0)-OFFSET('336p stat'!$H$1,A44*20,0)</f>
        <v>95.58703499999865</v>
      </c>
      <c r="F44" s="5">
        <f ca="1">OFFSET('336p stat'!$H$1,A44*20,0)-OFFSET('336p stat'!$K$1,A44*20,0)</f>
        <v>5351.3915040000011</v>
      </c>
      <c r="G44" s="5">
        <f ca="1">OFFSET('336p stat'!$K$1,A44*20,0)-OFFSET('336p stat'!$N$1,A44*20,0)</f>
        <v>10849.437461</v>
      </c>
      <c r="H44" s="5">
        <f ca="1">OFFSET('336p stat'!$N$1,A44*20,0)</f>
        <v>0</v>
      </c>
      <c r="I44" s="5"/>
      <c r="J44" s="5">
        <f t="shared" ca="1" si="1"/>
        <v>16296.415999999999</v>
      </c>
      <c r="K44" s="10">
        <f t="shared" ca="1" si="2"/>
        <v>0.66575604482605255</v>
      </c>
      <c r="L44">
        <f t="shared" ca="1" si="0"/>
        <v>6.4365300537022919E-5</v>
      </c>
    </row>
    <row r="45" spans="1:12" x14ac:dyDescent="0.25">
      <c r="A45">
        <v>15</v>
      </c>
      <c r="C45" t="str">
        <f ca="1">OFFSET('336p stat'!$A$1,A45*20,0)</f>
        <v>non CUDA Time</v>
      </c>
      <c r="D45" s="5">
        <f ca="1">OFFSET('336p trace'!$R$56,(A45-1)*56,0)-OFFSET('336p trace'!$S$56,(A45-1)*56,0)</f>
        <v>177.16099999999733</v>
      </c>
      <c r="E45" s="5">
        <f ca="1">OFFSET('336p trace'!$S$56,(A45-1)*56,0)-OFFSET('336p stat'!$H$1,A45*20,0)</f>
        <v>0.14741600000070321</v>
      </c>
      <c r="F45" s="5">
        <f ca="1">OFFSET('336p stat'!$H$1,A45*20,0)-OFFSET('336p stat'!$K$1,A45*20,0)</f>
        <v>288.8988960000006</v>
      </c>
      <c r="G45" s="5">
        <f ca="1">OFFSET('336p stat'!$K$1,A45*20,0)-OFFSET('336p stat'!$N$1,A45*20,0)</f>
        <v>5913.4750219999996</v>
      </c>
      <c r="H45" s="5">
        <f ca="1">OFFSET('336p stat'!$N$1,A45*20,0)</f>
        <v>117.817266</v>
      </c>
      <c r="I45" s="5"/>
      <c r="J45" s="5">
        <f t="shared" ca="1" si="1"/>
        <v>6320.338600000001</v>
      </c>
      <c r="K45" s="10">
        <f t="shared" ca="1" si="2"/>
        <v>0.93562630046434514</v>
      </c>
      <c r="L45">
        <f t="shared" ca="1" si="0"/>
        <v>5.3967490207783931E-3</v>
      </c>
    </row>
    <row r="46" spans="1:12" x14ac:dyDescent="0.25">
      <c r="A46">
        <v>16</v>
      </c>
      <c r="C46" t="str">
        <f ca="1">OFFSET('336p stat'!$A$1,A46*20,0)</f>
        <v>non CUDA</v>
      </c>
      <c r="D46" s="5">
        <f ca="1">OFFSET('336p trace'!$R$56,(A46-1)*56,0)-OFFSET('336p trace'!$S$56,(A46-1)*56,0)</f>
        <v>5447.4513999999999</v>
      </c>
      <c r="E46" s="5">
        <f ca="1">OFFSET('336p trace'!$S$56,(A46-1)*56,0)-OFFSET('336p stat'!$H$1,A46*20,0)</f>
        <v>0</v>
      </c>
      <c r="F46" s="5">
        <f ca="1">OFFSET('336p stat'!$H$1,A46*20,0)-OFFSET('336p stat'!$K$1,A46*20,0)</f>
        <v>0</v>
      </c>
      <c r="G46" s="5">
        <f ca="1">OFFSET('336p stat'!$K$1,A46*20,0)-OFFSET('336p stat'!$N$1,A46*20,0)</f>
        <v>0</v>
      </c>
      <c r="H46" s="5">
        <f ca="1">OFFSET('336p stat'!$N$1,A46*20,0)</f>
        <v>0</v>
      </c>
      <c r="I46" s="5"/>
      <c r="J46" s="5">
        <f t="shared" ca="1" si="1"/>
        <v>0</v>
      </c>
      <c r="K46" s="10" t="e">
        <f t="shared" ca="1" si="2"/>
        <v>#DIV/0!</v>
      </c>
      <c r="L46" t="e">
        <f t="shared" ca="1" si="0"/>
        <v>#DIV/0!</v>
      </c>
    </row>
    <row r="47" spans="1:12" x14ac:dyDescent="0.25">
      <c r="A47">
        <v>17</v>
      </c>
      <c r="C47" t="str">
        <f ca="1">OFFSET('336p stat'!$A$1,A47*20,0)</f>
        <v>non CUDA non hash</v>
      </c>
      <c r="D47" s="5">
        <f ca="1">OFFSET('336p trace'!$R$56,(A47-1)*56,0)-OFFSET('336p trace'!$S$56,(A47-1)*56,0)</f>
        <v>114.9421999999995</v>
      </c>
      <c r="E47" s="5">
        <f ca="1">OFFSET('336p trace'!$S$56,(A47-1)*56,0)-OFFSET('336p stat'!$H$1,A47*20,0)</f>
        <v>0.11930600000141567</v>
      </c>
      <c r="F47" s="5">
        <f ca="1">OFFSET('336p stat'!$H$1,A47*20,0)-OFFSET('336p stat'!$K$1,A47*20,0)</f>
        <v>288.4142839999995</v>
      </c>
      <c r="G47" s="5">
        <f ca="1">OFFSET('336p stat'!$K$1,A47*20,0)-OFFSET('336p stat'!$N$1,A47*20,0)</f>
        <v>6649.6843220000001</v>
      </c>
      <c r="H47" s="5">
        <f ca="1">OFFSET('336p stat'!$N$1,A47*20,0)</f>
        <v>118.565488</v>
      </c>
      <c r="I47" s="5"/>
      <c r="J47" s="5">
        <f t="shared" ca="1" si="1"/>
        <v>7056.7834000000012</v>
      </c>
      <c r="K47" s="10">
        <f t="shared" ca="1" si="2"/>
        <v>0.94231095742573012</v>
      </c>
      <c r="L47">
        <f t="shared" ca="1" si="0"/>
        <v>6.4190323040832671E-3</v>
      </c>
    </row>
    <row r="48" spans="1:12" x14ac:dyDescent="0.25">
      <c r="A48">
        <v>18</v>
      </c>
      <c r="C48" t="str">
        <f ca="1">OFFSET('336p stat'!$A$1,A48*20,0)</f>
        <v>Classic ACO</v>
      </c>
      <c r="D48" s="5">
        <f ca="1">OFFSET('336p trace'!$R$56,(A48-1)*56,0)-OFFSET('336p trace'!$S$56,(A48-1)*56,0)</f>
        <v>4742.5400000000081</v>
      </c>
      <c r="E48" s="5">
        <f ca="1">OFFSET('336p trace'!$S$56,(A48-1)*56,0)-OFFSET('336p stat'!$H$1,A48*20,0)</f>
        <v>51.967811999988044</v>
      </c>
      <c r="F48" s="5">
        <f ca="1">OFFSET('336p stat'!$H$1,A48*20,0)-OFFSET('336p stat'!$K$1,A48*20,0)</f>
        <v>471.16062599999714</v>
      </c>
      <c r="G48" s="5">
        <f ca="1">OFFSET('336p stat'!$K$1,A48*20,0)-OFFSET('336p stat'!$N$1,A48*20,0)</f>
        <v>186311.854074</v>
      </c>
      <c r="H48" s="5">
        <f ca="1">OFFSET('336p stat'!$N$1,A48*20,0)</f>
        <v>378.29748799999999</v>
      </c>
      <c r="I48" s="5"/>
      <c r="J48" s="5">
        <f t="shared" ca="1" si="1"/>
        <v>187213.28</v>
      </c>
      <c r="K48" s="10">
        <f t="shared" ca="1" si="2"/>
        <v>0.99518503214088239</v>
      </c>
      <c r="L48">
        <f t="shared" ca="1" si="0"/>
        <v>1.8585268910180463E-3</v>
      </c>
    </row>
    <row r="49" spans="1:12" x14ac:dyDescent="0.25">
      <c r="A49">
        <v>19</v>
      </c>
      <c r="C49" t="str">
        <f ca="1">OFFSET('336p stat'!$A$1,A49*20,0)</f>
        <v>Classic ACO non hash</v>
      </c>
      <c r="D49" s="5">
        <f ca="1">OFFSET('336p trace'!$R$56,(A49-1)*56,0)-OFFSET('336p trace'!$S$56,(A49-1)*56,0)</f>
        <v>140.73999999999069</v>
      </c>
      <c r="E49" s="5">
        <f ca="1">OFFSET('336p trace'!$S$56,(A49-1)*56,0)-OFFSET('336p stat'!$H$1,A49*20,0)</f>
        <v>51.114062000007834</v>
      </c>
      <c r="F49" s="5">
        <f ca="1">OFFSET('336p stat'!$H$1,A49*20,0)-OFFSET('336p stat'!$K$1,A49*20,0)</f>
        <v>465.36031299998285</v>
      </c>
      <c r="G49" s="5">
        <f ca="1">OFFSET('336p stat'!$K$1,A49*20,0)-OFFSET('336p stat'!$N$1,A49*20,0)</f>
        <v>185661.18594200001</v>
      </c>
      <c r="H49" s="5">
        <f ca="1">OFFSET('336p stat'!$N$1,A49*20,0)</f>
        <v>377.17968300000001</v>
      </c>
      <c r="I49" s="5"/>
      <c r="J49" s="5">
        <f t="shared" ca="1" si="1"/>
        <v>186554.84</v>
      </c>
      <c r="K49" s="10">
        <f t="shared" ca="1" si="2"/>
        <v>0.9952096978132543</v>
      </c>
      <c r="L49">
        <f t="shared" ca="1" si="0"/>
        <v>6.0724858921138629E-4</v>
      </c>
    </row>
    <row r="50" spans="1:12" x14ac:dyDescent="0.25">
      <c r="A50">
        <v>20</v>
      </c>
      <c r="C50" t="str">
        <f ca="1">OFFSET('336p stat'!$A$1,A50*20,0)</f>
        <v>omp</v>
      </c>
      <c r="D50" s="5">
        <f ca="1">OFFSET('336p trace'!$R$56,(A50-1)*56,0)-OFFSET('336p trace'!$S$56,(A50-1)*56,0)</f>
        <v>179.08300000000054</v>
      </c>
      <c r="E50" s="5">
        <f ca="1">OFFSET('336p trace'!$S$56,(A50-1)*56,0)-OFFSET('336p stat'!$H$1,A50*20,0)</f>
        <v>0.14408999999977823</v>
      </c>
      <c r="F50" s="5">
        <f ca="1">OFFSET('336p stat'!$H$1,A50*20,0)-OFFSET('336p stat'!$K$1,A50*20,0)</f>
        <v>292.12287800000013</v>
      </c>
      <c r="G50" s="5">
        <f ca="1">OFFSET('336p stat'!$K$1,A50*20,0)-OFFSET('336p stat'!$N$1,A50*20,0)</f>
        <v>5002.3438560000004</v>
      </c>
      <c r="H50" s="5">
        <f ca="1">OFFSET('336p stat'!$N$1,A50*20,0)</f>
        <v>121.249376</v>
      </c>
      <c r="I50" s="5"/>
      <c r="J50" s="5">
        <f t="shared" ca="1" si="1"/>
        <v>5415.8602000000001</v>
      </c>
      <c r="K50" s="10">
        <f t="shared" ca="1" si="2"/>
        <v>0.92364715322600099</v>
      </c>
      <c r="L50">
        <f t="shared" ca="1" si="0"/>
        <v>1.1195285227661082E-2</v>
      </c>
    </row>
    <row r="51" spans="1:12" x14ac:dyDescent="0.25">
      <c r="A51">
        <v>21</v>
      </c>
      <c r="C51" t="str">
        <f ca="1">OFFSET('336p stat'!$A$1,A51*20,0)</f>
        <v>omp non hash</v>
      </c>
      <c r="D51" s="5">
        <f ca="1">OFFSET('336p trace'!$R$56,(A51-1)*56,0)-OFFSET('336p trace'!$S$56,(A51-1)*56,0)</f>
        <v>115.81380000000081</v>
      </c>
      <c r="E51" s="5">
        <f ca="1">OFFSET('336p trace'!$S$56,(A51-1)*56,0)-OFFSET('336p stat'!$H$1,A51*20,0)</f>
        <v>0.12415799999962474</v>
      </c>
      <c r="F51" s="5">
        <f ca="1">OFFSET('336p stat'!$H$1,A51*20,0)-OFFSET('336p stat'!$K$1,A51*20,0)</f>
        <v>289.11181800000031</v>
      </c>
      <c r="G51" s="5">
        <f ca="1">OFFSET('336p stat'!$K$1,A51*20,0)-OFFSET('336p stat'!$N$1,A51*20,0)</f>
        <v>4818.0194860000001</v>
      </c>
      <c r="H51" s="5">
        <f ca="1">OFFSET('336p stat'!$N$1,A51*20,0)</f>
        <v>118.159138</v>
      </c>
      <c r="I51" s="5"/>
      <c r="J51" s="5">
        <f t="shared" ca="1" si="1"/>
        <v>5225.4146000000001</v>
      </c>
      <c r="K51" s="10">
        <f t="shared" ca="1" si="2"/>
        <v>0.92203582965455033</v>
      </c>
      <c r="L51">
        <f t="shared" ca="1" si="0"/>
        <v>7.704629539335559E-3</v>
      </c>
    </row>
    <row r="52" spans="1:12" x14ac:dyDescent="0.25">
      <c r="A52">
        <v>22</v>
      </c>
      <c r="C52" t="str">
        <f ca="1">OFFSET('336p stat'!$A$1,A52*20,0)</f>
        <v>non CUDA transp Time</v>
      </c>
      <c r="D52" s="5">
        <f ca="1">OFFSET('336p trace'!$R$56,(A52-1)*56,0)-OFFSET('336p trace'!$S$56,(A52-1)*56,0)</f>
        <v>177.67639999999938</v>
      </c>
      <c r="E52" s="5">
        <f ca="1">OFFSET('336p trace'!$S$56,(A52-1)*56,0)-OFFSET('336p stat'!$H$1,A52*20,0)</f>
        <v>0.12649799999871902</v>
      </c>
      <c r="F52" s="5">
        <f ca="1">OFFSET('336p stat'!$H$1,A52*20,0)-OFFSET('336p stat'!$K$1,A52*20,0)</f>
        <v>410.62456999999995</v>
      </c>
      <c r="G52" s="5">
        <f ca="1">OFFSET('336p stat'!$K$1,A52*20,0)-OFFSET('336p stat'!$N$1,A52*20,0)</f>
        <v>5689.4016920000004</v>
      </c>
      <c r="H52" s="5">
        <f ca="1">OFFSET('336p stat'!$N$1,A52*20,0)</f>
        <v>186.48704000000001</v>
      </c>
      <c r="I52" s="5"/>
      <c r="J52" s="5">
        <f t="shared" ca="1" si="1"/>
        <v>6286.639799999999</v>
      </c>
      <c r="K52" s="10">
        <f t="shared" ca="1" si="2"/>
        <v>0.90499883451251673</v>
      </c>
      <c r="L52">
        <f t="shared" ca="1" si="0"/>
        <v>2.8990663345537923E-3</v>
      </c>
    </row>
    <row r="53" spans="1:12" x14ac:dyDescent="0.25">
      <c r="A53">
        <v>23</v>
      </c>
      <c r="C53" t="str">
        <f ca="1">OFFSET('336p stat'!$A$1,A53*20,0)</f>
        <v>non CUDA transp</v>
      </c>
      <c r="D53" s="5">
        <f ca="1">OFFSET('336p trace'!$R$56,(A53-1)*56,0)-OFFSET('336p trace'!$S$56,(A53-1)*56,0)</f>
        <v>7820.0686000000023</v>
      </c>
      <c r="E53" s="5">
        <f ca="1">OFFSET('336p trace'!$S$56,(A53-1)*56,0)-OFFSET('336p stat'!$H$1,A53*20,0)</f>
        <v>0</v>
      </c>
      <c r="F53" s="5">
        <f ca="1">OFFSET('336p stat'!$H$1,A53*20,0)-OFFSET('336p stat'!$K$1,A53*20,0)</f>
        <v>0</v>
      </c>
      <c r="G53" s="5">
        <f ca="1">OFFSET('336p stat'!$K$1,A53*20,0)-OFFSET('336p stat'!$N$1,A53*20,0)</f>
        <v>0</v>
      </c>
      <c r="H53" s="5">
        <f ca="1">OFFSET('336p stat'!$N$1,A53*20,0)</f>
        <v>0</v>
      </c>
      <c r="I53" s="5"/>
      <c r="J53" s="5">
        <f t="shared" ca="1" si="1"/>
        <v>0</v>
      </c>
      <c r="K53" s="10" t="e">
        <f t="shared" ca="1" si="2"/>
        <v>#DIV/0!</v>
      </c>
      <c r="L53" t="e">
        <f t="shared" ca="1" si="0"/>
        <v>#DIV/0!</v>
      </c>
    </row>
    <row r="54" spans="1:12" x14ac:dyDescent="0.25">
      <c r="A54">
        <v>24</v>
      </c>
      <c r="C54" t="str">
        <f ca="1">OFFSET('336p stat'!$A$1,A54*20,0)</f>
        <v>non CUDA transp non hash</v>
      </c>
      <c r="D54" s="5">
        <f ca="1">OFFSET('336p trace'!$R$56,(A54-1)*56,0)-OFFSET('336p trace'!$S$56,(A54-1)*56,0)</f>
        <v>115.63660000000436</v>
      </c>
      <c r="E54" s="5">
        <f ca="1">OFFSET('336p trace'!$S$56,(A54-1)*56,0)-OFFSET('336p stat'!$H$1,A54*20,0)</f>
        <v>0.14006999999764957</v>
      </c>
      <c r="F54" s="5">
        <f ca="1">OFFSET('336p stat'!$H$1,A54*20,0)-OFFSET('336p stat'!$K$1,A54*20,0)</f>
        <v>420.86944800000038</v>
      </c>
      <c r="G54" s="5">
        <f ca="1">OFFSET('336p stat'!$K$1,A54*20,0)-OFFSET('336p stat'!$N$1,A54*20,0)</f>
        <v>6744.1870479999998</v>
      </c>
      <c r="H54" s="5">
        <f ca="1">OFFSET('336p stat'!$N$1,A54*20,0)</f>
        <v>191.68283400000001</v>
      </c>
      <c r="I54" s="5"/>
      <c r="J54" s="5">
        <f t="shared" ca="1" si="1"/>
        <v>7356.879399999998</v>
      </c>
      <c r="K54" s="10">
        <f t="shared" ca="1" si="2"/>
        <v>0.91671844559528892</v>
      </c>
      <c r="L54">
        <f t="shared" ca="1" si="0"/>
        <v>4.927951954580477E-3</v>
      </c>
    </row>
    <row r="55" spans="1:12" x14ac:dyDescent="0.25">
      <c r="A55">
        <v>25</v>
      </c>
      <c r="C55" t="str">
        <f ca="1">OFFSET('336p stat'!$A$1,A55*20,0)</f>
        <v>non CUDA AVX Time</v>
      </c>
      <c r="D55" s="5">
        <f ca="1">OFFSET('336p trace'!$R$56,(A55-1)*56,0)-OFFSET('336p trace'!$S$56,(A55-1)*56,0)</f>
        <v>178.1471999999967</v>
      </c>
      <c r="E55" s="5">
        <f ca="1">OFFSET('336p trace'!$S$56,(A55-1)*56,0)-OFFSET('336p stat'!$H$1,A55*20,0)</f>
        <v>0.14531600000009348</v>
      </c>
      <c r="F55" s="5">
        <f ca="1">OFFSET('336p stat'!$H$1,A55*20,0)-OFFSET('336p stat'!$K$1,A55*20,0)</f>
        <v>231.91693000000032</v>
      </c>
      <c r="G55" s="5">
        <f ca="1">OFFSET('336p stat'!$K$1,A55*20,0)-OFFSET('336p stat'!$N$1,A55*20,0)</f>
        <v>5982.7996540000004</v>
      </c>
      <c r="H55" s="5">
        <f ca="1">OFFSET('336p stat'!$N$1,A55*20,0)</f>
        <v>115.29389999999999</v>
      </c>
      <c r="I55" s="5"/>
      <c r="J55" s="5">
        <f t="shared" ca="1" si="1"/>
        <v>6330.1558000000005</v>
      </c>
      <c r="K55" s="10">
        <f t="shared" ca="1" si="2"/>
        <v>0.94512676196690137</v>
      </c>
      <c r="L55">
        <f t="shared" ca="1" si="0"/>
        <v>6.5490358288898577E-3</v>
      </c>
    </row>
    <row r="56" spans="1:12" x14ac:dyDescent="0.25">
      <c r="A56">
        <v>26</v>
      </c>
      <c r="C56" t="str">
        <f ca="1">OFFSET('336p stat'!$A$1,A56*20,0)</f>
        <v>non CUDA AVX</v>
      </c>
      <c r="D56" s="5">
        <f ca="1">OFFSET('336p trace'!$R$56,(A56-1)*56,0)-OFFSET('336p trace'!$S$56,(A56-1)*56,0)</f>
        <v>5503.9758000000011</v>
      </c>
      <c r="E56" s="5">
        <f ca="1">OFFSET('336p trace'!$S$56,(A56-1)*56,0)-OFFSET('336p stat'!$H$1,A56*20,0)</f>
        <v>0</v>
      </c>
      <c r="F56" s="5">
        <f ca="1">OFFSET('336p stat'!$H$1,A56*20,0)-OFFSET('336p stat'!$K$1,A56*20,0)</f>
        <v>0</v>
      </c>
      <c r="G56" s="5">
        <f ca="1">OFFSET('336p stat'!$K$1,A56*20,0)-OFFSET('336p stat'!$N$1,A56*20,0)</f>
        <v>0</v>
      </c>
      <c r="H56" s="5">
        <f ca="1">OFFSET('336p stat'!$N$1,A56*20,0)</f>
        <v>0</v>
      </c>
      <c r="I56" s="5"/>
      <c r="J56" s="5">
        <f t="shared" ca="1" si="1"/>
        <v>0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 t="str">
        <f ca="1">OFFSET('336p stat'!$A$1,A57*20,0)</f>
        <v>non CUDA AVX non hash</v>
      </c>
      <c r="D57" s="5">
        <f ca="1">OFFSET('336p trace'!$R$56,(A57-1)*56,0)-OFFSET('336p trace'!$S$56,(A57-1)*56,0)</f>
        <v>115.54040000000077</v>
      </c>
      <c r="E57" s="5">
        <f ca="1">OFFSET('336p trace'!$S$56,(A57-1)*56,0)-OFFSET('336p stat'!$H$1,A57*20,0)</f>
        <v>0.14591999999993277</v>
      </c>
      <c r="F57" s="5">
        <f ca="1">OFFSET('336p stat'!$H$1,A57*20,0)-OFFSET('336p stat'!$K$1,A57*20,0)</f>
        <v>233.34440800000084</v>
      </c>
      <c r="G57" s="5">
        <f ca="1">OFFSET('336p stat'!$K$1,A57*20,0)-OFFSET('336p stat'!$N$1,A57*20,0)</f>
        <v>6758.4341259999992</v>
      </c>
      <c r="H57" s="5">
        <f ca="1">OFFSET('336p stat'!$N$1,A57*20,0)</f>
        <v>117.28794600000001</v>
      </c>
      <c r="I57" s="5"/>
      <c r="J57" s="5">
        <f t="shared" ca="1" si="1"/>
        <v>7109.2124000000003</v>
      </c>
      <c r="K57" s="10">
        <f t="shared" ca="1" si="2"/>
        <v>0.95065863076478052</v>
      </c>
      <c r="L57">
        <f t="shared" ca="1" si="0"/>
        <v>7.2842427416207984E-3</v>
      </c>
    </row>
    <row r="58" spans="1:12" x14ac:dyDescent="0.25">
      <c r="A58">
        <v>28</v>
      </c>
      <c r="C58" t="str">
        <f ca="1">OFFSET('336p stat'!$A$1,A58*20,0)</f>
        <v>non CUDA AVX_OMP Time</v>
      </c>
      <c r="D58" s="5">
        <f ca="1">OFFSET('336p trace'!$R$56,(A58-1)*56,0)-OFFSET('336p trace'!$S$56,(A58-1)*56,0)</f>
        <v>177.32719999999972</v>
      </c>
      <c r="E58" s="5">
        <f ca="1">OFFSET('336p trace'!$S$56,(A58-1)*56,0)-OFFSET('336p stat'!$H$1,A58*20,0)</f>
        <v>0.15643400000044494</v>
      </c>
      <c r="F58" s="5">
        <f ca="1">OFFSET('336p stat'!$H$1,A58*20,0)-OFFSET('336p stat'!$K$1,A58*20,0)</f>
        <v>231.38607999999931</v>
      </c>
      <c r="G58" s="5">
        <f ca="1">OFFSET('336p stat'!$K$1,A58*20,0)-OFFSET('336p stat'!$N$1,A58*20,0)</f>
        <v>4849.9178980000006</v>
      </c>
      <c r="H58" s="5">
        <f ca="1">OFFSET('336p stat'!$N$1,A58*20,0)</f>
        <v>115.843588</v>
      </c>
      <c r="I58" s="5"/>
      <c r="J58" s="5">
        <f t="shared" ca="1" si="1"/>
        <v>5197.3040000000001</v>
      </c>
      <c r="K58" s="10">
        <f t="shared" ca="1" si="2"/>
        <v>0.93316032658470638</v>
      </c>
      <c r="L58">
        <f t="shared" ca="1" si="0"/>
        <v>7.6665948992823479E-3</v>
      </c>
    </row>
    <row r="59" spans="1:12" x14ac:dyDescent="0.25">
      <c r="A59">
        <v>29</v>
      </c>
      <c r="C59" t="str">
        <f ca="1">OFFSET('336p stat'!$A$1,A59*20,0)</f>
        <v>non CUDA AVX_OMP</v>
      </c>
      <c r="D59" s="5">
        <f ca="1">OFFSET('336p trace'!$R$56,(A59-1)*56,0)-OFFSET('336p trace'!$S$56,(A59-1)*56,0)</f>
        <v>5500.9687999999996</v>
      </c>
      <c r="E59" s="5">
        <f ca="1">OFFSET('336p trace'!$S$56,(A59-1)*56,0)-OFFSET('336p stat'!$H$1,A59*20,0)</f>
        <v>0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>
        <f t="shared" ca="1" si="1"/>
        <v>0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 t="str">
        <f ca="1">OFFSET('336p stat'!$A$1,A60*20,0)</f>
        <v>non CUDA AVX_OMP non hash</v>
      </c>
      <c r="D60" s="5">
        <f ca="1">OFFSET('336p trace'!$R$56,(A60-1)*56,0)-OFFSET('336p trace'!$S$56,(A60-1)*56,0)</f>
        <v>115.63619999999992</v>
      </c>
      <c r="E60" s="5">
        <f ca="1">OFFSET('336p trace'!$S$56,(A60-1)*56,0)-OFFSET('336p stat'!$H$1,A60*20,0)</f>
        <v>0.14270399999986694</v>
      </c>
      <c r="F60" s="5">
        <f ca="1">OFFSET('336p stat'!$H$1,A60*20,0)-OFFSET('336p stat'!$K$1,A60*20,0)</f>
        <v>231.63492599999972</v>
      </c>
      <c r="G60" s="5">
        <f ca="1">OFFSET('336p stat'!$K$1,A60*20,0)-OFFSET('336p stat'!$N$1,A60*20,0)</f>
        <v>4854.8872200000005</v>
      </c>
      <c r="H60" s="5">
        <f ca="1">OFFSET('336p stat'!$N$1,A60*20,0)</f>
        <v>116.31715</v>
      </c>
      <c r="I60" s="5"/>
      <c r="J60" s="5">
        <f t="shared" ca="1" si="1"/>
        <v>5202.982</v>
      </c>
      <c r="K60" s="10">
        <f t="shared" ref="K60:K79" ca="1" si="3">G60/J60</f>
        <v>0.93309706241536117</v>
      </c>
      <c r="L60">
        <f t="shared" ref="L60:L78" ca="1" si="4">$K$29*POWER(K60,2)*SQRT(G168/(POWER(G60,2)*$L$29)+J168/(POWER(J60,2)*$L$29))</f>
        <v>7.4151199509426254E-3</v>
      </c>
    </row>
    <row r="61" spans="1:12" x14ac:dyDescent="0.25">
      <c r="A61">
        <v>31</v>
      </c>
      <c r="C61" t="str">
        <f ca="1">OFFSET('336p stat'!$A$1,A61*20,0)</f>
        <v>CUDA ant add CPU_AVX Time</v>
      </c>
      <c r="D61" s="5">
        <f ca="1">OFFSET('336p trace'!$R$56,(A61-1)*56,0)-OFFSET('336p trace'!$S$56,(A61-1)*56,0)</f>
        <v>122.99999999999818</v>
      </c>
      <c r="E61" s="5">
        <f ca="1">OFFSET('336p trace'!$S$56,(A61-1)*56,0)-OFFSET('336p stat'!$H$1,A61*20,0)</f>
        <v>33.419141000002128</v>
      </c>
      <c r="F61" s="5">
        <f ca="1">OFFSET('336p stat'!$H$1,A61*20,0)-OFFSET('336p stat'!$K$1,A61*20,0)</f>
        <v>238.15960900000027</v>
      </c>
      <c r="G61" s="5">
        <f ca="1">OFFSET('336p stat'!$K$1,A61*20,0)-OFFSET('336p stat'!$N$1,A61*20,0)</f>
        <v>11414.984284</v>
      </c>
      <c r="H61" s="5">
        <f ca="1">OFFSET('336p stat'!$N$1,A61*20,0)</f>
        <v>128.476966</v>
      </c>
      <c r="I61" s="5"/>
      <c r="J61" s="5">
        <f t="shared" ca="1" si="1"/>
        <v>11815.040000000003</v>
      </c>
      <c r="K61" s="10">
        <f t="shared" ca="1" si="3"/>
        <v>0.96614013020692247</v>
      </c>
      <c r="L61">
        <f t="shared" ca="1" si="4"/>
        <v>1.6993741245341671E-3</v>
      </c>
    </row>
    <row r="62" spans="1:12" x14ac:dyDescent="0.25">
      <c r="A62">
        <v>32</v>
      </c>
      <c r="C62" t="str">
        <f ca="1">OFFSET('336p stat'!$A$1,A62*20,0)</f>
        <v>non CUDA transp_AVX Time</v>
      </c>
      <c r="D62" s="5">
        <f ca="1">OFFSET('336p trace'!$R$56,(A62-1)*56,0)-OFFSET('336p trace'!$S$56,(A62-1)*56,0)</f>
        <v>177.76820000000043</v>
      </c>
      <c r="E62" s="5">
        <f ca="1">OFFSET('336p trace'!$S$56,(A62-1)*56,0)-OFFSET('336p stat'!$H$1,A62*20,0)</f>
        <v>0.14380800000162708</v>
      </c>
      <c r="F62" s="5">
        <f ca="1">OFFSET('336p stat'!$H$1,A62*20,0)-OFFSET('336p stat'!$K$1,A62*20,0)</f>
        <v>380.08813000000009</v>
      </c>
      <c r="G62" s="5">
        <f ca="1">OFFSET('336p stat'!$K$1,A62*20,0)-OFFSET('336p stat'!$N$1,A62*20,0)</f>
        <v>5776.0355639999998</v>
      </c>
      <c r="H62" s="5">
        <f ca="1">OFFSET('336p stat'!$N$1,A62*20,0)</f>
        <v>176.41549800000001</v>
      </c>
      <c r="I62" s="5"/>
      <c r="J62" s="5">
        <f t="shared" ca="1" si="1"/>
        <v>6332.6830000000018</v>
      </c>
      <c r="K62" s="10">
        <f t="shared" ca="1" si="3"/>
        <v>0.91209927356224807</v>
      </c>
      <c r="L62">
        <f t="shared" ca="1" si="4"/>
        <v>3.7930347747829646E-3</v>
      </c>
    </row>
    <row r="63" spans="1:12" x14ac:dyDescent="0.25">
      <c r="A63">
        <v>33</v>
      </c>
      <c r="C63" t="str">
        <f ca="1">OFFSET('336p stat'!$A$1,A63*20,0)</f>
        <v>non CUDA transp_AVX</v>
      </c>
      <c r="D63" s="5">
        <f ca="1">OFFSET('336p trace'!$R$56,(A63-1)*56,0)-OFFSET('336p trace'!$S$56,(A63-1)*56,0)</f>
        <v>7834.1323999999977</v>
      </c>
      <c r="E63" s="5">
        <f ca="1">OFFSET('336p trace'!$S$56,(A63-1)*56,0)-OFFSET('336p stat'!$H$1,A63*20,0)</f>
        <v>0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>
        <f t="shared" ca="1" si="1"/>
        <v>0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 t="str">
        <f ca="1">OFFSET('336p stat'!$A$1,A64*20,0)</f>
        <v>non CUDA transp_AVX non hash</v>
      </c>
      <c r="D64" s="5">
        <f ca="1">OFFSET('336p trace'!$R$56,(A64-1)*56,0)-OFFSET('336p trace'!$S$56,(A64-1)*56,0)</f>
        <v>115.8474000000042</v>
      </c>
      <c r="E64" s="5">
        <f ca="1">OFFSET('336p trace'!$S$56,(A64-1)*56,0)-OFFSET('336p stat'!$H$1,A64*20,0)</f>
        <v>0.129399999999805</v>
      </c>
      <c r="F64" s="5">
        <f ca="1">OFFSET('336p stat'!$H$1,A64*20,0)-OFFSET('336p stat'!$K$1,A64*20,0)</f>
        <v>389.55329799999981</v>
      </c>
      <c r="G64" s="5">
        <f ca="1">OFFSET('336p stat'!$K$1,A64*20,0)-OFFSET('336p stat'!$N$1,A64*20,0)</f>
        <v>6925.6899080000003</v>
      </c>
      <c r="H64" s="5">
        <f ca="1">OFFSET('336p stat'!$N$1,A64*20,0)</f>
        <v>181.672394</v>
      </c>
      <c r="I64" s="5"/>
      <c r="J64" s="5">
        <f t="shared" ca="1" si="1"/>
        <v>7497.0450000000001</v>
      </c>
      <c r="K64" s="10">
        <f t="shared" ca="1" si="3"/>
        <v>0.92378929404852184</v>
      </c>
      <c r="L64">
        <f t="shared" ca="1" si="4"/>
        <v>6.3859836247568439E-3</v>
      </c>
    </row>
    <row r="65" spans="1:12" x14ac:dyDescent="0.25">
      <c r="A65">
        <v>35</v>
      </c>
      <c r="C65" t="str">
        <f ca="1">OFFSET('336p stat'!$A$1,A65*20,0)</f>
        <v>non CUDA transp_AVX_OMP Time</v>
      </c>
      <c r="D65" s="5">
        <f ca="1">OFFSET('336p trace'!$R$56,(A65-1)*56,0)-OFFSET('336p trace'!$S$56,(A65-1)*56,0)</f>
        <v>178.44059999999899</v>
      </c>
      <c r="E65" s="5">
        <f ca="1">OFFSET('336p trace'!$S$56,(A65-1)*56,0)-OFFSET('336p stat'!$H$1,A65*20,0)</f>
        <v>0.11325399999986985</v>
      </c>
      <c r="F65" s="5">
        <f ca="1">OFFSET('336p stat'!$H$1,A65*20,0)-OFFSET('336p stat'!$K$1,A65*20,0)</f>
        <v>371.09871999999996</v>
      </c>
      <c r="G65" s="5">
        <f ca="1">OFFSET('336p stat'!$K$1,A65*20,0)-OFFSET('336p stat'!$N$1,A65*20,0)</f>
        <v>5763.4733180000003</v>
      </c>
      <c r="H65" s="5">
        <f ca="1">OFFSET('336p stat'!$N$1,A65*20,0)</f>
        <v>176.016908</v>
      </c>
      <c r="I65" s="5"/>
      <c r="J65" s="5">
        <f t="shared" ca="1" si="1"/>
        <v>6310.7021999999997</v>
      </c>
      <c r="K65" s="10">
        <f t="shared" ca="1" si="3"/>
        <v>0.9132855798519538</v>
      </c>
      <c r="L65">
        <f t="shared" ca="1" si="4"/>
        <v>4.2097858588673156E-3</v>
      </c>
    </row>
    <row r="66" spans="1:12" x14ac:dyDescent="0.25">
      <c r="A66">
        <v>36</v>
      </c>
      <c r="C66" t="str">
        <f ca="1">OFFSET('336p stat'!$A$1,A66*20,0)</f>
        <v>non CUDA transp_AVX_OMP</v>
      </c>
      <c r="D66" s="5">
        <f ca="1">OFFSET('336p trace'!$R$56,(A66-1)*56,0)-OFFSET('336p trace'!$S$56,(A66-1)*56,0)</f>
        <v>7844.0680000000002</v>
      </c>
      <c r="E66" s="5">
        <f ca="1">OFFSET('336p trace'!$S$56,(A66-1)*56,0)-OFFSET('336p stat'!$H$1,A66*20,0)</f>
        <v>0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>
        <f t="shared" ca="1" si="1"/>
        <v>0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 t="str">
        <f ca="1">OFFSET('336p stat'!$A$1,A67*20,0)</f>
        <v>non CUDA transp_AVX_OMP non hash</v>
      </c>
      <c r="D67" s="5">
        <f ca="1">OFFSET('336p trace'!$R$56,(A67-1)*56,0)-OFFSET('336p trace'!$S$56,(A67-1)*56,0)</f>
        <v>115.61859999999615</v>
      </c>
      <c r="E67" s="5">
        <f ca="1">OFFSET('336p trace'!$S$56,(A67-1)*56,0)-OFFSET('336p stat'!$H$1,A67*20,0)</f>
        <v>0.16340000000036525</v>
      </c>
      <c r="F67" s="5">
        <f ca="1">OFFSET('336p stat'!$H$1,A67*20,0)-OFFSET('336p stat'!$K$1,A67*20,0)</f>
        <v>375.24230199999965</v>
      </c>
      <c r="G67" s="5">
        <f ca="1">OFFSET('336p stat'!$K$1,A67*20,0)-OFFSET('336p stat'!$N$1,A67*20,0)</f>
        <v>6917.5207499999997</v>
      </c>
      <c r="H67" s="5">
        <f ca="1">OFFSET('336p stat'!$N$1,A67*20,0)</f>
        <v>179.963348</v>
      </c>
      <c r="I67" s="5"/>
      <c r="J67" s="5">
        <f t="shared" ca="1" si="1"/>
        <v>7472.8897999999999</v>
      </c>
      <c r="K67" s="10">
        <f t="shared" ca="1" si="3"/>
        <v>0.92568215712213497</v>
      </c>
      <c r="L67">
        <f t="shared" ca="1" si="4"/>
        <v>7.8567808366614734E-3</v>
      </c>
    </row>
    <row r="68" spans="1:12" x14ac:dyDescent="0.25">
      <c r="A68">
        <v>38</v>
      </c>
      <c r="C68" t="str">
        <f ca="1">OFFSET('336p stat'!$A$1,A68*20,0)</f>
        <v>CUDA ant par global</v>
      </c>
      <c r="D68" s="5">
        <f ca="1">OFFSET('336p trace'!$R$56,(A68-1)*56,0)-OFFSET('336p trace'!$S$56,(A68-1)*56,0)</f>
        <v>127.00400000000809</v>
      </c>
      <c r="E68" s="5">
        <f ca="1">OFFSET('336p trace'!$S$56,(A68-1)*56,0)-OFFSET('336p stat'!$H$1,A68*20,0)</f>
        <v>100.61344099999587</v>
      </c>
      <c r="F68" s="5">
        <f ca="1">OFFSET('336p stat'!$H$1,A68*20,0)-OFFSET('336p stat'!$K$1,A68*20,0)</f>
        <v>4503.2500980000004</v>
      </c>
      <c r="G68" s="5">
        <f ca="1">OFFSET('336p stat'!$K$1,A68*20,0)-OFFSET('336p stat'!$N$1,A68*20,0)</f>
        <v>10764.997031000001</v>
      </c>
      <c r="H68" s="5">
        <f ca="1">OFFSET('336p stat'!$N$1,A68*20,0)</f>
        <v>810.08542999999997</v>
      </c>
      <c r="I68" s="5"/>
      <c r="J68" s="5">
        <f t="shared" ca="1" si="1"/>
        <v>16178.945999999996</v>
      </c>
      <c r="K68" s="10">
        <f t="shared" ca="1" si="3"/>
        <v>0.66537072507689954</v>
      </c>
      <c r="L68">
        <f t="shared" ca="1" si="4"/>
        <v>7.1429547925121108E-4</v>
      </c>
    </row>
    <row r="69" spans="1:12" x14ac:dyDescent="0.25">
      <c r="A69">
        <v>39</v>
      </c>
      <c r="C69" t="str">
        <f ca="1">OFFSET('336p stat'!$A$1,A69*20,0)</f>
        <v>CUDA ant add CPU Time</v>
      </c>
      <c r="D69" s="5">
        <f ca="1">OFFSET('336p trace'!$R$56,(A69-1)*56,0)-OFFSET('336p trace'!$S$56,(A69-1)*56,0)</f>
        <v>125.77600000000166</v>
      </c>
      <c r="E69" s="5">
        <f ca="1">OFFSET('336p trace'!$S$56,(A69-1)*56,0)-OFFSET('336p stat'!$H$1,A69*20,0)</f>
        <v>33.784815999997591</v>
      </c>
      <c r="F69" s="5">
        <f ca="1">OFFSET('336p stat'!$H$1,A69*20,0)-OFFSET('336p stat'!$K$1,A69*20,0)</f>
        <v>309.56300800000099</v>
      </c>
      <c r="G69" s="5">
        <f ca="1">OFFSET('336p stat'!$K$1,A69*20,0)-OFFSET('336p stat'!$N$1,A69*20,0)</f>
        <v>11365.980038</v>
      </c>
      <c r="H69" s="5">
        <f ca="1">OFFSET('336p stat'!$N$1,A69*20,0)</f>
        <v>142.67013800000001</v>
      </c>
      <c r="I69" s="5"/>
      <c r="J69" s="5">
        <f t="shared" ca="1" si="1"/>
        <v>11851.997999999998</v>
      </c>
      <c r="K69" s="10">
        <f t="shared" ca="1" si="3"/>
        <v>0.95899274012702351</v>
      </c>
      <c r="L69">
        <f t="shared" ca="1" si="4"/>
        <v>1.8909058302776774E-3</v>
      </c>
    </row>
    <row r="70" spans="1:12" x14ac:dyDescent="0.25">
      <c r="A70">
        <v>40</v>
      </c>
      <c r="C70" t="str">
        <f ca="1">OFFSET('336p stat'!$A$1,A70*20,0)</f>
        <v>CUDA ant add CPU Time global</v>
      </c>
      <c r="D70" s="5">
        <f ca="1">OFFSET('336p trace'!$R$56,(A70-1)*56,0)-OFFSET('336p trace'!$S$56,(A70-1)*56,0)</f>
        <v>122.95999999999731</v>
      </c>
      <c r="E70" s="5">
        <f ca="1">OFFSET('336p trace'!$S$56,(A70-1)*56,0)-OFFSET('336p stat'!$H$1,A70*20,0)</f>
        <v>30.193074000002525</v>
      </c>
      <c r="F70" s="5">
        <f ca="1">OFFSET('336p stat'!$H$1,A70*20,0)-OFFSET('336p stat'!$K$1,A70*20,0)</f>
        <v>298.21939500000008</v>
      </c>
      <c r="G70" s="5">
        <f ca="1">OFFSET('336p stat'!$K$1,A70*20,0)-OFFSET('336p stat'!$N$1,A70*20,0)</f>
        <v>11360.050267000001</v>
      </c>
      <c r="H70" s="5">
        <f ca="1">OFFSET('336p stat'!$N$1,A70*20,0)</f>
        <v>135.54926399999999</v>
      </c>
      <c r="I70" s="5"/>
      <c r="J70" s="5">
        <f t="shared" ca="1" si="1"/>
        <v>11824.012000000002</v>
      </c>
      <c r="K70" s="10">
        <f t="shared" ca="1" si="3"/>
        <v>0.96076105699148462</v>
      </c>
      <c r="L70">
        <f t="shared" ca="1" si="4"/>
        <v>5.3617683297359523E-4</v>
      </c>
    </row>
    <row r="71" spans="1:12" x14ac:dyDescent="0.25">
      <c r="A71">
        <v>41</v>
      </c>
      <c r="C71" t="str">
        <f ca="1">OFFSET('336p stat'!$A$1,A71*20,0)</f>
        <v>CUDA ant add CPU</v>
      </c>
      <c r="D71" s="5">
        <f ca="1">OFFSET('336p trace'!$R$56,(A71-1)*56,0)-OFFSET('336p trace'!$S$56,(A71-1)*56,0)</f>
        <v>11945.352000000003</v>
      </c>
      <c r="E71" s="5">
        <f ca="1">OFFSET('336p trace'!$S$56,(A71-1)*56,0)-OFFSET('336p stat'!$H$1,A71*20,0)</f>
        <v>0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>
        <f t="shared" ca="1" si="1"/>
        <v>0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 t="str">
        <f ca="1">OFFSET('336p stat'!$A$1,A72*20,0)</f>
        <v>CUDA ant add CPU non hash</v>
      </c>
      <c r="D72" s="5">
        <f ca="1">OFFSET('336p trace'!$R$56,(A72-1)*56,0)-OFFSET('336p trace'!$S$56,(A72-1)*56,0)</f>
        <v>117.82199999999648</v>
      </c>
      <c r="E72" s="5">
        <f ca="1">OFFSET('336p trace'!$S$56,(A72-1)*56,0)-OFFSET('336p stat'!$H$1,A72*20,0)</f>
        <v>32.143625000006068</v>
      </c>
      <c r="F72" s="5">
        <f ca="1">OFFSET('336p stat'!$H$1,A72*20,0)-OFFSET('336p stat'!$K$1,A72*20,0)</f>
        <v>298.28390599999875</v>
      </c>
      <c r="G72" s="5">
        <f ca="1">OFFSET('336p stat'!$K$1,A72*20,0)-OFFSET('336p stat'!$N$1,A72*20,0)</f>
        <v>10940.158124000001</v>
      </c>
      <c r="H72" s="5">
        <f ca="1">OFFSET('336p stat'!$N$1,A72*20,0)</f>
        <v>134.76234500000001</v>
      </c>
      <c r="I72" s="5"/>
      <c r="J72" s="5">
        <f t="shared" ca="1" si="1"/>
        <v>11405.348000000005</v>
      </c>
      <c r="K72" s="10">
        <f t="shared" ca="1" si="3"/>
        <v>0.9592130046360704</v>
      </c>
      <c r="L72">
        <f t="shared" ca="1" si="4"/>
        <v>5.8742720891938175E-4</v>
      </c>
    </row>
    <row r="73" spans="1:12" x14ac:dyDescent="0.25">
      <c r="A73">
        <v>43</v>
      </c>
      <c r="C73" t="str">
        <f ca="1">OFFSET('336p stat'!$A$1,A73*20,0)</f>
        <v>CUDA opt ant par global</v>
      </c>
      <c r="D73" s="5">
        <f ca="1">OFFSET('336p trace'!$R$56,(A73-1)*56,0)-OFFSET('336p trace'!$S$56,(A73-1)*56,0)</f>
        <v>123.63799999999719</v>
      </c>
      <c r="E73" s="5">
        <f ca="1">OFFSET('336p trace'!$S$56,(A73-1)*56,0)-OFFSET('336p stat'!$H$1,A73*20,0)</f>
        <v>96.727026999998998</v>
      </c>
      <c r="F73" s="5">
        <f ca="1">OFFSET('336p stat'!$H$1,A73*20,0)-OFFSET('336p stat'!$K$1,A73*20,0)</f>
        <v>5291.7757029999993</v>
      </c>
      <c r="G73" s="5">
        <f ca="1">OFFSET('336p stat'!$K$1,A73*20,0)-OFFSET('336p stat'!$N$1,A73*20,0)</f>
        <v>10732.591270000001</v>
      </c>
      <c r="H73" s="5">
        <f ca="1">OFFSET('336p stat'!$N$1,A73*20,0)</f>
        <v>0</v>
      </c>
      <c r="I73" s="5"/>
      <c r="J73" s="5">
        <f t="shared" ca="1" si="1"/>
        <v>16121.093999999999</v>
      </c>
      <c r="K73" s="10">
        <f t="shared" ca="1" si="3"/>
        <v>0.66574832142285145</v>
      </c>
      <c r="L73">
        <f t="shared" ca="1" si="4"/>
        <v>6.420964576952601E-5</v>
      </c>
    </row>
    <row r="74" spans="1:12" x14ac:dyDescent="0.25">
      <c r="A74">
        <v>44</v>
      </c>
      <c r="C74" t="str">
        <f ca="1">OFFSET('336p stat'!$A$1,A74*20,0)</f>
        <v>CUDA ant add CPU_AVX Time</v>
      </c>
      <c r="D74" s="5">
        <f ca="1">OFFSET('336p trace'!$R$56,(A74-1)*56,0)-OFFSET('336p trace'!$S$56,(A74-1)*56,0)</f>
        <v>123.51000000000386</v>
      </c>
      <c r="E74" s="5">
        <f ca="1">OFFSET('336p trace'!$S$56,(A74-1)*56,0)-OFFSET('336p stat'!$H$1,A74*20,0)</f>
        <v>29.771608999995806</v>
      </c>
      <c r="F74" s="5">
        <f ca="1">OFFSET('336p stat'!$H$1,A74*20,0)-OFFSET('336p stat'!$K$1,A74*20,0)</f>
        <v>238.58251999999993</v>
      </c>
      <c r="G74" s="5">
        <f ca="1">OFFSET('336p stat'!$K$1,A74*20,0)-OFFSET('336p stat'!$N$1,A74*20,0)</f>
        <v>11361.202661000001</v>
      </c>
      <c r="H74" s="5">
        <f ca="1">OFFSET('336p stat'!$N$1,A74*20,0)</f>
        <v>131.76521</v>
      </c>
      <c r="I74" s="5"/>
      <c r="J74" s="5">
        <f t="shared" ca="1" si="1"/>
        <v>11761.321999999996</v>
      </c>
      <c r="K74" s="10">
        <f t="shared" ca="1" si="3"/>
        <v>0.96598007103283157</v>
      </c>
      <c r="L74">
        <f t="shared" ca="1" si="4"/>
        <v>3.2623803426806415E-4</v>
      </c>
    </row>
    <row r="75" spans="1:12" x14ac:dyDescent="0.25">
      <c r="A75">
        <v>45</v>
      </c>
      <c r="C75" t="str">
        <f ca="1">OFFSET('336p stat'!$A$1,A75*20,0)</f>
        <v>CUDA ant add CPU_AVX</v>
      </c>
      <c r="D75" s="5">
        <f ca="1">OFFSET('336p trace'!$R$56,(A75-1)*56,0)-OFFSET('336p trace'!$S$56,(A75-1)*56,0)</f>
        <v>11886.196000000002</v>
      </c>
      <c r="E75" s="5">
        <f ca="1">OFFSET('336p trace'!$S$56,(A75-1)*56,0)-OFFSET('336p stat'!$H$1,A75*20,0)</f>
        <v>0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>
        <f t="shared" ca="1" si="1"/>
        <v>0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 t="str">
        <f ca="1">OFFSET('336p stat'!$A$1,A76*20,0)</f>
        <v>CUDA ant add CPU_AVX non hash</v>
      </c>
      <c r="D76" s="5">
        <f ca="1">OFFSET('336p trace'!$R$56,(A76-1)*56,0)-OFFSET('336p trace'!$S$56,(A76-1)*56,0)</f>
        <v>117.97599999999693</v>
      </c>
      <c r="E76" s="5">
        <f ca="1">OFFSET('336p trace'!$S$56,(A76-1)*56,0)-OFFSET('336p stat'!$H$1,A76*20,0)</f>
        <v>31.988593999998557</v>
      </c>
      <c r="F76" s="5">
        <f ca="1">OFFSET('336p stat'!$H$1,A76*20,0)-OFFSET('336p stat'!$K$1,A76*20,0)</f>
        <v>240.04480400000102</v>
      </c>
      <c r="G76" s="5">
        <f ca="1">OFFSET('336p stat'!$K$1,A76*20,0)-OFFSET('336p stat'!$N$1,A76*20,0)</f>
        <v>10930.134418</v>
      </c>
      <c r="H76" s="5">
        <f ca="1">OFFSET('336p stat'!$N$1,A76*20,0)</f>
        <v>131.30218400000001</v>
      </c>
      <c r="I76" s="5"/>
      <c r="J76" s="5">
        <f t="shared" ca="1" si="1"/>
        <v>11333.47</v>
      </c>
      <c r="K76" s="10">
        <f t="shared" ca="1" si="3"/>
        <v>0.96441199544358436</v>
      </c>
      <c r="L76">
        <f t="shared" ca="1" si="4"/>
        <v>7.3566265383424574E-4</v>
      </c>
    </row>
    <row r="77" spans="1:12" x14ac:dyDescent="0.25">
      <c r="A77">
        <v>47</v>
      </c>
      <c r="C77" t="str">
        <f ca="1">OFFSET('336p stat'!$A$1,A77*20,0)</f>
        <v>CUDA ant add CPU_AVX_transp Time</v>
      </c>
      <c r="D77" s="5">
        <f ca="1">OFFSET('336p trace'!$R$56,(A77-1)*56,0)-OFFSET('336p trace'!$S$56,(A77-1)*56,0)</f>
        <v>125.30799999999726</v>
      </c>
      <c r="E77" s="5">
        <f ca="1">OFFSET('336p trace'!$S$56,(A77-1)*56,0)-OFFSET('336p stat'!$H$1,A77*20,0)</f>
        <v>31.098362999999154</v>
      </c>
      <c r="F77" s="5">
        <f ca="1">OFFSET('336p stat'!$H$1,A77*20,0)-OFFSET('336p stat'!$K$1,A77*20,0)</f>
        <v>293.22898499999974</v>
      </c>
      <c r="G77" s="5">
        <f ca="1">OFFSET('336p stat'!$K$1,A77*20,0)-OFFSET('336p stat'!$N$1,A77*20,0)</f>
        <v>12878.321336999999</v>
      </c>
      <c r="H77" s="5">
        <f ca="1">OFFSET('336p stat'!$N$1,A77*20,0)</f>
        <v>229.40731500000001</v>
      </c>
      <c r="I77" s="5"/>
      <c r="J77" s="5">
        <f t="shared" ca="1" si="1"/>
        <v>13432.055999999999</v>
      </c>
      <c r="K77" s="10">
        <f t="shared" ca="1" si="3"/>
        <v>0.95877513740264342</v>
      </c>
      <c r="L77">
        <f t="shared" ca="1" si="4"/>
        <v>9.6117907795674386E-4</v>
      </c>
    </row>
    <row r="78" spans="1:12" x14ac:dyDescent="0.25">
      <c r="A78">
        <v>48</v>
      </c>
      <c r="C78" t="str">
        <f ca="1">OFFSET('336p stat'!$A$1,A78*20,0)</f>
        <v>CUDA ant add CPU_AVX_transp</v>
      </c>
      <c r="D78" s="5">
        <f ca="1">OFFSET('336p trace'!$R$56,(A78-1)*56,0)-OFFSET('336p trace'!$S$56,(A78-1)*56,0)</f>
        <v>13611.639999999998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 t="str">
        <f ca="1">OFFSET('336p stat'!$A$1,A79*20,0)</f>
        <v>CUDA ant add CPU_AVX_transp non hash</v>
      </c>
      <c r="D79" s="5">
        <f ca="1">OFFSET('336p trace'!$R$56,(A79-1)*56,0)-OFFSET('336p trace'!$S$56,(A79-1)*56,0)</f>
        <v>118.89400000000387</v>
      </c>
      <c r="E79" s="5">
        <f ca="1">OFFSET('336p trace'!$S$56,(A79-1)*56,0)-OFFSET('336p stat'!$H$1,A79*20,0)</f>
        <v>31.422183999997287</v>
      </c>
      <c r="F79" s="5">
        <f ca="1">OFFSET('336p stat'!$H$1,A79*20,0)-OFFSET('336p stat'!$K$1,A79*20,0)</f>
        <v>288.6252540000005</v>
      </c>
      <c r="G79" s="5">
        <f ca="1">OFFSET('336p stat'!$K$1,A79*20,0)-OFFSET('336p stat'!$N$1,A79*20,0)</f>
        <v>12510.37218</v>
      </c>
      <c r="H79" s="5">
        <f ca="1">OFFSET('336p stat'!$N$1,A79*20,0)</f>
        <v>225.25438199999999</v>
      </c>
      <c r="I79" s="5"/>
      <c r="J79" s="5">
        <f t="shared" ca="1" si="1"/>
        <v>13055.673999999997</v>
      </c>
      <c r="K79" s="10">
        <f t="shared" ca="1" si="3"/>
        <v>0.95823257994953026</v>
      </c>
      <c r="L79">
        <f ca="1">$K$29*POWER(K79,2)*SQRT(G187/(POWER(G79,2)*$L$29)+J187/(POWER(J79,2)*$L$29))</f>
        <v>6.5601611431958867E-4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ca="1" si="1"/>
        <v>#DIV/0!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6733.9151999999995</v>
      </c>
      <c r="E85" s="5">
        <f ca="1">OFFSET('336p trace'!$S$56,(A85-1)*56,0)</f>
        <v>6608.8809999999994</v>
      </c>
      <c r="F85" s="5">
        <f ca="1">OFFSET('336p stat'!$H$1,A85*20,0)</f>
        <v>6536.8381929999996</v>
      </c>
      <c r="G85" s="5">
        <f ca="1">OFFSET('336p stat'!$K$1,A85*20,0)</f>
        <v>2026.0628369999999</v>
      </c>
      <c r="H85" s="5">
        <f ca="1">OFFSET('336p stat'!$N$1,A85*20,0)</f>
        <v>697.51253699999995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6731.8539999999994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6224.0807999999997</v>
      </c>
      <c r="E87" s="5">
        <f ca="1">OFFSET('336p trace'!$S$56,(A87-1)*56,0)</f>
        <v>6105.6892000000016</v>
      </c>
      <c r="F87" s="5">
        <f ca="1">OFFSET('336p stat'!$H$1,A87*20,0)</f>
        <v>6063.5291109999998</v>
      </c>
      <c r="G87" s="5">
        <f ca="1">OFFSET('336p stat'!$K$1,A87*20,0)</f>
        <v>1548.3114499999999</v>
      </c>
      <c r="H87" s="5">
        <f ca="1">OFFSET('336p stat'!$N$1,A87*20,0)</f>
        <v>697.90429800000004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16986.930000000004</v>
      </c>
      <c r="E88" s="5">
        <f ca="1">OFFSET('336p trace'!$S$56,(A88-1)*56,0)</f>
        <v>16862.893999999993</v>
      </c>
      <c r="F88" s="5">
        <f ca="1">OFFSET('336p stat'!$H$1,A88*20,0)</f>
        <v>16773.045117000001</v>
      </c>
      <c r="G88" s="5">
        <f ca="1">OFFSET('336p stat'!$K$1,A88*20,0)</f>
        <v>12560.367305</v>
      </c>
      <c r="H88" s="5">
        <f ca="1">OFFSET('336p stat'!$N$1,A88*20,0)</f>
        <v>726.18101200000001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16421.647999999997</v>
      </c>
      <c r="E89" s="5">
        <f ca="1">OFFSET('336p trace'!$S$56,(A89-1)*56,0)</f>
        <v>16296.612000000001</v>
      </c>
      <c r="F89" s="5">
        <f ca="1">OFFSET('336p stat'!$H$1,A89*20,0)</f>
        <v>16206.630644999999</v>
      </c>
      <c r="G89" s="5">
        <f ca="1">OFFSET('336p stat'!$K$1,A89*20,0)</f>
        <v>11662.502246</v>
      </c>
      <c r="H89" s="5">
        <f ca="1">OFFSET('336p stat'!$N$1,A89*20,0)</f>
        <v>813.76078600000005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16936.734</v>
      </c>
      <c r="E90" s="5">
        <f ca="1">OFFSET('336p trace'!$S$56,(A90-1)*56,0)</f>
        <v>16816.975999999995</v>
      </c>
      <c r="F90" s="5">
        <f ca="1">OFFSET('336p stat'!$H$1,A90*20,0)</f>
        <v>16727.096836000001</v>
      </c>
      <c r="G90" s="5">
        <f ca="1">OFFSET('336p stat'!$K$1,A90*20,0)</f>
        <v>12497.942051</v>
      </c>
      <c r="H90" s="5">
        <f ca="1">OFFSET('336p stat'!$N$1,A90*20,0)</f>
        <v>728.80496000000005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12064.431999999997</v>
      </c>
      <c r="E91" s="5">
        <f ca="1">OFFSET('336p trace'!$S$56,(A91-1)*56,0)</f>
        <v>11939.357999999998</v>
      </c>
      <c r="F91" s="5">
        <f ca="1">OFFSET('336p stat'!$H$1,A91*20,0)</f>
        <v>11907.210352</v>
      </c>
      <c r="G91" s="5">
        <f ca="1">OFFSET('336p stat'!$K$1,A91*20,0)</f>
        <v>11610.428438000001</v>
      </c>
      <c r="H91" s="5">
        <f ca="1">OFFSET('336p stat'!$N$1,A91*20,0)</f>
        <v>129.64666199999999</v>
      </c>
    </row>
    <row r="92" spans="1:8" x14ac:dyDescent="0.25">
      <c r="A92">
        <v>8</v>
      </c>
      <c r="C92" t="str">
        <f ca="1">OFFSET('336p stat'!$A$1,A92*20,0)</f>
        <v>CUDA ant add CPU12</v>
      </c>
      <c r="D92" s="5">
        <f ca="1">OFFSET('336p trace'!$R$56,(A92-1)*56,0)</f>
        <v>10734.259999999998</v>
      </c>
      <c r="E92" s="5">
        <f ca="1">OFFSET('336p trace'!$S$56,(A92-1)*56,0)</f>
        <v>10566.860000000002</v>
      </c>
      <c r="F92" s="5">
        <f ca="1">OFFSET('336p stat'!$H$1,A92*20,0)</f>
        <v>10557.668594000001</v>
      </c>
      <c r="G92" s="5">
        <f ca="1">OFFSET('336p stat'!$K$1,A92*20,0)</f>
        <v>6019.0309859999998</v>
      </c>
      <c r="H92" s="5">
        <f ca="1">OFFSET('336p stat'!$N$1,A92*20,0)</f>
        <v>816.12267299999996</v>
      </c>
    </row>
    <row r="93" spans="1:8" x14ac:dyDescent="0.25">
      <c r="A93">
        <v>9</v>
      </c>
      <c r="C93" t="str">
        <f ca="1">OFFSET('336p stat'!$A$1,A93*20,0)</f>
        <v>CUDA opt</v>
      </c>
      <c r="D93" s="5">
        <f ca="1">OFFSET('336p trace'!$R$56,(A93-1)*56,0)</f>
        <v>6778.4380000000019</v>
      </c>
      <c r="E93" s="5">
        <f ca="1">OFFSET('336p trace'!$S$56,(A93-1)*56,0)</f>
        <v>0</v>
      </c>
      <c r="F93" s="5">
        <f ca="1">OFFSET('336p stat'!$H$1,A93*20,0)</f>
        <v>0</v>
      </c>
      <c r="G93" s="5">
        <f ca="1">OFFSET('336p stat'!$K$1,A93*20,0)</f>
        <v>0</v>
      </c>
      <c r="H93" s="5">
        <f ca="1">OFFSET('336p stat'!$N$1,A93*20,0)</f>
        <v>0</v>
      </c>
    </row>
    <row r="94" spans="1:8" x14ac:dyDescent="0.25">
      <c r="A94">
        <v>10</v>
      </c>
      <c r="C94" t="str">
        <f ca="1">OFFSET('336p stat'!$A$1,A94*20,0)</f>
        <v>CUDA opt Time</v>
      </c>
      <c r="D94" s="5">
        <f ca="1">OFFSET('336p trace'!$R$56,(A94-1)*56,0)</f>
        <v>6783.8548000000019</v>
      </c>
      <c r="E94" s="5">
        <f ca="1">OFFSET('336p trace'!$S$56,(A94-1)*56,0)</f>
        <v>6656.628200000001</v>
      </c>
      <c r="F94" s="5">
        <f ca="1">OFFSET('336p stat'!$H$1,A94*20,0)</f>
        <v>6578.8106250000001</v>
      </c>
      <c r="G94" s="5">
        <f ca="1">OFFSET('336p stat'!$K$1,A94*20,0)</f>
        <v>1336.0077269999999</v>
      </c>
      <c r="H94" s="5">
        <f ca="1">OFFSET('336p stat'!$N$1,A94*20,0)</f>
        <v>0</v>
      </c>
    </row>
    <row r="95" spans="1:8" x14ac:dyDescent="0.25">
      <c r="A95">
        <v>11</v>
      </c>
      <c r="C95" t="str">
        <f ca="1">OFFSET('336p stat'!$A$1,A95*20,0)</f>
        <v>CUDA opt non hash</v>
      </c>
      <c r="D95" s="5">
        <f ca="1">OFFSET('336p trace'!$R$56,(A95-1)*56,0)</f>
        <v>6205.8859999999995</v>
      </c>
      <c r="E95" s="5">
        <f ca="1">OFFSET('336p trace'!$S$56,(A95-1)*56,0)</f>
        <v>6085.0653999999995</v>
      </c>
      <c r="F95" s="5">
        <f ca="1">OFFSET('336p stat'!$H$1,A95*20,0)</f>
        <v>6012.1688089999998</v>
      </c>
      <c r="G95" s="5">
        <f ca="1">OFFSET('336p stat'!$K$1,A95*20,0)</f>
        <v>771.00642500000004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ant</v>
      </c>
      <c r="D96" s="5">
        <f ca="1">OFFSET('336p trace'!$R$56,(A96-1)*56,0)</f>
        <v>17003.237999999994</v>
      </c>
      <c r="E96" s="5">
        <f ca="1">OFFSET('336p trace'!$S$56,(A96-1)*56,0)</f>
        <v>16877.468000000004</v>
      </c>
      <c r="F96" s="5">
        <f ca="1">OFFSET('336p stat'!$H$1,A96*20,0)</f>
        <v>16780.789336000002</v>
      </c>
      <c r="G96" s="5">
        <f ca="1">OFFSET('336p stat'!$K$1,A96*20,0)</f>
        <v>11859.69457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ant non hash</v>
      </c>
      <c r="D97" s="5">
        <f ca="1">OFFSET('336p trace'!$R$56,(A97-1)*56,0)</f>
        <v>16906.97</v>
      </c>
      <c r="E97" s="5">
        <f ca="1">OFFSET('336p trace'!$S$56,(A97-1)*56,0)</f>
        <v>16787.222000000005</v>
      </c>
      <c r="F97" s="5">
        <f ca="1">OFFSET('336p stat'!$H$1,A97*20,0)</f>
        <v>16691.502422000001</v>
      </c>
      <c r="G97" s="5">
        <f ca="1">OFFSET('336p stat'!$K$1,A97*20,0)</f>
        <v>11769.111698999999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 par</v>
      </c>
      <c r="D98" s="5">
        <f ca="1">OFFSET('336p trace'!$R$56,(A98-1)*56,0)</f>
        <v>16421.679999999997</v>
      </c>
      <c r="E98" s="5">
        <f ca="1">OFFSET('336p trace'!$S$56,(A98-1)*56,0)</f>
        <v>16296.415999999999</v>
      </c>
      <c r="F98" s="5">
        <f ca="1">OFFSET('336p stat'!$H$1,A98*20,0)</f>
        <v>16200.828965000001</v>
      </c>
      <c r="G98" s="5">
        <f ca="1">OFFSET('336p stat'!$K$1,A98*20,0)</f>
        <v>10849.437461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non CUDA Time</v>
      </c>
      <c r="D99" s="5">
        <f ca="1">OFFSET('336p trace'!$R$56,(A99-1)*56,0)</f>
        <v>6497.4995999999983</v>
      </c>
      <c r="E99" s="5">
        <f ca="1">OFFSET('336p trace'!$S$56,(A99-1)*56,0)</f>
        <v>6320.338600000001</v>
      </c>
      <c r="F99" s="5">
        <f ca="1">OFFSET('336p stat'!$H$1,A99*20,0)</f>
        <v>6320.1911840000002</v>
      </c>
      <c r="G99" s="5">
        <f ca="1">OFFSET('336p stat'!$K$1,A99*20,0)</f>
        <v>6031.2922879999996</v>
      </c>
      <c r="H99" s="5">
        <f ca="1">OFFSET('336p stat'!$N$1,A99*20,0)</f>
        <v>117.817266</v>
      </c>
    </row>
    <row r="100" spans="1:8" x14ac:dyDescent="0.25">
      <c r="A100">
        <v>16</v>
      </c>
      <c r="C100" t="str">
        <f ca="1">OFFSET('336p stat'!$A$1,A100*20,0)</f>
        <v>non CUDA</v>
      </c>
      <c r="D100" s="5">
        <f ca="1">OFFSET('336p trace'!$R$56,(A100-1)*56,0)</f>
        <v>5447.4513999999999</v>
      </c>
      <c r="E100" s="5">
        <f ca="1">OFFSET('336p trace'!$S$56,(A100-1)*56,0)</f>
        <v>0</v>
      </c>
      <c r="F100" s="5">
        <f ca="1">OFFSET('336p stat'!$H$1,A100*20,0)</f>
        <v>0</v>
      </c>
      <c r="G100" s="5">
        <f ca="1">OFFSET('336p stat'!$K$1,A100*20,0)</f>
        <v>0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non hash</v>
      </c>
      <c r="D101" s="5">
        <f ca="1">OFFSET('336p trace'!$R$56,(A101-1)*56,0)</f>
        <v>7171.7256000000007</v>
      </c>
      <c r="E101" s="5">
        <f ca="1">OFFSET('336p trace'!$S$56,(A101-1)*56,0)</f>
        <v>7056.7834000000012</v>
      </c>
      <c r="F101" s="5">
        <f ca="1">OFFSET('336p stat'!$H$1,A101*20,0)</f>
        <v>7056.6640939999997</v>
      </c>
      <c r="G101" s="5">
        <f ca="1">OFFSET('336p stat'!$K$1,A101*20,0)</f>
        <v>6768.2498100000003</v>
      </c>
      <c r="H101" s="5">
        <f ca="1">OFFSET('336p stat'!$N$1,A101*20,0)</f>
        <v>118.565488</v>
      </c>
    </row>
    <row r="102" spans="1:8" x14ac:dyDescent="0.25">
      <c r="A102">
        <v>18</v>
      </c>
      <c r="C102" t="str">
        <f ca="1">OFFSET('336p stat'!$A$1,A102*20,0)</f>
        <v>Classic ACO</v>
      </c>
      <c r="D102" s="5">
        <f ca="1">OFFSET('336p trace'!$R$56,(A102-1)*56,0)</f>
        <v>191955.82</v>
      </c>
      <c r="E102" s="5">
        <f ca="1">OFFSET('336p trace'!$S$56,(A102-1)*56,0)</f>
        <v>187213.28</v>
      </c>
      <c r="F102" s="5">
        <f ca="1">OFFSET('336p stat'!$H$1,A102*20,0)</f>
        <v>187161.31218800001</v>
      </c>
      <c r="G102" s="5">
        <f ca="1">OFFSET('336p stat'!$K$1,A102*20,0)</f>
        <v>186690.15156200001</v>
      </c>
      <c r="H102" s="5">
        <f ca="1">OFFSET('336p stat'!$N$1,A102*20,0)</f>
        <v>378.29748799999999</v>
      </c>
    </row>
    <row r="103" spans="1:8" x14ac:dyDescent="0.25">
      <c r="A103">
        <v>19</v>
      </c>
      <c r="C103" t="str">
        <f ca="1">OFFSET('336p stat'!$A$1,A103*20,0)</f>
        <v>Classic ACO non hash</v>
      </c>
      <c r="D103" s="5">
        <f ca="1">OFFSET('336p trace'!$R$56,(A103-1)*56,0)</f>
        <v>186695.58</v>
      </c>
      <c r="E103" s="5">
        <f ca="1">OFFSET('336p trace'!$S$56,(A103-1)*56,0)</f>
        <v>186554.84</v>
      </c>
      <c r="F103" s="5">
        <f ca="1">OFFSET('336p stat'!$H$1,A103*20,0)</f>
        <v>186503.72593799999</v>
      </c>
      <c r="G103" s="5">
        <f ca="1">OFFSET('336p stat'!$K$1,A103*20,0)</f>
        <v>186038.36562500001</v>
      </c>
      <c r="H103" s="5">
        <f ca="1">OFFSET('336p stat'!$N$1,A103*20,0)</f>
        <v>377.17968300000001</v>
      </c>
    </row>
    <row r="104" spans="1:8" x14ac:dyDescent="0.25">
      <c r="A104">
        <v>20</v>
      </c>
      <c r="C104" t="str">
        <f ca="1">OFFSET('336p stat'!$A$1,A104*20,0)</f>
        <v>omp</v>
      </c>
      <c r="D104" s="5">
        <f ca="1">OFFSET('336p trace'!$R$56,(A104-1)*56,0)</f>
        <v>5594.9432000000006</v>
      </c>
      <c r="E104" s="5">
        <f ca="1">OFFSET('336p trace'!$S$56,(A104-1)*56,0)</f>
        <v>5415.8602000000001</v>
      </c>
      <c r="F104" s="5">
        <f ca="1">OFFSET('336p stat'!$H$1,A104*20,0)</f>
        <v>5415.7161100000003</v>
      </c>
      <c r="G104" s="5">
        <f ca="1">OFFSET('336p stat'!$K$1,A104*20,0)</f>
        <v>5123.5932320000002</v>
      </c>
      <c r="H104" s="5">
        <f ca="1">OFFSET('336p stat'!$N$1,A104*20,0)</f>
        <v>121.249376</v>
      </c>
    </row>
    <row r="105" spans="1:8" x14ac:dyDescent="0.25">
      <c r="A105">
        <v>21</v>
      </c>
      <c r="C105" t="str">
        <f ca="1">OFFSET('336p stat'!$A$1,A105*20,0)</f>
        <v>omp non hash</v>
      </c>
      <c r="D105" s="5">
        <f ca="1">OFFSET('336p trace'!$R$56,(A105-1)*56,0)</f>
        <v>5341.2284000000009</v>
      </c>
      <c r="E105" s="5">
        <f ca="1">OFFSET('336p trace'!$S$56,(A105-1)*56,0)</f>
        <v>5225.4146000000001</v>
      </c>
      <c r="F105" s="5">
        <f ca="1">OFFSET('336p stat'!$H$1,A105*20,0)</f>
        <v>5225.2904420000004</v>
      </c>
      <c r="G105" s="5">
        <f ca="1">OFFSET('336p stat'!$K$1,A105*20,0)</f>
        <v>4936.1786240000001</v>
      </c>
      <c r="H105" s="5">
        <f ca="1">OFFSET('336p stat'!$N$1,A105*20,0)</f>
        <v>118.159138</v>
      </c>
    </row>
    <row r="106" spans="1:8" x14ac:dyDescent="0.25">
      <c r="A106">
        <v>22</v>
      </c>
      <c r="C106" t="str">
        <f ca="1">OFFSET('336p stat'!$A$1,A106*20,0)</f>
        <v>non CUDA transp Time</v>
      </c>
      <c r="D106" s="5">
        <f ca="1">OFFSET('336p trace'!$R$56,(A106-1)*56,0)</f>
        <v>6464.3161999999984</v>
      </c>
      <c r="E106" s="5">
        <f ca="1">OFFSET('336p trace'!$S$56,(A106-1)*56,0)</f>
        <v>6286.639799999999</v>
      </c>
      <c r="F106" s="5">
        <f ca="1">OFFSET('336p stat'!$H$1,A106*20,0)</f>
        <v>6286.5133020000003</v>
      </c>
      <c r="G106" s="5">
        <f ca="1">OFFSET('336p stat'!$K$1,A106*20,0)</f>
        <v>5875.8887320000003</v>
      </c>
      <c r="H106" s="5">
        <f ca="1">OFFSET('336p stat'!$N$1,A106*20,0)</f>
        <v>186.48704000000001</v>
      </c>
    </row>
    <row r="107" spans="1:8" x14ac:dyDescent="0.25">
      <c r="A107">
        <v>23</v>
      </c>
      <c r="C107" t="str">
        <f ca="1">OFFSET('336p stat'!$A$1,A107*20,0)</f>
        <v>non CUDA transp</v>
      </c>
      <c r="D107" s="5">
        <f ca="1">OFFSET('336p trace'!$R$56,(A107-1)*56,0)</f>
        <v>7820.0686000000023</v>
      </c>
      <c r="E107" s="5">
        <f ca="1">OFFSET('336p trace'!$S$56,(A107-1)*56,0)</f>
        <v>0</v>
      </c>
      <c r="F107" s="5">
        <f ca="1">OFFSET('336p stat'!$H$1,A107*20,0)</f>
        <v>0</v>
      </c>
      <c r="G107" s="5">
        <f ca="1">OFFSET('336p stat'!$K$1,A107*20,0)</f>
        <v>0</v>
      </c>
      <c r="H107" s="5">
        <f ca="1">OFFSET('336p stat'!$N$1,A107*20,0)</f>
        <v>0</v>
      </c>
    </row>
    <row r="108" spans="1:8" x14ac:dyDescent="0.25">
      <c r="A108">
        <v>24</v>
      </c>
      <c r="C108" t="str">
        <f ca="1">OFFSET('336p stat'!$A$1,A108*20,0)</f>
        <v>non CUDA transp non hash</v>
      </c>
      <c r="D108" s="5">
        <f ca="1">OFFSET('336p trace'!$R$56,(A108-1)*56,0)</f>
        <v>7472.5160000000024</v>
      </c>
      <c r="E108" s="5">
        <f ca="1">OFFSET('336p trace'!$S$56,(A108-1)*56,0)</f>
        <v>7356.879399999998</v>
      </c>
      <c r="F108" s="5">
        <f ca="1">OFFSET('336p stat'!$H$1,A108*20,0)</f>
        <v>7356.7393300000003</v>
      </c>
      <c r="G108" s="5">
        <f ca="1">OFFSET('336p stat'!$K$1,A108*20,0)</f>
        <v>6935.869882</v>
      </c>
      <c r="H108" s="5">
        <f ca="1">OFFSET('336p stat'!$N$1,A108*20,0)</f>
        <v>191.68283400000001</v>
      </c>
    </row>
    <row r="109" spans="1:8" x14ac:dyDescent="0.25">
      <c r="A109">
        <v>25</v>
      </c>
      <c r="C109" t="str">
        <f ca="1">OFFSET('336p stat'!$A$1,A109*20,0)</f>
        <v>non CUDA AVX Time</v>
      </c>
      <c r="D109" s="5">
        <f ca="1">OFFSET('336p trace'!$R$56,(A109-1)*56,0)</f>
        <v>6508.3029999999972</v>
      </c>
      <c r="E109" s="5">
        <f ca="1">OFFSET('336p trace'!$S$56,(A109-1)*56,0)</f>
        <v>6330.1558000000005</v>
      </c>
      <c r="F109" s="5">
        <f ca="1">OFFSET('336p stat'!$H$1,A109*20,0)</f>
        <v>6330.0104840000004</v>
      </c>
      <c r="G109" s="5">
        <f ca="1">OFFSET('336p stat'!$K$1,A109*20,0)</f>
        <v>6098.093554</v>
      </c>
      <c r="H109" s="5">
        <f ca="1">OFFSET('336p stat'!$N$1,A109*20,0)</f>
        <v>115.29389999999999</v>
      </c>
    </row>
    <row r="110" spans="1:8" x14ac:dyDescent="0.25">
      <c r="A110">
        <v>26</v>
      </c>
      <c r="C110" t="str">
        <f ca="1">OFFSET('336p stat'!$A$1,A110*20,0)</f>
        <v>non CUDA AVX</v>
      </c>
      <c r="D110" s="5">
        <f ca="1">OFFSET('336p trace'!$R$56,(A110-1)*56,0)</f>
        <v>5503.9758000000011</v>
      </c>
      <c r="E110" s="5">
        <f ca="1">OFFSET('336p trace'!$S$56,(A110-1)*56,0)</f>
        <v>0</v>
      </c>
      <c r="F110" s="5">
        <f ca="1">OFFSET('336p stat'!$H$1,A110*20,0)</f>
        <v>0</v>
      </c>
      <c r="G110" s="5">
        <f ca="1">OFFSET('336p stat'!$K$1,A110*20,0)</f>
        <v>0</v>
      </c>
      <c r="H110" s="5">
        <f ca="1">OFFSET('336p stat'!$N$1,A110*20,0)</f>
        <v>0</v>
      </c>
    </row>
    <row r="111" spans="1:8" x14ac:dyDescent="0.25">
      <c r="A111">
        <v>27</v>
      </c>
      <c r="C111" t="str">
        <f ca="1">OFFSET('336p stat'!$A$1,A111*20,0)</f>
        <v>non CUDA AVX non hash</v>
      </c>
      <c r="D111" s="5">
        <f ca="1">OFFSET('336p trace'!$R$56,(A111-1)*56,0)</f>
        <v>7224.7528000000011</v>
      </c>
      <c r="E111" s="5">
        <f ca="1">OFFSET('336p trace'!$S$56,(A111-1)*56,0)</f>
        <v>7109.2124000000003</v>
      </c>
      <c r="F111" s="5">
        <f ca="1">OFFSET('336p stat'!$H$1,A111*20,0)</f>
        <v>7109.0664800000004</v>
      </c>
      <c r="G111" s="5">
        <f ca="1">OFFSET('336p stat'!$K$1,A111*20,0)</f>
        <v>6875.7220719999996</v>
      </c>
      <c r="H111" s="5">
        <f ca="1">OFFSET('336p stat'!$N$1,A111*20,0)</f>
        <v>117.28794600000001</v>
      </c>
    </row>
    <row r="112" spans="1:8" x14ac:dyDescent="0.25">
      <c r="A112">
        <v>28</v>
      </c>
      <c r="C112" t="str">
        <f ca="1">OFFSET('336p stat'!$A$1,A112*20,0)</f>
        <v>non CUDA AVX_OMP Time</v>
      </c>
      <c r="D112" s="5">
        <f ca="1">OFFSET('336p trace'!$R$56,(A112-1)*56,0)</f>
        <v>5374.6311999999998</v>
      </c>
      <c r="E112" s="5">
        <f ca="1">OFFSET('336p trace'!$S$56,(A112-1)*56,0)</f>
        <v>5197.3040000000001</v>
      </c>
      <c r="F112" s="5">
        <f ca="1">OFFSET('336p stat'!$H$1,A112*20,0)</f>
        <v>5197.1475659999996</v>
      </c>
      <c r="G112" s="5">
        <f ca="1">OFFSET('336p stat'!$K$1,A112*20,0)</f>
        <v>4965.7614860000003</v>
      </c>
      <c r="H112" s="5">
        <f ca="1">OFFSET('336p stat'!$N$1,A112*20,0)</f>
        <v>115.843588</v>
      </c>
    </row>
    <row r="113" spans="1:8" x14ac:dyDescent="0.25">
      <c r="A113">
        <v>29</v>
      </c>
      <c r="C113" t="str">
        <f ca="1">OFFSET('336p stat'!$A$1,A113*20,0)</f>
        <v>non CUDA AVX_OMP</v>
      </c>
      <c r="D113" s="5">
        <f ca="1">OFFSET('336p trace'!$R$56,(A113-1)*56,0)</f>
        <v>5500.9687999999996</v>
      </c>
      <c r="E113" s="5">
        <f ca="1">OFFSET('336p trace'!$S$56,(A113-1)*56,0)</f>
        <v>0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 t="str">
        <f ca="1">OFFSET('336p stat'!$A$1,A114*20,0)</f>
        <v>non CUDA AVX_OMP non hash</v>
      </c>
      <c r="D114" s="5">
        <f ca="1">OFFSET('336p trace'!$R$56,(A114-1)*56,0)</f>
        <v>5318.6181999999999</v>
      </c>
      <c r="E114" s="5">
        <f ca="1">OFFSET('336p trace'!$S$56,(A114-1)*56,0)</f>
        <v>5202.982</v>
      </c>
      <c r="F114" s="5">
        <f ca="1">OFFSET('336p stat'!$H$1,A114*20,0)</f>
        <v>5202.8392960000001</v>
      </c>
      <c r="G114" s="5">
        <f ca="1">OFFSET('336p stat'!$K$1,A114*20,0)</f>
        <v>4971.2043700000004</v>
      </c>
      <c r="H114" s="5">
        <f ca="1">OFFSET('336p stat'!$N$1,A114*20,0)</f>
        <v>116.31715</v>
      </c>
    </row>
    <row r="115" spans="1:8" x14ac:dyDescent="0.25">
      <c r="A115">
        <v>31</v>
      </c>
      <c r="C115" t="str">
        <f ca="1">OFFSET('336p stat'!$A$1,A115*20,0)</f>
        <v>CUDA ant add CPU_AVX Time</v>
      </c>
      <c r="D115" s="5">
        <f ca="1">OFFSET('336p trace'!$R$56,(A115-1)*56,0)</f>
        <v>11938.04</v>
      </c>
      <c r="E115" s="5">
        <f ca="1">OFFSET('336p trace'!$S$56,(A115-1)*56,0)</f>
        <v>11815.040000000003</v>
      </c>
      <c r="F115" s="5">
        <f ca="1">OFFSET('336p stat'!$H$1,A115*20,0)</f>
        <v>11781.620859000001</v>
      </c>
      <c r="G115" s="5">
        <f ca="1">OFFSET('336p stat'!$K$1,A115*20,0)</f>
        <v>11543.46125</v>
      </c>
      <c r="H115" s="5">
        <f ca="1">OFFSET('336p stat'!$N$1,A115*20,0)</f>
        <v>128.476966</v>
      </c>
    </row>
    <row r="116" spans="1:8" x14ac:dyDescent="0.25">
      <c r="A116">
        <v>32</v>
      </c>
      <c r="C116" t="str">
        <f ca="1">OFFSET('336p stat'!$A$1,A116*20,0)</f>
        <v>non CUDA transp_AVX Time</v>
      </c>
      <c r="D116" s="5">
        <f ca="1">OFFSET('336p trace'!$R$56,(A116-1)*56,0)</f>
        <v>6510.4512000000022</v>
      </c>
      <c r="E116" s="5">
        <f ca="1">OFFSET('336p trace'!$S$56,(A116-1)*56,0)</f>
        <v>6332.6830000000018</v>
      </c>
      <c r="F116" s="5">
        <f ca="1">OFFSET('336p stat'!$H$1,A116*20,0)</f>
        <v>6332.5391920000002</v>
      </c>
      <c r="G116" s="5">
        <f ca="1">OFFSET('336p stat'!$K$1,A116*20,0)</f>
        <v>5952.4510620000001</v>
      </c>
      <c r="H116" s="5">
        <f ca="1">OFFSET('336p stat'!$N$1,A116*20,0)</f>
        <v>176.41549800000001</v>
      </c>
    </row>
    <row r="117" spans="1:8" x14ac:dyDescent="0.25">
      <c r="A117">
        <v>33</v>
      </c>
      <c r="C117" t="str">
        <f ca="1">OFFSET('336p stat'!$A$1,A117*20,0)</f>
        <v>non CUDA transp_AVX</v>
      </c>
      <c r="D117" s="5">
        <f ca="1">OFFSET('336p trace'!$R$56,(A117-1)*56,0)</f>
        <v>7834.1323999999977</v>
      </c>
      <c r="E117" s="5">
        <f ca="1">OFFSET('336p trace'!$S$56,(A117-1)*56,0)</f>
        <v>0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 t="str">
        <f ca="1">OFFSET('336p stat'!$A$1,A118*20,0)</f>
        <v>non CUDA transp_AVX non hash</v>
      </c>
      <c r="D118" s="5">
        <f ca="1">OFFSET('336p trace'!$R$56,(A118-1)*56,0)</f>
        <v>7612.8924000000043</v>
      </c>
      <c r="E118" s="5">
        <f ca="1">OFFSET('336p trace'!$S$56,(A118-1)*56,0)</f>
        <v>7497.0450000000001</v>
      </c>
      <c r="F118" s="5">
        <f ca="1">OFFSET('336p stat'!$H$1,A118*20,0)</f>
        <v>7496.9156000000003</v>
      </c>
      <c r="G118" s="5">
        <f ca="1">OFFSET('336p stat'!$K$1,A118*20,0)</f>
        <v>7107.3623020000005</v>
      </c>
      <c r="H118" s="5">
        <f ca="1">OFFSET('336p stat'!$N$1,A118*20,0)</f>
        <v>181.672394</v>
      </c>
    </row>
    <row r="119" spans="1:8" x14ac:dyDescent="0.25">
      <c r="A119">
        <v>35</v>
      </c>
      <c r="C119" t="str">
        <f ca="1">OFFSET('336p stat'!$A$1,A119*20,0)</f>
        <v>non CUDA transp_AVX_OMP Time</v>
      </c>
      <c r="D119" s="5">
        <f ca="1">OFFSET('336p trace'!$R$56,(A119-1)*56,0)</f>
        <v>6489.1427999999987</v>
      </c>
      <c r="E119" s="5">
        <f ca="1">OFFSET('336p trace'!$S$56,(A119-1)*56,0)</f>
        <v>6310.7021999999997</v>
      </c>
      <c r="F119" s="5">
        <f ca="1">OFFSET('336p stat'!$H$1,A119*20,0)</f>
        <v>6310.5889459999999</v>
      </c>
      <c r="G119" s="5">
        <f ca="1">OFFSET('336p stat'!$K$1,A119*20,0)</f>
        <v>5939.4902259999999</v>
      </c>
      <c r="H119" s="5">
        <f ca="1">OFFSET('336p stat'!$N$1,A119*20,0)</f>
        <v>176.016908</v>
      </c>
    </row>
    <row r="120" spans="1:8" x14ac:dyDescent="0.25">
      <c r="A120">
        <v>36</v>
      </c>
      <c r="C120" t="str">
        <f ca="1">OFFSET('336p stat'!$A$1,A120*20,0)</f>
        <v>non CUDA transp_AVX_OMP</v>
      </c>
      <c r="D120" s="5">
        <f ca="1">OFFSET('336p trace'!$R$56,(A120-1)*56,0)</f>
        <v>7844.0680000000002</v>
      </c>
      <c r="E120" s="5">
        <f ca="1">OFFSET('336p trace'!$S$56,(A120-1)*56,0)</f>
        <v>0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non CUDA transp_AVX_OMP non hash</v>
      </c>
      <c r="D121" s="5">
        <f ca="1">OFFSET('336p trace'!$R$56,(A121-1)*56,0)</f>
        <v>7588.5083999999961</v>
      </c>
      <c r="E121" s="5">
        <f ca="1">OFFSET('336p trace'!$S$56,(A121-1)*56,0)</f>
        <v>7472.8897999999999</v>
      </c>
      <c r="F121" s="5">
        <f ca="1">OFFSET('336p stat'!$H$1,A121*20,0)</f>
        <v>7472.7263999999996</v>
      </c>
      <c r="G121" s="5">
        <f ca="1">OFFSET('336p stat'!$K$1,A121*20,0)</f>
        <v>7097.4840979999999</v>
      </c>
      <c r="H121" s="5">
        <f ca="1">OFFSET('336p stat'!$N$1,A121*20,0)</f>
        <v>179.963348</v>
      </c>
    </row>
    <row r="122" spans="1:8" x14ac:dyDescent="0.25">
      <c r="A122">
        <v>38</v>
      </c>
      <c r="C122" t="str">
        <f ca="1">OFFSET('336p stat'!$A$1,A122*20,0)</f>
        <v>CUDA ant par global</v>
      </c>
      <c r="D122" s="5">
        <f ca="1">OFFSET('336p trace'!$R$56,(A122-1)*56,0)</f>
        <v>16305.950000000004</v>
      </c>
      <c r="E122" s="5">
        <f ca="1">OFFSET('336p trace'!$S$56,(A122-1)*56,0)</f>
        <v>16178.945999999996</v>
      </c>
      <c r="F122" s="5">
        <f ca="1">OFFSET('336p stat'!$H$1,A122*20,0)</f>
        <v>16078.332559</v>
      </c>
      <c r="G122" s="5">
        <f ca="1">OFFSET('336p stat'!$K$1,A122*20,0)</f>
        <v>11575.082461</v>
      </c>
      <c r="H122" s="5">
        <f ca="1">OFFSET('336p stat'!$N$1,A122*20,0)</f>
        <v>810.08542999999997</v>
      </c>
    </row>
    <row r="123" spans="1:8" x14ac:dyDescent="0.25">
      <c r="A123">
        <v>39</v>
      </c>
      <c r="C123" t="str">
        <f ca="1">OFFSET('336p stat'!$A$1,A123*20,0)</f>
        <v>CUDA ant add CPU Time</v>
      </c>
      <c r="D123" s="5">
        <f ca="1">OFFSET('336p trace'!$R$56,(A123-1)*56,0)</f>
        <v>11977.773999999999</v>
      </c>
      <c r="E123" s="5">
        <f ca="1">OFFSET('336p trace'!$S$56,(A123-1)*56,0)</f>
        <v>11851.997999999998</v>
      </c>
      <c r="F123" s="5">
        <f ca="1">OFFSET('336p stat'!$H$1,A123*20,0)</f>
        <v>11818.213184</v>
      </c>
      <c r="G123" s="5">
        <f ca="1">OFFSET('336p stat'!$K$1,A123*20,0)</f>
        <v>11508.650175999999</v>
      </c>
      <c r="H123" s="5">
        <f ca="1">OFFSET('336p stat'!$N$1,A123*20,0)</f>
        <v>142.67013800000001</v>
      </c>
    </row>
    <row r="124" spans="1:8" x14ac:dyDescent="0.25">
      <c r="A124">
        <v>40</v>
      </c>
      <c r="C124" t="str">
        <f ca="1">OFFSET('336p stat'!$A$1,A124*20,0)</f>
        <v>CUDA ant add CPU Time global</v>
      </c>
      <c r="D124" s="5">
        <f ca="1">OFFSET('336p trace'!$R$56,(A124-1)*56,0)</f>
        <v>11946.972</v>
      </c>
      <c r="E124" s="5">
        <f ca="1">OFFSET('336p trace'!$S$56,(A124-1)*56,0)</f>
        <v>11824.012000000002</v>
      </c>
      <c r="F124" s="5">
        <f ca="1">OFFSET('336p stat'!$H$1,A124*20,0)</f>
        <v>11793.818926</v>
      </c>
      <c r="G124" s="5">
        <f ca="1">OFFSET('336p stat'!$K$1,A124*20,0)</f>
        <v>11495.599531</v>
      </c>
      <c r="H124" s="5">
        <f ca="1">OFFSET('336p stat'!$N$1,A124*20,0)</f>
        <v>135.54926399999999</v>
      </c>
    </row>
    <row r="125" spans="1:8" x14ac:dyDescent="0.25">
      <c r="A125">
        <v>41</v>
      </c>
      <c r="C125" t="str">
        <f ca="1">OFFSET('336p stat'!$A$1,A125*20,0)</f>
        <v>CUDA ant add CPU</v>
      </c>
      <c r="D125" s="5">
        <f ca="1">OFFSET('336p trace'!$R$56,(A125-1)*56,0)</f>
        <v>11945.352000000003</v>
      </c>
      <c r="E125" s="5">
        <f ca="1">OFFSET('336p trace'!$S$56,(A125-1)*56,0)</f>
        <v>0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 t="str">
        <f ca="1">OFFSET('336p stat'!$A$1,A126*20,0)</f>
        <v>CUDA ant add CPU non hash</v>
      </c>
      <c r="D126" s="5">
        <f ca="1">OFFSET('336p trace'!$R$56,(A126-1)*56,0)</f>
        <v>11523.170000000002</v>
      </c>
      <c r="E126" s="5">
        <f ca="1">OFFSET('336p trace'!$S$56,(A126-1)*56,0)</f>
        <v>11405.348000000005</v>
      </c>
      <c r="F126" s="5">
        <f ca="1">OFFSET('336p stat'!$H$1,A126*20,0)</f>
        <v>11373.204374999999</v>
      </c>
      <c r="G126" s="5">
        <f ca="1">OFFSET('336p stat'!$K$1,A126*20,0)</f>
        <v>11074.920469000001</v>
      </c>
      <c r="H126" s="5">
        <f ca="1">OFFSET('336p stat'!$N$1,A126*20,0)</f>
        <v>134.76234500000001</v>
      </c>
    </row>
    <row r="127" spans="1:8" x14ac:dyDescent="0.25">
      <c r="A127">
        <v>43</v>
      </c>
      <c r="C127" t="str">
        <f ca="1">OFFSET('336p stat'!$A$1,A127*20,0)</f>
        <v>CUDA opt ant par global</v>
      </c>
      <c r="D127" s="5">
        <f ca="1">OFFSET('336p trace'!$R$56,(A127-1)*56,0)</f>
        <v>16244.731999999996</v>
      </c>
      <c r="E127" s="5">
        <f ca="1">OFFSET('336p trace'!$S$56,(A127-1)*56,0)</f>
        <v>16121.093999999999</v>
      </c>
      <c r="F127" s="5">
        <f ca="1">OFFSET('336p stat'!$H$1,A127*20,0)</f>
        <v>16024.366973</v>
      </c>
      <c r="G127" s="5">
        <f ca="1">OFFSET('336p stat'!$K$1,A127*20,0)</f>
        <v>10732.591270000001</v>
      </c>
      <c r="H127" s="5">
        <f ca="1">OFFSET('336p stat'!$N$1,A127*20,0)</f>
        <v>0</v>
      </c>
    </row>
    <row r="128" spans="1:8" x14ac:dyDescent="0.25">
      <c r="A128">
        <v>44</v>
      </c>
      <c r="C128" t="str">
        <f ca="1">OFFSET('336p stat'!$A$1,A128*20,0)</f>
        <v>CUDA ant add CPU_AVX Time</v>
      </c>
      <c r="D128" s="5">
        <f ca="1">OFFSET('336p trace'!$R$56,(A128-1)*56,0)</f>
        <v>11884.832</v>
      </c>
      <c r="E128" s="5">
        <f ca="1">OFFSET('336p trace'!$S$56,(A128-1)*56,0)</f>
        <v>11761.321999999996</v>
      </c>
      <c r="F128" s="5">
        <f ca="1">OFFSET('336p stat'!$H$1,A128*20,0)</f>
        <v>11731.550391000001</v>
      </c>
      <c r="G128" s="5">
        <f ca="1">OFFSET('336p stat'!$K$1,A128*20,0)</f>
        <v>11492.967871000001</v>
      </c>
      <c r="H128" s="5">
        <f ca="1">OFFSET('336p stat'!$N$1,A128*20,0)</f>
        <v>131.76521</v>
      </c>
    </row>
    <row r="129" spans="1:10" x14ac:dyDescent="0.25">
      <c r="A129">
        <v>45</v>
      </c>
      <c r="C129" t="str">
        <f ca="1">OFFSET('336p stat'!$A$1,A129*20,0)</f>
        <v>CUDA ant add CPU_AVX</v>
      </c>
      <c r="D129" s="5">
        <f ca="1">OFFSET('336p trace'!$R$56,(A129-1)*56,0)</f>
        <v>11886.196000000002</v>
      </c>
      <c r="E129" s="5">
        <f ca="1">OFFSET('336p trace'!$S$56,(A129-1)*56,0)</f>
        <v>0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 t="str">
        <f ca="1">OFFSET('336p stat'!$A$1,A130*20,0)</f>
        <v>CUDA ant add CPU_AVX non hash</v>
      </c>
      <c r="D130" s="5">
        <f ca="1">OFFSET('336p trace'!$R$56,(A130-1)*56,0)</f>
        <v>11451.445999999996</v>
      </c>
      <c r="E130" s="5">
        <f ca="1">OFFSET('336p trace'!$S$56,(A130-1)*56,0)</f>
        <v>11333.47</v>
      </c>
      <c r="F130" s="5">
        <f ca="1">OFFSET('336p stat'!$H$1,A130*20,0)</f>
        <v>11301.481406000001</v>
      </c>
      <c r="G130" s="5">
        <f ca="1">OFFSET('336p stat'!$K$1,A130*20,0)</f>
        <v>11061.436602</v>
      </c>
      <c r="H130" s="5">
        <f ca="1">OFFSET('336p stat'!$N$1,A130*20,0)</f>
        <v>131.30218400000001</v>
      </c>
    </row>
    <row r="131" spans="1:10" x14ac:dyDescent="0.25">
      <c r="A131">
        <v>47</v>
      </c>
      <c r="C131" t="str">
        <f ca="1">OFFSET('336p stat'!$A$1,A131*20,0)</f>
        <v>CUDA ant add CPU_AVX_transp Time</v>
      </c>
      <c r="D131" s="5">
        <f ca="1">OFFSET('336p trace'!$R$56,(A131-1)*56,0)</f>
        <v>13557.363999999996</v>
      </c>
      <c r="E131" s="5">
        <f ca="1">OFFSET('336p trace'!$S$56,(A131-1)*56,0)</f>
        <v>13432.055999999999</v>
      </c>
      <c r="F131" s="5">
        <f ca="1">OFFSET('336p stat'!$H$1,A131*20,0)</f>
        <v>13400.957637</v>
      </c>
      <c r="G131" s="5">
        <f ca="1">OFFSET('336p stat'!$K$1,A131*20,0)</f>
        <v>13107.728652</v>
      </c>
      <c r="H131" s="5">
        <f ca="1">OFFSET('336p stat'!$N$1,A131*20,0)</f>
        <v>229.40731500000001</v>
      </c>
    </row>
    <row r="132" spans="1:10" x14ac:dyDescent="0.25">
      <c r="A132">
        <v>48</v>
      </c>
      <c r="C132" t="str">
        <f ca="1">OFFSET('336p stat'!$A$1,A132*20,0)</f>
        <v>CUDA ant add CPU_AVX_transp</v>
      </c>
      <c r="D132" s="5">
        <f ca="1">OFFSET('336p trace'!$R$56,(A132-1)*56,0)</f>
        <v>13611.639999999998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 t="str">
        <f ca="1">OFFSET('336p stat'!$A$1,A133*20,0)</f>
        <v>CUDA ant add CPU_AVX_transp non hash</v>
      </c>
      <c r="D133" s="5">
        <f ca="1">OFFSET('336p trace'!$R$56,(A133-1)*56,0)</f>
        <v>13174.568000000001</v>
      </c>
      <c r="E133" s="5">
        <f ca="1">OFFSET('336p trace'!$S$56,(A133-1)*56,0)</f>
        <v>13055.673999999997</v>
      </c>
      <c r="F133" s="5">
        <f ca="1">OFFSET('336p stat'!$H$1,A133*20,0)</f>
        <v>13024.251816</v>
      </c>
      <c r="G133" s="5">
        <f ca="1">OFFSET('336p stat'!$K$1,A133*20,0)</f>
        <v>12735.626561999999</v>
      </c>
      <c r="H133" s="5">
        <f ca="1">OFFSET('336p stat'!$N$1,A133*20,0)</f>
        <v>225.25438199999999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400.79585696000186</v>
      </c>
      <c r="E139" s="5">
        <f ca="1">OFFSET('336p trace'!$V$56,(A31-1)*56,0)</f>
        <v>383.71168500000175</v>
      </c>
      <c r="F139" s="5">
        <f ca="1">OFFSET('336p stat'!$H$1,A139*20,1)</f>
        <v>328.95652999999999</v>
      </c>
      <c r="G139" s="5">
        <f ca="1">OFFSET('336p stat'!$K$1,A139*20,1)</f>
        <v>20.287514999999999</v>
      </c>
      <c r="H139" s="5">
        <f ca="1">OFFSET('336p stat'!$N$1,A139*20,1)</f>
        <v>1.486267</v>
      </c>
      <c r="J139" s="5">
        <f ca="1">SUM(E139:H139)</f>
        <v>734.44199700000172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52.666527999999929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88" ca="1" si="7">SUM(E140:H140)</f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16.83963535999991</v>
      </c>
      <c r="E141" s="5">
        <f ca="1">OFFSET('336p trace'!$V$56,(A33-1)*56,0)</f>
        <v>9.0611073599999106</v>
      </c>
      <c r="F141" s="5">
        <f ca="1">OFFSET('336p stat'!$H$1,A141*20,1)</f>
        <v>91.691528000000005</v>
      </c>
      <c r="G141" s="5">
        <f ca="1">OFFSET('336p stat'!$K$1,A141*20,1)</f>
        <v>153.06556499999999</v>
      </c>
      <c r="H141" s="5">
        <f ca="1">OFFSET('336p stat'!$N$1,A141*20,1)</f>
        <v>6.9059999999999998E-3</v>
      </c>
      <c r="J141" s="5">
        <f t="shared" ca="1" si="7"/>
        <v>253.82510635999989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170.15650000000124</v>
      </c>
      <c r="E142" s="5">
        <f ca="1">OFFSET('336p trace'!$V$56,(A34-1)*56,0)</f>
        <v>169.09616400000181</v>
      </c>
      <c r="F142" s="5">
        <f ca="1">OFFSET('336p stat'!$H$1,A142*20,1)</f>
        <v>167.54547700000001</v>
      </c>
      <c r="G142" s="5">
        <f ca="1">OFFSET('336p stat'!$K$1,A142*20,1)</f>
        <v>74.978369000000001</v>
      </c>
      <c r="H142" s="5">
        <f ca="1">OFFSET('336p stat'!$N$1,A142*20,1)</f>
        <v>0.71753199999999995</v>
      </c>
      <c r="J142" s="5">
        <f t="shared" ca="1" si="7"/>
        <v>412.3375420000018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30.039295999999549</v>
      </c>
      <c r="E143" s="5">
        <f ca="1">OFFSET('336p trace'!$V$56,(A35-1)*56,0)</f>
        <v>26.543455999998443</v>
      </c>
      <c r="F143" s="5">
        <f ca="1">OFFSET('336p stat'!$H$1,A143*20,1)</f>
        <v>16.048331999999998</v>
      </c>
      <c r="G143" s="5">
        <f ca="1">OFFSET('336p stat'!$K$1,A143*20,1)</f>
        <v>0.47069100000000003</v>
      </c>
      <c r="H143" s="5">
        <f ca="1">OFFSET('336p stat'!$N$1,A143*20,1)</f>
        <v>1.5330000000000001E-3</v>
      </c>
      <c r="J143" s="5">
        <f t="shared" ca="1" si="7"/>
        <v>43.064011999998449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17.44144399999967</v>
      </c>
      <c r="E144" s="5">
        <f ca="1">OFFSET('336p trace'!$V$56,(A36-1)*56,0)</f>
        <v>19.213024000000487</v>
      </c>
      <c r="F144" s="5">
        <f ca="1">OFFSET('336p stat'!$H$1,A144*20,1)</f>
        <v>12.427405</v>
      </c>
      <c r="G144" s="5">
        <f ca="1">OFFSET('336p stat'!$K$1,A144*20,1)</f>
        <v>0.15296899999999999</v>
      </c>
      <c r="H144" s="5">
        <f ca="1">OFFSET('336p stat'!$N$1,A144*20,1)</f>
        <v>3.5379999999999999E-3</v>
      </c>
      <c r="J144" s="5">
        <f t="shared" ca="1" si="7"/>
        <v>31.796936000000485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249.1249760000014</v>
      </c>
      <c r="E145" s="5">
        <f ca="1">OFFSET('336p trace'!$V$56,(A37-1)*56,0)</f>
        <v>259.44003599999866</v>
      </c>
      <c r="F145" s="5">
        <f ca="1">OFFSET('336p stat'!$H$1,A145*20,1)</f>
        <v>87.904469000000006</v>
      </c>
      <c r="G145" s="5">
        <f ca="1">OFFSET('336p stat'!$K$1,A145*20,1)</f>
        <v>48.635511000000001</v>
      </c>
      <c r="H145" s="5">
        <f ca="1">OFFSET('336p stat'!$N$1,A145*20,1)</f>
        <v>6.6309969999999998</v>
      </c>
      <c r="J145" s="5">
        <f t="shared" ca="1" si="7"/>
        <v>402.61101299999865</v>
      </c>
    </row>
    <row r="146" spans="1:10" x14ac:dyDescent="0.25">
      <c r="A146">
        <v>8</v>
      </c>
      <c r="C146" t="str">
        <f ca="1">OFFSET('336p stat'!$A$1,A146*20,0)</f>
        <v>CUDA ant add CPU12</v>
      </c>
      <c r="D146" s="5">
        <f ca="1">OFFSET('336p trace'!$U$56,(A38-1)*56,0)</f>
        <v>6196.9911999999822</v>
      </c>
      <c r="E146" s="5">
        <f ca="1">OFFSET('336p trace'!$V$56,(A38-1)*56,0)</f>
        <v>5713.6104000000059</v>
      </c>
      <c r="F146" s="5">
        <f ca="1">OFFSET('336p stat'!$H$1,A146*20,1)</f>
        <v>5415.738961</v>
      </c>
      <c r="G146" s="5">
        <f ca="1">OFFSET('336p stat'!$K$1,A146*20,1)</f>
        <v>5160.9589859999996</v>
      </c>
      <c r="H146" s="5">
        <f ca="1">OFFSET('336p stat'!$N$1,A146*20,1)</f>
        <v>7.2177110000000004</v>
      </c>
      <c r="J146" s="5">
        <f t="shared" ca="1" si="7"/>
        <v>16297.526058000005</v>
      </c>
    </row>
    <row r="147" spans="1:10" x14ac:dyDescent="0.25">
      <c r="A147">
        <v>9</v>
      </c>
      <c r="C147" t="str">
        <f ca="1">OFFSET('336p stat'!$A$1,A147*20,0)</f>
        <v>CUDA opt</v>
      </c>
      <c r="D147" s="5">
        <f ca="1">OFFSET('336p trace'!$U$56,(A39-1)*56,0)</f>
        <v>17.78754799999993</v>
      </c>
      <c r="E147" s="5">
        <f ca="1">OFFSET('336p trace'!$V$56,(A39-1)*56,0)</f>
        <v>0</v>
      </c>
      <c r="F147" s="5">
        <f ca="1">OFFSET('336p stat'!$H$1,A147*20,1)</f>
        <v>0</v>
      </c>
      <c r="G147" s="5">
        <f ca="1">OFFSET('336p stat'!$K$1,A147*20,1)</f>
        <v>0</v>
      </c>
      <c r="H147" s="5">
        <f ca="1">OFFSET('336p stat'!$N$1,A147*20,1)</f>
        <v>0</v>
      </c>
      <c r="J147" s="5">
        <f t="shared" ca="1" si="7"/>
        <v>0</v>
      </c>
    </row>
    <row r="148" spans="1:10" x14ac:dyDescent="0.25">
      <c r="A148">
        <v>10</v>
      </c>
      <c r="C148" t="str">
        <f ca="1">OFFSET('336p stat'!$A$1,A148*20,0)</f>
        <v>CUDA opt Time</v>
      </c>
      <c r="D148" s="5">
        <f ca="1">OFFSET('336p trace'!$U$56,(A40-1)*56,0)</f>
        <v>37.237024959999729</v>
      </c>
      <c r="E148" s="5">
        <f ca="1">OFFSET('336p trace'!$V$56,(A40-1)*56,0)</f>
        <v>47.394214759999471</v>
      </c>
      <c r="F148" s="5">
        <f ca="1">OFFSET('336p stat'!$H$1,A148*20,1)</f>
        <v>12.514374</v>
      </c>
      <c r="G148" s="5">
        <f ca="1">OFFSET('336p stat'!$K$1,A148*20,1)</f>
        <v>4.6130999999999998E-2</v>
      </c>
      <c r="H148" s="5">
        <f ca="1">OFFSET('336p stat'!$N$1,A148*20,1)</f>
        <v>0</v>
      </c>
      <c r="J148" s="5">
        <f t="shared" ca="1" si="7"/>
        <v>59.954719759999477</v>
      </c>
    </row>
    <row r="149" spans="1:10" x14ac:dyDescent="0.25">
      <c r="A149">
        <v>11</v>
      </c>
      <c r="C149" t="str">
        <f ca="1">OFFSET('336p stat'!$A$1,A149*20,0)</f>
        <v>CUDA opt non hash</v>
      </c>
      <c r="D149" s="5">
        <f ca="1">OFFSET('336p trace'!$U$56,(A41-1)*56,0)</f>
        <v>38.485235999999617</v>
      </c>
      <c r="E149" s="5">
        <f ca="1">OFFSET('336p trace'!$V$56,(A41-1)*56,0)</f>
        <v>47.696044840000738</v>
      </c>
      <c r="F149" s="5">
        <f ca="1">OFFSET('336p stat'!$H$1,A149*20,1)</f>
        <v>12.627039999999999</v>
      </c>
      <c r="G149" s="5">
        <f ca="1">OFFSET('336p stat'!$K$1,A149*20,1)</f>
        <v>3.6917999999999999E-2</v>
      </c>
      <c r="H149" s="5">
        <f ca="1">OFFSET('336p stat'!$N$1,A149*20,1)</f>
        <v>0</v>
      </c>
      <c r="J149" s="5">
        <f t="shared" ca="1" si="7"/>
        <v>60.360002840000739</v>
      </c>
    </row>
    <row r="150" spans="1:10" x14ac:dyDescent="0.25">
      <c r="A150">
        <v>12</v>
      </c>
      <c r="C150" t="str">
        <f ca="1">OFFSET('336p stat'!$A$1,A150*20,0)</f>
        <v>CUDA opt ant</v>
      </c>
      <c r="D150" s="5">
        <f ca="1">OFFSET('336p trace'!$U$56,(A42-1)*56,0)</f>
        <v>38.09355599999892</v>
      </c>
      <c r="E150" s="5">
        <f ca="1">OFFSET('336p trace'!$V$56,(A42-1)*56,0)</f>
        <v>44.229775999996406</v>
      </c>
      <c r="F150" s="5">
        <f ca="1">OFFSET('336p stat'!$H$1,A150*20,1)</f>
        <v>12.114350999999999</v>
      </c>
      <c r="G150" s="5">
        <f ca="1">OFFSET('336p stat'!$K$1,A150*20,1)</f>
        <v>0.131577</v>
      </c>
      <c r="H150" s="5">
        <f ca="1">OFFSET('336p stat'!$N$1,A150*20,1)</f>
        <v>0</v>
      </c>
      <c r="J150" s="5">
        <f t="shared" ca="1" si="7"/>
        <v>56.475703999996405</v>
      </c>
    </row>
    <row r="151" spans="1:10" x14ac:dyDescent="0.25">
      <c r="A151">
        <v>13</v>
      </c>
      <c r="C151" t="str">
        <f ca="1">OFFSET('336p stat'!$A$1,A151*20,0)</f>
        <v>CUDA opt ant non hash</v>
      </c>
      <c r="D151" s="5">
        <f ca="1">OFFSET('336p trace'!$U$56,(A43-1)*56,0)</f>
        <v>51.286499999997368</v>
      </c>
      <c r="E151" s="5">
        <f ca="1">OFFSET('336p trace'!$V$56,(A43-1)*56,0)</f>
        <v>52.560116000001642</v>
      </c>
      <c r="F151" s="5">
        <f ca="1">OFFSET('336p stat'!$H$1,A151*20,1)</f>
        <v>12.549156</v>
      </c>
      <c r="G151" s="5">
        <f ca="1">OFFSET('336p stat'!$K$1,A151*20,1)</f>
        <v>0.17103199999999999</v>
      </c>
      <c r="H151" s="5">
        <f ca="1">OFFSET('336p stat'!$N$1,A151*20,1)</f>
        <v>0</v>
      </c>
      <c r="J151" s="5">
        <f t="shared" ca="1" si="7"/>
        <v>65.280304000001635</v>
      </c>
    </row>
    <row r="152" spans="1:10" x14ac:dyDescent="0.25">
      <c r="A152">
        <v>14</v>
      </c>
      <c r="C152" t="str">
        <f ca="1">OFFSET('336p stat'!$A$1,A152*20,0)</f>
        <v>CUDA opt ant par</v>
      </c>
      <c r="D152" s="5">
        <f ca="1">OFFSET('336p trace'!$U$56,(A44-1)*56,0)</f>
        <v>51.027599999996774</v>
      </c>
      <c r="E152" s="5">
        <f ca="1">OFFSET('336p trace'!$V$56,(A44-1)*56,0)</f>
        <v>50.164143999998778</v>
      </c>
      <c r="F152" s="5">
        <f ca="1">OFFSET('336p stat'!$H$1,A152*20,1)</f>
        <v>17.019276999999999</v>
      </c>
      <c r="G152" s="5">
        <f ca="1">OFFSET('336p stat'!$K$1,A152*20,1)</f>
        <v>1.7534380000000001</v>
      </c>
      <c r="H152" s="5">
        <f ca="1">OFFSET('336p stat'!$N$1,A152*20,1)</f>
        <v>0</v>
      </c>
      <c r="J152" s="5">
        <f t="shared" ca="1" si="7"/>
        <v>68.936858999998776</v>
      </c>
    </row>
    <row r="153" spans="1:10" x14ac:dyDescent="0.25">
      <c r="A153">
        <v>15</v>
      </c>
      <c r="C153" t="str">
        <f ca="1">OFFSET('336p stat'!$A$1,A153*20,0)</f>
        <v>non CUDA Time</v>
      </c>
      <c r="D153" s="5">
        <f ca="1">OFFSET('336p trace'!$U$56,(A45-1)*56,0)</f>
        <v>5046.7128678399986</v>
      </c>
      <c r="E153" s="5">
        <f ca="1">OFFSET('336p trace'!$V$56,(A45-1)*56,0)</f>
        <v>4894.5611200399926</v>
      </c>
      <c r="F153" s="5">
        <f ca="1">OFFSET('336p stat'!$H$1,A153*20,1)</f>
        <v>4894.2682969999996</v>
      </c>
      <c r="G153" s="5">
        <f ca="1">OFFSET('336p stat'!$K$1,A153*20,1)</f>
        <v>4652.1099219999996</v>
      </c>
      <c r="H153" s="5">
        <f ca="1">OFFSET('336p stat'!$N$1,A153*20,1)</f>
        <v>5.0620039999999999</v>
      </c>
      <c r="J153" s="5">
        <f t="shared" ca="1" si="7"/>
        <v>14446.001343039992</v>
      </c>
    </row>
    <row r="154" spans="1:10" x14ac:dyDescent="0.25">
      <c r="A154">
        <v>16</v>
      </c>
      <c r="C154" t="str">
        <f ca="1">OFFSET('336p stat'!$A$1,A154*20,0)</f>
        <v>non CUDA</v>
      </c>
      <c r="D154" s="5">
        <f ca="1">OFFSET('336p trace'!$U$56,(A46-1)*56,0)</f>
        <v>5028.2824120400001</v>
      </c>
      <c r="E154" s="5">
        <f ca="1">OFFSET('336p trace'!$V$56,(A46-1)*56,0)</f>
        <v>0</v>
      </c>
      <c r="F154" s="5">
        <f ca="1">OFFSET('336p stat'!$H$1,A154*20,1)</f>
        <v>0</v>
      </c>
      <c r="G154" s="5">
        <f ca="1">OFFSET('336p stat'!$K$1,A154*20,1)</f>
        <v>0</v>
      </c>
      <c r="H154" s="5">
        <f ca="1">OFFSET('336p stat'!$N$1,A154*20,1)</f>
        <v>0</v>
      </c>
      <c r="J154" s="5">
        <f t="shared" ca="1" si="7"/>
        <v>0</v>
      </c>
    </row>
    <row r="155" spans="1:10" x14ac:dyDescent="0.25">
      <c r="A155">
        <v>17</v>
      </c>
      <c r="C155" t="str">
        <f ca="1">OFFSET('336p stat'!$A$1,A155*20,0)</f>
        <v>non CUDA non hash</v>
      </c>
      <c r="D155" s="5">
        <f ca="1">OFFSET('336p trace'!$U$56,(A47-1)*56,0)</f>
        <v>8315.0145526400029</v>
      </c>
      <c r="E155" s="5">
        <f ca="1">OFFSET('336p trace'!$V$56,(A47-1)*56,0)</f>
        <v>8294.6509024399948</v>
      </c>
      <c r="F155" s="5">
        <f ca="1">OFFSET('336p stat'!$H$1,A155*20,1)</f>
        <v>8294.5476710000003</v>
      </c>
      <c r="G155" s="5">
        <f ca="1">OFFSET('336p stat'!$K$1,A155*20,1)</f>
        <v>8126.7825119999998</v>
      </c>
      <c r="H155" s="5">
        <f ca="1">OFFSET('336p stat'!$N$1,A155*20,1)</f>
        <v>3.155691</v>
      </c>
      <c r="J155" s="5">
        <f t="shared" ca="1" si="7"/>
        <v>24719.136776439991</v>
      </c>
    </row>
    <row r="156" spans="1:10" x14ac:dyDescent="0.25">
      <c r="A156">
        <v>18</v>
      </c>
      <c r="C156" t="str">
        <f ca="1">OFFSET('336p stat'!$A$1,A156*20,0)</f>
        <v>Classic ACO</v>
      </c>
      <c r="D156" s="5">
        <f ca="1">OFFSET('336p trace'!$U$56,(A48-1)*56,0)</f>
        <v>406788.62760000001</v>
      </c>
      <c r="E156" s="5">
        <f ca="1">OFFSET('336p trace'!$V$56,(A48-1)*56,0)</f>
        <v>401418.32159999991</v>
      </c>
      <c r="F156" s="5">
        <f ca="1">OFFSET('336p stat'!$H$1,A156*20,1)</f>
        <v>401274.74745199998</v>
      </c>
      <c r="G156" s="5">
        <f ca="1">OFFSET('336p stat'!$K$1,A156*20,1)</f>
        <v>399908.39604199998</v>
      </c>
      <c r="H156" s="5">
        <f ca="1">OFFSET('336p stat'!$N$1,A156*20,1)</f>
        <v>10.413746</v>
      </c>
      <c r="J156" s="5">
        <f t="shared" ca="1" si="7"/>
        <v>1202611.8788399999</v>
      </c>
    </row>
    <row r="157" spans="1:10" x14ac:dyDescent="0.25">
      <c r="A157">
        <v>19</v>
      </c>
      <c r="C157" t="str">
        <f ca="1">OFFSET('336p stat'!$A$1,A157*20,0)</f>
        <v>Classic ACO non hash</v>
      </c>
      <c r="D157" s="5">
        <f ca="1">OFFSET('336p trace'!$U$56,(A49-1)*56,0)</f>
        <v>42994.203600000015</v>
      </c>
      <c r="E157" s="5">
        <f ca="1">OFFSET('336p trace'!$V$56,(A49-1)*56,0)</f>
        <v>42988.654400000021</v>
      </c>
      <c r="F157" s="5">
        <f ca="1">OFFSET('336p stat'!$H$1,A157*20,1)</f>
        <v>42838.659293999997</v>
      </c>
      <c r="G157" s="5">
        <f ca="1">OFFSET('336p stat'!$K$1,A157*20,1)</f>
        <v>42009.968002000001</v>
      </c>
      <c r="H157" s="5">
        <f ca="1">OFFSET('336p stat'!$N$1,A157*20,1)</f>
        <v>20.259727000000002</v>
      </c>
      <c r="J157" s="5">
        <f t="shared" ca="1" si="7"/>
        <v>127857.54142300002</v>
      </c>
    </row>
    <row r="158" spans="1:10" x14ac:dyDescent="0.25">
      <c r="A158">
        <v>20</v>
      </c>
      <c r="C158" t="str">
        <f ca="1">OFFSET('336p stat'!$A$1,A158*20,0)</f>
        <v>omp</v>
      </c>
      <c r="D158" s="5">
        <f ca="1">OFFSET('336p trace'!$U$56,(A50-1)*56,0)</f>
        <v>16939.610325760012</v>
      </c>
      <c r="E158" s="5">
        <f ca="1">OFFSET('336p trace'!$V$56,(A50-1)*56,0)</f>
        <v>16391.957705960005</v>
      </c>
      <c r="F158" s="5">
        <f ca="1">OFFSET('336p stat'!$H$1,A158*20,1)</f>
        <v>16387.278574</v>
      </c>
      <c r="G158" s="5">
        <f ca="1">OFFSET('336p stat'!$K$1,A158*20,1)</f>
        <v>15162.687093</v>
      </c>
      <c r="H158" s="5">
        <f ca="1">OFFSET('336p stat'!$N$1,A158*20,1)</f>
        <v>26.305499000000001</v>
      </c>
      <c r="J158" s="5">
        <f t="shared" ca="1" si="7"/>
        <v>47968.228871960011</v>
      </c>
    </row>
    <row r="159" spans="1:10" x14ac:dyDescent="0.25">
      <c r="A159">
        <v>21</v>
      </c>
      <c r="C159" t="str">
        <f ca="1">OFFSET('336p stat'!$A$1,A159*20,0)</f>
        <v>omp non hash</v>
      </c>
      <c r="D159" s="5">
        <f ca="1">OFFSET('336p trace'!$U$56,(A51-1)*56,0)</f>
        <v>7308.5011814399995</v>
      </c>
      <c r="E159" s="5">
        <f ca="1">OFFSET('336p trace'!$V$56,(A51-1)*56,0)</f>
        <v>7234.155416839998</v>
      </c>
      <c r="F159" s="5">
        <f ca="1">OFFSET('336p stat'!$H$1,A159*20,1)</f>
        <v>7232.9234120000001</v>
      </c>
      <c r="G159" s="5">
        <f ca="1">OFFSET('336p stat'!$K$1,A159*20,1)</f>
        <v>6759.5654340000001</v>
      </c>
      <c r="H159" s="5">
        <f ca="1">OFFSET('336p stat'!$N$1,A159*20,1)</f>
        <v>10.824567999999999</v>
      </c>
      <c r="J159" s="5">
        <f t="shared" ca="1" si="7"/>
        <v>21237.468830839996</v>
      </c>
    </row>
    <row r="160" spans="1:10" x14ac:dyDescent="0.25">
      <c r="A160">
        <v>22</v>
      </c>
      <c r="C160" t="str">
        <f ca="1">OFFSET('336p stat'!$A$1,A160*20,0)</f>
        <v>non CUDA transp Time</v>
      </c>
      <c r="D160" s="5">
        <f ca="1">OFFSET('336p trace'!$U$56,(A52-1)*56,0)</f>
        <v>2006.910615559998</v>
      </c>
      <c r="E160" s="5">
        <f ca="1">OFFSET('336p trace'!$V$56,(A52-1)*56,0)</f>
        <v>1960.1839819599988</v>
      </c>
      <c r="F160" s="5">
        <f ca="1">OFFSET('336p stat'!$H$1,A160*20,1)</f>
        <v>1960.0073910000001</v>
      </c>
      <c r="G160" s="5">
        <f ca="1">OFFSET('336p stat'!$K$1,A160*20,1)</f>
        <v>1122.2308539999999</v>
      </c>
      <c r="H160" s="5">
        <f ca="1">OFFSET('336p stat'!$N$1,A160*20,1)</f>
        <v>32.316231000000002</v>
      </c>
      <c r="J160" s="5">
        <f t="shared" ca="1" si="7"/>
        <v>5074.7384579599993</v>
      </c>
    </row>
    <row r="161" spans="1:10" x14ac:dyDescent="0.25">
      <c r="A161">
        <v>23</v>
      </c>
      <c r="C161" t="str">
        <f ca="1">OFFSET('336p stat'!$A$1,A161*20,0)</f>
        <v>non CUDA transp</v>
      </c>
      <c r="D161" s="5">
        <f ca="1">OFFSET('336p trace'!$U$56,(A53-1)*56,0)</f>
        <v>15885.902272039999</v>
      </c>
      <c r="E161" s="5">
        <f ca="1">OFFSET('336p trace'!$V$56,(A53-1)*56,0)</f>
        <v>0</v>
      </c>
      <c r="F161" s="5">
        <f ca="1">OFFSET('336p stat'!$H$1,A161*20,1)</f>
        <v>0</v>
      </c>
      <c r="G161" s="5">
        <f ca="1">OFFSET('336p stat'!$K$1,A161*20,1)</f>
        <v>0</v>
      </c>
      <c r="H161" s="5">
        <f ca="1">OFFSET('336p stat'!$N$1,A161*20,1)</f>
        <v>0</v>
      </c>
      <c r="J161" s="5">
        <f t="shared" ca="1" si="7"/>
        <v>0</v>
      </c>
    </row>
    <row r="162" spans="1:10" x14ac:dyDescent="0.25">
      <c r="A162">
        <v>24</v>
      </c>
      <c r="C162" t="str">
        <f ca="1">OFFSET('336p stat'!$A$1,A162*20,0)</f>
        <v>non CUDA transp non hash</v>
      </c>
      <c r="D162" s="5">
        <f ca="1">OFFSET('336p trace'!$U$56,(A54-1)*56,0)</f>
        <v>6691.6669760000068</v>
      </c>
      <c r="E162" s="5">
        <f ca="1">OFFSET('336p trace'!$V$56,(A54-1)*56,0)</f>
        <v>6643.3672296400046</v>
      </c>
      <c r="F162" s="5">
        <f ca="1">OFFSET('336p stat'!$H$1,A162*20,1)</f>
        <v>6642.7116420000002</v>
      </c>
      <c r="G162" s="5">
        <f ca="1">OFFSET('336p stat'!$K$1,A162*20,1)</f>
        <v>4962.6200559999997</v>
      </c>
      <c r="H162" s="5">
        <f ca="1">OFFSET('336p stat'!$N$1,A162*20,1)</f>
        <v>69.389150999999998</v>
      </c>
      <c r="J162" s="5">
        <f t="shared" ca="1" si="7"/>
        <v>18318.088078640005</v>
      </c>
    </row>
    <row r="163" spans="1:10" x14ac:dyDescent="0.25">
      <c r="A163">
        <v>25</v>
      </c>
      <c r="C163" t="str">
        <f ca="1">OFFSET('336p stat'!$A$1,A163*20,0)</f>
        <v>non CUDA AVX Time</v>
      </c>
      <c r="D163" s="5">
        <f ca="1">OFFSET('336p trace'!$U$56,(A55-1)*56,0)</f>
        <v>6916.6676929999931</v>
      </c>
      <c r="E163" s="5">
        <f ca="1">OFFSET('336p trace'!$V$56,(A55-1)*56,0)</f>
        <v>6948.8501643600039</v>
      </c>
      <c r="F163" s="5">
        <f ca="1">OFFSET('336p stat'!$H$1,A163*20,1)</f>
        <v>6948.7760319999998</v>
      </c>
      <c r="G163" s="5">
        <f ca="1">OFFSET('336p stat'!$K$1,A163*20,1)</f>
        <v>6665.9516030000004</v>
      </c>
      <c r="H163" s="5">
        <f ca="1">OFFSET('336p stat'!$N$1,A163*20,1)</f>
        <v>7.7089020000000001</v>
      </c>
      <c r="J163" s="5">
        <f t="shared" ca="1" si="7"/>
        <v>20571.286701360004</v>
      </c>
    </row>
    <row r="164" spans="1:10" x14ac:dyDescent="0.25">
      <c r="A164">
        <v>26</v>
      </c>
      <c r="C164" t="str">
        <f ca="1">OFFSET('336p stat'!$A$1,A164*20,0)</f>
        <v>non CUDA AVX</v>
      </c>
      <c r="D164" s="5">
        <f ca="1">OFFSET('336p trace'!$U$56,(A56-1)*56,0)</f>
        <v>6393.4593203599952</v>
      </c>
      <c r="E164" s="5">
        <f ca="1">OFFSET('336p trace'!$V$56,(A56-1)*56,0)</f>
        <v>0</v>
      </c>
      <c r="F164" s="5">
        <f ca="1">OFFSET('336p stat'!$H$1,A164*20,1)</f>
        <v>0</v>
      </c>
      <c r="G164" s="5">
        <f ca="1">OFFSET('336p stat'!$K$1,A164*20,1)</f>
        <v>0</v>
      </c>
      <c r="H164" s="5">
        <f ca="1">OFFSET('336p stat'!$N$1,A164*20,1)</f>
        <v>0</v>
      </c>
      <c r="J164" s="5">
        <f t="shared" ca="1" si="7"/>
        <v>0</v>
      </c>
    </row>
    <row r="165" spans="1:10" x14ac:dyDescent="0.25">
      <c r="A165">
        <v>27</v>
      </c>
      <c r="C165" t="str">
        <f ca="1">OFFSET('336p stat'!$A$1,A165*20,0)</f>
        <v>non CUDA AVX non hash</v>
      </c>
      <c r="D165" s="5">
        <f ca="1">OFFSET('336p trace'!$U$56,(A57-1)*56,0)</f>
        <v>10621.903180159999</v>
      </c>
      <c r="E165" s="5">
        <f ca="1">OFFSET('336p trace'!$V$56,(A57-1)*56,0)</f>
        <v>10610.375762239995</v>
      </c>
      <c r="F165" s="5">
        <f ca="1">OFFSET('336p stat'!$H$1,A165*20,1)</f>
        <v>10610.181423</v>
      </c>
      <c r="G165" s="5">
        <f ca="1">OFFSET('336p stat'!$K$1,A165*20,1)</f>
        <v>10208.962799000001</v>
      </c>
      <c r="H165" s="5">
        <f ca="1">OFFSET('336p stat'!$N$1,A165*20,1)</f>
        <v>8.0555090000000007</v>
      </c>
      <c r="J165" s="5">
        <f t="shared" ca="1" si="7"/>
        <v>31437.575493239998</v>
      </c>
    </row>
    <row r="166" spans="1:10" x14ac:dyDescent="0.25">
      <c r="A166">
        <v>28</v>
      </c>
      <c r="C166" t="str">
        <f ca="1">OFFSET('336p stat'!$A$1,A166*20,0)</f>
        <v>non CUDA AVX_OMP Time</v>
      </c>
      <c r="D166" s="5">
        <f ca="1">OFFSET('336p trace'!$U$56,(A58-1)*56,0)</f>
        <v>6861.8798785600102</v>
      </c>
      <c r="E166" s="5">
        <f ca="1">OFFSET('336p trace'!$V$56,(A58-1)*56,0)</f>
        <v>6756.0486600000049</v>
      </c>
      <c r="F166" s="5">
        <f ca="1">OFFSET('336p stat'!$H$1,A166*20,1)</f>
        <v>6756.9050719999996</v>
      </c>
      <c r="G166" s="5">
        <f ca="1">OFFSET('336p stat'!$K$1,A166*20,1)</f>
        <v>6390.6729509999996</v>
      </c>
      <c r="H166" s="5">
        <f ca="1">OFFSET('336p stat'!$N$1,A166*20,1)</f>
        <v>9.1505189999999992</v>
      </c>
      <c r="J166" s="5">
        <f t="shared" ca="1" si="7"/>
        <v>19912.777202000005</v>
      </c>
    </row>
    <row r="167" spans="1:10" x14ac:dyDescent="0.25">
      <c r="A167">
        <v>29</v>
      </c>
      <c r="C167" t="str">
        <f ca="1">OFFSET('336p stat'!$A$1,A167*20,0)</f>
        <v>non CUDA AVX_OMP</v>
      </c>
      <c r="D167" s="5">
        <f ca="1">OFFSET('336p trace'!$U$56,(A59-1)*56,0)</f>
        <v>5286.6060865600102</v>
      </c>
      <c r="E167" s="5">
        <f ca="1">OFFSET('336p trace'!$V$56,(A59-1)*56,0)</f>
        <v>0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>
        <f t="shared" ca="1" si="7"/>
        <v>0</v>
      </c>
    </row>
    <row r="168" spans="1:10" x14ac:dyDescent="0.25">
      <c r="A168">
        <v>30</v>
      </c>
      <c r="C168" t="str">
        <f ca="1">OFFSET('336p stat'!$A$1,A168*20,0)</f>
        <v>non CUDA AVX_OMP non hash</v>
      </c>
      <c r="D168" s="5">
        <f ca="1">OFFSET('336p trace'!$U$56,(A60-1)*56,0)</f>
        <v>6398.4032787599954</v>
      </c>
      <c r="E168" s="5">
        <f ca="1">OFFSET('336p trace'!$V$56,(A60-1)*56,0)</f>
        <v>6336.3748599999954</v>
      </c>
      <c r="F168" s="5">
        <f ca="1">OFFSET('336p stat'!$H$1,A168*20,1)</f>
        <v>6336.3303699999997</v>
      </c>
      <c r="G168" s="5">
        <f ca="1">OFFSET('336p stat'!$K$1,A168*20,1)</f>
        <v>5990.8182059999999</v>
      </c>
      <c r="H168" s="5">
        <f ca="1">OFFSET('336p stat'!$N$1,A168*20,1)</f>
        <v>11.70218</v>
      </c>
      <c r="J168" s="5">
        <f t="shared" ca="1" si="7"/>
        <v>18675.225615999996</v>
      </c>
    </row>
    <row r="169" spans="1:10" x14ac:dyDescent="0.25">
      <c r="A169">
        <v>31</v>
      </c>
      <c r="C169" t="str">
        <f ca="1">OFFSET('336p stat'!$A$1,A169*20,0)</f>
        <v>CUDA ant add CPU_AVX Time</v>
      </c>
      <c r="D169" s="5">
        <f ca="1">OFFSET('336p trace'!$U$56,(A61-1)*56,0)</f>
        <v>1605.6540000000052</v>
      </c>
      <c r="E169" s="5">
        <f ca="1">OFFSET('336p trace'!$V$56,(A61-1)*56,0)</f>
        <v>1577.1691999999966</v>
      </c>
      <c r="F169" s="5">
        <f ca="1">OFFSET('336p stat'!$H$1,A169*20,1)</f>
        <v>1426.795001</v>
      </c>
      <c r="G169" s="5">
        <f ca="1">OFFSET('336p stat'!$K$1,A169*20,1)</f>
        <v>1451.141687</v>
      </c>
      <c r="H169" s="5">
        <f ca="1">OFFSET('336p stat'!$N$1,A169*20,1)</f>
        <v>12.324646</v>
      </c>
      <c r="J169" s="5">
        <f t="shared" ca="1" si="7"/>
        <v>4467.4305339999964</v>
      </c>
    </row>
    <row r="170" spans="1:10" x14ac:dyDescent="0.25">
      <c r="A170">
        <v>32</v>
      </c>
      <c r="C170" t="str">
        <f ca="1">OFFSET('336p stat'!$A$1,A170*20,0)</f>
        <v>non CUDA transp_AVX Time</v>
      </c>
      <c r="D170" s="5">
        <f ca="1">OFFSET('336p trace'!$U$56,(A62-1)*56,0)</f>
        <v>3232.3579865599922</v>
      </c>
      <c r="E170" s="5">
        <f ca="1">OFFSET('336p trace'!$V$56,(A62-1)*56,0)</f>
        <v>3177.544261000005</v>
      </c>
      <c r="F170" s="5">
        <f ca="1">OFFSET('336p stat'!$H$1,A170*20,1)</f>
        <v>3176.3081809999999</v>
      </c>
      <c r="G170" s="5">
        <f ca="1">OFFSET('336p stat'!$K$1,A170*20,1)</f>
        <v>2025.9884509999999</v>
      </c>
      <c r="H170" s="5">
        <f ca="1">OFFSET('336p stat'!$N$1,A170*20,1)</f>
        <v>35.078164999999998</v>
      </c>
      <c r="J170" s="5">
        <f t="shared" ca="1" si="7"/>
        <v>8414.919058000005</v>
      </c>
    </row>
    <row r="171" spans="1:10" x14ac:dyDescent="0.25">
      <c r="A171">
        <v>33</v>
      </c>
      <c r="C171" t="str">
        <f ca="1">OFFSET('336p stat'!$A$1,A171*20,0)</f>
        <v>non CUDA transp_AVX</v>
      </c>
      <c r="D171" s="5">
        <f ca="1">OFFSET('336p trace'!$U$56,(A63-1)*56,0)</f>
        <v>15741.728546239996</v>
      </c>
      <c r="E171" s="5">
        <f ca="1">OFFSET('336p trace'!$V$56,(A63-1)*56,0)</f>
        <v>0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>
        <f t="shared" ca="1" si="7"/>
        <v>0</v>
      </c>
    </row>
    <row r="172" spans="1:10" x14ac:dyDescent="0.25">
      <c r="A172">
        <v>34</v>
      </c>
      <c r="C172" t="str">
        <f ca="1">OFFSET('336p stat'!$A$1,A172*20,0)</f>
        <v>non CUDA transp_AVX non hash</v>
      </c>
      <c r="D172" s="5">
        <f ca="1">OFFSET('336p trace'!$U$56,(A64-1)*56,0)</f>
        <v>10900.333582239997</v>
      </c>
      <c r="E172" s="5">
        <f ca="1">OFFSET('336p trace'!$V$56,(A64-1)*56,0)</f>
        <v>10902.520732999985</v>
      </c>
      <c r="F172" s="5">
        <f ca="1">OFFSET('336p stat'!$H$1,A172*20,1)</f>
        <v>10901.946807</v>
      </c>
      <c r="G172" s="5">
        <f ca="1">OFFSET('336p stat'!$K$1,A172*20,1)</f>
        <v>8805.0024689999991</v>
      </c>
      <c r="H172" s="5">
        <f ca="1">OFFSET('336p stat'!$N$1,A172*20,1)</f>
        <v>36.778661</v>
      </c>
      <c r="J172" s="5">
        <f t="shared" ca="1" si="7"/>
        <v>30646.248669999983</v>
      </c>
    </row>
    <row r="173" spans="1:10" x14ac:dyDescent="0.25">
      <c r="A173">
        <v>35</v>
      </c>
      <c r="C173" t="str">
        <f ca="1">OFFSET('336p stat'!$A$1,A173*20,0)</f>
        <v>non CUDA transp_AVX_OMP Time</v>
      </c>
      <c r="D173" s="5">
        <f ca="1">OFFSET('336p trace'!$U$56,(A65-1)*56,0)</f>
        <v>4003.3488881600106</v>
      </c>
      <c r="E173" s="5">
        <f ca="1">OFFSET('336p trace'!$V$56,(A65-1)*56,0)</f>
        <v>3859.7379011600028</v>
      </c>
      <c r="F173" s="5">
        <f ca="1">OFFSET('336p stat'!$H$1,A173*20,1)</f>
        <v>3859.0170480000002</v>
      </c>
      <c r="G173" s="5">
        <f ca="1">OFFSET('336p stat'!$K$1,A173*20,1)</f>
        <v>2478.7444270000001</v>
      </c>
      <c r="H173" s="5">
        <f ca="1">OFFSET('336p stat'!$N$1,A173*20,1)</f>
        <v>34.747999999999998</v>
      </c>
      <c r="J173" s="5">
        <f t="shared" ca="1" si="7"/>
        <v>10232.247376160003</v>
      </c>
    </row>
    <row r="174" spans="1:10" x14ac:dyDescent="0.25">
      <c r="A174">
        <v>36</v>
      </c>
      <c r="C174" t="str">
        <f ca="1">OFFSET('336p stat'!$A$1,A174*20,0)</f>
        <v>non CUDA transp_AVX_OMP</v>
      </c>
      <c r="D174" s="5">
        <f ca="1">OFFSET('336p trace'!$U$56,(A66-1)*56,0)</f>
        <v>14077.994656000021</v>
      </c>
      <c r="E174" s="5">
        <f ca="1">OFFSET('336p trace'!$V$56,(A66-1)*56,0)</f>
        <v>0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>
        <f t="shared" ca="1" si="7"/>
        <v>0</v>
      </c>
    </row>
    <row r="175" spans="1:10" x14ac:dyDescent="0.25">
      <c r="A175">
        <v>37</v>
      </c>
      <c r="C175" t="str">
        <f ca="1">OFFSET('336p stat'!$A$1,A175*20,0)</f>
        <v>non CUDA transp_AVX_OMP non hash</v>
      </c>
      <c r="D175" s="5">
        <f ca="1">OFFSET('336p trace'!$U$56,(A67-1)*56,0)</f>
        <v>16295.720529439997</v>
      </c>
      <c r="E175" s="5">
        <f ca="1">OFFSET('336p trace'!$V$56,(A67-1)*56,0)</f>
        <v>16171.091961960012</v>
      </c>
      <c r="F175" s="5">
        <f ca="1">OFFSET('336p stat'!$H$1,A175*20,1)</f>
        <v>16170.123600999999</v>
      </c>
      <c r="G175" s="5">
        <f ca="1">OFFSET('336p stat'!$K$1,A175*20,1)</f>
        <v>13259.845595999999</v>
      </c>
      <c r="H175" s="5">
        <f ca="1">OFFSET('336p stat'!$N$1,A175*20,1)</f>
        <v>29.504726999999999</v>
      </c>
      <c r="J175" s="5">
        <f t="shared" ca="1" si="7"/>
        <v>45630.565885960008</v>
      </c>
    </row>
    <row r="176" spans="1:10" x14ac:dyDescent="0.25">
      <c r="A176">
        <v>38</v>
      </c>
      <c r="C176" t="str">
        <f ca="1">OFFSET('336p stat'!$A$1,A176*20,0)</f>
        <v>CUDA ant par global</v>
      </c>
      <c r="D176" s="5">
        <f ca="1">OFFSET('336p trace'!$U$56,(A68-1)*56,0)</f>
        <v>2452.8589000000129</v>
      </c>
      <c r="E176" s="5">
        <f ca="1">OFFSET('336p trace'!$V$56,(A68-1)*56,0)</f>
        <v>2387.798883999998</v>
      </c>
      <c r="F176" s="5">
        <f ca="1">OFFSET('336p stat'!$H$1,A176*20,1)</f>
        <v>2431.8331429999998</v>
      </c>
      <c r="G176" s="5">
        <f ca="1">OFFSET('336p stat'!$K$1,A176*20,1)</f>
        <v>1241.3978549999999</v>
      </c>
      <c r="H176" s="5">
        <f ca="1">OFFSET('336p stat'!$N$1,A176*20,1)</f>
        <v>3.621597</v>
      </c>
      <c r="J176" s="5">
        <f t="shared" ca="1" si="7"/>
        <v>6064.6514789999983</v>
      </c>
    </row>
    <row r="177" spans="1:10" x14ac:dyDescent="0.25">
      <c r="A177">
        <v>39</v>
      </c>
      <c r="C177" t="str">
        <f ca="1">OFFSET('336p stat'!$A$1,A177*20,0)</f>
        <v>CUDA ant add CPU Time</v>
      </c>
      <c r="D177" s="5">
        <f ca="1">OFFSET('336p trace'!$U$56,(A69-1)*56,0)</f>
        <v>3401.4783239999906</v>
      </c>
      <c r="E177" s="5">
        <f ca="1">OFFSET('336p trace'!$V$56,(A69-1)*56,0)</f>
        <v>3332.8573959999981</v>
      </c>
      <c r="F177" s="5">
        <f ca="1">OFFSET('336p stat'!$H$1,A177*20,1)</f>
        <v>3123.6045469999999</v>
      </c>
      <c r="G177" s="5">
        <f ca="1">OFFSET('336p stat'!$K$1,A177*20,1)</f>
        <v>569.53929200000005</v>
      </c>
      <c r="H177" s="5">
        <f ca="1">OFFSET('336p stat'!$N$1,A177*20,1)</f>
        <v>83.642895999999993</v>
      </c>
      <c r="J177" s="5">
        <f t="shared" ca="1" si="7"/>
        <v>7109.6441309999991</v>
      </c>
    </row>
    <row r="178" spans="1:10" x14ac:dyDescent="0.25">
      <c r="A178">
        <v>40</v>
      </c>
      <c r="C178" t="str">
        <f ca="1">OFFSET('336p stat'!$A$1,A178*20,0)</f>
        <v>CUDA ant add CPU Time global</v>
      </c>
      <c r="D178" s="5">
        <f ca="1">OFFSET('336p trace'!$U$56,(A70-1)*56,0)</f>
        <v>319.28641599999594</v>
      </c>
      <c r="E178" s="5">
        <f ca="1">OFFSET('336p trace'!$V$56,(A70-1)*56,0)</f>
        <v>305.64945600000516</v>
      </c>
      <c r="F178" s="5">
        <f ca="1">OFFSET('336p stat'!$H$1,A178*20,1)</f>
        <v>145.77751599999999</v>
      </c>
      <c r="G178" s="5">
        <f ca="1">OFFSET('336p stat'!$K$1,A178*20,1)</f>
        <v>71.315172000000004</v>
      </c>
      <c r="H178" s="5">
        <f ca="1">OFFSET('336p stat'!$N$1,A178*20,1)</f>
        <v>13.961361999999999</v>
      </c>
      <c r="J178" s="5">
        <f t="shared" ca="1" si="7"/>
        <v>536.70350600000518</v>
      </c>
    </row>
    <row r="179" spans="1:10" x14ac:dyDescent="0.25">
      <c r="A179">
        <v>41</v>
      </c>
      <c r="C179" t="str">
        <f ca="1">OFFSET('336p stat'!$A$1,A179*20,0)</f>
        <v>CUDA ant add CPU</v>
      </c>
      <c r="D179" s="5">
        <f ca="1">OFFSET('336p trace'!$U$56,(A71-1)*56,0)</f>
        <v>220.79849599999969</v>
      </c>
      <c r="E179" s="5">
        <f ca="1">OFFSET('336p trace'!$V$56,(A71-1)*56,0)</f>
        <v>0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>
        <f t="shared" ca="1" si="7"/>
        <v>0</v>
      </c>
    </row>
    <row r="180" spans="1:10" x14ac:dyDescent="0.25">
      <c r="A180">
        <v>42</v>
      </c>
      <c r="C180" t="str">
        <f ca="1">OFFSET('336p stat'!$A$1,A180*20,0)</f>
        <v>CUDA ant add CPU non hash</v>
      </c>
      <c r="D180" s="5">
        <f ca="1">OFFSET('336p trace'!$U$56,(A72-1)*56,0)</f>
        <v>406.19769999999698</v>
      </c>
      <c r="E180" s="5">
        <f ca="1">OFFSET('336p trace'!$V$56,(A72-1)*56,0)</f>
        <v>371.38569600000153</v>
      </c>
      <c r="F180" s="5">
        <f ca="1">OFFSET('336p stat'!$H$1,A180*20,1)</f>
        <v>148.22072199999999</v>
      </c>
      <c r="G180" s="5">
        <f ca="1">OFFSET('336p stat'!$K$1,A180*20,1)</f>
        <v>75.114791999999994</v>
      </c>
      <c r="H180" s="5">
        <f ca="1">OFFSET('336p stat'!$N$1,A180*20,1)</f>
        <v>13.757389999999999</v>
      </c>
      <c r="J180" s="5">
        <f t="shared" ca="1" si="7"/>
        <v>608.47860000000151</v>
      </c>
    </row>
    <row r="181" spans="1:10" x14ac:dyDescent="0.25">
      <c r="A181">
        <v>43</v>
      </c>
      <c r="C181" t="str">
        <f ca="1">OFFSET('336p stat'!$A$1,A181*20,0)</f>
        <v>CUDA opt ant par global</v>
      </c>
      <c r="D181" s="5">
        <f ca="1">OFFSET('336p trace'!$U$56,(A73-1)*56,0)</f>
        <v>80.368175999999096</v>
      </c>
      <c r="E181" s="5">
        <f ca="1">OFFSET('336p trace'!$V$56,(A73-1)*56,0)</f>
        <v>59.821763999998872</v>
      </c>
      <c r="F181" s="5">
        <f ca="1">OFFSET('336p stat'!$H$1,A181*20,1)</f>
        <v>6.8951799999999999</v>
      </c>
      <c r="G181" s="5">
        <f ca="1">OFFSET('336p stat'!$K$1,A181*20,1)</f>
        <v>1.3127770000000001</v>
      </c>
      <c r="H181" s="5">
        <f ca="1">OFFSET('336p stat'!$N$1,A181*20,1)</f>
        <v>0</v>
      </c>
      <c r="J181" s="5">
        <f t="shared" ca="1" si="7"/>
        <v>68.029720999998872</v>
      </c>
    </row>
    <row r="182" spans="1:10" x14ac:dyDescent="0.25">
      <c r="A182">
        <v>44</v>
      </c>
      <c r="C182" t="str">
        <f ca="1">OFFSET('336p stat'!$A$1,A182*20,0)</f>
        <v>CUDA ant add CPU_AVX Time</v>
      </c>
      <c r="D182" s="5">
        <f ca="1">OFFSET('336p trace'!$U$56,(A74-1)*56,0)</f>
        <v>103.66297600000131</v>
      </c>
      <c r="E182" s="5">
        <f ca="1">OFFSET('336p trace'!$V$56,(A74-1)*56,0)</f>
        <v>97.20531600000146</v>
      </c>
      <c r="F182" s="5">
        <f ca="1">OFFSET('336p stat'!$H$1,A182*20,1)</f>
        <v>29.237297000000002</v>
      </c>
      <c r="G182" s="5">
        <f ca="1">OFFSET('336p stat'!$K$1,A182*20,1)</f>
        <v>38.464052000000002</v>
      </c>
      <c r="H182" s="5">
        <f ca="1">OFFSET('336p stat'!$N$1,A182*20,1)</f>
        <v>13.945264999999999</v>
      </c>
      <c r="J182" s="5">
        <f t="shared" ca="1" si="7"/>
        <v>178.85193000000146</v>
      </c>
    </row>
    <row r="183" spans="1:10" x14ac:dyDescent="0.25">
      <c r="A183">
        <v>45</v>
      </c>
      <c r="C183" t="str">
        <f ca="1">OFFSET('336p stat'!$A$1,A183*20,0)</f>
        <v>CUDA ant add CPU_AVX</v>
      </c>
      <c r="D183" s="5">
        <f ca="1">OFFSET('336p trace'!$U$56,(A75-1)*56,0)</f>
        <v>25.460784000001219</v>
      </c>
      <c r="E183" s="5">
        <f ca="1">OFFSET('336p trace'!$V$56,(A75-1)*56,0)</f>
        <v>0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>
        <f t="shared" ca="1" si="7"/>
        <v>0</v>
      </c>
    </row>
    <row r="184" spans="1:10" x14ac:dyDescent="0.25">
      <c r="A184">
        <v>46</v>
      </c>
      <c r="C184" t="str">
        <f ca="1">OFFSET('336p stat'!$A$1,A184*20,0)</f>
        <v>CUDA ant add CPU_AVX non hash</v>
      </c>
      <c r="D184" s="5">
        <f ca="1">OFFSET('336p trace'!$U$56,(A76-1)*56,0)</f>
        <v>506.74808399999733</v>
      </c>
      <c r="E184" s="5">
        <f ca="1">OFFSET('336p trace'!$V$56,(A76-1)*56,0)</f>
        <v>480.99689999999703</v>
      </c>
      <c r="F184" s="5">
        <f ca="1">OFFSET('336p stat'!$H$1,A184*20,1)</f>
        <v>238.54887299999999</v>
      </c>
      <c r="G184" s="5">
        <f ca="1">OFFSET('336p stat'!$K$1,A184*20,1)</f>
        <v>152.837898</v>
      </c>
      <c r="H184" s="5">
        <f ca="1">OFFSET('336p stat'!$N$1,A184*20,1)</f>
        <v>9.1917030000000004</v>
      </c>
      <c r="J184" s="5">
        <f t="shared" ca="1" si="7"/>
        <v>881.57537399999694</v>
      </c>
    </row>
    <row r="185" spans="1:10" x14ac:dyDescent="0.25">
      <c r="A185">
        <v>47</v>
      </c>
      <c r="C185" t="str">
        <f ca="1">OFFSET('336p stat'!$A$1,A185*20,0)</f>
        <v>CUDA ant add CPU_AVX_transp Time</v>
      </c>
      <c r="D185" s="5">
        <f ca="1">OFFSET('336p trace'!$U$56,(A77-1)*56,0)</f>
        <v>1152.2487039999958</v>
      </c>
      <c r="E185" s="5">
        <f ca="1">OFFSET('336p trace'!$V$56,(A77-1)*56,0)</f>
        <v>1051.1552639999938</v>
      </c>
      <c r="F185" s="5">
        <f ca="1">OFFSET('336p stat'!$H$1,A185*20,1)</f>
        <v>735.18233499999997</v>
      </c>
      <c r="G185" s="5">
        <f ca="1">OFFSET('336p stat'!$K$1,A185*20,1)</f>
        <v>325.513237</v>
      </c>
      <c r="H185" s="5">
        <f ca="1">OFFSET('336p stat'!$N$1,A185*20,1)</f>
        <v>101.387725</v>
      </c>
      <c r="J185" s="5">
        <f t="shared" ca="1" si="7"/>
        <v>2213.2385609999938</v>
      </c>
    </row>
    <row r="186" spans="1:10" x14ac:dyDescent="0.25">
      <c r="A186">
        <v>48</v>
      </c>
      <c r="C186" t="str">
        <f ca="1">OFFSET('336p stat'!$A$1,A186*20,0)</f>
        <v>CUDA ant add CPU_AVX_transp</v>
      </c>
      <c r="D186" s="5">
        <f ca="1">OFFSET('336p trace'!$U$56,(A78-1)*56,0)</f>
        <v>11484.577599999988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7"/>
        <v>0</v>
      </c>
    </row>
    <row r="187" spans="1:10" x14ac:dyDescent="0.25">
      <c r="A187">
        <v>49</v>
      </c>
      <c r="C187" t="str">
        <f ca="1">OFFSET('336p stat'!$A$1,A187*20,0)</f>
        <v>CUDA ant add CPU_AVX_transp non hash</v>
      </c>
      <c r="D187" s="5">
        <f ca="1">OFFSET('336p trace'!$U$56,(A79-1)*56,0)</f>
        <v>565.98217599999862</v>
      </c>
      <c r="E187" s="5">
        <f ca="1">OFFSET('336p trace'!$V$56,(A79-1)*56,0)</f>
        <v>529.55672399999753</v>
      </c>
      <c r="F187" s="5">
        <f ca="1">OFFSET('336p stat'!$H$1,A187*20,1)</f>
        <v>311.070851</v>
      </c>
      <c r="G187" s="5">
        <f ca="1">OFFSET('336p stat'!$K$1,A187*20,1)</f>
        <v>122.401758</v>
      </c>
      <c r="H187" s="5">
        <f ca="1">OFFSET('336p stat'!$N$1,A187*20,1)</f>
        <v>36.070765999999999</v>
      </c>
      <c r="J187" s="5">
        <f t="shared" ca="1" si="7"/>
        <v>999.1000989999975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 t="e">
        <f t="shared" ca="1" si="7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5.5492294313671024</v>
      </c>
      <c r="E194" s="8">
        <f t="shared" ca="1" si="8"/>
        <v>5.4296718300390987</v>
      </c>
      <c r="F194" s="8">
        <f t="shared" ca="1" si="8"/>
        <v>5.0273639328140947</v>
      </c>
      <c r="G194" s="8">
        <f t="shared" ca="1" si="8"/>
        <v>1.2484912304377631</v>
      </c>
      <c r="H194" s="8">
        <f t="shared" ca="1" si="8"/>
        <v>0.33792434973526247</v>
      </c>
      <c r="J194" s="8">
        <f ca="1">$D$192*SQRT(J139)/$E$192</f>
        <v>7.5119003929434616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2.0115851160952629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0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1">$D$192*SQRT(D141)/$E$192</f>
        <v>1.1374633462136319</v>
      </c>
      <c r="E196" s="8">
        <f t="shared" ca="1" si="11"/>
        <v>0.83437581501593949</v>
      </c>
      <c r="F196" s="8">
        <f t="shared" ca="1" si="11"/>
        <v>2.6542124028223513</v>
      </c>
      <c r="G196" s="8">
        <f t="shared" ca="1" si="11"/>
        <v>3.4293342633928239</v>
      </c>
      <c r="H196" s="8">
        <f t="shared" ca="1" si="11"/>
        <v>2.3034795245454209E-2</v>
      </c>
      <c r="J196" s="8">
        <f t="shared" ca="1" si="10"/>
        <v>4.4160944930845298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3.6157245757939163</v>
      </c>
      <c r="E197" s="8">
        <f t="shared" ca="1" si="12"/>
        <v>3.6044412150079705</v>
      </c>
      <c r="F197" s="8">
        <f t="shared" ca="1" si="12"/>
        <v>3.5878759857141103</v>
      </c>
      <c r="G197" s="8">
        <f t="shared" ca="1" si="12"/>
        <v>2.4001537548682168</v>
      </c>
      <c r="H197" s="8">
        <f t="shared" ca="1" si="12"/>
        <v>0.23479654729999755</v>
      </c>
      <c r="J197" s="8">
        <f t="shared" ca="1" si="10"/>
        <v>5.6285626963678865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1.5192034723077634</v>
      </c>
      <c r="E198" s="8">
        <f t="shared" ca="1" si="13"/>
        <v>1.4280710106265306</v>
      </c>
      <c r="F198" s="8">
        <f t="shared" ca="1" si="13"/>
        <v>1.1104167885186174</v>
      </c>
      <c r="G198" s="8">
        <f t="shared" ca="1" si="13"/>
        <v>0.1901686906722555</v>
      </c>
      <c r="H198" s="8">
        <f t="shared" ca="1" si="13"/>
        <v>1.0852808668727188E-2</v>
      </c>
      <c r="J198" s="8">
        <f t="shared" ca="1" si="10"/>
        <v>1.818981629919302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1.1576100489404775</v>
      </c>
      <c r="E199" s="8">
        <f t="shared" ca="1" si="14"/>
        <v>1.214979448372703</v>
      </c>
      <c r="F199" s="8">
        <f t="shared" ca="1" si="14"/>
        <v>0.97715013225194813</v>
      </c>
      <c r="G199" s="8">
        <f t="shared" ca="1" si="14"/>
        <v>0.10841085834915246</v>
      </c>
      <c r="H199" s="8">
        <f t="shared" ca="1" si="14"/>
        <v>1.648731682233346E-2</v>
      </c>
      <c r="J199" s="8">
        <f t="shared" ca="1" si="10"/>
        <v>1.5630170142234656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4.3750165892293609</v>
      </c>
      <c r="E200" s="8">
        <f t="shared" ca="1" si="15"/>
        <v>4.464672087169661</v>
      </c>
      <c r="F200" s="8">
        <f t="shared" ca="1" si="15"/>
        <v>2.5988220720564925</v>
      </c>
      <c r="G200" s="8">
        <f t="shared" ca="1" si="15"/>
        <v>1.9330710233077313</v>
      </c>
      <c r="H200" s="8">
        <f t="shared" ca="1" si="15"/>
        <v>0.71377360661767253</v>
      </c>
      <c r="J200" s="8">
        <f t="shared" ca="1" si="10"/>
        <v>5.5617811311499743</v>
      </c>
    </row>
    <row r="201" spans="1:10" x14ac:dyDescent="0.25">
      <c r="A201">
        <v>8</v>
      </c>
      <c r="C201" t="str">
        <f ca="1">OFFSET('336p stat'!$A$1,A201*20,0)</f>
        <v>CUDA ant add CPU12</v>
      </c>
      <c r="D201" s="8">
        <f t="shared" ref="D201:H201" ca="1" si="16">$D$192*SQRT(D146)/$E$192</f>
        <v>21.820339774586429</v>
      </c>
      <c r="E201" s="8">
        <f t="shared" ca="1" si="16"/>
        <v>20.952043199955476</v>
      </c>
      <c r="F201" s="8">
        <f t="shared" ca="1" si="16"/>
        <v>20.39857975084422</v>
      </c>
      <c r="G201" s="8">
        <f t="shared" ca="1" si="16"/>
        <v>19.912980711394063</v>
      </c>
      <c r="H201" s="8">
        <f t="shared" ca="1" si="16"/>
        <v>0.74468192643033848</v>
      </c>
      <c r="J201" s="8">
        <f t="shared" ca="1" si="10"/>
        <v>35.38603569331066</v>
      </c>
    </row>
    <row r="202" spans="1:10" x14ac:dyDescent="0.25">
      <c r="A202">
        <v>9</v>
      </c>
      <c r="C202" t="str">
        <f ca="1">OFFSET('336p stat'!$A$1,A202*20,0)</f>
        <v>CUDA opt</v>
      </c>
      <c r="D202" s="8">
        <f t="shared" ref="D202:H202" ca="1" si="17">$D$192*SQRT(D147)/$E$192</f>
        <v>1.1690393012794713</v>
      </c>
      <c r="E202" s="8">
        <f t="shared" ca="1" si="17"/>
        <v>0</v>
      </c>
      <c r="F202" s="8">
        <f t="shared" ca="1" si="17"/>
        <v>0</v>
      </c>
      <c r="G202" s="8">
        <f t="shared" ca="1" si="17"/>
        <v>0</v>
      </c>
      <c r="H202" s="8">
        <f t="shared" ca="1" si="17"/>
        <v>0</v>
      </c>
      <c r="J202" s="8">
        <f t="shared" ca="1" si="10"/>
        <v>0</v>
      </c>
    </row>
    <row r="203" spans="1:10" x14ac:dyDescent="0.25">
      <c r="A203">
        <v>10</v>
      </c>
      <c r="C203" t="str">
        <f ca="1">OFFSET('336p stat'!$A$1,A203*20,0)</f>
        <v>CUDA opt Time</v>
      </c>
      <c r="D203" s="8">
        <f t="shared" ref="D203:H203" ca="1" si="18">$D$192*SQRT(D148)/$E$192</f>
        <v>1.6914476349348504</v>
      </c>
      <c r="E203" s="8">
        <f t="shared" ca="1" si="18"/>
        <v>1.9082432519048191</v>
      </c>
      <c r="F203" s="8">
        <f t="shared" ca="1" si="18"/>
        <v>0.98056329890935656</v>
      </c>
      <c r="G203" s="8">
        <f t="shared" ca="1" si="18"/>
        <v>5.9534334564182369E-2</v>
      </c>
      <c r="H203" s="8">
        <f t="shared" ca="1" si="18"/>
        <v>0</v>
      </c>
      <c r="J203" s="8">
        <f t="shared" ca="1" si="10"/>
        <v>2.1462621062210179</v>
      </c>
    </row>
    <row r="204" spans="1:10" x14ac:dyDescent="0.25">
      <c r="A204">
        <v>11</v>
      </c>
      <c r="C204" t="str">
        <f ca="1">OFFSET('336p stat'!$A$1,A204*20,0)</f>
        <v>CUDA opt non hash</v>
      </c>
      <c r="D204" s="8">
        <f t="shared" ref="D204:H204" ca="1" si="19">$D$192*SQRT(D149)/$E$192</f>
        <v>1.7195632155730622</v>
      </c>
      <c r="E204" s="8">
        <f t="shared" ca="1" si="19"/>
        <v>1.9143099323638626</v>
      </c>
      <c r="F204" s="8">
        <f t="shared" ca="1" si="19"/>
        <v>0.98496737878977492</v>
      </c>
      <c r="G204" s="8">
        <f t="shared" ca="1" si="19"/>
        <v>5.3258649776350878E-2</v>
      </c>
      <c r="H204" s="8">
        <f t="shared" ca="1" si="19"/>
        <v>0</v>
      </c>
      <c r="J204" s="8">
        <f t="shared" ca="1" si="10"/>
        <v>2.1535040604101345</v>
      </c>
    </row>
    <row r="205" spans="1:10" x14ac:dyDescent="0.25">
      <c r="A205">
        <v>12</v>
      </c>
      <c r="C205" t="str">
        <f ca="1">OFFSET('336p stat'!$A$1,A205*20,0)</f>
        <v>CUDA opt ant</v>
      </c>
      <c r="D205" s="8">
        <f t="shared" ref="D205:H205" ca="1" si="20">$D$192*SQRT(D150)/$E$192</f>
        <v>1.7107904882223062</v>
      </c>
      <c r="E205" s="8">
        <f t="shared" ca="1" si="20"/>
        <v>1.8434375903815468</v>
      </c>
      <c r="F205" s="8">
        <f t="shared" ca="1" si="20"/>
        <v>0.96476412455687843</v>
      </c>
      <c r="G205" s="8">
        <f t="shared" ca="1" si="20"/>
        <v>0.10054513446209119</v>
      </c>
      <c r="H205" s="8">
        <f t="shared" ca="1" si="20"/>
        <v>0</v>
      </c>
      <c r="J205" s="8">
        <f t="shared" ca="1" si="10"/>
        <v>2.0830605583438335</v>
      </c>
    </row>
    <row r="206" spans="1:10" x14ac:dyDescent="0.25">
      <c r="A206">
        <v>13</v>
      </c>
      <c r="C206" t="str">
        <f ca="1">OFFSET('336p stat'!$A$1,A206*20,0)</f>
        <v>CUDA opt ant non hash</v>
      </c>
      <c r="D206" s="8">
        <f t="shared" ref="D206:H206" ca="1" si="21">$D$192*SQRT(D151)/$E$192</f>
        <v>1.9850552556540579</v>
      </c>
      <c r="E206" s="8">
        <f t="shared" ca="1" si="21"/>
        <v>2.0095518984370933</v>
      </c>
      <c r="F206" s="8">
        <f t="shared" ca="1" si="21"/>
        <v>0.98192502452682195</v>
      </c>
      <c r="G206" s="8">
        <f t="shared" ca="1" si="21"/>
        <v>0.11463302588695805</v>
      </c>
      <c r="H206" s="8">
        <f t="shared" ca="1" si="21"/>
        <v>0</v>
      </c>
      <c r="J206" s="8">
        <f t="shared" ca="1" si="10"/>
        <v>2.2395571698280277</v>
      </c>
    </row>
    <row r="207" spans="1:10" x14ac:dyDescent="0.25">
      <c r="A207">
        <v>14</v>
      </c>
      <c r="C207" t="str">
        <f ca="1">OFFSET('336p stat'!$A$1,A207*20,0)</f>
        <v>CUDA opt ant par</v>
      </c>
      <c r="D207" s="8">
        <f t="shared" ref="D207:H207" ca="1" si="22">$D$192*SQRT(D152)/$E$192</f>
        <v>1.9800385256857385</v>
      </c>
      <c r="E207" s="8">
        <f t="shared" ca="1" si="22"/>
        <v>1.9632145862864574</v>
      </c>
      <c r="F207" s="8">
        <f t="shared" ca="1" si="22"/>
        <v>1.1435143595355504</v>
      </c>
      <c r="G207" s="8">
        <f t="shared" ca="1" si="22"/>
        <v>0.36704243408085668</v>
      </c>
      <c r="H207" s="8">
        <f t="shared" ca="1" si="22"/>
        <v>0</v>
      </c>
      <c r="J207" s="8">
        <f t="shared" ca="1" si="10"/>
        <v>2.30142493918179</v>
      </c>
    </row>
    <row r="208" spans="1:10" x14ac:dyDescent="0.25">
      <c r="A208">
        <v>15</v>
      </c>
      <c r="C208" t="str">
        <f ca="1">OFFSET('336p stat'!$A$1,A208*20,0)</f>
        <v>non CUDA Time</v>
      </c>
      <c r="D208" s="8">
        <f t="shared" ref="D208:H208" ca="1" si="23">$D$192*SQRT(D153)/$E$192</f>
        <v>19.691344369084675</v>
      </c>
      <c r="E208" s="8">
        <f t="shared" ca="1" si="23"/>
        <v>19.392238653000138</v>
      </c>
      <c r="F208" s="8">
        <f t="shared" ca="1" si="23"/>
        <v>19.391658562255678</v>
      </c>
      <c r="G208" s="8">
        <f t="shared" ca="1" si="23"/>
        <v>18.905843264110274</v>
      </c>
      <c r="H208" s="8">
        <f t="shared" ca="1" si="23"/>
        <v>0.62363762821689972</v>
      </c>
      <c r="J208" s="8">
        <f t="shared" ca="1" si="10"/>
        <v>33.315389464757104</v>
      </c>
    </row>
    <row r="209" spans="1:10" x14ac:dyDescent="0.25">
      <c r="A209">
        <v>16</v>
      </c>
      <c r="C209" t="str">
        <f ca="1">OFFSET('336p stat'!$A$1,A209*20,0)</f>
        <v>non CUDA</v>
      </c>
      <c r="D209" s="8">
        <f t="shared" ref="D209:H209" ca="1" si="24">$D$192*SQRT(D154)/$E$192</f>
        <v>19.655355358829237</v>
      </c>
      <c r="E209" s="8">
        <f t="shared" ca="1" si="24"/>
        <v>0</v>
      </c>
      <c r="F209" s="8">
        <f t="shared" ca="1" si="24"/>
        <v>0</v>
      </c>
      <c r="G209" s="8">
        <f t="shared" ca="1" si="24"/>
        <v>0</v>
      </c>
      <c r="H209" s="8">
        <f t="shared" ca="1" si="24"/>
        <v>0</v>
      </c>
      <c r="J209" s="8">
        <f t="shared" ca="1" si="10"/>
        <v>0</v>
      </c>
    </row>
    <row r="210" spans="1:10" x14ac:dyDescent="0.25">
      <c r="A210">
        <v>17</v>
      </c>
      <c r="C210" t="str">
        <f ca="1">OFFSET('336p stat'!$A$1,A210*20,0)</f>
        <v>non CUDA non hash</v>
      </c>
      <c r="D210" s="8">
        <f t="shared" ref="D210:H210" ca="1" si="25">$D$192*SQRT(D155)/$E$192</f>
        <v>25.275664147721944</v>
      </c>
      <c r="E210" s="8">
        <f t="shared" ca="1" si="25"/>
        <v>25.244694851320141</v>
      </c>
      <c r="F210" s="8">
        <f t="shared" ca="1" si="25"/>
        <v>25.244537758855319</v>
      </c>
      <c r="G210" s="8">
        <f t="shared" ca="1" si="25"/>
        <v>24.987936168519077</v>
      </c>
      <c r="H210" s="8">
        <f t="shared" ca="1" si="25"/>
        <v>0.49240029540202346</v>
      </c>
      <c r="J210" s="8">
        <f t="shared" ca="1" si="10"/>
        <v>43.580049527363293</v>
      </c>
    </row>
    <row r="211" spans="1:10" x14ac:dyDescent="0.25">
      <c r="A211">
        <v>18</v>
      </c>
      <c r="C211" t="str">
        <f ca="1">OFFSET('336p stat'!$A$1,A211*20,0)</f>
        <v>Classic ACO</v>
      </c>
      <c r="D211" s="8">
        <f t="shared" ref="D211:H211" ca="1" si="26">$D$192*SQRT(D156)/$E$192</f>
        <v>176.78909422179638</v>
      </c>
      <c r="E211" s="8">
        <f t="shared" ca="1" si="26"/>
        <v>175.61825783548585</v>
      </c>
      <c r="F211" s="8">
        <f t="shared" ca="1" si="26"/>
        <v>175.58684858562745</v>
      </c>
      <c r="G211" s="8">
        <f t="shared" ca="1" si="26"/>
        <v>175.28765468423308</v>
      </c>
      <c r="H211" s="8">
        <f t="shared" ca="1" si="26"/>
        <v>0.89448808414198555</v>
      </c>
      <c r="J211" s="8">
        <f t="shared" ca="1" si="10"/>
        <v>303.97216299364459</v>
      </c>
    </row>
    <row r="212" spans="1:10" x14ac:dyDescent="0.25">
      <c r="A212">
        <v>19</v>
      </c>
      <c r="C212" t="str">
        <f ca="1">OFFSET('336p stat'!$A$1,A212*20,0)</f>
        <v>Classic ACO non hash</v>
      </c>
      <c r="D212" s="8">
        <f t="shared" ref="D212:H212" ca="1" si="27">$D$192*SQRT(D157)/$E$192</f>
        <v>57.474608750257715</v>
      </c>
      <c r="E212" s="8">
        <f t="shared" ca="1" si="27"/>
        <v>57.4708995480391</v>
      </c>
      <c r="F212" s="8">
        <f t="shared" ca="1" si="27"/>
        <v>57.370548811011105</v>
      </c>
      <c r="G212" s="8">
        <f t="shared" ca="1" si="27"/>
        <v>56.812937448521915</v>
      </c>
      <c r="H212" s="8">
        <f t="shared" ca="1" si="27"/>
        <v>1.2476359023625441</v>
      </c>
      <c r="J212" s="8">
        <f t="shared" ca="1" si="10"/>
        <v>99.113826596554816</v>
      </c>
    </row>
    <row r="213" spans="1:10" x14ac:dyDescent="0.25">
      <c r="A213">
        <v>20</v>
      </c>
      <c r="C213" t="str">
        <f ca="1">OFFSET('336p stat'!$A$1,A213*20,0)</f>
        <v>omp</v>
      </c>
      <c r="D213" s="8">
        <f t="shared" ref="D213:H213" ca="1" si="28">$D$192*SQRT(D158)/$E$192</f>
        <v>36.076365401032199</v>
      </c>
      <c r="E213" s="8">
        <f t="shared" ca="1" si="28"/>
        <v>35.488405070731467</v>
      </c>
      <c r="F213" s="8">
        <f t="shared" ca="1" si="28"/>
        <v>35.483339575039551</v>
      </c>
      <c r="G213" s="8">
        <f t="shared" ca="1" si="28"/>
        <v>34.13179712129697</v>
      </c>
      <c r="H213" s="8">
        <f t="shared" ca="1" si="28"/>
        <v>1.4216554080254469</v>
      </c>
      <c r="J213" s="8">
        <f t="shared" ca="1" si="10"/>
        <v>60.708277530254726</v>
      </c>
    </row>
    <row r="214" spans="1:10" x14ac:dyDescent="0.25">
      <c r="A214">
        <v>21</v>
      </c>
      <c r="C214" t="str">
        <f ca="1">OFFSET('336p stat'!$A$1,A214*20,0)</f>
        <v>omp non hash</v>
      </c>
      <c r="D214" s="8">
        <f t="shared" ref="D214:H214" ca="1" si="29">$D$192*SQRT(D159)/$E$192</f>
        <v>23.696555926387237</v>
      </c>
      <c r="E214" s="8">
        <f t="shared" ca="1" si="29"/>
        <v>23.575721176385052</v>
      </c>
      <c r="F214" s="8">
        <f t="shared" ca="1" si="29"/>
        <v>23.573713572341205</v>
      </c>
      <c r="G214" s="8">
        <f t="shared" ca="1" si="29"/>
        <v>22.789272288186126</v>
      </c>
      <c r="H214" s="8">
        <f t="shared" ca="1" si="29"/>
        <v>0.9119611880864229</v>
      </c>
      <c r="J214" s="8">
        <f t="shared" ca="1" si="10"/>
        <v>40.394519494742092</v>
      </c>
    </row>
    <row r="215" spans="1:10" x14ac:dyDescent="0.25">
      <c r="A215">
        <v>22</v>
      </c>
      <c r="C215" t="str">
        <f ca="1">OFFSET('336p stat'!$A$1,A215*20,0)</f>
        <v>non CUDA transp Time</v>
      </c>
      <c r="D215" s="8">
        <f t="shared" ref="D215:H215" ca="1" si="30">$D$192*SQRT(D160)/$E$192</f>
        <v>12.41752617934449</v>
      </c>
      <c r="E215" s="8">
        <f t="shared" ca="1" si="30"/>
        <v>12.272117001640369</v>
      </c>
      <c r="F215" s="8">
        <f t="shared" ca="1" si="30"/>
        <v>12.271564197986823</v>
      </c>
      <c r="G215" s="8">
        <f t="shared" ca="1" si="30"/>
        <v>9.2856470412420915</v>
      </c>
      <c r="H215" s="8">
        <f t="shared" ca="1" si="30"/>
        <v>1.5757286124812229</v>
      </c>
      <c r="J215" s="8">
        <f t="shared" ca="1" si="10"/>
        <v>19.745944019012679</v>
      </c>
    </row>
    <row r="216" spans="1:10" x14ac:dyDescent="0.25">
      <c r="A216">
        <v>23</v>
      </c>
      <c r="C216" t="str">
        <f ca="1">OFFSET('336p stat'!$A$1,A216*20,0)</f>
        <v>non CUDA transp</v>
      </c>
      <c r="D216" s="8">
        <f t="shared" ref="D216:H216" ca="1" si="31">$D$192*SQRT(D161)/$E$192</f>
        <v>34.936308382045418</v>
      </c>
      <c r="E216" s="8">
        <f t="shared" ca="1" si="31"/>
        <v>0</v>
      </c>
      <c r="F216" s="8">
        <f t="shared" ca="1" si="31"/>
        <v>0</v>
      </c>
      <c r="G216" s="8">
        <f t="shared" ca="1" si="31"/>
        <v>0</v>
      </c>
      <c r="H216" s="8">
        <f t="shared" ca="1" si="31"/>
        <v>0</v>
      </c>
      <c r="J216" s="8">
        <f t="shared" ca="1" si="10"/>
        <v>0</v>
      </c>
    </row>
    <row r="217" spans="1:10" x14ac:dyDescent="0.25">
      <c r="A217">
        <v>24</v>
      </c>
      <c r="C217" t="str">
        <f ca="1">OFFSET('336p stat'!$A$1,A217*20,0)</f>
        <v>non CUDA transp non hash</v>
      </c>
      <c r="D217" s="8">
        <f t="shared" ref="D217:H217" ca="1" si="32">$D$192*SQRT(D162)/$E$192</f>
        <v>22.674526612479308</v>
      </c>
      <c r="E217" s="8">
        <f t="shared" ca="1" si="32"/>
        <v>22.592547244339244</v>
      </c>
      <c r="F217" s="8">
        <f t="shared" ca="1" si="32"/>
        <v>22.591432466272341</v>
      </c>
      <c r="G217" s="8">
        <f t="shared" ca="1" si="32"/>
        <v>19.526597864005701</v>
      </c>
      <c r="H217" s="8">
        <f t="shared" ca="1" si="32"/>
        <v>2.3089623751009887</v>
      </c>
      <c r="J217" s="8">
        <f t="shared" ca="1" si="10"/>
        <v>37.515534692418669</v>
      </c>
    </row>
    <row r="218" spans="1:10" x14ac:dyDescent="0.25">
      <c r="A218">
        <v>25</v>
      </c>
      <c r="C218" t="str">
        <f ca="1">OFFSET('336p stat'!$A$1,A218*20,0)</f>
        <v>non CUDA AVX Time</v>
      </c>
      <c r="D218" s="8">
        <f t="shared" ref="D218:H218" ca="1" si="33">$D$192*SQRT(D163)/$E$192</f>
        <v>23.052579295787606</v>
      </c>
      <c r="E218" s="8">
        <f t="shared" ca="1" si="33"/>
        <v>23.106147576524041</v>
      </c>
      <c r="F218" s="8">
        <f t="shared" ca="1" si="33"/>
        <v>23.106024324634991</v>
      </c>
      <c r="G218" s="8">
        <f t="shared" ca="1" si="33"/>
        <v>22.630916763615563</v>
      </c>
      <c r="H218" s="8">
        <f t="shared" ca="1" si="33"/>
        <v>0.76960402705807096</v>
      </c>
      <c r="J218" s="8">
        <f t="shared" ca="1" si="10"/>
        <v>39.755919054134459</v>
      </c>
    </row>
    <row r="219" spans="1:10" x14ac:dyDescent="0.25">
      <c r="A219">
        <v>26</v>
      </c>
      <c r="C219" t="str">
        <f ca="1">OFFSET('336p stat'!$A$1,A219*20,0)</f>
        <v>non CUDA AVX</v>
      </c>
      <c r="D219" s="8">
        <f t="shared" ref="D219:H219" ca="1" si="34">$D$192*SQRT(D164)/$E$192</f>
        <v>22.163534612103259</v>
      </c>
      <c r="E219" s="8">
        <f t="shared" ca="1" si="34"/>
        <v>0</v>
      </c>
      <c r="F219" s="8">
        <f t="shared" ca="1" si="34"/>
        <v>0</v>
      </c>
      <c r="G219" s="8">
        <f t="shared" ca="1" si="34"/>
        <v>0</v>
      </c>
      <c r="H219" s="8">
        <f t="shared" ca="1" si="34"/>
        <v>0</v>
      </c>
      <c r="J219" s="8">
        <f t="shared" ca="1" si="10"/>
        <v>0</v>
      </c>
    </row>
    <row r="220" spans="1:10" x14ac:dyDescent="0.25">
      <c r="A220">
        <v>27</v>
      </c>
      <c r="C220" t="str">
        <f ca="1">OFFSET('336p stat'!$A$1,A220*20,0)</f>
        <v>non CUDA AVX non hash</v>
      </c>
      <c r="D220" s="8">
        <f t="shared" ref="D220:H220" ca="1" si="35">$D$192*SQRT(D165)/$E$192</f>
        <v>28.567500155562318</v>
      </c>
      <c r="E220" s="8">
        <f t="shared" ca="1" si="35"/>
        <v>28.551994511144457</v>
      </c>
      <c r="F220" s="8">
        <f t="shared" ca="1" si="35"/>
        <v>28.551733031322915</v>
      </c>
      <c r="G220" s="8">
        <f t="shared" ca="1" si="35"/>
        <v>28.006696159539562</v>
      </c>
      <c r="H220" s="8">
        <f t="shared" ca="1" si="35"/>
        <v>0.78671523913548291</v>
      </c>
      <c r="J220" s="8">
        <f t="shared" ca="1" si="10"/>
        <v>49.146839168929425</v>
      </c>
    </row>
    <row r="221" spans="1:10" x14ac:dyDescent="0.25">
      <c r="A221">
        <v>28</v>
      </c>
      <c r="C221" t="str">
        <f ca="1">OFFSET('336p stat'!$A$1,A221*20,0)</f>
        <v>non CUDA AVX_OMP Time</v>
      </c>
      <c r="D221" s="8">
        <f t="shared" ref="D221:H221" ca="1" si="36">$D$192*SQRT(D166)/$E$192</f>
        <v>22.961096551112767</v>
      </c>
      <c r="E221" s="8">
        <f t="shared" ca="1" si="36"/>
        <v>22.783343271897571</v>
      </c>
      <c r="F221" s="8">
        <f t="shared" ca="1" si="36"/>
        <v>22.784787260185333</v>
      </c>
      <c r="G221" s="8">
        <f t="shared" ca="1" si="36"/>
        <v>22.158704478629431</v>
      </c>
      <c r="H221" s="8">
        <f t="shared" ca="1" si="36"/>
        <v>0.83848236463744408</v>
      </c>
      <c r="J221" s="8">
        <f t="shared" ca="1" si="10"/>
        <v>39.114428258432511</v>
      </c>
    </row>
    <row r="222" spans="1:10" x14ac:dyDescent="0.25">
      <c r="A222">
        <v>29</v>
      </c>
      <c r="C222" t="str">
        <f ca="1">OFFSET('336p stat'!$A$1,A222*20,0)</f>
        <v>non CUDA AVX_OMP</v>
      </c>
      <c r="D222" s="8">
        <f t="shared" ref="D222:H222" ca="1" si="37">$D$192*SQRT(D167)/$E$192</f>
        <v>20.153920681658416</v>
      </c>
      <c r="E222" s="8">
        <f t="shared" ca="1" si="37"/>
        <v>0</v>
      </c>
      <c r="F222" s="8">
        <f t="shared" ca="1" si="37"/>
        <v>0</v>
      </c>
      <c r="G222" s="8">
        <f t="shared" ca="1" si="37"/>
        <v>0</v>
      </c>
      <c r="H222" s="8">
        <f t="shared" ca="1" si="37"/>
        <v>0</v>
      </c>
      <c r="J222" s="8">
        <f t="shared" ca="1" si="10"/>
        <v>0</v>
      </c>
    </row>
    <row r="223" spans="1:10" x14ac:dyDescent="0.25">
      <c r="A223">
        <v>30</v>
      </c>
      <c r="C223" t="str">
        <f ca="1">OFFSET('336p stat'!$A$1,A223*20,0)</f>
        <v>non CUDA AVX_OMP non hash</v>
      </c>
      <c r="D223" s="8">
        <f t="shared" ref="D223:H223" ca="1" si="38">$D$192*SQRT(D168)/$E$192</f>
        <v>22.172102307036376</v>
      </c>
      <c r="E223" s="8">
        <f t="shared" ca="1" si="38"/>
        <v>22.06436840799028</v>
      </c>
      <c r="F223" s="8">
        <f t="shared" ca="1" si="38"/>
        <v>22.064290946863441</v>
      </c>
      <c r="G223" s="8">
        <f t="shared" ca="1" si="38"/>
        <v>21.454289650403062</v>
      </c>
      <c r="H223" s="8">
        <f t="shared" ca="1" si="38"/>
        <v>0.94820983635480172</v>
      </c>
      <c r="J223" s="8">
        <f t="shared" ca="1" si="10"/>
        <v>37.879479068864072</v>
      </c>
    </row>
    <row r="224" spans="1:10" x14ac:dyDescent="0.25">
      <c r="A224">
        <v>31</v>
      </c>
      <c r="C224" t="str">
        <f ca="1">OFFSET('336p stat'!$A$1,A224*20,0)</f>
        <v>CUDA ant add CPU_AVX Time</v>
      </c>
      <c r="D224" s="8">
        <f t="shared" ref="D224:H224" ca="1" si="39">$D$192*SQRT(D169)/$E$192</f>
        <v>11.10700716340817</v>
      </c>
      <c r="E224" s="8">
        <f t="shared" ca="1" si="39"/>
        <v>11.008045420255121</v>
      </c>
      <c r="F224" s="8">
        <f t="shared" ca="1" si="39"/>
        <v>10.470124809037952</v>
      </c>
      <c r="G224" s="8">
        <f t="shared" ca="1" si="39"/>
        <v>10.559077521051922</v>
      </c>
      <c r="H224" s="8">
        <f t="shared" ca="1" si="39"/>
        <v>0.97310184537488165</v>
      </c>
      <c r="J224" s="8">
        <f t="shared" ca="1" si="10"/>
        <v>18.526781231187673</v>
      </c>
    </row>
    <row r="225" spans="1:10" x14ac:dyDescent="0.25">
      <c r="A225">
        <v>32</v>
      </c>
      <c r="C225" t="str">
        <f ca="1">OFFSET('336p stat'!$A$1,A225*20,0)</f>
        <v>non CUDA transp_AVX Time</v>
      </c>
      <c r="D225" s="8">
        <f t="shared" ref="D225:H225" ca="1" si="40">$D$192*SQRT(D170)/$E$192</f>
        <v>15.759077664107672</v>
      </c>
      <c r="E225" s="8">
        <f t="shared" ca="1" si="40"/>
        <v>15.62488658074523</v>
      </c>
      <c r="F225" s="8">
        <f t="shared" ca="1" si="40"/>
        <v>15.621847207119647</v>
      </c>
      <c r="G225" s="8">
        <f t="shared" ca="1" si="40"/>
        <v>12.476407522489476</v>
      </c>
      <c r="H225" s="8">
        <f t="shared" ca="1" si="40"/>
        <v>1.6416837616544788</v>
      </c>
      <c r="J225" s="8">
        <f t="shared" ca="1" si="10"/>
        <v>25.427053723627839</v>
      </c>
    </row>
    <row r="226" spans="1:10" x14ac:dyDescent="0.25">
      <c r="A226">
        <v>33</v>
      </c>
      <c r="C226" t="str">
        <f ca="1">OFFSET('336p stat'!$A$1,A226*20,0)</f>
        <v>non CUDA transp_AVX</v>
      </c>
      <c r="D226" s="8">
        <f t="shared" ref="D226:H226" ca="1" si="41">$D$192*SQRT(D171)/$E$192</f>
        <v>34.777413470019752</v>
      </c>
      <c r="E226" s="8">
        <f t="shared" ca="1" si="41"/>
        <v>0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>
        <f t="shared" ca="1" si="10"/>
        <v>0</v>
      </c>
    </row>
    <row r="227" spans="1:10" x14ac:dyDescent="0.25">
      <c r="A227">
        <v>34</v>
      </c>
      <c r="C227" t="str">
        <f ca="1">OFFSET('336p stat'!$A$1,A227*20,0)</f>
        <v>non CUDA transp_AVX non hash</v>
      </c>
      <c r="D227" s="8">
        <f t="shared" ref="D227:H227" ca="1" si="42">$D$192*SQRT(D172)/$E$192</f>
        <v>28.93949601825615</v>
      </c>
      <c r="E227" s="8">
        <f t="shared" ca="1" si="42"/>
        <v>28.942399226011908</v>
      </c>
      <c r="F227" s="8">
        <f t="shared" ca="1" si="42"/>
        <v>28.941637429064446</v>
      </c>
      <c r="G227" s="8">
        <f t="shared" ca="1" si="42"/>
        <v>26.009727982011036</v>
      </c>
      <c r="H227" s="8">
        <f t="shared" ca="1" si="42"/>
        <v>1.6810050808822679</v>
      </c>
      <c r="J227" s="8">
        <f t="shared" ca="1" si="10"/>
        <v>48.524350359519893</v>
      </c>
    </row>
    <row r="228" spans="1:10" x14ac:dyDescent="0.25">
      <c r="A228">
        <v>35</v>
      </c>
      <c r="C228" t="str">
        <f ca="1">OFFSET('336p stat'!$A$1,A228*20,0)</f>
        <v>non CUDA transp_AVX_OMP Time</v>
      </c>
      <c r="D228" s="8">
        <f t="shared" ref="D228:H228" ca="1" si="43">$D$192*SQRT(D173)/$E$192</f>
        <v>17.538109982980206</v>
      </c>
      <c r="E228" s="8">
        <f t="shared" ca="1" si="43"/>
        <v>17.220667304780186</v>
      </c>
      <c r="F228" s="8">
        <f t="shared" ca="1" si="43"/>
        <v>17.219059144794642</v>
      </c>
      <c r="G228" s="8">
        <f t="shared" ca="1" si="43"/>
        <v>13.800249701192513</v>
      </c>
      <c r="H228" s="8">
        <f t="shared" ca="1" si="43"/>
        <v>1.633939514180375</v>
      </c>
      <c r="J228" s="8">
        <f t="shared" ca="1" si="10"/>
        <v>28.038616770538546</v>
      </c>
    </row>
    <row r="229" spans="1:10" x14ac:dyDescent="0.25">
      <c r="A229">
        <v>36</v>
      </c>
      <c r="C229" t="str">
        <f ca="1">OFFSET('336p stat'!$A$1,A229*20,0)</f>
        <v>non CUDA transp_AVX_OMP</v>
      </c>
      <c r="D229" s="8">
        <f t="shared" ref="D229:H229" ca="1" si="44">$D$192*SQRT(D174)/$E$192</f>
        <v>32.888303170121041</v>
      </c>
      <c r="E229" s="8">
        <f t="shared" ca="1" si="44"/>
        <v>0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>
        <f t="shared" ca="1" si="10"/>
        <v>0</v>
      </c>
    </row>
    <row r="230" spans="1:10" x14ac:dyDescent="0.25">
      <c r="A230">
        <v>37</v>
      </c>
      <c r="C230" t="str">
        <f ca="1">OFFSET('336p stat'!$A$1,A230*20,0)</f>
        <v>non CUDA transp_AVX_OMP non hash</v>
      </c>
      <c r="D230" s="8">
        <f t="shared" ref="D230:H230" ca="1" si="45">$D$192*SQRT(D175)/$E$192</f>
        <v>35.384075510290415</v>
      </c>
      <c r="E230" s="8">
        <f t="shared" ca="1" si="45"/>
        <v>35.248508303491533</v>
      </c>
      <c r="F230" s="8">
        <f t="shared" ca="1" si="45"/>
        <v>35.247452908146876</v>
      </c>
      <c r="G230" s="8">
        <f t="shared" ca="1" si="45"/>
        <v>31.918340446080084</v>
      </c>
      <c r="H230" s="8">
        <f t="shared" ca="1" si="45"/>
        <v>1.5056251807352317</v>
      </c>
      <c r="J230" s="8">
        <f t="shared" ca="1" si="10"/>
        <v>59.210536546716746</v>
      </c>
    </row>
    <row r="231" spans="1:10" x14ac:dyDescent="0.25">
      <c r="A231">
        <v>38</v>
      </c>
      <c r="C231" t="str">
        <f ca="1">OFFSET('336p stat'!$A$1,A231*20,0)</f>
        <v>CUDA ant par global</v>
      </c>
      <c r="D231" s="8">
        <f t="shared" ref="D231:H231" ca="1" si="46">$D$192*SQRT(D176)/$E$192</f>
        <v>13.728002586130327</v>
      </c>
      <c r="E231" s="8">
        <f t="shared" ca="1" si="46"/>
        <v>13.544717193632646</v>
      </c>
      <c r="F231" s="8">
        <f t="shared" ca="1" si="46"/>
        <v>13.669038153541603</v>
      </c>
      <c r="G231" s="8">
        <f t="shared" ca="1" si="46"/>
        <v>9.7662213775523234</v>
      </c>
      <c r="H231" s="8">
        <f t="shared" ca="1" si="46"/>
        <v>0.52749837981172976</v>
      </c>
      <c r="J231" s="8">
        <f t="shared" ca="1" si="10"/>
        <v>21.586090485183455</v>
      </c>
    </row>
    <row r="232" spans="1:10" x14ac:dyDescent="0.25">
      <c r="A232">
        <v>39</v>
      </c>
      <c r="C232" t="str">
        <f ca="1">OFFSET('336p stat'!$A$1,A232*20,0)</f>
        <v>CUDA ant add CPU Time</v>
      </c>
      <c r="D232" s="8">
        <f t="shared" ref="D232:H232" ca="1" si="47">$D$192*SQRT(D177)/$E$192</f>
        <v>16.166087423664617</v>
      </c>
      <c r="E232" s="8">
        <f t="shared" ca="1" si="47"/>
        <v>16.002190457855196</v>
      </c>
      <c r="F232" s="8">
        <f t="shared" ca="1" si="47"/>
        <v>15.491700505596665</v>
      </c>
      <c r="G232" s="8">
        <f t="shared" ca="1" si="47"/>
        <v>6.615046703005504</v>
      </c>
      <c r="H232" s="8">
        <f t="shared" ca="1" si="47"/>
        <v>2.5350445726795421</v>
      </c>
      <c r="J232" s="8">
        <f t="shared" ca="1" si="10"/>
        <v>23.371952804012587</v>
      </c>
    </row>
    <row r="233" spans="1:10" x14ac:dyDescent="0.25">
      <c r="A233">
        <v>40</v>
      </c>
      <c r="C233" t="str">
        <f ca="1">OFFSET('336p stat'!$A$1,A233*20,0)</f>
        <v>CUDA ant add CPU Time global</v>
      </c>
      <c r="D233" s="8">
        <f t="shared" ref="D233:H233" ca="1" si="48">$D$192*SQRT(D178)/$E$192</f>
        <v>4.9529197362880497</v>
      </c>
      <c r="E233" s="8">
        <f t="shared" ca="1" si="48"/>
        <v>4.8459941192073686</v>
      </c>
      <c r="F233" s="8">
        <f t="shared" ca="1" si="48"/>
        <v>3.3466965965429245</v>
      </c>
      <c r="G233" s="8">
        <f t="shared" ca="1" si="48"/>
        <v>2.3407877509727357</v>
      </c>
      <c r="H233" s="8">
        <f t="shared" ca="1" si="48"/>
        <v>1.0357023535668921</v>
      </c>
      <c r="J233" s="8">
        <f t="shared" ca="1" si="10"/>
        <v>6.4215265920957147</v>
      </c>
    </row>
    <row r="234" spans="1:10" x14ac:dyDescent="0.25">
      <c r="A234">
        <v>41</v>
      </c>
      <c r="C234" t="str">
        <f ca="1">OFFSET('336p stat'!$A$1,A234*20,0)</f>
        <v>CUDA ant add CPU</v>
      </c>
      <c r="D234" s="8">
        <f t="shared" ref="D234:H234" ca="1" si="49">$D$192*SQRT(D179)/$E$192</f>
        <v>4.118785020448624</v>
      </c>
      <c r="E234" s="8">
        <f t="shared" ca="1" si="49"/>
        <v>0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>
        <f t="shared" ca="1" si="10"/>
        <v>0</v>
      </c>
    </row>
    <row r="235" spans="1:10" x14ac:dyDescent="0.25">
      <c r="A235">
        <v>42</v>
      </c>
      <c r="C235" t="str">
        <f ca="1">OFFSET('336p stat'!$A$1,A235*20,0)</f>
        <v>CUDA ant add CPU non hash</v>
      </c>
      <c r="D235" s="8">
        <f t="shared" ref="D235:H235" ca="1" si="50">$D$192*SQRT(D180)/$E$192</f>
        <v>5.5864999495569467</v>
      </c>
      <c r="E235" s="8">
        <f t="shared" ca="1" si="50"/>
        <v>5.3417511917976972</v>
      </c>
      <c r="F235" s="8">
        <f t="shared" ca="1" si="50"/>
        <v>3.374625092170092</v>
      </c>
      <c r="G235" s="8">
        <f t="shared" ca="1" si="50"/>
        <v>2.4023363001345173</v>
      </c>
      <c r="H235" s="8">
        <f t="shared" ca="1" si="50"/>
        <v>1.0281088407751389</v>
      </c>
      <c r="J235" s="8">
        <f t="shared" ca="1" si="10"/>
        <v>6.8374430743663313</v>
      </c>
    </row>
    <row r="236" spans="1:10" x14ac:dyDescent="0.25">
      <c r="A236">
        <v>43</v>
      </c>
      <c r="C236" t="str">
        <f ca="1">OFFSET('336p stat'!$A$1,A236*20,0)</f>
        <v>CUDA opt ant par global</v>
      </c>
      <c r="D236" s="8">
        <f t="shared" ref="D236:H236" ca="1" si="51">$D$192*SQRT(D181)/$E$192</f>
        <v>2.4849240830318999</v>
      </c>
      <c r="E236" s="8">
        <f t="shared" ca="1" si="51"/>
        <v>2.143881006876994</v>
      </c>
      <c r="F236" s="8">
        <f t="shared" ca="1" si="51"/>
        <v>0.72785332984056605</v>
      </c>
      <c r="G236" s="8">
        <f t="shared" ca="1" si="51"/>
        <v>0.31758980220403804</v>
      </c>
      <c r="H236" s="8">
        <f t="shared" ca="1" si="51"/>
        <v>0</v>
      </c>
      <c r="J236" s="8">
        <f t="shared" ca="1" si="10"/>
        <v>2.2862326049358832</v>
      </c>
    </row>
    <row r="237" spans="1:10" x14ac:dyDescent="0.25">
      <c r="A237">
        <v>44</v>
      </c>
      <c r="C237" t="str">
        <f ca="1">OFFSET('336p stat'!$A$1,A237*20,0)</f>
        <v>CUDA ant add CPU_AVX Time</v>
      </c>
      <c r="D237" s="8">
        <f t="shared" ref="D237:H237" ca="1" si="52">$D$192*SQRT(D182)/$E$192</f>
        <v>2.8221682749319008</v>
      </c>
      <c r="E237" s="8">
        <f t="shared" ca="1" si="52"/>
        <v>2.7328517777062316</v>
      </c>
      <c r="F237" s="8">
        <f t="shared" ca="1" si="52"/>
        <v>1.4987861765789006</v>
      </c>
      <c r="G237" s="8">
        <f t="shared" ca="1" si="52"/>
        <v>1.7190898880698473</v>
      </c>
      <c r="H237" s="8">
        <f t="shared" ca="1" si="52"/>
        <v>1.035105115667003</v>
      </c>
      <c r="J237" s="8">
        <f t="shared" ca="1" si="10"/>
        <v>3.7069598710749636</v>
      </c>
    </row>
    <row r="238" spans="1:10" x14ac:dyDescent="0.25">
      <c r="A238">
        <v>45</v>
      </c>
      <c r="C238" t="str">
        <f ca="1">OFFSET('336p stat'!$A$1,A238*20,0)</f>
        <v>CUDA ant add CPU_AVX</v>
      </c>
      <c r="D238" s="8">
        <f t="shared" ref="D238:H238" ca="1" si="53">$D$192*SQRT(D183)/$E$192</f>
        <v>1.3986432555473514</v>
      </c>
      <c r="E238" s="8">
        <f t="shared" ca="1" si="53"/>
        <v>0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>
        <f t="shared" ca="1" si="10"/>
        <v>0</v>
      </c>
    </row>
    <row r="239" spans="1:10" x14ac:dyDescent="0.25">
      <c r="A239">
        <v>46</v>
      </c>
      <c r="C239" t="str">
        <f ca="1">OFFSET('336p stat'!$A$1,A239*20,0)</f>
        <v>CUDA ant add CPU_AVX non hash</v>
      </c>
      <c r="D239" s="8">
        <f t="shared" ref="D239:H239" ca="1" si="54">$D$192*SQRT(D184)/$E$192</f>
        <v>6.2397490967095619</v>
      </c>
      <c r="E239" s="8">
        <f t="shared" ca="1" si="54"/>
        <v>6.0791408785123391</v>
      </c>
      <c r="F239" s="8">
        <f t="shared" ca="1" si="54"/>
        <v>4.2811431896557721</v>
      </c>
      <c r="G239" s="8">
        <f t="shared" ca="1" si="54"/>
        <v>3.426782948938552</v>
      </c>
      <c r="H239" s="8">
        <f t="shared" ca="1" si="54"/>
        <v>0.84036713696812304</v>
      </c>
      <c r="J239" s="8">
        <f t="shared" ca="1" si="10"/>
        <v>8.2300181734409161</v>
      </c>
    </row>
    <row r="240" spans="1:10" x14ac:dyDescent="0.25">
      <c r="A240">
        <v>47</v>
      </c>
      <c r="C240" t="str">
        <f ca="1">OFFSET('336p stat'!$A$1,A240*20,0)</f>
        <v>CUDA ant add CPU_AVX_transp Time</v>
      </c>
      <c r="D240" s="8">
        <f t="shared" ref="D240:H240" ca="1" si="55">$D$192*SQRT(D185)/$E$192</f>
        <v>9.4090154865282098</v>
      </c>
      <c r="E240" s="8">
        <f t="shared" ca="1" si="55"/>
        <v>8.9867881494807431</v>
      </c>
      <c r="F240" s="8">
        <f t="shared" ca="1" si="55"/>
        <v>7.5156855417666319</v>
      </c>
      <c r="G240" s="8">
        <f t="shared" ca="1" si="55"/>
        <v>5.0009832058490264</v>
      </c>
      <c r="H240" s="8">
        <f t="shared" ca="1" si="55"/>
        <v>2.7910252036124645</v>
      </c>
      <c r="J240" s="8">
        <f t="shared" ca="1" si="10"/>
        <v>13.040227955014876</v>
      </c>
    </row>
    <row r="241" spans="1:10" x14ac:dyDescent="0.25">
      <c r="A241">
        <v>48</v>
      </c>
      <c r="C241" t="str">
        <f ca="1">OFFSET('336p stat'!$A$1,A241*20,0)</f>
        <v>CUDA ant add CPU_AVX_transp</v>
      </c>
      <c r="D241" s="8">
        <f t="shared" ref="D241:H241" ca="1" si="56">$D$192*SQRT(D186)/$E$192</f>
        <v>29.704933364059226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 t="str">
        <f ca="1">OFFSET('336p stat'!$A$1,A242*20,0)</f>
        <v>CUDA ant add CPU_AVX_transp non hash</v>
      </c>
      <c r="D242" s="8">
        <f t="shared" ref="D242:H242" ca="1" si="57">$D$192*SQRT(D187)/$E$192</f>
        <v>6.594356871328082</v>
      </c>
      <c r="E242" s="8">
        <f t="shared" ca="1" si="57"/>
        <v>6.3786285530957043</v>
      </c>
      <c r="F242" s="8">
        <f t="shared" ca="1" si="57"/>
        <v>4.8887826321111882</v>
      </c>
      <c r="G242" s="8">
        <f t="shared" ca="1" si="57"/>
        <v>3.0666548339609396</v>
      </c>
      <c r="H242" s="8">
        <f t="shared" ca="1" si="57"/>
        <v>1.6647489580450259</v>
      </c>
      <c r="J242" s="8">
        <f t="shared" ca="1" si="10"/>
        <v>8.7614415940738777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58">$D$192*SQRT(D188)/$E$192</f>
        <v>#DIV/0!</v>
      </c>
      <c r="E243" s="8" t="e">
        <f t="shared" ca="1" si="58"/>
        <v>#DIV/0!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 t="e">
        <f t="shared" ca="1" si="10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8.8386907201235694E-6</v>
      </c>
      <c r="E248" s="9">
        <f ca="1">POWER(SQRT(E139)/E85,2)</f>
        <v>8.7851495876544578E-6</v>
      </c>
      <c r="F248" s="9">
        <f ca="1">POWER(SQRT(F139)/F85,2)</f>
        <v>7.6984455410924873E-6</v>
      </c>
      <c r="G248" s="9">
        <f ca="1">POWER(SQRT(G139)/G85,2)</f>
        <v>4.9422309122016491E-6</v>
      </c>
      <c r="H248" s="9">
        <f ca="1">POWER(SQRT(H139)/H85,2)</f>
        <v>3.0548704616621732E-6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1.1621583632155522E-6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4.3469259223893753E-7</v>
      </c>
      <c r="E250" s="9">
        <f t="shared" ca="1" si="60"/>
        <v>2.4305910208049924E-7</v>
      </c>
      <c r="F250" s="9">
        <f t="shared" ca="1" si="60"/>
        <v>2.4938956414085245E-6</v>
      </c>
      <c r="G250" s="9">
        <f t="shared" ca="1" si="60"/>
        <v>6.384999211396572E-5</v>
      </c>
      <c r="H250" s="9">
        <f t="shared" ca="1" si="60"/>
        <v>1.4178648240636534E-8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5.8968319268024915E-7</v>
      </c>
      <c r="E251" s="9">
        <f t="shared" ca="1" si="61"/>
        <v>5.9466110770229095E-7</v>
      </c>
      <c r="F251" s="9">
        <f t="shared" ca="1" si="61"/>
        <v>5.9553717700074891E-7</v>
      </c>
      <c r="G251" s="9">
        <f t="shared" ca="1" si="61"/>
        <v>4.7526005018722732E-7</v>
      </c>
      <c r="H251" s="9">
        <f t="shared" ca="1" si="61"/>
        <v>1.3606658857286455E-6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1.1139258255526917E-7</v>
      </c>
      <c r="E252" s="9">
        <f t="shared" ca="1" si="62"/>
        <v>9.9945401416774275E-8</v>
      </c>
      <c r="F252" s="9">
        <f t="shared" ca="1" si="62"/>
        <v>6.1100453156036664E-8</v>
      </c>
      <c r="G252" s="9">
        <f t="shared" ca="1" si="62"/>
        <v>3.4606080487142916E-9</v>
      </c>
      <c r="H252" s="9">
        <f t="shared" ca="1" si="62"/>
        <v>2.3149874390192796E-9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6.0802733518694631E-8</v>
      </c>
      <c r="E253" s="9">
        <f t="shared" ca="1" si="63"/>
        <v>6.7935991238957326E-8</v>
      </c>
      <c r="F253" s="9">
        <f t="shared" ca="1" si="63"/>
        <v>4.4415986217082912E-8</v>
      </c>
      <c r="G253" s="9">
        <f t="shared" ca="1" si="63"/>
        <v>9.7932403728314791E-10</v>
      </c>
      <c r="H253" s="9">
        <f t="shared" ca="1" si="63"/>
        <v>6.6609349024291722E-9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1.7116048564137374E-6</v>
      </c>
      <c r="E254" s="9">
        <f t="shared" ca="1" si="64"/>
        <v>1.8200153323296638E-6</v>
      </c>
      <c r="F254" s="9">
        <f t="shared" ca="1" si="64"/>
        <v>6.1999887723558246E-7</v>
      </c>
      <c r="G254" s="9">
        <f t="shared" ca="1" si="64"/>
        <v>3.607920765015532E-7</v>
      </c>
      <c r="H254" s="9">
        <f t="shared" ca="1" si="64"/>
        <v>3.9450830700208549E-4</v>
      </c>
    </row>
    <row r="255" spans="1:10" x14ac:dyDescent="0.25">
      <c r="A255">
        <v>8</v>
      </c>
      <c r="C255" t="str">
        <f ca="1">OFFSET('336p stat'!$A$1,A255*20,0)</f>
        <v>CUDA ant add CPU12</v>
      </c>
      <c r="D255" s="9">
        <f t="shared" ref="D255:H255" ca="1" si="65">POWER(SQRT(D146)/D92,2)</f>
        <v>5.3781964133085765E-5</v>
      </c>
      <c r="E255" s="9">
        <f t="shared" ca="1" si="65"/>
        <v>5.1170388744291816E-5</v>
      </c>
      <c r="F255" s="9">
        <f t="shared" ca="1" si="65"/>
        <v>4.8587177665031837E-5</v>
      </c>
      <c r="G255" s="9">
        <f t="shared" ca="1" si="65"/>
        <v>1.4245485322546633E-4</v>
      </c>
      <c r="H255" s="9">
        <f t="shared" ca="1" si="65"/>
        <v>1.0836489190568707E-5</v>
      </c>
    </row>
    <row r="256" spans="1:10" x14ac:dyDescent="0.25">
      <c r="A256">
        <v>9</v>
      </c>
      <c r="C256" t="str">
        <f ca="1">OFFSET('336p stat'!$A$1,A256*20,0)</f>
        <v>CUDA opt</v>
      </c>
      <c r="D256" s="9">
        <f t="shared" ref="D256:H256" ca="1" si="66">POWER(SQRT(D147)/D93,2)</f>
        <v>3.8713000121001251E-7</v>
      </c>
      <c r="E256" s="9" t="e">
        <f t="shared" ca="1" si="66"/>
        <v>#DIV/0!</v>
      </c>
      <c r="F256" s="9" t="e">
        <f t="shared" ca="1" si="66"/>
        <v>#DIV/0!</v>
      </c>
      <c r="G256" s="9" t="e">
        <f t="shared" ca="1" si="66"/>
        <v>#DIV/0!</v>
      </c>
      <c r="H256" s="9" t="e">
        <f t="shared" ca="1" si="66"/>
        <v>#DIV/0!</v>
      </c>
    </row>
    <row r="257" spans="1:8" x14ac:dyDescent="0.25">
      <c r="A257">
        <v>10</v>
      </c>
      <c r="C257" t="str">
        <f ca="1">OFFSET('336p stat'!$A$1,A257*20,0)</f>
        <v>CUDA opt Time</v>
      </c>
      <c r="D257" s="9">
        <f t="shared" ref="D257:H257" ca="1" si="67">POWER(SQRT(D148)/D94,2)</f>
        <v>8.0913667828621918E-7</v>
      </c>
      <c r="E257" s="9">
        <f t="shared" ca="1" si="67"/>
        <v>1.069588515573832E-6</v>
      </c>
      <c r="F257" s="9">
        <f t="shared" ca="1" si="67"/>
        <v>2.8914411649200767E-7</v>
      </c>
      <c r="G257" s="9">
        <f t="shared" ca="1" si="67"/>
        <v>2.5844904347649446E-8</v>
      </c>
      <c r="H257" s="9" t="e">
        <f t="shared" ca="1" si="67"/>
        <v>#DIV/0!</v>
      </c>
    </row>
    <row r="258" spans="1:8" x14ac:dyDescent="0.25">
      <c r="A258">
        <v>11</v>
      </c>
      <c r="C258" t="str">
        <f ca="1">OFFSET('336p stat'!$A$1,A258*20,0)</f>
        <v>CUDA opt non hash</v>
      </c>
      <c r="D258" s="9">
        <f t="shared" ref="D258:H258" ca="1" si="68">POWER(SQRT(D149)/D95,2)</f>
        <v>9.9927855451890089E-7</v>
      </c>
      <c r="E258" s="9">
        <f t="shared" ca="1" si="68"/>
        <v>1.2881067810811726E-6</v>
      </c>
      <c r="F258" s="9">
        <f t="shared" ca="1" si="68"/>
        <v>3.4933268660990519E-7</v>
      </c>
      <c r="G258" s="9">
        <f t="shared" ca="1" si="68"/>
        <v>6.2104371514904189E-8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ant</v>
      </c>
      <c r="D259" s="9">
        <f t="shared" ref="D259:H259" ca="1" si="69">POWER(SQRT(D150)/D96,2)</f>
        <v>1.3176141432837779E-7</v>
      </c>
      <c r="E259" s="9">
        <f t="shared" ca="1" si="69"/>
        <v>1.5527450500502386E-7</v>
      </c>
      <c r="F259" s="9">
        <f t="shared" ca="1" si="69"/>
        <v>4.3020492908087792E-8</v>
      </c>
      <c r="G259" s="9">
        <f t="shared" ca="1" si="69"/>
        <v>9.3547669162924544E-10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ant non hash</v>
      </c>
      <c r="D260" s="9">
        <f t="shared" ref="D260:H260" ca="1" si="70">POWER(SQRT(D151)/D97,2)</f>
        <v>1.7942026672960179E-7</v>
      </c>
      <c r="E260" s="9">
        <f t="shared" ca="1" si="70"/>
        <v>1.8650850786342079E-7</v>
      </c>
      <c r="F260" s="9">
        <f t="shared" ca="1" si="70"/>
        <v>4.5042621478176757E-8</v>
      </c>
      <c r="G260" s="9">
        <f t="shared" ca="1" si="70"/>
        <v>1.2347811895083589E-9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 par</v>
      </c>
      <c r="D261" s="9">
        <f t="shared" ref="D261:H261" ca="1" si="71">POWER(SQRT(D152)/D98,2)</f>
        <v>1.8922127845687673E-7</v>
      </c>
      <c r="E261" s="9">
        <f t="shared" ca="1" si="71"/>
        <v>1.8889010196463637E-7</v>
      </c>
      <c r="F261" s="9">
        <f t="shared" ca="1" si="71"/>
        <v>6.4843527502522029E-8</v>
      </c>
      <c r="G261" s="9">
        <f t="shared" ca="1" si="71"/>
        <v>1.4896216397325561E-8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non CUDA Time</v>
      </c>
      <c r="D262" s="9">
        <f t="shared" ref="D262:H262" ca="1" si="72">POWER(SQRT(D153)/D99,2)</f>
        <v>1.1954077674147177E-4</v>
      </c>
      <c r="E262" s="9">
        <f t="shared" ca="1" si="72"/>
        <v>1.2252735691063336E-4</v>
      </c>
      <c r="F262" s="9">
        <f t="shared" ca="1" si="72"/>
        <v>1.2252574209382656E-4</v>
      </c>
      <c r="G262" s="9">
        <f t="shared" ca="1" si="72"/>
        <v>1.2788782943942145E-4</v>
      </c>
      <c r="H262" s="9">
        <f t="shared" ca="1" si="72"/>
        <v>3.6467383393354498E-4</v>
      </c>
    </row>
    <row r="263" spans="1:8" x14ac:dyDescent="0.25">
      <c r="A263">
        <v>16</v>
      </c>
      <c r="C263" t="str">
        <f ca="1">OFFSET('336p stat'!$A$1,A263*20,0)</f>
        <v>non CUDA</v>
      </c>
      <c r="D263" s="9">
        <f t="shared" ref="D263:H263" ca="1" si="73">POWER(SQRT(D154)/D100,2)</f>
        <v>1.6944662889377518E-4</v>
      </c>
      <c r="E263" s="9" t="e">
        <f t="shared" ca="1" si="73"/>
        <v>#DIV/0!</v>
      </c>
      <c r="F263" s="9" t="e">
        <f t="shared" ca="1" si="73"/>
        <v>#DIV/0!</v>
      </c>
      <c r="G263" s="9" t="e">
        <f t="shared" ca="1" si="73"/>
        <v>#DIV/0!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non hash</v>
      </c>
      <c r="D264" s="9">
        <f t="shared" ref="D264:H264" ca="1" si="74">POWER(SQRT(D155)/D101,2)</f>
        <v>1.616648801468006E-4</v>
      </c>
      <c r="E264" s="9">
        <f t="shared" ca="1" si="74"/>
        <v>1.6656530241130284E-4</v>
      </c>
      <c r="F264" s="9">
        <f t="shared" ca="1" si="74"/>
        <v>1.6656886158406499E-4</v>
      </c>
      <c r="G264" s="9">
        <f t="shared" ca="1" si="74"/>
        <v>1.7740500899265344E-4</v>
      </c>
      <c r="H264" s="9">
        <f t="shared" ca="1" si="74"/>
        <v>2.244801195366021E-4</v>
      </c>
    </row>
    <row r="265" spans="1:8" x14ac:dyDescent="0.25">
      <c r="A265">
        <v>18</v>
      </c>
      <c r="C265" t="str">
        <f ca="1">OFFSET('336p stat'!$A$1,A265*20,0)</f>
        <v>Classic ACO</v>
      </c>
      <c r="D265" s="9">
        <f t="shared" ref="D265:H265" ca="1" si="75">POWER(SQRT(D156)/D102,2)</f>
        <v>1.1039927836154547E-5</v>
      </c>
      <c r="E265" s="9">
        <f t="shared" ca="1" si="75"/>
        <v>1.1453121983525312E-5</v>
      </c>
      <c r="F265" s="9">
        <f t="shared" ca="1" si="75"/>
        <v>1.1455384407225648E-5</v>
      </c>
      <c r="G265" s="9">
        <f t="shared" ca="1" si="75"/>
        <v>1.1474075563598126E-5</v>
      </c>
      <c r="H265" s="9">
        <f t="shared" ca="1" si="75"/>
        <v>7.2767937511738533E-5</v>
      </c>
    </row>
    <row r="266" spans="1:8" x14ac:dyDescent="0.25">
      <c r="A266">
        <v>19</v>
      </c>
      <c r="C266" t="str">
        <f ca="1">OFFSET('336p stat'!$A$1,A266*20,0)</f>
        <v>Classic ACO non hash</v>
      </c>
      <c r="D266" s="9">
        <f t="shared" ref="D266:H266" ca="1" si="76">POWER(SQRT(D157)/D103,2)</f>
        <v>1.2335076190507649E-6</v>
      </c>
      <c r="E266" s="9">
        <f t="shared" ca="1" si="76"/>
        <v>1.2352100300804362E-6</v>
      </c>
      <c r="F266" s="9">
        <f t="shared" ca="1" si="76"/>
        <v>1.2315749459850109E-6</v>
      </c>
      <c r="G266" s="9">
        <f t="shared" ca="1" si="76"/>
        <v>1.2138005214234894E-6</v>
      </c>
      <c r="H266" s="9">
        <f t="shared" ca="1" si="76"/>
        <v>1.4240885892490422E-4</v>
      </c>
    </row>
    <row r="267" spans="1:8" x14ac:dyDescent="0.25">
      <c r="A267">
        <v>20</v>
      </c>
      <c r="C267" t="str">
        <f ca="1">OFFSET('336p stat'!$A$1,A267*20,0)</f>
        <v>omp</v>
      </c>
      <c r="D267" s="9">
        <f t="shared" ref="D267:H267" ca="1" si="77">POWER(SQRT(D158)/D104,2)</f>
        <v>5.4114300861251175E-4</v>
      </c>
      <c r="E267" s="9">
        <f t="shared" ca="1" si="77"/>
        <v>5.588508735849424E-4</v>
      </c>
      <c r="F267" s="9">
        <f t="shared" ca="1" si="77"/>
        <v>5.5872107734662702E-4</v>
      </c>
      <c r="G267" s="9">
        <f t="shared" ca="1" si="77"/>
        <v>5.7759960303536636E-4</v>
      </c>
      <c r="H267" s="9">
        <f t="shared" ca="1" si="77"/>
        <v>1.7893179557544544E-3</v>
      </c>
    </row>
    <row r="268" spans="1:8" x14ac:dyDescent="0.25">
      <c r="A268">
        <v>21</v>
      </c>
      <c r="C268" t="str">
        <f ca="1">OFFSET('336p stat'!$A$1,A268*20,0)</f>
        <v>omp non hash</v>
      </c>
      <c r="D268" s="9">
        <f t="shared" ref="D268:H268" ca="1" si="78">POWER(SQRT(D159)/D105,2)</f>
        <v>2.5618047255973619E-4</v>
      </c>
      <c r="E268" s="9">
        <f t="shared" ca="1" si="78"/>
        <v>2.6493926433516704E-4</v>
      </c>
      <c r="F268" s="9">
        <f t="shared" ca="1" si="78"/>
        <v>2.6490673258295657E-4</v>
      </c>
      <c r="G268" s="9">
        <f t="shared" ca="1" si="78"/>
        <v>2.7741953693498957E-4</v>
      </c>
      <c r="H268" s="9">
        <f t="shared" ca="1" si="78"/>
        <v>7.7531099864137519E-4</v>
      </c>
    </row>
    <row r="269" spans="1:8" x14ac:dyDescent="0.25">
      <c r="A269">
        <v>22</v>
      </c>
      <c r="C269" t="str">
        <f ca="1">OFFSET('336p stat'!$A$1,A269*20,0)</f>
        <v>non CUDA transp Time</v>
      </c>
      <c r="D269" s="9">
        <f t="shared" ref="D269:H269" ca="1" si="79">POWER(SQRT(D160)/D106,2)</f>
        <v>4.8026711094186129E-5</v>
      </c>
      <c r="E269" s="9">
        <f t="shared" ca="1" si="79"/>
        <v>4.9597487951034463E-5</v>
      </c>
      <c r="F269" s="9">
        <f t="shared" ca="1" si="79"/>
        <v>4.9595015618191455E-5</v>
      </c>
      <c r="G269" s="9">
        <f t="shared" ca="1" si="79"/>
        <v>3.2503870446412801E-5</v>
      </c>
      <c r="H269" s="9">
        <f t="shared" ca="1" si="79"/>
        <v>9.2923036370106977E-4</v>
      </c>
    </row>
    <row r="270" spans="1:8" x14ac:dyDescent="0.25">
      <c r="A270">
        <v>23</v>
      </c>
      <c r="C270" t="str">
        <f ca="1">OFFSET('336p stat'!$A$1,A270*20,0)</f>
        <v>non CUDA transp</v>
      </c>
      <c r="D270" s="9">
        <f t="shared" ref="D270:H270" ca="1" si="80">POWER(SQRT(D161)/D107,2)</f>
        <v>2.5977105659650001E-4</v>
      </c>
      <c r="E270" s="9" t="e">
        <f t="shared" ca="1" si="80"/>
        <v>#DIV/0!</v>
      </c>
      <c r="F270" s="9" t="e">
        <f t="shared" ca="1" si="80"/>
        <v>#DIV/0!</v>
      </c>
      <c r="G270" s="9" t="e">
        <f t="shared" ca="1" si="80"/>
        <v>#DIV/0!</v>
      </c>
      <c r="H270" s="9" t="e">
        <f t="shared" ca="1" si="80"/>
        <v>#DIV/0!</v>
      </c>
    </row>
    <row r="271" spans="1:8" x14ac:dyDescent="0.25">
      <c r="A271">
        <v>24</v>
      </c>
      <c r="C271" t="str">
        <f ca="1">OFFSET('336p stat'!$A$1,A271*20,0)</f>
        <v>non CUDA transp non hash</v>
      </c>
      <c r="D271" s="9">
        <f t="shared" ref="D271:H271" ca="1" si="81">POWER(SQRT(D162)/D108,2)</f>
        <v>1.1983967210485607E-4</v>
      </c>
      <c r="E271" s="9">
        <f t="shared" ca="1" si="81"/>
        <v>1.2274420187206292E-4</v>
      </c>
      <c r="F271" s="9">
        <f t="shared" ca="1" si="81"/>
        <v>1.2273676270684991E-4</v>
      </c>
      <c r="G271" s="9">
        <f t="shared" ca="1" si="81"/>
        <v>1.0315948186346836E-4</v>
      </c>
      <c r="H271" s="9">
        <f t="shared" ca="1" si="81"/>
        <v>1.8885354015929553E-3</v>
      </c>
    </row>
    <row r="272" spans="1:8" x14ac:dyDescent="0.25">
      <c r="A272">
        <v>25</v>
      </c>
      <c r="C272" t="str">
        <f ca="1">OFFSET('336p stat'!$A$1,A272*20,0)</f>
        <v>non CUDA AVX Time</v>
      </c>
      <c r="D272" s="9">
        <f t="shared" ref="D272:H272" ca="1" si="82">POWER(SQRT(D163)/D109,2)</f>
        <v>1.6329067464241064E-4</v>
      </c>
      <c r="E272" s="9">
        <f t="shared" ca="1" si="82"/>
        <v>1.7341399722794708E-4</v>
      </c>
      <c r="F272" s="9">
        <f t="shared" ca="1" si="82"/>
        <v>1.7342010922121137E-4</v>
      </c>
      <c r="G272" s="9">
        <f t="shared" ca="1" si="82"/>
        <v>1.7925611946392457E-4</v>
      </c>
      <c r="H272" s="9">
        <f t="shared" ca="1" si="82"/>
        <v>5.7993572713969368E-4</v>
      </c>
    </row>
    <row r="273" spans="1:8" x14ac:dyDescent="0.25">
      <c r="A273">
        <v>26</v>
      </c>
      <c r="C273" t="str">
        <f ca="1">OFFSET('336p stat'!$A$1,A273*20,0)</f>
        <v>non CUDA AVX</v>
      </c>
      <c r="D273" s="9">
        <f t="shared" ref="D273:H273" ca="1" si="83">POWER(SQRT(D164)/D110,2)</f>
        <v>2.1104879400223476E-4</v>
      </c>
      <c r="E273" s="9" t="e">
        <f t="shared" ca="1" si="83"/>
        <v>#DIV/0!</v>
      </c>
      <c r="F273" s="9" t="e">
        <f t="shared" ca="1" si="83"/>
        <v>#DIV/0!</v>
      </c>
      <c r="G273" s="9" t="e">
        <f t="shared" ca="1" si="83"/>
        <v>#DIV/0!</v>
      </c>
      <c r="H273" s="9" t="e">
        <f t="shared" ca="1" si="83"/>
        <v>#DIV/0!</v>
      </c>
    </row>
    <row r="274" spans="1:8" x14ac:dyDescent="0.25">
      <c r="A274">
        <v>27</v>
      </c>
      <c r="C274" t="str">
        <f ca="1">OFFSET('336p stat'!$A$1,A274*20,0)</f>
        <v>non CUDA AVX non hash</v>
      </c>
      <c r="D274" s="9">
        <f t="shared" ref="D274:H274" ca="1" si="84">POWER(SQRT(D165)/D111,2)</f>
        <v>2.0349622374015312E-4</v>
      </c>
      <c r="E274" s="9">
        <f t="shared" ca="1" si="84"/>
        <v>2.0993641908146468E-4</v>
      </c>
      <c r="F274" s="9">
        <f t="shared" ca="1" si="84"/>
        <v>2.099411920931889E-4</v>
      </c>
      <c r="G274" s="9">
        <f t="shared" ca="1" si="84"/>
        <v>2.1594591565316854E-4</v>
      </c>
      <c r="H274" s="9">
        <f t="shared" ca="1" si="84"/>
        <v>5.8557998690750128E-4</v>
      </c>
    </row>
    <row r="275" spans="1:8" x14ac:dyDescent="0.25">
      <c r="A275">
        <v>28</v>
      </c>
      <c r="C275" t="str">
        <f ca="1">OFFSET('336p stat'!$A$1,A275*20,0)</f>
        <v>non CUDA AVX_OMP Time</v>
      </c>
      <c r="D275" s="9">
        <f t="shared" ref="D275:H275" ca="1" si="85">POWER(SQRT(D166)/D112,2)</f>
        <v>2.375449342787548E-4</v>
      </c>
      <c r="E275" s="9">
        <f t="shared" ca="1" si="85"/>
        <v>2.5011315142968259E-4</v>
      </c>
      <c r="F275" s="9">
        <f t="shared" ca="1" si="85"/>
        <v>2.5015991527147245E-4</v>
      </c>
      <c r="G275" s="9">
        <f t="shared" ca="1" si="85"/>
        <v>2.5916412335265739E-4</v>
      </c>
      <c r="H275" s="9">
        <f t="shared" ca="1" si="85"/>
        <v>6.8187022453105792E-4</v>
      </c>
    </row>
    <row r="276" spans="1:8" x14ac:dyDescent="0.25">
      <c r="A276">
        <v>29</v>
      </c>
      <c r="C276" t="str">
        <f ca="1">OFFSET('336p stat'!$A$1,A276*20,0)</f>
        <v>non CUDA AVX_OMP</v>
      </c>
      <c r="D276" s="9">
        <f t="shared" ref="D276:H276" ca="1" si="86">POWER(SQRT(D167)/D113,2)</f>
        <v>1.747022861245063E-4</v>
      </c>
      <c r="E276" s="9" t="e">
        <f t="shared" ca="1" si="86"/>
        <v>#DIV/0!</v>
      </c>
      <c r="F276" s="9" t="e">
        <f t="shared" ca="1" si="86"/>
        <v>#DIV/0!</v>
      </c>
      <c r="G276" s="9" t="e">
        <f t="shared" ca="1" si="86"/>
        <v>#DIV/0!</v>
      </c>
      <c r="H276" s="9" t="e">
        <f t="shared" ca="1" si="86"/>
        <v>#DIV/0!</v>
      </c>
    </row>
    <row r="277" spans="1:8" x14ac:dyDescent="0.25">
      <c r="A277">
        <v>30</v>
      </c>
      <c r="C277" t="str">
        <f ca="1">OFFSET('336p stat'!$A$1,A277*20,0)</f>
        <v>non CUDA AVX_OMP non hash</v>
      </c>
      <c r="D277" s="9">
        <f t="shared" ref="D277:H277" ca="1" si="87">POWER(SQRT(D168)/D114,2)</f>
        <v>2.2619030104527153E-4</v>
      </c>
      <c r="E277" s="9">
        <f t="shared" ca="1" si="87"/>
        <v>2.3406485843113477E-4</v>
      </c>
      <c r="F277" s="9">
        <f t="shared" ca="1" si="87"/>
        <v>2.3407605497128965E-4</v>
      </c>
      <c r="G277" s="9">
        <f t="shared" ca="1" si="87"/>
        <v>2.4241690689205773E-4</v>
      </c>
      <c r="H277" s="9">
        <f t="shared" ca="1" si="87"/>
        <v>8.6492663039250384E-4</v>
      </c>
    </row>
    <row r="278" spans="1:8" x14ac:dyDescent="0.25">
      <c r="A278">
        <v>31</v>
      </c>
      <c r="C278" t="str">
        <f ca="1">OFFSET('336p stat'!$A$1,A278*20,0)</f>
        <v>CUDA ant add CPU_AVX Time</v>
      </c>
      <c r="D278" s="9">
        <f t="shared" ref="D278:H278" ca="1" si="88">POWER(SQRT(D169)/D115,2)</f>
        <v>1.1266419192668804E-5</v>
      </c>
      <c r="E278" s="9">
        <f t="shared" ca="1" si="88"/>
        <v>1.1298164526195899E-5</v>
      </c>
      <c r="F278" s="9">
        <f t="shared" ca="1" si="88"/>
        <v>1.0279014853182131E-5</v>
      </c>
      <c r="G278" s="9">
        <f t="shared" ca="1" si="88"/>
        <v>1.0890246734987189E-5</v>
      </c>
      <c r="H278" s="9">
        <f t="shared" ca="1" si="88"/>
        <v>7.4666175995644741E-4</v>
      </c>
    </row>
    <row r="279" spans="1:8" x14ac:dyDescent="0.25">
      <c r="A279">
        <v>32</v>
      </c>
      <c r="C279" t="str">
        <f ca="1">OFFSET('336p stat'!$A$1,A279*20,0)</f>
        <v>non CUDA transp_AVX Time</v>
      </c>
      <c r="D279" s="9">
        <f t="shared" ref="D279:H279" ca="1" si="89">POWER(SQRT(D170)/D116,2)</f>
        <v>7.6260083664670764E-5</v>
      </c>
      <c r="E279" s="9">
        <f t="shared" ca="1" si="89"/>
        <v>7.9234826479130258E-5</v>
      </c>
      <c r="F279" s="9">
        <f t="shared" ca="1" si="89"/>
        <v>7.9207601138059729E-5</v>
      </c>
      <c r="G279" s="9">
        <f t="shared" ca="1" si="89"/>
        <v>5.7180151049879315E-5</v>
      </c>
      <c r="H279" s="9">
        <f t="shared" ca="1" si="89"/>
        <v>1.1271024572287872E-3</v>
      </c>
    </row>
    <row r="280" spans="1:8" x14ac:dyDescent="0.25">
      <c r="A280">
        <v>33</v>
      </c>
      <c r="C280" t="str">
        <f ca="1">OFFSET('336p stat'!$A$1,A280*20,0)</f>
        <v>non CUDA transp_AVX</v>
      </c>
      <c r="D280" s="9">
        <f t="shared" ref="D280:H280" ca="1" si="90">POWER(SQRT(D171)/D117,2)</f>
        <v>2.5649009889210371E-4</v>
      </c>
      <c r="E280" s="9" t="e">
        <f t="shared" ca="1" si="90"/>
        <v>#DIV/0!</v>
      </c>
      <c r="F280" s="9" t="e">
        <f t="shared" ca="1" si="90"/>
        <v>#DIV/0!</v>
      </c>
      <c r="G280" s="9" t="e">
        <f t="shared" ca="1" si="90"/>
        <v>#DIV/0!</v>
      </c>
      <c r="H280" s="9" t="e">
        <f t="shared" ca="1" si="90"/>
        <v>#DIV/0!</v>
      </c>
    </row>
    <row r="281" spans="1:8" x14ac:dyDescent="0.25">
      <c r="A281">
        <v>34</v>
      </c>
      <c r="C281" t="str">
        <f ca="1">OFFSET('336p stat'!$A$1,A281*20,0)</f>
        <v>non CUDA transp_AVX non hash</v>
      </c>
      <c r="D281" s="9">
        <f t="shared" ref="D281:H281" ca="1" si="91">POWER(SQRT(D172)/D118,2)</f>
        <v>1.8807904274694177E-4</v>
      </c>
      <c r="E281" s="9">
        <f t="shared" ca="1" si="91"/>
        <v>1.9397541332261958E-4</v>
      </c>
      <c r="F281" s="9">
        <f t="shared" ca="1" si="91"/>
        <v>1.939718980529624E-4</v>
      </c>
      <c r="G281" s="9">
        <f t="shared" ca="1" si="91"/>
        <v>1.7430609491414753E-4</v>
      </c>
      <c r="H281" s="9">
        <f t="shared" ca="1" si="91"/>
        <v>1.1143408092682352E-3</v>
      </c>
    </row>
    <row r="282" spans="1:8" x14ac:dyDescent="0.25">
      <c r="A282">
        <v>35</v>
      </c>
      <c r="C282" t="str">
        <f ca="1">OFFSET('336p stat'!$A$1,A282*20,0)</f>
        <v>non CUDA transp_AVX_OMP Time</v>
      </c>
      <c r="D282" s="9">
        <f t="shared" ref="D282:H282" ca="1" si="92">POWER(SQRT(D173)/D119,2)</f>
        <v>9.5071156605595515E-5</v>
      </c>
      <c r="E282" s="9">
        <f t="shared" ca="1" si="92"/>
        <v>9.6917553273345765E-5</v>
      </c>
      <c r="F282" s="9">
        <f t="shared" ca="1" si="92"/>
        <v>9.6902930811874086E-5</v>
      </c>
      <c r="G282" s="9">
        <f t="shared" ca="1" si="92"/>
        <v>7.0264086888512041E-5</v>
      </c>
      <c r="H282" s="9">
        <f t="shared" ca="1" si="92"/>
        <v>1.1215561921355561E-3</v>
      </c>
    </row>
    <row r="283" spans="1:8" x14ac:dyDescent="0.25">
      <c r="A283">
        <v>36</v>
      </c>
      <c r="C283" t="str">
        <f ca="1">OFFSET('336p stat'!$A$1,A283*20,0)</f>
        <v>non CUDA transp_AVX_OMP</v>
      </c>
      <c r="D283" s="9">
        <f t="shared" ref="D283:H283" ca="1" si="93">POWER(SQRT(D174)/D120,2)</f>
        <v>2.2880109375290184E-4</v>
      </c>
      <c r="E283" s="9" t="e">
        <f t="shared" ca="1" si="93"/>
        <v>#DIV/0!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 t="str">
        <f ca="1">OFFSET('336p stat'!$A$1,A284*20,0)</f>
        <v>non CUDA transp_AVX_OMP non hash</v>
      </c>
      <c r="D284" s="9">
        <f t="shared" ref="D284:H284" ca="1" si="94">POWER(SQRT(D175)/D121,2)</f>
        <v>2.8298324965887631E-4</v>
      </c>
      <c r="E284" s="9">
        <f t="shared" ca="1" si="94"/>
        <v>2.8957575079648578E-4</v>
      </c>
      <c r="F284" s="9">
        <f t="shared" ca="1" si="94"/>
        <v>2.8957107356895011E-4</v>
      </c>
      <c r="G284" s="9">
        <f t="shared" ca="1" si="94"/>
        <v>2.6322650088028005E-4</v>
      </c>
      <c r="H284" s="9">
        <f t="shared" ca="1" si="94"/>
        <v>9.1101068849160603E-4</v>
      </c>
    </row>
    <row r="285" spans="1:8" x14ac:dyDescent="0.25">
      <c r="A285">
        <v>38</v>
      </c>
      <c r="C285" t="str">
        <f ca="1">OFFSET('336p stat'!$A$1,A285*20,0)</f>
        <v>CUDA ant par global</v>
      </c>
      <c r="D285" s="9">
        <f t="shared" ref="D285:H285" ca="1" si="95">POWER(SQRT(D176)/D122,2)</f>
        <v>9.2252969346043551E-6</v>
      </c>
      <c r="E285" s="9">
        <f t="shared" ca="1" si="95"/>
        <v>9.1221517779373728E-6</v>
      </c>
      <c r="F285" s="9">
        <f t="shared" ca="1" si="95"/>
        <v>9.4070133127018641E-6</v>
      </c>
      <c r="G285" s="9">
        <f t="shared" ca="1" si="95"/>
        <v>9.2653707773211521E-6</v>
      </c>
      <c r="H285" s="9">
        <f t="shared" ca="1" si="95"/>
        <v>5.518721517190171E-6</v>
      </c>
    </row>
    <row r="286" spans="1:8" x14ac:dyDescent="0.25">
      <c r="A286">
        <v>39</v>
      </c>
      <c r="C286" t="str">
        <f ca="1">OFFSET('336p stat'!$A$1,A286*20,0)</f>
        <v>CUDA ant add CPU Time</v>
      </c>
      <c r="D286" s="9">
        <f t="shared" ref="D286:H286" ca="1" si="96">POWER(SQRT(D177)/D123,2)</f>
        <v>2.3709122407788319E-5</v>
      </c>
      <c r="E286" s="9">
        <f t="shared" ca="1" si="96"/>
        <v>2.3726495326896466E-5</v>
      </c>
      <c r="F286" s="9">
        <f t="shared" ca="1" si="96"/>
        <v>2.2364150531389516E-5</v>
      </c>
      <c r="G286" s="9">
        <f t="shared" ca="1" si="96"/>
        <v>4.3000639328489546E-6</v>
      </c>
      <c r="H286" s="9">
        <f t="shared" ca="1" si="96"/>
        <v>4.109253166726703E-3</v>
      </c>
    </row>
    <row r="287" spans="1:8" x14ac:dyDescent="0.25">
      <c r="A287">
        <v>40</v>
      </c>
      <c r="C287" t="str">
        <f ca="1">OFFSET('336p stat'!$A$1,A287*20,0)</f>
        <v>CUDA ant add CPU Time global</v>
      </c>
      <c r="D287" s="9">
        <f t="shared" ref="D287:H287" ca="1" si="97">POWER(SQRT(D178)/D124,2)</f>
        <v>2.2369936445786846E-6</v>
      </c>
      <c r="E287" s="9">
        <f t="shared" ca="1" si="97"/>
        <v>2.1862202040824171E-6</v>
      </c>
      <c r="F287" s="9">
        <f t="shared" ca="1" si="97"/>
        <v>1.0480491122505812E-6</v>
      </c>
      <c r="G287" s="9">
        <f t="shared" ca="1" si="97"/>
        <v>5.3965807764644026E-7</v>
      </c>
      <c r="H287" s="9">
        <f t="shared" ca="1" si="97"/>
        <v>7.5985978482719129E-4</v>
      </c>
    </row>
    <row r="288" spans="1:8" x14ac:dyDescent="0.25">
      <c r="A288">
        <v>41</v>
      </c>
      <c r="C288" t="str">
        <f ca="1">OFFSET('336p stat'!$A$1,A288*20,0)</f>
        <v>CUDA ant add CPU</v>
      </c>
      <c r="D288" s="9">
        <f t="shared" ref="D288:H288" ca="1" si="98">POWER(SQRT(D179)/D125,2)</f>
        <v>1.5473843746990788E-6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 t="str">
        <f ca="1">OFFSET('336p stat'!$A$1,A289*20,0)</f>
        <v>CUDA ant add CPU non hash</v>
      </c>
      <c r="D289" s="9">
        <f t="shared" ref="D289:H289" ca="1" si="99">POWER(SQRT(D180)/D126,2)</f>
        <v>3.0590989286656095E-6</v>
      </c>
      <c r="E289" s="9">
        <f t="shared" ca="1" si="99"/>
        <v>2.8550130043536417E-6</v>
      </c>
      <c r="F289" s="9">
        <f t="shared" ca="1" si="99"/>
        <v>1.1458908130491602E-6</v>
      </c>
      <c r="G289" s="9">
        <f t="shared" ca="1" si="99"/>
        <v>6.1241276810250888E-7</v>
      </c>
      <c r="H289" s="9">
        <f t="shared" ca="1" si="99"/>
        <v>7.5752841850603174E-4</v>
      </c>
    </row>
    <row r="290" spans="1:8" x14ac:dyDescent="0.25">
      <c r="A290">
        <v>43</v>
      </c>
      <c r="C290" t="str">
        <f ca="1">OFFSET('336p stat'!$A$1,A290*20,0)</f>
        <v>CUDA opt ant par global</v>
      </c>
      <c r="D290" s="9">
        <f t="shared" ref="D290:H290" ca="1" si="100">POWER(SQRT(D181)/D127,2)</f>
        <v>3.0455028488501161E-7</v>
      </c>
      <c r="E290" s="9">
        <f t="shared" ca="1" si="100"/>
        <v>2.3018138272139845E-7</v>
      </c>
      <c r="F290" s="9">
        <f t="shared" ca="1" si="100"/>
        <v>2.6852445493433595E-8</v>
      </c>
      <c r="G290" s="9">
        <f t="shared" ca="1" si="100"/>
        <v>1.139676985848769E-8</v>
      </c>
      <c r="H290" s="9" t="e">
        <f t="shared" ca="1" si="100"/>
        <v>#DIV/0!</v>
      </c>
    </row>
    <row r="291" spans="1:8" x14ac:dyDescent="0.25">
      <c r="A291">
        <v>44</v>
      </c>
      <c r="C291" t="str">
        <f ca="1">OFFSET('336p stat'!$A$1,A291*20,0)</f>
        <v>CUDA ant add CPU_AVX Time</v>
      </c>
      <c r="D291" s="9">
        <f t="shared" ref="D291:H291" ca="1" si="101">POWER(SQRT(D182)/D128,2)</f>
        <v>7.3390116728912281E-7</v>
      </c>
      <c r="E291" s="9">
        <f t="shared" ca="1" si="101"/>
        <v>7.0271259240979317E-7</v>
      </c>
      <c r="F291" s="9">
        <f t="shared" ca="1" si="101"/>
        <v>2.1243516025170469E-7</v>
      </c>
      <c r="G291" s="9">
        <f t="shared" ca="1" si="101"/>
        <v>2.911995153780568E-7</v>
      </c>
      <c r="H291" s="9">
        <f t="shared" ca="1" si="101"/>
        <v>8.0320287529717311E-4</v>
      </c>
    </row>
    <row r="292" spans="1:8" x14ac:dyDescent="0.25">
      <c r="A292">
        <v>45</v>
      </c>
      <c r="C292" t="str">
        <f ca="1">OFFSET('336p stat'!$A$1,A292*20,0)</f>
        <v>CUDA ant add CPU_AVX</v>
      </c>
      <c r="D292" s="9">
        <f t="shared" ref="D292:H292" ca="1" si="102">POWER(SQRT(D183)/D129,2)</f>
        <v>1.8021295076739944E-7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 t="str">
        <f ca="1">OFFSET('336p stat'!$A$1,A293*20,0)</f>
        <v>CUDA ant add CPU_AVX non hash</v>
      </c>
      <c r="D293" s="9">
        <f t="shared" ref="D293:H293" ca="1" si="103">POWER(SQRT(D184)/D130,2)</f>
        <v>3.8643055290734586E-6</v>
      </c>
      <c r="E293" s="9">
        <f t="shared" ca="1" si="103"/>
        <v>3.7446952398505216E-6</v>
      </c>
      <c r="F293" s="9">
        <f t="shared" ca="1" si="103"/>
        <v>1.8676978525822299E-6</v>
      </c>
      <c r="G293" s="9">
        <f t="shared" ca="1" si="103"/>
        <v>1.2491310016335836E-6</v>
      </c>
      <c r="H293" s="9">
        <f t="shared" ca="1" si="103"/>
        <v>5.3315327736417218E-4</v>
      </c>
    </row>
    <row r="294" spans="1:8" x14ac:dyDescent="0.25">
      <c r="A294">
        <v>47</v>
      </c>
      <c r="C294" t="str">
        <f ca="1">OFFSET('336p stat'!$A$1,A294*20,0)</f>
        <v>CUDA ant add CPU_AVX_transp Time</v>
      </c>
      <c r="D294" s="9">
        <f t="shared" ref="D294:H294" ca="1" si="104">POWER(SQRT(D185)/D131,2)</f>
        <v>6.2689631251146853E-6</v>
      </c>
      <c r="E294" s="9">
        <f t="shared" ca="1" si="104"/>
        <v>5.8261529542007667E-6</v>
      </c>
      <c r="F294" s="9">
        <f t="shared" ca="1" si="104"/>
        <v>4.0937695811641001E-6</v>
      </c>
      <c r="G294" s="9">
        <f t="shared" ca="1" si="104"/>
        <v>1.8945835808546446E-6</v>
      </c>
      <c r="H294" s="9">
        <f t="shared" ca="1" si="104"/>
        <v>1.9265081665691144E-3</v>
      </c>
    </row>
    <row r="295" spans="1:8" x14ac:dyDescent="0.25">
      <c r="A295">
        <v>48</v>
      </c>
      <c r="C295" t="str">
        <f ca="1">OFFSET('336p stat'!$A$1,A295*20,0)</f>
        <v>CUDA ant add CPU_AVX_transp</v>
      </c>
      <c r="D295" s="9">
        <f t="shared" ref="D295:H295" ca="1" si="105">POWER(SQRT(D186)/D132,2)</f>
        <v>6.1986072205790093E-5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 t="str">
        <f ca="1">OFFSET('336p stat'!$A$1,A296*20,0)</f>
        <v>CUDA ant add CPU_AVX_transp non hash</v>
      </c>
      <c r="D296" s="9">
        <f t="shared" ref="D296:H296" ca="1" si="106">POWER(SQRT(D187)/D133,2)</f>
        <v>3.2608437389132314E-6</v>
      </c>
      <c r="E296" s="9">
        <f t="shared" ca="1" si="106"/>
        <v>3.1068042629195818E-6</v>
      </c>
      <c r="F296" s="9">
        <f t="shared" ca="1" si="106"/>
        <v>1.8338075161011223E-6</v>
      </c>
      <c r="G296" s="9">
        <f t="shared" ca="1" si="106"/>
        <v>7.5465251423733245E-7</v>
      </c>
      <c r="H296" s="9">
        <f t="shared" ca="1" si="106"/>
        <v>7.1090057989901801E-4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81"/>
  <sheetViews>
    <sheetView topLeftCell="A724" workbookViewId="0">
      <selection activeCell="A742" sqref="A742:AN98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58.707292000000002</v>
      </c>
      <c r="I2">
        <v>0.92323299999999997</v>
      </c>
      <c r="J2" t="s">
        <v>3</v>
      </c>
      <c r="K2">
        <v>27.942256</v>
      </c>
      <c r="L2">
        <v>0.92470300000000005</v>
      </c>
      <c r="M2" t="s">
        <v>4</v>
      </c>
      <c r="N2">
        <v>18.067537999999999</v>
      </c>
      <c r="O2">
        <v>1.8000000000000001E-4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6.0997000000000003E-2</v>
      </c>
      <c r="AG2">
        <v>9.4920000000000004E-3</v>
      </c>
      <c r="AH2" t="s">
        <v>11</v>
      </c>
      <c r="AI2">
        <v>1</v>
      </c>
      <c r="AJ2">
        <v>0</v>
      </c>
      <c r="AK2" t="s">
        <v>12</v>
      </c>
      <c r="AL2">
        <v>0.92</v>
      </c>
      <c r="AM2">
        <v>11.233599999999999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117.700688</v>
      </c>
      <c r="I3">
        <v>2.3143210000000001</v>
      </c>
      <c r="J3" t="s">
        <v>3</v>
      </c>
      <c r="K3">
        <v>56.166339000000001</v>
      </c>
      <c r="L3">
        <v>2.3092779999999999</v>
      </c>
      <c r="M3" t="s">
        <v>4</v>
      </c>
      <c r="N3">
        <v>36.131757999999998</v>
      </c>
      <c r="O3">
        <v>3.7500000000000001E-4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6.0997000000000003E-2</v>
      </c>
      <c r="AG3">
        <v>9.4920000000000004E-3</v>
      </c>
      <c r="AH3" t="s">
        <v>11</v>
      </c>
      <c r="AI3">
        <v>1</v>
      </c>
      <c r="AJ3">
        <v>0</v>
      </c>
      <c r="AK3" t="s">
        <v>12</v>
      </c>
      <c r="AL3">
        <v>2.96</v>
      </c>
      <c r="AM3">
        <v>33.078400000000002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176.458575</v>
      </c>
      <c r="I4">
        <v>3.7429410000000001</v>
      </c>
      <c r="J4" t="s">
        <v>3</v>
      </c>
      <c r="K4">
        <v>84.159201999999993</v>
      </c>
      <c r="L4">
        <v>3.7594509999999999</v>
      </c>
      <c r="M4" t="s">
        <v>4</v>
      </c>
      <c r="N4">
        <v>54.192188999999999</v>
      </c>
      <c r="O4">
        <v>4.2700000000000002E-4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6.0997000000000003E-2</v>
      </c>
      <c r="AG4">
        <v>9.4920000000000004E-3</v>
      </c>
      <c r="AH4" t="s">
        <v>11</v>
      </c>
      <c r="AI4">
        <v>1</v>
      </c>
      <c r="AJ4">
        <v>0</v>
      </c>
      <c r="AK4" t="s">
        <v>12</v>
      </c>
      <c r="AL4">
        <v>4.0999999999999996</v>
      </c>
      <c r="AM4">
        <v>46.69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234.875303</v>
      </c>
      <c r="I5">
        <v>3.731557</v>
      </c>
      <c r="J5" t="s">
        <v>3</v>
      </c>
      <c r="K5">
        <v>111.80834900000001</v>
      </c>
      <c r="L5">
        <v>3.7429130000000002</v>
      </c>
      <c r="M5" t="s">
        <v>4</v>
      </c>
      <c r="N5">
        <v>72.257352999999995</v>
      </c>
      <c r="O5">
        <v>6.9200000000000002E-4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6.0997000000000003E-2</v>
      </c>
      <c r="AG5">
        <v>9.4920000000000004E-3</v>
      </c>
      <c r="AH5" t="s">
        <v>11</v>
      </c>
      <c r="AI5">
        <v>1</v>
      </c>
      <c r="AJ5">
        <v>0</v>
      </c>
      <c r="AK5" t="s">
        <v>12</v>
      </c>
      <c r="AL5">
        <v>4.0999999999999996</v>
      </c>
      <c r="AM5">
        <v>46.69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293.50248199999999</v>
      </c>
      <c r="I6">
        <v>4.4227400000000001</v>
      </c>
      <c r="J6" t="s">
        <v>3</v>
      </c>
      <c r="K6">
        <v>139.667416</v>
      </c>
      <c r="L6">
        <v>4.4560589999999998</v>
      </c>
      <c r="M6" t="s">
        <v>4</v>
      </c>
      <c r="N6">
        <v>90.318997999999993</v>
      </c>
      <c r="O6">
        <v>9.2299999999999999E-4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6.0997000000000003E-2</v>
      </c>
      <c r="AG6">
        <v>9.4920000000000004E-3</v>
      </c>
      <c r="AH6" t="s">
        <v>11</v>
      </c>
      <c r="AI6">
        <v>1</v>
      </c>
      <c r="AJ6">
        <v>0</v>
      </c>
      <c r="AK6" t="s">
        <v>12</v>
      </c>
      <c r="AL6">
        <v>4.8600000000000003</v>
      </c>
      <c r="AM6">
        <v>58.320399999999999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352.14460100000002</v>
      </c>
      <c r="I7">
        <v>5.051164</v>
      </c>
      <c r="J7" t="s">
        <v>3</v>
      </c>
      <c r="K7">
        <v>167.540897</v>
      </c>
      <c r="L7">
        <v>5.116358</v>
      </c>
      <c r="M7" t="s">
        <v>4</v>
      </c>
      <c r="N7">
        <v>108.387524</v>
      </c>
      <c r="O7">
        <v>1.1199999999999999E-3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6.0997000000000003E-2</v>
      </c>
      <c r="AG7">
        <v>9.4920000000000004E-3</v>
      </c>
      <c r="AH7" t="s">
        <v>11</v>
      </c>
      <c r="AI7">
        <v>1</v>
      </c>
      <c r="AJ7">
        <v>0</v>
      </c>
      <c r="AK7" t="s">
        <v>12</v>
      </c>
      <c r="AL7">
        <v>5.62</v>
      </c>
      <c r="AM7">
        <v>64.795599999999993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410.78361599999999</v>
      </c>
      <c r="I8">
        <v>5.6045109999999996</v>
      </c>
      <c r="J8" t="s">
        <v>3</v>
      </c>
      <c r="K8">
        <v>195.40978000000001</v>
      </c>
      <c r="L8">
        <v>5.6958719999999996</v>
      </c>
      <c r="M8" t="s">
        <v>4</v>
      </c>
      <c r="N8">
        <v>126.447733</v>
      </c>
      <c r="O8">
        <v>1.423E-3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6.0997000000000003E-2</v>
      </c>
      <c r="AG8">
        <v>9.4920000000000004E-3</v>
      </c>
      <c r="AH8" t="s">
        <v>11</v>
      </c>
      <c r="AI8">
        <v>1</v>
      </c>
      <c r="AJ8">
        <v>0</v>
      </c>
      <c r="AK8" t="s">
        <v>12</v>
      </c>
      <c r="AL8">
        <v>6.98</v>
      </c>
      <c r="AM8">
        <v>90.899600000000007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469.56133499999999</v>
      </c>
      <c r="I9">
        <v>6.3922470000000002</v>
      </c>
      <c r="J9" t="s">
        <v>3</v>
      </c>
      <c r="K9">
        <v>223.41473300000001</v>
      </c>
      <c r="L9">
        <v>6.4622039999999998</v>
      </c>
      <c r="M9" t="s">
        <v>4</v>
      </c>
      <c r="N9">
        <v>144.51148900000001</v>
      </c>
      <c r="O9">
        <v>1.676E-3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6.0997000000000003E-2</v>
      </c>
      <c r="AG9">
        <v>9.4920000000000004E-3</v>
      </c>
      <c r="AH9" t="s">
        <v>11</v>
      </c>
      <c r="AI9">
        <v>1</v>
      </c>
      <c r="AJ9">
        <v>0</v>
      </c>
      <c r="AK9" t="s">
        <v>12</v>
      </c>
      <c r="AL9">
        <v>8.52</v>
      </c>
      <c r="AM9">
        <v>103.8896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528.47679800000003</v>
      </c>
      <c r="I10">
        <v>8.2639849999999999</v>
      </c>
      <c r="J10" t="s">
        <v>3</v>
      </c>
      <c r="K10">
        <v>251.56222299999999</v>
      </c>
      <c r="L10">
        <v>8.3753630000000001</v>
      </c>
      <c r="M10" t="s">
        <v>4</v>
      </c>
      <c r="N10">
        <v>162.57549399999999</v>
      </c>
      <c r="O10">
        <v>1.7459999999999999E-3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6.0997000000000003E-2</v>
      </c>
      <c r="AG10">
        <v>9.4920000000000004E-3</v>
      </c>
      <c r="AH10" t="s">
        <v>11</v>
      </c>
      <c r="AI10">
        <v>1</v>
      </c>
      <c r="AJ10">
        <v>0</v>
      </c>
      <c r="AK10" t="s">
        <v>12</v>
      </c>
      <c r="AL10">
        <v>10.26</v>
      </c>
      <c r="AM10">
        <v>133.67240000000001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586.96454300000005</v>
      </c>
      <c r="I11">
        <v>8.0709940000000007</v>
      </c>
      <c r="J11" t="s">
        <v>3</v>
      </c>
      <c r="K11">
        <v>279.28488800000002</v>
      </c>
      <c r="L11">
        <v>8.2077810000000007</v>
      </c>
      <c r="M11" t="s">
        <v>4</v>
      </c>
      <c r="N11">
        <v>180.64391499999999</v>
      </c>
      <c r="O11">
        <v>2.039E-3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6.0997000000000003E-2</v>
      </c>
      <c r="AG11">
        <v>9.4920000000000004E-3</v>
      </c>
      <c r="AH11" t="s">
        <v>11</v>
      </c>
      <c r="AI11">
        <v>1</v>
      </c>
      <c r="AJ11">
        <v>0</v>
      </c>
      <c r="AK11" t="s">
        <v>12</v>
      </c>
      <c r="AL11">
        <v>10.44</v>
      </c>
      <c r="AM11">
        <v>131.56639999999999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645.58702900000003</v>
      </c>
      <c r="I12">
        <v>8.9807140000000008</v>
      </c>
      <c r="J12" t="s">
        <v>3</v>
      </c>
      <c r="K12">
        <v>307.13837699999999</v>
      </c>
      <c r="L12">
        <v>9.0821559999999995</v>
      </c>
      <c r="M12" t="s">
        <v>4</v>
      </c>
      <c r="N12">
        <v>198.705352</v>
      </c>
      <c r="O12">
        <v>2.16E-3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6.0997000000000003E-2</v>
      </c>
      <c r="AG12">
        <v>9.4920000000000004E-3</v>
      </c>
      <c r="AH12" t="s">
        <v>11</v>
      </c>
      <c r="AI12">
        <v>1</v>
      </c>
      <c r="AJ12">
        <v>0</v>
      </c>
      <c r="AK12" t="s">
        <v>12</v>
      </c>
      <c r="AL12">
        <v>11.02</v>
      </c>
      <c r="AM12">
        <v>135.93960000000001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704.351586</v>
      </c>
      <c r="I13">
        <v>9.6453109999999995</v>
      </c>
      <c r="J13" t="s">
        <v>3</v>
      </c>
      <c r="K13">
        <v>335.13498399999997</v>
      </c>
      <c r="L13">
        <v>9.7037940000000003</v>
      </c>
      <c r="M13" t="s">
        <v>4</v>
      </c>
      <c r="N13">
        <v>216.77013299999999</v>
      </c>
      <c r="O13">
        <v>2.5360000000000001E-3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6.0997000000000003E-2</v>
      </c>
      <c r="AG13">
        <v>9.4920000000000004E-3</v>
      </c>
      <c r="AH13" t="s">
        <v>11</v>
      </c>
      <c r="AI13">
        <v>1</v>
      </c>
      <c r="AJ13">
        <v>0</v>
      </c>
      <c r="AK13" t="s">
        <v>12</v>
      </c>
      <c r="AL13">
        <v>12.36</v>
      </c>
      <c r="AM13">
        <v>155.87039999999999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762.98532799999998</v>
      </c>
      <c r="I14">
        <v>10.884880000000001</v>
      </c>
      <c r="J14" t="s">
        <v>3</v>
      </c>
      <c r="K14">
        <v>362.99906199999998</v>
      </c>
      <c r="L14">
        <v>10.931274999999999</v>
      </c>
      <c r="M14" t="s">
        <v>4</v>
      </c>
      <c r="N14">
        <v>234.83395300000001</v>
      </c>
      <c r="O14">
        <v>2.7049999999999999E-3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6.0997000000000003E-2</v>
      </c>
      <c r="AG14">
        <v>9.4920000000000004E-3</v>
      </c>
      <c r="AH14" t="s">
        <v>11</v>
      </c>
      <c r="AI14">
        <v>1</v>
      </c>
      <c r="AJ14">
        <v>0</v>
      </c>
      <c r="AK14" t="s">
        <v>12</v>
      </c>
      <c r="AL14">
        <v>12.96</v>
      </c>
      <c r="AM14">
        <v>169.47839999999999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821.74610600000005</v>
      </c>
      <c r="I15">
        <v>11.019339</v>
      </c>
      <c r="J15" t="s">
        <v>3</v>
      </c>
      <c r="K15">
        <v>390.99093599999998</v>
      </c>
      <c r="L15">
        <v>11.068004999999999</v>
      </c>
      <c r="M15" t="s">
        <v>4</v>
      </c>
      <c r="N15">
        <v>252.895478</v>
      </c>
      <c r="O15">
        <v>3.029E-3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6.0997000000000003E-2</v>
      </c>
      <c r="AG15">
        <v>9.4920000000000004E-3</v>
      </c>
      <c r="AH15" t="s">
        <v>11</v>
      </c>
      <c r="AI15">
        <v>1</v>
      </c>
      <c r="AJ15">
        <v>0</v>
      </c>
      <c r="AK15" t="s">
        <v>12</v>
      </c>
      <c r="AL15">
        <v>13.9</v>
      </c>
      <c r="AM15">
        <v>172.29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880.45393899999999</v>
      </c>
      <c r="I16">
        <v>12.293994</v>
      </c>
      <c r="J16" t="s">
        <v>3</v>
      </c>
      <c r="K16">
        <v>418.93212999999997</v>
      </c>
      <c r="L16">
        <v>12.351576</v>
      </c>
      <c r="M16" t="s">
        <v>4</v>
      </c>
      <c r="N16">
        <v>270.96097900000001</v>
      </c>
      <c r="O16">
        <v>3.754E-3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6.0997000000000003E-2</v>
      </c>
      <c r="AG16">
        <v>9.4920000000000004E-3</v>
      </c>
      <c r="AH16" t="s">
        <v>11</v>
      </c>
      <c r="AI16">
        <v>1</v>
      </c>
      <c r="AJ16">
        <v>0</v>
      </c>
      <c r="AK16" t="s">
        <v>12</v>
      </c>
      <c r="AL16">
        <v>15.26</v>
      </c>
      <c r="AM16">
        <v>205.51240000000001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939.31005500000003</v>
      </c>
      <c r="I17">
        <v>14.588664</v>
      </c>
      <c r="J17" t="s">
        <v>3</v>
      </c>
      <c r="K17">
        <v>447.01511699999998</v>
      </c>
      <c r="L17">
        <v>14.694276</v>
      </c>
      <c r="M17" t="s">
        <v>4</v>
      </c>
      <c r="N17">
        <v>289.02204999999998</v>
      </c>
      <c r="O17">
        <v>4.6129999999999999E-3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6.0997000000000003E-2</v>
      </c>
      <c r="AG17">
        <v>9.4920000000000004E-3</v>
      </c>
      <c r="AH17" t="s">
        <v>11</v>
      </c>
      <c r="AI17">
        <v>1</v>
      </c>
      <c r="AJ17">
        <v>0</v>
      </c>
      <c r="AK17" t="s">
        <v>12</v>
      </c>
      <c r="AL17">
        <v>17.04</v>
      </c>
      <c r="AM17">
        <v>257.63839999999999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998.14709000000005</v>
      </c>
      <c r="I18">
        <v>14.59009</v>
      </c>
      <c r="J18" t="s">
        <v>3</v>
      </c>
      <c r="K18">
        <v>475.08178600000002</v>
      </c>
      <c r="L18">
        <v>14.658526999999999</v>
      </c>
      <c r="M18" t="s">
        <v>4</v>
      </c>
      <c r="N18">
        <v>307.08221700000001</v>
      </c>
      <c r="O18">
        <v>5.0470000000000003E-3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6.0997000000000003E-2</v>
      </c>
      <c r="AG18">
        <v>9.4920000000000004E-3</v>
      </c>
      <c r="AH18" t="s">
        <v>11</v>
      </c>
      <c r="AI18">
        <v>1</v>
      </c>
      <c r="AJ18">
        <v>0</v>
      </c>
      <c r="AK18" t="s">
        <v>12</v>
      </c>
      <c r="AL18">
        <v>18.2</v>
      </c>
      <c r="AM18">
        <v>258.39999999999998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1056.846421</v>
      </c>
      <c r="I19">
        <v>17.135978999999999</v>
      </c>
      <c r="J19" t="s">
        <v>3</v>
      </c>
      <c r="K19">
        <v>503.014974</v>
      </c>
      <c r="L19">
        <v>17.199339999999999</v>
      </c>
      <c r="M19" t="s">
        <v>4</v>
      </c>
      <c r="N19">
        <v>325.14732800000002</v>
      </c>
      <c r="O19">
        <v>5.2490000000000002E-3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6.0997000000000003E-2</v>
      </c>
      <c r="AG19">
        <v>9.4920000000000004E-3</v>
      </c>
      <c r="AH19" t="s">
        <v>11</v>
      </c>
      <c r="AI19">
        <v>1</v>
      </c>
      <c r="AJ19">
        <v>0</v>
      </c>
      <c r="AK19" t="s">
        <v>12</v>
      </c>
      <c r="AL19">
        <v>19.38</v>
      </c>
      <c r="AM19">
        <v>295.2756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1115.6141090000001</v>
      </c>
      <c r="I20">
        <v>17.964479999999998</v>
      </c>
      <c r="J20" t="s">
        <v>3</v>
      </c>
      <c r="K20">
        <v>531.01736600000004</v>
      </c>
      <c r="L20">
        <v>18.022601999999999</v>
      </c>
      <c r="M20" t="s">
        <v>4</v>
      </c>
      <c r="N20">
        <v>343.21369099999998</v>
      </c>
      <c r="O20">
        <v>5.7099999999999998E-3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6.0997000000000003E-2</v>
      </c>
      <c r="AG20">
        <v>9.4920000000000004E-3</v>
      </c>
      <c r="AH20" t="s">
        <v>11</v>
      </c>
      <c r="AI20">
        <v>1</v>
      </c>
      <c r="AJ20">
        <v>0</v>
      </c>
      <c r="AK20" t="s">
        <v>12</v>
      </c>
      <c r="AL20">
        <v>20.36</v>
      </c>
      <c r="AM20">
        <v>296.35039999999998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1174.101152</v>
      </c>
      <c r="I21">
        <v>18.474163999999998</v>
      </c>
      <c r="J21" t="s">
        <v>3</v>
      </c>
      <c r="K21">
        <v>558.74019799999996</v>
      </c>
      <c r="L21">
        <v>18.493362000000001</v>
      </c>
      <c r="M21" t="s">
        <v>4</v>
      </c>
      <c r="N21">
        <v>361.27796799999999</v>
      </c>
      <c r="O21">
        <v>6.2589999999999998E-3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6.0997000000000003E-2</v>
      </c>
      <c r="AG21">
        <v>9.4920000000000004E-3</v>
      </c>
      <c r="AH21" t="s">
        <v>11</v>
      </c>
      <c r="AI21">
        <v>1</v>
      </c>
      <c r="AJ21">
        <v>0</v>
      </c>
      <c r="AK21" t="s">
        <v>12</v>
      </c>
      <c r="AL21">
        <v>20.56</v>
      </c>
      <c r="AM21">
        <v>301.76639999999998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4.7077000000000001E-2</v>
      </c>
      <c r="AG22">
        <v>2.5309999999999998E-3</v>
      </c>
      <c r="AH22" t="s">
        <v>11</v>
      </c>
      <c r="AI22">
        <v>1</v>
      </c>
      <c r="AJ22">
        <v>0</v>
      </c>
      <c r="AK22" t="s">
        <v>12</v>
      </c>
      <c r="AL22">
        <v>1.88</v>
      </c>
      <c r="AM22">
        <v>36.585599999999999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4.7077000000000001E-2</v>
      </c>
      <c r="AG23">
        <v>2.5309999999999998E-3</v>
      </c>
      <c r="AH23" t="s">
        <v>11</v>
      </c>
      <c r="AI23">
        <v>1</v>
      </c>
      <c r="AJ23">
        <v>0</v>
      </c>
      <c r="AK23" t="s">
        <v>12</v>
      </c>
      <c r="AL23">
        <v>2.06</v>
      </c>
      <c r="AM23">
        <v>37.496400000000001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4.7077000000000001E-2</v>
      </c>
      <c r="AG24">
        <v>2.5309999999999998E-3</v>
      </c>
      <c r="AH24" t="s">
        <v>11</v>
      </c>
      <c r="AI24">
        <v>1</v>
      </c>
      <c r="AJ24">
        <v>0</v>
      </c>
      <c r="AK24" t="s">
        <v>12</v>
      </c>
      <c r="AL24">
        <v>3.72</v>
      </c>
      <c r="AM24">
        <v>50.441600000000001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4.7077000000000001E-2</v>
      </c>
      <c r="AG25">
        <v>2.5309999999999998E-3</v>
      </c>
      <c r="AH25" t="s">
        <v>11</v>
      </c>
      <c r="AI25">
        <v>1</v>
      </c>
      <c r="AJ25">
        <v>0</v>
      </c>
      <c r="AK25" t="s">
        <v>12</v>
      </c>
      <c r="AL25">
        <v>5.24</v>
      </c>
      <c r="AM25">
        <v>69.702399999999997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4.7077000000000001E-2</v>
      </c>
      <c r="AG26">
        <v>2.5309999999999998E-3</v>
      </c>
      <c r="AH26" t="s">
        <v>11</v>
      </c>
      <c r="AI26">
        <v>1</v>
      </c>
      <c r="AJ26">
        <v>0</v>
      </c>
      <c r="AK26" t="s">
        <v>12</v>
      </c>
      <c r="AL26">
        <v>6.62</v>
      </c>
      <c r="AM26">
        <v>100.5556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4.7077000000000001E-2</v>
      </c>
      <c r="AG27">
        <v>2.5309999999999998E-3</v>
      </c>
      <c r="AH27" t="s">
        <v>11</v>
      </c>
      <c r="AI27">
        <v>1</v>
      </c>
      <c r="AJ27">
        <v>0</v>
      </c>
      <c r="AK27" t="s">
        <v>12</v>
      </c>
      <c r="AL27">
        <v>7.34</v>
      </c>
      <c r="AM27">
        <v>96.984399999999994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4.7077000000000001E-2</v>
      </c>
      <c r="AG28">
        <v>2.5309999999999998E-3</v>
      </c>
      <c r="AH28" t="s">
        <v>11</v>
      </c>
      <c r="AI28">
        <v>1</v>
      </c>
      <c r="AJ28">
        <v>0</v>
      </c>
      <c r="AK28" t="s">
        <v>12</v>
      </c>
      <c r="AL28">
        <v>8.7200000000000006</v>
      </c>
      <c r="AM28">
        <v>146.04159999999999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4.7077000000000001E-2</v>
      </c>
      <c r="AG29">
        <v>2.5309999999999998E-3</v>
      </c>
      <c r="AH29" t="s">
        <v>11</v>
      </c>
      <c r="AI29">
        <v>1</v>
      </c>
      <c r="AJ29">
        <v>0</v>
      </c>
      <c r="AK29" t="s">
        <v>12</v>
      </c>
      <c r="AL29">
        <v>9.9</v>
      </c>
      <c r="AM29">
        <v>161.69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4.7077000000000001E-2</v>
      </c>
      <c r="AG30">
        <v>2.5309999999999998E-3</v>
      </c>
      <c r="AH30" t="s">
        <v>11</v>
      </c>
      <c r="AI30">
        <v>1</v>
      </c>
      <c r="AJ30">
        <v>0</v>
      </c>
      <c r="AK30" t="s">
        <v>12</v>
      </c>
      <c r="AL30">
        <v>10.48</v>
      </c>
      <c r="AM30">
        <v>174.68960000000001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4.7077000000000001E-2</v>
      </c>
      <c r="AG31">
        <v>2.5309999999999998E-3</v>
      </c>
      <c r="AH31" t="s">
        <v>11</v>
      </c>
      <c r="AI31">
        <v>1</v>
      </c>
      <c r="AJ31">
        <v>0</v>
      </c>
      <c r="AK31" t="s">
        <v>12</v>
      </c>
      <c r="AL31">
        <v>11.6</v>
      </c>
      <c r="AM31">
        <v>185.28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4.7077000000000001E-2</v>
      </c>
      <c r="AG32">
        <v>2.5309999999999998E-3</v>
      </c>
      <c r="AH32" t="s">
        <v>11</v>
      </c>
      <c r="AI32">
        <v>1</v>
      </c>
      <c r="AJ32">
        <v>0</v>
      </c>
      <c r="AK32" t="s">
        <v>12</v>
      </c>
      <c r="AL32">
        <v>13.14</v>
      </c>
      <c r="AM32">
        <v>224.04040000000001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4.7077000000000001E-2</v>
      </c>
      <c r="AG33">
        <v>2.5309999999999998E-3</v>
      </c>
      <c r="AH33" t="s">
        <v>11</v>
      </c>
      <c r="AI33">
        <v>1</v>
      </c>
      <c r="AJ33">
        <v>0</v>
      </c>
      <c r="AK33" t="s">
        <v>12</v>
      </c>
      <c r="AL33">
        <v>14.86</v>
      </c>
      <c r="AM33">
        <v>236.00040000000001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4.7077000000000001E-2</v>
      </c>
      <c r="AG34">
        <v>2.5309999999999998E-3</v>
      </c>
      <c r="AH34" t="s">
        <v>11</v>
      </c>
      <c r="AI34">
        <v>1</v>
      </c>
      <c r="AJ34">
        <v>0</v>
      </c>
      <c r="AK34" t="s">
        <v>12</v>
      </c>
      <c r="AL34">
        <v>16.04</v>
      </c>
      <c r="AM34">
        <v>253.1584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4.7077000000000001E-2</v>
      </c>
      <c r="AG35">
        <v>2.5309999999999998E-3</v>
      </c>
      <c r="AH35" t="s">
        <v>11</v>
      </c>
      <c r="AI35">
        <v>1</v>
      </c>
      <c r="AJ35">
        <v>0</v>
      </c>
      <c r="AK35" t="s">
        <v>12</v>
      </c>
      <c r="AL35">
        <v>17.8</v>
      </c>
      <c r="AM35">
        <v>306.83999999999997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4.7077000000000001E-2</v>
      </c>
      <c r="AG36">
        <v>2.5309999999999998E-3</v>
      </c>
      <c r="AH36" t="s">
        <v>11</v>
      </c>
      <c r="AI36">
        <v>1</v>
      </c>
      <c r="AJ36">
        <v>0</v>
      </c>
      <c r="AK36" t="s">
        <v>12</v>
      </c>
      <c r="AL36">
        <v>19.559999999999999</v>
      </c>
      <c r="AM36">
        <v>370.40640000000002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4.7077000000000001E-2</v>
      </c>
      <c r="AG37">
        <v>2.5309999999999998E-3</v>
      </c>
      <c r="AH37" t="s">
        <v>11</v>
      </c>
      <c r="AI37">
        <v>1</v>
      </c>
      <c r="AJ37">
        <v>0</v>
      </c>
      <c r="AK37" t="s">
        <v>12</v>
      </c>
      <c r="AL37">
        <v>20.16</v>
      </c>
      <c r="AM37">
        <v>367.37439999999998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4.7077000000000001E-2</v>
      </c>
      <c r="AG38">
        <v>2.5309999999999998E-3</v>
      </c>
      <c r="AH38" t="s">
        <v>11</v>
      </c>
      <c r="AI38">
        <v>1</v>
      </c>
      <c r="AJ38">
        <v>0</v>
      </c>
      <c r="AK38" t="s">
        <v>12</v>
      </c>
      <c r="AL38">
        <v>21.52</v>
      </c>
      <c r="AM38">
        <v>365.92959999999999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4.7077000000000001E-2</v>
      </c>
      <c r="AG39">
        <v>2.5309999999999998E-3</v>
      </c>
      <c r="AH39" t="s">
        <v>11</v>
      </c>
      <c r="AI39">
        <v>1</v>
      </c>
      <c r="AJ39">
        <v>0</v>
      </c>
      <c r="AK39" t="s">
        <v>12</v>
      </c>
      <c r="AL39">
        <v>23.48</v>
      </c>
      <c r="AM39">
        <v>430.20960000000002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4.7077000000000001E-2</v>
      </c>
      <c r="AG40">
        <v>2.5309999999999998E-3</v>
      </c>
      <c r="AH40" t="s">
        <v>11</v>
      </c>
      <c r="AI40">
        <v>1</v>
      </c>
      <c r="AJ40">
        <v>0</v>
      </c>
      <c r="AK40" t="s">
        <v>12</v>
      </c>
      <c r="AL40">
        <v>25.88</v>
      </c>
      <c r="AM40">
        <v>478.54559999999998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4.7077000000000001E-2</v>
      </c>
      <c r="AG41">
        <v>2.5309999999999998E-3</v>
      </c>
      <c r="AH41" t="s">
        <v>11</v>
      </c>
      <c r="AI41">
        <v>1</v>
      </c>
      <c r="AJ41">
        <v>0</v>
      </c>
      <c r="AK41" t="s">
        <v>12</v>
      </c>
      <c r="AL41">
        <v>27.24</v>
      </c>
      <c r="AM41">
        <v>487.18239999999997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62.122557999999998</v>
      </c>
      <c r="I42">
        <v>1.557E-3</v>
      </c>
      <c r="J42" t="s">
        <v>3</v>
      </c>
      <c r="K42">
        <v>31.415541999999999</v>
      </c>
      <c r="L42">
        <v>1.0349999999999999E-3</v>
      </c>
      <c r="M42" t="s">
        <v>4</v>
      </c>
      <c r="N42">
        <v>18.07319</v>
      </c>
      <c r="O42">
        <v>3.3700000000000001E-4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124.289534</v>
      </c>
      <c r="I43">
        <v>2.895E-3</v>
      </c>
      <c r="J43" t="s">
        <v>3</v>
      </c>
      <c r="K43">
        <v>62.819552999999999</v>
      </c>
      <c r="L43">
        <v>2.0579999999999999E-3</v>
      </c>
      <c r="M43" t="s">
        <v>4</v>
      </c>
      <c r="N43">
        <v>36.141506999999997</v>
      </c>
      <c r="O43">
        <v>6.2500000000000001E-4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186.46523999999999</v>
      </c>
      <c r="I44">
        <v>4.1609999999999998E-3</v>
      </c>
      <c r="J44" t="s">
        <v>3</v>
      </c>
      <c r="K44">
        <v>94.227271999999999</v>
      </c>
      <c r="L44">
        <v>2.6050000000000001E-3</v>
      </c>
      <c r="M44" t="s">
        <v>4</v>
      </c>
      <c r="N44">
        <v>54.210397</v>
      </c>
      <c r="O44">
        <v>9.6699999999999998E-4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248.63891699999999</v>
      </c>
      <c r="I45">
        <v>6.6480000000000003E-3</v>
      </c>
      <c r="J45" t="s">
        <v>3</v>
      </c>
      <c r="K45">
        <v>125.63585</v>
      </c>
      <c r="L45">
        <v>4.1339999999999997E-3</v>
      </c>
      <c r="M45" t="s">
        <v>4</v>
      </c>
      <c r="N45">
        <v>72.279635999999996</v>
      </c>
      <c r="O45">
        <v>1.2780000000000001E-3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310.81338299999999</v>
      </c>
      <c r="I46">
        <v>6.3949999999999996E-3</v>
      </c>
      <c r="J46" t="s">
        <v>3</v>
      </c>
      <c r="K46">
        <v>157.04065800000001</v>
      </c>
      <c r="L46">
        <v>4.4190000000000002E-3</v>
      </c>
      <c r="M46" t="s">
        <v>4</v>
      </c>
      <c r="N46">
        <v>90.344025000000002</v>
      </c>
      <c r="O46">
        <v>1.485E-3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372.98471699999999</v>
      </c>
      <c r="I47">
        <v>8.5679999999999992E-3</v>
      </c>
      <c r="J47" t="s">
        <v>3</v>
      </c>
      <c r="K47">
        <v>188.44613200000001</v>
      </c>
      <c r="L47">
        <v>6.1580000000000003E-3</v>
      </c>
      <c r="M47" t="s">
        <v>4</v>
      </c>
      <c r="N47">
        <v>108.410438</v>
      </c>
      <c r="O47">
        <v>1.676E-3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435.13826399999999</v>
      </c>
      <c r="I48">
        <v>2.2200999999999999E-2</v>
      </c>
      <c r="J48" t="s">
        <v>3</v>
      </c>
      <c r="K48">
        <v>219.83542600000001</v>
      </c>
      <c r="L48">
        <v>2.0393999999999999E-2</v>
      </c>
      <c r="M48" t="s">
        <v>4</v>
      </c>
      <c r="N48">
        <v>126.47662699999999</v>
      </c>
      <c r="O48">
        <v>1.9589999999999998E-3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497.28398700000002</v>
      </c>
      <c r="I49">
        <v>8.2359000000000002E-2</v>
      </c>
      <c r="J49" t="s">
        <v>3</v>
      </c>
      <c r="K49">
        <v>251.21214900000001</v>
      </c>
      <c r="L49">
        <v>8.6448999999999998E-2</v>
      </c>
      <c r="M49" t="s">
        <v>4</v>
      </c>
      <c r="N49">
        <v>144.546356</v>
      </c>
      <c r="O49">
        <v>1.923E-3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559.43790200000001</v>
      </c>
      <c r="I50">
        <v>0.22636200000000001</v>
      </c>
      <c r="J50" t="s">
        <v>3</v>
      </c>
      <c r="K50">
        <v>282.598681</v>
      </c>
      <c r="L50">
        <v>0.23629700000000001</v>
      </c>
      <c r="M50" t="s">
        <v>4</v>
      </c>
      <c r="N50">
        <v>162.61255</v>
      </c>
      <c r="O50">
        <v>2.0149999999999999E-3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621.57444499999997</v>
      </c>
      <c r="I51">
        <v>0.46029700000000001</v>
      </c>
      <c r="J51" t="s">
        <v>3</v>
      </c>
      <c r="K51">
        <v>313.97652499999998</v>
      </c>
      <c r="L51">
        <v>0.47334700000000002</v>
      </c>
      <c r="M51" t="s">
        <v>4</v>
      </c>
      <c r="N51">
        <v>180.680015</v>
      </c>
      <c r="O51">
        <v>2.124E-3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683.71763799999997</v>
      </c>
      <c r="I52">
        <v>0.78644199999999997</v>
      </c>
      <c r="J52" t="s">
        <v>3</v>
      </c>
      <c r="K52">
        <v>345.353207</v>
      </c>
      <c r="L52">
        <v>0.81265299999999996</v>
      </c>
      <c r="M52" t="s">
        <v>4</v>
      </c>
      <c r="N52">
        <v>198.74845999999999</v>
      </c>
      <c r="O52">
        <v>2.2759999999999998E-3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745.85740399999997</v>
      </c>
      <c r="I53">
        <v>1.198475</v>
      </c>
      <c r="J53" t="s">
        <v>3</v>
      </c>
      <c r="K53">
        <v>376.72611000000001</v>
      </c>
      <c r="L53">
        <v>1.2374309999999999</v>
      </c>
      <c r="M53" t="s">
        <v>4</v>
      </c>
      <c r="N53">
        <v>216.813053</v>
      </c>
      <c r="O53">
        <v>2.9499999999999999E-3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807.99050999999997</v>
      </c>
      <c r="I54">
        <v>1.69693</v>
      </c>
      <c r="J54" t="s">
        <v>3</v>
      </c>
      <c r="K54">
        <v>408.09563300000002</v>
      </c>
      <c r="L54">
        <v>1.7482420000000001</v>
      </c>
      <c r="M54" t="s">
        <v>4</v>
      </c>
      <c r="N54">
        <v>234.87648200000001</v>
      </c>
      <c r="O54">
        <v>3.323E-3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870.12606300000004</v>
      </c>
      <c r="I55">
        <v>2.3291490000000001</v>
      </c>
      <c r="J55" t="s">
        <v>3</v>
      </c>
      <c r="K55">
        <v>439.467037</v>
      </c>
      <c r="L55">
        <v>2.376598</v>
      </c>
      <c r="M55" t="s">
        <v>4</v>
      </c>
      <c r="N55">
        <v>252.94056499999999</v>
      </c>
      <c r="O55">
        <v>3.6059999999999998E-3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932.26412100000005</v>
      </c>
      <c r="I56">
        <v>3.0153940000000001</v>
      </c>
      <c r="J56" t="s">
        <v>3</v>
      </c>
      <c r="K56">
        <v>470.83933400000001</v>
      </c>
      <c r="L56">
        <v>3.0815299999999999</v>
      </c>
      <c r="M56" t="s">
        <v>4</v>
      </c>
      <c r="N56">
        <v>271.007362</v>
      </c>
      <c r="O56">
        <v>3.8049999999999998E-3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994.39867600000002</v>
      </c>
      <c r="I57">
        <v>3.767954</v>
      </c>
      <c r="J57" t="s">
        <v>3</v>
      </c>
      <c r="K57">
        <v>502.21176000000003</v>
      </c>
      <c r="L57">
        <v>3.8431860000000002</v>
      </c>
      <c r="M57" t="s">
        <v>4</v>
      </c>
      <c r="N57">
        <v>289.072293</v>
      </c>
      <c r="O57">
        <v>3.7469999999999999E-3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1056.562349</v>
      </c>
      <c r="I58">
        <v>3.7953920000000001</v>
      </c>
      <c r="J58" t="s">
        <v>3</v>
      </c>
      <c r="K58">
        <v>533.61229100000003</v>
      </c>
      <c r="L58">
        <v>3.905224</v>
      </c>
      <c r="M58" t="s">
        <v>4</v>
      </c>
      <c r="N58">
        <v>307.14095400000002</v>
      </c>
      <c r="O58">
        <v>3.8370000000000001E-3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1118.7303710000001</v>
      </c>
      <c r="I59">
        <v>3.5881829999999999</v>
      </c>
      <c r="J59" t="s">
        <v>3</v>
      </c>
      <c r="K59">
        <v>565.01759300000003</v>
      </c>
      <c r="L59">
        <v>3.710153</v>
      </c>
      <c r="M59" t="s">
        <v>4</v>
      </c>
      <c r="N59">
        <v>325.20486399999999</v>
      </c>
      <c r="O59">
        <v>4.5139999999999998E-3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1180.893894</v>
      </c>
      <c r="I60">
        <v>3.5028389999999998</v>
      </c>
      <c r="J60" t="s">
        <v>3</v>
      </c>
      <c r="K60">
        <v>596.41871900000001</v>
      </c>
      <c r="L60">
        <v>3.6367790000000002</v>
      </c>
      <c r="M60" t="s">
        <v>4</v>
      </c>
      <c r="N60">
        <v>343.26718399999999</v>
      </c>
      <c r="O60">
        <v>4.6230000000000004E-3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1243.0637160000001</v>
      </c>
      <c r="I61">
        <v>3.4491399999999999</v>
      </c>
      <c r="J61" t="s">
        <v>3</v>
      </c>
      <c r="K61">
        <v>627.82403699999998</v>
      </c>
      <c r="L61">
        <v>3.587739</v>
      </c>
      <c r="M61" t="s">
        <v>4</v>
      </c>
      <c r="N61">
        <v>361.33709199999998</v>
      </c>
      <c r="O61">
        <v>5.1250000000000002E-3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270.96700700000002</v>
      </c>
      <c r="I62">
        <v>1.4880000000000001E-2</v>
      </c>
      <c r="J62" t="s">
        <v>3</v>
      </c>
      <c r="K62">
        <v>238.32237599999999</v>
      </c>
      <c r="L62">
        <v>5.4749999999999998E-3</v>
      </c>
      <c r="M62" t="s">
        <v>4</v>
      </c>
      <c r="N62">
        <v>6.861148</v>
      </c>
      <c r="O62">
        <v>5.1E-5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541.96800199999996</v>
      </c>
      <c r="I63">
        <v>6.3675999999999996E-2</v>
      </c>
      <c r="J63" t="s">
        <v>3</v>
      </c>
      <c r="K63">
        <v>476.68681600000002</v>
      </c>
      <c r="L63">
        <v>2.1526E-2</v>
      </c>
      <c r="M63" t="s">
        <v>4</v>
      </c>
      <c r="N63">
        <v>13.728258</v>
      </c>
      <c r="O63">
        <v>9.3999999999999994E-5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812.98565399999995</v>
      </c>
      <c r="I64">
        <v>0.14436399999999999</v>
      </c>
      <c r="J64" t="s">
        <v>3</v>
      </c>
      <c r="K64">
        <v>715.06918800000005</v>
      </c>
      <c r="L64">
        <v>5.3033999999999998E-2</v>
      </c>
      <c r="M64" t="s">
        <v>4</v>
      </c>
      <c r="N64">
        <v>20.598026000000001</v>
      </c>
      <c r="O64">
        <v>1.7699999999999999E-4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1084.009517</v>
      </c>
      <c r="I65">
        <v>0.249194</v>
      </c>
      <c r="J65" t="s">
        <v>3</v>
      </c>
      <c r="K65">
        <v>953.45597799999996</v>
      </c>
      <c r="L65">
        <v>9.2896999999999993E-2</v>
      </c>
      <c r="M65" t="s">
        <v>4</v>
      </c>
      <c r="N65">
        <v>27.466049999999999</v>
      </c>
      <c r="O65">
        <v>2.4699999999999999E-4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1355.0346480000001</v>
      </c>
      <c r="I66">
        <v>0.38394400000000001</v>
      </c>
      <c r="J66" t="s">
        <v>3</v>
      </c>
      <c r="K66">
        <v>1191.84647</v>
      </c>
      <c r="L66">
        <v>0.14306099999999999</v>
      </c>
      <c r="M66" t="s">
        <v>4</v>
      </c>
      <c r="N66">
        <v>34.334057000000001</v>
      </c>
      <c r="O66">
        <v>3.8200000000000002E-4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1626.0593160000001</v>
      </c>
      <c r="I67">
        <v>0.56121500000000002</v>
      </c>
      <c r="J67" t="s">
        <v>3</v>
      </c>
      <c r="K67">
        <v>1430.2403420000001</v>
      </c>
      <c r="L67">
        <v>0.20453399999999999</v>
      </c>
      <c r="M67" t="s">
        <v>4</v>
      </c>
      <c r="N67">
        <v>41.203812999999997</v>
      </c>
      <c r="O67">
        <v>5.2099999999999998E-4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1897.0853910000001</v>
      </c>
      <c r="I68">
        <v>0.76278500000000005</v>
      </c>
      <c r="J68" t="s">
        <v>3</v>
      </c>
      <c r="K68">
        <v>1668.6351219999999</v>
      </c>
      <c r="L68">
        <v>0.27646900000000002</v>
      </c>
      <c r="M68" t="s">
        <v>4</v>
      </c>
      <c r="N68">
        <v>48.072932999999999</v>
      </c>
      <c r="O68">
        <v>5.7700000000000004E-4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2168.1096440000001</v>
      </c>
      <c r="I69">
        <v>1.000543</v>
      </c>
      <c r="J69" t="s">
        <v>3</v>
      </c>
      <c r="K69">
        <v>1907.0273540000001</v>
      </c>
      <c r="L69">
        <v>0.36322100000000002</v>
      </c>
      <c r="M69" t="s">
        <v>4</v>
      </c>
      <c r="N69">
        <v>54.942749999999997</v>
      </c>
      <c r="O69">
        <v>6.2699999999999995E-4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2439.139424</v>
      </c>
      <c r="I70">
        <v>1.2454240000000001</v>
      </c>
      <c r="J70" t="s">
        <v>3</v>
      </c>
      <c r="K70">
        <v>2145.421484</v>
      </c>
      <c r="L70">
        <v>0.461171</v>
      </c>
      <c r="M70" t="s">
        <v>4</v>
      </c>
      <c r="N70">
        <v>61.811810000000001</v>
      </c>
      <c r="O70">
        <v>7.6400000000000003E-4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2710.1672170000002</v>
      </c>
      <c r="I71">
        <v>1.5233680000000001</v>
      </c>
      <c r="J71" t="s">
        <v>3</v>
      </c>
      <c r="K71">
        <v>2383.8175200000001</v>
      </c>
      <c r="L71">
        <v>0.56665100000000002</v>
      </c>
      <c r="M71" t="s">
        <v>4</v>
      </c>
      <c r="N71">
        <v>68.682344999999998</v>
      </c>
      <c r="O71">
        <v>9.77E-4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2981.1995649999999</v>
      </c>
      <c r="I72">
        <v>1.854959</v>
      </c>
      <c r="J72" t="s">
        <v>3</v>
      </c>
      <c r="K72">
        <v>2622.2152000000001</v>
      </c>
      <c r="L72">
        <v>0.68549300000000002</v>
      </c>
      <c r="M72" t="s">
        <v>4</v>
      </c>
      <c r="N72">
        <v>75.551010000000005</v>
      </c>
      <c r="O72">
        <v>1.0690000000000001E-3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3252.2241749999998</v>
      </c>
      <c r="I73">
        <v>2.2173959999999999</v>
      </c>
      <c r="J73" t="s">
        <v>3</v>
      </c>
      <c r="K73">
        <v>2860.6085640000001</v>
      </c>
      <c r="L73">
        <v>0.82120899999999997</v>
      </c>
      <c r="M73" t="s">
        <v>4</v>
      </c>
      <c r="N73">
        <v>82.419632000000007</v>
      </c>
      <c r="O73">
        <v>1.152E-3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3523.2626070000001</v>
      </c>
      <c r="I74">
        <v>2.6126130000000001</v>
      </c>
      <c r="J74" t="s">
        <v>3</v>
      </c>
      <c r="K74">
        <v>3099.0138040000002</v>
      </c>
      <c r="L74">
        <v>0.96640000000000004</v>
      </c>
      <c r="M74" t="s">
        <v>4</v>
      </c>
      <c r="N74">
        <v>89.289689999999993</v>
      </c>
      <c r="O74">
        <v>1.152E-3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3794.309546</v>
      </c>
      <c r="I75">
        <v>3.0337710000000002</v>
      </c>
      <c r="J75" t="s">
        <v>3</v>
      </c>
      <c r="K75">
        <v>3337.420059</v>
      </c>
      <c r="L75">
        <v>1.1210929999999999</v>
      </c>
      <c r="M75" t="s">
        <v>4</v>
      </c>
      <c r="N75">
        <v>96.158946999999998</v>
      </c>
      <c r="O75">
        <v>1.403E-3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4065.3508689999999</v>
      </c>
      <c r="I76">
        <v>3.4780060000000002</v>
      </c>
      <c r="J76" t="s">
        <v>3</v>
      </c>
      <c r="K76">
        <v>3575.8310689999998</v>
      </c>
      <c r="L76">
        <v>1.2891509999999999</v>
      </c>
      <c r="M76" t="s">
        <v>4</v>
      </c>
      <c r="N76">
        <v>103.027367</v>
      </c>
      <c r="O76">
        <v>1.624E-3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4336.4016600000004</v>
      </c>
      <c r="I77">
        <v>3.961856</v>
      </c>
      <c r="J77" t="s">
        <v>3</v>
      </c>
      <c r="K77">
        <v>3814.244858</v>
      </c>
      <c r="L77">
        <v>1.479028</v>
      </c>
      <c r="M77" t="s">
        <v>4</v>
      </c>
      <c r="N77">
        <v>109.895622</v>
      </c>
      <c r="O77">
        <v>1.7539999999999999E-3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4607.4543649999996</v>
      </c>
      <c r="I78">
        <v>4.4522310000000003</v>
      </c>
      <c r="J78" t="s">
        <v>3</v>
      </c>
      <c r="K78">
        <v>4052.6638870000002</v>
      </c>
      <c r="L78">
        <v>1.672558</v>
      </c>
      <c r="M78" t="s">
        <v>4</v>
      </c>
      <c r="N78">
        <v>116.764515</v>
      </c>
      <c r="O78">
        <v>1.9919999999999998E-3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4878.5129489999999</v>
      </c>
      <c r="I79">
        <v>4.9585739999999996</v>
      </c>
      <c r="J79" t="s">
        <v>3</v>
      </c>
      <c r="K79">
        <v>4291.0930660000004</v>
      </c>
      <c r="L79">
        <v>1.8751370000000001</v>
      </c>
      <c r="M79" t="s">
        <v>4</v>
      </c>
      <c r="N79">
        <v>123.633937</v>
      </c>
      <c r="O79">
        <v>2.1640000000000001E-3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5149.5798930000001</v>
      </c>
      <c r="I80">
        <v>5.5151120000000002</v>
      </c>
      <c r="J80" t="s">
        <v>3</v>
      </c>
      <c r="K80">
        <v>4529.5209279999999</v>
      </c>
      <c r="L80">
        <v>2.0939399999999999</v>
      </c>
      <c r="M80" t="s">
        <v>4</v>
      </c>
      <c r="N80">
        <v>130.50229200000001</v>
      </c>
      <c r="O80">
        <v>2.2390000000000001E-3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5420.6462890000003</v>
      </c>
      <c r="I81">
        <v>6.1198629999999996</v>
      </c>
      <c r="J81" t="s">
        <v>3</v>
      </c>
      <c r="K81">
        <v>4767.9537989999999</v>
      </c>
      <c r="L81">
        <v>2.3272840000000001</v>
      </c>
      <c r="M81" t="s">
        <v>4</v>
      </c>
      <c r="N81">
        <v>137.372939</v>
      </c>
      <c r="O81">
        <v>2.4109999999999999E-3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236.966972</v>
      </c>
      <c r="I82">
        <v>1.222E-3</v>
      </c>
      <c r="J82" t="s">
        <v>3</v>
      </c>
      <c r="K82">
        <v>206.215701</v>
      </c>
      <c r="L82">
        <v>5.9699999999999998E-4</v>
      </c>
      <c r="M82" t="s">
        <v>4</v>
      </c>
      <c r="N82">
        <v>22.084198000000001</v>
      </c>
      <c r="O82">
        <v>3.6900000000000002E-4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473.96645699999999</v>
      </c>
      <c r="I83">
        <v>2.3530000000000001E-3</v>
      </c>
      <c r="J83" t="s">
        <v>3</v>
      </c>
      <c r="K83">
        <v>412.45838700000002</v>
      </c>
      <c r="L83">
        <v>1.121E-3</v>
      </c>
      <c r="M83" t="s">
        <v>4</v>
      </c>
      <c r="N83">
        <v>44.160366000000003</v>
      </c>
      <c r="O83">
        <v>8.5899999999999995E-4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710.96930199999997</v>
      </c>
      <c r="I84">
        <v>3.4610000000000001E-3</v>
      </c>
      <c r="J84" t="s">
        <v>3</v>
      </c>
      <c r="K84">
        <v>618.70966199999998</v>
      </c>
      <c r="L84">
        <v>1.4300000000000001E-3</v>
      </c>
      <c r="M84" t="s">
        <v>4</v>
      </c>
      <c r="N84">
        <v>66.232580999999996</v>
      </c>
      <c r="O84">
        <v>1.0839999999999999E-3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947.98566400000004</v>
      </c>
      <c r="I85">
        <v>4.2509999999999996E-3</v>
      </c>
      <c r="J85" t="s">
        <v>3</v>
      </c>
      <c r="K85">
        <v>824.97308499999997</v>
      </c>
      <c r="L85">
        <v>1.97E-3</v>
      </c>
      <c r="M85" t="s">
        <v>4</v>
      </c>
      <c r="N85">
        <v>88.305162999999993</v>
      </c>
      <c r="O85">
        <v>1.426E-3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1185.007124</v>
      </c>
      <c r="I86">
        <v>5.6559999999999996E-3</v>
      </c>
      <c r="J86" t="s">
        <v>3</v>
      </c>
      <c r="K86">
        <v>1031.2397390000001</v>
      </c>
      <c r="L86">
        <v>2.9020000000000001E-3</v>
      </c>
      <c r="M86" t="s">
        <v>4</v>
      </c>
      <c r="N86">
        <v>110.380509</v>
      </c>
      <c r="O86">
        <v>1.5889999999999999E-3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1422.028274</v>
      </c>
      <c r="I87">
        <v>6.1260000000000004E-3</v>
      </c>
      <c r="J87" t="s">
        <v>3</v>
      </c>
      <c r="K87">
        <v>1237.508718</v>
      </c>
      <c r="L87">
        <v>3.0040000000000002E-3</v>
      </c>
      <c r="M87" t="s">
        <v>4</v>
      </c>
      <c r="N87">
        <v>132.45414299999999</v>
      </c>
      <c r="O87">
        <v>1.632E-3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1659.049307</v>
      </c>
      <c r="I88">
        <v>7.2040000000000003E-3</v>
      </c>
      <c r="J88" t="s">
        <v>3</v>
      </c>
      <c r="K88">
        <v>1443.778789</v>
      </c>
      <c r="L88">
        <v>4.0270000000000002E-3</v>
      </c>
      <c r="M88" t="s">
        <v>4</v>
      </c>
      <c r="N88">
        <v>154.52984699999999</v>
      </c>
      <c r="O88">
        <v>2.2239999999999998E-3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1896.069209</v>
      </c>
      <c r="I89">
        <v>9.1260000000000004E-3</v>
      </c>
      <c r="J89" t="s">
        <v>3</v>
      </c>
      <c r="K89">
        <v>1650.045525</v>
      </c>
      <c r="L89">
        <v>4.5770000000000003E-3</v>
      </c>
      <c r="M89" t="s">
        <v>4</v>
      </c>
      <c r="N89">
        <v>176.60169999999999</v>
      </c>
      <c r="O89">
        <v>2.441E-3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2133.093652</v>
      </c>
      <c r="I90">
        <v>9.2689999999999995E-3</v>
      </c>
      <c r="J90" t="s">
        <v>3</v>
      </c>
      <c r="K90">
        <v>1856.310571</v>
      </c>
      <c r="L90">
        <v>5.0210000000000003E-3</v>
      </c>
      <c r="M90" t="s">
        <v>4</v>
      </c>
      <c r="N90">
        <v>198.675579</v>
      </c>
      <c r="O90">
        <v>3.0179999999999998E-3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2370.1120609999998</v>
      </c>
      <c r="I91">
        <v>1.1211E-2</v>
      </c>
      <c r="J91" t="s">
        <v>3</v>
      </c>
      <c r="K91">
        <v>2062.579111</v>
      </c>
      <c r="L91">
        <v>6.1939999999999999E-3</v>
      </c>
      <c r="M91" t="s">
        <v>4</v>
      </c>
      <c r="N91">
        <v>220.750056</v>
      </c>
      <c r="O91">
        <v>3.447E-3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2607.13168</v>
      </c>
      <c r="I92">
        <v>1.2008E-2</v>
      </c>
      <c r="J92" t="s">
        <v>3</v>
      </c>
      <c r="K92">
        <v>2268.8482370000002</v>
      </c>
      <c r="L92">
        <v>6.8640000000000003E-3</v>
      </c>
      <c r="M92" t="s">
        <v>4</v>
      </c>
      <c r="N92">
        <v>242.820459</v>
      </c>
      <c r="O92">
        <v>3.5769999999999999E-3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2844.152583</v>
      </c>
      <c r="I93">
        <v>1.2822E-2</v>
      </c>
      <c r="J93" t="s">
        <v>3</v>
      </c>
      <c r="K93">
        <v>2475.1172900000001</v>
      </c>
      <c r="L93">
        <v>6.7149999999999996E-3</v>
      </c>
      <c r="M93" t="s">
        <v>4</v>
      </c>
      <c r="N93">
        <v>264.88976000000002</v>
      </c>
      <c r="O93">
        <v>3.1939999999999998E-3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3081.1825439999998</v>
      </c>
      <c r="I94">
        <v>1.3094E-2</v>
      </c>
      <c r="J94" t="s">
        <v>3</v>
      </c>
      <c r="K94">
        <v>2681.3904440000001</v>
      </c>
      <c r="L94">
        <v>7.0470000000000003E-3</v>
      </c>
      <c r="M94" t="s">
        <v>4</v>
      </c>
      <c r="N94">
        <v>286.96096399999999</v>
      </c>
      <c r="O94">
        <v>3.9179999999999996E-3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3318.217686</v>
      </c>
      <c r="I95">
        <v>1.6064999999999999E-2</v>
      </c>
      <c r="J95" t="s">
        <v>3</v>
      </c>
      <c r="K95">
        <v>2887.6660160000001</v>
      </c>
      <c r="L95">
        <v>7.4650000000000003E-3</v>
      </c>
      <c r="M95" t="s">
        <v>4</v>
      </c>
      <c r="N95">
        <v>309.02838300000002</v>
      </c>
      <c r="O95">
        <v>4.0039999999999997E-3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3555.252896</v>
      </c>
      <c r="I96">
        <v>1.7812000000000001E-2</v>
      </c>
      <c r="J96" t="s">
        <v>3</v>
      </c>
      <c r="K96">
        <v>3093.9410400000002</v>
      </c>
      <c r="L96">
        <v>8.5229999999999993E-3</v>
      </c>
      <c r="M96" t="s">
        <v>4</v>
      </c>
      <c r="N96">
        <v>331.09616199999999</v>
      </c>
      <c r="O96">
        <v>4.3810000000000003E-3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3792.2937109999998</v>
      </c>
      <c r="I97">
        <v>1.9362000000000001E-2</v>
      </c>
      <c r="J97" t="s">
        <v>3</v>
      </c>
      <c r="K97">
        <v>3300.2284030000001</v>
      </c>
      <c r="L97">
        <v>8.9490000000000004E-3</v>
      </c>
      <c r="M97" t="s">
        <v>4</v>
      </c>
      <c r="N97">
        <v>353.16673500000002</v>
      </c>
      <c r="O97">
        <v>4.4390000000000002E-3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4029.3344969999998</v>
      </c>
      <c r="I98">
        <v>1.9910000000000001E-2</v>
      </c>
      <c r="J98" t="s">
        <v>3</v>
      </c>
      <c r="K98">
        <v>3506.5131839999999</v>
      </c>
      <c r="L98">
        <v>8.9720000000000008E-3</v>
      </c>
      <c r="M98" t="s">
        <v>4</v>
      </c>
      <c r="N98">
        <v>375.233294</v>
      </c>
      <c r="O98">
        <v>4.6509999999999998E-3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4266.389443</v>
      </c>
      <c r="I99">
        <v>2.1906999999999999E-2</v>
      </c>
      <c r="J99" t="s">
        <v>3</v>
      </c>
      <c r="K99">
        <v>3712.810332</v>
      </c>
      <c r="L99">
        <v>8.7829999999999991E-3</v>
      </c>
      <c r="M99" t="s">
        <v>4</v>
      </c>
      <c r="N99">
        <v>397.30741599999999</v>
      </c>
      <c r="O99">
        <v>4.4159999999999998E-3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4503.4433589999999</v>
      </c>
      <c r="I100">
        <v>2.3524E-2</v>
      </c>
      <c r="J100" t="s">
        <v>3</v>
      </c>
      <c r="K100">
        <v>3919.1083979999999</v>
      </c>
      <c r="L100">
        <v>1.0906000000000001E-2</v>
      </c>
      <c r="M100" t="s">
        <v>4</v>
      </c>
      <c r="N100">
        <v>419.37510900000001</v>
      </c>
      <c r="O100">
        <v>5.2290000000000001E-3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4740.5038770000001</v>
      </c>
      <c r="I101">
        <v>2.4174999999999999E-2</v>
      </c>
      <c r="J101" t="s">
        <v>3</v>
      </c>
      <c r="K101">
        <v>4125.4181930000004</v>
      </c>
      <c r="L101">
        <v>1.2093E-2</v>
      </c>
      <c r="M101" t="s">
        <v>4</v>
      </c>
      <c r="N101">
        <v>441.44954799999999</v>
      </c>
      <c r="O101">
        <v>5.4089999999999997E-3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270.40622200000001</v>
      </c>
      <c r="I102">
        <v>7.0799999999999997E-4</v>
      </c>
      <c r="J102" t="s">
        <v>3</v>
      </c>
      <c r="K102">
        <v>237.76290399999999</v>
      </c>
      <c r="L102">
        <v>2.1699999999999999E-4</v>
      </c>
      <c r="M102" t="s">
        <v>4</v>
      </c>
      <c r="N102">
        <v>6.8617220000000003</v>
      </c>
      <c r="O102">
        <v>3.3000000000000003E-5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540.81116299999996</v>
      </c>
      <c r="I103">
        <v>1.9889999999999999E-3</v>
      </c>
      <c r="J103" t="s">
        <v>3</v>
      </c>
      <c r="K103">
        <v>475.53037899999998</v>
      </c>
      <c r="L103">
        <v>5.2400000000000005E-4</v>
      </c>
      <c r="M103" t="s">
        <v>4</v>
      </c>
      <c r="N103">
        <v>13.730983</v>
      </c>
      <c r="O103">
        <v>8.2999999999999998E-5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811.22449700000004</v>
      </c>
      <c r="I104">
        <v>2.4599999999999999E-3</v>
      </c>
      <c r="J104" t="s">
        <v>3</v>
      </c>
      <c r="K104">
        <v>713.30882899999995</v>
      </c>
      <c r="L104">
        <v>9.1600000000000004E-4</v>
      </c>
      <c r="M104" t="s">
        <v>4</v>
      </c>
      <c r="N104">
        <v>20.601590000000002</v>
      </c>
      <c r="O104">
        <v>1.1E-4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1081.6359030000001</v>
      </c>
      <c r="I105">
        <v>3.0990000000000002E-3</v>
      </c>
      <c r="J105" t="s">
        <v>3</v>
      </c>
      <c r="K105">
        <v>951.08340099999998</v>
      </c>
      <c r="L105">
        <v>1.1789999999999999E-3</v>
      </c>
      <c r="M105" t="s">
        <v>4</v>
      </c>
      <c r="N105">
        <v>27.471907000000002</v>
      </c>
      <c r="O105">
        <v>1.45E-4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1352.046306</v>
      </c>
      <c r="I106">
        <v>3.9769999999999996E-3</v>
      </c>
      <c r="J106" t="s">
        <v>3</v>
      </c>
      <c r="K106">
        <v>1188.8592719999999</v>
      </c>
      <c r="L106">
        <v>1.4760000000000001E-3</v>
      </c>
      <c r="M106" t="s">
        <v>4</v>
      </c>
      <c r="N106">
        <v>34.341799000000002</v>
      </c>
      <c r="O106">
        <v>1.75E-4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1622.4473849999999</v>
      </c>
      <c r="I107">
        <v>4.215E-3</v>
      </c>
      <c r="J107" t="s">
        <v>3</v>
      </c>
      <c r="K107">
        <v>1426.629907</v>
      </c>
      <c r="L107">
        <v>2.081E-3</v>
      </c>
      <c r="M107" t="s">
        <v>4</v>
      </c>
      <c r="N107">
        <v>41.210816000000001</v>
      </c>
      <c r="O107">
        <v>2.4699999999999999E-4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1892.8574189999999</v>
      </c>
      <c r="I108">
        <v>4.8729999999999997E-3</v>
      </c>
      <c r="J108" t="s">
        <v>3</v>
      </c>
      <c r="K108">
        <v>1664.404724</v>
      </c>
      <c r="L108">
        <v>2.4009999999999999E-3</v>
      </c>
      <c r="M108" t="s">
        <v>4</v>
      </c>
      <c r="N108">
        <v>48.080160999999997</v>
      </c>
      <c r="O108">
        <v>3.2400000000000001E-4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2163.270908</v>
      </c>
      <c r="I109">
        <v>5.5529999999999998E-3</v>
      </c>
      <c r="J109" t="s">
        <v>3</v>
      </c>
      <c r="K109">
        <v>1902.1775070000001</v>
      </c>
      <c r="L109">
        <v>2.9979999999999998E-3</v>
      </c>
      <c r="M109" t="s">
        <v>4</v>
      </c>
      <c r="N109">
        <v>54.950142999999997</v>
      </c>
      <c r="O109">
        <v>4.0700000000000003E-4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2433.6901029999999</v>
      </c>
      <c r="I110">
        <v>6.2290000000000002E-3</v>
      </c>
      <c r="J110" t="s">
        <v>3</v>
      </c>
      <c r="K110">
        <v>2139.958975</v>
      </c>
      <c r="L110">
        <v>3.666E-3</v>
      </c>
      <c r="M110" t="s">
        <v>4</v>
      </c>
      <c r="N110">
        <v>61.823258000000003</v>
      </c>
      <c r="O110">
        <v>4.06E-4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2704.0971479999998</v>
      </c>
      <c r="I111">
        <v>8.3269999999999993E-3</v>
      </c>
      <c r="J111" t="s">
        <v>3</v>
      </c>
      <c r="K111">
        <v>2377.7328120000002</v>
      </c>
      <c r="L111">
        <v>4.7999999999999996E-3</v>
      </c>
      <c r="M111" t="s">
        <v>4</v>
      </c>
      <c r="N111">
        <v>68.693951999999996</v>
      </c>
      <c r="O111">
        <v>4.5800000000000002E-4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2974.5069870000002</v>
      </c>
      <c r="I112">
        <v>9.7990000000000004E-3</v>
      </c>
      <c r="J112" t="s">
        <v>3</v>
      </c>
      <c r="K112">
        <v>2615.5097310000001</v>
      </c>
      <c r="L112">
        <v>5.607E-3</v>
      </c>
      <c r="M112" t="s">
        <v>4</v>
      </c>
      <c r="N112">
        <v>75.562759999999997</v>
      </c>
      <c r="O112">
        <v>5.0900000000000001E-4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3244.9172899999999</v>
      </c>
      <c r="I113">
        <v>1.1945000000000001E-2</v>
      </c>
      <c r="J113" t="s">
        <v>3</v>
      </c>
      <c r="K113">
        <v>2853.2872950000001</v>
      </c>
      <c r="L113">
        <v>6.6410000000000002E-3</v>
      </c>
      <c r="M113" t="s">
        <v>4</v>
      </c>
      <c r="N113">
        <v>82.435013999999995</v>
      </c>
      <c r="O113">
        <v>5.44E-4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3515.3262989999998</v>
      </c>
      <c r="I114">
        <v>1.0887000000000001E-2</v>
      </c>
      <c r="J114" t="s">
        <v>3</v>
      </c>
      <c r="K114">
        <v>3091.0629439999998</v>
      </c>
      <c r="L114">
        <v>7.3140000000000002E-3</v>
      </c>
      <c r="M114" t="s">
        <v>4</v>
      </c>
      <c r="N114">
        <v>89.304374999999993</v>
      </c>
      <c r="O114">
        <v>5.9299999999999999E-4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3785.7319189999998</v>
      </c>
      <c r="I115">
        <v>1.3157E-2</v>
      </c>
      <c r="J115" t="s">
        <v>3</v>
      </c>
      <c r="K115">
        <v>3328.8397610000002</v>
      </c>
      <c r="L115">
        <v>8.7390000000000002E-3</v>
      </c>
      <c r="M115" t="s">
        <v>4</v>
      </c>
      <c r="N115">
        <v>96.175559000000007</v>
      </c>
      <c r="O115">
        <v>5.8399999999999999E-4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4056.1390620000002</v>
      </c>
      <c r="I116">
        <v>1.4312999999999999E-2</v>
      </c>
      <c r="J116" t="s">
        <v>3</v>
      </c>
      <c r="K116">
        <v>3566.6153760000002</v>
      </c>
      <c r="L116">
        <v>9.1590000000000005E-3</v>
      </c>
      <c r="M116" t="s">
        <v>4</v>
      </c>
      <c r="N116">
        <v>103.046272</v>
      </c>
      <c r="O116">
        <v>5.5500000000000005E-4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4326.5499799999998</v>
      </c>
      <c r="I117">
        <v>1.7382999999999999E-2</v>
      </c>
      <c r="J117" t="s">
        <v>3</v>
      </c>
      <c r="K117">
        <v>3804.387905</v>
      </c>
      <c r="L117">
        <v>1.0592000000000001E-2</v>
      </c>
      <c r="M117" t="s">
        <v>4</v>
      </c>
      <c r="N117">
        <v>109.9143</v>
      </c>
      <c r="O117">
        <v>6.8000000000000005E-4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4596.9660350000004</v>
      </c>
      <c r="I118">
        <v>2.1287E-2</v>
      </c>
      <c r="J118" t="s">
        <v>3</v>
      </c>
      <c r="K118">
        <v>4042.1668119999999</v>
      </c>
      <c r="L118">
        <v>1.1665E-2</v>
      </c>
      <c r="M118" t="s">
        <v>4</v>
      </c>
      <c r="N118">
        <v>116.784828</v>
      </c>
      <c r="O118">
        <v>8.0999999999999996E-4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4867.3747949999997</v>
      </c>
      <c r="I119">
        <v>2.3861E-2</v>
      </c>
      <c r="J119" t="s">
        <v>3</v>
      </c>
      <c r="K119">
        <v>4279.9434080000001</v>
      </c>
      <c r="L119">
        <v>1.2578000000000001E-2</v>
      </c>
      <c r="M119" t="s">
        <v>4</v>
      </c>
      <c r="N119">
        <v>123.655564</v>
      </c>
      <c r="O119">
        <v>8.92E-4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5137.7830860000004</v>
      </c>
      <c r="I120">
        <v>2.4756E-2</v>
      </c>
      <c r="J120" t="s">
        <v>3</v>
      </c>
      <c r="K120">
        <v>4517.7189840000001</v>
      </c>
      <c r="L120">
        <v>1.3101E-2</v>
      </c>
      <c r="M120" t="s">
        <v>4</v>
      </c>
      <c r="N120">
        <v>130.52750399999999</v>
      </c>
      <c r="O120">
        <v>9.6400000000000001E-4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5408.2020309999998</v>
      </c>
      <c r="I121">
        <v>2.8431000000000001E-2</v>
      </c>
      <c r="J121" t="s">
        <v>3</v>
      </c>
      <c r="K121">
        <v>4755.4982229999996</v>
      </c>
      <c r="L121">
        <v>1.4702E-2</v>
      </c>
      <c r="M121" t="s">
        <v>4</v>
      </c>
      <c r="N121">
        <v>137.39921200000001</v>
      </c>
      <c r="O121">
        <v>1.0120000000000001E-3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275.59245099999998</v>
      </c>
      <c r="I122">
        <v>5.5046780000000002</v>
      </c>
      <c r="J122" t="s">
        <v>3</v>
      </c>
      <c r="K122">
        <v>218.798126</v>
      </c>
      <c r="L122">
        <v>0.59571700000000005</v>
      </c>
      <c r="M122" t="s">
        <v>4</v>
      </c>
      <c r="N122">
        <v>24.503637000000001</v>
      </c>
      <c r="O122">
        <v>0.50658899999999996</v>
      </c>
      <c r="P122" t="s">
        <v>5</v>
      </c>
      <c r="Q122">
        <v>56.800395999999999</v>
      </c>
      <c r="R122">
        <v>2.5286369999999998</v>
      </c>
      <c r="S122" t="s">
        <v>6</v>
      </c>
      <c r="T122">
        <v>184.10952700000001</v>
      </c>
      <c r="U122">
        <v>3.8999999999999999E-4</v>
      </c>
      <c r="V122" t="s">
        <v>7</v>
      </c>
      <c r="W122">
        <v>0.135019</v>
      </c>
      <c r="X122">
        <v>1.07E-4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0.19429099999999999</v>
      </c>
      <c r="AG122">
        <v>2.3599999999999999E-4</v>
      </c>
      <c r="AH122" t="s">
        <v>11</v>
      </c>
      <c r="AI122">
        <v>0.80692900000000001</v>
      </c>
      <c r="AJ122">
        <v>1.74E-4</v>
      </c>
      <c r="AK122" t="s">
        <v>12</v>
      </c>
      <c r="AL122">
        <v>0</v>
      </c>
      <c r="AM122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550.91557499999999</v>
      </c>
      <c r="I123">
        <v>11.601485</v>
      </c>
      <c r="J123" t="s">
        <v>3</v>
      </c>
      <c r="K123">
        <v>437.52407699999998</v>
      </c>
      <c r="L123">
        <v>1.279695</v>
      </c>
      <c r="M123" t="s">
        <v>4</v>
      </c>
      <c r="N123">
        <v>48.925342999999998</v>
      </c>
      <c r="O123">
        <v>1.098498</v>
      </c>
      <c r="P123" t="s">
        <v>5</v>
      </c>
      <c r="Q123">
        <v>113.403628</v>
      </c>
      <c r="R123">
        <v>5.2951030000000001</v>
      </c>
      <c r="S123" t="s">
        <v>6</v>
      </c>
      <c r="T123">
        <v>368.246555</v>
      </c>
      <c r="U123">
        <v>1.0349999999999999E-3</v>
      </c>
      <c r="V123" t="s">
        <v>7</v>
      </c>
      <c r="W123">
        <v>0.267036</v>
      </c>
      <c r="X123">
        <v>2.3499999999999999E-4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0.18407999999999999</v>
      </c>
      <c r="AG123">
        <v>1.9599999999999999E-4</v>
      </c>
      <c r="AH123" t="s">
        <v>11</v>
      </c>
      <c r="AI123">
        <v>0.81427700000000003</v>
      </c>
      <c r="AJ123">
        <v>1.5200000000000001E-4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827.166786</v>
      </c>
      <c r="I124">
        <v>48.004157999999997</v>
      </c>
      <c r="J124" t="s">
        <v>3</v>
      </c>
      <c r="K124">
        <v>656.53515100000004</v>
      </c>
      <c r="L124">
        <v>5.3450620000000004</v>
      </c>
      <c r="M124" t="s">
        <v>4</v>
      </c>
      <c r="N124">
        <v>73.600679</v>
      </c>
      <c r="O124">
        <v>4.753145</v>
      </c>
      <c r="P124" t="s">
        <v>5</v>
      </c>
      <c r="Q124">
        <v>170.65062800000001</v>
      </c>
      <c r="R124">
        <v>21.554313</v>
      </c>
      <c r="S124" t="s">
        <v>6</v>
      </c>
      <c r="T124">
        <v>552.40277000000003</v>
      </c>
      <c r="U124">
        <v>1.745E-3</v>
      </c>
      <c r="V124" t="s">
        <v>7</v>
      </c>
      <c r="W124">
        <v>0.39938400000000002</v>
      </c>
      <c r="X124">
        <v>4.3199999999999998E-4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0.18058099999999999</v>
      </c>
      <c r="AG124">
        <v>1.13E-4</v>
      </c>
      <c r="AH124" t="s">
        <v>11</v>
      </c>
      <c r="AI124">
        <v>0.81848600000000005</v>
      </c>
      <c r="AJ124">
        <v>1.65E-4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1102.9447970000001</v>
      </c>
      <c r="I125">
        <v>97.517781999999997</v>
      </c>
      <c r="J125" t="s">
        <v>3</v>
      </c>
      <c r="K125">
        <v>875.38217399999996</v>
      </c>
      <c r="L125">
        <v>9.6068239999999996</v>
      </c>
      <c r="M125" t="s">
        <v>4</v>
      </c>
      <c r="N125">
        <v>98.120664000000005</v>
      </c>
      <c r="O125">
        <v>8.5019519999999993</v>
      </c>
      <c r="P125" t="s">
        <v>5</v>
      </c>
      <c r="Q125">
        <v>227.58804699999999</v>
      </c>
      <c r="R125">
        <v>46.260886999999997</v>
      </c>
      <c r="S125" t="s">
        <v>6</v>
      </c>
      <c r="T125">
        <v>736.55805199999998</v>
      </c>
      <c r="U125">
        <v>2.7569999999999999E-3</v>
      </c>
      <c r="V125" t="s">
        <v>7</v>
      </c>
      <c r="W125">
        <v>0.53038099999999999</v>
      </c>
      <c r="X125">
        <v>6.1399999999999996E-4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0.17865200000000001</v>
      </c>
      <c r="AG125">
        <v>1.05E-4</v>
      </c>
      <c r="AH125" t="s">
        <v>11</v>
      </c>
      <c r="AI125">
        <v>0.82189599999999996</v>
      </c>
      <c r="AJ125">
        <v>1.6100000000000001E-4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1378.5047119999999</v>
      </c>
      <c r="I126">
        <v>105.51972000000001</v>
      </c>
      <c r="J126" t="s">
        <v>3</v>
      </c>
      <c r="K126">
        <v>1094.178848</v>
      </c>
      <c r="L126">
        <v>10.256446</v>
      </c>
      <c r="M126" t="s">
        <v>4</v>
      </c>
      <c r="N126">
        <v>122.58305900000001</v>
      </c>
      <c r="O126">
        <v>9.0906129999999994</v>
      </c>
      <c r="P126" t="s">
        <v>5</v>
      </c>
      <c r="Q126">
        <v>284.35751299999998</v>
      </c>
      <c r="R126">
        <v>50.492092</v>
      </c>
      <c r="S126" t="s">
        <v>6</v>
      </c>
      <c r="T126">
        <v>920.71755700000006</v>
      </c>
      <c r="U126">
        <v>3.7420000000000001E-3</v>
      </c>
      <c r="V126" t="s">
        <v>7</v>
      </c>
      <c r="W126">
        <v>0.66061599999999998</v>
      </c>
      <c r="X126">
        <v>7.2499999999999995E-4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0.17839099999999999</v>
      </c>
      <c r="AG126">
        <v>1.05E-4</v>
      </c>
      <c r="AH126" t="s">
        <v>11</v>
      </c>
      <c r="AI126">
        <v>0.82388899999999998</v>
      </c>
      <c r="AJ126">
        <v>1.47E-4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1654.362036</v>
      </c>
      <c r="I127">
        <v>117.94181</v>
      </c>
      <c r="J127" t="s">
        <v>3</v>
      </c>
      <c r="K127">
        <v>1313.070508</v>
      </c>
      <c r="L127">
        <v>11.565889</v>
      </c>
      <c r="M127" t="s">
        <v>4</v>
      </c>
      <c r="N127">
        <v>147.120251</v>
      </c>
      <c r="O127">
        <v>10.147216999999999</v>
      </c>
      <c r="P127" t="s">
        <v>5</v>
      </c>
      <c r="Q127">
        <v>341.32827800000001</v>
      </c>
      <c r="R127">
        <v>56.335217999999998</v>
      </c>
      <c r="S127" t="s">
        <v>6</v>
      </c>
      <c r="T127">
        <v>1104.8767210000001</v>
      </c>
      <c r="U127">
        <v>5.0179999999999999E-3</v>
      </c>
      <c r="V127" t="s">
        <v>7</v>
      </c>
      <c r="W127">
        <v>0.79419700000000004</v>
      </c>
      <c r="X127">
        <v>9.7000000000000005E-4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0.177477</v>
      </c>
      <c r="AG127">
        <v>8.6000000000000003E-5</v>
      </c>
      <c r="AH127" t="s">
        <v>11</v>
      </c>
      <c r="AI127">
        <v>0.82575900000000002</v>
      </c>
      <c r="AJ127">
        <v>1.35E-4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1930.428328</v>
      </c>
      <c r="I128">
        <v>144.67604499999999</v>
      </c>
      <c r="J128" t="s">
        <v>3</v>
      </c>
      <c r="K128">
        <v>1532.045398</v>
      </c>
      <c r="L128">
        <v>14.563039</v>
      </c>
      <c r="M128" t="s">
        <v>4</v>
      </c>
      <c r="N128">
        <v>171.75881999999999</v>
      </c>
      <c r="O128">
        <v>12.682373999999999</v>
      </c>
      <c r="P128" t="s">
        <v>5</v>
      </c>
      <c r="Q128">
        <v>398.42547500000001</v>
      </c>
      <c r="R128">
        <v>68.510655</v>
      </c>
      <c r="S128" t="s">
        <v>6</v>
      </c>
      <c r="T128">
        <v>1289.0359080000001</v>
      </c>
      <c r="U128">
        <v>6.7949999999999998E-3</v>
      </c>
      <c r="V128" t="s">
        <v>7</v>
      </c>
      <c r="W128">
        <v>0.92647500000000005</v>
      </c>
      <c r="X128">
        <v>1.235E-3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0.17688999999999999</v>
      </c>
      <c r="AG128">
        <v>9.2E-5</v>
      </c>
      <c r="AH128" t="s">
        <v>11</v>
      </c>
      <c r="AI128">
        <v>0.82582599999999995</v>
      </c>
      <c r="AJ128">
        <v>1.36E-4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2206.0029880000002</v>
      </c>
      <c r="I129">
        <v>160.96172200000001</v>
      </c>
      <c r="J129" t="s">
        <v>3</v>
      </c>
      <c r="K129">
        <v>1750.8602639999999</v>
      </c>
      <c r="L129">
        <v>16.147383000000001</v>
      </c>
      <c r="M129" t="s">
        <v>4</v>
      </c>
      <c r="N129">
        <v>196.242614</v>
      </c>
      <c r="O129">
        <v>14.025109</v>
      </c>
      <c r="P129" t="s">
        <v>5</v>
      </c>
      <c r="Q129">
        <v>455.19173699999999</v>
      </c>
      <c r="R129">
        <v>76.438496999999998</v>
      </c>
      <c r="S129" t="s">
        <v>6</v>
      </c>
      <c r="T129">
        <v>1473.19103</v>
      </c>
      <c r="U129">
        <v>8.4950000000000008E-3</v>
      </c>
      <c r="V129" t="s">
        <v>7</v>
      </c>
      <c r="W129">
        <v>1.0571969999999999</v>
      </c>
      <c r="X129">
        <v>1.4660000000000001E-3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0.17571600000000001</v>
      </c>
      <c r="AG129">
        <v>8.7000000000000001E-5</v>
      </c>
      <c r="AH129" t="s">
        <v>11</v>
      </c>
      <c r="AI129">
        <v>0.82626999999999995</v>
      </c>
      <c r="AJ129">
        <v>1.2799999999999999E-4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2481.415352</v>
      </c>
      <c r="I130">
        <v>177.76746399999999</v>
      </c>
      <c r="J130" t="s">
        <v>3</v>
      </c>
      <c r="K130">
        <v>1969.58905</v>
      </c>
      <c r="L130">
        <v>17.714966</v>
      </c>
      <c r="M130" t="s">
        <v>4</v>
      </c>
      <c r="N130">
        <v>220.670469</v>
      </c>
      <c r="O130">
        <v>15.443300000000001</v>
      </c>
      <c r="P130" t="s">
        <v>5</v>
      </c>
      <c r="Q130">
        <v>511.88070399999998</v>
      </c>
      <c r="R130">
        <v>84.552385999999998</v>
      </c>
      <c r="S130" t="s">
        <v>6</v>
      </c>
      <c r="T130">
        <v>1657.340537</v>
      </c>
      <c r="U130">
        <v>1.0884E-2</v>
      </c>
      <c r="V130" t="s">
        <v>7</v>
      </c>
      <c r="W130">
        <v>1.185233</v>
      </c>
      <c r="X130">
        <v>1.5399999999999999E-3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0.17405399999999999</v>
      </c>
      <c r="AG130">
        <v>1.16E-4</v>
      </c>
      <c r="AH130" t="s">
        <v>11</v>
      </c>
      <c r="AI130">
        <v>0.82726599999999995</v>
      </c>
      <c r="AJ130">
        <v>1.1400000000000001E-4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2756.8748289999999</v>
      </c>
      <c r="I131">
        <v>196.27950999999999</v>
      </c>
      <c r="J131" t="s">
        <v>3</v>
      </c>
      <c r="K131">
        <v>2188.3335350000002</v>
      </c>
      <c r="L131">
        <v>19.238389999999999</v>
      </c>
      <c r="M131" t="s">
        <v>4</v>
      </c>
      <c r="N131">
        <v>245.08929900000001</v>
      </c>
      <c r="O131">
        <v>16.812639000000001</v>
      </c>
      <c r="P131" t="s">
        <v>5</v>
      </c>
      <c r="Q131">
        <v>568.60003700000004</v>
      </c>
      <c r="R131">
        <v>94.070560999999998</v>
      </c>
      <c r="S131" t="s">
        <v>6</v>
      </c>
      <c r="T131">
        <v>1841.493645</v>
      </c>
      <c r="U131">
        <v>1.2958000000000001E-2</v>
      </c>
      <c r="V131" t="s">
        <v>7</v>
      </c>
      <c r="W131">
        <v>1.314257</v>
      </c>
      <c r="X131">
        <v>1.6570000000000001E-3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0.172955</v>
      </c>
      <c r="AG131">
        <v>1.27E-4</v>
      </c>
      <c r="AH131" t="s">
        <v>11</v>
      </c>
      <c r="AI131">
        <v>0.82769400000000004</v>
      </c>
      <c r="AJ131">
        <v>1E-4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3032.3656689999998</v>
      </c>
      <c r="I132">
        <v>204.058414</v>
      </c>
      <c r="J132" t="s">
        <v>3</v>
      </c>
      <c r="K132">
        <v>2407.1017969999998</v>
      </c>
      <c r="L132">
        <v>19.814060999999999</v>
      </c>
      <c r="M132" t="s">
        <v>4</v>
      </c>
      <c r="N132">
        <v>269.54355500000003</v>
      </c>
      <c r="O132">
        <v>17.439675000000001</v>
      </c>
      <c r="P132" t="s">
        <v>5</v>
      </c>
      <c r="Q132">
        <v>625.32859699999995</v>
      </c>
      <c r="R132">
        <v>98.279398999999998</v>
      </c>
      <c r="S132" t="s">
        <v>6</v>
      </c>
      <c r="T132">
        <v>2025.6475049999999</v>
      </c>
      <c r="U132">
        <v>1.5205E-2</v>
      </c>
      <c r="V132" t="s">
        <v>7</v>
      </c>
      <c r="W132">
        <v>1.4430339999999999</v>
      </c>
      <c r="X132">
        <v>1.751E-3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0.172263</v>
      </c>
      <c r="AG132">
        <v>1.25E-4</v>
      </c>
      <c r="AH132" t="s">
        <v>11</v>
      </c>
      <c r="AI132">
        <v>0.82931100000000002</v>
      </c>
      <c r="AJ132">
        <v>1.18E-4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3308.369878</v>
      </c>
      <c r="I133">
        <v>223.02575899999999</v>
      </c>
      <c r="J133" t="s">
        <v>3</v>
      </c>
      <c r="K133">
        <v>2626.0424320000002</v>
      </c>
      <c r="L133">
        <v>21.622236000000001</v>
      </c>
      <c r="M133" t="s">
        <v>4</v>
      </c>
      <c r="N133">
        <v>294.14883200000003</v>
      </c>
      <c r="O133">
        <v>19.086172999999999</v>
      </c>
      <c r="P133" t="s">
        <v>5</v>
      </c>
      <c r="Q133">
        <v>682.39830099999995</v>
      </c>
      <c r="R133">
        <v>107.33672199999999</v>
      </c>
      <c r="S133" t="s">
        <v>6</v>
      </c>
      <c r="T133">
        <v>2209.804858</v>
      </c>
      <c r="U133">
        <v>1.7593000000000001E-2</v>
      </c>
      <c r="V133" t="s">
        <v>7</v>
      </c>
      <c r="W133">
        <v>1.5731409999999999</v>
      </c>
      <c r="X133">
        <v>1.916E-3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0.17200199999999999</v>
      </c>
      <c r="AG133">
        <v>1.2300000000000001E-4</v>
      </c>
      <c r="AH133" t="s">
        <v>11</v>
      </c>
      <c r="AI133">
        <v>0.83006100000000005</v>
      </c>
      <c r="AJ133">
        <v>1.11E-4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3583.8629489999998</v>
      </c>
      <c r="I134">
        <v>240.88708800000001</v>
      </c>
      <c r="J134" t="s">
        <v>3</v>
      </c>
      <c r="K134">
        <v>2844.8033639999999</v>
      </c>
      <c r="L134">
        <v>23.227432</v>
      </c>
      <c r="M134" t="s">
        <v>4</v>
      </c>
      <c r="N134">
        <v>318.57586700000002</v>
      </c>
      <c r="O134">
        <v>20.683004</v>
      </c>
      <c r="P134" t="s">
        <v>5</v>
      </c>
      <c r="Q134">
        <v>739.13699099999997</v>
      </c>
      <c r="R134">
        <v>116.200146</v>
      </c>
      <c r="S134" t="s">
        <v>6</v>
      </c>
      <c r="T134">
        <v>2393.9634860000001</v>
      </c>
      <c r="U134">
        <v>2.0438999999999999E-2</v>
      </c>
      <c r="V134" t="s">
        <v>7</v>
      </c>
      <c r="W134">
        <v>1.702752</v>
      </c>
      <c r="X134">
        <v>2.0530000000000001E-3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0.17135900000000001</v>
      </c>
      <c r="AG134">
        <v>1.34E-4</v>
      </c>
      <c r="AH134" t="s">
        <v>11</v>
      </c>
      <c r="AI134">
        <v>0.83090200000000003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3859.4552440000002</v>
      </c>
      <c r="I135">
        <v>269.84856100000002</v>
      </c>
      <c r="J135" t="s">
        <v>3</v>
      </c>
      <c r="K135">
        <v>3063.650396</v>
      </c>
      <c r="L135">
        <v>25.901239</v>
      </c>
      <c r="M135" t="s">
        <v>4</v>
      </c>
      <c r="N135">
        <v>343.07150899999999</v>
      </c>
      <c r="O135">
        <v>23.131249</v>
      </c>
      <c r="P135" t="s">
        <v>5</v>
      </c>
      <c r="Q135">
        <v>795.88771899999995</v>
      </c>
      <c r="R135">
        <v>130.36572200000001</v>
      </c>
      <c r="S135" t="s">
        <v>6</v>
      </c>
      <c r="T135">
        <v>2578.1253710000001</v>
      </c>
      <c r="U135">
        <v>2.3448E-2</v>
      </c>
      <c r="V135" t="s">
        <v>7</v>
      </c>
      <c r="W135">
        <v>1.8338760000000001</v>
      </c>
      <c r="X135">
        <v>2.3839999999999998E-3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0.17074600000000001</v>
      </c>
      <c r="AG135">
        <v>1.3899999999999999E-4</v>
      </c>
      <c r="AH135" t="s">
        <v>11</v>
      </c>
      <c r="AI135">
        <v>0.83290299999999995</v>
      </c>
      <c r="AJ135">
        <v>6.3999999999999997E-5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4134.9603809999999</v>
      </c>
      <c r="I136">
        <v>297.77722499999999</v>
      </c>
      <c r="J136" t="s">
        <v>3</v>
      </c>
      <c r="K136">
        <v>3282.4408979999998</v>
      </c>
      <c r="L136">
        <v>28.324919000000001</v>
      </c>
      <c r="M136" t="s">
        <v>4</v>
      </c>
      <c r="N136">
        <v>367.53346299999998</v>
      </c>
      <c r="O136">
        <v>25.244678</v>
      </c>
      <c r="P136" t="s">
        <v>5</v>
      </c>
      <c r="Q136">
        <v>852.60830399999998</v>
      </c>
      <c r="R136">
        <v>144.39746600000001</v>
      </c>
      <c r="S136" t="s">
        <v>6</v>
      </c>
      <c r="T136">
        <v>2762.2885940000001</v>
      </c>
      <c r="U136">
        <v>2.6381999999999999E-2</v>
      </c>
      <c r="V136" t="s">
        <v>7</v>
      </c>
      <c r="W136">
        <v>1.9638249999999999</v>
      </c>
      <c r="X136">
        <v>2.6930000000000001E-3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0.16955100000000001</v>
      </c>
      <c r="AG136">
        <v>1.5200000000000001E-4</v>
      </c>
      <c r="AH136" t="s">
        <v>11</v>
      </c>
      <c r="AI136">
        <v>0.83340499999999995</v>
      </c>
      <c r="AJ136">
        <v>6.2000000000000003E-5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4410.5242189999999</v>
      </c>
      <c r="I137">
        <v>320.09136699999999</v>
      </c>
      <c r="J137" t="s">
        <v>3</v>
      </c>
      <c r="K137">
        <v>3501.2527289999998</v>
      </c>
      <c r="L137">
        <v>29.81786</v>
      </c>
      <c r="M137" t="s">
        <v>4</v>
      </c>
      <c r="N137">
        <v>392.01363900000001</v>
      </c>
      <c r="O137">
        <v>26.717503000000001</v>
      </c>
      <c r="P137" t="s">
        <v>5</v>
      </c>
      <c r="Q137">
        <v>909.36736699999994</v>
      </c>
      <c r="R137">
        <v>156.62310500000001</v>
      </c>
      <c r="S137" t="s">
        <v>6</v>
      </c>
      <c r="T137">
        <v>2946.4585109999998</v>
      </c>
      <c r="U137">
        <v>3.1449999999999999E-2</v>
      </c>
      <c r="V137" t="s">
        <v>7</v>
      </c>
      <c r="W137">
        <v>2.093038</v>
      </c>
      <c r="X137">
        <v>2.8700000000000002E-3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0.16909099999999999</v>
      </c>
      <c r="AG137">
        <v>1.55E-4</v>
      </c>
      <c r="AH137" t="s">
        <v>11</v>
      </c>
      <c r="AI137">
        <v>0.83349200000000001</v>
      </c>
      <c r="AJ137">
        <v>6.3E-5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4686.2692479999996</v>
      </c>
      <c r="I138">
        <v>372.04440499999998</v>
      </c>
      <c r="J138" t="s">
        <v>3</v>
      </c>
      <c r="K138">
        <v>3720.1300489999999</v>
      </c>
      <c r="L138">
        <v>34.924557999999998</v>
      </c>
      <c r="M138" t="s">
        <v>4</v>
      </c>
      <c r="N138">
        <v>416.545661</v>
      </c>
      <c r="O138">
        <v>31.47653</v>
      </c>
      <c r="P138" t="s">
        <v>5</v>
      </c>
      <c r="Q138">
        <v>966.24101900000005</v>
      </c>
      <c r="R138">
        <v>181.34183999999999</v>
      </c>
      <c r="S138" t="s">
        <v>6</v>
      </c>
      <c r="T138">
        <v>3130.6317680000002</v>
      </c>
      <c r="U138">
        <v>3.6060000000000002E-2</v>
      </c>
      <c r="V138" t="s">
        <v>7</v>
      </c>
      <c r="W138">
        <v>2.2226029999999999</v>
      </c>
      <c r="X138">
        <v>3.16E-3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0.16842299999999999</v>
      </c>
      <c r="AG138">
        <v>1.6000000000000001E-4</v>
      </c>
      <c r="AH138" t="s">
        <v>11</v>
      </c>
      <c r="AI138">
        <v>0.83388099999999998</v>
      </c>
      <c r="AJ138">
        <v>6.0000000000000002E-5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4961.8136039999999</v>
      </c>
      <c r="I139">
        <v>406.12729300000001</v>
      </c>
      <c r="J139" t="s">
        <v>3</v>
      </c>
      <c r="K139">
        <v>3938.9389550000001</v>
      </c>
      <c r="L139">
        <v>37.965966999999999</v>
      </c>
      <c r="M139" t="s">
        <v>4</v>
      </c>
      <c r="N139">
        <v>441.01703199999997</v>
      </c>
      <c r="O139">
        <v>34.249775</v>
      </c>
      <c r="P139" t="s">
        <v>5</v>
      </c>
      <c r="Q139">
        <v>1022.983245</v>
      </c>
      <c r="R139">
        <v>198.26937100000001</v>
      </c>
      <c r="S139" t="s">
        <v>6</v>
      </c>
      <c r="T139">
        <v>3314.8057960000001</v>
      </c>
      <c r="U139">
        <v>4.0209000000000002E-2</v>
      </c>
      <c r="V139" t="s">
        <v>7</v>
      </c>
      <c r="W139">
        <v>2.3521860000000001</v>
      </c>
      <c r="X139">
        <v>3.5379999999999999E-3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0.16839999999999999</v>
      </c>
      <c r="AG139">
        <v>1.5899999999999999E-4</v>
      </c>
      <c r="AH139" t="s">
        <v>11</v>
      </c>
      <c r="AI139">
        <v>0.83466600000000002</v>
      </c>
      <c r="AJ139">
        <v>5.3000000000000001E-5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5237.4972269999998</v>
      </c>
      <c r="I140">
        <v>436.28563100000002</v>
      </c>
      <c r="J140" t="s">
        <v>3</v>
      </c>
      <c r="K140">
        <v>4157.7725979999996</v>
      </c>
      <c r="L140">
        <v>40.505713999999998</v>
      </c>
      <c r="M140" t="s">
        <v>4</v>
      </c>
      <c r="N140">
        <v>465.50619699999999</v>
      </c>
      <c r="O140">
        <v>36.496341000000001</v>
      </c>
      <c r="P140" t="s">
        <v>5</v>
      </c>
      <c r="Q140">
        <v>1079.8388010000001</v>
      </c>
      <c r="R140">
        <v>213.54506900000001</v>
      </c>
      <c r="S140" t="s">
        <v>6</v>
      </c>
      <c r="T140">
        <v>3498.9794969999998</v>
      </c>
      <c r="U140">
        <v>4.4935999999999997E-2</v>
      </c>
      <c r="V140" t="s">
        <v>7</v>
      </c>
      <c r="W140">
        <v>2.4825400000000002</v>
      </c>
      <c r="X140">
        <v>4.065E-3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0.16794000000000001</v>
      </c>
      <c r="AG140">
        <v>1.6000000000000001E-4</v>
      </c>
      <c r="AH140" t="s">
        <v>11</v>
      </c>
      <c r="AI140">
        <v>0.83468100000000001</v>
      </c>
      <c r="AJ140">
        <v>5.3000000000000001E-5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5513.3003609999996</v>
      </c>
      <c r="I141">
        <v>474.73994099999999</v>
      </c>
      <c r="J141" t="s">
        <v>3</v>
      </c>
      <c r="K141">
        <v>4376.6781840000003</v>
      </c>
      <c r="L141">
        <v>43.833444999999998</v>
      </c>
      <c r="M141" t="s">
        <v>4</v>
      </c>
      <c r="N141">
        <v>490.053718</v>
      </c>
      <c r="O141">
        <v>39.347454999999997</v>
      </c>
      <c r="P141" t="s">
        <v>5</v>
      </c>
      <c r="Q141">
        <v>1136.742939</v>
      </c>
      <c r="R141">
        <v>232.94095100000001</v>
      </c>
      <c r="S141" t="s">
        <v>6</v>
      </c>
      <c r="T141">
        <v>3683.1630519999999</v>
      </c>
      <c r="U141">
        <v>4.7432000000000002E-2</v>
      </c>
      <c r="V141" t="s">
        <v>7</v>
      </c>
      <c r="W141">
        <v>2.6134569999999999</v>
      </c>
      <c r="X141">
        <v>4.9179999999999996E-3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0.16737299999999999</v>
      </c>
      <c r="AG141">
        <v>1.64E-4</v>
      </c>
      <c r="AH141" t="s">
        <v>11</v>
      </c>
      <c r="AI141">
        <v>0.83531200000000005</v>
      </c>
      <c r="AJ141">
        <v>7.4999999999999993E-5</v>
      </c>
      <c r="AK141" t="s">
        <v>12</v>
      </c>
      <c r="AL141">
        <v>0</v>
      </c>
      <c r="AM141">
        <v>0</v>
      </c>
    </row>
    <row r="142" spans="1:39" x14ac:dyDescent="0.25">
      <c r="A142" t="s">
        <v>96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1985.801514</v>
      </c>
      <c r="I142">
        <v>1425.4688040000001</v>
      </c>
      <c r="J142" t="s">
        <v>3</v>
      </c>
      <c r="K142">
        <v>1950.2176979999999</v>
      </c>
      <c r="L142">
        <v>1425.458918</v>
      </c>
      <c r="M142" t="s">
        <v>4</v>
      </c>
      <c r="N142">
        <v>23.561665999999999</v>
      </c>
      <c r="O142">
        <v>3.9199999999999999E-4</v>
      </c>
      <c r="P142" t="s">
        <v>5</v>
      </c>
      <c r="Q142">
        <v>1917.4376070000001</v>
      </c>
      <c r="R142">
        <v>1424.608563</v>
      </c>
      <c r="S142" t="s">
        <v>6</v>
      </c>
      <c r="T142">
        <v>1944.003567</v>
      </c>
      <c r="U142">
        <v>1427.28622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0.19314300000000001</v>
      </c>
      <c r="AG142">
        <v>1.6200000000000001E-4</v>
      </c>
      <c r="AH142" t="s">
        <v>11</v>
      </c>
      <c r="AI142">
        <v>0.80364500000000005</v>
      </c>
      <c r="AJ142">
        <v>1.15E-4</v>
      </c>
      <c r="AK142" t="s">
        <v>12</v>
      </c>
      <c r="AL142">
        <v>0</v>
      </c>
      <c r="AM142">
        <v>0</v>
      </c>
    </row>
    <row r="143" spans="1:39" x14ac:dyDescent="0.25">
      <c r="A143" t="s">
        <v>96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3974.855352</v>
      </c>
      <c r="I143">
        <v>4969.5807000000004</v>
      </c>
      <c r="J143" t="s">
        <v>3</v>
      </c>
      <c r="K143">
        <v>3903.700981</v>
      </c>
      <c r="L143">
        <v>4969.6352150000002</v>
      </c>
      <c r="M143" t="s">
        <v>4</v>
      </c>
      <c r="N143">
        <v>47.097465999999997</v>
      </c>
      <c r="O143">
        <v>9.8200000000000002E-4</v>
      </c>
      <c r="P143" t="s">
        <v>5</v>
      </c>
      <c r="Q143">
        <v>3838.3101999999999</v>
      </c>
      <c r="R143">
        <v>4966.0349690000003</v>
      </c>
      <c r="S143" t="s">
        <v>6</v>
      </c>
      <c r="T143">
        <v>3891.4008250000002</v>
      </c>
      <c r="U143">
        <v>4975.4871160000002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0.18775600000000001</v>
      </c>
      <c r="AG143">
        <v>1.22E-4</v>
      </c>
      <c r="AH143" t="s">
        <v>11</v>
      </c>
      <c r="AI143">
        <v>0.80904699999999996</v>
      </c>
      <c r="AJ143">
        <v>9.7999999999999997E-5</v>
      </c>
      <c r="AK143" t="s">
        <v>12</v>
      </c>
      <c r="AL143">
        <v>0</v>
      </c>
      <c r="AM143">
        <v>0</v>
      </c>
    </row>
    <row r="144" spans="1:39" x14ac:dyDescent="0.25">
      <c r="A144" t="s">
        <v>96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5963.108037</v>
      </c>
      <c r="I144">
        <v>11343.849461</v>
      </c>
      <c r="J144" t="s">
        <v>3</v>
      </c>
      <c r="K144">
        <v>5856.3889749999998</v>
      </c>
      <c r="L144">
        <v>11343.675998000001</v>
      </c>
      <c r="M144" t="s">
        <v>4</v>
      </c>
      <c r="N144">
        <v>70.642892000000003</v>
      </c>
      <c r="O144">
        <v>1.8370000000000001E-3</v>
      </c>
      <c r="P144" t="s">
        <v>5</v>
      </c>
      <c r="Q144">
        <v>5758.4110739999996</v>
      </c>
      <c r="R144">
        <v>11333.114348999999</v>
      </c>
      <c r="S144" t="s">
        <v>6</v>
      </c>
      <c r="T144">
        <v>5838.0238380000001</v>
      </c>
      <c r="U144">
        <v>11352.866969000001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0.183644</v>
      </c>
      <c r="AG144">
        <v>1.22E-4</v>
      </c>
      <c r="AH144" t="s">
        <v>11</v>
      </c>
      <c r="AI144">
        <v>0.81297799999999998</v>
      </c>
      <c r="AJ144">
        <v>1.44E-4</v>
      </c>
      <c r="AK144" t="s">
        <v>12</v>
      </c>
      <c r="AL144">
        <v>0</v>
      </c>
      <c r="AM144">
        <v>0</v>
      </c>
    </row>
    <row r="145" spans="1:39" x14ac:dyDescent="0.25">
      <c r="A145" t="s">
        <v>96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7957.4646480000001</v>
      </c>
      <c r="I145">
        <v>21180.735527000001</v>
      </c>
      <c r="J145" t="s">
        <v>3</v>
      </c>
      <c r="K145">
        <v>7815.1768849999999</v>
      </c>
      <c r="L145">
        <v>21181.531200000001</v>
      </c>
      <c r="M145" t="s">
        <v>4</v>
      </c>
      <c r="N145">
        <v>94.178792000000001</v>
      </c>
      <c r="O145">
        <v>2.428E-3</v>
      </c>
      <c r="P145" t="s">
        <v>5</v>
      </c>
      <c r="Q145">
        <v>7684.5954000000002</v>
      </c>
      <c r="R145">
        <v>21159.541187999999</v>
      </c>
      <c r="S145" t="s">
        <v>6</v>
      </c>
      <c r="T145">
        <v>7790.7289259999998</v>
      </c>
      <c r="U145">
        <v>21190.475372000001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0.180252</v>
      </c>
      <c r="AG145">
        <v>2.1100000000000001E-4</v>
      </c>
      <c r="AH145" t="s">
        <v>11</v>
      </c>
      <c r="AI145">
        <v>0.81547099999999995</v>
      </c>
      <c r="AJ145">
        <v>1.55E-4</v>
      </c>
      <c r="AK145" t="s">
        <v>12</v>
      </c>
      <c r="AL145">
        <v>0</v>
      </c>
      <c r="AM145">
        <v>0</v>
      </c>
    </row>
    <row r="146" spans="1:39" x14ac:dyDescent="0.25">
      <c r="A146" t="s">
        <v>96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9946.1092189999999</v>
      </c>
      <c r="I146">
        <v>31436.386460999998</v>
      </c>
      <c r="J146" t="s">
        <v>3</v>
      </c>
      <c r="K146">
        <v>9768.2566989999996</v>
      </c>
      <c r="L146">
        <v>31437.831557000001</v>
      </c>
      <c r="M146" t="s">
        <v>4</v>
      </c>
      <c r="N146">
        <v>117.726141</v>
      </c>
      <c r="O146">
        <v>2.8059999999999999E-3</v>
      </c>
      <c r="P146" t="s">
        <v>5</v>
      </c>
      <c r="Q146">
        <v>9605.0009960000007</v>
      </c>
      <c r="R146">
        <v>31461.835003</v>
      </c>
      <c r="S146" t="s">
        <v>6</v>
      </c>
      <c r="T146">
        <v>9737.6460349999998</v>
      </c>
      <c r="U146">
        <v>31502.510843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0.17696500000000001</v>
      </c>
      <c r="AG146">
        <v>1.7000000000000001E-4</v>
      </c>
      <c r="AH146" t="s">
        <v>11</v>
      </c>
      <c r="AI146">
        <v>0.81669499999999995</v>
      </c>
      <c r="AJ146">
        <v>1.6000000000000001E-4</v>
      </c>
      <c r="AK146" t="s">
        <v>12</v>
      </c>
      <c r="AL146">
        <v>0</v>
      </c>
      <c r="AM146">
        <v>0</v>
      </c>
    </row>
    <row r="147" spans="1:39" x14ac:dyDescent="0.25">
      <c r="A147" t="s">
        <v>96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11935.758887</v>
      </c>
      <c r="I147">
        <v>43449.922493999999</v>
      </c>
      <c r="J147" t="s">
        <v>3</v>
      </c>
      <c r="K147">
        <v>11722.337245999999</v>
      </c>
      <c r="L147">
        <v>43451.550184</v>
      </c>
      <c r="M147" t="s">
        <v>4</v>
      </c>
      <c r="N147">
        <v>141.262719</v>
      </c>
      <c r="O147">
        <v>2.8500000000000001E-3</v>
      </c>
      <c r="P147" t="s">
        <v>5</v>
      </c>
      <c r="Q147">
        <v>11526.525078000001</v>
      </c>
      <c r="R147">
        <v>43478.622423000001</v>
      </c>
      <c r="S147" t="s">
        <v>6</v>
      </c>
      <c r="T147">
        <v>11685.668691000001</v>
      </c>
      <c r="U147">
        <v>43535.763790999998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0.175984</v>
      </c>
      <c r="AG147">
        <v>1.7799999999999999E-4</v>
      </c>
      <c r="AH147" t="s">
        <v>11</v>
      </c>
      <c r="AI147">
        <v>0.81933999999999996</v>
      </c>
      <c r="AJ147">
        <v>1.6799999999999999E-4</v>
      </c>
      <c r="AK147" t="s">
        <v>12</v>
      </c>
      <c r="AL147">
        <v>0</v>
      </c>
      <c r="AM147">
        <v>0</v>
      </c>
    </row>
    <row r="148" spans="1:39" x14ac:dyDescent="0.25">
      <c r="A148" t="s">
        <v>96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13930.050137</v>
      </c>
      <c r="I148">
        <v>57869.098159000001</v>
      </c>
      <c r="J148" t="s">
        <v>3</v>
      </c>
      <c r="K148">
        <v>13681.064746</v>
      </c>
      <c r="L148">
        <v>57868.735005000002</v>
      </c>
      <c r="M148" t="s">
        <v>4</v>
      </c>
      <c r="N148">
        <v>164.81051600000001</v>
      </c>
      <c r="O148">
        <v>3.1250000000000002E-3</v>
      </c>
      <c r="P148" t="s">
        <v>5</v>
      </c>
      <c r="Q148">
        <v>13452.434082</v>
      </c>
      <c r="R148">
        <v>57920.914300999997</v>
      </c>
      <c r="S148" t="s">
        <v>6</v>
      </c>
      <c r="T148">
        <v>13638.092129000001</v>
      </c>
      <c r="U148">
        <v>57993.147987999997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0.17507500000000001</v>
      </c>
      <c r="AG148">
        <v>1.5300000000000001E-4</v>
      </c>
      <c r="AH148" t="s">
        <v>11</v>
      </c>
      <c r="AI148">
        <v>0.82102699999999995</v>
      </c>
      <c r="AJ148">
        <v>1.6100000000000001E-4</v>
      </c>
      <c r="AK148" t="s">
        <v>12</v>
      </c>
      <c r="AL148">
        <v>0</v>
      </c>
      <c r="AM148">
        <v>0</v>
      </c>
    </row>
    <row r="149" spans="1:39" x14ac:dyDescent="0.25">
      <c r="A149" t="s">
        <v>96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15914.461797</v>
      </c>
      <c r="I149">
        <v>75696.607936999993</v>
      </c>
      <c r="J149" t="s">
        <v>3</v>
      </c>
      <c r="K149">
        <v>15629.911582000001</v>
      </c>
      <c r="L149">
        <v>75696.032850999996</v>
      </c>
      <c r="M149" t="s">
        <v>4</v>
      </c>
      <c r="N149">
        <v>188.344279</v>
      </c>
      <c r="O149">
        <v>3.5750000000000001E-3</v>
      </c>
      <c r="P149" t="s">
        <v>5</v>
      </c>
      <c r="Q149">
        <v>15368.719512</v>
      </c>
      <c r="R149">
        <v>75762.031294</v>
      </c>
      <c r="S149" t="s">
        <v>6</v>
      </c>
      <c r="T149">
        <v>15580.886465</v>
      </c>
      <c r="U149">
        <v>75860.90943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0.175068</v>
      </c>
      <c r="AG149">
        <v>1.5300000000000001E-4</v>
      </c>
      <c r="AH149" t="s">
        <v>11</v>
      </c>
      <c r="AI149">
        <v>0.82345999999999997</v>
      </c>
      <c r="AJ149">
        <v>1.4899999999999999E-4</v>
      </c>
      <c r="AK149" t="s">
        <v>12</v>
      </c>
      <c r="AL149">
        <v>0</v>
      </c>
      <c r="AM149">
        <v>0</v>
      </c>
    </row>
    <row r="150" spans="1:39" x14ac:dyDescent="0.25">
      <c r="A150" t="s">
        <v>96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17908.345195000002</v>
      </c>
      <c r="I150">
        <v>91353.870811000001</v>
      </c>
      <c r="J150" t="s">
        <v>3</v>
      </c>
      <c r="K150">
        <v>17588.225976999998</v>
      </c>
      <c r="L150">
        <v>91352.502609999996</v>
      </c>
      <c r="M150" t="s">
        <v>4</v>
      </c>
      <c r="N150">
        <v>211.899608</v>
      </c>
      <c r="O150">
        <v>5.1720000000000004E-3</v>
      </c>
      <c r="P150" t="s">
        <v>5</v>
      </c>
      <c r="Q150">
        <v>17294.336758000001</v>
      </c>
      <c r="R150">
        <v>91538.794911000005</v>
      </c>
      <c r="S150" t="s">
        <v>6</v>
      </c>
      <c r="T150">
        <v>17533.050351999998</v>
      </c>
      <c r="U150">
        <v>91649.932826000004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0.17415700000000001</v>
      </c>
      <c r="AG150">
        <v>1.6200000000000001E-4</v>
      </c>
      <c r="AH150" t="s">
        <v>11</v>
      </c>
      <c r="AI150">
        <v>0.825179</v>
      </c>
      <c r="AJ150">
        <v>1.34E-4</v>
      </c>
      <c r="AK150" t="s">
        <v>12</v>
      </c>
      <c r="AL150">
        <v>0</v>
      </c>
      <c r="AM150">
        <v>0</v>
      </c>
    </row>
    <row r="151" spans="1:39" x14ac:dyDescent="0.25">
      <c r="A151" t="s">
        <v>96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19894.748594000001</v>
      </c>
      <c r="I151">
        <v>110844.69412499999</v>
      </c>
      <c r="J151" t="s">
        <v>3</v>
      </c>
      <c r="K151">
        <v>19539.064297000001</v>
      </c>
      <c r="L151">
        <v>110844.49202799999</v>
      </c>
      <c r="M151" t="s">
        <v>4</v>
      </c>
      <c r="N151">
        <v>235.43898999999999</v>
      </c>
      <c r="O151">
        <v>5.7400000000000003E-3</v>
      </c>
      <c r="P151" t="s">
        <v>5</v>
      </c>
      <c r="Q151">
        <v>19212.55832</v>
      </c>
      <c r="R151">
        <v>111052.965989</v>
      </c>
      <c r="S151" t="s">
        <v>6</v>
      </c>
      <c r="T151">
        <v>19477.781758000001</v>
      </c>
      <c r="U151">
        <v>111181.667986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0.17374400000000001</v>
      </c>
      <c r="AG151">
        <v>1.64E-4</v>
      </c>
      <c r="AH151" t="s">
        <v>11</v>
      </c>
      <c r="AI151">
        <v>0.82753900000000002</v>
      </c>
      <c r="AJ151">
        <v>1.63E-4</v>
      </c>
      <c r="AK151" t="s">
        <v>12</v>
      </c>
      <c r="AL151">
        <v>0</v>
      </c>
      <c r="AM151">
        <v>0</v>
      </c>
    </row>
    <row r="152" spans="1:39" x14ac:dyDescent="0.25">
      <c r="A152" t="s">
        <v>96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22395.588749999999</v>
      </c>
      <c r="I152">
        <v>651774.88969900005</v>
      </c>
      <c r="J152" t="s">
        <v>3</v>
      </c>
      <c r="K152">
        <v>22004.340859</v>
      </c>
      <c r="L152">
        <v>651774.19733800006</v>
      </c>
      <c r="M152" t="s">
        <v>4</v>
      </c>
      <c r="N152">
        <v>258.99376699999999</v>
      </c>
      <c r="O152">
        <v>8.0190000000000001E-3</v>
      </c>
      <c r="P152" t="s">
        <v>5</v>
      </c>
      <c r="Q152">
        <v>21645.187266000001</v>
      </c>
      <c r="R152">
        <v>651994.56931199995</v>
      </c>
      <c r="S152" t="s">
        <v>6</v>
      </c>
      <c r="T152">
        <v>21936.950938000002</v>
      </c>
      <c r="U152">
        <v>652345.52951699996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0.17371400000000001</v>
      </c>
      <c r="AG152">
        <v>1.64E-4</v>
      </c>
      <c r="AH152" t="s">
        <v>11</v>
      </c>
      <c r="AI152">
        <v>0.8286</v>
      </c>
      <c r="AJ152">
        <v>1.7899999999999999E-4</v>
      </c>
      <c r="AK152" t="s">
        <v>12</v>
      </c>
      <c r="AL152">
        <v>3309.64</v>
      </c>
      <c r="AM152">
        <v>8005231.2303999998</v>
      </c>
    </row>
    <row r="153" spans="1:39" x14ac:dyDescent="0.25">
      <c r="A153" t="s">
        <v>96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28080.688750000001</v>
      </c>
      <c r="I153">
        <v>1519716.1998600001</v>
      </c>
      <c r="J153" t="s">
        <v>3</v>
      </c>
      <c r="K153">
        <v>27653.861172000001</v>
      </c>
      <c r="L153">
        <v>1519691.4155540001</v>
      </c>
      <c r="M153" t="s">
        <v>4</v>
      </c>
      <c r="N153">
        <v>282.54161299999998</v>
      </c>
      <c r="O153">
        <v>1.1032E-2</v>
      </c>
      <c r="P153" t="s">
        <v>5</v>
      </c>
      <c r="Q153">
        <v>27261.959921999998</v>
      </c>
      <c r="R153">
        <v>1519654.736911</v>
      </c>
      <c r="S153" t="s">
        <v>6</v>
      </c>
      <c r="T153">
        <v>27580.324375</v>
      </c>
      <c r="U153">
        <v>1520395.2350300001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0.17363700000000001</v>
      </c>
      <c r="AG153">
        <v>1.6200000000000001E-4</v>
      </c>
      <c r="AH153" t="s">
        <v>11</v>
      </c>
      <c r="AI153">
        <v>0.8286</v>
      </c>
      <c r="AJ153">
        <v>1.7899999999999999E-4</v>
      </c>
      <c r="AK153" t="s">
        <v>12</v>
      </c>
      <c r="AL153">
        <v>27609.06</v>
      </c>
      <c r="AM153">
        <v>24695346.056400001</v>
      </c>
    </row>
    <row r="154" spans="1:39" x14ac:dyDescent="0.25">
      <c r="A154" t="s">
        <v>96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35601.800585999998</v>
      </c>
      <c r="I154">
        <v>2490671.2066279999</v>
      </c>
      <c r="J154" t="s">
        <v>3</v>
      </c>
      <c r="K154">
        <v>35139.400898</v>
      </c>
      <c r="L154">
        <v>2490637.1009010002</v>
      </c>
      <c r="M154" t="s">
        <v>4</v>
      </c>
      <c r="N154">
        <v>306.124213</v>
      </c>
      <c r="O154">
        <v>1.5737000000000001E-2</v>
      </c>
      <c r="P154" t="s">
        <v>5</v>
      </c>
      <c r="Q154">
        <v>34714.605194999996</v>
      </c>
      <c r="R154">
        <v>2490203.2856589998</v>
      </c>
      <c r="S154" t="s">
        <v>6</v>
      </c>
      <c r="T154">
        <v>35059.678945</v>
      </c>
      <c r="U154">
        <v>2491348.6578850001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0.173622</v>
      </c>
      <c r="AG154">
        <v>1.6200000000000001E-4</v>
      </c>
      <c r="AH154" t="s">
        <v>11</v>
      </c>
      <c r="AI154">
        <v>0.8286</v>
      </c>
      <c r="AJ154">
        <v>1.7899999999999999E-4</v>
      </c>
      <c r="AK154" t="s">
        <v>12</v>
      </c>
      <c r="AL154">
        <v>63978.92</v>
      </c>
      <c r="AM154">
        <v>42263833.113600001</v>
      </c>
    </row>
    <row r="155" spans="1:39" x14ac:dyDescent="0.25">
      <c r="A155" t="s">
        <v>96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44665.867422000003</v>
      </c>
      <c r="I155">
        <v>3692255.19789</v>
      </c>
      <c r="J155" t="s">
        <v>3</v>
      </c>
      <c r="K155">
        <v>44167.889531000001</v>
      </c>
      <c r="L155">
        <v>3692214.7968520001</v>
      </c>
      <c r="M155" t="s">
        <v>4</v>
      </c>
      <c r="N155">
        <v>329.82274999999998</v>
      </c>
      <c r="O155">
        <v>0.69332199999999999</v>
      </c>
      <c r="P155" t="s">
        <v>5</v>
      </c>
      <c r="Q155">
        <v>43709.903906</v>
      </c>
      <c r="R155">
        <v>3690961.849467</v>
      </c>
      <c r="S155" t="s">
        <v>6</v>
      </c>
      <c r="T155">
        <v>44081.822109000001</v>
      </c>
      <c r="U155">
        <v>3692653.3389460002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0.17362</v>
      </c>
      <c r="AG155">
        <v>1.6200000000000001E-4</v>
      </c>
      <c r="AH155" t="s">
        <v>11</v>
      </c>
      <c r="AI155">
        <v>0.8286</v>
      </c>
      <c r="AJ155">
        <v>1.7899999999999999E-4</v>
      </c>
      <c r="AK155" t="s">
        <v>12</v>
      </c>
      <c r="AL155">
        <v>110431.94</v>
      </c>
      <c r="AM155">
        <v>61830248.576398998</v>
      </c>
    </row>
    <row r="156" spans="1:39" x14ac:dyDescent="0.25">
      <c r="A156" t="s">
        <v>96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55131.463671999998</v>
      </c>
      <c r="I156">
        <v>4564860.1815680005</v>
      </c>
      <c r="J156" t="s">
        <v>3</v>
      </c>
      <c r="K156">
        <v>54597.904766</v>
      </c>
      <c r="L156">
        <v>4564791.6985630002</v>
      </c>
      <c r="M156" t="s">
        <v>4</v>
      </c>
      <c r="N156">
        <v>353.42861799999997</v>
      </c>
      <c r="O156">
        <v>0.70055299999999998</v>
      </c>
      <c r="P156" t="s">
        <v>5</v>
      </c>
      <c r="Q156">
        <v>54106.793203000001</v>
      </c>
      <c r="R156">
        <v>4562875.015559</v>
      </c>
      <c r="S156" t="s">
        <v>6</v>
      </c>
      <c r="T156">
        <v>54505.576797000002</v>
      </c>
      <c r="U156">
        <v>4564998.3663020004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0.17362</v>
      </c>
      <c r="AG156">
        <v>1.6200000000000001E-4</v>
      </c>
      <c r="AH156" t="s">
        <v>11</v>
      </c>
      <c r="AI156">
        <v>0.8286</v>
      </c>
      <c r="AJ156">
        <v>1.7899999999999999E-4</v>
      </c>
      <c r="AK156" t="s">
        <v>12</v>
      </c>
      <c r="AL156">
        <v>165975.26</v>
      </c>
      <c r="AM156">
        <v>71421117.552395001</v>
      </c>
    </row>
    <row r="157" spans="1:39" x14ac:dyDescent="0.25">
      <c r="A157" t="s">
        <v>96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66876.587578000006</v>
      </c>
      <c r="I157">
        <v>5836345.2136949999</v>
      </c>
      <c r="J157" t="s">
        <v>3</v>
      </c>
      <c r="K157">
        <v>66307.452422000002</v>
      </c>
      <c r="L157">
        <v>5836237.4600179996</v>
      </c>
      <c r="M157" t="s">
        <v>4</v>
      </c>
      <c r="N157">
        <v>377.01745799999998</v>
      </c>
      <c r="O157">
        <v>0.69297699999999995</v>
      </c>
      <c r="P157" t="s">
        <v>5</v>
      </c>
      <c r="Q157">
        <v>65783.215077999994</v>
      </c>
      <c r="R157">
        <v>5834267.797615</v>
      </c>
      <c r="S157" t="s">
        <v>6</v>
      </c>
      <c r="T157">
        <v>66208.931249999994</v>
      </c>
      <c r="U157">
        <v>5836454.0287359999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0.17361299999999999</v>
      </c>
      <c r="AG157">
        <v>1.6200000000000001E-4</v>
      </c>
      <c r="AH157" t="s">
        <v>11</v>
      </c>
      <c r="AI157">
        <v>0.8286</v>
      </c>
      <c r="AJ157">
        <v>1.7899999999999999E-4</v>
      </c>
      <c r="AK157" t="s">
        <v>12</v>
      </c>
      <c r="AL157">
        <v>230190.06</v>
      </c>
      <c r="AM157">
        <v>91342454.136406004</v>
      </c>
    </row>
    <row r="158" spans="1:39" x14ac:dyDescent="0.25">
      <c r="A158" t="s">
        <v>96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79900.172969000007</v>
      </c>
      <c r="I158">
        <v>7300110.6065619998</v>
      </c>
      <c r="J158" t="s">
        <v>3</v>
      </c>
      <c r="K158">
        <v>79295.454062000004</v>
      </c>
      <c r="L158">
        <v>7299962.833164</v>
      </c>
      <c r="M158" t="s">
        <v>4</v>
      </c>
      <c r="N158">
        <v>400.615565</v>
      </c>
      <c r="O158">
        <v>0.69415099999999996</v>
      </c>
      <c r="P158" t="s">
        <v>5</v>
      </c>
      <c r="Q158">
        <v>78738.195000000007</v>
      </c>
      <c r="R158">
        <v>7298021.6524790004</v>
      </c>
      <c r="S158" t="s">
        <v>6</v>
      </c>
      <c r="T158">
        <v>79190.709375000006</v>
      </c>
      <c r="U158">
        <v>7300466.9454990001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0.17361199999999999</v>
      </c>
      <c r="AG158">
        <v>1.6200000000000001E-4</v>
      </c>
      <c r="AH158" t="s">
        <v>11</v>
      </c>
      <c r="AI158">
        <v>0.8286</v>
      </c>
      <c r="AJ158">
        <v>1.7899999999999999E-4</v>
      </c>
      <c r="AK158" t="s">
        <v>12</v>
      </c>
      <c r="AL158">
        <v>302872.98</v>
      </c>
      <c r="AM158">
        <v>111284196.659622</v>
      </c>
    </row>
    <row r="159" spans="1:39" x14ac:dyDescent="0.25">
      <c r="A159" t="s">
        <v>96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94325.949687999993</v>
      </c>
      <c r="I159">
        <v>9312302.0832599998</v>
      </c>
      <c r="J159" t="s">
        <v>3</v>
      </c>
      <c r="K159">
        <v>93685.647656000001</v>
      </c>
      <c r="L159">
        <v>9312079.3247200008</v>
      </c>
      <c r="M159" t="s">
        <v>4</v>
      </c>
      <c r="N159">
        <v>424.21603900000002</v>
      </c>
      <c r="O159">
        <v>0.70776600000000001</v>
      </c>
      <c r="P159" t="s">
        <v>5</v>
      </c>
      <c r="Q159">
        <v>93095.011719000002</v>
      </c>
      <c r="R159">
        <v>9309251.839993</v>
      </c>
      <c r="S159" t="s">
        <v>6</v>
      </c>
      <c r="T159">
        <v>93574.355781000006</v>
      </c>
      <c r="U159">
        <v>9312454.6307110004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0.17361199999999999</v>
      </c>
      <c r="AG159">
        <v>1.6200000000000001E-4</v>
      </c>
      <c r="AH159" t="s">
        <v>11</v>
      </c>
      <c r="AI159">
        <v>0.8286</v>
      </c>
      <c r="AJ159">
        <v>1.7899999999999999E-4</v>
      </c>
      <c r="AK159" t="s">
        <v>12</v>
      </c>
      <c r="AL159">
        <v>384747.96</v>
      </c>
      <c r="AM159">
        <v>147114100.598389</v>
      </c>
    </row>
    <row r="160" spans="1:39" x14ac:dyDescent="0.25">
      <c r="A160" t="s">
        <v>96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110457.532187</v>
      </c>
      <c r="I160">
        <v>10975751.354425</v>
      </c>
      <c r="J160" t="s">
        <v>3</v>
      </c>
      <c r="K160">
        <v>109781.647031</v>
      </c>
      <c r="L160">
        <v>10975475.202166</v>
      </c>
      <c r="M160" t="s">
        <v>4</v>
      </c>
      <c r="N160">
        <v>447.83508599999999</v>
      </c>
      <c r="O160">
        <v>0.70112099999999999</v>
      </c>
      <c r="P160" t="s">
        <v>5</v>
      </c>
      <c r="Q160">
        <v>109157.84484400001</v>
      </c>
      <c r="R160">
        <v>10972083.292889001</v>
      </c>
      <c r="S160" t="s">
        <v>6</v>
      </c>
      <c r="T160">
        <v>109664.1925</v>
      </c>
      <c r="U160">
        <v>10974922.899481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0.17361199999999999</v>
      </c>
      <c r="AG160">
        <v>1.6200000000000001E-4</v>
      </c>
      <c r="AH160" t="s">
        <v>11</v>
      </c>
      <c r="AI160">
        <v>0.8286</v>
      </c>
      <c r="AJ160">
        <v>1.7899999999999999E-4</v>
      </c>
      <c r="AK160" t="s">
        <v>12</v>
      </c>
      <c r="AL160">
        <v>477978.76</v>
      </c>
      <c r="AM160">
        <v>172162395.862396</v>
      </c>
    </row>
    <row r="161" spans="1:39" x14ac:dyDescent="0.25">
      <c r="A161" t="s">
        <v>96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128324.80718800001</v>
      </c>
      <c r="I161">
        <v>13761401.901792999</v>
      </c>
      <c r="J161" t="s">
        <v>3</v>
      </c>
      <c r="K161">
        <v>127613.332656</v>
      </c>
      <c r="L161">
        <v>13761074.178659</v>
      </c>
      <c r="M161" t="s">
        <v>4</v>
      </c>
      <c r="N161">
        <v>471.45177699999999</v>
      </c>
      <c r="O161">
        <v>0.70584000000000002</v>
      </c>
      <c r="P161" t="s">
        <v>5</v>
      </c>
      <c r="Q161">
        <v>126956.276406</v>
      </c>
      <c r="R161">
        <v>13755202.469742</v>
      </c>
      <c r="S161" t="s">
        <v>6</v>
      </c>
      <c r="T161">
        <v>127489.540313</v>
      </c>
      <c r="U161">
        <v>13759301.780195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0.17361199999999999</v>
      </c>
      <c r="AG161">
        <v>1.6200000000000001E-4</v>
      </c>
      <c r="AH161" t="s">
        <v>11</v>
      </c>
      <c r="AI161">
        <v>0.8286</v>
      </c>
      <c r="AJ161">
        <v>1.7899999999999999E-4</v>
      </c>
      <c r="AK161" t="s">
        <v>12</v>
      </c>
      <c r="AL161">
        <v>582476.42000000004</v>
      </c>
      <c r="AM161">
        <v>243310405.84356701</v>
      </c>
    </row>
    <row r="162" spans="1:39" x14ac:dyDescent="0.25">
      <c r="A162" t="s">
        <v>84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0</v>
      </c>
      <c r="I162">
        <v>0</v>
      </c>
      <c r="J162" t="s">
        <v>3</v>
      </c>
      <c r="K162">
        <v>0</v>
      </c>
      <c r="L162">
        <v>0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1.66</v>
      </c>
      <c r="AM162">
        <v>19.784400000000002</v>
      </c>
    </row>
    <row r="163" spans="1:39" x14ac:dyDescent="0.25">
      <c r="A163" t="s">
        <v>84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0</v>
      </c>
      <c r="I163">
        <v>0</v>
      </c>
      <c r="J163" t="s">
        <v>3</v>
      </c>
      <c r="K163">
        <v>0</v>
      </c>
      <c r="L163">
        <v>0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3</v>
      </c>
      <c r="AM163">
        <v>52.8</v>
      </c>
    </row>
    <row r="164" spans="1:39" x14ac:dyDescent="0.25">
      <c r="A164" t="s">
        <v>84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0</v>
      </c>
      <c r="I164">
        <v>0</v>
      </c>
      <c r="J164" t="s">
        <v>3</v>
      </c>
      <c r="K164">
        <v>0</v>
      </c>
      <c r="L164">
        <v>0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3.76</v>
      </c>
      <c r="AM164">
        <v>62.102400000000003</v>
      </c>
    </row>
    <row r="165" spans="1:39" x14ac:dyDescent="0.25">
      <c r="A165" t="s">
        <v>84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0</v>
      </c>
      <c r="I165">
        <v>0</v>
      </c>
      <c r="J165" t="s">
        <v>3</v>
      </c>
      <c r="K165">
        <v>0</v>
      </c>
      <c r="L165">
        <v>0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5.08</v>
      </c>
      <c r="AM165">
        <v>77.7136</v>
      </c>
    </row>
    <row r="166" spans="1:39" x14ac:dyDescent="0.25">
      <c r="A166" t="s">
        <v>84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0</v>
      </c>
      <c r="I166">
        <v>0</v>
      </c>
      <c r="J166" t="s">
        <v>3</v>
      </c>
      <c r="K166">
        <v>0</v>
      </c>
      <c r="L166">
        <v>0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6.08</v>
      </c>
      <c r="AM166">
        <v>122.5536</v>
      </c>
    </row>
    <row r="167" spans="1:39" x14ac:dyDescent="0.25">
      <c r="A167" t="s">
        <v>84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0</v>
      </c>
      <c r="I167">
        <v>0</v>
      </c>
      <c r="J167" t="s">
        <v>3</v>
      </c>
      <c r="K167">
        <v>0</v>
      </c>
      <c r="L167">
        <v>0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6.08</v>
      </c>
      <c r="AM167">
        <v>122.5536</v>
      </c>
    </row>
    <row r="168" spans="1:39" x14ac:dyDescent="0.25">
      <c r="A168" t="s">
        <v>84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0</v>
      </c>
      <c r="I168">
        <v>0</v>
      </c>
      <c r="J168" t="s">
        <v>3</v>
      </c>
      <c r="K168">
        <v>0</v>
      </c>
      <c r="L168">
        <v>0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8.36</v>
      </c>
      <c r="AM168">
        <v>140.9504</v>
      </c>
    </row>
    <row r="169" spans="1:39" x14ac:dyDescent="0.25">
      <c r="A169" t="s">
        <v>84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0</v>
      </c>
      <c r="I169">
        <v>0</v>
      </c>
      <c r="J169" t="s">
        <v>3</v>
      </c>
      <c r="K169">
        <v>0</v>
      </c>
      <c r="L169">
        <v>0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9.14</v>
      </c>
      <c r="AM169">
        <v>149.72040000000001</v>
      </c>
    </row>
    <row r="170" spans="1:39" x14ac:dyDescent="0.25">
      <c r="A170" t="s">
        <v>84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0</v>
      </c>
      <c r="I170">
        <v>0</v>
      </c>
      <c r="J170" t="s">
        <v>3</v>
      </c>
      <c r="K170">
        <v>0</v>
      </c>
      <c r="L170">
        <v>0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10.08</v>
      </c>
      <c r="AM170">
        <v>177.3536</v>
      </c>
    </row>
    <row r="171" spans="1:39" x14ac:dyDescent="0.25">
      <c r="A171" t="s">
        <v>84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0</v>
      </c>
      <c r="I171">
        <v>0</v>
      </c>
      <c r="J171" t="s">
        <v>3</v>
      </c>
      <c r="K171">
        <v>0</v>
      </c>
      <c r="L171">
        <v>0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11.42</v>
      </c>
      <c r="AM171">
        <v>199.40360000000001</v>
      </c>
    </row>
    <row r="172" spans="1:39" x14ac:dyDescent="0.25">
      <c r="A172" t="s">
        <v>84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0</v>
      </c>
      <c r="I172">
        <v>0</v>
      </c>
      <c r="J172" t="s">
        <v>3</v>
      </c>
      <c r="K172">
        <v>0</v>
      </c>
      <c r="L172">
        <v>0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12</v>
      </c>
      <c r="AM172">
        <v>210.64</v>
      </c>
    </row>
    <row r="173" spans="1:39" x14ac:dyDescent="0.25">
      <c r="A173" t="s">
        <v>84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0</v>
      </c>
      <c r="I173">
        <v>0</v>
      </c>
      <c r="J173" t="s">
        <v>3</v>
      </c>
      <c r="K173">
        <v>0</v>
      </c>
      <c r="L173">
        <v>0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13.88</v>
      </c>
      <c r="AM173">
        <v>218.10560000000001</v>
      </c>
    </row>
    <row r="174" spans="1:39" x14ac:dyDescent="0.25">
      <c r="A174" t="s">
        <v>84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0</v>
      </c>
      <c r="I174">
        <v>0</v>
      </c>
      <c r="J174" t="s">
        <v>3</v>
      </c>
      <c r="K174">
        <v>0</v>
      </c>
      <c r="L174">
        <v>0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14.66</v>
      </c>
      <c r="AM174">
        <v>222.26439999999999</v>
      </c>
    </row>
    <row r="175" spans="1:39" x14ac:dyDescent="0.25">
      <c r="A175" t="s">
        <v>84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0</v>
      </c>
      <c r="I175">
        <v>0</v>
      </c>
      <c r="J175" t="s">
        <v>3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16</v>
      </c>
      <c r="AM175">
        <v>290.92</v>
      </c>
    </row>
    <row r="176" spans="1:39" x14ac:dyDescent="0.25">
      <c r="A176" t="s">
        <v>84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0</v>
      </c>
      <c r="I176">
        <v>0</v>
      </c>
      <c r="J176" t="s">
        <v>3</v>
      </c>
      <c r="K176">
        <v>0</v>
      </c>
      <c r="L176">
        <v>0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16.399999999999999</v>
      </c>
      <c r="AM176">
        <v>293.16000000000003</v>
      </c>
    </row>
    <row r="177" spans="1:39" x14ac:dyDescent="0.25">
      <c r="A177" t="s">
        <v>84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0</v>
      </c>
      <c r="I177">
        <v>0</v>
      </c>
      <c r="J177" t="s">
        <v>3</v>
      </c>
      <c r="K177">
        <v>0</v>
      </c>
      <c r="L177">
        <v>0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18.98</v>
      </c>
      <c r="AM177">
        <v>357.89960000000002</v>
      </c>
    </row>
    <row r="178" spans="1:39" x14ac:dyDescent="0.25">
      <c r="A178" t="s">
        <v>84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0</v>
      </c>
      <c r="I178">
        <v>0</v>
      </c>
      <c r="J178" t="s">
        <v>3</v>
      </c>
      <c r="K178">
        <v>0</v>
      </c>
      <c r="L178">
        <v>0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21.14</v>
      </c>
      <c r="AM178">
        <v>390.12040000000002</v>
      </c>
    </row>
    <row r="179" spans="1:39" x14ac:dyDescent="0.25">
      <c r="A179" t="s">
        <v>84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0</v>
      </c>
      <c r="I179">
        <v>0</v>
      </c>
      <c r="J179" t="s">
        <v>3</v>
      </c>
      <c r="K179">
        <v>0</v>
      </c>
      <c r="L179">
        <v>0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22.48</v>
      </c>
      <c r="AM179">
        <v>428.1696</v>
      </c>
    </row>
    <row r="180" spans="1:39" x14ac:dyDescent="0.25">
      <c r="A180" t="s">
        <v>84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0</v>
      </c>
      <c r="I180">
        <v>0</v>
      </c>
      <c r="J180" t="s">
        <v>3</v>
      </c>
      <c r="K180">
        <v>0</v>
      </c>
      <c r="L180">
        <v>0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23.26</v>
      </c>
      <c r="AM180">
        <v>430.91239999999999</v>
      </c>
    </row>
    <row r="181" spans="1:39" x14ac:dyDescent="0.25">
      <c r="A181" t="s">
        <v>84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0</v>
      </c>
      <c r="I181">
        <v>0</v>
      </c>
      <c r="J181" t="s">
        <v>3</v>
      </c>
      <c r="K181">
        <v>0</v>
      </c>
      <c r="L181">
        <v>0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24.8</v>
      </c>
      <c r="AM181">
        <v>445.04</v>
      </c>
    </row>
    <row r="182" spans="1:39" x14ac:dyDescent="0.25">
      <c r="A182" t="s">
        <v>14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57.779733</v>
      </c>
      <c r="I182">
        <v>1.325895</v>
      </c>
      <c r="J182" t="s">
        <v>3</v>
      </c>
      <c r="K182">
        <v>10.012753</v>
      </c>
      <c r="L182">
        <v>1.3225119999999999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1.28</v>
      </c>
      <c r="AM182">
        <v>13.6816</v>
      </c>
    </row>
    <row r="183" spans="1:39" x14ac:dyDescent="0.25">
      <c r="A183" t="s">
        <v>14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115.906947</v>
      </c>
      <c r="I183">
        <v>2.473366</v>
      </c>
      <c r="J183" t="s">
        <v>3</v>
      </c>
      <c r="K183">
        <v>20.156987000000001</v>
      </c>
      <c r="L183">
        <v>2.4534750000000001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2.72</v>
      </c>
      <c r="AM183">
        <v>20.881599999999999</v>
      </c>
    </row>
    <row r="184" spans="1:39" x14ac:dyDescent="0.25">
      <c r="A184" t="s">
        <v>14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173.95870199999999</v>
      </c>
      <c r="I184">
        <v>3.8995410000000001</v>
      </c>
      <c r="J184" t="s">
        <v>3</v>
      </c>
      <c r="K184">
        <v>30.226244000000001</v>
      </c>
      <c r="L184">
        <v>3.8622329999999998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4.0199999999999996</v>
      </c>
      <c r="AM184">
        <v>31.419599999999999</v>
      </c>
    </row>
    <row r="185" spans="1:39" x14ac:dyDescent="0.25">
      <c r="A185" t="s">
        <v>14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231.66930099999999</v>
      </c>
      <c r="I185">
        <v>4.9121600000000001</v>
      </c>
      <c r="J185" t="s">
        <v>3</v>
      </c>
      <c r="K185">
        <v>39.960346000000001</v>
      </c>
      <c r="L185">
        <v>4.8865090000000002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4.4000000000000004</v>
      </c>
      <c r="AM185">
        <v>39.44</v>
      </c>
    </row>
    <row r="186" spans="1:39" x14ac:dyDescent="0.25">
      <c r="A186" t="s">
        <v>14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289.74719199999998</v>
      </c>
      <c r="I186">
        <v>6.2986560000000003</v>
      </c>
      <c r="J186" t="s">
        <v>3</v>
      </c>
      <c r="K186">
        <v>50.056249000000001</v>
      </c>
      <c r="L186">
        <v>6.3068169999999997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6.72</v>
      </c>
      <c r="AM186">
        <v>80.921599999999998</v>
      </c>
    </row>
    <row r="187" spans="1:39" x14ac:dyDescent="0.25">
      <c r="A187" t="s">
        <v>14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348.09460999999999</v>
      </c>
      <c r="I187">
        <v>7.640002</v>
      </c>
      <c r="J187" t="s">
        <v>3</v>
      </c>
      <c r="K187">
        <v>60.422691999999998</v>
      </c>
      <c r="L187">
        <v>7.6358040000000003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9.58</v>
      </c>
      <c r="AM187">
        <v>110.4436</v>
      </c>
    </row>
    <row r="188" spans="1:39" x14ac:dyDescent="0.25">
      <c r="A188" t="s">
        <v>14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405.93629299999998</v>
      </c>
      <c r="I188">
        <v>9.2667599999999997</v>
      </c>
      <c r="J188" t="s">
        <v>3</v>
      </c>
      <c r="K188">
        <v>70.284324999999995</v>
      </c>
      <c r="L188">
        <v>9.2739220000000007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10.58</v>
      </c>
      <c r="AM188">
        <v>130.28360000000001</v>
      </c>
    </row>
    <row r="189" spans="1:39" x14ac:dyDescent="0.25">
      <c r="A189" t="s">
        <v>14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463.57570600000003</v>
      </c>
      <c r="I189">
        <v>9.0807800000000007</v>
      </c>
      <c r="J189" t="s">
        <v>3</v>
      </c>
      <c r="K189">
        <v>79.939580000000007</v>
      </c>
      <c r="L189">
        <v>9.0587540000000004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10.76</v>
      </c>
      <c r="AM189">
        <v>128.0624</v>
      </c>
    </row>
    <row r="190" spans="1:39" x14ac:dyDescent="0.25">
      <c r="A190" t="s">
        <v>14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521.29019500000004</v>
      </c>
      <c r="I190">
        <v>9.1938980000000008</v>
      </c>
      <c r="J190" t="s">
        <v>3</v>
      </c>
      <c r="K190">
        <v>89.671555999999995</v>
      </c>
      <c r="L190">
        <v>9.1357090000000003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11.14</v>
      </c>
      <c r="AM190">
        <v>134.96039999999999</v>
      </c>
    </row>
    <row r="191" spans="1:39" x14ac:dyDescent="0.25">
      <c r="A191" t="s">
        <v>14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579.14234999999996</v>
      </c>
      <c r="I191">
        <v>10.190892</v>
      </c>
      <c r="J191" t="s">
        <v>3</v>
      </c>
      <c r="K191">
        <v>99.541811999999993</v>
      </c>
      <c r="L191">
        <v>10.112863000000001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12.12</v>
      </c>
      <c r="AM191">
        <v>148.18559999999999</v>
      </c>
    </row>
    <row r="192" spans="1:39" x14ac:dyDescent="0.25">
      <c r="A192" t="s">
        <v>14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636.92217900000003</v>
      </c>
      <c r="I192">
        <v>9.7693770000000004</v>
      </c>
      <c r="J192" t="s">
        <v>3</v>
      </c>
      <c r="K192">
        <v>109.341087</v>
      </c>
      <c r="L192">
        <v>9.7094799999999992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12.68</v>
      </c>
      <c r="AM192">
        <v>143.13759999999999</v>
      </c>
    </row>
    <row r="193" spans="1:39" x14ac:dyDescent="0.25">
      <c r="A193" t="s">
        <v>14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694.70424200000002</v>
      </c>
      <c r="I193">
        <v>10.766498</v>
      </c>
      <c r="J193" t="s">
        <v>3</v>
      </c>
      <c r="K193">
        <v>119.143986</v>
      </c>
      <c r="L193">
        <v>10.719174000000001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13.46</v>
      </c>
      <c r="AM193">
        <v>161.16839999999999</v>
      </c>
    </row>
    <row r="194" spans="1:39" x14ac:dyDescent="0.25">
      <c r="A194" t="s">
        <v>14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752.71021599999995</v>
      </c>
      <c r="I194">
        <v>12.650492</v>
      </c>
      <c r="J194" t="s">
        <v>3</v>
      </c>
      <c r="K194">
        <v>129.163578</v>
      </c>
      <c r="L194">
        <v>12.564216999999999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15.22</v>
      </c>
      <c r="AM194">
        <v>186.77160000000001</v>
      </c>
    </row>
    <row r="195" spans="1:39" x14ac:dyDescent="0.25">
      <c r="A195" t="s">
        <v>14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810.63107100000002</v>
      </c>
      <c r="I195">
        <v>16.916139999999999</v>
      </c>
      <c r="J195" t="s">
        <v>3</v>
      </c>
      <c r="K195">
        <v>139.10228499999999</v>
      </c>
      <c r="L195">
        <v>16.816431000000001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16.2</v>
      </c>
      <c r="AM195">
        <v>221.64</v>
      </c>
    </row>
    <row r="196" spans="1:39" x14ac:dyDescent="0.25">
      <c r="A196" t="s">
        <v>14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868.49729200000002</v>
      </c>
      <c r="I196">
        <v>17.191023999999999</v>
      </c>
      <c r="J196" t="s">
        <v>3</v>
      </c>
      <c r="K196">
        <v>148.98505299999999</v>
      </c>
      <c r="L196">
        <v>17.021546000000001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17.600000000000001</v>
      </c>
      <c r="AM196">
        <v>237.52</v>
      </c>
    </row>
    <row r="197" spans="1:39" x14ac:dyDescent="0.25">
      <c r="A197" t="s">
        <v>14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926.48659299999997</v>
      </c>
      <c r="I197">
        <v>19.673570000000002</v>
      </c>
      <c r="J197" t="s">
        <v>3</v>
      </c>
      <c r="K197">
        <v>158.99529100000001</v>
      </c>
      <c r="L197">
        <v>19.480013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18.940000000000001</v>
      </c>
      <c r="AM197">
        <v>261.45639999999997</v>
      </c>
    </row>
    <row r="198" spans="1:39" x14ac:dyDescent="0.25">
      <c r="A198" t="s">
        <v>14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984.34781999999996</v>
      </c>
      <c r="I198">
        <v>18.917838</v>
      </c>
      <c r="J198" t="s">
        <v>3</v>
      </c>
      <c r="K198">
        <v>168.87139999999999</v>
      </c>
      <c r="L198">
        <v>18.674102000000001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20.100000000000001</v>
      </c>
      <c r="AM198">
        <v>253.81</v>
      </c>
    </row>
    <row r="199" spans="1:39" x14ac:dyDescent="0.25">
      <c r="A199" t="s">
        <v>14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1042.5770729999999</v>
      </c>
      <c r="I199">
        <v>24.064278000000002</v>
      </c>
      <c r="J199" t="s">
        <v>3</v>
      </c>
      <c r="K199">
        <v>179.116985</v>
      </c>
      <c r="L199">
        <v>23.787922999999999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23.24</v>
      </c>
      <c r="AM199">
        <v>377.4624</v>
      </c>
    </row>
    <row r="200" spans="1:39" x14ac:dyDescent="0.25">
      <c r="A200" t="s">
        <v>14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1100.3672899999999</v>
      </c>
      <c r="I200">
        <v>25.163027</v>
      </c>
      <c r="J200" t="s">
        <v>3</v>
      </c>
      <c r="K200">
        <v>188.92486400000001</v>
      </c>
      <c r="L200">
        <v>24.802662999999999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24.02</v>
      </c>
      <c r="AM200">
        <v>402.21960000000001</v>
      </c>
    </row>
    <row r="201" spans="1:39" x14ac:dyDescent="0.25">
      <c r="A201" t="s">
        <v>14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1158.506584</v>
      </c>
      <c r="I201">
        <v>28.230352</v>
      </c>
      <c r="J201" t="s">
        <v>3</v>
      </c>
      <c r="K201">
        <v>199.08173400000001</v>
      </c>
      <c r="L201">
        <v>27.830279000000001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26.2</v>
      </c>
      <c r="AM201">
        <v>437.56</v>
      </c>
    </row>
    <row r="202" spans="1:39" x14ac:dyDescent="0.25">
      <c r="A202" t="s">
        <v>15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57.199474000000002</v>
      </c>
      <c r="I202">
        <v>6.6500000000000001E-4</v>
      </c>
      <c r="J202" t="s">
        <v>3</v>
      </c>
      <c r="K202">
        <v>9.4809699999999992</v>
      </c>
      <c r="L202">
        <v>5.7700000000000004E-4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114.660742</v>
      </c>
      <c r="I203">
        <v>1.475E-3</v>
      </c>
      <c r="J203" t="s">
        <v>3</v>
      </c>
      <c r="K203">
        <v>18.965954</v>
      </c>
      <c r="L203">
        <v>1.235E-3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172.11044899999999</v>
      </c>
      <c r="I204">
        <v>2.2680000000000001E-3</v>
      </c>
      <c r="J204" t="s">
        <v>3</v>
      </c>
      <c r="K204">
        <v>28.438793</v>
      </c>
      <c r="L204">
        <v>1.601E-3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229.56564900000001</v>
      </c>
      <c r="I205">
        <v>2.5660000000000001E-3</v>
      </c>
      <c r="J205" t="s">
        <v>3</v>
      </c>
      <c r="K205">
        <v>37.915730000000003</v>
      </c>
      <c r="L205">
        <v>1.9380000000000001E-3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287.021951</v>
      </c>
      <c r="I206">
        <v>3.2139999999999998E-3</v>
      </c>
      <c r="J206" t="s">
        <v>3</v>
      </c>
      <c r="K206">
        <v>47.396825</v>
      </c>
      <c r="L206">
        <v>2.2650000000000001E-3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344.47206499999999</v>
      </c>
      <c r="I207">
        <v>4.3639999999999998E-3</v>
      </c>
      <c r="J207" t="s">
        <v>3</v>
      </c>
      <c r="K207">
        <v>56.874561</v>
      </c>
      <c r="L207">
        <v>2.7390000000000001E-3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401.93588899999997</v>
      </c>
      <c r="I208">
        <v>5.2469999999999999E-3</v>
      </c>
      <c r="J208" t="s">
        <v>3</v>
      </c>
      <c r="K208">
        <v>66.358872000000005</v>
      </c>
      <c r="L208">
        <v>3.0569999999999998E-3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459.39031699999998</v>
      </c>
      <c r="I209">
        <v>6.3070000000000001E-3</v>
      </c>
      <c r="J209" t="s">
        <v>3</v>
      </c>
      <c r="K209">
        <v>75.836932000000004</v>
      </c>
      <c r="L209">
        <v>4.1000000000000003E-3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516.84135700000002</v>
      </c>
      <c r="I210">
        <v>6.6810000000000003E-3</v>
      </c>
      <c r="J210" t="s">
        <v>3</v>
      </c>
      <c r="K210">
        <v>85.318333999999993</v>
      </c>
      <c r="L210">
        <v>4.5539999999999999E-3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574.29492800000003</v>
      </c>
      <c r="I211">
        <v>6.5950000000000002E-3</v>
      </c>
      <c r="J211" t="s">
        <v>3</v>
      </c>
      <c r="K211">
        <v>94.795554999999993</v>
      </c>
      <c r="L211">
        <v>5.0930000000000003E-3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631.74799299999995</v>
      </c>
      <c r="I212">
        <v>7.2290000000000002E-3</v>
      </c>
      <c r="J212" t="s">
        <v>3</v>
      </c>
      <c r="K212">
        <v>104.271344</v>
      </c>
      <c r="L212">
        <v>5.7279999999999996E-3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689.19964700000003</v>
      </c>
      <c r="I213">
        <v>7.6899999999999998E-3</v>
      </c>
      <c r="J213" t="s">
        <v>3</v>
      </c>
      <c r="K213">
        <v>113.75010399999999</v>
      </c>
      <c r="L213">
        <v>6.7349999999999997E-3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746.64862400000004</v>
      </c>
      <c r="I214">
        <v>8.6379999999999998E-3</v>
      </c>
      <c r="J214" t="s">
        <v>3</v>
      </c>
      <c r="K214">
        <v>123.226282</v>
      </c>
      <c r="L214">
        <v>6.9899999999999997E-3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804.10931200000005</v>
      </c>
      <c r="I215">
        <v>9.0200000000000002E-3</v>
      </c>
      <c r="J215" t="s">
        <v>3</v>
      </c>
      <c r="K215">
        <v>132.71078900000001</v>
      </c>
      <c r="L215">
        <v>6.7279999999999996E-3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861.56060200000002</v>
      </c>
      <c r="I216">
        <v>9.3360000000000005E-3</v>
      </c>
      <c r="J216" t="s">
        <v>3</v>
      </c>
      <c r="K216">
        <v>142.18795800000001</v>
      </c>
      <c r="L216">
        <v>7.901E-3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919.01322500000003</v>
      </c>
      <c r="I217">
        <v>8.1279999999999998E-3</v>
      </c>
      <c r="J217" t="s">
        <v>3</v>
      </c>
      <c r="K217">
        <v>151.66134400000001</v>
      </c>
      <c r="L217">
        <v>7.5620000000000001E-3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976.46419200000003</v>
      </c>
      <c r="I218">
        <v>7.6550000000000003E-3</v>
      </c>
      <c r="J218" t="s">
        <v>3</v>
      </c>
      <c r="K218">
        <v>161.143429</v>
      </c>
      <c r="L218">
        <v>8.2220000000000001E-3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1033.9231010000001</v>
      </c>
      <c r="I219">
        <v>8.4659999999999996E-3</v>
      </c>
      <c r="J219" t="s">
        <v>3</v>
      </c>
      <c r="K219">
        <v>170.627374</v>
      </c>
      <c r="L219">
        <v>9.221E-3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1091.376401</v>
      </c>
      <c r="I220">
        <v>8.7200000000000003E-3</v>
      </c>
      <c r="J220" t="s">
        <v>3</v>
      </c>
      <c r="K220">
        <v>180.10849899999999</v>
      </c>
      <c r="L220">
        <v>9.8779999999999996E-3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1148.8310080000001</v>
      </c>
      <c r="I221">
        <v>9.1170000000000001E-3</v>
      </c>
      <c r="J221" t="s">
        <v>3</v>
      </c>
      <c r="K221">
        <v>189.59058999999999</v>
      </c>
      <c r="L221">
        <v>1.0475E-2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85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266.79312700000003</v>
      </c>
      <c r="I222">
        <v>7.4079999999999997E-3</v>
      </c>
      <c r="J222" t="s">
        <v>3</v>
      </c>
      <c r="K222">
        <v>230.542723</v>
      </c>
      <c r="L222">
        <v>8.2279999999999992E-3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85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533.564976</v>
      </c>
      <c r="I223">
        <v>2.8969000000000002E-2</v>
      </c>
      <c r="J223" t="s">
        <v>3</v>
      </c>
      <c r="K223">
        <v>461.08074199999999</v>
      </c>
      <c r="L223">
        <v>3.2835000000000003E-2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85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800.348792</v>
      </c>
      <c r="I224">
        <v>7.0444999999999994E-2</v>
      </c>
      <c r="J224" t="s">
        <v>3</v>
      </c>
      <c r="K224">
        <v>691.63610800000004</v>
      </c>
      <c r="L224">
        <v>7.6606999999999995E-2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85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1067.1395970000001</v>
      </c>
      <c r="I225">
        <v>0.12714300000000001</v>
      </c>
      <c r="J225" t="s">
        <v>3</v>
      </c>
      <c r="K225">
        <v>922.19782499999997</v>
      </c>
      <c r="L225">
        <v>0.137159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85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1333.927686</v>
      </c>
      <c r="I226">
        <v>0.20463300000000001</v>
      </c>
      <c r="J226" t="s">
        <v>3</v>
      </c>
      <c r="K226">
        <v>1152.7617190000001</v>
      </c>
      <c r="L226">
        <v>0.21898100000000001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85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1600.727717</v>
      </c>
      <c r="I227">
        <v>0.29720600000000003</v>
      </c>
      <c r="J227" t="s">
        <v>3</v>
      </c>
      <c r="K227">
        <v>1383.3283349999999</v>
      </c>
      <c r="L227">
        <v>0.31723099999999999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85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1867.5184670000001</v>
      </c>
      <c r="I228">
        <v>0.40244099999999999</v>
      </c>
      <c r="J228" t="s">
        <v>3</v>
      </c>
      <c r="K228">
        <v>1613.894045</v>
      </c>
      <c r="L228">
        <v>0.43456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85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2134.3127589999999</v>
      </c>
      <c r="I229">
        <v>0.52612300000000001</v>
      </c>
      <c r="J229" t="s">
        <v>3</v>
      </c>
      <c r="K229">
        <v>1844.4609230000001</v>
      </c>
      <c r="L229">
        <v>0.56296000000000002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85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2401.1003559999999</v>
      </c>
      <c r="I230">
        <v>0.66549999999999998</v>
      </c>
      <c r="J230" t="s">
        <v>3</v>
      </c>
      <c r="K230">
        <v>2075.026899</v>
      </c>
      <c r="L230">
        <v>0.71382500000000004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85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2667.8893459999999</v>
      </c>
      <c r="I231">
        <v>0.82751799999999998</v>
      </c>
      <c r="J231" t="s">
        <v>3</v>
      </c>
      <c r="K231">
        <v>2305.5950389999998</v>
      </c>
      <c r="L231">
        <v>0.88191799999999998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85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2934.6874269999998</v>
      </c>
      <c r="I232">
        <v>1.0156989999999999</v>
      </c>
      <c r="J232" t="s">
        <v>3</v>
      </c>
      <c r="K232">
        <v>2536.1672800000001</v>
      </c>
      <c r="L232">
        <v>1.071399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85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3201.486719</v>
      </c>
      <c r="I233">
        <v>1.2036370000000001</v>
      </c>
      <c r="J233" t="s">
        <v>3</v>
      </c>
      <c r="K233">
        <v>2766.737803</v>
      </c>
      <c r="L233">
        <v>1.2611319999999999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85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3468.2934570000002</v>
      </c>
      <c r="I234">
        <v>1.4236660000000001</v>
      </c>
      <c r="J234" t="s">
        <v>3</v>
      </c>
      <c r="K234">
        <v>2997.3127930000001</v>
      </c>
      <c r="L234">
        <v>1.4943709999999999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85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3735.096704</v>
      </c>
      <c r="I235">
        <v>1.6392629999999999</v>
      </c>
      <c r="J235" t="s">
        <v>3</v>
      </c>
      <c r="K235">
        <v>3227.8930620000001</v>
      </c>
      <c r="L235">
        <v>1.728647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85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4001.8975289999998</v>
      </c>
      <c r="I236">
        <v>1.876566</v>
      </c>
      <c r="J236" t="s">
        <v>3</v>
      </c>
      <c r="K236">
        <v>3458.4687009999998</v>
      </c>
      <c r="L236">
        <v>1.987676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85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4268.7126070000004</v>
      </c>
      <c r="I237">
        <v>2.13456</v>
      </c>
      <c r="J237" t="s">
        <v>3</v>
      </c>
      <c r="K237">
        <v>3689.0558940000001</v>
      </c>
      <c r="L237">
        <v>2.2548520000000001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85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4535.5284469999997</v>
      </c>
      <c r="I238">
        <v>2.383032</v>
      </c>
      <c r="J238" t="s">
        <v>3</v>
      </c>
      <c r="K238">
        <v>3919.6476950000001</v>
      </c>
      <c r="L238">
        <v>2.526532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85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4802.3617190000004</v>
      </c>
      <c r="I239">
        <v>2.6724619999999999</v>
      </c>
      <c r="J239" t="s">
        <v>3</v>
      </c>
      <c r="K239">
        <v>4150.2491989999999</v>
      </c>
      <c r="L239">
        <v>2.8365019999999999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85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5069.1904489999997</v>
      </c>
      <c r="I240">
        <v>2.954456</v>
      </c>
      <c r="J240" t="s">
        <v>3</v>
      </c>
      <c r="K240">
        <v>4380.8467289999999</v>
      </c>
      <c r="L240">
        <v>3.1433599999999999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85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5336.0304489999999</v>
      </c>
      <c r="I241">
        <v>3.2636560000000001</v>
      </c>
      <c r="J241" t="s">
        <v>3</v>
      </c>
      <c r="K241">
        <v>4611.4562699999997</v>
      </c>
      <c r="L241">
        <v>3.478485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86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266.320944</v>
      </c>
      <c r="I242">
        <v>8.4199999999999998E-4</v>
      </c>
      <c r="J242" t="s">
        <v>3</v>
      </c>
      <c r="K242">
        <v>230.07357400000001</v>
      </c>
      <c r="L242">
        <v>3.2899999999999997E-4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86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532.57975799999997</v>
      </c>
      <c r="I243">
        <v>1.2520000000000001E-3</v>
      </c>
      <c r="J243" t="s">
        <v>3</v>
      </c>
      <c r="K243">
        <v>460.10833000000002</v>
      </c>
      <c r="L243">
        <v>5.2899999999999996E-4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86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798.83851700000002</v>
      </c>
      <c r="I244">
        <v>2.5349999999999999E-3</v>
      </c>
      <c r="J244" t="s">
        <v>3</v>
      </c>
      <c r="K244">
        <v>690.14316899999994</v>
      </c>
      <c r="L244">
        <v>8.4099999999999995E-4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86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1065.1085330000001</v>
      </c>
      <c r="I245">
        <v>2.8960000000000001E-3</v>
      </c>
      <c r="J245" t="s">
        <v>3</v>
      </c>
      <c r="K245">
        <v>920.186194</v>
      </c>
      <c r="L245">
        <v>1.671E-3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86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1331.366309</v>
      </c>
      <c r="I246">
        <v>3.5260000000000001E-3</v>
      </c>
      <c r="J246" t="s">
        <v>3</v>
      </c>
      <c r="K246">
        <v>1150.22155</v>
      </c>
      <c r="L246">
        <v>2.2620000000000001E-3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86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1597.638328</v>
      </c>
      <c r="I247">
        <v>4.3480000000000003E-3</v>
      </c>
      <c r="J247" t="s">
        <v>3</v>
      </c>
      <c r="K247">
        <v>1380.263911</v>
      </c>
      <c r="L247">
        <v>2.7889999999999998E-3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86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1863.8959990000001</v>
      </c>
      <c r="I248">
        <v>5.1260000000000003E-3</v>
      </c>
      <c r="J248" t="s">
        <v>3</v>
      </c>
      <c r="K248">
        <v>1610.294255</v>
      </c>
      <c r="L248">
        <v>3.4259999999999998E-3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86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2130.1624409999999</v>
      </c>
      <c r="I249">
        <v>5.3070000000000001E-3</v>
      </c>
      <c r="J249" t="s">
        <v>3</v>
      </c>
      <c r="K249">
        <v>1840.336382</v>
      </c>
      <c r="L249">
        <v>3.107E-3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86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2396.4195559999998</v>
      </c>
      <c r="I250">
        <v>5.3639999999999998E-3</v>
      </c>
      <c r="J250" t="s">
        <v>3</v>
      </c>
      <c r="K250">
        <v>2070.3699270000002</v>
      </c>
      <c r="L250">
        <v>3.4350000000000001E-3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86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2662.683638</v>
      </c>
      <c r="I251">
        <v>7.4209999999999996E-3</v>
      </c>
      <c r="J251" t="s">
        <v>3</v>
      </c>
      <c r="K251">
        <v>2300.4094679999998</v>
      </c>
      <c r="L251">
        <v>4.1370000000000001E-3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86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2928.9351270000002</v>
      </c>
      <c r="I252">
        <v>8.0319999999999992E-3</v>
      </c>
      <c r="J252" t="s">
        <v>3</v>
      </c>
      <c r="K252">
        <v>2530.4449410000002</v>
      </c>
      <c r="L252">
        <v>4.6979999999999999E-3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86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3195.2039260000001</v>
      </c>
      <c r="I253">
        <v>1.0664999999999999E-2</v>
      </c>
      <c r="J253" t="s">
        <v>3</v>
      </c>
      <c r="K253">
        <v>2760.4818070000001</v>
      </c>
      <c r="L253">
        <v>5.4310000000000001E-3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86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3461.4621040000002</v>
      </c>
      <c r="I254">
        <v>1.3056999999999999E-2</v>
      </c>
      <c r="J254" t="s">
        <v>3</v>
      </c>
      <c r="K254">
        <v>2990.5136819999998</v>
      </c>
      <c r="L254">
        <v>6.3340000000000002E-3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86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3727.7241939999999</v>
      </c>
      <c r="I255">
        <v>1.5061E-2</v>
      </c>
      <c r="J255" t="s">
        <v>3</v>
      </c>
      <c r="K255">
        <v>3220.5520649999999</v>
      </c>
      <c r="L255">
        <v>7.3090000000000004E-3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86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3993.9842090000002</v>
      </c>
      <c r="I256">
        <v>1.6917999999999999E-2</v>
      </c>
      <c r="J256" t="s">
        <v>3</v>
      </c>
      <c r="K256">
        <v>3450.5911379999998</v>
      </c>
      <c r="L256">
        <v>8.6180000000000007E-3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86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4260.2538089999998</v>
      </c>
      <c r="I257">
        <v>1.6507999999999998E-2</v>
      </c>
      <c r="J257" t="s">
        <v>3</v>
      </c>
      <c r="K257">
        <v>3680.630322</v>
      </c>
      <c r="L257">
        <v>9.0580000000000001E-3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86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4526.5065530000002</v>
      </c>
      <c r="I258">
        <v>1.7010000000000001E-2</v>
      </c>
      <c r="J258" t="s">
        <v>3</v>
      </c>
      <c r="K258">
        <v>3910.662139</v>
      </c>
      <c r="L258">
        <v>9.6010000000000002E-3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86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4792.7776860000004</v>
      </c>
      <c r="I259">
        <v>1.8332000000000001E-2</v>
      </c>
      <c r="J259" t="s">
        <v>3</v>
      </c>
      <c r="K259">
        <v>4140.7003420000001</v>
      </c>
      <c r="L259">
        <v>1.093E-2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86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5059.0332710000002</v>
      </c>
      <c r="I260">
        <v>2.1593000000000001E-2</v>
      </c>
      <c r="J260" t="s">
        <v>3</v>
      </c>
      <c r="K260">
        <v>4370.7332029999998</v>
      </c>
      <c r="L260">
        <v>1.1811E-2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86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5325.2959860000001</v>
      </c>
      <c r="I261">
        <v>2.1231E-2</v>
      </c>
      <c r="J261" t="s">
        <v>3</v>
      </c>
      <c r="K261">
        <v>4600.7749510000003</v>
      </c>
      <c r="L261">
        <v>1.3032E-2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97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237.01358200000001</v>
      </c>
      <c r="I262">
        <v>1.1490000000000001E-3</v>
      </c>
      <c r="J262" t="s">
        <v>3</v>
      </c>
      <c r="K262">
        <v>184.13303400000001</v>
      </c>
      <c r="L262">
        <v>1.45E-4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97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474.45209</v>
      </c>
      <c r="I263">
        <v>2.7720000000000002E-3</v>
      </c>
      <c r="J263" t="s">
        <v>3</v>
      </c>
      <c r="K263">
        <v>368.29978499999999</v>
      </c>
      <c r="L263">
        <v>3.6699999999999998E-4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97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711.90004199999998</v>
      </c>
      <c r="I264">
        <v>5.1650000000000003E-3</v>
      </c>
      <c r="J264" t="s">
        <v>3</v>
      </c>
      <c r="K264">
        <v>552.48439800000006</v>
      </c>
      <c r="L264">
        <v>5.9699999999999998E-4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97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949.355593</v>
      </c>
      <c r="I265">
        <v>7.3229999999999996E-3</v>
      </c>
      <c r="J265" t="s">
        <v>3</v>
      </c>
      <c r="K265">
        <v>736.67404699999997</v>
      </c>
      <c r="L265">
        <v>8.6600000000000002E-4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97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1186.8237280000001</v>
      </c>
      <c r="I266">
        <v>1.0343E-2</v>
      </c>
      <c r="J266" t="s">
        <v>3</v>
      </c>
      <c r="K266">
        <v>920.86766599999999</v>
      </c>
      <c r="L266">
        <v>1.059E-3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97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1424.2861720000001</v>
      </c>
      <c r="I267">
        <v>1.3807E-2</v>
      </c>
      <c r="J267" t="s">
        <v>3</v>
      </c>
      <c r="K267">
        <v>1105.063013</v>
      </c>
      <c r="L267">
        <v>1.3849999999999999E-3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97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1661.7485859999999</v>
      </c>
      <c r="I268">
        <v>1.789E-2</v>
      </c>
      <c r="J268" t="s">
        <v>3</v>
      </c>
      <c r="K268">
        <v>1289.2557179999999</v>
      </c>
      <c r="L268">
        <v>1.6639999999999999E-3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97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1899.212583</v>
      </c>
      <c r="I269">
        <v>2.4819999999999998E-2</v>
      </c>
      <c r="J269" t="s">
        <v>3</v>
      </c>
      <c r="K269">
        <v>1473.453027</v>
      </c>
      <c r="L269">
        <v>2.1129999999999999E-3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97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2136.6771389999999</v>
      </c>
      <c r="I270">
        <v>2.9439E-2</v>
      </c>
      <c r="J270" t="s">
        <v>3</v>
      </c>
      <c r="K270">
        <v>1657.6497019999999</v>
      </c>
      <c r="L270">
        <v>2.3649999999999999E-3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97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2374.1451419999999</v>
      </c>
      <c r="I271">
        <v>3.6561999999999997E-2</v>
      </c>
      <c r="J271" t="s">
        <v>3</v>
      </c>
      <c r="K271">
        <v>1841.848281</v>
      </c>
      <c r="L271">
        <v>2.8400000000000001E-3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97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2611.6186280000002</v>
      </c>
      <c r="I272">
        <v>4.2734000000000001E-2</v>
      </c>
      <c r="J272" t="s">
        <v>3</v>
      </c>
      <c r="K272">
        <v>2026.048108</v>
      </c>
      <c r="L272">
        <v>3.3210000000000002E-3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97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2849.0920649999998</v>
      </c>
      <c r="I273">
        <v>5.1212000000000001E-2</v>
      </c>
      <c r="J273" t="s">
        <v>3</v>
      </c>
      <c r="K273">
        <v>2210.2522560000002</v>
      </c>
      <c r="L273">
        <v>3.7910000000000001E-3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97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3086.571899</v>
      </c>
      <c r="I274">
        <v>5.8375999999999997E-2</v>
      </c>
      <c r="J274" t="s">
        <v>3</v>
      </c>
      <c r="K274">
        <v>2394.4579100000001</v>
      </c>
      <c r="L274">
        <v>4.2849999999999997E-3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97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3324.0461519999999</v>
      </c>
      <c r="I275">
        <v>7.0376999999999995E-2</v>
      </c>
      <c r="J275" t="s">
        <v>3</v>
      </c>
      <c r="K275">
        <v>2578.6668020000002</v>
      </c>
      <c r="L275">
        <v>5.091E-3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97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3561.5282520000001</v>
      </c>
      <c r="I276">
        <v>7.9732999999999998E-2</v>
      </c>
      <c r="J276" t="s">
        <v>3</v>
      </c>
      <c r="K276">
        <v>2762.8780809999998</v>
      </c>
      <c r="L276">
        <v>5.6480000000000002E-3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97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3799.0110159999999</v>
      </c>
      <c r="I277">
        <v>9.6065999999999999E-2</v>
      </c>
      <c r="J277" t="s">
        <v>3</v>
      </c>
      <c r="K277">
        <v>2947.093003</v>
      </c>
      <c r="L277">
        <v>6.1089999999999998E-3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97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4036.496494</v>
      </c>
      <c r="I278">
        <v>0.110652</v>
      </c>
      <c r="J278" t="s">
        <v>3</v>
      </c>
      <c r="K278">
        <v>3131.3152340000001</v>
      </c>
      <c r="L278">
        <v>6.509E-3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97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4273.9842680000002</v>
      </c>
      <c r="I279">
        <v>0.123942</v>
      </c>
      <c r="J279" t="s">
        <v>3</v>
      </c>
      <c r="K279">
        <v>3315.5399510000002</v>
      </c>
      <c r="L279">
        <v>7.7320000000000002E-3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97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4511.4767970000003</v>
      </c>
      <c r="I280">
        <v>0.132054</v>
      </c>
      <c r="J280" t="s">
        <v>3</v>
      </c>
      <c r="K280">
        <v>3499.7697710000002</v>
      </c>
      <c r="L280">
        <v>8.9359999999999995E-3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97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4748.9814839999999</v>
      </c>
      <c r="I281">
        <v>0.14989</v>
      </c>
      <c r="J281" t="s">
        <v>3</v>
      </c>
      <c r="K281">
        <v>3684.0047169999998</v>
      </c>
      <c r="L281">
        <v>9.6209999999999993E-3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18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2073.2871559999999</v>
      </c>
      <c r="I282">
        <v>1857.4483869999999</v>
      </c>
      <c r="J282" t="s">
        <v>3</v>
      </c>
      <c r="K282">
        <v>2017.336335</v>
      </c>
      <c r="L282">
        <v>1754.806139</v>
      </c>
      <c r="M282" t="s">
        <v>4</v>
      </c>
      <c r="N282">
        <v>23.912637</v>
      </c>
      <c r="O282">
        <v>2.008883</v>
      </c>
      <c r="P282" t="s">
        <v>5</v>
      </c>
      <c r="Q282">
        <v>72.952327999999994</v>
      </c>
      <c r="R282">
        <v>21.036643999999999</v>
      </c>
      <c r="S282" t="s">
        <v>6</v>
      </c>
      <c r="T282">
        <v>15.190543999999999</v>
      </c>
      <c r="U282">
        <v>9.0106000000000006E-2</v>
      </c>
      <c r="V282" t="s">
        <v>7</v>
      </c>
      <c r="W282">
        <v>13.789745</v>
      </c>
      <c r="X282">
        <v>1.1565540000000001</v>
      </c>
      <c r="Y282" t="s">
        <v>8</v>
      </c>
      <c r="Z282">
        <v>17.838355</v>
      </c>
      <c r="AA282">
        <v>15.256162</v>
      </c>
      <c r="AB282" t="s">
        <v>9</v>
      </c>
      <c r="AC282">
        <v>1902.418774</v>
      </c>
      <c r="AD282">
        <v>1508.598669</v>
      </c>
      <c r="AE282" t="s">
        <v>10</v>
      </c>
      <c r="AF282">
        <v>0.19208</v>
      </c>
      <c r="AG282">
        <v>3.0400000000000002E-4</v>
      </c>
      <c r="AH282" t="s">
        <v>11</v>
      </c>
      <c r="AI282">
        <v>0.80534700000000004</v>
      </c>
      <c r="AJ282">
        <v>1.6200000000000001E-4</v>
      </c>
      <c r="AK282" t="s">
        <v>12</v>
      </c>
      <c r="AL282">
        <v>0</v>
      </c>
      <c r="AM282">
        <v>0</v>
      </c>
    </row>
    <row r="283" spans="1:39" x14ac:dyDescent="0.25">
      <c r="A283" t="s">
        <v>18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4159.1986939999997</v>
      </c>
      <c r="I283">
        <v>6211.7586190000002</v>
      </c>
      <c r="J283" t="s">
        <v>3</v>
      </c>
      <c r="K283">
        <v>4046.7606770000002</v>
      </c>
      <c r="L283">
        <v>5877.9574910000001</v>
      </c>
      <c r="M283" t="s">
        <v>4</v>
      </c>
      <c r="N283">
        <v>47.614094000000001</v>
      </c>
      <c r="O283">
        <v>2.9757120000000001</v>
      </c>
      <c r="P283" t="s">
        <v>5</v>
      </c>
      <c r="Q283">
        <v>147.79902799999999</v>
      </c>
      <c r="R283">
        <v>72.316564999999997</v>
      </c>
      <c r="S283" t="s">
        <v>6</v>
      </c>
      <c r="T283">
        <v>30.494534000000002</v>
      </c>
      <c r="U283">
        <v>0.30465500000000001</v>
      </c>
      <c r="V283" t="s">
        <v>7</v>
      </c>
      <c r="W283">
        <v>27.526019999999999</v>
      </c>
      <c r="X283">
        <v>1.3347329999999999</v>
      </c>
      <c r="Y283" t="s">
        <v>8</v>
      </c>
      <c r="Z283">
        <v>37.349367999999998</v>
      </c>
      <c r="AA283">
        <v>57.506073000000001</v>
      </c>
      <c r="AB283" t="s">
        <v>9</v>
      </c>
      <c r="AC283">
        <v>3815.2659490000001</v>
      </c>
      <c r="AD283">
        <v>4988.7030709999999</v>
      </c>
      <c r="AE283" t="s">
        <v>10</v>
      </c>
      <c r="AF283">
        <v>0.18230099999999999</v>
      </c>
      <c r="AG283">
        <v>2.2000000000000001E-4</v>
      </c>
      <c r="AH283" t="s">
        <v>11</v>
      </c>
      <c r="AI283">
        <v>0.81338100000000002</v>
      </c>
      <c r="AJ283">
        <v>1.5899999999999999E-4</v>
      </c>
      <c r="AK283" t="s">
        <v>12</v>
      </c>
      <c r="AL283">
        <v>0</v>
      </c>
      <c r="AM283">
        <v>0</v>
      </c>
    </row>
    <row r="284" spans="1:39" x14ac:dyDescent="0.25">
      <c r="A284" t="s">
        <v>18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6240.6906609999996</v>
      </c>
      <c r="I284">
        <v>9442.417625</v>
      </c>
      <c r="J284" t="s">
        <v>3</v>
      </c>
      <c r="K284">
        <v>6072.2124480000002</v>
      </c>
      <c r="L284">
        <v>8963.9670740000001</v>
      </c>
      <c r="M284" t="s">
        <v>4</v>
      </c>
      <c r="N284">
        <v>71.266389000000004</v>
      </c>
      <c r="O284">
        <v>3.4525420000000002</v>
      </c>
      <c r="P284" t="s">
        <v>5</v>
      </c>
      <c r="Q284">
        <v>223.66792799999999</v>
      </c>
      <c r="R284">
        <v>139.167911</v>
      </c>
      <c r="S284" t="s">
        <v>6</v>
      </c>
      <c r="T284">
        <v>45.738365999999999</v>
      </c>
      <c r="U284">
        <v>0.40920899999999999</v>
      </c>
      <c r="V284" t="s">
        <v>7</v>
      </c>
      <c r="W284">
        <v>41.223322000000003</v>
      </c>
      <c r="X284">
        <v>1.415413</v>
      </c>
      <c r="Y284" t="s">
        <v>8</v>
      </c>
      <c r="Z284">
        <v>58.056846</v>
      </c>
      <c r="AA284">
        <v>115.115679</v>
      </c>
      <c r="AB284" t="s">
        <v>9</v>
      </c>
      <c r="AC284">
        <v>5723.2173169999996</v>
      </c>
      <c r="AD284">
        <v>7460.98441</v>
      </c>
      <c r="AE284" t="s">
        <v>10</v>
      </c>
      <c r="AF284">
        <v>0.17863200000000001</v>
      </c>
      <c r="AG284">
        <v>1.8699999999999999E-4</v>
      </c>
      <c r="AH284" t="s">
        <v>11</v>
      </c>
      <c r="AI284">
        <v>0.81849400000000005</v>
      </c>
      <c r="AJ284">
        <v>1.7100000000000001E-4</v>
      </c>
      <c r="AK284" t="s">
        <v>12</v>
      </c>
      <c r="AL284">
        <v>0</v>
      </c>
      <c r="AM284">
        <v>0</v>
      </c>
    </row>
    <row r="285" spans="1:39" x14ac:dyDescent="0.25">
      <c r="A285" t="s">
        <v>18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8321.0738299999994</v>
      </c>
      <c r="I285">
        <v>13532.813842</v>
      </c>
      <c r="J285" t="s">
        <v>3</v>
      </c>
      <c r="K285">
        <v>8096.3069169999999</v>
      </c>
      <c r="L285">
        <v>12783.018903</v>
      </c>
      <c r="M285" t="s">
        <v>4</v>
      </c>
      <c r="N285">
        <v>94.933920999999998</v>
      </c>
      <c r="O285">
        <v>4.958075</v>
      </c>
      <c r="P285" t="s">
        <v>5</v>
      </c>
      <c r="Q285">
        <v>300.19215200000002</v>
      </c>
      <c r="R285">
        <v>192.68979999999999</v>
      </c>
      <c r="S285" t="s">
        <v>6</v>
      </c>
      <c r="T285">
        <v>61.100070000000002</v>
      </c>
      <c r="U285">
        <v>1.0277240000000001</v>
      </c>
      <c r="V285" t="s">
        <v>7</v>
      </c>
      <c r="W285">
        <v>54.907716000000001</v>
      </c>
      <c r="X285">
        <v>1.5641959999999999</v>
      </c>
      <c r="Y285" t="s">
        <v>8</v>
      </c>
      <c r="Z285">
        <v>79.318121000000005</v>
      </c>
      <c r="AA285">
        <v>166.12920199999999</v>
      </c>
      <c r="AB285" t="s">
        <v>9</v>
      </c>
      <c r="AC285">
        <v>7629.1408389999997</v>
      </c>
      <c r="AD285">
        <v>10747.248493999999</v>
      </c>
      <c r="AE285" t="s">
        <v>10</v>
      </c>
      <c r="AF285">
        <v>0.17732000000000001</v>
      </c>
      <c r="AG285">
        <v>1.9699999999999999E-4</v>
      </c>
      <c r="AH285" t="s">
        <v>11</v>
      </c>
      <c r="AI285">
        <v>0.82078200000000001</v>
      </c>
      <c r="AJ285">
        <v>1.7799999999999999E-4</v>
      </c>
      <c r="AK285" t="s">
        <v>12</v>
      </c>
      <c r="AL285">
        <v>0</v>
      </c>
      <c r="AM285">
        <v>0</v>
      </c>
    </row>
    <row r="286" spans="1:39" x14ac:dyDescent="0.25">
      <c r="A286" t="s">
        <v>18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10402.16482</v>
      </c>
      <c r="I286">
        <v>20539.958962000001</v>
      </c>
      <c r="J286" t="s">
        <v>3</v>
      </c>
      <c r="K286">
        <v>10120.963291</v>
      </c>
      <c r="L286">
        <v>19409.800461999999</v>
      </c>
      <c r="M286" t="s">
        <v>4</v>
      </c>
      <c r="N286">
        <v>118.74338899999999</v>
      </c>
      <c r="O286">
        <v>9.4130479999999999</v>
      </c>
      <c r="P286" t="s">
        <v>5</v>
      </c>
      <c r="Q286">
        <v>377.58571799999999</v>
      </c>
      <c r="R286">
        <v>232.96266499999999</v>
      </c>
      <c r="S286" t="s">
        <v>6</v>
      </c>
      <c r="T286">
        <v>76.341937000000001</v>
      </c>
      <c r="U286">
        <v>1.2422200000000001</v>
      </c>
      <c r="V286" t="s">
        <v>7</v>
      </c>
      <c r="W286">
        <v>68.580740000000006</v>
      </c>
      <c r="X286">
        <v>1.8016160000000001</v>
      </c>
      <c r="Y286" t="s">
        <v>8</v>
      </c>
      <c r="Z286">
        <v>101.521136</v>
      </c>
      <c r="AA286">
        <v>185.712186</v>
      </c>
      <c r="AB286" t="s">
        <v>9</v>
      </c>
      <c r="AC286">
        <v>9534.6430880000007</v>
      </c>
      <c r="AD286">
        <v>16073.484313000001</v>
      </c>
      <c r="AE286" t="s">
        <v>10</v>
      </c>
      <c r="AF286">
        <v>0.17704900000000001</v>
      </c>
      <c r="AG286">
        <v>1.92E-4</v>
      </c>
      <c r="AH286" t="s">
        <v>11</v>
      </c>
      <c r="AI286">
        <v>0.82264700000000002</v>
      </c>
      <c r="AJ286">
        <v>1.65E-4</v>
      </c>
      <c r="AK286" t="s">
        <v>12</v>
      </c>
      <c r="AL286">
        <v>0</v>
      </c>
      <c r="AM286">
        <v>0</v>
      </c>
    </row>
    <row r="287" spans="1:39" x14ac:dyDescent="0.25">
      <c r="A287" t="s">
        <v>18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12477.664434</v>
      </c>
      <c r="I287">
        <v>25318.259509</v>
      </c>
      <c r="J287" t="s">
        <v>3</v>
      </c>
      <c r="K287">
        <v>12140.416241000001</v>
      </c>
      <c r="L287">
        <v>24001.475337</v>
      </c>
      <c r="M287" t="s">
        <v>4</v>
      </c>
      <c r="N287">
        <v>142.453948</v>
      </c>
      <c r="O287">
        <v>13.619579999999999</v>
      </c>
      <c r="P287" t="s">
        <v>5</v>
      </c>
      <c r="Q287">
        <v>455.06727699999999</v>
      </c>
      <c r="R287">
        <v>243.325245</v>
      </c>
      <c r="S287" t="s">
        <v>6</v>
      </c>
      <c r="T287">
        <v>91.552733000000003</v>
      </c>
      <c r="U287">
        <v>1.4076439999999999</v>
      </c>
      <c r="V287" t="s">
        <v>7</v>
      </c>
      <c r="W287">
        <v>82.369484</v>
      </c>
      <c r="X287">
        <v>2.57043</v>
      </c>
      <c r="Y287" t="s">
        <v>8</v>
      </c>
      <c r="Z287">
        <v>123.867166</v>
      </c>
      <c r="AA287">
        <v>186.86901</v>
      </c>
      <c r="AB287" t="s">
        <v>9</v>
      </c>
      <c r="AC287">
        <v>11435.001318000001</v>
      </c>
      <c r="AD287">
        <v>19841.150260999999</v>
      </c>
      <c r="AE287" t="s">
        <v>10</v>
      </c>
      <c r="AF287">
        <v>0.17444699999999999</v>
      </c>
      <c r="AG287">
        <v>1.66E-4</v>
      </c>
      <c r="AH287" t="s">
        <v>11</v>
      </c>
      <c r="AI287">
        <v>0.82443900000000003</v>
      </c>
      <c r="AJ287">
        <v>1.56E-4</v>
      </c>
      <c r="AK287" t="s">
        <v>12</v>
      </c>
      <c r="AL287">
        <v>0</v>
      </c>
      <c r="AM287">
        <v>0</v>
      </c>
    </row>
    <row r="288" spans="1:39" x14ac:dyDescent="0.25">
      <c r="A288" t="s">
        <v>18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14560.392291</v>
      </c>
      <c r="I288">
        <v>35630.745761999999</v>
      </c>
      <c r="J288" t="s">
        <v>3</v>
      </c>
      <c r="K288">
        <v>14166.798745</v>
      </c>
      <c r="L288">
        <v>33763.903423000003</v>
      </c>
      <c r="M288" t="s">
        <v>4</v>
      </c>
      <c r="N288">
        <v>166.05149399999999</v>
      </c>
      <c r="O288">
        <v>15.424692</v>
      </c>
      <c r="P288" t="s">
        <v>5</v>
      </c>
      <c r="Q288">
        <v>533.11778200000003</v>
      </c>
      <c r="R288">
        <v>299.36324500000001</v>
      </c>
      <c r="S288" t="s">
        <v>6</v>
      </c>
      <c r="T288">
        <v>106.924314</v>
      </c>
      <c r="U288">
        <v>2.3395350000000001</v>
      </c>
      <c r="V288" t="s">
        <v>7</v>
      </c>
      <c r="W288">
        <v>96.206868999999998</v>
      </c>
      <c r="X288">
        <v>3.6856719999999998</v>
      </c>
      <c r="Y288" t="s">
        <v>8</v>
      </c>
      <c r="Z288">
        <v>146.34956299999999</v>
      </c>
      <c r="AA288">
        <v>223.14411200000001</v>
      </c>
      <c r="AB288" t="s">
        <v>9</v>
      </c>
      <c r="AC288">
        <v>13341.77198</v>
      </c>
      <c r="AD288">
        <v>28192.535046000001</v>
      </c>
      <c r="AE288" t="s">
        <v>10</v>
      </c>
      <c r="AF288">
        <v>0.17335999999999999</v>
      </c>
      <c r="AG288">
        <v>1.7000000000000001E-4</v>
      </c>
      <c r="AH288" t="s">
        <v>11</v>
      </c>
      <c r="AI288">
        <v>0.82544300000000004</v>
      </c>
      <c r="AJ288">
        <v>1.4999999999999999E-4</v>
      </c>
      <c r="AK288" t="s">
        <v>12</v>
      </c>
      <c r="AL288">
        <v>0</v>
      </c>
      <c r="AM288">
        <v>0</v>
      </c>
    </row>
    <row r="289" spans="1:39" x14ac:dyDescent="0.25">
      <c r="A289" t="s">
        <v>18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16642.497319999999</v>
      </c>
      <c r="I289">
        <v>41027.340397</v>
      </c>
      <c r="J289" t="s">
        <v>3</v>
      </c>
      <c r="K289">
        <v>16192.690579</v>
      </c>
      <c r="L289">
        <v>38735.603453000003</v>
      </c>
      <c r="M289" t="s">
        <v>4</v>
      </c>
      <c r="N289">
        <v>189.70491999999999</v>
      </c>
      <c r="O289">
        <v>16.691890999999998</v>
      </c>
      <c r="P289" t="s">
        <v>5</v>
      </c>
      <c r="Q289">
        <v>610.60025199999995</v>
      </c>
      <c r="R289">
        <v>346.18155200000001</v>
      </c>
      <c r="S289" t="s">
        <v>6</v>
      </c>
      <c r="T289">
        <v>122.173889</v>
      </c>
      <c r="U289">
        <v>2.4937019999999999</v>
      </c>
      <c r="V289" t="s">
        <v>7</v>
      </c>
      <c r="W289">
        <v>109.889048</v>
      </c>
      <c r="X289">
        <v>3.924674</v>
      </c>
      <c r="Y289" t="s">
        <v>8</v>
      </c>
      <c r="Z289">
        <v>168.554969</v>
      </c>
      <c r="AA289">
        <v>266.958707</v>
      </c>
      <c r="AB289" t="s">
        <v>9</v>
      </c>
      <c r="AC289">
        <v>15248.555276999999</v>
      </c>
      <c r="AD289">
        <v>32418.512017000001</v>
      </c>
      <c r="AE289" t="s">
        <v>10</v>
      </c>
      <c r="AF289">
        <v>0.17157800000000001</v>
      </c>
      <c r="AG289">
        <v>1.75E-4</v>
      </c>
      <c r="AH289" t="s">
        <v>11</v>
      </c>
      <c r="AI289">
        <v>0.82729699999999995</v>
      </c>
      <c r="AJ289">
        <v>1.17E-4</v>
      </c>
      <c r="AK289" t="s">
        <v>12</v>
      </c>
      <c r="AL289">
        <v>0</v>
      </c>
      <c r="AM289">
        <v>0</v>
      </c>
    </row>
    <row r="290" spans="1:39" x14ac:dyDescent="0.25">
      <c r="A290" t="s">
        <v>18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18716.388770000001</v>
      </c>
      <c r="I290">
        <v>46127.937768000003</v>
      </c>
      <c r="J290" t="s">
        <v>3</v>
      </c>
      <c r="K290">
        <v>18210.623144000001</v>
      </c>
      <c r="L290">
        <v>43718.393842999998</v>
      </c>
      <c r="M290" t="s">
        <v>4</v>
      </c>
      <c r="N290">
        <v>213.38261600000001</v>
      </c>
      <c r="O290">
        <v>21.826345</v>
      </c>
      <c r="P290" t="s">
        <v>5</v>
      </c>
      <c r="Q290">
        <v>688.18164300000001</v>
      </c>
      <c r="R290">
        <v>389.73408799999999</v>
      </c>
      <c r="S290" t="s">
        <v>6</v>
      </c>
      <c r="T290">
        <v>137.37130300000001</v>
      </c>
      <c r="U290">
        <v>2.6234389999999999</v>
      </c>
      <c r="V290" t="s">
        <v>7</v>
      </c>
      <c r="W290">
        <v>123.532754</v>
      </c>
      <c r="X290">
        <v>4.2118859999999998</v>
      </c>
      <c r="Y290" t="s">
        <v>8</v>
      </c>
      <c r="Z290">
        <v>191.03062199999999</v>
      </c>
      <c r="AA290">
        <v>308.74586900000003</v>
      </c>
      <c r="AB290" t="s">
        <v>9</v>
      </c>
      <c r="AC290">
        <v>17147.324301000001</v>
      </c>
      <c r="AD290">
        <v>36593.129144999999</v>
      </c>
      <c r="AE290" t="s">
        <v>10</v>
      </c>
      <c r="AF290">
        <v>0.17141600000000001</v>
      </c>
      <c r="AG290">
        <v>1.74E-4</v>
      </c>
      <c r="AH290" t="s">
        <v>11</v>
      </c>
      <c r="AI290">
        <v>0.82781899999999997</v>
      </c>
      <c r="AJ290">
        <v>1.06E-4</v>
      </c>
      <c r="AK290" t="s">
        <v>12</v>
      </c>
      <c r="AL290">
        <v>0</v>
      </c>
      <c r="AM290">
        <v>0</v>
      </c>
    </row>
    <row r="291" spans="1:39" x14ac:dyDescent="0.25">
      <c r="A291" t="s">
        <v>18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20797.753926000001</v>
      </c>
      <c r="I291">
        <v>52849.107634</v>
      </c>
      <c r="J291" t="s">
        <v>3</v>
      </c>
      <c r="K291">
        <v>20235.534887999998</v>
      </c>
      <c r="L291">
        <v>50039.768672999999</v>
      </c>
      <c r="M291" t="s">
        <v>4</v>
      </c>
      <c r="N291">
        <v>236.97541000000001</v>
      </c>
      <c r="O291">
        <v>23.140740999999998</v>
      </c>
      <c r="P291" t="s">
        <v>5</v>
      </c>
      <c r="Q291">
        <v>765.56595500000003</v>
      </c>
      <c r="R291">
        <v>446.48263900000001</v>
      </c>
      <c r="S291" t="s">
        <v>6</v>
      </c>
      <c r="T291">
        <v>152.61944399999999</v>
      </c>
      <c r="U291">
        <v>2.8492419999999998</v>
      </c>
      <c r="V291" t="s">
        <v>7</v>
      </c>
      <c r="W291">
        <v>137.22384400000001</v>
      </c>
      <c r="X291">
        <v>4.4864280000000001</v>
      </c>
      <c r="Y291" t="s">
        <v>8</v>
      </c>
      <c r="Z291">
        <v>213.121217</v>
      </c>
      <c r="AA291">
        <v>330.36075299999999</v>
      </c>
      <c r="AB291" t="s">
        <v>9</v>
      </c>
      <c r="AC291">
        <v>19053.294479</v>
      </c>
      <c r="AD291">
        <v>41674.355302000004</v>
      </c>
      <c r="AE291" t="s">
        <v>10</v>
      </c>
      <c r="AF291">
        <v>0.17138900000000001</v>
      </c>
      <c r="AG291">
        <v>1.73E-4</v>
      </c>
      <c r="AH291" t="s">
        <v>11</v>
      </c>
      <c r="AI291">
        <v>0.82850000000000001</v>
      </c>
      <c r="AJ291">
        <v>1.05E-4</v>
      </c>
      <c r="AK291" t="s">
        <v>12</v>
      </c>
      <c r="AL291">
        <v>0</v>
      </c>
      <c r="AM291">
        <v>0</v>
      </c>
    </row>
    <row r="292" spans="1:39" x14ac:dyDescent="0.25">
      <c r="A292" t="s">
        <v>18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24737.047161999999</v>
      </c>
      <c r="I292">
        <v>391129.14794699999</v>
      </c>
      <c r="J292" t="s">
        <v>3</v>
      </c>
      <c r="K292">
        <v>24118.602137999998</v>
      </c>
      <c r="L292">
        <v>382632.10797299998</v>
      </c>
      <c r="M292" t="s">
        <v>4</v>
      </c>
      <c r="N292">
        <v>260.868741</v>
      </c>
      <c r="O292">
        <v>26.295002</v>
      </c>
      <c r="P292" t="s">
        <v>5</v>
      </c>
      <c r="Q292">
        <v>2697.3005920000001</v>
      </c>
      <c r="R292">
        <v>157240.32178100001</v>
      </c>
      <c r="S292" t="s">
        <v>6</v>
      </c>
      <c r="T292">
        <v>168.007904</v>
      </c>
      <c r="U292">
        <v>3.240729</v>
      </c>
      <c r="V292" t="s">
        <v>7</v>
      </c>
      <c r="W292">
        <v>151.09351799999999</v>
      </c>
      <c r="X292">
        <v>5.2184419999999996</v>
      </c>
      <c r="Y292" t="s">
        <v>8</v>
      </c>
      <c r="Z292">
        <v>250.73936699999999</v>
      </c>
      <c r="AA292">
        <v>410.08183100000002</v>
      </c>
      <c r="AB292" t="s">
        <v>9</v>
      </c>
      <c r="AC292">
        <v>22778.029136000001</v>
      </c>
      <c r="AD292">
        <v>348691.83601000003</v>
      </c>
      <c r="AE292" t="s">
        <v>10</v>
      </c>
      <c r="AF292">
        <v>0.17071500000000001</v>
      </c>
      <c r="AG292">
        <v>1.8200000000000001E-4</v>
      </c>
      <c r="AH292" t="s">
        <v>11</v>
      </c>
      <c r="AI292">
        <v>0.82850000000000001</v>
      </c>
      <c r="AJ292">
        <v>1.05E-4</v>
      </c>
      <c r="AK292" t="s">
        <v>12</v>
      </c>
      <c r="AL292">
        <v>11902.36</v>
      </c>
      <c r="AM292">
        <v>5623284.9504000004</v>
      </c>
    </row>
    <row r="293" spans="1:39" x14ac:dyDescent="0.25">
      <c r="A293" t="s">
        <v>18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31106.776720000002</v>
      </c>
      <c r="I293">
        <v>605317.49905099999</v>
      </c>
      <c r="J293" t="s">
        <v>3</v>
      </c>
      <c r="K293">
        <v>30432.155022999999</v>
      </c>
      <c r="L293">
        <v>594802.10847900005</v>
      </c>
      <c r="M293" t="s">
        <v>4</v>
      </c>
      <c r="N293">
        <v>284.92479600000001</v>
      </c>
      <c r="O293">
        <v>29.757801000000001</v>
      </c>
      <c r="P293" t="s">
        <v>5</v>
      </c>
      <c r="Q293">
        <v>7066.7673070000001</v>
      </c>
      <c r="R293">
        <v>296456.71418100002</v>
      </c>
      <c r="S293" t="s">
        <v>6</v>
      </c>
      <c r="T293">
        <v>183.46884</v>
      </c>
      <c r="U293">
        <v>3.4603700000000002</v>
      </c>
      <c r="V293" t="s">
        <v>7</v>
      </c>
      <c r="W293">
        <v>164.79599099999999</v>
      </c>
      <c r="X293">
        <v>5.6160119999999996</v>
      </c>
      <c r="Y293" t="s">
        <v>8</v>
      </c>
      <c r="Z293">
        <v>309.53699799999998</v>
      </c>
      <c r="AA293">
        <v>474.18059799999997</v>
      </c>
      <c r="AB293" t="s">
        <v>9</v>
      </c>
      <c r="AC293">
        <v>28884.361475000002</v>
      </c>
      <c r="AD293">
        <v>547594.03441800002</v>
      </c>
      <c r="AE293" t="s">
        <v>10</v>
      </c>
      <c r="AF293">
        <v>0.17027999999999999</v>
      </c>
      <c r="AG293">
        <v>1.7100000000000001E-4</v>
      </c>
      <c r="AH293" t="s">
        <v>11</v>
      </c>
      <c r="AI293">
        <v>0.82850000000000001</v>
      </c>
      <c r="AJ293">
        <v>1.05E-4</v>
      </c>
      <c r="AK293" t="s">
        <v>12</v>
      </c>
      <c r="AL293">
        <v>39656.32</v>
      </c>
      <c r="AM293">
        <v>10012824.0976</v>
      </c>
    </row>
    <row r="294" spans="1:39" x14ac:dyDescent="0.25">
      <c r="A294" t="s">
        <v>18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39095.845841000002</v>
      </c>
      <c r="I294">
        <v>891998.36540799995</v>
      </c>
      <c r="J294" t="s">
        <v>3</v>
      </c>
      <c r="K294">
        <v>38364.872648999997</v>
      </c>
      <c r="L294">
        <v>879686.54546099994</v>
      </c>
      <c r="M294" t="s">
        <v>4</v>
      </c>
      <c r="N294">
        <v>309.20174700000001</v>
      </c>
      <c r="O294">
        <v>33.941220000000001</v>
      </c>
      <c r="P294" t="s">
        <v>5</v>
      </c>
      <c r="Q294">
        <v>13050.494274000001</v>
      </c>
      <c r="R294">
        <v>516865.17109399999</v>
      </c>
      <c r="S294" t="s">
        <v>6</v>
      </c>
      <c r="T294">
        <v>199.02727899999999</v>
      </c>
      <c r="U294">
        <v>3.7309070000000002</v>
      </c>
      <c r="V294" t="s">
        <v>7</v>
      </c>
      <c r="W294">
        <v>178.653696</v>
      </c>
      <c r="X294">
        <v>6.3044099999999998</v>
      </c>
      <c r="Y294" t="s">
        <v>8</v>
      </c>
      <c r="Z294">
        <v>383.155012</v>
      </c>
      <c r="AA294">
        <v>564.58264299999996</v>
      </c>
      <c r="AB294" t="s">
        <v>9</v>
      </c>
      <c r="AC294">
        <v>36578.487488999999</v>
      </c>
      <c r="AD294">
        <v>814788.56951299997</v>
      </c>
      <c r="AE294" t="s">
        <v>10</v>
      </c>
      <c r="AF294">
        <v>0.17025599999999999</v>
      </c>
      <c r="AG294">
        <v>1.7000000000000001E-4</v>
      </c>
      <c r="AH294" t="s">
        <v>11</v>
      </c>
      <c r="AI294">
        <v>0.82850000000000001</v>
      </c>
      <c r="AJ294">
        <v>1.05E-4</v>
      </c>
      <c r="AK294" t="s">
        <v>12</v>
      </c>
      <c r="AL294">
        <v>77799.22</v>
      </c>
      <c r="AM294">
        <v>17002330.491599999</v>
      </c>
    </row>
    <row r="295" spans="1:39" x14ac:dyDescent="0.25">
      <c r="A295" t="s">
        <v>18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48526.018428000003</v>
      </c>
      <c r="I295">
        <v>1267956.6126019999</v>
      </c>
      <c r="J295" t="s">
        <v>3</v>
      </c>
      <c r="K295">
        <v>47738.667952000003</v>
      </c>
      <c r="L295">
        <v>1254046.58883</v>
      </c>
      <c r="M295" t="s">
        <v>4</v>
      </c>
      <c r="N295">
        <v>333.48774400000002</v>
      </c>
      <c r="O295">
        <v>37.305373000000003</v>
      </c>
      <c r="P295" t="s">
        <v>5</v>
      </c>
      <c r="Q295">
        <v>20477.381879</v>
      </c>
      <c r="R295">
        <v>833882.94616299996</v>
      </c>
      <c r="S295" t="s">
        <v>6</v>
      </c>
      <c r="T295">
        <v>214.956785</v>
      </c>
      <c r="U295">
        <v>6.7881539999999996</v>
      </c>
      <c r="V295" t="s">
        <v>7</v>
      </c>
      <c r="W295">
        <v>192.46845999999999</v>
      </c>
      <c r="X295">
        <v>6.2144310000000003</v>
      </c>
      <c r="Y295" t="s">
        <v>8</v>
      </c>
      <c r="Z295">
        <v>469.55146000000002</v>
      </c>
      <c r="AA295">
        <v>695.02643699999999</v>
      </c>
      <c r="AB295" t="s">
        <v>9</v>
      </c>
      <c r="AC295">
        <v>45686.208078000003</v>
      </c>
      <c r="AD295">
        <v>1167651.4772099999</v>
      </c>
      <c r="AE295" t="s">
        <v>10</v>
      </c>
      <c r="AF295">
        <v>0.17025399999999999</v>
      </c>
      <c r="AG295">
        <v>1.7000000000000001E-4</v>
      </c>
      <c r="AH295" t="s">
        <v>11</v>
      </c>
      <c r="AI295">
        <v>0.82850000000000001</v>
      </c>
      <c r="AJ295">
        <v>1.05E-4</v>
      </c>
      <c r="AK295" t="s">
        <v>12</v>
      </c>
      <c r="AL295">
        <v>125298.82</v>
      </c>
      <c r="AM295">
        <v>26725311.187596999</v>
      </c>
    </row>
    <row r="296" spans="1:39" x14ac:dyDescent="0.25">
      <c r="A296" t="s">
        <v>18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59237.123350000002</v>
      </c>
      <c r="I296">
        <v>1568505.2044210001</v>
      </c>
      <c r="J296" t="s">
        <v>3</v>
      </c>
      <c r="K296">
        <v>58393.265189999998</v>
      </c>
      <c r="L296">
        <v>1555269.2505650001</v>
      </c>
      <c r="M296" t="s">
        <v>4</v>
      </c>
      <c r="N296">
        <v>358.06655799999999</v>
      </c>
      <c r="O296">
        <v>37.614303</v>
      </c>
      <c r="P296" t="s">
        <v>5</v>
      </c>
      <c r="Q296">
        <v>29182.230084999999</v>
      </c>
      <c r="R296">
        <v>1126206.5893870001</v>
      </c>
      <c r="S296" t="s">
        <v>6</v>
      </c>
      <c r="T296">
        <v>230.63618199999999</v>
      </c>
      <c r="U296">
        <v>6.6837520000000001</v>
      </c>
      <c r="V296" t="s">
        <v>7</v>
      </c>
      <c r="W296">
        <v>206.298678</v>
      </c>
      <c r="X296">
        <v>7.3352899999999996</v>
      </c>
      <c r="Y296" t="s">
        <v>8</v>
      </c>
      <c r="Z296">
        <v>567.628781</v>
      </c>
      <c r="AA296">
        <v>760.35332600000004</v>
      </c>
      <c r="AB296" t="s">
        <v>9</v>
      </c>
      <c r="AC296">
        <v>56050.793944999998</v>
      </c>
      <c r="AD296">
        <v>1459918.5342339999</v>
      </c>
      <c r="AE296" t="s">
        <v>10</v>
      </c>
      <c r="AF296">
        <v>0.17025000000000001</v>
      </c>
      <c r="AG296">
        <v>1.7000000000000001E-4</v>
      </c>
      <c r="AH296" t="s">
        <v>11</v>
      </c>
      <c r="AI296">
        <v>0.82850000000000001</v>
      </c>
      <c r="AJ296">
        <v>1.05E-4</v>
      </c>
      <c r="AK296" t="s">
        <v>12</v>
      </c>
      <c r="AL296">
        <v>181080.9</v>
      </c>
      <c r="AM296">
        <v>39321573.770003997</v>
      </c>
    </row>
    <row r="297" spans="1:39" x14ac:dyDescent="0.25">
      <c r="A297" t="s">
        <v>18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71174.017363999999</v>
      </c>
      <c r="I297">
        <v>1979297.9656150001</v>
      </c>
      <c r="J297" t="s">
        <v>3</v>
      </c>
      <c r="K297">
        <v>70273.742538000006</v>
      </c>
      <c r="L297">
        <v>1964242.4046690001</v>
      </c>
      <c r="M297" t="s">
        <v>4</v>
      </c>
      <c r="N297">
        <v>382.89709499999998</v>
      </c>
      <c r="O297">
        <v>45.493408000000002</v>
      </c>
      <c r="P297" t="s">
        <v>5</v>
      </c>
      <c r="Q297">
        <v>39114.945174</v>
      </c>
      <c r="R297">
        <v>1525316.3567860001</v>
      </c>
      <c r="S297" t="s">
        <v>6</v>
      </c>
      <c r="T297">
        <v>246.341126</v>
      </c>
      <c r="U297">
        <v>6.7470970000000001</v>
      </c>
      <c r="V297" t="s">
        <v>7</v>
      </c>
      <c r="W297">
        <v>220.139577</v>
      </c>
      <c r="X297">
        <v>8.4659990000000001</v>
      </c>
      <c r="Y297" t="s">
        <v>8</v>
      </c>
      <c r="Z297">
        <v>676.61264000000006</v>
      </c>
      <c r="AA297">
        <v>932.41377299999999</v>
      </c>
      <c r="AB297" t="s">
        <v>9</v>
      </c>
      <c r="AC297">
        <v>67618.488035000002</v>
      </c>
      <c r="AD297">
        <v>1848862.4114600001</v>
      </c>
      <c r="AE297" t="s">
        <v>10</v>
      </c>
      <c r="AF297">
        <v>0.17025000000000001</v>
      </c>
      <c r="AG297">
        <v>1.7000000000000001E-4</v>
      </c>
      <c r="AH297" t="s">
        <v>11</v>
      </c>
      <c r="AI297">
        <v>0.82850000000000001</v>
      </c>
      <c r="AJ297">
        <v>1.05E-4</v>
      </c>
      <c r="AK297" t="s">
        <v>12</v>
      </c>
      <c r="AL297">
        <v>244878.98</v>
      </c>
      <c r="AM297">
        <v>53923824.979590997</v>
      </c>
    </row>
    <row r="298" spans="1:39" x14ac:dyDescent="0.25">
      <c r="A298" t="s">
        <v>18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84420.880040000004</v>
      </c>
      <c r="I298">
        <v>2941663.629642</v>
      </c>
      <c r="J298" t="s">
        <v>3</v>
      </c>
      <c r="K298">
        <v>83464.481639000005</v>
      </c>
      <c r="L298">
        <v>2924395.5904930001</v>
      </c>
      <c r="M298" t="s">
        <v>4</v>
      </c>
      <c r="N298">
        <v>407.70566200000002</v>
      </c>
      <c r="O298">
        <v>52.781979</v>
      </c>
      <c r="P298" t="s">
        <v>5</v>
      </c>
      <c r="Q298">
        <v>50358.853194000003</v>
      </c>
      <c r="R298">
        <v>2444941.9507809998</v>
      </c>
      <c r="S298" t="s">
        <v>6</v>
      </c>
      <c r="T298">
        <v>262.06915400000003</v>
      </c>
      <c r="U298">
        <v>7.1983309999999996</v>
      </c>
      <c r="V298" t="s">
        <v>7</v>
      </c>
      <c r="W298">
        <v>233.86198999999999</v>
      </c>
      <c r="X298">
        <v>8.754937</v>
      </c>
      <c r="Y298" t="s">
        <v>8</v>
      </c>
      <c r="Z298">
        <v>797.79535799999996</v>
      </c>
      <c r="AA298">
        <v>1276.917762</v>
      </c>
      <c r="AB298" t="s">
        <v>9</v>
      </c>
      <c r="AC298">
        <v>80472.140203000003</v>
      </c>
      <c r="AD298">
        <v>2758428.9537869999</v>
      </c>
      <c r="AE298" t="s">
        <v>10</v>
      </c>
      <c r="AF298">
        <v>0.17024900000000001</v>
      </c>
      <c r="AG298">
        <v>1.7000000000000001E-4</v>
      </c>
      <c r="AH298" t="s">
        <v>11</v>
      </c>
      <c r="AI298">
        <v>0.82850000000000001</v>
      </c>
      <c r="AJ298">
        <v>1.05E-4</v>
      </c>
      <c r="AK298" t="s">
        <v>12</v>
      </c>
      <c r="AL298">
        <v>317214.52</v>
      </c>
      <c r="AM298">
        <v>89976638.289581001</v>
      </c>
    </row>
    <row r="299" spans="1:39" x14ac:dyDescent="0.25">
      <c r="A299" t="s">
        <v>18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98989.800749000002</v>
      </c>
      <c r="I299">
        <v>3617998.8163450002</v>
      </c>
      <c r="J299" t="s">
        <v>3</v>
      </c>
      <c r="K299">
        <v>97977.315390000003</v>
      </c>
      <c r="L299">
        <v>3602079.6739269998</v>
      </c>
      <c r="M299" t="s">
        <v>4</v>
      </c>
      <c r="N299">
        <v>432.56770399999999</v>
      </c>
      <c r="O299">
        <v>56.650424999999998</v>
      </c>
      <c r="P299" t="s">
        <v>5</v>
      </c>
      <c r="Q299">
        <v>62922.282034000003</v>
      </c>
      <c r="R299">
        <v>3186676.7092149998</v>
      </c>
      <c r="S299" t="s">
        <v>6</v>
      </c>
      <c r="T299">
        <v>277.81661700000001</v>
      </c>
      <c r="U299">
        <v>7.4599039999999999</v>
      </c>
      <c r="V299" t="s">
        <v>7</v>
      </c>
      <c r="W299">
        <v>247.57904300000001</v>
      </c>
      <c r="X299">
        <v>8.691433</v>
      </c>
      <c r="Y299" t="s">
        <v>8</v>
      </c>
      <c r="Z299">
        <v>930.071596</v>
      </c>
      <c r="AA299">
        <v>1344.3951079999999</v>
      </c>
      <c r="AB299" t="s">
        <v>9</v>
      </c>
      <c r="AC299">
        <v>94623.879727000007</v>
      </c>
      <c r="AD299">
        <v>3417248.3349250001</v>
      </c>
      <c r="AE299" t="s">
        <v>10</v>
      </c>
      <c r="AF299">
        <v>0.17024900000000001</v>
      </c>
      <c r="AG299">
        <v>1.7000000000000001E-4</v>
      </c>
      <c r="AH299" t="s">
        <v>11</v>
      </c>
      <c r="AI299">
        <v>0.82850000000000001</v>
      </c>
      <c r="AJ299">
        <v>1.05E-4</v>
      </c>
      <c r="AK299" t="s">
        <v>12</v>
      </c>
      <c r="AL299">
        <v>398040.52</v>
      </c>
      <c r="AM299">
        <v>123202411.609589</v>
      </c>
    </row>
    <row r="300" spans="1:39" x14ac:dyDescent="0.25">
      <c r="A300" t="s">
        <v>18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115196.484585</v>
      </c>
      <c r="I300">
        <v>5001063.2264390001</v>
      </c>
      <c r="J300" t="s">
        <v>3</v>
      </c>
      <c r="K300">
        <v>114127.539154</v>
      </c>
      <c r="L300">
        <v>4984873.79562</v>
      </c>
      <c r="M300" t="s">
        <v>4</v>
      </c>
      <c r="N300">
        <v>458.13492600000001</v>
      </c>
      <c r="O300">
        <v>66.652647999999999</v>
      </c>
      <c r="P300" t="s">
        <v>5</v>
      </c>
      <c r="Q300">
        <v>77125.639721</v>
      </c>
      <c r="R300">
        <v>4628232.4774040002</v>
      </c>
      <c r="S300" t="s">
        <v>6</v>
      </c>
      <c r="T300">
        <v>293.72859699999998</v>
      </c>
      <c r="U300">
        <v>8.9184929999999998</v>
      </c>
      <c r="V300" t="s">
        <v>7</v>
      </c>
      <c r="W300">
        <v>261.28464500000001</v>
      </c>
      <c r="X300">
        <v>8.786778</v>
      </c>
      <c r="Y300" t="s">
        <v>8</v>
      </c>
      <c r="Z300">
        <v>1076.879584</v>
      </c>
      <c r="AA300">
        <v>1532.1317839999999</v>
      </c>
      <c r="AB300" t="s">
        <v>9</v>
      </c>
      <c r="AC300">
        <v>110382.788525</v>
      </c>
      <c r="AD300">
        <v>4752164.5122469999</v>
      </c>
      <c r="AE300" t="s">
        <v>10</v>
      </c>
      <c r="AF300">
        <v>0.17024900000000001</v>
      </c>
      <c r="AG300">
        <v>1.7000000000000001E-4</v>
      </c>
      <c r="AH300" t="s">
        <v>11</v>
      </c>
      <c r="AI300">
        <v>0.82850000000000001</v>
      </c>
      <c r="AJ300">
        <v>1.05E-4</v>
      </c>
      <c r="AK300" t="s">
        <v>12</v>
      </c>
      <c r="AL300">
        <v>489644</v>
      </c>
      <c r="AM300">
        <v>179754079.23999</v>
      </c>
    </row>
    <row r="301" spans="1:39" x14ac:dyDescent="0.25">
      <c r="A301" t="s">
        <v>18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132975.20374</v>
      </c>
      <c r="I301">
        <v>6549953.0152660003</v>
      </c>
      <c r="J301" t="s">
        <v>3</v>
      </c>
      <c r="K301">
        <v>131850.05147100001</v>
      </c>
      <c r="L301">
        <v>6540001.131027</v>
      </c>
      <c r="M301" t="s">
        <v>4</v>
      </c>
      <c r="N301">
        <v>483.62444699999998</v>
      </c>
      <c r="O301">
        <v>75.623649999999998</v>
      </c>
      <c r="P301" t="s">
        <v>5</v>
      </c>
      <c r="Q301">
        <v>92894.927301000003</v>
      </c>
      <c r="R301">
        <v>6337547.9826349998</v>
      </c>
      <c r="S301" t="s">
        <v>6</v>
      </c>
      <c r="T301">
        <v>309.57712299999997</v>
      </c>
      <c r="U301">
        <v>9.2452500000000004</v>
      </c>
      <c r="V301" t="s">
        <v>7</v>
      </c>
      <c r="W301">
        <v>275.02481</v>
      </c>
      <c r="X301">
        <v>8.7168799999999997</v>
      </c>
      <c r="Y301" t="s">
        <v>8</v>
      </c>
      <c r="Z301">
        <v>1239.8713909999999</v>
      </c>
      <c r="AA301">
        <v>1746.31782</v>
      </c>
      <c r="AB301" t="s">
        <v>9</v>
      </c>
      <c r="AC301">
        <v>127682.088434</v>
      </c>
      <c r="AD301">
        <v>6264850.8706299998</v>
      </c>
      <c r="AE301" t="s">
        <v>10</v>
      </c>
      <c r="AF301">
        <v>0.17024900000000001</v>
      </c>
      <c r="AG301">
        <v>1.7000000000000001E-4</v>
      </c>
      <c r="AH301" t="s">
        <v>11</v>
      </c>
      <c r="AI301">
        <v>0.82850000000000001</v>
      </c>
      <c r="AJ301">
        <v>1.05E-4</v>
      </c>
      <c r="AK301" t="s">
        <v>12</v>
      </c>
      <c r="AL301">
        <v>591005.98</v>
      </c>
      <c r="AM301">
        <v>257530342.01965299</v>
      </c>
    </row>
    <row r="302" spans="1:39" x14ac:dyDescent="0.25">
      <c r="A302" t="s">
        <v>19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0</v>
      </c>
      <c r="I302">
        <v>0</v>
      </c>
      <c r="J302" t="s">
        <v>3</v>
      </c>
      <c r="K302">
        <v>0</v>
      </c>
      <c r="L302">
        <v>0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0</v>
      </c>
      <c r="AG302">
        <v>0</v>
      </c>
      <c r="AH302" t="s">
        <v>11</v>
      </c>
      <c r="AI302">
        <v>0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19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0</v>
      </c>
      <c r="I303">
        <v>0</v>
      </c>
      <c r="J303" t="s">
        <v>3</v>
      </c>
      <c r="K303">
        <v>0</v>
      </c>
      <c r="L303">
        <v>0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0</v>
      </c>
      <c r="AG303">
        <v>0</v>
      </c>
      <c r="AH303" t="s">
        <v>11</v>
      </c>
      <c r="AI303">
        <v>0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19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0</v>
      </c>
      <c r="I304">
        <v>0</v>
      </c>
      <c r="J304" t="s">
        <v>3</v>
      </c>
      <c r="K304">
        <v>0</v>
      </c>
      <c r="L304">
        <v>0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0</v>
      </c>
      <c r="AG304">
        <v>0</v>
      </c>
      <c r="AH304" t="s">
        <v>11</v>
      </c>
      <c r="AI304">
        <v>0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19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0</v>
      </c>
      <c r="I305">
        <v>0</v>
      </c>
      <c r="J305" t="s">
        <v>3</v>
      </c>
      <c r="K305">
        <v>0</v>
      </c>
      <c r="L305">
        <v>0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0</v>
      </c>
      <c r="AG305">
        <v>0</v>
      </c>
      <c r="AH305" t="s">
        <v>11</v>
      </c>
      <c r="AI305">
        <v>0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19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0</v>
      </c>
      <c r="I306">
        <v>0</v>
      </c>
      <c r="J306" t="s">
        <v>3</v>
      </c>
      <c r="K306">
        <v>0</v>
      </c>
      <c r="L306">
        <v>0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0</v>
      </c>
      <c r="AG306">
        <v>0</v>
      </c>
      <c r="AH306" t="s">
        <v>11</v>
      </c>
      <c r="AI306">
        <v>0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19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0</v>
      </c>
      <c r="I307">
        <v>0</v>
      </c>
      <c r="J307" t="s">
        <v>3</v>
      </c>
      <c r="K307">
        <v>0</v>
      </c>
      <c r="L307">
        <v>0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0</v>
      </c>
      <c r="AG307">
        <v>0</v>
      </c>
      <c r="AH307" t="s">
        <v>11</v>
      </c>
      <c r="AI307">
        <v>0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19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0</v>
      </c>
      <c r="I308">
        <v>0</v>
      </c>
      <c r="J308" t="s">
        <v>3</v>
      </c>
      <c r="K308">
        <v>0</v>
      </c>
      <c r="L308">
        <v>0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0</v>
      </c>
      <c r="AG308">
        <v>0</v>
      </c>
      <c r="AH308" t="s">
        <v>11</v>
      </c>
      <c r="AI308">
        <v>0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19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0</v>
      </c>
      <c r="I309">
        <v>0</v>
      </c>
      <c r="J309" t="s">
        <v>3</v>
      </c>
      <c r="K309">
        <v>0</v>
      </c>
      <c r="L309">
        <v>0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0</v>
      </c>
      <c r="AG309">
        <v>0</v>
      </c>
      <c r="AH309" t="s">
        <v>11</v>
      </c>
      <c r="AI309">
        <v>0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19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0</v>
      </c>
      <c r="I310">
        <v>0</v>
      </c>
      <c r="J310" t="s">
        <v>3</v>
      </c>
      <c r="K310">
        <v>0</v>
      </c>
      <c r="L310">
        <v>0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0</v>
      </c>
      <c r="AG310">
        <v>0</v>
      </c>
      <c r="AH310" t="s">
        <v>11</v>
      </c>
      <c r="AI310">
        <v>0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19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0</v>
      </c>
      <c r="I311">
        <v>0</v>
      </c>
      <c r="J311" t="s">
        <v>3</v>
      </c>
      <c r="K311">
        <v>0</v>
      </c>
      <c r="L311">
        <v>0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0</v>
      </c>
      <c r="AG311">
        <v>0</v>
      </c>
      <c r="AH311" t="s">
        <v>11</v>
      </c>
      <c r="AI311">
        <v>0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19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0</v>
      </c>
      <c r="I312">
        <v>0</v>
      </c>
      <c r="J312" t="s">
        <v>3</v>
      </c>
      <c r="K312">
        <v>0</v>
      </c>
      <c r="L312">
        <v>0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0</v>
      </c>
      <c r="AG312">
        <v>0</v>
      </c>
      <c r="AH312" t="s">
        <v>11</v>
      </c>
      <c r="AI312">
        <v>0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19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0</v>
      </c>
      <c r="I313">
        <v>0</v>
      </c>
      <c r="J313" t="s">
        <v>3</v>
      </c>
      <c r="K313">
        <v>0</v>
      </c>
      <c r="L313">
        <v>0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0</v>
      </c>
      <c r="AG313">
        <v>0</v>
      </c>
      <c r="AH313" t="s">
        <v>11</v>
      </c>
      <c r="AI313">
        <v>0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19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0</v>
      </c>
      <c r="I314">
        <v>0</v>
      </c>
      <c r="J314" t="s">
        <v>3</v>
      </c>
      <c r="K314">
        <v>0</v>
      </c>
      <c r="L314">
        <v>0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0</v>
      </c>
      <c r="AG314">
        <v>0</v>
      </c>
      <c r="AH314" t="s">
        <v>11</v>
      </c>
      <c r="AI314">
        <v>0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19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0</v>
      </c>
      <c r="I315">
        <v>0</v>
      </c>
      <c r="J315" t="s">
        <v>3</v>
      </c>
      <c r="K315">
        <v>0</v>
      </c>
      <c r="L315">
        <v>0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0</v>
      </c>
      <c r="AG315">
        <v>0</v>
      </c>
      <c r="AH315" t="s">
        <v>11</v>
      </c>
      <c r="AI315">
        <v>0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19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0</v>
      </c>
      <c r="I316">
        <v>0</v>
      </c>
      <c r="J316" t="s">
        <v>3</v>
      </c>
      <c r="K316">
        <v>0</v>
      </c>
      <c r="L316">
        <v>0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0</v>
      </c>
      <c r="AG316">
        <v>0</v>
      </c>
      <c r="AH316" t="s">
        <v>11</v>
      </c>
      <c r="AI316">
        <v>0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19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0</v>
      </c>
      <c r="I317">
        <v>0</v>
      </c>
      <c r="J317" t="s">
        <v>3</v>
      </c>
      <c r="K317">
        <v>0</v>
      </c>
      <c r="L317">
        <v>0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0</v>
      </c>
      <c r="AG317">
        <v>0</v>
      </c>
      <c r="AH317" t="s">
        <v>11</v>
      </c>
      <c r="AI317">
        <v>0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19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0</v>
      </c>
      <c r="I318">
        <v>0</v>
      </c>
      <c r="J318" t="s">
        <v>3</v>
      </c>
      <c r="K318">
        <v>0</v>
      </c>
      <c r="L318">
        <v>0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0</v>
      </c>
      <c r="AG318">
        <v>0</v>
      </c>
      <c r="AH318" t="s">
        <v>11</v>
      </c>
      <c r="AI318">
        <v>0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19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0</v>
      </c>
      <c r="I319">
        <v>0</v>
      </c>
      <c r="J319" t="s">
        <v>3</v>
      </c>
      <c r="K319">
        <v>0</v>
      </c>
      <c r="L319">
        <v>0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0</v>
      </c>
      <c r="AG319">
        <v>0</v>
      </c>
      <c r="AH319" t="s">
        <v>11</v>
      </c>
      <c r="AI319">
        <v>0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19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0</v>
      </c>
      <c r="I320">
        <v>0</v>
      </c>
      <c r="J320" t="s">
        <v>3</v>
      </c>
      <c r="K320">
        <v>0</v>
      </c>
      <c r="L320">
        <v>0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0</v>
      </c>
      <c r="AG320">
        <v>0</v>
      </c>
      <c r="AH320" t="s">
        <v>11</v>
      </c>
      <c r="AI320">
        <v>0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19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0</v>
      </c>
      <c r="I321">
        <v>0</v>
      </c>
      <c r="J321" t="s">
        <v>3</v>
      </c>
      <c r="K321">
        <v>0</v>
      </c>
      <c r="L321">
        <v>0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0</v>
      </c>
      <c r="AG321">
        <v>0</v>
      </c>
      <c r="AH321" t="s">
        <v>11</v>
      </c>
      <c r="AI321">
        <v>0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20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1951.4478059999999</v>
      </c>
      <c r="I322">
        <v>332.24702600000001</v>
      </c>
      <c r="J322" t="s">
        <v>3</v>
      </c>
      <c r="K322">
        <v>1896.727693</v>
      </c>
      <c r="L322">
        <v>315.43685199999999</v>
      </c>
      <c r="M322" t="s">
        <v>4</v>
      </c>
      <c r="N322">
        <v>23.068035999999999</v>
      </c>
      <c r="O322">
        <v>7.6651999999999998E-2</v>
      </c>
      <c r="P322" t="s">
        <v>5</v>
      </c>
      <c r="Q322">
        <v>0</v>
      </c>
      <c r="R322">
        <v>0</v>
      </c>
      <c r="S322" t="s">
        <v>6</v>
      </c>
      <c r="T322">
        <v>15.269315000000001</v>
      </c>
      <c r="U322">
        <v>2.1118000000000001E-2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0.19583700000000001</v>
      </c>
      <c r="AD322">
        <v>1.5200000000000001E-4</v>
      </c>
      <c r="AE322" t="s">
        <v>10</v>
      </c>
      <c r="AF322">
        <v>0</v>
      </c>
      <c r="AG322">
        <v>0</v>
      </c>
      <c r="AH322" t="s">
        <v>11</v>
      </c>
      <c r="AI322">
        <v>0.80623</v>
      </c>
      <c r="AJ322">
        <v>1.13E-4</v>
      </c>
      <c r="AK322" t="s">
        <v>12</v>
      </c>
      <c r="AL322">
        <v>0</v>
      </c>
      <c r="AM322">
        <v>0</v>
      </c>
    </row>
    <row r="323" spans="1:39" x14ac:dyDescent="0.25">
      <c r="A323" t="s">
        <v>20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3909.364611</v>
      </c>
      <c r="I323">
        <v>1471.54054</v>
      </c>
      <c r="J323" t="s">
        <v>3</v>
      </c>
      <c r="K323">
        <v>3799.7522829999998</v>
      </c>
      <c r="L323">
        <v>1396.655405</v>
      </c>
      <c r="M323" t="s">
        <v>4</v>
      </c>
      <c r="N323">
        <v>46.221978</v>
      </c>
      <c r="O323">
        <v>0.26509899999999997</v>
      </c>
      <c r="P323" t="s">
        <v>5</v>
      </c>
      <c r="Q323">
        <v>0</v>
      </c>
      <c r="R323">
        <v>0</v>
      </c>
      <c r="S323" t="s">
        <v>6</v>
      </c>
      <c r="T323">
        <v>30.714077</v>
      </c>
      <c r="U323">
        <v>0.86707000000000001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0.18718599999999999</v>
      </c>
      <c r="AD323">
        <v>1.73E-4</v>
      </c>
      <c r="AE323" t="s">
        <v>10</v>
      </c>
      <c r="AF323">
        <v>0</v>
      </c>
      <c r="AG323">
        <v>0</v>
      </c>
      <c r="AH323" t="s">
        <v>11</v>
      </c>
      <c r="AI323">
        <v>0.810944</v>
      </c>
      <c r="AJ323">
        <v>1.26E-4</v>
      </c>
      <c r="AK323" t="s">
        <v>12</v>
      </c>
      <c r="AL323">
        <v>0</v>
      </c>
      <c r="AM323">
        <v>0</v>
      </c>
    </row>
    <row r="324" spans="1:39" x14ac:dyDescent="0.25">
      <c r="A324" t="s">
        <v>20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5876.6608210000004</v>
      </c>
      <c r="I324">
        <v>8634.8864740000008</v>
      </c>
      <c r="J324" t="s">
        <v>3</v>
      </c>
      <c r="K324">
        <v>5711.601987</v>
      </c>
      <c r="L324">
        <v>8075.8570909999999</v>
      </c>
      <c r="M324" t="s">
        <v>4</v>
      </c>
      <c r="N324">
        <v>69.584146000000004</v>
      </c>
      <c r="O324">
        <v>2.1473070000000001</v>
      </c>
      <c r="P324" t="s">
        <v>5</v>
      </c>
      <c r="Q324">
        <v>0</v>
      </c>
      <c r="R324">
        <v>0</v>
      </c>
      <c r="S324" t="s">
        <v>6</v>
      </c>
      <c r="T324">
        <v>46.092303999999999</v>
      </c>
      <c r="U324">
        <v>1.675484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0.18128</v>
      </c>
      <c r="AD324">
        <v>1.0900000000000001E-4</v>
      </c>
      <c r="AE324" t="s">
        <v>10</v>
      </c>
      <c r="AF324">
        <v>0</v>
      </c>
      <c r="AG324">
        <v>0</v>
      </c>
      <c r="AH324" t="s">
        <v>11</v>
      </c>
      <c r="AI324">
        <v>0.81661399999999995</v>
      </c>
      <c r="AJ324">
        <v>1.73E-4</v>
      </c>
      <c r="AK324" t="s">
        <v>12</v>
      </c>
      <c r="AL324">
        <v>0</v>
      </c>
      <c r="AM324">
        <v>0</v>
      </c>
    </row>
    <row r="325" spans="1:39" x14ac:dyDescent="0.25">
      <c r="A325" t="s">
        <v>20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7826.3156550000003</v>
      </c>
      <c r="I325">
        <v>9867.8381939999999</v>
      </c>
      <c r="J325" t="s">
        <v>3</v>
      </c>
      <c r="K325">
        <v>7606.6942520000002</v>
      </c>
      <c r="L325">
        <v>9240.2299760000005</v>
      </c>
      <c r="M325" t="s">
        <v>4</v>
      </c>
      <c r="N325">
        <v>92.611106000000007</v>
      </c>
      <c r="O325">
        <v>2.462828</v>
      </c>
      <c r="P325" t="s">
        <v>5</v>
      </c>
      <c r="Q325">
        <v>0</v>
      </c>
      <c r="R325">
        <v>0</v>
      </c>
      <c r="S325" t="s">
        <v>6</v>
      </c>
      <c r="T325">
        <v>61.336571999999997</v>
      </c>
      <c r="U325">
        <v>1.7097770000000001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0.17890600000000001</v>
      </c>
      <c r="AD325">
        <v>9.0000000000000006E-5</v>
      </c>
      <c r="AE325" t="s">
        <v>10</v>
      </c>
      <c r="AF325">
        <v>0</v>
      </c>
      <c r="AG325">
        <v>0</v>
      </c>
      <c r="AH325" t="s">
        <v>11</v>
      </c>
      <c r="AI325">
        <v>0.82048699999999997</v>
      </c>
      <c r="AJ325">
        <v>1.7899999999999999E-4</v>
      </c>
      <c r="AK325" t="s">
        <v>12</v>
      </c>
      <c r="AL325">
        <v>0</v>
      </c>
      <c r="AM325">
        <v>0</v>
      </c>
    </row>
    <row r="326" spans="1:39" x14ac:dyDescent="0.25">
      <c r="A326" t="s">
        <v>20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9778.3388930000001</v>
      </c>
      <c r="I326">
        <v>11570.962869999999</v>
      </c>
      <c r="J326" t="s">
        <v>3</v>
      </c>
      <c r="K326">
        <v>9504.0013959999997</v>
      </c>
      <c r="L326">
        <v>10784.499819000001</v>
      </c>
      <c r="M326" t="s">
        <v>4</v>
      </c>
      <c r="N326">
        <v>115.735958</v>
      </c>
      <c r="O326">
        <v>2.6711909999999999</v>
      </c>
      <c r="P326" t="s">
        <v>5</v>
      </c>
      <c r="Q326">
        <v>0</v>
      </c>
      <c r="R326">
        <v>0</v>
      </c>
      <c r="S326" t="s">
        <v>6</v>
      </c>
      <c r="T326">
        <v>76.594031000000001</v>
      </c>
      <c r="U326">
        <v>1.663305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0.17774000000000001</v>
      </c>
      <c r="AD326">
        <v>9.2999999999999997E-5</v>
      </c>
      <c r="AE326" t="s">
        <v>10</v>
      </c>
      <c r="AF326">
        <v>0</v>
      </c>
      <c r="AG326">
        <v>0</v>
      </c>
      <c r="AH326" t="s">
        <v>11</v>
      </c>
      <c r="AI326">
        <v>0.82161399999999996</v>
      </c>
      <c r="AJ326">
        <v>1.74E-4</v>
      </c>
      <c r="AK326" t="s">
        <v>12</v>
      </c>
      <c r="AL326">
        <v>0</v>
      </c>
      <c r="AM326">
        <v>0</v>
      </c>
    </row>
    <row r="327" spans="1:39" x14ac:dyDescent="0.25">
      <c r="A327" t="s">
        <v>20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11726.565204</v>
      </c>
      <c r="I327">
        <v>12338.220442</v>
      </c>
      <c r="J327" t="s">
        <v>3</v>
      </c>
      <c r="K327">
        <v>11397.350248999999</v>
      </c>
      <c r="L327">
        <v>11529.394678000001</v>
      </c>
      <c r="M327" t="s">
        <v>4</v>
      </c>
      <c r="N327">
        <v>138.75586899999999</v>
      </c>
      <c r="O327">
        <v>2.7861220000000002</v>
      </c>
      <c r="P327" t="s">
        <v>5</v>
      </c>
      <c r="Q327">
        <v>0</v>
      </c>
      <c r="R327">
        <v>0</v>
      </c>
      <c r="S327" t="s">
        <v>6</v>
      </c>
      <c r="T327">
        <v>91.972504000000001</v>
      </c>
      <c r="U327">
        <v>2.601667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0.17752699999999999</v>
      </c>
      <c r="AD327">
        <v>9.1000000000000003E-5</v>
      </c>
      <c r="AE327" t="s">
        <v>10</v>
      </c>
      <c r="AF327">
        <v>0</v>
      </c>
      <c r="AG327">
        <v>0</v>
      </c>
      <c r="AH327" t="s">
        <v>11</v>
      </c>
      <c r="AI327">
        <v>0.82407799999999998</v>
      </c>
      <c r="AJ327">
        <v>1.5699999999999999E-4</v>
      </c>
      <c r="AK327" t="s">
        <v>12</v>
      </c>
      <c r="AL327">
        <v>0</v>
      </c>
      <c r="AM327">
        <v>0</v>
      </c>
    </row>
    <row r="328" spans="1:39" x14ac:dyDescent="0.25">
      <c r="A328" t="s">
        <v>20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13680.908606999999</v>
      </c>
      <c r="I328">
        <v>17309.655596000001</v>
      </c>
      <c r="J328" t="s">
        <v>3</v>
      </c>
      <c r="K328">
        <v>13296.803049</v>
      </c>
      <c r="L328">
        <v>16241.345073</v>
      </c>
      <c r="M328" t="s">
        <v>4</v>
      </c>
      <c r="N328">
        <v>161.840745</v>
      </c>
      <c r="O328">
        <v>3.6124990000000001</v>
      </c>
      <c r="P328" t="s">
        <v>5</v>
      </c>
      <c r="Q328">
        <v>0</v>
      </c>
      <c r="R328">
        <v>0</v>
      </c>
      <c r="S328" t="s">
        <v>6</v>
      </c>
      <c r="T328">
        <v>107.245931</v>
      </c>
      <c r="U328">
        <v>2.777847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0.177287</v>
      </c>
      <c r="AD328">
        <v>9.0000000000000006E-5</v>
      </c>
      <c r="AE328" t="s">
        <v>10</v>
      </c>
      <c r="AF328">
        <v>0</v>
      </c>
      <c r="AG328">
        <v>0</v>
      </c>
      <c r="AH328" t="s">
        <v>11</v>
      </c>
      <c r="AI328">
        <v>0.82538</v>
      </c>
      <c r="AJ328">
        <v>1.4799999999999999E-4</v>
      </c>
      <c r="AK328" t="s">
        <v>12</v>
      </c>
      <c r="AL328">
        <v>0</v>
      </c>
      <c r="AM328">
        <v>0</v>
      </c>
    </row>
    <row r="329" spans="1:39" x14ac:dyDescent="0.25">
      <c r="A329" t="s">
        <v>20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15644.086961000001</v>
      </c>
      <c r="I329">
        <v>36953.032041999999</v>
      </c>
      <c r="J329" t="s">
        <v>3</v>
      </c>
      <c r="K329">
        <v>15205.00625</v>
      </c>
      <c r="L329">
        <v>35087.992147999998</v>
      </c>
      <c r="M329" t="s">
        <v>4</v>
      </c>
      <c r="N329">
        <v>184.97156100000001</v>
      </c>
      <c r="O329">
        <v>5.7279400000000003</v>
      </c>
      <c r="P329" t="s">
        <v>5</v>
      </c>
      <c r="Q329">
        <v>0</v>
      </c>
      <c r="R329">
        <v>0</v>
      </c>
      <c r="S329" t="s">
        <v>6</v>
      </c>
      <c r="T329">
        <v>122.56408500000001</v>
      </c>
      <c r="U329">
        <v>3.3859400000000002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0.17693900000000001</v>
      </c>
      <c r="AD329">
        <v>8.5000000000000006E-5</v>
      </c>
      <c r="AE329" t="s">
        <v>10</v>
      </c>
      <c r="AF329">
        <v>0</v>
      </c>
      <c r="AG329">
        <v>0</v>
      </c>
      <c r="AH329" t="s">
        <v>11</v>
      </c>
      <c r="AI329">
        <v>0.82656200000000002</v>
      </c>
      <c r="AJ329">
        <v>1.37E-4</v>
      </c>
      <c r="AK329" t="s">
        <v>12</v>
      </c>
      <c r="AL329">
        <v>0</v>
      </c>
      <c r="AM329">
        <v>0</v>
      </c>
    </row>
    <row r="330" spans="1:39" x14ac:dyDescent="0.25">
      <c r="A330" t="s">
        <v>20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17599.798976999999</v>
      </c>
      <c r="I330">
        <v>45691.198443000001</v>
      </c>
      <c r="J330" t="s">
        <v>3</v>
      </c>
      <c r="K330">
        <v>17105.926289999999</v>
      </c>
      <c r="L330">
        <v>43450.589297999999</v>
      </c>
      <c r="M330" t="s">
        <v>4</v>
      </c>
      <c r="N330">
        <v>208.06780499999999</v>
      </c>
      <c r="O330">
        <v>7.4629640000000004</v>
      </c>
      <c r="P330" t="s">
        <v>5</v>
      </c>
      <c r="Q330">
        <v>0</v>
      </c>
      <c r="R330">
        <v>0</v>
      </c>
      <c r="S330" t="s">
        <v>6</v>
      </c>
      <c r="T330">
        <v>137.85448600000001</v>
      </c>
      <c r="U330">
        <v>4.1586030000000003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0.17575199999999999</v>
      </c>
      <c r="AD330">
        <v>8.2999999999999998E-5</v>
      </c>
      <c r="AE330" t="s">
        <v>10</v>
      </c>
      <c r="AF330">
        <v>0</v>
      </c>
      <c r="AG330">
        <v>0</v>
      </c>
      <c r="AH330" t="s">
        <v>11</v>
      </c>
      <c r="AI330">
        <v>0.82745000000000002</v>
      </c>
      <c r="AJ330">
        <v>1.34E-4</v>
      </c>
      <c r="AK330" t="s">
        <v>12</v>
      </c>
      <c r="AL330">
        <v>0</v>
      </c>
      <c r="AM330">
        <v>0</v>
      </c>
    </row>
    <row r="331" spans="1:39" x14ac:dyDescent="0.25">
      <c r="A331" t="s">
        <v>20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19550.421316</v>
      </c>
      <c r="I331">
        <v>50473.274725000003</v>
      </c>
      <c r="J331" t="s">
        <v>3</v>
      </c>
      <c r="K331">
        <v>19001.962339999998</v>
      </c>
      <c r="L331">
        <v>48041.814628</v>
      </c>
      <c r="M331" t="s">
        <v>4</v>
      </c>
      <c r="N331">
        <v>231.29101600000001</v>
      </c>
      <c r="O331">
        <v>8.9293499999999995</v>
      </c>
      <c r="P331" t="s">
        <v>5</v>
      </c>
      <c r="Q331">
        <v>0</v>
      </c>
      <c r="R331">
        <v>0</v>
      </c>
      <c r="S331" t="s">
        <v>6</v>
      </c>
      <c r="T331">
        <v>153.110815</v>
      </c>
      <c r="U331">
        <v>4.1993109999999998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0.174702</v>
      </c>
      <c r="AD331">
        <v>9.5000000000000005E-5</v>
      </c>
      <c r="AE331" t="s">
        <v>10</v>
      </c>
      <c r="AF331">
        <v>0</v>
      </c>
      <c r="AG331">
        <v>0</v>
      </c>
      <c r="AH331" t="s">
        <v>11</v>
      </c>
      <c r="AI331">
        <v>0.82769599999999999</v>
      </c>
      <c r="AJ331">
        <v>1.35E-4</v>
      </c>
      <c r="AK331" t="s">
        <v>12</v>
      </c>
      <c r="AL331">
        <v>0</v>
      </c>
      <c r="AM331">
        <v>0</v>
      </c>
    </row>
    <row r="332" spans="1:39" x14ac:dyDescent="0.25">
      <c r="A332" t="s">
        <v>20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21498.247825999999</v>
      </c>
      <c r="I332">
        <v>52264.578514000001</v>
      </c>
      <c r="J332" t="s">
        <v>3</v>
      </c>
      <c r="K332">
        <v>20895.30485</v>
      </c>
      <c r="L332">
        <v>49782.148795000001</v>
      </c>
      <c r="M332" t="s">
        <v>4</v>
      </c>
      <c r="N332">
        <v>254.305376</v>
      </c>
      <c r="O332">
        <v>9.5223479999999991</v>
      </c>
      <c r="P332" t="s">
        <v>5</v>
      </c>
      <c r="Q332">
        <v>0</v>
      </c>
      <c r="R332">
        <v>0</v>
      </c>
      <c r="S332" t="s">
        <v>6</v>
      </c>
      <c r="T332">
        <v>168.35300599999999</v>
      </c>
      <c r="U332">
        <v>4.2678140000000004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0.17393900000000001</v>
      </c>
      <c r="AD332">
        <v>1.03E-4</v>
      </c>
      <c r="AE332" t="s">
        <v>10</v>
      </c>
      <c r="AF332">
        <v>0</v>
      </c>
      <c r="AG332">
        <v>0</v>
      </c>
      <c r="AH332" t="s">
        <v>11</v>
      </c>
      <c r="AI332">
        <v>0.82916599999999996</v>
      </c>
      <c r="AJ332">
        <v>1.08E-4</v>
      </c>
      <c r="AK332" t="s">
        <v>12</v>
      </c>
      <c r="AL332">
        <v>0</v>
      </c>
      <c r="AM332">
        <v>0</v>
      </c>
    </row>
    <row r="333" spans="1:39" x14ac:dyDescent="0.25">
      <c r="A333" t="s">
        <v>20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23452.555472</v>
      </c>
      <c r="I333">
        <v>70340.676561</v>
      </c>
      <c r="J333" t="s">
        <v>3</v>
      </c>
      <c r="K333">
        <v>22794.858684999999</v>
      </c>
      <c r="L333">
        <v>66971.769159000003</v>
      </c>
      <c r="M333" t="s">
        <v>4</v>
      </c>
      <c r="N333">
        <v>277.729646</v>
      </c>
      <c r="O333">
        <v>13.953697</v>
      </c>
      <c r="P333" t="s">
        <v>5</v>
      </c>
      <c r="Q333">
        <v>0</v>
      </c>
      <c r="R333">
        <v>0</v>
      </c>
      <c r="S333" t="s">
        <v>6</v>
      </c>
      <c r="T333">
        <v>183.66086300000001</v>
      </c>
      <c r="U333">
        <v>5.0044729999999999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0.17393900000000001</v>
      </c>
      <c r="AD333">
        <v>1.03E-4</v>
      </c>
      <c r="AE333" t="s">
        <v>10</v>
      </c>
      <c r="AF333">
        <v>0</v>
      </c>
      <c r="AG333">
        <v>0</v>
      </c>
      <c r="AH333" t="s">
        <v>11</v>
      </c>
      <c r="AI333">
        <v>0.82916599999999996</v>
      </c>
      <c r="AJ333">
        <v>1.08E-4</v>
      </c>
      <c r="AK333" t="s">
        <v>12</v>
      </c>
      <c r="AL333">
        <v>0</v>
      </c>
      <c r="AM333">
        <v>0</v>
      </c>
    </row>
    <row r="334" spans="1:39" x14ac:dyDescent="0.25">
      <c r="A334" t="s">
        <v>20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25415.186010000001</v>
      </c>
      <c r="I334">
        <v>98615.871503000002</v>
      </c>
      <c r="J334" t="s">
        <v>3</v>
      </c>
      <c r="K334">
        <v>24702.266271</v>
      </c>
      <c r="L334">
        <v>93637.709860000003</v>
      </c>
      <c r="M334" t="s">
        <v>4</v>
      </c>
      <c r="N334">
        <v>300.97862099999998</v>
      </c>
      <c r="O334">
        <v>19.27534</v>
      </c>
      <c r="P334" t="s">
        <v>5</v>
      </c>
      <c r="Q334">
        <v>0</v>
      </c>
      <c r="R334">
        <v>0</v>
      </c>
      <c r="S334" t="s">
        <v>6</v>
      </c>
      <c r="T334">
        <v>199.038612</v>
      </c>
      <c r="U334">
        <v>6.5763680000000004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0.17393900000000001</v>
      </c>
      <c r="AD334">
        <v>1.03E-4</v>
      </c>
      <c r="AE334" t="s">
        <v>10</v>
      </c>
      <c r="AF334">
        <v>0</v>
      </c>
      <c r="AG334">
        <v>0</v>
      </c>
      <c r="AH334" t="s">
        <v>11</v>
      </c>
      <c r="AI334">
        <v>0.82916599999999996</v>
      </c>
      <c r="AJ334">
        <v>1.08E-4</v>
      </c>
      <c r="AK334" t="s">
        <v>12</v>
      </c>
      <c r="AL334">
        <v>0</v>
      </c>
      <c r="AM334">
        <v>0</v>
      </c>
    </row>
    <row r="335" spans="1:39" x14ac:dyDescent="0.25">
      <c r="A335" t="s">
        <v>20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27364.474690999999</v>
      </c>
      <c r="I335">
        <v>103559.026816</v>
      </c>
      <c r="J335" t="s">
        <v>3</v>
      </c>
      <c r="K335">
        <v>26596.824773</v>
      </c>
      <c r="L335">
        <v>98250.855958</v>
      </c>
      <c r="M335" t="s">
        <v>4</v>
      </c>
      <c r="N335">
        <v>324.04834899999997</v>
      </c>
      <c r="O335">
        <v>20.735599000000001</v>
      </c>
      <c r="P335" t="s">
        <v>5</v>
      </c>
      <c r="Q335">
        <v>0</v>
      </c>
      <c r="R335">
        <v>0</v>
      </c>
      <c r="S335" t="s">
        <v>6</v>
      </c>
      <c r="T335">
        <v>214.40862300000001</v>
      </c>
      <c r="U335">
        <v>7.235074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0.17393900000000001</v>
      </c>
      <c r="AD335">
        <v>1.03E-4</v>
      </c>
      <c r="AE335" t="s">
        <v>10</v>
      </c>
      <c r="AF335">
        <v>0</v>
      </c>
      <c r="AG335">
        <v>0</v>
      </c>
      <c r="AH335" t="s">
        <v>11</v>
      </c>
      <c r="AI335">
        <v>0.82916599999999996</v>
      </c>
      <c r="AJ335">
        <v>1.08E-4</v>
      </c>
      <c r="AK335" t="s">
        <v>12</v>
      </c>
      <c r="AL335">
        <v>0</v>
      </c>
      <c r="AM335">
        <v>0</v>
      </c>
    </row>
    <row r="336" spans="1:39" x14ac:dyDescent="0.25">
      <c r="A336" t="s">
        <v>20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29311.899280000001</v>
      </c>
      <c r="I336">
        <v>104142.145385</v>
      </c>
      <c r="J336" t="s">
        <v>3</v>
      </c>
      <c r="K336">
        <v>28489.389088</v>
      </c>
      <c r="L336">
        <v>98848.857713999998</v>
      </c>
      <c r="M336" t="s">
        <v>4</v>
      </c>
      <c r="N336">
        <v>347.10834</v>
      </c>
      <c r="O336">
        <v>21.114211999999998</v>
      </c>
      <c r="P336" t="s">
        <v>5</v>
      </c>
      <c r="Q336">
        <v>0</v>
      </c>
      <c r="R336">
        <v>0</v>
      </c>
      <c r="S336" t="s">
        <v>6</v>
      </c>
      <c r="T336">
        <v>229.78203999999999</v>
      </c>
      <c r="U336">
        <v>7.8849689999999999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0.17393900000000001</v>
      </c>
      <c r="AD336">
        <v>1.03E-4</v>
      </c>
      <c r="AE336" t="s">
        <v>10</v>
      </c>
      <c r="AF336">
        <v>0</v>
      </c>
      <c r="AG336">
        <v>0</v>
      </c>
      <c r="AH336" t="s">
        <v>11</v>
      </c>
      <c r="AI336">
        <v>0.82916599999999996</v>
      </c>
      <c r="AJ336">
        <v>1.08E-4</v>
      </c>
      <c r="AK336" t="s">
        <v>12</v>
      </c>
      <c r="AL336">
        <v>0</v>
      </c>
      <c r="AM336">
        <v>0</v>
      </c>
    </row>
    <row r="337" spans="1:39" x14ac:dyDescent="0.25">
      <c r="A337" t="s">
        <v>20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31257.618438000001</v>
      </c>
      <c r="I337">
        <v>105492.53849599999</v>
      </c>
      <c r="J337" t="s">
        <v>3</v>
      </c>
      <c r="K337">
        <v>30380.604370000001</v>
      </c>
      <c r="L337">
        <v>100168.528112</v>
      </c>
      <c r="M337" t="s">
        <v>4</v>
      </c>
      <c r="N337">
        <v>370.13869499999998</v>
      </c>
      <c r="O337">
        <v>21.830195</v>
      </c>
      <c r="P337" t="s">
        <v>5</v>
      </c>
      <c r="Q337">
        <v>0</v>
      </c>
      <c r="R337">
        <v>0</v>
      </c>
      <c r="S337" t="s">
        <v>6</v>
      </c>
      <c r="T337">
        <v>245.027727</v>
      </c>
      <c r="U337">
        <v>7.972575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0.17393900000000001</v>
      </c>
      <c r="AD337">
        <v>1.03E-4</v>
      </c>
      <c r="AE337" t="s">
        <v>10</v>
      </c>
      <c r="AF337">
        <v>0</v>
      </c>
      <c r="AG337">
        <v>0</v>
      </c>
      <c r="AH337" t="s">
        <v>11</v>
      </c>
      <c r="AI337">
        <v>0.82916599999999996</v>
      </c>
      <c r="AJ337">
        <v>1.08E-4</v>
      </c>
      <c r="AK337" t="s">
        <v>12</v>
      </c>
      <c r="AL337">
        <v>0</v>
      </c>
      <c r="AM337">
        <v>0</v>
      </c>
    </row>
    <row r="338" spans="1:39" x14ac:dyDescent="0.25">
      <c r="A338" t="s">
        <v>20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33211.918008000001</v>
      </c>
      <c r="I338">
        <v>129132.562402</v>
      </c>
      <c r="J338" t="s">
        <v>3</v>
      </c>
      <c r="K338">
        <v>32279.607317999998</v>
      </c>
      <c r="L338">
        <v>122669.39651999999</v>
      </c>
      <c r="M338" t="s">
        <v>4</v>
      </c>
      <c r="N338">
        <v>393.38343200000003</v>
      </c>
      <c r="O338">
        <v>25.539114000000001</v>
      </c>
      <c r="P338" t="s">
        <v>5</v>
      </c>
      <c r="Q338">
        <v>0</v>
      </c>
      <c r="R338">
        <v>0</v>
      </c>
      <c r="S338" t="s">
        <v>6</v>
      </c>
      <c r="T338">
        <v>260.34467899999999</v>
      </c>
      <c r="U338">
        <v>8.8942440000000005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0.17393900000000001</v>
      </c>
      <c r="AD338">
        <v>1.03E-4</v>
      </c>
      <c r="AE338" t="s">
        <v>10</v>
      </c>
      <c r="AF338">
        <v>0</v>
      </c>
      <c r="AG338">
        <v>0</v>
      </c>
      <c r="AH338" t="s">
        <v>11</v>
      </c>
      <c r="AI338">
        <v>0.82916599999999996</v>
      </c>
      <c r="AJ338">
        <v>1.08E-4</v>
      </c>
      <c r="AK338" t="s">
        <v>12</v>
      </c>
      <c r="AL338">
        <v>0</v>
      </c>
      <c r="AM338">
        <v>0</v>
      </c>
    </row>
    <row r="339" spans="1:39" x14ac:dyDescent="0.25">
      <c r="A339" t="s">
        <v>20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35177.576067000002</v>
      </c>
      <c r="I339">
        <v>170634.02389700001</v>
      </c>
      <c r="J339" t="s">
        <v>3</v>
      </c>
      <c r="K339">
        <v>34190.018907999998</v>
      </c>
      <c r="L339">
        <v>161560.73575399999</v>
      </c>
      <c r="M339" t="s">
        <v>4</v>
      </c>
      <c r="N339">
        <v>416.61952400000001</v>
      </c>
      <c r="O339">
        <v>32.580654000000003</v>
      </c>
      <c r="P339" t="s">
        <v>5</v>
      </c>
      <c r="Q339">
        <v>0</v>
      </c>
      <c r="R339">
        <v>0</v>
      </c>
      <c r="S339" t="s">
        <v>6</v>
      </c>
      <c r="T339">
        <v>275.73080199999998</v>
      </c>
      <c r="U339">
        <v>10.662367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0.17393900000000001</v>
      </c>
      <c r="AD339">
        <v>1.03E-4</v>
      </c>
      <c r="AE339" t="s">
        <v>10</v>
      </c>
      <c r="AF339">
        <v>0</v>
      </c>
      <c r="AG339">
        <v>0</v>
      </c>
      <c r="AH339" t="s">
        <v>11</v>
      </c>
      <c r="AI339">
        <v>0.82916599999999996</v>
      </c>
      <c r="AJ339">
        <v>1.08E-4</v>
      </c>
      <c r="AK339" t="s">
        <v>12</v>
      </c>
      <c r="AL339">
        <v>0</v>
      </c>
      <c r="AM339">
        <v>0</v>
      </c>
    </row>
    <row r="340" spans="1:39" x14ac:dyDescent="0.25">
      <c r="A340" t="s">
        <v>20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37130.459374999999</v>
      </c>
      <c r="I340">
        <v>183335.98508700001</v>
      </c>
      <c r="J340" t="s">
        <v>3</v>
      </c>
      <c r="K340">
        <v>36088.273035999999</v>
      </c>
      <c r="L340">
        <v>173576.543019</v>
      </c>
      <c r="M340" t="s">
        <v>4</v>
      </c>
      <c r="N340">
        <v>439.892788</v>
      </c>
      <c r="O340">
        <v>35.798555999999998</v>
      </c>
      <c r="P340" t="s">
        <v>5</v>
      </c>
      <c r="Q340">
        <v>0</v>
      </c>
      <c r="R340">
        <v>0</v>
      </c>
      <c r="S340" t="s">
        <v>6</v>
      </c>
      <c r="T340">
        <v>291.01050099999998</v>
      </c>
      <c r="U340">
        <v>11.406067999999999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0.17393900000000001</v>
      </c>
      <c r="AD340">
        <v>1.03E-4</v>
      </c>
      <c r="AE340" t="s">
        <v>10</v>
      </c>
      <c r="AF340">
        <v>0</v>
      </c>
      <c r="AG340">
        <v>0</v>
      </c>
      <c r="AH340" t="s">
        <v>11</v>
      </c>
      <c r="AI340">
        <v>0.82916599999999996</v>
      </c>
      <c r="AJ340">
        <v>1.08E-4</v>
      </c>
      <c r="AK340" t="s">
        <v>12</v>
      </c>
      <c r="AL340">
        <v>0</v>
      </c>
      <c r="AM340">
        <v>0</v>
      </c>
    </row>
    <row r="341" spans="1:39" x14ac:dyDescent="0.25">
      <c r="A341" t="s">
        <v>20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39078.545290000002</v>
      </c>
      <c r="I341">
        <v>184351.18817499999</v>
      </c>
      <c r="J341" t="s">
        <v>3</v>
      </c>
      <c r="K341">
        <v>37981.490320999997</v>
      </c>
      <c r="L341">
        <v>174622.56523800001</v>
      </c>
      <c r="M341" t="s">
        <v>4</v>
      </c>
      <c r="N341">
        <v>462.91268100000002</v>
      </c>
      <c r="O341">
        <v>35.553789000000002</v>
      </c>
      <c r="P341" t="s">
        <v>5</v>
      </c>
      <c r="Q341">
        <v>0</v>
      </c>
      <c r="R341">
        <v>0</v>
      </c>
      <c r="S341" t="s">
        <v>6</v>
      </c>
      <c r="T341">
        <v>306.26552199999998</v>
      </c>
      <c r="U341">
        <v>11.408215999999999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0.17393900000000001</v>
      </c>
      <c r="AD341">
        <v>1.03E-4</v>
      </c>
      <c r="AE341" t="s">
        <v>10</v>
      </c>
      <c r="AF341">
        <v>0</v>
      </c>
      <c r="AG341">
        <v>0</v>
      </c>
      <c r="AH341" t="s">
        <v>11</v>
      </c>
      <c r="AI341">
        <v>0.82916599999999996</v>
      </c>
      <c r="AJ341">
        <v>1.08E-4</v>
      </c>
      <c r="AK341" t="s">
        <v>12</v>
      </c>
      <c r="AL341">
        <v>0</v>
      </c>
      <c r="AM341">
        <v>0</v>
      </c>
    </row>
    <row r="342" spans="1:39" x14ac:dyDescent="0.25">
      <c r="A342" t="s">
        <v>21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33647.578281000002</v>
      </c>
      <c r="I342">
        <v>123306.613157</v>
      </c>
      <c r="J342" t="s">
        <v>3</v>
      </c>
      <c r="K342">
        <v>33576.706250000003</v>
      </c>
      <c r="L342">
        <v>122579.064055</v>
      </c>
      <c r="M342" t="s">
        <v>4</v>
      </c>
      <c r="N342">
        <v>68.273197999999994</v>
      </c>
      <c r="O342">
        <v>16.905957999999998</v>
      </c>
      <c r="P342" t="s">
        <v>5</v>
      </c>
      <c r="Q342">
        <v>209.96592799999999</v>
      </c>
      <c r="R342">
        <v>8618.7736359999999</v>
      </c>
      <c r="S342" t="s">
        <v>6</v>
      </c>
      <c r="T342">
        <v>45.383226999999998</v>
      </c>
      <c r="U342">
        <v>5.0553549999999996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0.18127599999999999</v>
      </c>
      <c r="AG342">
        <v>9.6000000000000002E-5</v>
      </c>
      <c r="AH342" t="s">
        <v>11</v>
      </c>
      <c r="AI342">
        <v>0.81658299999999995</v>
      </c>
      <c r="AJ342">
        <v>1.7899999999999999E-4</v>
      </c>
      <c r="AK342" t="s">
        <v>12</v>
      </c>
      <c r="AL342">
        <v>0</v>
      </c>
      <c r="AM342">
        <v>0</v>
      </c>
    </row>
    <row r="343" spans="1:39" x14ac:dyDescent="0.25">
      <c r="A343" t="s">
        <v>21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66564.537891</v>
      </c>
      <c r="I343">
        <v>278086.51770500001</v>
      </c>
      <c r="J343" t="s">
        <v>3</v>
      </c>
      <c r="K343">
        <v>66421.980624999997</v>
      </c>
      <c r="L343">
        <v>277117.63167099998</v>
      </c>
      <c r="M343" t="s">
        <v>4</v>
      </c>
      <c r="N343">
        <v>136.161687</v>
      </c>
      <c r="O343">
        <v>27.769701000000001</v>
      </c>
      <c r="P343" t="s">
        <v>5</v>
      </c>
      <c r="Q343">
        <v>445.64551299999999</v>
      </c>
      <c r="R343">
        <v>25238.918038</v>
      </c>
      <c r="S343" t="s">
        <v>6</v>
      </c>
      <c r="T343">
        <v>90.989801</v>
      </c>
      <c r="U343">
        <v>9.9006659999999993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0.17643800000000001</v>
      </c>
      <c r="AG343">
        <v>7.7999999999999999E-5</v>
      </c>
      <c r="AH343" t="s">
        <v>11</v>
      </c>
      <c r="AI343">
        <v>0.82281599999999999</v>
      </c>
      <c r="AJ343">
        <v>1.74E-4</v>
      </c>
      <c r="AK343" t="s">
        <v>12</v>
      </c>
      <c r="AL343">
        <v>0</v>
      </c>
      <c r="AM343">
        <v>0</v>
      </c>
    </row>
    <row r="344" spans="1:39" x14ac:dyDescent="0.25">
      <c r="A344" t="s">
        <v>21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99434.485469000007</v>
      </c>
      <c r="I344">
        <v>429275.01455299999</v>
      </c>
      <c r="J344" t="s">
        <v>3</v>
      </c>
      <c r="K344">
        <v>99219.526563000007</v>
      </c>
      <c r="L344">
        <v>427423.80601300002</v>
      </c>
      <c r="M344" t="s">
        <v>4</v>
      </c>
      <c r="N344">
        <v>205.492953</v>
      </c>
      <c r="O344">
        <v>90.376964000000001</v>
      </c>
      <c r="P344" t="s">
        <v>5</v>
      </c>
      <c r="Q344">
        <v>651.92250100000001</v>
      </c>
      <c r="R344">
        <v>47565.398814</v>
      </c>
      <c r="S344" t="s">
        <v>6</v>
      </c>
      <c r="T344">
        <v>136.54394099999999</v>
      </c>
      <c r="U344">
        <v>13.461195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0.174099</v>
      </c>
      <c r="AG344">
        <v>9.5000000000000005E-5</v>
      </c>
      <c r="AH344" t="s">
        <v>11</v>
      </c>
      <c r="AI344">
        <v>0.82669199999999998</v>
      </c>
      <c r="AJ344">
        <v>1.4300000000000001E-4</v>
      </c>
      <c r="AK344" t="s">
        <v>12</v>
      </c>
      <c r="AL344">
        <v>0</v>
      </c>
      <c r="AM344">
        <v>0</v>
      </c>
    </row>
    <row r="345" spans="1:39" x14ac:dyDescent="0.25">
      <c r="A345" t="s">
        <v>21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132192.269531</v>
      </c>
      <c r="I345">
        <v>530144.86586799996</v>
      </c>
      <c r="J345" t="s">
        <v>3</v>
      </c>
      <c r="K345">
        <v>131906.06703100001</v>
      </c>
      <c r="L345">
        <v>528827.73042299994</v>
      </c>
      <c r="M345" t="s">
        <v>4</v>
      </c>
      <c r="N345">
        <v>272.65003999999999</v>
      </c>
      <c r="O345">
        <v>93.201324</v>
      </c>
      <c r="P345" t="s">
        <v>5</v>
      </c>
      <c r="Q345">
        <v>875.90804300000002</v>
      </c>
      <c r="R345">
        <v>66614.789241999999</v>
      </c>
      <c r="S345" t="s">
        <v>6</v>
      </c>
      <c r="T345">
        <v>181.84832900000001</v>
      </c>
      <c r="U345">
        <v>15.734085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0.17341100000000001</v>
      </c>
      <c r="AG345">
        <v>9.8999999999999994E-5</v>
      </c>
      <c r="AH345" t="s">
        <v>11</v>
      </c>
      <c r="AI345">
        <v>0.82884400000000003</v>
      </c>
      <c r="AJ345">
        <v>1.06E-4</v>
      </c>
      <c r="AK345" t="s">
        <v>12</v>
      </c>
      <c r="AL345">
        <v>0</v>
      </c>
      <c r="AM345">
        <v>0</v>
      </c>
    </row>
    <row r="346" spans="1:39" x14ac:dyDescent="0.25">
      <c r="A346" t="s">
        <v>21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165019.22562499999</v>
      </c>
      <c r="I346">
        <v>795757.27106099995</v>
      </c>
      <c r="J346" t="s">
        <v>3</v>
      </c>
      <c r="K346">
        <v>164661.54156300001</v>
      </c>
      <c r="L346">
        <v>794434.43571899994</v>
      </c>
      <c r="M346" t="s">
        <v>4</v>
      </c>
      <c r="N346">
        <v>341.22127699999999</v>
      </c>
      <c r="O346">
        <v>94.244522000000003</v>
      </c>
      <c r="P346" t="s">
        <v>5</v>
      </c>
      <c r="Q346">
        <v>1113.9012929999999</v>
      </c>
      <c r="R346">
        <v>85819.783131999997</v>
      </c>
      <c r="S346" t="s">
        <v>6</v>
      </c>
      <c r="T346">
        <v>227.204758</v>
      </c>
      <c r="U346">
        <v>20.472483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0.17077800000000001</v>
      </c>
      <c r="AG346">
        <v>1.37E-4</v>
      </c>
      <c r="AH346" t="s">
        <v>11</v>
      </c>
      <c r="AI346">
        <v>0.82992299999999997</v>
      </c>
      <c r="AJ346">
        <v>9.2999999999999997E-5</v>
      </c>
      <c r="AK346" t="s">
        <v>12</v>
      </c>
      <c r="AL346">
        <v>0</v>
      </c>
      <c r="AM346">
        <v>0</v>
      </c>
    </row>
    <row r="347" spans="1:39" x14ac:dyDescent="0.25">
      <c r="A347" t="s">
        <v>21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197937.54781300001</v>
      </c>
      <c r="I347">
        <v>905584.25700400001</v>
      </c>
      <c r="J347" t="s">
        <v>3</v>
      </c>
      <c r="K347">
        <v>197507.51156300001</v>
      </c>
      <c r="L347">
        <v>903734.65726500005</v>
      </c>
      <c r="M347" t="s">
        <v>4</v>
      </c>
      <c r="N347">
        <v>409.70203400000003</v>
      </c>
      <c r="O347">
        <v>98.457130000000006</v>
      </c>
      <c r="P347" t="s">
        <v>5</v>
      </c>
      <c r="Q347">
        <v>1339.93137</v>
      </c>
      <c r="R347">
        <v>106239.83990599999</v>
      </c>
      <c r="S347" t="s">
        <v>6</v>
      </c>
      <c r="T347">
        <v>272.64106500000003</v>
      </c>
      <c r="U347">
        <v>21.071957000000001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0.170237</v>
      </c>
      <c r="AG347">
        <v>1.4200000000000001E-4</v>
      </c>
      <c r="AH347" t="s">
        <v>11</v>
      </c>
      <c r="AI347">
        <v>0.83299699999999999</v>
      </c>
      <c r="AJ347">
        <v>3.8999999999999999E-5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21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230638.854375</v>
      </c>
      <c r="I348">
        <v>892481.29756900005</v>
      </c>
      <c r="J348" t="s">
        <v>3</v>
      </c>
      <c r="K348">
        <v>230137.584687</v>
      </c>
      <c r="L348">
        <v>889427.41700699995</v>
      </c>
      <c r="M348" t="s">
        <v>4</v>
      </c>
      <c r="N348">
        <v>477.02299699999998</v>
      </c>
      <c r="O348">
        <v>110.511826</v>
      </c>
      <c r="P348" t="s">
        <v>5</v>
      </c>
      <c r="Q348">
        <v>1554.6255000000001</v>
      </c>
      <c r="R348">
        <v>121331.652489</v>
      </c>
      <c r="S348" t="s">
        <v>6</v>
      </c>
      <c r="T348">
        <v>317.77064999999999</v>
      </c>
      <c r="U348">
        <v>24.16677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0.169626</v>
      </c>
      <c r="AG348">
        <v>1.45E-4</v>
      </c>
      <c r="AH348" t="s">
        <v>11</v>
      </c>
      <c r="AI348">
        <v>0.833287</v>
      </c>
      <c r="AJ348">
        <v>3.8999999999999999E-5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21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263363.37656300003</v>
      </c>
      <c r="I349">
        <v>1109819.698166</v>
      </c>
      <c r="J349" t="s">
        <v>3</v>
      </c>
      <c r="K349">
        <v>262791.71062500001</v>
      </c>
      <c r="L349">
        <v>1105161.1634829999</v>
      </c>
      <c r="M349" t="s">
        <v>4</v>
      </c>
      <c r="N349">
        <v>543.69830899999999</v>
      </c>
      <c r="O349">
        <v>123.720356</v>
      </c>
      <c r="P349" t="s">
        <v>5</v>
      </c>
      <c r="Q349">
        <v>1772.5129609999999</v>
      </c>
      <c r="R349">
        <v>129562.085907</v>
      </c>
      <c r="S349" t="s">
        <v>6</v>
      </c>
      <c r="T349">
        <v>362.89096499999999</v>
      </c>
      <c r="U349">
        <v>28.105906000000001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0.16891400000000001</v>
      </c>
      <c r="AG349">
        <v>1.4799999999999999E-4</v>
      </c>
      <c r="AH349" t="s">
        <v>11</v>
      </c>
      <c r="AI349">
        <v>0.83460400000000001</v>
      </c>
      <c r="AJ349">
        <v>5.3000000000000001E-5</v>
      </c>
      <c r="AK349" t="s">
        <v>12</v>
      </c>
      <c r="AL349">
        <v>0</v>
      </c>
      <c r="AM349">
        <v>0</v>
      </c>
    </row>
    <row r="350" spans="1:39" x14ac:dyDescent="0.25">
      <c r="A350" t="s">
        <v>21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296102.08812500001</v>
      </c>
      <c r="I350">
        <v>1213308.596771</v>
      </c>
      <c r="J350" t="s">
        <v>3</v>
      </c>
      <c r="K350">
        <v>295458.62874999997</v>
      </c>
      <c r="L350">
        <v>1207103.174774</v>
      </c>
      <c r="M350" t="s">
        <v>4</v>
      </c>
      <c r="N350">
        <v>611.01930900000002</v>
      </c>
      <c r="O350">
        <v>133.58161899999999</v>
      </c>
      <c r="P350" t="s">
        <v>5</v>
      </c>
      <c r="Q350">
        <v>1994.289319</v>
      </c>
      <c r="R350">
        <v>127304.632824</v>
      </c>
      <c r="S350" t="s">
        <v>6</v>
      </c>
      <c r="T350">
        <v>408.25232399999999</v>
      </c>
      <c r="U350">
        <v>35.476962999999998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0.16838800000000001</v>
      </c>
      <c r="AG350">
        <v>1.5100000000000001E-4</v>
      </c>
      <c r="AH350" t="s">
        <v>11</v>
      </c>
      <c r="AI350">
        <v>0.83593899999999999</v>
      </c>
      <c r="AJ350">
        <v>2.9E-5</v>
      </c>
      <c r="AK350" t="s">
        <v>12</v>
      </c>
      <c r="AL350">
        <v>0</v>
      </c>
      <c r="AM350">
        <v>0</v>
      </c>
    </row>
    <row r="351" spans="1:39" x14ac:dyDescent="0.25">
      <c r="A351" t="s">
        <v>21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328876.41875000001</v>
      </c>
      <c r="I351">
        <v>1219622.093628</v>
      </c>
      <c r="J351" t="s">
        <v>3</v>
      </c>
      <c r="K351">
        <v>328162.0025</v>
      </c>
      <c r="L351">
        <v>1213364.296783</v>
      </c>
      <c r="M351" t="s">
        <v>4</v>
      </c>
      <c r="N351">
        <v>678.63135599999998</v>
      </c>
      <c r="O351">
        <v>157.18373</v>
      </c>
      <c r="P351" t="s">
        <v>5</v>
      </c>
      <c r="Q351">
        <v>2240.089731</v>
      </c>
      <c r="R351">
        <v>120050.33497900001</v>
      </c>
      <c r="S351" t="s">
        <v>6</v>
      </c>
      <c r="T351">
        <v>453.597219</v>
      </c>
      <c r="U351">
        <v>39.374164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0.16807800000000001</v>
      </c>
      <c r="AG351">
        <v>1.4799999999999999E-4</v>
      </c>
      <c r="AH351" t="s">
        <v>11</v>
      </c>
      <c r="AI351">
        <v>0.83611100000000005</v>
      </c>
      <c r="AJ351">
        <v>2.9E-5</v>
      </c>
      <c r="AK351" t="s">
        <v>12</v>
      </c>
      <c r="AL351">
        <v>0</v>
      </c>
      <c r="AM351">
        <v>0</v>
      </c>
    </row>
    <row r="352" spans="1:39" x14ac:dyDescent="0.25">
      <c r="A352" t="s">
        <v>21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361581.924375</v>
      </c>
      <c r="I352">
        <v>1378956.866837</v>
      </c>
      <c r="J352" t="s">
        <v>3</v>
      </c>
      <c r="K352">
        <v>360796.10312500002</v>
      </c>
      <c r="L352">
        <v>1372888.41655</v>
      </c>
      <c r="M352" t="s">
        <v>4</v>
      </c>
      <c r="N352">
        <v>746.24117699999999</v>
      </c>
      <c r="O352">
        <v>166.61814899999999</v>
      </c>
      <c r="P352" t="s">
        <v>5</v>
      </c>
      <c r="Q352">
        <v>2457.6581030000002</v>
      </c>
      <c r="R352">
        <v>126167.42400100001</v>
      </c>
      <c r="S352" t="s">
        <v>6</v>
      </c>
      <c r="T352">
        <v>499.18244499999997</v>
      </c>
      <c r="U352">
        <v>42.492351999999997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0.16697799999999999</v>
      </c>
      <c r="AG352">
        <v>1.54E-4</v>
      </c>
      <c r="AH352" t="s">
        <v>11</v>
      </c>
      <c r="AI352">
        <v>0.83669899999999997</v>
      </c>
      <c r="AJ352">
        <v>2.8E-5</v>
      </c>
      <c r="AK352" t="s">
        <v>12</v>
      </c>
      <c r="AL352">
        <v>0</v>
      </c>
      <c r="AM352">
        <v>0</v>
      </c>
    </row>
    <row r="353" spans="1:39" x14ac:dyDescent="0.25">
      <c r="A353" t="s">
        <v>21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394375.66312500002</v>
      </c>
      <c r="I353">
        <v>1556123.905975</v>
      </c>
      <c r="J353" t="s">
        <v>3</v>
      </c>
      <c r="K353">
        <v>393518.44187500002</v>
      </c>
      <c r="L353">
        <v>1550536.3662109999</v>
      </c>
      <c r="M353" t="s">
        <v>4</v>
      </c>
      <c r="N353">
        <v>813.77582500000005</v>
      </c>
      <c r="O353">
        <v>172.14052699999999</v>
      </c>
      <c r="P353" t="s">
        <v>5</v>
      </c>
      <c r="Q353">
        <v>2673.3581589999999</v>
      </c>
      <c r="R353">
        <v>117121.467963</v>
      </c>
      <c r="S353" t="s">
        <v>6</v>
      </c>
      <c r="T353">
        <v>544.415662</v>
      </c>
      <c r="U353">
        <v>41.153534000000001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0.16697600000000001</v>
      </c>
      <c r="AG353">
        <v>1.54E-4</v>
      </c>
      <c r="AH353" t="s">
        <v>11</v>
      </c>
      <c r="AI353">
        <v>0.83743199999999995</v>
      </c>
      <c r="AJ353">
        <v>4.1999999999999998E-5</v>
      </c>
      <c r="AK353" t="s">
        <v>12</v>
      </c>
      <c r="AL353">
        <v>0</v>
      </c>
      <c r="AM353">
        <v>0</v>
      </c>
    </row>
    <row r="354" spans="1:39" x14ac:dyDescent="0.25">
      <c r="A354" t="s">
        <v>21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427208.31562499999</v>
      </c>
      <c r="I354">
        <v>1720511.420715</v>
      </c>
      <c r="J354" t="s">
        <v>3</v>
      </c>
      <c r="K354">
        <v>426279.82750000001</v>
      </c>
      <c r="L354">
        <v>1712847.5988459999</v>
      </c>
      <c r="M354" t="s">
        <v>4</v>
      </c>
      <c r="N354">
        <v>881.80172600000003</v>
      </c>
      <c r="O354">
        <v>185.484781</v>
      </c>
      <c r="P354" t="s">
        <v>5</v>
      </c>
      <c r="Q354">
        <v>2921.3376370000001</v>
      </c>
      <c r="R354">
        <v>118630.063289</v>
      </c>
      <c r="S354" t="s">
        <v>6</v>
      </c>
      <c r="T354">
        <v>590.02924399999995</v>
      </c>
      <c r="U354">
        <v>44.978048999999999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0.16586200000000001</v>
      </c>
      <c r="AG354">
        <v>1.5899999999999999E-4</v>
      </c>
      <c r="AH354" t="s">
        <v>11</v>
      </c>
      <c r="AI354">
        <v>0.83807699999999996</v>
      </c>
      <c r="AJ354">
        <v>4.3000000000000002E-5</v>
      </c>
      <c r="AK354" t="s">
        <v>12</v>
      </c>
      <c r="AL354">
        <v>0</v>
      </c>
      <c r="AM354">
        <v>0</v>
      </c>
    </row>
    <row r="355" spans="1:39" x14ac:dyDescent="0.25">
      <c r="A355" t="s">
        <v>21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459932.85312500002</v>
      </c>
      <c r="I355">
        <v>1703775.1348880001</v>
      </c>
      <c r="J355" t="s">
        <v>3</v>
      </c>
      <c r="K355">
        <v>458931.94687500002</v>
      </c>
      <c r="L355">
        <v>1696381.3859860001</v>
      </c>
      <c r="M355" t="s">
        <v>4</v>
      </c>
      <c r="N355">
        <v>950.556825</v>
      </c>
      <c r="O355">
        <v>203.96878899999999</v>
      </c>
      <c r="P355" t="s">
        <v>5</v>
      </c>
      <c r="Q355">
        <v>3140.4783739999998</v>
      </c>
      <c r="R355">
        <v>129370.08607600001</v>
      </c>
      <c r="S355" t="s">
        <v>6</v>
      </c>
      <c r="T355">
        <v>636.29337999999996</v>
      </c>
      <c r="U355">
        <v>53.977960000000003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0.16522999999999999</v>
      </c>
      <c r="AG355">
        <v>1.6200000000000001E-4</v>
      </c>
      <c r="AH355" t="s">
        <v>11</v>
      </c>
      <c r="AI355">
        <v>0.838588</v>
      </c>
      <c r="AJ355">
        <v>5.1999999999999997E-5</v>
      </c>
      <c r="AK355" t="s">
        <v>12</v>
      </c>
      <c r="AL355">
        <v>0</v>
      </c>
      <c r="AM355">
        <v>0</v>
      </c>
    </row>
    <row r="356" spans="1:39" x14ac:dyDescent="0.25">
      <c r="A356" t="s">
        <v>21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492615.34499999997</v>
      </c>
      <c r="I356">
        <v>1922955.4183350001</v>
      </c>
      <c r="J356" t="s">
        <v>3</v>
      </c>
      <c r="K356">
        <v>491543.48875000002</v>
      </c>
      <c r="L356">
        <v>1915806.762665</v>
      </c>
      <c r="M356" t="s">
        <v>4</v>
      </c>
      <c r="N356">
        <v>1017.76476</v>
      </c>
      <c r="O356">
        <v>208.41560899999999</v>
      </c>
      <c r="P356" t="s">
        <v>5</v>
      </c>
      <c r="Q356">
        <v>3355.781978</v>
      </c>
      <c r="R356">
        <v>126729.34093200001</v>
      </c>
      <c r="S356" t="s">
        <v>6</v>
      </c>
      <c r="T356">
        <v>681.35338100000001</v>
      </c>
      <c r="U356">
        <v>57.803468000000002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0.16522500000000001</v>
      </c>
      <c r="AG356">
        <v>1.6200000000000001E-4</v>
      </c>
      <c r="AH356" t="s">
        <v>11</v>
      </c>
      <c r="AI356">
        <v>0.83914599999999995</v>
      </c>
      <c r="AJ356">
        <v>6.2000000000000003E-5</v>
      </c>
      <c r="AK356" t="s">
        <v>12</v>
      </c>
      <c r="AL356">
        <v>0</v>
      </c>
      <c r="AM356">
        <v>0</v>
      </c>
    </row>
    <row r="357" spans="1:39" x14ac:dyDescent="0.25">
      <c r="A357" t="s">
        <v>21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525306.52875000006</v>
      </c>
      <c r="I357">
        <v>2008333.655029</v>
      </c>
      <c r="J357" t="s">
        <v>3</v>
      </c>
      <c r="K357">
        <v>524163.255</v>
      </c>
      <c r="L357">
        <v>2002948.7779240001</v>
      </c>
      <c r="M357" t="s">
        <v>4</v>
      </c>
      <c r="N357">
        <v>1087.0069559999999</v>
      </c>
      <c r="O357">
        <v>417.83746000000002</v>
      </c>
      <c r="P357" t="s">
        <v>5</v>
      </c>
      <c r="Q357">
        <v>3574.7768850000002</v>
      </c>
      <c r="R357">
        <v>121982.413952</v>
      </c>
      <c r="S357" t="s">
        <v>6</v>
      </c>
      <c r="T357">
        <v>726.74102100000005</v>
      </c>
      <c r="U357">
        <v>59.067681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0.164879</v>
      </c>
      <c r="AG357">
        <v>1.5799999999999999E-4</v>
      </c>
      <c r="AH357" t="s">
        <v>11</v>
      </c>
      <c r="AI357">
        <v>0.83923800000000004</v>
      </c>
      <c r="AJ357">
        <v>6.0999999999999999E-5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21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558060.77375000005</v>
      </c>
      <c r="I358">
        <v>2071018.922302</v>
      </c>
      <c r="J358" t="s">
        <v>3</v>
      </c>
      <c r="K358">
        <v>556846.47</v>
      </c>
      <c r="L358">
        <v>2063640.703979</v>
      </c>
      <c r="M358" t="s">
        <v>4</v>
      </c>
      <c r="N358">
        <v>1154.2237700000001</v>
      </c>
      <c r="O358">
        <v>455.86701199999999</v>
      </c>
      <c r="P358" t="s">
        <v>5</v>
      </c>
      <c r="Q358">
        <v>3792.222471</v>
      </c>
      <c r="R358">
        <v>135739.97545299999</v>
      </c>
      <c r="S358" t="s">
        <v>6</v>
      </c>
      <c r="T358">
        <v>772.10224600000004</v>
      </c>
      <c r="U358">
        <v>65.937619999999995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0.16487399999999999</v>
      </c>
      <c r="AG358">
        <v>1.5799999999999999E-4</v>
      </c>
      <c r="AH358" t="s">
        <v>11</v>
      </c>
      <c r="AI358">
        <v>0.83930000000000005</v>
      </c>
      <c r="AJ358">
        <v>6.0999999999999999E-5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21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590876.63249999995</v>
      </c>
      <c r="I359">
        <v>2049260.809387</v>
      </c>
      <c r="J359" t="s">
        <v>3</v>
      </c>
      <c r="K359">
        <v>589590.62875000003</v>
      </c>
      <c r="L359">
        <v>2044074.9375</v>
      </c>
      <c r="M359" t="s">
        <v>4</v>
      </c>
      <c r="N359">
        <v>1222.4400949999999</v>
      </c>
      <c r="O359">
        <v>463.65888999999999</v>
      </c>
      <c r="P359" t="s">
        <v>5</v>
      </c>
      <c r="Q359">
        <v>4012.837329</v>
      </c>
      <c r="R359">
        <v>168788.135874</v>
      </c>
      <c r="S359" t="s">
        <v>6</v>
      </c>
      <c r="T359">
        <v>817.53328099999999</v>
      </c>
      <c r="U359">
        <v>66.195836999999997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0.16423399999999999</v>
      </c>
      <c r="AG359">
        <v>1.6100000000000001E-4</v>
      </c>
      <c r="AH359" t="s">
        <v>11</v>
      </c>
      <c r="AI359">
        <v>0.83936500000000003</v>
      </c>
      <c r="AJ359">
        <v>6.0000000000000002E-5</v>
      </c>
      <c r="AK359" t="s">
        <v>12</v>
      </c>
      <c r="AL359">
        <v>0</v>
      </c>
      <c r="AM359">
        <v>0</v>
      </c>
    </row>
    <row r="360" spans="1:39" x14ac:dyDescent="0.25">
      <c r="A360" t="s">
        <v>21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623636.72250000003</v>
      </c>
      <c r="I360">
        <v>2135377.5</v>
      </c>
      <c r="J360" t="s">
        <v>3</v>
      </c>
      <c r="K360">
        <v>622278.88375000004</v>
      </c>
      <c r="L360">
        <v>2131547.2453000001</v>
      </c>
      <c r="M360" t="s">
        <v>4</v>
      </c>
      <c r="N360">
        <v>1290.5458369999999</v>
      </c>
      <c r="O360">
        <v>477.37059499999998</v>
      </c>
      <c r="P360" t="s">
        <v>5</v>
      </c>
      <c r="Q360">
        <v>4237.7931200000003</v>
      </c>
      <c r="R360">
        <v>206062.89711699999</v>
      </c>
      <c r="S360" t="s">
        <v>6</v>
      </c>
      <c r="T360">
        <v>863.02679899999998</v>
      </c>
      <c r="U360">
        <v>72.097125000000005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0.16365399999999999</v>
      </c>
      <c r="AG360">
        <v>1.6100000000000001E-4</v>
      </c>
      <c r="AH360" t="s">
        <v>11</v>
      </c>
      <c r="AI360">
        <v>0.83944600000000003</v>
      </c>
      <c r="AJ360">
        <v>6.0000000000000002E-5</v>
      </c>
      <c r="AK360" t="s">
        <v>12</v>
      </c>
      <c r="AL360">
        <v>0</v>
      </c>
      <c r="AM360">
        <v>0</v>
      </c>
    </row>
    <row r="361" spans="1:39" x14ac:dyDescent="0.25">
      <c r="A361" t="s">
        <v>21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656474.46</v>
      </c>
      <c r="I361">
        <v>2274085.5665890002</v>
      </c>
      <c r="J361" t="s">
        <v>3</v>
      </c>
      <c r="K361">
        <v>655044.58374999999</v>
      </c>
      <c r="L361">
        <v>2270402.1781009999</v>
      </c>
      <c r="M361" t="s">
        <v>4</v>
      </c>
      <c r="N361">
        <v>1358.251951</v>
      </c>
      <c r="O361">
        <v>493.71835299999998</v>
      </c>
      <c r="P361" t="s">
        <v>5</v>
      </c>
      <c r="Q361">
        <v>4453.547603</v>
      </c>
      <c r="R361">
        <v>221346.358733</v>
      </c>
      <c r="S361" t="s">
        <v>6</v>
      </c>
      <c r="T361">
        <v>908.78363100000001</v>
      </c>
      <c r="U361">
        <v>89.305791999999997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0.163633</v>
      </c>
      <c r="AG361">
        <v>1.6100000000000001E-4</v>
      </c>
      <c r="AH361" t="s">
        <v>11</v>
      </c>
      <c r="AI361">
        <v>0.83944600000000003</v>
      </c>
      <c r="AJ361">
        <v>6.0000000000000002E-5</v>
      </c>
      <c r="AK361" t="s">
        <v>12</v>
      </c>
      <c r="AL361">
        <v>0</v>
      </c>
      <c r="AM361">
        <v>0</v>
      </c>
    </row>
    <row r="362" spans="1:39" x14ac:dyDescent="0.25">
      <c r="A362" t="s">
        <v>22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33525.338086000003</v>
      </c>
      <c r="I362">
        <v>493309.06254100002</v>
      </c>
      <c r="J362" t="s">
        <v>3</v>
      </c>
      <c r="K362">
        <v>33466.579375000001</v>
      </c>
      <c r="L362">
        <v>491823.05581699999</v>
      </c>
      <c r="M362" t="s">
        <v>4</v>
      </c>
      <c r="N362">
        <v>58.751427</v>
      </c>
      <c r="O362">
        <v>5.3841320000000001</v>
      </c>
      <c r="P362" t="s">
        <v>5</v>
      </c>
      <c r="Q362">
        <v>0</v>
      </c>
      <c r="R362">
        <v>0</v>
      </c>
      <c r="S362" t="s">
        <v>6</v>
      </c>
      <c r="T362">
        <v>47.257522000000002</v>
      </c>
      <c r="U362">
        <v>2.9627020000000002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0.18324399999999999</v>
      </c>
      <c r="AG362">
        <v>6.8999999999999997E-5</v>
      </c>
      <c r="AH362" t="s">
        <v>11</v>
      </c>
      <c r="AI362">
        <v>0.81647999999999998</v>
      </c>
      <c r="AJ362">
        <v>1.73E-4</v>
      </c>
      <c r="AK362" t="s">
        <v>12</v>
      </c>
      <c r="AL362">
        <v>0</v>
      </c>
      <c r="AM362">
        <v>0</v>
      </c>
    </row>
    <row r="363" spans="1:39" x14ac:dyDescent="0.25">
      <c r="A363" t="s">
        <v>22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65930.347343999994</v>
      </c>
      <c r="I363">
        <v>670539.20192699996</v>
      </c>
      <c r="J363" t="s">
        <v>3</v>
      </c>
      <c r="K363">
        <v>65812.800000000003</v>
      </c>
      <c r="L363">
        <v>668172.50872299995</v>
      </c>
      <c r="M363" t="s">
        <v>4</v>
      </c>
      <c r="N363">
        <v>116.69727399999999</v>
      </c>
      <c r="O363">
        <v>10.110720000000001</v>
      </c>
      <c r="P363" t="s">
        <v>5</v>
      </c>
      <c r="Q363">
        <v>0</v>
      </c>
      <c r="R363">
        <v>0</v>
      </c>
      <c r="S363" t="s">
        <v>6</v>
      </c>
      <c r="T363">
        <v>93.887128000000004</v>
      </c>
      <c r="U363">
        <v>3.2158899999999999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0.17849000000000001</v>
      </c>
      <c r="AG363">
        <v>2.5000000000000001E-5</v>
      </c>
      <c r="AH363" t="s">
        <v>11</v>
      </c>
      <c r="AI363">
        <v>0.82339099999999998</v>
      </c>
      <c r="AJ363">
        <v>1.7100000000000001E-4</v>
      </c>
      <c r="AK363" t="s">
        <v>12</v>
      </c>
      <c r="AL363">
        <v>0</v>
      </c>
      <c r="AM363">
        <v>0</v>
      </c>
    </row>
    <row r="364" spans="1:39" x14ac:dyDescent="0.25">
      <c r="A364" t="s">
        <v>22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98297.060937999995</v>
      </c>
      <c r="I364">
        <v>1000504.704916</v>
      </c>
      <c r="J364" t="s">
        <v>3</v>
      </c>
      <c r="K364">
        <v>98120.688125000001</v>
      </c>
      <c r="L364">
        <v>996673.91687199997</v>
      </c>
      <c r="M364" t="s">
        <v>4</v>
      </c>
      <c r="N364">
        <v>175.10479799999999</v>
      </c>
      <c r="O364">
        <v>17.341528</v>
      </c>
      <c r="P364" t="s">
        <v>5</v>
      </c>
      <c r="Q364">
        <v>0</v>
      </c>
      <c r="R364">
        <v>0</v>
      </c>
      <c r="S364" t="s">
        <v>6</v>
      </c>
      <c r="T364">
        <v>140.44044099999999</v>
      </c>
      <c r="U364">
        <v>3.8297279999999998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0.176429</v>
      </c>
      <c r="AG364">
        <v>5.1E-5</v>
      </c>
      <c r="AH364" t="s">
        <v>11</v>
      </c>
      <c r="AI364">
        <v>0.82528800000000002</v>
      </c>
      <c r="AJ364">
        <v>1.5799999999999999E-4</v>
      </c>
      <c r="AK364" t="s">
        <v>12</v>
      </c>
      <c r="AL364">
        <v>0</v>
      </c>
      <c r="AM364">
        <v>0</v>
      </c>
    </row>
    <row r="365" spans="1:39" x14ac:dyDescent="0.25">
      <c r="A365" t="s">
        <v>22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130626.0325</v>
      </c>
      <c r="I365">
        <v>1331394.0941679999</v>
      </c>
      <c r="J365" t="s">
        <v>3</v>
      </c>
      <c r="K365">
        <v>130391.20546899999</v>
      </c>
      <c r="L365">
        <v>1326340.090815</v>
      </c>
      <c r="M365" t="s">
        <v>4</v>
      </c>
      <c r="N365">
        <v>232.718695</v>
      </c>
      <c r="O365">
        <v>24.041858000000001</v>
      </c>
      <c r="P365" t="s">
        <v>5</v>
      </c>
      <c r="Q365">
        <v>0</v>
      </c>
      <c r="R365">
        <v>0</v>
      </c>
      <c r="S365" t="s">
        <v>6</v>
      </c>
      <c r="T365">
        <v>187.27424400000001</v>
      </c>
      <c r="U365">
        <v>10.767072000000001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0.174286</v>
      </c>
      <c r="AG365">
        <v>1E-4</v>
      </c>
      <c r="AH365" t="s">
        <v>11</v>
      </c>
      <c r="AI365">
        <v>0.82974599999999998</v>
      </c>
      <c r="AJ365">
        <v>1.1400000000000001E-4</v>
      </c>
      <c r="AK365" t="s">
        <v>12</v>
      </c>
      <c r="AL365">
        <v>0</v>
      </c>
      <c r="AM365">
        <v>0</v>
      </c>
    </row>
    <row r="366" spans="1:39" x14ac:dyDescent="0.25">
      <c r="A366" t="s">
        <v>22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162978.91343799999</v>
      </c>
      <c r="I366">
        <v>1646939.758659</v>
      </c>
      <c r="J366" t="s">
        <v>3</v>
      </c>
      <c r="K366">
        <v>162685.21281200001</v>
      </c>
      <c r="L366">
        <v>1640332.3870620001</v>
      </c>
      <c r="M366" t="s">
        <v>4</v>
      </c>
      <c r="N366">
        <v>290.61018300000001</v>
      </c>
      <c r="O366">
        <v>29.833940999999999</v>
      </c>
      <c r="P366" t="s">
        <v>5</v>
      </c>
      <c r="Q366">
        <v>0</v>
      </c>
      <c r="R366">
        <v>0</v>
      </c>
      <c r="S366" t="s">
        <v>6</v>
      </c>
      <c r="T366">
        <v>233.911877</v>
      </c>
      <c r="U366">
        <v>13.812861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0.17424000000000001</v>
      </c>
      <c r="AG366">
        <v>9.8999999999999994E-5</v>
      </c>
      <c r="AH366" t="s">
        <v>11</v>
      </c>
      <c r="AI366">
        <v>0.83175500000000002</v>
      </c>
      <c r="AJ366">
        <v>9.2999999999999997E-5</v>
      </c>
      <c r="AK366" t="s">
        <v>12</v>
      </c>
      <c r="AL366">
        <v>0</v>
      </c>
      <c r="AM366">
        <v>0</v>
      </c>
    </row>
    <row r="367" spans="1:39" x14ac:dyDescent="0.25">
      <c r="A367" t="s">
        <v>22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195402.69687499999</v>
      </c>
      <c r="I367">
        <v>1948602.0890579999</v>
      </c>
      <c r="J367" t="s">
        <v>3</v>
      </c>
      <c r="K367">
        <v>195050.16843699999</v>
      </c>
      <c r="L367">
        <v>1940727.880348</v>
      </c>
      <c r="M367" t="s">
        <v>4</v>
      </c>
      <c r="N367">
        <v>348.59364699999998</v>
      </c>
      <c r="O367">
        <v>39.150033000000001</v>
      </c>
      <c r="P367" t="s">
        <v>5</v>
      </c>
      <c r="Q367">
        <v>0</v>
      </c>
      <c r="R367">
        <v>0</v>
      </c>
      <c r="S367" t="s">
        <v>6</v>
      </c>
      <c r="T367">
        <v>280.52918899999997</v>
      </c>
      <c r="U367">
        <v>15.793305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0.17355699999999999</v>
      </c>
      <c r="AG367">
        <v>1.12E-4</v>
      </c>
      <c r="AH367" t="s">
        <v>11</v>
      </c>
      <c r="AI367">
        <v>0.83215300000000003</v>
      </c>
      <c r="AJ367">
        <v>8.7999999999999998E-5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22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227732.47750000001</v>
      </c>
      <c r="I368">
        <v>2256511.9721300001</v>
      </c>
      <c r="J368" t="s">
        <v>3</v>
      </c>
      <c r="K368">
        <v>227321.24281200001</v>
      </c>
      <c r="L368">
        <v>2246208.1193240001</v>
      </c>
      <c r="M368" t="s">
        <v>4</v>
      </c>
      <c r="N368">
        <v>406.65822400000002</v>
      </c>
      <c r="O368">
        <v>51.482582000000001</v>
      </c>
      <c r="P368" t="s">
        <v>5</v>
      </c>
      <c r="Q368">
        <v>0</v>
      </c>
      <c r="R368">
        <v>0</v>
      </c>
      <c r="S368" t="s">
        <v>6</v>
      </c>
      <c r="T368">
        <v>327.07398899999998</v>
      </c>
      <c r="U368">
        <v>19.075869999999998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0.17183799999999999</v>
      </c>
      <c r="AG368">
        <v>1.35E-4</v>
      </c>
      <c r="AH368" t="s">
        <v>11</v>
      </c>
      <c r="AI368">
        <v>0.83326599999999995</v>
      </c>
      <c r="AJ368">
        <v>6.0999999999999999E-5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22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260093.45156300001</v>
      </c>
      <c r="I369">
        <v>2971219.7935939999</v>
      </c>
      <c r="J369" t="s">
        <v>3</v>
      </c>
      <c r="K369">
        <v>259623.27843800001</v>
      </c>
      <c r="L369">
        <v>2958778.0653610001</v>
      </c>
      <c r="M369" t="s">
        <v>4</v>
      </c>
      <c r="N369">
        <v>464.80031400000001</v>
      </c>
      <c r="O369">
        <v>71.360912999999996</v>
      </c>
      <c r="P369" t="s">
        <v>5</v>
      </c>
      <c r="Q369">
        <v>0</v>
      </c>
      <c r="R369">
        <v>0</v>
      </c>
      <c r="S369" t="s">
        <v>6</v>
      </c>
      <c r="T369">
        <v>373.93233199999997</v>
      </c>
      <c r="U369">
        <v>22.279126000000002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0.17141999999999999</v>
      </c>
      <c r="AG369">
        <v>1.45E-4</v>
      </c>
      <c r="AH369" t="s">
        <v>11</v>
      </c>
      <c r="AI369">
        <v>0.83433400000000002</v>
      </c>
      <c r="AJ369">
        <v>3.3000000000000003E-5</v>
      </c>
      <c r="AK369" t="s">
        <v>12</v>
      </c>
      <c r="AL369">
        <v>0</v>
      </c>
      <c r="AM369">
        <v>0</v>
      </c>
    </row>
    <row r="370" spans="1:39" x14ac:dyDescent="0.25">
      <c r="A370" t="s">
        <v>22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292554.45124999998</v>
      </c>
      <c r="I370">
        <v>3275198.578613</v>
      </c>
      <c r="J370" t="s">
        <v>3</v>
      </c>
      <c r="K370">
        <v>292025.45937499998</v>
      </c>
      <c r="L370">
        <v>3262147.0439610002</v>
      </c>
      <c r="M370" t="s">
        <v>4</v>
      </c>
      <c r="N370">
        <v>523.08767599999999</v>
      </c>
      <c r="O370">
        <v>93.172055</v>
      </c>
      <c r="P370" t="s">
        <v>5</v>
      </c>
      <c r="Q370">
        <v>0</v>
      </c>
      <c r="R370">
        <v>0</v>
      </c>
      <c r="S370" t="s">
        <v>6</v>
      </c>
      <c r="T370">
        <v>420.61829799999998</v>
      </c>
      <c r="U370">
        <v>23.159462000000001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0.17071500000000001</v>
      </c>
      <c r="AG370">
        <v>1.5300000000000001E-4</v>
      </c>
      <c r="AH370" t="s">
        <v>11</v>
      </c>
      <c r="AI370">
        <v>0.83519500000000002</v>
      </c>
      <c r="AJ370">
        <v>2.8E-5</v>
      </c>
      <c r="AK370" t="s">
        <v>12</v>
      </c>
      <c r="AL370">
        <v>0</v>
      </c>
      <c r="AM370">
        <v>0</v>
      </c>
    </row>
    <row r="371" spans="1:39" x14ac:dyDescent="0.25">
      <c r="A371" t="s">
        <v>22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324921.11062499997</v>
      </c>
      <c r="I371">
        <v>3864490.1736599999</v>
      </c>
      <c r="J371" t="s">
        <v>3</v>
      </c>
      <c r="K371">
        <v>324333.56812499999</v>
      </c>
      <c r="L371">
        <v>3849415.5112000001</v>
      </c>
      <c r="M371" t="s">
        <v>4</v>
      </c>
      <c r="N371">
        <v>581.31128100000001</v>
      </c>
      <c r="O371">
        <v>115.551727</v>
      </c>
      <c r="P371" t="s">
        <v>5</v>
      </c>
      <c r="Q371">
        <v>0</v>
      </c>
      <c r="R371">
        <v>0</v>
      </c>
      <c r="S371" t="s">
        <v>6</v>
      </c>
      <c r="T371">
        <v>467.63314600000001</v>
      </c>
      <c r="U371">
        <v>28.452477999999999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0.16905400000000001</v>
      </c>
      <c r="AG371">
        <v>1.7000000000000001E-4</v>
      </c>
      <c r="AH371" t="s">
        <v>11</v>
      </c>
      <c r="AI371">
        <v>0.83564300000000002</v>
      </c>
      <c r="AJ371">
        <v>2.4000000000000001E-5</v>
      </c>
      <c r="AK371" t="s">
        <v>12</v>
      </c>
      <c r="AL371">
        <v>0</v>
      </c>
      <c r="AM371">
        <v>0</v>
      </c>
    </row>
    <row r="372" spans="1:39" x14ac:dyDescent="0.25">
      <c r="A372" t="s">
        <v>22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357417.4</v>
      </c>
      <c r="I372">
        <v>4777304.6905819997</v>
      </c>
      <c r="J372" t="s">
        <v>3</v>
      </c>
      <c r="K372">
        <v>356770.92937500001</v>
      </c>
      <c r="L372">
        <v>4758724.3338620001</v>
      </c>
      <c r="M372" t="s">
        <v>4</v>
      </c>
      <c r="N372">
        <v>639.52928999999995</v>
      </c>
      <c r="O372">
        <v>136.35704100000001</v>
      </c>
      <c r="P372" t="s">
        <v>5</v>
      </c>
      <c r="Q372">
        <v>0</v>
      </c>
      <c r="R372">
        <v>0</v>
      </c>
      <c r="S372" t="s">
        <v>6</v>
      </c>
      <c r="T372">
        <v>514.36931800000002</v>
      </c>
      <c r="U372">
        <v>30.305769999999999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0.16780400000000001</v>
      </c>
      <c r="AG372">
        <v>1.83E-4</v>
      </c>
      <c r="AH372" t="s">
        <v>11</v>
      </c>
      <c r="AI372">
        <v>0.83632399999999996</v>
      </c>
      <c r="AJ372">
        <v>1.2E-5</v>
      </c>
      <c r="AK372" t="s">
        <v>12</v>
      </c>
      <c r="AL372">
        <v>0</v>
      </c>
      <c r="AM372">
        <v>0</v>
      </c>
    </row>
    <row r="373" spans="1:39" x14ac:dyDescent="0.25">
      <c r="A373" t="s">
        <v>22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389808.00874999998</v>
      </c>
      <c r="I373">
        <v>5557007.2561649997</v>
      </c>
      <c r="J373" t="s">
        <v>3</v>
      </c>
      <c r="K373">
        <v>389102.953125</v>
      </c>
      <c r="L373">
        <v>5535433.8712459998</v>
      </c>
      <c r="M373" t="s">
        <v>4</v>
      </c>
      <c r="N373">
        <v>697.64140099999997</v>
      </c>
      <c r="O373">
        <v>159.177254</v>
      </c>
      <c r="P373" t="s">
        <v>5</v>
      </c>
      <c r="Q373">
        <v>0</v>
      </c>
      <c r="R373">
        <v>0</v>
      </c>
      <c r="S373" t="s">
        <v>6</v>
      </c>
      <c r="T373">
        <v>561.52514299999996</v>
      </c>
      <c r="U373">
        <v>37.663051000000003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0.16722200000000001</v>
      </c>
      <c r="AG373">
        <v>1.85E-4</v>
      </c>
      <c r="AH373" t="s">
        <v>11</v>
      </c>
      <c r="AI373">
        <v>0.83648500000000003</v>
      </c>
      <c r="AJ373">
        <v>1.2E-5</v>
      </c>
      <c r="AK373" t="s">
        <v>12</v>
      </c>
      <c r="AL373">
        <v>0</v>
      </c>
      <c r="AM373">
        <v>0</v>
      </c>
    </row>
    <row r="374" spans="1:39" x14ac:dyDescent="0.25">
      <c r="A374" t="s">
        <v>22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422142.00187500002</v>
      </c>
      <c r="I374">
        <v>6285294.2166750003</v>
      </c>
      <c r="J374" t="s">
        <v>3</v>
      </c>
      <c r="K374">
        <v>421378.640625</v>
      </c>
      <c r="L374">
        <v>6260450.3374939999</v>
      </c>
      <c r="M374" t="s">
        <v>4</v>
      </c>
      <c r="N374">
        <v>755.69336099999998</v>
      </c>
      <c r="O374">
        <v>175.89802700000001</v>
      </c>
      <c r="P374" t="s">
        <v>5</v>
      </c>
      <c r="Q374">
        <v>0</v>
      </c>
      <c r="R374">
        <v>0</v>
      </c>
      <c r="S374" t="s">
        <v>6</v>
      </c>
      <c r="T374">
        <v>608.11807499999998</v>
      </c>
      <c r="U374">
        <v>40.968561999999999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0.16513600000000001</v>
      </c>
      <c r="AG374">
        <v>1.9900000000000001E-4</v>
      </c>
      <c r="AH374" t="s">
        <v>11</v>
      </c>
      <c r="AI374">
        <v>0.83678699999999995</v>
      </c>
      <c r="AJ374">
        <v>9.0000000000000002E-6</v>
      </c>
      <c r="AK374" t="s">
        <v>12</v>
      </c>
      <c r="AL374">
        <v>0</v>
      </c>
      <c r="AM374">
        <v>0</v>
      </c>
    </row>
    <row r="375" spans="1:39" x14ac:dyDescent="0.25">
      <c r="A375" t="s">
        <v>22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454603.55812499998</v>
      </c>
      <c r="I375">
        <v>6815036.2942810003</v>
      </c>
      <c r="J375" t="s">
        <v>3</v>
      </c>
      <c r="K375">
        <v>453781.22</v>
      </c>
      <c r="L375">
        <v>6786513.065521</v>
      </c>
      <c r="M375" t="s">
        <v>4</v>
      </c>
      <c r="N375">
        <v>814.00452399999995</v>
      </c>
      <c r="O375">
        <v>210.644102</v>
      </c>
      <c r="P375" t="s">
        <v>5</v>
      </c>
      <c r="Q375">
        <v>0</v>
      </c>
      <c r="R375">
        <v>0</v>
      </c>
      <c r="S375" t="s">
        <v>6</v>
      </c>
      <c r="T375">
        <v>655.02573099999995</v>
      </c>
      <c r="U375">
        <v>51.327007000000002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0.16513600000000001</v>
      </c>
      <c r="AG375">
        <v>1.9900000000000001E-4</v>
      </c>
      <c r="AH375" t="s">
        <v>11</v>
      </c>
      <c r="AI375">
        <v>0.83678699999999995</v>
      </c>
      <c r="AJ375">
        <v>9.0000000000000002E-6</v>
      </c>
      <c r="AK375" t="s">
        <v>12</v>
      </c>
      <c r="AL375">
        <v>0</v>
      </c>
      <c r="AM375">
        <v>0</v>
      </c>
    </row>
    <row r="376" spans="1:39" x14ac:dyDescent="0.25">
      <c r="A376" t="s">
        <v>22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487072.94500000001</v>
      </c>
      <c r="I376">
        <v>7580096.7260440001</v>
      </c>
      <c r="J376" t="s">
        <v>3</v>
      </c>
      <c r="K376">
        <v>486191.25062499999</v>
      </c>
      <c r="L376">
        <v>7549061.6643979996</v>
      </c>
      <c r="M376" t="s">
        <v>4</v>
      </c>
      <c r="N376">
        <v>873.16468299999997</v>
      </c>
      <c r="O376">
        <v>302.41357799999997</v>
      </c>
      <c r="P376" t="s">
        <v>5</v>
      </c>
      <c r="Q376">
        <v>0</v>
      </c>
      <c r="R376">
        <v>0</v>
      </c>
      <c r="S376" t="s">
        <v>6</v>
      </c>
      <c r="T376">
        <v>701.75658499999997</v>
      </c>
      <c r="U376">
        <v>53.615667000000002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0.16383600000000001</v>
      </c>
      <c r="AG376">
        <v>2.42E-4</v>
      </c>
      <c r="AH376" t="s">
        <v>11</v>
      </c>
      <c r="AI376">
        <v>0.83745999999999998</v>
      </c>
      <c r="AJ376">
        <v>2.5999999999999998E-5</v>
      </c>
      <c r="AK376" t="s">
        <v>12</v>
      </c>
      <c r="AL376">
        <v>0</v>
      </c>
      <c r="AM376">
        <v>0</v>
      </c>
    </row>
    <row r="377" spans="1:39" x14ac:dyDescent="0.25">
      <c r="A377" t="s">
        <v>22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519431.14250000002</v>
      </c>
      <c r="I377">
        <v>8349191.8806149997</v>
      </c>
      <c r="J377" t="s">
        <v>3</v>
      </c>
      <c r="K377">
        <v>518491.12562499999</v>
      </c>
      <c r="L377">
        <v>8316145.1943969997</v>
      </c>
      <c r="M377" t="s">
        <v>4</v>
      </c>
      <c r="N377">
        <v>931.18050300000004</v>
      </c>
      <c r="O377">
        <v>322.340193</v>
      </c>
      <c r="P377" t="s">
        <v>5</v>
      </c>
      <c r="Q377">
        <v>0</v>
      </c>
      <c r="R377">
        <v>0</v>
      </c>
      <c r="S377" t="s">
        <v>6</v>
      </c>
      <c r="T377">
        <v>748.78539999999998</v>
      </c>
      <c r="U377">
        <v>55.871295000000003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0.16383300000000001</v>
      </c>
      <c r="AG377">
        <v>2.42E-4</v>
      </c>
      <c r="AH377" t="s">
        <v>11</v>
      </c>
      <c r="AI377">
        <v>0.838198</v>
      </c>
      <c r="AJ377">
        <v>4.5000000000000003E-5</v>
      </c>
      <c r="AK377" t="s">
        <v>12</v>
      </c>
      <c r="AL377">
        <v>0</v>
      </c>
      <c r="AM377">
        <v>0</v>
      </c>
    </row>
    <row r="378" spans="1:39" x14ac:dyDescent="0.25">
      <c r="A378" t="s">
        <v>22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551841.04</v>
      </c>
      <c r="I378">
        <v>9261788.7243039999</v>
      </c>
      <c r="J378" t="s">
        <v>3</v>
      </c>
      <c r="K378">
        <v>550842.42625000002</v>
      </c>
      <c r="L378">
        <v>9225419.4111940004</v>
      </c>
      <c r="M378" t="s">
        <v>4</v>
      </c>
      <c r="N378">
        <v>988.97935399999994</v>
      </c>
      <c r="O378">
        <v>344.66574000000003</v>
      </c>
      <c r="P378" t="s">
        <v>5</v>
      </c>
      <c r="Q378">
        <v>0</v>
      </c>
      <c r="R378">
        <v>0</v>
      </c>
      <c r="S378" t="s">
        <v>6</v>
      </c>
      <c r="T378">
        <v>795.59013400000003</v>
      </c>
      <c r="U378">
        <v>57.624758999999997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0.16328500000000001</v>
      </c>
      <c r="AG378">
        <v>2.41E-4</v>
      </c>
      <c r="AH378" t="s">
        <v>11</v>
      </c>
      <c r="AI378">
        <v>0.83824600000000005</v>
      </c>
      <c r="AJ378">
        <v>4.5000000000000003E-5</v>
      </c>
      <c r="AK378" t="s">
        <v>12</v>
      </c>
      <c r="AL378">
        <v>0</v>
      </c>
      <c r="AM378">
        <v>0</v>
      </c>
    </row>
    <row r="379" spans="1:39" x14ac:dyDescent="0.25">
      <c r="A379" t="s">
        <v>22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584238.38</v>
      </c>
      <c r="I379">
        <v>10063989.909484999</v>
      </c>
      <c r="J379" t="s">
        <v>3</v>
      </c>
      <c r="K379">
        <v>583181.09</v>
      </c>
      <c r="L379">
        <v>10024847.959595</v>
      </c>
      <c r="M379" t="s">
        <v>4</v>
      </c>
      <c r="N379">
        <v>1046.909218</v>
      </c>
      <c r="O379">
        <v>381.62924400000003</v>
      </c>
      <c r="P379" t="s">
        <v>5</v>
      </c>
      <c r="Q379">
        <v>0</v>
      </c>
      <c r="R379">
        <v>0</v>
      </c>
      <c r="S379" t="s">
        <v>6</v>
      </c>
      <c r="T379">
        <v>842.54984899999999</v>
      </c>
      <c r="U379">
        <v>55.295842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0.162166</v>
      </c>
      <c r="AG379">
        <v>2.33E-4</v>
      </c>
      <c r="AH379" t="s">
        <v>11</v>
      </c>
      <c r="AI379">
        <v>0.83825799999999995</v>
      </c>
      <c r="AJ379">
        <v>4.5000000000000003E-5</v>
      </c>
      <c r="AK379" t="s">
        <v>12</v>
      </c>
      <c r="AL379">
        <v>0</v>
      </c>
      <c r="AM379">
        <v>0</v>
      </c>
    </row>
    <row r="380" spans="1:39" x14ac:dyDescent="0.25">
      <c r="A380" t="s">
        <v>22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616635.34750000003</v>
      </c>
      <c r="I380">
        <v>11587067.339539001</v>
      </c>
      <c r="J380" t="s">
        <v>3</v>
      </c>
      <c r="K380">
        <v>615519.27749999997</v>
      </c>
      <c r="L380">
        <v>11539923.088196</v>
      </c>
      <c r="M380" t="s">
        <v>4</v>
      </c>
      <c r="N380">
        <v>1104.5556839999999</v>
      </c>
      <c r="O380">
        <v>405.884927</v>
      </c>
      <c r="P380" t="s">
        <v>5</v>
      </c>
      <c r="Q380">
        <v>0</v>
      </c>
      <c r="R380">
        <v>0</v>
      </c>
      <c r="S380" t="s">
        <v>6</v>
      </c>
      <c r="T380">
        <v>889.33058300000005</v>
      </c>
      <c r="U380">
        <v>58.231009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0.161804</v>
      </c>
      <c r="AG380">
        <v>2.2499999999999999E-4</v>
      </c>
      <c r="AH380" t="s">
        <v>11</v>
      </c>
      <c r="AI380">
        <v>0.83825799999999995</v>
      </c>
      <c r="AJ380">
        <v>4.5000000000000003E-5</v>
      </c>
      <c r="AK380" t="s">
        <v>12</v>
      </c>
      <c r="AL380">
        <v>0</v>
      </c>
      <c r="AM380">
        <v>0</v>
      </c>
    </row>
    <row r="381" spans="1:39" x14ac:dyDescent="0.25">
      <c r="A381" t="s">
        <v>22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649034.51500000001</v>
      </c>
      <c r="I381">
        <v>12651841.759949001</v>
      </c>
      <c r="J381" t="s">
        <v>3</v>
      </c>
      <c r="K381">
        <v>647859.95625000005</v>
      </c>
      <c r="L381">
        <v>12600317.724243</v>
      </c>
      <c r="M381" t="s">
        <v>4</v>
      </c>
      <c r="N381">
        <v>1162.314441</v>
      </c>
      <c r="O381">
        <v>447.58093200000002</v>
      </c>
      <c r="P381" t="s">
        <v>5</v>
      </c>
      <c r="Q381">
        <v>0</v>
      </c>
      <c r="R381">
        <v>0</v>
      </c>
      <c r="S381" t="s">
        <v>6</v>
      </c>
      <c r="T381">
        <v>936.230729</v>
      </c>
      <c r="U381">
        <v>63.823652000000003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0.16017600000000001</v>
      </c>
      <c r="AG381">
        <v>2.1000000000000001E-4</v>
      </c>
      <c r="AH381" t="s">
        <v>11</v>
      </c>
      <c r="AI381">
        <v>0.83825899999999998</v>
      </c>
      <c r="AJ381">
        <v>4.5000000000000003E-5</v>
      </c>
      <c r="AK381" t="s">
        <v>12</v>
      </c>
      <c r="AL381">
        <v>0</v>
      </c>
      <c r="AM381">
        <v>0</v>
      </c>
    </row>
    <row r="382" spans="1:39" x14ac:dyDescent="0.25">
      <c r="A382" t="s">
        <v>23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2050.7545089999999</v>
      </c>
      <c r="I382">
        <v>3363.8125449999998</v>
      </c>
      <c r="J382" t="s">
        <v>3</v>
      </c>
      <c r="K382">
        <v>1993.834899</v>
      </c>
      <c r="L382">
        <v>3170.130498</v>
      </c>
      <c r="M382" t="s">
        <v>4</v>
      </c>
      <c r="N382">
        <v>24.578876000000001</v>
      </c>
      <c r="O382">
        <v>2.3420450000000002</v>
      </c>
      <c r="P382" t="s">
        <v>5</v>
      </c>
      <c r="Q382">
        <v>47.755268000000001</v>
      </c>
      <c r="R382">
        <v>14.212445000000001</v>
      </c>
      <c r="S382" t="s">
        <v>6</v>
      </c>
      <c r="T382">
        <v>15.309139999999999</v>
      </c>
      <c r="U382">
        <v>0.174348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0.18745300000000001</v>
      </c>
      <c r="AG382">
        <v>3.0899999999999998E-4</v>
      </c>
      <c r="AH382" t="s">
        <v>11</v>
      </c>
      <c r="AI382">
        <v>0.80819700000000005</v>
      </c>
      <c r="AJ382">
        <v>9.6000000000000002E-5</v>
      </c>
      <c r="AK382" t="s">
        <v>12</v>
      </c>
      <c r="AL382">
        <v>0</v>
      </c>
      <c r="AM382">
        <v>0</v>
      </c>
    </row>
    <row r="383" spans="1:39" x14ac:dyDescent="0.25">
      <c r="A383" t="s">
        <v>23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4112.1930840000005</v>
      </c>
      <c r="I383">
        <v>10428.368171</v>
      </c>
      <c r="J383" t="s">
        <v>3</v>
      </c>
      <c r="K383">
        <v>3998.5391479999998</v>
      </c>
      <c r="L383">
        <v>9901.6221349999996</v>
      </c>
      <c r="M383" t="s">
        <v>4</v>
      </c>
      <c r="N383">
        <v>48.891219999999997</v>
      </c>
      <c r="O383">
        <v>3.6293099999999998</v>
      </c>
      <c r="P383" t="s">
        <v>5</v>
      </c>
      <c r="Q383">
        <v>98.180856000000006</v>
      </c>
      <c r="R383">
        <v>81.975797999999998</v>
      </c>
      <c r="S383" t="s">
        <v>6</v>
      </c>
      <c r="T383">
        <v>30.666840000000001</v>
      </c>
      <c r="U383">
        <v>0.51990999999999998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0.181835</v>
      </c>
      <c r="AG383">
        <v>2.8200000000000002E-4</v>
      </c>
      <c r="AH383" t="s">
        <v>11</v>
      </c>
      <c r="AI383">
        <v>0.81505899999999998</v>
      </c>
      <c r="AJ383">
        <v>1.56E-4</v>
      </c>
      <c r="AK383" t="s">
        <v>12</v>
      </c>
      <c r="AL383">
        <v>0</v>
      </c>
      <c r="AM383">
        <v>0</v>
      </c>
    </row>
    <row r="384" spans="1:39" x14ac:dyDescent="0.25">
      <c r="A384" t="s">
        <v>23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6184.7397899999996</v>
      </c>
      <c r="I384">
        <v>28728.109829000001</v>
      </c>
      <c r="J384" t="s">
        <v>3</v>
      </c>
      <c r="K384">
        <v>6014.1663269999999</v>
      </c>
      <c r="L384">
        <v>27316.203386000001</v>
      </c>
      <c r="M384" t="s">
        <v>4</v>
      </c>
      <c r="N384">
        <v>73.312669</v>
      </c>
      <c r="O384">
        <v>6.9848030000000003</v>
      </c>
      <c r="P384" t="s">
        <v>5</v>
      </c>
      <c r="Q384">
        <v>149.87260699999999</v>
      </c>
      <c r="R384">
        <v>176.97469899999999</v>
      </c>
      <c r="S384" t="s">
        <v>6</v>
      </c>
      <c r="T384">
        <v>46.094340000000003</v>
      </c>
      <c r="U384">
        <v>1.323825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0.17674999999999999</v>
      </c>
      <c r="AG384">
        <v>2.12E-4</v>
      </c>
      <c r="AH384" t="s">
        <v>11</v>
      </c>
      <c r="AI384">
        <v>0.81803000000000003</v>
      </c>
      <c r="AJ384">
        <v>1.6100000000000001E-4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23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8252.3721779999996</v>
      </c>
      <c r="I385">
        <v>51424.155147999998</v>
      </c>
      <c r="J385" t="s">
        <v>3</v>
      </c>
      <c r="K385">
        <v>8024.7838279999996</v>
      </c>
      <c r="L385">
        <v>48731.456539999999</v>
      </c>
      <c r="M385" t="s">
        <v>4</v>
      </c>
      <c r="N385">
        <v>97.817925000000002</v>
      </c>
      <c r="O385">
        <v>10.906003999999999</v>
      </c>
      <c r="P385" t="s">
        <v>5</v>
      </c>
      <c r="Q385">
        <v>201.56406200000001</v>
      </c>
      <c r="R385">
        <v>243.19977600000001</v>
      </c>
      <c r="S385" t="s">
        <v>6</v>
      </c>
      <c r="T385">
        <v>61.487506000000003</v>
      </c>
      <c r="U385">
        <v>2.4012959999999999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0.17485100000000001</v>
      </c>
      <c r="AG385">
        <v>2.0000000000000001E-4</v>
      </c>
      <c r="AH385" t="s">
        <v>11</v>
      </c>
      <c r="AI385">
        <v>0.82116299999999998</v>
      </c>
      <c r="AJ385">
        <v>1.5799999999999999E-4</v>
      </c>
      <c r="AK385" t="s">
        <v>12</v>
      </c>
      <c r="AL385">
        <v>0</v>
      </c>
      <c r="AM385">
        <v>0</v>
      </c>
    </row>
    <row r="386" spans="1:39" x14ac:dyDescent="0.25">
      <c r="A386" t="s">
        <v>23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10333.141271</v>
      </c>
      <c r="I386">
        <v>85376.146181999997</v>
      </c>
      <c r="J386" t="s">
        <v>3</v>
      </c>
      <c r="K386">
        <v>10048.162691</v>
      </c>
      <c r="L386">
        <v>80865.651268999994</v>
      </c>
      <c r="M386" t="s">
        <v>4</v>
      </c>
      <c r="N386">
        <v>122.732457</v>
      </c>
      <c r="O386">
        <v>20.147238000000002</v>
      </c>
      <c r="P386" t="s">
        <v>5</v>
      </c>
      <c r="Q386">
        <v>253.94480200000001</v>
      </c>
      <c r="R386">
        <v>297.10440899999998</v>
      </c>
      <c r="S386" t="s">
        <v>6</v>
      </c>
      <c r="T386">
        <v>76.982821999999999</v>
      </c>
      <c r="U386">
        <v>3.9770669999999999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0.17427999999999999</v>
      </c>
      <c r="AG386">
        <v>1.7799999999999999E-4</v>
      </c>
      <c r="AH386" t="s">
        <v>11</v>
      </c>
      <c r="AI386">
        <v>0.82390799999999997</v>
      </c>
      <c r="AJ386">
        <v>1.55E-4</v>
      </c>
      <c r="AK386" t="s">
        <v>12</v>
      </c>
      <c r="AL386">
        <v>0</v>
      </c>
      <c r="AM386">
        <v>0</v>
      </c>
    </row>
    <row r="387" spans="1:39" x14ac:dyDescent="0.25">
      <c r="A387" t="s">
        <v>23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12398.103121</v>
      </c>
      <c r="I387">
        <v>106605.54131499999</v>
      </c>
      <c r="J387" t="s">
        <v>3</v>
      </c>
      <c r="K387">
        <v>12055.875752</v>
      </c>
      <c r="L387">
        <v>101170.573074</v>
      </c>
      <c r="M387" t="s">
        <v>4</v>
      </c>
      <c r="N387">
        <v>147.02796000000001</v>
      </c>
      <c r="O387">
        <v>22.715643</v>
      </c>
      <c r="P387" t="s">
        <v>5</v>
      </c>
      <c r="Q387">
        <v>306.873716</v>
      </c>
      <c r="R387">
        <v>314.97489999999999</v>
      </c>
      <c r="S387" t="s">
        <v>6</v>
      </c>
      <c r="T387">
        <v>92.496615000000006</v>
      </c>
      <c r="U387">
        <v>5.2430709999999996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0.17330799999999999</v>
      </c>
      <c r="AG387">
        <v>1.85E-4</v>
      </c>
      <c r="AH387" t="s">
        <v>11</v>
      </c>
      <c r="AI387">
        <v>0.82520899999999997</v>
      </c>
      <c r="AJ387">
        <v>1.4799999999999999E-4</v>
      </c>
      <c r="AK387" t="s">
        <v>12</v>
      </c>
      <c r="AL387">
        <v>0</v>
      </c>
      <c r="AM387">
        <v>0</v>
      </c>
    </row>
    <row r="388" spans="1:39" x14ac:dyDescent="0.25">
      <c r="A388" t="s">
        <v>23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14449.971426</v>
      </c>
      <c r="I388">
        <v>117997.641111</v>
      </c>
      <c r="J388" t="s">
        <v>3</v>
      </c>
      <c r="K388">
        <v>14051.223058</v>
      </c>
      <c r="L388">
        <v>112233.678936</v>
      </c>
      <c r="M388" t="s">
        <v>4</v>
      </c>
      <c r="N388">
        <v>171.20307199999999</v>
      </c>
      <c r="O388">
        <v>25.673279000000001</v>
      </c>
      <c r="P388" t="s">
        <v>5</v>
      </c>
      <c r="Q388">
        <v>359.63945799999999</v>
      </c>
      <c r="R388">
        <v>378.30318399999999</v>
      </c>
      <c r="S388" t="s">
        <v>6</v>
      </c>
      <c r="T388">
        <v>107.80456100000001</v>
      </c>
      <c r="U388">
        <v>5.7578930000000001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0.17238000000000001</v>
      </c>
      <c r="AG388">
        <v>1.8900000000000001E-4</v>
      </c>
      <c r="AH388" t="s">
        <v>11</v>
      </c>
      <c r="AI388">
        <v>0.82612799999999997</v>
      </c>
      <c r="AJ388">
        <v>1.3899999999999999E-4</v>
      </c>
      <c r="AK388" t="s">
        <v>12</v>
      </c>
      <c r="AL388">
        <v>0</v>
      </c>
      <c r="AM388">
        <v>0</v>
      </c>
    </row>
    <row r="389" spans="1:39" x14ac:dyDescent="0.25">
      <c r="A389" t="s">
        <v>23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16539.089669000001</v>
      </c>
      <c r="I389">
        <v>128415.41042</v>
      </c>
      <c r="J389" t="s">
        <v>3</v>
      </c>
      <c r="K389">
        <v>16083.038194000001</v>
      </c>
      <c r="L389">
        <v>122273.568855</v>
      </c>
      <c r="M389" t="s">
        <v>4</v>
      </c>
      <c r="N389">
        <v>195.792112</v>
      </c>
      <c r="O389">
        <v>28.923653000000002</v>
      </c>
      <c r="P389" t="s">
        <v>5</v>
      </c>
      <c r="Q389">
        <v>413.46094399999998</v>
      </c>
      <c r="R389">
        <v>459.63539400000002</v>
      </c>
      <c r="S389" t="s">
        <v>6</v>
      </c>
      <c r="T389">
        <v>123.46249299999999</v>
      </c>
      <c r="U389">
        <v>7.3296590000000004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0.17166999999999999</v>
      </c>
      <c r="AG389">
        <v>1.94E-4</v>
      </c>
      <c r="AH389" t="s">
        <v>11</v>
      </c>
      <c r="AI389">
        <v>0.82746500000000001</v>
      </c>
      <c r="AJ389">
        <v>1.16E-4</v>
      </c>
      <c r="AK389" t="s">
        <v>12</v>
      </c>
      <c r="AL389">
        <v>0</v>
      </c>
      <c r="AM389">
        <v>0</v>
      </c>
    </row>
    <row r="390" spans="1:39" x14ac:dyDescent="0.25">
      <c r="A390" t="s">
        <v>23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18641.168842999999</v>
      </c>
      <c r="I390">
        <v>158613.09953100001</v>
      </c>
      <c r="J390" t="s">
        <v>3</v>
      </c>
      <c r="K390">
        <v>18127.271165999999</v>
      </c>
      <c r="L390">
        <v>151143.97991600001</v>
      </c>
      <c r="M390" t="s">
        <v>4</v>
      </c>
      <c r="N390">
        <v>220.61034100000001</v>
      </c>
      <c r="O390">
        <v>35.873513000000003</v>
      </c>
      <c r="P390" t="s">
        <v>5</v>
      </c>
      <c r="Q390">
        <v>467.49912</v>
      </c>
      <c r="R390">
        <v>519.74137399999995</v>
      </c>
      <c r="S390" t="s">
        <v>6</v>
      </c>
      <c r="T390">
        <v>139.08995300000001</v>
      </c>
      <c r="U390">
        <v>8.6161390000000004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0.17161000000000001</v>
      </c>
      <c r="AG390">
        <v>1.93E-4</v>
      </c>
      <c r="AH390" t="s">
        <v>11</v>
      </c>
      <c r="AI390">
        <v>0.82843999999999995</v>
      </c>
      <c r="AJ390">
        <v>1.06E-4</v>
      </c>
      <c r="AK390" t="s">
        <v>12</v>
      </c>
      <c r="AL390">
        <v>0</v>
      </c>
      <c r="AM390">
        <v>0</v>
      </c>
    </row>
    <row r="391" spans="1:39" x14ac:dyDescent="0.25">
      <c r="A391" t="s">
        <v>23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20738.525590000001</v>
      </c>
      <c r="I391">
        <v>190688.41024500001</v>
      </c>
      <c r="J391" t="s">
        <v>3</v>
      </c>
      <c r="K391">
        <v>20167.169243</v>
      </c>
      <c r="L391">
        <v>181932.85587199999</v>
      </c>
      <c r="M391" t="s">
        <v>4</v>
      </c>
      <c r="N391">
        <v>245.53634500000001</v>
      </c>
      <c r="O391">
        <v>40.984403</v>
      </c>
      <c r="P391" t="s">
        <v>5</v>
      </c>
      <c r="Q391">
        <v>527.11318600000004</v>
      </c>
      <c r="R391">
        <v>1341.4581659999999</v>
      </c>
      <c r="S391" t="s">
        <v>6</v>
      </c>
      <c r="T391">
        <v>154.63169600000001</v>
      </c>
      <c r="U391">
        <v>9.2317309999999999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0.17097499999999999</v>
      </c>
      <c r="AG391">
        <v>2.03E-4</v>
      </c>
      <c r="AH391" t="s">
        <v>11</v>
      </c>
      <c r="AI391">
        <v>0.82878600000000002</v>
      </c>
      <c r="AJ391">
        <v>1.08E-4</v>
      </c>
      <c r="AK391" t="s">
        <v>12</v>
      </c>
      <c r="AL391">
        <v>55.76</v>
      </c>
      <c r="AM391">
        <v>61476.102400000003</v>
      </c>
    </row>
    <row r="392" spans="1:39" x14ac:dyDescent="0.25">
      <c r="A392" t="s">
        <v>23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24549.049824999998</v>
      </c>
      <c r="I392">
        <v>1142303.5749989999</v>
      </c>
      <c r="J392" t="s">
        <v>3</v>
      </c>
      <c r="K392">
        <v>23920.534939000001</v>
      </c>
      <c r="L392">
        <v>1119942.5691</v>
      </c>
      <c r="M392" t="s">
        <v>4</v>
      </c>
      <c r="N392">
        <v>270.27203900000001</v>
      </c>
      <c r="O392">
        <v>44.810937000000003</v>
      </c>
      <c r="P392" t="s">
        <v>5</v>
      </c>
      <c r="Q392">
        <v>2310.8305700000001</v>
      </c>
      <c r="R392">
        <v>420869.60520400002</v>
      </c>
      <c r="S392" t="s">
        <v>6</v>
      </c>
      <c r="T392">
        <v>164.78959399999999</v>
      </c>
      <c r="U392">
        <v>3.082919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0.17082900000000001</v>
      </c>
      <c r="AG392">
        <v>2.0900000000000001E-4</v>
      </c>
      <c r="AH392" t="s">
        <v>11</v>
      </c>
      <c r="AI392">
        <v>0.82880699999999996</v>
      </c>
      <c r="AJ392">
        <v>1.08E-4</v>
      </c>
      <c r="AK392" t="s">
        <v>12</v>
      </c>
      <c r="AL392">
        <v>15607.66</v>
      </c>
      <c r="AM392">
        <v>30637473.1844</v>
      </c>
    </row>
    <row r="393" spans="1:39" x14ac:dyDescent="0.25">
      <c r="A393" t="s">
        <v>23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30879.342702000002</v>
      </c>
      <c r="I393">
        <v>1650308.2551520001</v>
      </c>
      <c r="J393" t="s">
        <v>3</v>
      </c>
      <c r="K393">
        <v>30193.553838</v>
      </c>
      <c r="L393">
        <v>1623676.211233</v>
      </c>
      <c r="M393" t="s">
        <v>4</v>
      </c>
      <c r="N393">
        <v>295.06158699999997</v>
      </c>
      <c r="O393">
        <v>45.334085000000002</v>
      </c>
      <c r="P393" t="s">
        <v>5</v>
      </c>
      <c r="Q393">
        <v>6629.7339499999998</v>
      </c>
      <c r="R393">
        <v>748924.25642300001</v>
      </c>
      <c r="S393" t="s">
        <v>6</v>
      </c>
      <c r="T393">
        <v>170.069164</v>
      </c>
      <c r="U393">
        <v>2.8927290000000001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0.170821</v>
      </c>
      <c r="AG393">
        <v>2.0799999999999999E-4</v>
      </c>
      <c r="AH393" t="s">
        <v>11</v>
      </c>
      <c r="AI393">
        <v>0.82880699999999996</v>
      </c>
      <c r="AJ393">
        <v>1.08E-4</v>
      </c>
      <c r="AK393" t="s">
        <v>12</v>
      </c>
      <c r="AL393">
        <v>51626.14</v>
      </c>
      <c r="AM393">
        <v>47999349.600400001</v>
      </c>
    </row>
    <row r="394" spans="1:39" x14ac:dyDescent="0.25">
      <c r="A394" t="s">
        <v>23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38752.354201000002</v>
      </c>
      <c r="I394">
        <v>1992704.750456</v>
      </c>
      <c r="J394" t="s">
        <v>3</v>
      </c>
      <c r="K394">
        <v>38009.415324000001</v>
      </c>
      <c r="L394">
        <v>1964737.8408830001</v>
      </c>
      <c r="M394" t="s">
        <v>4</v>
      </c>
      <c r="N394">
        <v>320.22998699999999</v>
      </c>
      <c r="O394">
        <v>49.04401</v>
      </c>
      <c r="P394" t="s">
        <v>5</v>
      </c>
      <c r="Q394">
        <v>12490.811777999999</v>
      </c>
      <c r="R394">
        <v>1007885.412845</v>
      </c>
      <c r="S394" t="s">
        <v>6</v>
      </c>
      <c r="T394">
        <v>174.393811</v>
      </c>
      <c r="U394">
        <v>2.9040550000000001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0.17080699999999999</v>
      </c>
      <c r="AG394">
        <v>2.0799999999999999E-4</v>
      </c>
      <c r="AH394" t="s">
        <v>11</v>
      </c>
      <c r="AI394">
        <v>0.82880699999999996</v>
      </c>
      <c r="AJ394">
        <v>1.08E-4</v>
      </c>
      <c r="AK394" t="s">
        <v>12</v>
      </c>
      <c r="AL394">
        <v>98470.22</v>
      </c>
      <c r="AM394">
        <v>63149947.011600003</v>
      </c>
    </row>
    <row r="395" spans="1:39" x14ac:dyDescent="0.25">
      <c r="A395" t="s">
        <v>23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48141.748207999997</v>
      </c>
      <c r="I395">
        <v>2119340.741469</v>
      </c>
      <c r="J395" t="s">
        <v>3</v>
      </c>
      <c r="K395">
        <v>47340.776213999998</v>
      </c>
      <c r="L395">
        <v>2091976.541734</v>
      </c>
      <c r="M395" t="s">
        <v>4</v>
      </c>
      <c r="N395">
        <v>345.692137</v>
      </c>
      <c r="O395">
        <v>49.462142999999998</v>
      </c>
      <c r="P395" t="s">
        <v>5</v>
      </c>
      <c r="Q395">
        <v>19847.97049</v>
      </c>
      <c r="R395">
        <v>1137751.6775400001</v>
      </c>
      <c r="S395" t="s">
        <v>6</v>
      </c>
      <c r="T395">
        <v>178.21273299999999</v>
      </c>
      <c r="U395">
        <v>2.912385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0.17080699999999999</v>
      </c>
      <c r="AG395">
        <v>2.0799999999999999E-4</v>
      </c>
      <c r="AH395" t="s">
        <v>11</v>
      </c>
      <c r="AI395">
        <v>0.82880699999999996</v>
      </c>
      <c r="AJ395">
        <v>1.08E-4</v>
      </c>
      <c r="AK395" t="s">
        <v>12</v>
      </c>
      <c r="AL395">
        <v>155020.5</v>
      </c>
      <c r="AM395">
        <v>67346016.689998999</v>
      </c>
    </row>
    <row r="396" spans="1:39" x14ac:dyDescent="0.25">
      <c r="A396" t="s">
        <v>23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58785.549620999998</v>
      </c>
      <c r="I396">
        <v>2266779.6352309999</v>
      </c>
      <c r="J396" t="s">
        <v>3</v>
      </c>
      <c r="K396">
        <v>57927.299395000002</v>
      </c>
      <c r="L396">
        <v>2239214.6883749999</v>
      </c>
      <c r="M396" t="s">
        <v>4</v>
      </c>
      <c r="N396">
        <v>371.08130799999998</v>
      </c>
      <c r="O396">
        <v>48.356755999999997</v>
      </c>
      <c r="P396" t="s">
        <v>5</v>
      </c>
      <c r="Q396">
        <v>28466.022954</v>
      </c>
      <c r="R396">
        <v>1321928.345277</v>
      </c>
      <c r="S396" t="s">
        <v>6</v>
      </c>
      <c r="T396">
        <v>181.60225199999999</v>
      </c>
      <c r="U396">
        <v>2.888801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0.17080699999999999</v>
      </c>
      <c r="AG396">
        <v>2.0799999999999999E-4</v>
      </c>
      <c r="AH396" t="s">
        <v>11</v>
      </c>
      <c r="AI396">
        <v>0.82880699999999996</v>
      </c>
      <c r="AJ396">
        <v>1.08E-4</v>
      </c>
      <c r="AK396" t="s">
        <v>12</v>
      </c>
      <c r="AL396">
        <v>220164.5</v>
      </c>
      <c r="AM396">
        <v>66017562.050003</v>
      </c>
    </row>
    <row r="397" spans="1:39" x14ac:dyDescent="0.25">
      <c r="A397" t="s">
        <v>23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70787.070353000003</v>
      </c>
      <c r="I397">
        <v>2643014.2896909998</v>
      </c>
      <c r="J397" t="s">
        <v>3</v>
      </c>
      <c r="K397">
        <v>69870.804516000004</v>
      </c>
      <c r="L397">
        <v>2614934.972815</v>
      </c>
      <c r="M397" t="s">
        <v>4</v>
      </c>
      <c r="N397">
        <v>396.68299300000001</v>
      </c>
      <c r="O397">
        <v>47.299573000000002</v>
      </c>
      <c r="P397" t="s">
        <v>5</v>
      </c>
      <c r="Q397">
        <v>38428.265108</v>
      </c>
      <c r="R397">
        <v>1723457.1709680001</v>
      </c>
      <c r="S397" t="s">
        <v>6</v>
      </c>
      <c r="T397">
        <v>184.69764799999999</v>
      </c>
      <c r="U397">
        <v>2.9905659999999998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0.17080699999999999</v>
      </c>
      <c r="AG397">
        <v>2.0799999999999999E-4</v>
      </c>
      <c r="AH397" t="s">
        <v>11</v>
      </c>
      <c r="AI397">
        <v>0.82880699999999996</v>
      </c>
      <c r="AJ397">
        <v>1.08E-4</v>
      </c>
      <c r="AK397" t="s">
        <v>12</v>
      </c>
      <c r="AL397">
        <v>293905.32</v>
      </c>
      <c r="AM397">
        <v>75042037.897597998</v>
      </c>
    </row>
    <row r="398" spans="1:39" x14ac:dyDescent="0.25">
      <c r="A398" t="s">
        <v>23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84001.551340000005</v>
      </c>
      <c r="I398">
        <v>2903471.8436309998</v>
      </c>
      <c r="J398" t="s">
        <v>3</v>
      </c>
      <c r="K398">
        <v>83028.045855999997</v>
      </c>
      <c r="L398">
        <v>2876286.5723410002</v>
      </c>
      <c r="M398" t="s">
        <v>4</v>
      </c>
      <c r="N398">
        <v>422.61935699999998</v>
      </c>
      <c r="O398">
        <v>53.123297999999998</v>
      </c>
      <c r="P398" t="s">
        <v>5</v>
      </c>
      <c r="Q398">
        <v>49612.79767</v>
      </c>
      <c r="R398">
        <v>1974538.875484</v>
      </c>
      <c r="S398" t="s">
        <v>6</v>
      </c>
      <c r="T398">
        <v>187.56554700000001</v>
      </c>
      <c r="U398">
        <v>2.9437630000000001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0.17080699999999999</v>
      </c>
      <c r="AG398">
        <v>2.0799999999999999E-4</v>
      </c>
      <c r="AH398" t="s">
        <v>11</v>
      </c>
      <c r="AI398">
        <v>0.82880699999999996</v>
      </c>
      <c r="AJ398">
        <v>1.08E-4</v>
      </c>
      <c r="AK398" t="s">
        <v>12</v>
      </c>
      <c r="AL398">
        <v>376118.06</v>
      </c>
      <c r="AM398">
        <v>82423021.056395993</v>
      </c>
    </row>
    <row r="399" spans="1:39" x14ac:dyDescent="0.25">
      <c r="A399" t="s">
        <v>23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98609.293252999996</v>
      </c>
      <c r="I399">
        <v>3230603.5935120001</v>
      </c>
      <c r="J399" t="s">
        <v>3</v>
      </c>
      <c r="K399">
        <v>97578.383520999996</v>
      </c>
      <c r="L399">
        <v>3206645.5042130002</v>
      </c>
      <c r="M399" t="s">
        <v>4</v>
      </c>
      <c r="N399">
        <v>448.85313400000001</v>
      </c>
      <c r="O399">
        <v>54.141260000000003</v>
      </c>
      <c r="P399" t="s">
        <v>5</v>
      </c>
      <c r="Q399">
        <v>62182.138703999997</v>
      </c>
      <c r="R399">
        <v>2471566.8801299999</v>
      </c>
      <c r="S399" t="s">
        <v>6</v>
      </c>
      <c r="T399">
        <v>190.252171</v>
      </c>
      <c r="U399">
        <v>2.8604029999999998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0.17080699999999999</v>
      </c>
      <c r="AG399">
        <v>2.0799999999999999E-4</v>
      </c>
      <c r="AH399" t="s">
        <v>11</v>
      </c>
      <c r="AI399">
        <v>0.82880699999999996</v>
      </c>
      <c r="AJ399">
        <v>1.08E-4</v>
      </c>
      <c r="AK399" t="s">
        <v>12</v>
      </c>
      <c r="AL399">
        <v>467034.96</v>
      </c>
      <c r="AM399">
        <v>93569215.758361995</v>
      </c>
    </row>
    <row r="400" spans="1:39" x14ac:dyDescent="0.25">
      <c r="A400" t="s">
        <v>23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114567.556431</v>
      </c>
      <c r="I400">
        <v>3782577.3418919998</v>
      </c>
      <c r="J400" t="s">
        <v>3</v>
      </c>
      <c r="K400">
        <v>113479.539749</v>
      </c>
      <c r="L400">
        <v>3761042.7440829999</v>
      </c>
      <c r="M400" t="s">
        <v>4</v>
      </c>
      <c r="N400">
        <v>474.78098399999999</v>
      </c>
      <c r="O400">
        <v>55.681780000000003</v>
      </c>
      <c r="P400" t="s">
        <v>5</v>
      </c>
      <c r="Q400">
        <v>76118.657051000002</v>
      </c>
      <c r="R400">
        <v>3142447.834638</v>
      </c>
      <c r="S400" t="s">
        <v>6</v>
      </c>
      <c r="T400">
        <v>192.76579599999999</v>
      </c>
      <c r="U400">
        <v>2.8407390000000001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0.17080699999999999</v>
      </c>
      <c r="AG400">
        <v>2.0799999999999999E-4</v>
      </c>
      <c r="AH400" t="s">
        <v>11</v>
      </c>
      <c r="AI400">
        <v>0.82880699999999996</v>
      </c>
      <c r="AJ400">
        <v>1.08E-4</v>
      </c>
      <c r="AK400" t="s">
        <v>12</v>
      </c>
      <c r="AL400">
        <v>567555.34</v>
      </c>
      <c r="AM400">
        <v>114078601.38446</v>
      </c>
    </row>
    <row r="401" spans="1:39" x14ac:dyDescent="0.25">
      <c r="A401" t="s">
        <v>23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132145.463131</v>
      </c>
      <c r="I401">
        <v>4700099.2735519996</v>
      </c>
      <c r="J401" t="s">
        <v>3</v>
      </c>
      <c r="K401">
        <v>131000.360615</v>
      </c>
      <c r="L401">
        <v>4681023.792316</v>
      </c>
      <c r="M401" t="s">
        <v>4</v>
      </c>
      <c r="N401">
        <v>501.11728299999999</v>
      </c>
      <c r="O401">
        <v>56.972943000000001</v>
      </c>
      <c r="P401" t="s">
        <v>5</v>
      </c>
      <c r="Q401">
        <v>91668.527642000001</v>
      </c>
      <c r="R401">
        <v>4173364.4679820002</v>
      </c>
      <c r="S401" t="s">
        <v>6</v>
      </c>
      <c r="T401">
        <v>195.145623</v>
      </c>
      <c r="U401">
        <v>2.9012720000000001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0.17080699999999999</v>
      </c>
      <c r="AG401">
        <v>2.0799999999999999E-4</v>
      </c>
      <c r="AH401" t="s">
        <v>11</v>
      </c>
      <c r="AI401">
        <v>0.82880699999999996</v>
      </c>
      <c r="AJ401">
        <v>1.08E-4</v>
      </c>
      <c r="AK401" t="s">
        <v>12</v>
      </c>
      <c r="AL401">
        <v>678480.34</v>
      </c>
      <c r="AM401">
        <v>146093426.904419</v>
      </c>
    </row>
    <row r="402" spans="1:39" x14ac:dyDescent="0.25">
      <c r="A402" t="s">
        <v>69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2059.7215249999999</v>
      </c>
      <c r="I402">
        <v>7326.8266480000002</v>
      </c>
      <c r="J402" t="s">
        <v>3</v>
      </c>
      <c r="K402">
        <v>2001.990931</v>
      </c>
      <c r="L402">
        <v>6936.0431529999996</v>
      </c>
      <c r="M402" t="s">
        <v>4</v>
      </c>
      <c r="N402">
        <v>24.501864999999999</v>
      </c>
      <c r="O402">
        <v>1.1563939999999999</v>
      </c>
      <c r="P402" t="s">
        <v>5</v>
      </c>
      <c r="Q402">
        <v>0</v>
      </c>
      <c r="R402">
        <v>0</v>
      </c>
      <c r="S402" t="s">
        <v>6</v>
      </c>
      <c r="T402">
        <v>15.941253</v>
      </c>
      <c r="U402">
        <v>0.40113700000000002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0.19389000000000001</v>
      </c>
      <c r="AG402">
        <v>1.94E-4</v>
      </c>
      <c r="AH402" t="s">
        <v>11</v>
      </c>
      <c r="AI402">
        <v>0.80592600000000003</v>
      </c>
      <c r="AJ402">
        <v>1.2E-4</v>
      </c>
      <c r="AK402" t="s">
        <v>12</v>
      </c>
      <c r="AL402">
        <v>0</v>
      </c>
      <c r="AM402">
        <v>0</v>
      </c>
    </row>
    <row r="403" spans="1:39" x14ac:dyDescent="0.25">
      <c r="A403" t="s">
        <v>69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4124.6228979999996</v>
      </c>
      <c r="I403">
        <v>27697.711273000001</v>
      </c>
      <c r="J403" t="s">
        <v>3</v>
      </c>
      <c r="K403">
        <v>4009.220577</v>
      </c>
      <c r="L403">
        <v>26126.169352000001</v>
      </c>
      <c r="M403" t="s">
        <v>4</v>
      </c>
      <c r="N403">
        <v>49.120615999999998</v>
      </c>
      <c r="O403">
        <v>3.6615440000000001</v>
      </c>
      <c r="P403" t="s">
        <v>5</v>
      </c>
      <c r="Q403">
        <v>0</v>
      </c>
      <c r="R403">
        <v>0</v>
      </c>
      <c r="S403" t="s">
        <v>6</v>
      </c>
      <c r="T403">
        <v>31.929476000000001</v>
      </c>
      <c r="U403">
        <v>1.4878640000000001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0.18704699999999999</v>
      </c>
      <c r="AG403">
        <v>1.2400000000000001E-4</v>
      </c>
      <c r="AH403" t="s">
        <v>11</v>
      </c>
      <c r="AI403">
        <v>0.81043799999999999</v>
      </c>
      <c r="AJ403">
        <v>9.2999999999999997E-5</v>
      </c>
      <c r="AK403" t="s">
        <v>12</v>
      </c>
      <c r="AL403">
        <v>0</v>
      </c>
      <c r="AM403">
        <v>0</v>
      </c>
    </row>
    <row r="404" spans="1:39" x14ac:dyDescent="0.25">
      <c r="A404" t="s">
        <v>69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6193.2194159999999</v>
      </c>
      <c r="I404">
        <v>58851.491813000001</v>
      </c>
      <c r="J404" t="s">
        <v>3</v>
      </c>
      <c r="K404">
        <v>6020.2013239999997</v>
      </c>
      <c r="L404">
        <v>55521.868223999998</v>
      </c>
      <c r="M404" t="s">
        <v>4</v>
      </c>
      <c r="N404">
        <v>73.825669000000005</v>
      </c>
      <c r="O404">
        <v>7.7280559999999996</v>
      </c>
      <c r="P404" t="s">
        <v>5</v>
      </c>
      <c r="Q404">
        <v>0</v>
      </c>
      <c r="R404">
        <v>0</v>
      </c>
      <c r="S404" t="s">
        <v>6</v>
      </c>
      <c r="T404">
        <v>48.165129</v>
      </c>
      <c r="U404">
        <v>4.8843100000000002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0.182222</v>
      </c>
      <c r="AG404">
        <v>1.2E-4</v>
      </c>
      <c r="AH404" t="s">
        <v>11</v>
      </c>
      <c r="AI404">
        <v>0.81425099999999995</v>
      </c>
      <c r="AJ404">
        <v>1.2899999999999999E-4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69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8263.5529170000009</v>
      </c>
      <c r="I405">
        <v>83939.399506000002</v>
      </c>
      <c r="J405" t="s">
        <v>3</v>
      </c>
      <c r="K405">
        <v>8032.4821190000002</v>
      </c>
      <c r="L405">
        <v>79247.500266000003</v>
      </c>
      <c r="M405" t="s">
        <v>4</v>
      </c>
      <c r="N405">
        <v>98.644289000000001</v>
      </c>
      <c r="O405">
        <v>11.365519000000001</v>
      </c>
      <c r="P405" t="s">
        <v>5</v>
      </c>
      <c r="Q405">
        <v>0</v>
      </c>
      <c r="R405">
        <v>0</v>
      </c>
      <c r="S405" t="s">
        <v>6</v>
      </c>
      <c r="T405">
        <v>64.571415999999999</v>
      </c>
      <c r="U405">
        <v>11.33117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0.17838999999999999</v>
      </c>
      <c r="AG405">
        <v>1.27E-4</v>
      </c>
      <c r="AH405" t="s">
        <v>11</v>
      </c>
      <c r="AI405">
        <v>0.81590799999999997</v>
      </c>
      <c r="AJ405">
        <v>1.4899999999999999E-4</v>
      </c>
      <c r="AK405" t="s">
        <v>12</v>
      </c>
      <c r="AL405">
        <v>0</v>
      </c>
      <c r="AM405">
        <v>0</v>
      </c>
    </row>
    <row r="406" spans="1:39" x14ac:dyDescent="0.25">
      <c r="A406" t="s">
        <v>69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10338.287523000001</v>
      </c>
      <c r="I406">
        <v>116283.810073</v>
      </c>
      <c r="J406" t="s">
        <v>3</v>
      </c>
      <c r="K406">
        <v>10049.487209999999</v>
      </c>
      <c r="L406">
        <v>109963.79831300001</v>
      </c>
      <c r="M406" t="s">
        <v>4</v>
      </c>
      <c r="N406">
        <v>123.918012</v>
      </c>
      <c r="O406">
        <v>18.953520999999999</v>
      </c>
      <c r="P406" t="s">
        <v>5</v>
      </c>
      <c r="Q406">
        <v>0</v>
      </c>
      <c r="R406">
        <v>0</v>
      </c>
      <c r="S406" t="s">
        <v>6</v>
      </c>
      <c r="T406">
        <v>80.623521999999994</v>
      </c>
      <c r="U406">
        <v>14.002514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0.17582400000000001</v>
      </c>
      <c r="AG406">
        <v>1.13E-4</v>
      </c>
      <c r="AH406" t="s">
        <v>11</v>
      </c>
      <c r="AI406">
        <v>0.818303</v>
      </c>
      <c r="AJ406">
        <v>1.5699999999999999E-4</v>
      </c>
      <c r="AK406" t="s">
        <v>12</v>
      </c>
      <c r="AL406">
        <v>0</v>
      </c>
      <c r="AM406">
        <v>0</v>
      </c>
    </row>
    <row r="407" spans="1:39" x14ac:dyDescent="0.25">
      <c r="A407" t="s">
        <v>69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12389.15712</v>
      </c>
      <c r="I407">
        <v>148649.93958800001</v>
      </c>
      <c r="J407" t="s">
        <v>3</v>
      </c>
      <c r="K407">
        <v>12043.209929000001</v>
      </c>
      <c r="L407">
        <v>140544.28171800001</v>
      </c>
      <c r="M407" t="s">
        <v>4</v>
      </c>
      <c r="N407">
        <v>148.37198599999999</v>
      </c>
      <c r="O407">
        <v>23.812338</v>
      </c>
      <c r="P407" t="s">
        <v>5</v>
      </c>
      <c r="Q407">
        <v>0</v>
      </c>
      <c r="R407">
        <v>0</v>
      </c>
      <c r="S407" t="s">
        <v>6</v>
      </c>
      <c r="T407">
        <v>96.504257999999993</v>
      </c>
      <c r="U407">
        <v>16.467635000000001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0.17479</v>
      </c>
      <c r="AG407">
        <v>1.21E-4</v>
      </c>
      <c r="AH407" t="s">
        <v>11</v>
      </c>
      <c r="AI407">
        <v>0.82117799999999996</v>
      </c>
      <c r="AJ407">
        <v>1.6000000000000001E-4</v>
      </c>
      <c r="AK407" t="s">
        <v>12</v>
      </c>
      <c r="AL407">
        <v>0</v>
      </c>
      <c r="AM407">
        <v>0</v>
      </c>
    </row>
    <row r="408" spans="1:39" x14ac:dyDescent="0.25">
      <c r="A408" t="s">
        <v>69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14416.769119000001</v>
      </c>
      <c r="I408">
        <v>156560.78445499999</v>
      </c>
      <c r="J408" t="s">
        <v>3</v>
      </c>
      <c r="K408">
        <v>14014.281716</v>
      </c>
      <c r="L408">
        <v>147979.71272899999</v>
      </c>
      <c r="M408" t="s">
        <v>4</v>
      </c>
      <c r="N408">
        <v>172.88544200000001</v>
      </c>
      <c r="O408">
        <v>29.096104</v>
      </c>
      <c r="P408" t="s">
        <v>5</v>
      </c>
      <c r="Q408">
        <v>0</v>
      </c>
      <c r="R408">
        <v>0</v>
      </c>
      <c r="S408" t="s">
        <v>6</v>
      </c>
      <c r="T408">
        <v>112.427367</v>
      </c>
      <c r="U408">
        <v>17.826526999999999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0.17444100000000001</v>
      </c>
      <c r="AG408">
        <v>1.15E-4</v>
      </c>
      <c r="AH408" t="s">
        <v>11</v>
      </c>
      <c r="AI408">
        <v>0.82281300000000002</v>
      </c>
      <c r="AJ408">
        <v>1.8100000000000001E-4</v>
      </c>
      <c r="AK408" t="s">
        <v>12</v>
      </c>
      <c r="AL408">
        <v>0</v>
      </c>
      <c r="AM408">
        <v>0</v>
      </c>
    </row>
    <row r="409" spans="1:39" x14ac:dyDescent="0.25">
      <c r="A409" t="s">
        <v>69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16442.761695000001</v>
      </c>
      <c r="I409">
        <v>162400.84920699999</v>
      </c>
      <c r="J409" t="s">
        <v>3</v>
      </c>
      <c r="K409">
        <v>15983.893287000001</v>
      </c>
      <c r="L409">
        <v>153487.02689099999</v>
      </c>
      <c r="M409" t="s">
        <v>4</v>
      </c>
      <c r="N409">
        <v>197.119788</v>
      </c>
      <c r="O409">
        <v>29.826791</v>
      </c>
      <c r="P409" t="s">
        <v>5</v>
      </c>
      <c r="Q409">
        <v>0</v>
      </c>
      <c r="R409">
        <v>0</v>
      </c>
      <c r="S409" t="s">
        <v>6</v>
      </c>
      <c r="T409">
        <v>128.11174199999999</v>
      </c>
      <c r="U409">
        <v>18.018407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0.17374700000000001</v>
      </c>
      <c r="AG409">
        <v>1.15E-4</v>
      </c>
      <c r="AH409" t="s">
        <v>11</v>
      </c>
      <c r="AI409">
        <v>0.82586700000000002</v>
      </c>
      <c r="AJ409">
        <v>1.63E-4</v>
      </c>
      <c r="AK409" t="s">
        <v>12</v>
      </c>
      <c r="AL409">
        <v>0</v>
      </c>
      <c r="AM409">
        <v>0</v>
      </c>
    </row>
    <row r="410" spans="1:39" x14ac:dyDescent="0.25">
      <c r="A410" t="s">
        <v>69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18483.172050000001</v>
      </c>
      <c r="I410">
        <v>162878.87205400001</v>
      </c>
      <c r="J410" t="s">
        <v>3</v>
      </c>
      <c r="K410">
        <v>17967.186699000002</v>
      </c>
      <c r="L410">
        <v>154371.213197</v>
      </c>
      <c r="M410" t="s">
        <v>4</v>
      </c>
      <c r="N410">
        <v>221.489439</v>
      </c>
      <c r="O410">
        <v>29.459679000000001</v>
      </c>
      <c r="P410" t="s">
        <v>5</v>
      </c>
      <c r="Q410">
        <v>0</v>
      </c>
      <c r="R410">
        <v>0</v>
      </c>
      <c r="S410" t="s">
        <v>6</v>
      </c>
      <c r="T410">
        <v>143.90400199999999</v>
      </c>
      <c r="U410">
        <v>17.937961000000001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0.17194499999999999</v>
      </c>
      <c r="AG410">
        <v>1.3999999999999999E-4</v>
      </c>
      <c r="AH410" t="s">
        <v>11</v>
      </c>
      <c r="AI410">
        <v>0.82689800000000002</v>
      </c>
      <c r="AJ410">
        <v>1.5100000000000001E-4</v>
      </c>
      <c r="AK410" t="s">
        <v>12</v>
      </c>
      <c r="AL410">
        <v>0</v>
      </c>
      <c r="AM410">
        <v>0</v>
      </c>
    </row>
    <row r="411" spans="1:39" x14ac:dyDescent="0.25">
      <c r="A411" t="s">
        <v>69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20526.425393000001</v>
      </c>
      <c r="I411">
        <v>164542.46468800001</v>
      </c>
      <c r="J411" t="s">
        <v>3</v>
      </c>
      <c r="K411">
        <v>19953.296767</v>
      </c>
      <c r="L411">
        <v>156070.28106800001</v>
      </c>
      <c r="M411" t="s">
        <v>4</v>
      </c>
      <c r="N411">
        <v>245.806321</v>
      </c>
      <c r="O411">
        <v>30.386704999999999</v>
      </c>
      <c r="P411" t="s">
        <v>5</v>
      </c>
      <c r="Q411">
        <v>0</v>
      </c>
      <c r="R411">
        <v>0</v>
      </c>
      <c r="S411" t="s">
        <v>6</v>
      </c>
      <c r="T411">
        <v>159.72277500000001</v>
      </c>
      <c r="U411">
        <v>18.656489000000001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0.17121400000000001</v>
      </c>
      <c r="AG411">
        <v>1.4200000000000001E-4</v>
      </c>
      <c r="AH411" t="s">
        <v>11</v>
      </c>
      <c r="AI411">
        <v>0.82740499999999995</v>
      </c>
      <c r="AJ411">
        <v>1.4799999999999999E-4</v>
      </c>
      <c r="AK411" t="s">
        <v>12</v>
      </c>
      <c r="AL411">
        <v>0</v>
      </c>
      <c r="AM411">
        <v>0</v>
      </c>
    </row>
    <row r="412" spans="1:39" x14ac:dyDescent="0.25">
      <c r="A412" t="s">
        <v>69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22575.727285000001</v>
      </c>
      <c r="I412">
        <v>174342.19647</v>
      </c>
      <c r="J412" t="s">
        <v>3</v>
      </c>
      <c r="K412">
        <v>21945.288120000001</v>
      </c>
      <c r="L412">
        <v>164827.604376</v>
      </c>
      <c r="M412" t="s">
        <v>4</v>
      </c>
      <c r="N412">
        <v>270.447855</v>
      </c>
      <c r="O412">
        <v>33.032049999999998</v>
      </c>
      <c r="P412" t="s">
        <v>5</v>
      </c>
      <c r="Q412">
        <v>0</v>
      </c>
      <c r="R412">
        <v>0</v>
      </c>
      <c r="S412" t="s">
        <v>6</v>
      </c>
      <c r="T412">
        <v>175.605682</v>
      </c>
      <c r="U412">
        <v>18.997629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0.170656</v>
      </c>
      <c r="AG412">
        <v>1.4799999999999999E-4</v>
      </c>
      <c r="AH412" t="s">
        <v>11</v>
      </c>
      <c r="AI412">
        <v>0.827623</v>
      </c>
      <c r="AJ412">
        <v>1.4799999999999999E-4</v>
      </c>
      <c r="AK412" t="s">
        <v>12</v>
      </c>
      <c r="AL412">
        <v>0</v>
      </c>
      <c r="AM412">
        <v>0</v>
      </c>
    </row>
    <row r="413" spans="1:39" x14ac:dyDescent="0.25">
      <c r="A413" t="s">
        <v>69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24627.692609000002</v>
      </c>
      <c r="I413">
        <v>198031.13078599999</v>
      </c>
      <c r="J413" t="s">
        <v>3</v>
      </c>
      <c r="K413">
        <v>23939.607671999998</v>
      </c>
      <c r="L413">
        <v>187107.13767</v>
      </c>
      <c r="M413" t="s">
        <v>4</v>
      </c>
      <c r="N413">
        <v>295.095236</v>
      </c>
      <c r="O413">
        <v>38.444713</v>
      </c>
      <c r="P413" t="s">
        <v>5</v>
      </c>
      <c r="Q413">
        <v>0</v>
      </c>
      <c r="R413">
        <v>0</v>
      </c>
      <c r="S413" t="s">
        <v>6</v>
      </c>
      <c r="T413">
        <v>191.51949099999999</v>
      </c>
      <c r="U413">
        <v>20.451737999999999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0.170656</v>
      </c>
      <c r="AG413">
        <v>1.4799999999999999E-4</v>
      </c>
      <c r="AH413" t="s">
        <v>11</v>
      </c>
      <c r="AI413">
        <v>0.827623</v>
      </c>
      <c r="AJ413">
        <v>1.4799999999999999E-4</v>
      </c>
      <c r="AK413" t="s">
        <v>12</v>
      </c>
      <c r="AL413">
        <v>0</v>
      </c>
      <c r="AM413">
        <v>0</v>
      </c>
    </row>
    <row r="414" spans="1:39" x14ac:dyDescent="0.25">
      <c r="A414" t="s">
        <v>69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26679.050917</v>
      </c>
      <c r="I414">
        <v>246266.302792</v>
      </c>
      <c r="J414" t="s">
        <v>3</v>
      </c>
      <c r="K414">
        <v>25933.606264999999</v>
      </c>
      <c r="L414">
        <v>232371.989386</v>
      </c>
      <c r="M414" t="s">
        <v>4</v>
      </c>
      <c r="N414">
        <v>319.77883300000002</v>
      </c>
      <c r="O414">
        <v>46.160091999999999</v>
      </c>
      <c r="P414" t="s">
        <v>5</v>
      </c>
      <c r="Q414">
        <v>0</v>
      </c>
      <c r="R414">
        <v>0</v>
      </c>
      <c r="S414" t="s">
        <v>6</v>
      </c>
      <c r="T414">
        <v>207.43455900000001</v>
      </c>
      <c r="U414">
        <v>22.721238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0.170656</v>
      </c>
      <c r="AG414">
        <v>1.4799999999999999E-4</v>
      </c>
      <c r="AH414" t="s">
        <v>11</v>
      </c>
      <c r="AI414">
        <v>0.827623</v>
      </c>
      <c r="AJ414">
        <v>1.4799999999999999E-4</v>
      </c>
      <c r="AK414" t="s">
        <v>12</v>
      </c>
      <c r="AL414">
        <v>0</v>
      </c>
      <c r="AM414">
        <v>0</v>
      </c>
    </row>
    <row r="415" spans="1:39" x14ac:dyDescent="0.25">
      <c r="A415" t="s">
        <v>69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28724.266909000002</v>
      </c>
      <c r="I415">
        <v>270379.30606600002</v>
      </c>
      <c r="J415" t="s">
        <v>3</v>
      </c>
      <c r="K415">
        <v>27921.431643</v>
      </c>
      <c r="L415">
        <v>255586.48645299999</v>
      </c>
      <c r="M415" t="s">
        <v>4</v>
      </c>
      <c r="N415">
        <v>344.16289999999998</v>
      </c>
      <c r="O415">
        <v>49.486142000000001</v>
      </c>
      <c r="P415" t="s">
        <v>5</v>
      </c>
      <c r="Q415">
        <v>0</v>
      </c>
      <c r="R415">
        <v>0</v>
      </c>
      <c r="S415" t="s">
        <v>6</v>
      </c>
      <c r="T415">
        <v>223.29764299999999</v>
      </c>
      <c r="U415">
        <v>23.804155000000002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0.170656</v>
      </c>
      <c r="AG415">
        <v>1.4799999999999999E-4</v>
      </c>
      <c r="AH415" t="s">
        <v>11</v>
      </c>
      <c r="AI415">
        <v>0.827623</v>
      </c>
      <c r="AJ415">
        <v>1.4799999999999999E-4</v>
      </c>
      <c r="AK415" t="s">
        <v>12</v>
      </c>
      <c r="AL415">
        <v>0</v>
      </c>
      <c r="AM415">
        <v>0</v>
      </c>
    </row>
    <row r="416" spans="1:39" x14ac:dyDescent="0.25">
      <c r="A416" t="s">
        <v>69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30764.232104999999</v>
      </c>
      <c r="I416">
        <v>288521.06195</v>
      </c>
      <c r="J416" t="s">
        <v>3</v>
      </c>
      <c r="K416">
        <v>29904.366635999999</v>
      </c>
      <c r="L416">
        <v>272682.76597399998</v>
      </c>
      <c r="M416" t="s">
        <v>4</v>
      </c>
      <c r="N416">
        <v>368.47021899999999</v>
      </c>
      <c r="O416">
        <v>51.072819000000003</v>
      </c>
      <c r="P416" t="s">
        <v>5</v>
      </c>
      <c r="Q416">
        <v>0</v>
      </c>
      <c r="R416">
        <v>0</v>
      </c>
      <c r="S416" t="s">
        <v>6</v>
      </c>
      <c r="T416">
        <v>239.47964999999999</v>
      </c>
      <c r="U416">
        <v>32.056347000000002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0.170656</v>
      </c>
      <c r="AG416">
        <v>1.4799999999999999E-4</v>
      </c>
      <c r="AH416" t="s">
        <v>11</v>
      </c>
      <c r="AI416">
        <v>0.827623</v>
      </c>
      <c r="AJ416">
        <v>1.4799999999999999E-4</v>
      </c>
      <c r="AK416" t="s">
        <v>12</v>
      </c>
      <c r="AL416">
        <v>0</v>
      </c>
      <c r="AM416">
        <v>0</v>
      </c>
    </row>
    <row r="417" spans="1:39" x14ac:dyDescent="0.25">
      <c r="A417" t="s">
        <v>69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32807.409787999997</v>
      </c>
      <c r="I417">
        <v>300288.67226000002</v>
      </c>
      <c r="J417" t="s">
        <v>3</v>
      </c>
      <c r="K417">
        <v>31890.227247999999</v>
      </c>
      <c r="L417">
        <v>284212.81836500001</v>
      </c>
      <c r="M417" t="s">
        <v>4</v>
      </c>
      <c r="N417">
        <v>393.01841400000001</v>
      </c>
      <c r="O417">
        <v>57.960535999999998</v>
      </c>
      <c r="P417" t="s">
        <v>5</v>
      </c>
      <c r="Q417">
        <v>0</v>
      </c>
      <c r="R417">
        <v>0</v>
      </c>
      <c r="S417" t="s">
        <v>6</v>
      </c>
      <c r="T417">
        <v>255.32986299999999</v>
      </c>
      <c r="U417">
        <v>31.986028000000001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0.170656</v>
      </c>
      <c r="AG417">
        <v>1.4799999999999999E-4</v>
      </c>
      <c r="AH417" t="s">
        <v>11</v>
      </c>
      <c r="AI417">
        <v>0.827623</v>
      </c>
      <c r="AJ417">
        <v>1.4799999999999999E-4</v>
      </c>
      <c r="AK417" t="s">
        <v>12</v>
      </c>
      <c r="AL417">
        <v>0</v>
      </c>
      <c r="AM417">
        <v>0</v>
      </c>
    </row>
    <row r="418" spans="1:39" x14ac:dyDescent="0.25">
      <c r="A418" t="s">
        <v>69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34852.769096000004</v>
      </c>
      <c r="I418">
        <v>328235.25106699998</v>
      </c>
      <c r="J418" t="s">
        <v>3</v>
      </c>
      <c r="K418">
        <v>33878.498337999998</v>
      </c>
      <c r="L418">
        <v>310629.61304299999</v>
      </c>
      <c r="M418" t="s">
        <v>4</v>
      </c>
      <c r="N418">
        <v>417.57925599999999</v>
      </c>
      <c r="O418">
        <v>69.753755999999996</v>
      </c>
      <c r="P418" t="s">
        <v>5</v>
      </c>
      <c r="Q418">
        <v>0</v>
      </c>
      <c r="R418">
        <v>0</v>
      </c>
      <c r="S418" t="s">
        <v>6</v>
      </c>
      <c r="T418">
        <v>271.20786700000002</v>
      </c>
      <c r="U418">
        <v>32.57826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0.170656</v>
      </c>
      <c r="AG418">
        <v>1.4799999999999999E-4</v>
      </c>
      <c r="AH418" t="s">
        <v>11</v>
      </c>
      <c r="AI418">
        <v>0.827623</v>
      </c>
      <c r="AJ418">
        <v>1.4799999999999999E-4</v>
      </c>
      <c r="AK418" t="s">
        <v>12</v>
      </c>
      <c r="AL418">
        <v>0</v>
      </c>
      <c r="AM418">
        <v>0</v>
      </c>
    </row>
    <row r="419" spans="1:39" x14ac:dyDescent="0.25">
      <c r="A419" t="s">
        <v>69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36893.891459999999</v>
      </c>
      <c r="I419">
        <v>382604.37336000003</v>
      </c>
      <c r="J419" t="s">
        <v>3</v>
      </c>
      <c r="K419">
        <v>35862.698645999997</v>
      </c>
      <c r="L419">
        <v>362101.31604100001</v>
      </c>
      <c r="M419" t="s">
        <v>4</v>
      </c>
      <c r="N419">
        <v>442.007182</v>
      </c>
      <c r="O419">
        <v>77.844828000000007</v>
      </c>
      <c r="P419" t="s">
        <v>5</v>
      </c>
      <c r="Q419">
        <v>0</v>
      </c>
      <c r="R419">
        <v>0</v>
      </c>
      <c r="S419" t="s">
        <v>6</v>
      </c>
      <c r="T419">
        <v>287.218998</v>
      </c>
      <c r="U419">
        <v>39.973168000000001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0.170656</v>
      </c>
      <c r="AG419">
        <v>1.4799999999999999E-4</v>
      </c>
      <c r="AH419" t="s">
        <v>11</v>
      </c>
      <c r="AI419">
        <v>0.827623</v>
      </c>
      <c r="AJ419">
        <v>1.4799999999999999E-4</v>
      </c>
      <c r="AK419" t="s">
        <v>12</v>
      </c>
      <c r="AL419">
        <v>0</v>
      </c>
      <c r="AM419">
        <v>0</v>
      </c>
    </row>
    <row r="420" spans="1:39" x14ac:dyDescent="0.25">
      <c r="A420" t="s">
        <v>69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38946.753960000002</v>
      </c>
      <c r="I420">
        <v>429420.162434</v>
      </c>
      <c r="J420" t="s">
        <v>3</v>
      </c>
      <c r="K420">
        <v>37858.052240999998</v>
      </c>
      <c r="L420">
        <v>406830.547074</v>
      </c>
      <c r="M420" t="s">
        <v>4</v>
      </c>
      <c r="N420">
        <v>466.45635600000003</v>
      </c>
      <c r="O420">
        <v>85.308653000000007</v>
      </c>
      <c r="P420" t="s">
        <v>5</v>
      </c>
      <c r="Q420">
        <v>0</v>
      </c>
      <c r="R420">
        <v>0</v>
      </c>
      <c r="S420" t="s">
        <v>6</v>
      </c>
      <c r="T420">
        <v>303.27609100000001</v>
      </c>
      <c r="U420">
        <v>52.297606000000002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0.170656</v>
      </c>
      <c r="AG420">
        <v>1.4799999999999999E-4</v>
      </c>
      <c r="AH420" t="s">
        <v>11</v>
      </c>
      <c r="AI420">
        <v>0.827623</v>
      </c>
      <c r="AJ420">
        <v>1.4799999999999999E-4</v>
      </c>
      <c r="AK420" t="s">
        <v>12</v>
      </c>
      <c r="AL420">
        <v>0</v>
      </c>
      <c r="AM420">
        <v>0</v>
      </c>
    </row>
    <row r="421" spans="1:39" x14ac:dyDescent="0.25">
      <c r="A421" t="s">
        <v>69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41000.224333999999</v>
      </c>
      <c r="I421">
        <v>452348.64143000002</v>
      </c>
      <c r="J421" t="s">
        <v>3</v>
      </c>
      <c r="K421">
        <v>39854.117279999999</v>
      </c>
      <c r="L421">
        <v>428638.17359000002</v>
      </c>
      <c r="M421" t="s">
        <v>4</v>
      </c>
      <c r="N421">
        <v>491.17712399999999</v>
      </c>
      <c r="O421">
        <v>91.608875999999995</v>
      </c>
      <c r="P421" t="s">
        <v>5</v>
      </c>
      <c r="Q421">
        <v>0</v>
      </c>
      <c r="R421">
        <v>0</v>
      </c>
      <c r="S421" t="s">
        <v>6</v>
      </c>
      <c r="T421">
        <v>319.184282</v>
      </c>
      <c r="U421">
        <v>53.347475000000003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0.170656</v>
      </c>
      <c r="AG421">
        <v>1.4799999999999999E-4</v>
      </c>
      <c r="AH421" t="s">
        <v>11</v>
      </c>
      <c r="AI421">
        <v>0.827623</v>
      </c>
      <c r="AJ421">
        <v>1.4799999999999999E-4</v>
      </c>
      <c r="AK421" t="s">
        <v>12</v>
      </c>
      <c r="AL421">
        <v>0</v>
      </c>
      <c r="AM421">
        <v>0</v>
      </c>
    </row>
    <row r="422" spans="1:39" x14ac:dyDescent="0.25">
      <c r="A422" t="s">
        <v>144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2287.6554980000001</v>
      </c>
      <c r="I422">
        <v>9321.5699760000007</v>
      </c>
      <c r="J422" t="s">
        <v>3</v>
      </c>
      <c r="K422">
        <v>2224.2897800000001</v>
      </c>
      <c r="L422">
        <v>8763.2350920000008</v>
      </c>
      <c r="M422" t="s">
        <v>4</v>
      </c>
      <c r="N422">
        <v>35.024585999999999</v>
      </c>
      <c r="O422">
        <v>2.8520539999999999</v>
      </c>
      <c r="P422" t="s">
        <v>5</v>
      </c>
      <c r="Q422">
        <v>75.956934000000004</v>
      </c>
      <c r="R422">
        <v>41.071342999999999</v>
      </c>
      <c r="S422" t="s">
        <v>6</v>
      </c>
      <c r="T422">
        <v>16.530615999999998</v>
      </c>
      <c r="U422">
        <v>4.831912</v>
      </c>
      <c r="V422" t="s">
        <v>7</v>
      </c>
      <c r="W422">
        <v>13.940977</v>
      </c>
      <c r="X422">
        <v>0.42917300000000003</v>
      </c>
      <c r="Y422" t="s">
        <v>8</v>
      </c>
      <c r="Z422">
        <v>18.678834999999999</v>
      </c>
      <c r="AA422">
        <v>22.379366999999998</v>
      </c>
      <c r="AB422" t="s">
        <v>9</v>
      </c>
      <c r="AC422">
        <v>2094.1965300000002</v>
      </c>
      <c r="AD422">
        <v>7542.3786120000004</v>
      </c>
      <c r="AE422" t="s">
        <v>10</v>
      </c>
      <c r="AF422">
        <v>0.1905</v>
      </c>
      <c r="AG422">
        <v>2.8499999999999999E-4</v>
      </c>
      <c r="AH422" t="s">
        <v>11</v>
      </c>
      <c r="AI422">
        <v>0.80686400000000003</v>
      </c>
      <c r="AJ422">
        <v>1.74E-4</v>
      </c>
      <c r="AK422" t="s">
        <v>12</v>
      </c>
      <c r="AL422">
        <v>0</v>
      </c>
      <c r="AM422">
        <v>0</v>
      </c>
    </row>
    <row r="423" spans="1:39" x14ac:dyDescent="0.25">
      <c r="A423" t="s">
        <v>144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4578.2077719999997</v>
      </c>
      <c r="I423">
        <v>25143.033652999999</v>
      </c>
      <c r="J423" t="s">
        <v>3</v>
      </c>
      <c r="K423">
        <v>4451.6430110000001</v>
      </c>
      <c r="L423">
        <v>23665.332622999998</v>
      </c>
      <c r="M423" t="s">
        <v>4</v>
      </c>
      <c r="N423">
        <v>69.784501000000006</v>
      </c>
      <c r="O423">
        <v>5.9004060000000003</v>
      </c>
      <c r="P423" t="s">
        <v>5</v>
      </c>
      <c r="Q423">
        <v>154.39478199999999</v>
      </c>
      <c r="R423">
        <v>204.06735800000001</v>
      </c>
      <c r="S423" t="s">
        <v>6</v>
      </c>
      <c r="T423">
        <v>32.869633</v>
      </c>
      <c r="U423">
        <v>7.9235850000000001</v>
      </c>
      <c r="V423" t="s">
        <v>7</v>
      </c>
      <c r="W423">
        <v>27.929611000000001</v>
      </c>
      <c r="X423">
        <v>1.259226</v>
      </c>
      <c r="Y423" t="s">
        <v>8</v>
      </c>
      <c r="Z423">
        <v>39.946345000000001</v>
      </c>
      <c r="AA423">
        <v>158.31517400000001</v>
      </c>
      <c r="AB423" t="s">
        <v>9</v>
      </c>
      <c r="AC423">
        <v>4189.2272130000001</v>
      </c>
      <c r="AD423">
        <v>20351.849502000001</v>
      </c>
      <c r="AE423" t="s">
        <v>10</v>
      </c>
      <c r="AF423">
        <v>0.18341099999999999</v>
      </c>
      <c r="AG423">
        <v>1.8699999999999999E-4</v>
      </c>
      <c r="AH423" t="s">
        <v>11</v>
      </c>
      <c r="AI423">
        <v>0.81138999999999994</v>
      </c>
      <c r="AJ423">
        <v>1.83E-4</v>
      </c>
      <c r="AK423" t="s">
        <v>12</v>
      </c>
      <c r="AL423">
        <v>0</v>
      </c>
      <c r="AM423">
        <v>0</v>
      </c>
    </row>
    <row r="424" spans="1:39" x14ac:dyDescent="0.25">
      <c r="A424" t="s">
        <v>144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6891.1251149999998</v>
      </c>
      <c r="I424">
        <v>36843.552994999998</v>
      </c>
      <c r="J424" t="s">
        <v>3</v>
      </c>
      <c r="K424">
        <v>6700.2930370000004</v>
      </c>
      <c r="L424">
        <v>34631.633866999997</v>
      </c>
      <c r="M424" t="s">
        <v>4</v>
      </c>
      <c r="N424">
        <v>104.76202499999999</v>
      </c>
      <c r="O424">
        <v>8.9294580000000003</v>
      </c>
      <c r="P424" t="s">
        <v>5</v>
      </c>
      <c r="Q424">
        <v>235.25058899999999</v>
      </c>
      <c r="R424">
        <v>446.60691400000002</v>
      </c>
      <c r="S424" t="s">
        <v>6</v>
      </c>
      <c r="T424">
        <v>49.220356000000002</v>
      </c>
      <c r="U424">
        <v>8.6022660000000002</v>
      </c>
      <c r="V424" t="s">
        <v>7</v>
      </c>
      <c r="W424">
        <v>42.058408</v>
      </c>
      <c r="X424">
        <v>2.0048590000000002</v>
      </c>
      <c r="Y424" t="s">
        <v>8</v>
      </c>
      <c r="Z424">
        <v>63.049926999999997</v>
      </c>
      <c r="AA424">
        <v>363.18303500000002</v>
      </c>
      <c r="AB424" t="s">
        <v>9</v>
      </c>
      <c r="AC424">
        <v>6302.7287310000002</v>
      </c>
      <c r="AD424">
        <v>29197.267316000001</v>
      </c>
      <c r="AE424" t="s">
        <v>10</v>
      </c>
      <c r="AF424">
        <v>0.18157300000000001</v>
      </c>
      <c r="AG424">
        <v>1.8599999999999999E-4</v>
      </c>
      <c r="AH424" t="s">
        <v>11</v>
      </c>
      <c r="AI424">
        <v>0.816666</v>
      </c>
      <c r="AJ424">
        <v>2.5599999999999999E-4</v>
      </c>
      <c r="AK424" t="s">
        <v>12</v>
      </c>
      <c r="AL424">
        <v>0</v>
      </c>
      <c r="AM424">
        <v>0</v>
      </c>
    </row>
    <row r="425" spans="1:39" x14ac:dyDescent="0.25">
      <c r="A425" t="s">
        <v>144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9186.4928749999999</v>
      </c>
      <c r="I425">
        <v>53039.604557999999</v>
      </c>
      <c r="J425" t="s">
        <v>3</v>
      </c>
      <c r="K425">
        <v>8932.1977420000003</v>
      </c>
      <c r="L425">
        <v>49970.222312999998</v>
      </c>
      <c r="M425" t="s">
        <v>4</v>
      </c>
      <c r="N425">
        <v>139.46456900000001</v>
      </c>
      <c r="O425">
        <v>13.126414</v>
      </c>
      <c r="P425" t="s">
        <v>5</v>
      </c>
      <c r="Q425">
        <v>316.42599200000001</v>
      </c>
      <c r="R425">
        <v>699.49379999999996</v>
      </c>
      <c r="S425" t="s">
        <v>6</v>
      </c>
      <c r="T425">
        <v>65.401571000000004</v>
      </c>
      <c r="U425">
        <v>9.2417859999999994</v>
      </c>
      <c r="V425" t="s">
        <v>7</v>
      </c>
      <c r="W425">
        <v>56.057264000000004</v>
      </c>
      <c r="X425">
        <v>2.8473609999999998</v>
      </c>
      <c r="Y425" t="s">
        <v>8</v>
      </c>
      <c r="Z425">
        <v>87.186025999999998</v>
      </c>
      <c r="AA425">
        <v>570.29615999999999</v>
      </c>
      <c r="AB425" t="s">
        <v>9</v>
      </c>
      <c r="AC425">
        <v>8399.4419940000007</v>
      </c>
      <c r="AD425">
        <v>41934.167124</v>
      </c>
      <c r="AE425" t="s">
        <v>10</v>
      </c>
      <c r="AF425">
        <v>0.180175</v>
      </c>
      <c r="AG425">
        <v>1.6100000000000001E-4</v>
      </c>
      <c r="AH425" t="s">
        <v>11</v>
      </c>
      <c r="AI425">
        <v>0.82040100000000005</v>
      </c>
      <c r="AJ425">
        <v>2.4899999999999998E-4</v>
      </c>
      <c r="AK425" t="s">
        <v>12</v>
      </c>
      <c r="AL425">
        <v>0</v>
      </c>
      <c r="AM425">
        <v>0</v>
      </c>
    </row>
    <row r="426" spans="1:39" x14ac:dyDescent="0.25">
      <c r="A426" t="s">
        <v>144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11465.699806000001</v>
      </c>
      <c r="I426">
        <v>65516.057131000001</v>
      </c>
      <c r="J426" t="s">
        <v>3</v>
      </c>
      <c r="K426">
        <v>11148.480138999999</v>
      </c>
      <c r="L426">
        <v>61868.664469000003</v>
      </c>
      <c r="M426" t="s">
        <v>4</v>
      </c>
      <c r="N426">
        <v>174.28036800000001</v>
      </c>
      <c r="O426">
        <v>22.123574000000001</v>
      </c>
      <c r="P426" t="s">
        <v>5</v>
      </c>
      <c r="Q426">
        <v>397.47211199999998</v>
      </c>
      <c r="R426">
        <v>905.34990700000003</v>
      </c>
      <c r="S426" t="s">
        <v>6</v>
      </c>
      <c r="T426">
        <v>81.463958000000005</v>
      </c>
      <c r="U426">
        <v>9.6574629999999999</v>
      </c>
      <c r="V426" t="s">
        <v>7</v>
      </c>
      <c r="W426">
        <v>69.935765000000004</v>
      </c>
      <c r="X426">
        <v>3.587059</v>
      </c>
      <c r="Y426" t="s">
        <v>8</v>
      </c>
      <c r="Z426">
        <v>111.43164299999999</v>
      </c>
      <c r="AA426">
        <v>717.91550199999995</v>
      </c>
      <c r="AB426" t="s">
        <v>9</v>
      </c>
      <c r="AC426">
        <v>10480.847486000001</v>
      </c>
      <c r="AD426">
        <v>50746.552839000004</v>
      </c>
      <c r="AE426" t="s">
        <v>10</v>
      </c>
      <c r="AF426">
        <v>0.17852299999999999</v>
      </c>
      <c r="AG426">
        <v>1.54E-4</v>
      </c>
      <c r="AH426" t="s">
        <v>11</v>
      </c>
      <c r="AI426">
        <v>0.82388099999999997</v>
      </c>
      <c r="AJ426">
        <v>2.2599999999999999E-4</v>
      </c>
      <c r="AK426" t="s">
        <v>12</v>
      </c>
      <c r="AL426">
        <v>0</v>
      </c>
      <c r="AM426">
        <v>0</v>
      </c>
    </row>
    <row r="427" spans="1:39" x14ac:dyDescent="0.25">
      <c r="A427" t="s">
        <v>144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13766.368280000001</v>
      </c>
      <c r="I427">
        <v>74720.281621999995</v>
      </c>
      <c r="J427" t="s">
        <v>3</v>
      </c>
      <c r="K427">
        <v>13385.702716</v>
      </c>
      <c r="L427">
        <v>70497.989004999996</v>
      </c>
      <c r="M427" t="s">
        <v>4</v>
      </c>
      <c r="N427">
        <v>209.24376599999999</v>
      </c>
      <c r="O427">
        <v>25.924157000000001</v>
      </c>
      <c r="P427" t="s">
        <v>5</v>
      </c>
      <c r="Q427">
        <v>480.036563</v>
      </c>
      <c r="R427">
        <v>1024.250196</v>
      </c>
      <c r="S427" t="s">
        <v>6</v>
      </c>
      <c r="T427">
        <v>97.687984</v>
      </c>
      <c r="U427">
        <v>10.50914</v>
      </c>
      <c r="V427" t="s">
        <v>7</v>
      </c>
      <c r="W427">
        <v>83.944933000000006</v>
      </c>
      <c r="X427">
        <v>4.0979159999999997</v>
      </c>
      <c r="Y427" t="s">
        <v>8</v>
      </c>
      <c r="Z427">
        <v>136.87303399999999</v>
      </c>
      <c r="AA427">
        <v>813.695515</v>
      </c>
      <c r="AB427" t="s">
        <v>9</v>
      </c>
      <c r="AC427">
        <v>12581.364997000001</v>
      </c>
      <c r="AD427">
        <v>57759.310229000002</v>
      </c>
      <c r="AE427" t="s">
        <v>10</v>
      </c>
      <c r="AF427">
        <v>0.17783199999999999</v>
      </c>
      <c r="AG427">
        <v>1.4300000000000001E-4</v>
      </c>
      <c r="AH427" t="s">
        <v>11</v>
      </c>
      <c r="AI427">
        <v>0.82453600000000005</v>
      </c>
      <c r="AJ427">
        <v>2.2100000000000001E-4</v>
      </c>
      <c r="AK427" t="s">
        <v>12</v>
      </c>
      <c r="AL427">
        <v>0</v>
      </c>
      <c r="AM427">
        <v>0</v>
      </c>
    </row>
    <row r="428" spans="1:39" x14ac:dyDescent="0.25">
      <c r="A428" t="s">
        <v>144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16070.999043</v>
      </c>
      <c r="I428">
        <v>97192.385771000001</v>
      </c>
      <c r="J428" t="s">
        <v>3</v>
      </c>
      <c r="K428">
        <v>15626.849345000001</v>
      </c>
      <c r="L428">
        <v>91786.035224000007</v>
      </c>
      <c r="M428" t="s">
        <v>4</v>
      </c>
      <c r="N428">
        <v>244.49710200000001</v>
      </c>
      <c r="O428">
        <v>44.070656</v>
      </c>
      <c r="P428" t="s">
        <v>5</v>
      </c>
      <c r="Q428">
        <v>562.31247699999994</v>
      </c>
      <c r="R428">
        <v>1294.259047</v>
      </c>
      <c r="S428" t="s">
        <v>6</v>
      </c>
      <c r="T428">
        <v>114.129688</v>
      </c>
      <c r="U428">
        <v>14.348653000000001</v>
      </c>
      <c r="V428" t="s">
        <v>7</v>
      </c>
      <c r="W428">
        <v>97.990082999999998</v>
      </c>
      <c r="X428">
        <v>5.0847569999999997</v>
      </c>
      <c r="Y428" t="s">
        <v>8</v>
      </c>
      <c r="Z428">
        <v>161.68568400000001</v>
      </c>
      <c r="AA428">
        <v>969.48638400000004</v>
      </c>
      <c r="AB428" t="s">
        <v>9</v>
      </c>
      <c r="AC428">
        <v>14685.747987999999</v>
      </c>
      <c r="AD428">
        <v>75655.433812999996</v>
      </c>
      <c r="AE428" t="s">
        <v>10</v>
      </c>
      <c r="AF428">
        <v>0.17672399999999999</v>
      </c>
      <c r="AG428">
        <v>1.5699999999999999E-4</v>
      </c>
      <c r="AH428" t="s">
        <v>11</v>
      </c>
      <c r="AI428">
        <v>0.82686300000000001</v>
      </c>
      <c r="AJ428">
        <v>2.24E-4</v>
      </c>
      <c r="AK428" t="s">
        <v>12</v>
      </c>
      <c r="AL428">
        <v>0</v>
      </c>
      <c r="AM428">
        <v>0</v>
      </c>
    </row>
    <row r="429" spans="1:39" x14ac:dyDescent="0.25">
      <c r="A429" t="s">
        <v>144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18376.485881000001</v>
      </c>
      <c r="I429">
        <v>132513.65423399999</v>
      </c>
      <c r="J429" t="s">
        <v>3</v>
      </c>
      <c r="K429">
        <v>17868.315276000001</v>
      </c>
      <c r="L429">
        <v>125318.231338</v>
      </c>
      <c r="M429" t="s">
        <v>4</v>
      </c>
      <c r="N429">
        <v>279.76827500000002</v>
      </c>
      <c r="O429">
        <v>55.109520000000003</v>
      </c>
      <c r="P429" t="s">
        <v>5</v>
      </c>
      <c r="Q429">
        <v>644.5154</v>
      </c>
      <c r="R429">
        <v>1529.3292919999999</v>
      </c>
      <c r="S429" t="s">
        <v>6</v>
      </c>
      <c r="T429">
        <v>130.39125799999999</v>
      </c>
      <c r="U429">
        <v>15.997066999999999</v>
      </c>
      <c r="V429" t="s">
        <v>7</v>
      </c>
      <c r="W429">
        <v>112.03604900000001</v>
      </c>
      <c r="X429">
        <v>6.6847310000000002</v>
      </c>
      <c r="Y429" t="s">
        <v>8</v>
      </c>
      <c r="Z429">
        <v>186.61792800000001</v>
      </c>
      <c r="AA429">
        <v>1134.43048</v>
      </c>
      <c r="AB429" t="s">
        <v>9</v>
      </c>
      <c r="AC429">
        <v>16790.494649</v>
      </c>
      <c r="AD429">
        <v>104217.11012100001</v>
      </c>
      <c r="AE429" t="s">
        <v>10</v>
      </c>
      <c r="AF429">
        <v>0.17519999999999999</v>
      </c>
      <c r="AG429">
        <v>1.21E-4</v>
      </c>
      <c r="AH429" t="s">
        <v>11</v>
      </c>
      <c r="AI429">
        <v>0.82851699999999995</v>
      </c>
      <c r="AJ429">
        <v>2.02E-4</v>
      </c>
      <c r="AK429" t="s">
        <v>12</v>
      </c>
      <c r="AL429">
        <v>0</v>
      </c>
      <c r="AM429">
        <v>0</v>
      </c>
    </row>
    <row r="430" spans="1:39" x14ac:dyDescent="0.25">
      <c r="A430" t="s">
        <v>144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20697.460170999999</v>
      </c>
      <c r="I430">
        <v>205711.21268999999</v>
      </c>
      <c r="J430" t="s">
        <v>3</v>
      </c>
      <c r="K430">
        <v>20125.467226000001</v>
      </c>
      <c r="L430">
        <v>195281.09043400001</v>
      </c>
      <c r="M430" t="s">
        <v>4</v>
      </c>
      <c r="N430">
        <v>315.05722400000002</v>
      </c>
      <c r="O430">
        <v>71.049188000000001</v>
      </c>
      <c r="P430" t="s">
        <v>5</v>
      </c>
      <c r="Q430">
        <v>738.184934</v>
      </c>
      <c r="R430">
        <v>6253.0229010000003</v>
      </c>
      <c r="S430" t="s">
        <v>6</v>
      </c>
      <c r="T430">
        <v>146.69396</v>
      </c>
      <c r="U430">
        <v>18.153949000000001</v>
      </c>
      <c r="V430" t="s">
        <v>7</v>
      </c>
      <c r="W430">
        <v>126.265524</v>
      </c>
      <c r="X430">
        <v>8.8641249999999996</v>
      </c>
      <c r="Y430" t="s">
        <v>8</v>
      </c>
      <c r="Z430">
        <v>211.67038400000001</v>
      </c>
      <c r="AA430">
        <v>1276.8121510000001</v>
      </c>
      <c r="AB430" t="s">
        <v>9</v>
      </c>
      <c r="AC430">
        <v>18909.919838999998</v>
      </c>
      <c r="AD430">
        <v>165159.36640100001</v>
      </c>
      <c r="AE430" t="s">
        <v>10</v>
      </c>
      <c r="AF430">
        <v>0.17450399999999999</v>
      </c>
      <c r="AG430">
        <v>1.34E-4</v>
      </c>
      <c r="AH430" t="s">
        <v>11</v>
      </c>
      <c r="AI430">
        <v>0.82851699999999995</v>
      </c>
      <c r="AJ430">
        <v>2.02E-4</v>
      </c>
      <c r="AK430" t="s">
        <v>12</v>
      </c>
      <c r="AL430">
        <v>65.599999999999994</v>
      </c>
      <c r="AM430">
        <v>123786.88</v>
      </c>
    </row>
    <row r="431" spans="1:39" x14ac:dyDescent="0.25">
      <c r="A431" t="s">
        <v>144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24627.411375</v>
      </c>
      <c r="I431">
        <v>994283.37390799995</v>
      </c>
      <c r="J431" t="s">
        <v>3</v>
      </c>
      <c r="K431">
        <v>23991.883405</v>
      </c>
      <c r="L431">
        <v>970226.99583200004</v>
      </c>
      <c r="M431" t="s">
        <v>4</v>
      </c>
      <c r="N431">
        <v>350.46979499999998</v>
      </c>
      <c r="O431">
        <v>80.345557999999997</v>
      </c>
      <c r="P431" t="s">
        <v>5</v>
      </c>
      <c r="Q431">
        <v>2462.5190769999999</v>
      </c>
      <c r="R431">
        <v>349210.92465200002</v>
      </c>
      <c r="S431" t="s">
        <v>6</v>
      </c>
      <c r="T431">
        <v>163.031296</v>
      </c>
      <c r="U431">
        <v>19.384398000000001</v>
      </c>
      <c r="V431" t="s">
        <v>7</v>
      </c>
      <c r="W431">
        <v>140.236996</v>
      </c>
      <c r="X431">
        <v>9.6852079999999994</v>
      </c>
      <c r="Y431" t="s">
        <v>8</v>
      </c>
      <c r="Z431">
        <v>249.62591900000001</v>
      </c>
      <c r="AA431">
        <v>1557.0460929999999</v>
      </c>
      <c r="AB431" t="s">
        <v>9</v>
      </c>
      <c r="AC431">
        <v>22606.436141999999</v>
      </c>
      <c r="AD431">
        <v>875237.82329199999</v>
      </c>
      <c r="AE431" t="s">
        <v>10</v>
      </c>
      <c r="AF431">
        <v>0.17402699999999999</v>
      </c>
      <c r="AG431">
        <v>1.1900000000000001E-4</v>
      </c>
      <c r="AH431" t="s">
        <v>11</v>
      </c>
      <c r="AI431">
        <v>0.82874000000000003</v>
      </c>
      <c r="AJ431">
        <v>2.0100000000000001E-4</v>
      </c>
      <c r="AK431" t="s">
        <v>12</v>
      </c>
      <c r="AL431">
        <v>9630.6</v>
      </c>
      <c r="AM431">
        <v>10515481.08</v>
      </c>
    </row>
    <row r="432" spans="1:39" x14ac:dyDescent="0.25">
      <c r="A432" t="s">
        <v>144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30812.975010999999</v>
      </c>
      <c r="I432">
        <v>1242158.757333</v>
      </c>
      <c r="J432" t="s">
        <v>3</v>
      </c>
      <c r="K432">
        <v>30114.119305</v>
      </c>
      <c r="L432">
        <v>1214707.501007</v>
      </c>
      <c r="M432" t="s">
        <v>4</v>
      </c>
      <c r="N432">
        <v>386.26050300000003</v>
      </c>
      <c r="O432">
        <v>94.201155999999997</v>
      </c>
      <c r="P432" t="s">
        <v>5</v>
      </c>
      <c r="Q432">
        <v>6435.3905830000003</v>
      </c>
      <c r="R432">
        <v>500866.18144000001</v>
      </c>
      <c r="S432" t="s">
        <v>6</v>
      </c>
      <c r="T432">
        <v>179.634871</v>
      </c>
      <c r="U432">
        <v>19.554828000000001</v>
      </c>
      <c r="V432" t="s">
        <v>7</v>
      </c>
      <c r="W432">
        <v>154.28810899999999</v>
      </c>
      <c r="X432">
        <v>9.9197749999999996</v>
      </c>
      <c r="Y432" t="s">
        <v>8</v>
      </c>
      <c r="Z432">
        <v>306.80264299999999</v>
      </c>
      <c r="AA432">
        <v>1716.3146939999999</v>
      </c>
      <c r="AB432" t="s">
        <v>9</v>
      </c>
      <c r="AC432">
        <v>28513.105798000001</v>
      </c>
      <c r="AD432">
        <v>1101188.6606620001</v>
      </c>
      <c r="AE432" t="s">
        <v>10</v>
      </c>
      <c r="AF432">
        <v>0.173843</v>
      </c>
      <c r="AG432">
        <v>1.15E-4</v>
      </c>
      <c r="AH432" t="s">
        <v>11</v>
      </c>
      <c r="AI432">
        <v>0.82874000000000003</v>
      </c>
      <c r="AJ432">
        <v>2.0100000000000001E-4</v>
      </c>
      <c r="AK432" t="s">
        <v>12</v>
      </c>
      <c r="AL432">
        <v>32298.92</v>
      </c>
      <c r="AM432">
        <v>15484421.033600001</v>
      </c>
    </row>
    <row r="433" spans="1:39" x14ac:dyDescent="0.25">
      <c r="A433" t="s">
        <v>144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38543.454204000001</v>
      </c>
      <c r="I433">
        <v>1625193.6853779999</v>
      </c>
      <c r="J433" t="s">
        <v>3</v>
      </c>
      <c r="K433">
        <v>37780.976484999999</v>
      </c>
      <c r="L433">
        <v>1592994.8328440001</v>
      </c>
      <c r="M433" t="s">
        <v>4</v>
      </c>
      <c r="N433">
        <v>422.89618400000001</v>
      </c>
      <c r="O433">
        <v>120.43631600000001</v>
      </c>
      <c r="P433" t="s">
        <v>5</v>
      </c>
      <c r="Q433">
        <v>11945.896393000001</v>
      </c>
      <c r="R433">
        <v>745602.427792</v>
      </c>
      <c r="S433" t="s">
        <v>6</v>
      </c>
      <c r="T433">
        <v>196.36736400000001</v>
      </c>
      <c r="U433">
        <v>20.491647</v>
      </c>
      <c r="V433" t="s">
        <v>7</v>
      </c>
      <c r="W433">
        <v>168.38155399999999</v>
      </c>
      <c r="X433">
        <v>10.586451</v>
      </c>
      <c r="Y433" t="s">
        <v>8</v>
      </c>
      <c r="Z433">
        <v>377.719585</v>
      </c>
      <c r="AA433">
        <v>1831.81123</v>
      </c>
      <c r="AB433" t="s">
        <v>9</v>
      </c>
      <c r="AC433">
        <v>35933.968767999999</v>
      </c>
      <c r="AD433">
        <v>1457208.5092</v>
      </c>
      <c r="AE433" t="s">
        <v>10</v>
      </c>
      <c r="AF433">
        <v>0.173767</v>
      </c>
      <c r="AG433">
        <v>1.1400000000000001E-4</v>
      </c>
      <c r="AH433" t="s">
        <v>11</v>
      </c>
      <c r="AI433">
        <v>0.82874000000000003</v>
      </c>
      <c r="AJ433">
        <v>2.0100000000000001E-4</v>
      </c>
      <c r="AK433" t="s">
        <v>12</v>
      </c>
      <c r="AL433">
        <v>63858.16</v>
      </c>
      <c r="AM433">
        <v>21319409.654399</v>
      </c>
    </row>
    <row r="434" spans="1:39" x14ac:dyDescent="0.25">
      <c r="A434" t="s">
        <v>144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47583.105723000001</v>
      </c>
      <c r="I434">
        <v>1905945.6236310001</v>
      </c>
      <c r="J434" t="s">
        <v>3</v>
      </c>
      <c r="K434">
        <v>46756.639210000001</v>
      </c>
      <c r="L434">
        <v>1871528.688356</v>
      </c>
      <c r="M434" t="s">
        <v>4</v>
      </c>
      <c r="N434">
        <v>459.85752000000002</v>
      </c>
      <c r="O434">
        <v>121.898692</v>
      </c>
      <c r="P434" t="s">
        <v>5</v>
      </c>
      <c r="Q434">
        <v>18772.115424</v>
      </c>
      <c r="R434">
        <v>982942.30007</v>
      </c>
      <c r="S434" t="s">
        <v>6</v>
      </c>
      <c r="T434">
        <v>213.11197100000001</v>
      </c>
      <c r="U434">
        <v>21.065947999999999</v>
      </c>
      <c r="V434" t="s">
        <v>7</v>
      </c>
      <c r="W434">
        <v>182.43649300000001</v>
      </c>
      <c r="X434">
        <v>10.803777</v>
      </c>
      <c r="Y434" t="s">
        <v>8</v>
      </c>
      <c r="Z434">
        <v>459.34986099999998</v>
      </c>
      <c r="AA434">
        <v>1942.777323</v>
      </c>
      <c r="AB434" t="s">
        <v>9</v>
      </c>
      <c r="AC434">
        <v>44641.469433999999</v>
      </c>
      <c r="AD434">
        <v>1725321.745905</v>
      </c>
      <c r="AE434" t="s">
        <v>10</v>
      </c>
      <c r="AF434">
        <v>0.17375499999999999</v>
      </c>
      <c r="AG434">
        <v>1.1400000000000001E-4</v>
      </c>
      <c r="AH434" t="s">
        <v>11</v>
      </c>
      <c r="AI434">
        <v>0.82874000000000003</v>
      </c>
      <c r="AJ434">
        <v>2.0100000000000001E-4</v>
      </c>
      <c r="AK434" t="s">
        <v>12</v>
      </c>
      <c r="AL434">
        <v>103184.02</v>
      </c>
      <c r="AM434">
        <v>26925061.259599999</v>
      </c>
    </row>
    <row r="435" spans="1:39" x14ac:dyDescent="0.25">
      <c r="A435" t="s">
        <v>144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57832.184160999997</v>
      </c>
      <c r="I435">
        <v>2073939.8514380001</v>
      </c>
      <c r="J435" t="s">
        <v>3</v>
      </c>
      <c r="K435">
        <v>56941.904105000001</v>
      </c>
      <c r="L435">
        <v>2038480.134229</v>
      </c>
      <c r="M435" t="s">
        <v>4</v>
      </c>
      <c r="N435">
        <v>497.62079299999999</v>
      </c>
      <c r="O435">
        <v>137.05097799999999</v>
      </c>
      <c r="P435" t="s">
        <v>5</v>
      </c>
      <c r="Q435">
        <v>26808.605234999999</v>
      </c>
      <c r="R435">
        <v>1159646.3135190001</v>
      </c>
      <c r="S435" t="s">
        <v>6</v>
      </c>
      <c r="T435">
        <v>229.89842999999999</v>
      </c>
      <c r="U435">
        <v>21.629915</v>
      </c>
      <c r="V435" t="s">
        <v>7</v>
      </c>
      <c r="W435">
        <v>196.62438900000001</v>
      </c>
      <c r="X435">
        <v>12.747394999999999</v>
      </c>
      <c r="Y435" t="s">
        <v>8</v>
      </c>
      <c r="Z435">
        <v>552.24796800000001</v>
      </c>
      <c r="AA435">
        <v>1994.126505</v>
      </c>
      <c r="AB435" t="s">
        <v>9</v>
      </c>
      <c r="AC435">
        <v>54534.788832999999</v>
      </c>
      <c r="AD435">
        <v>1890004.0265560001</v>
      </c>
      <c r="AE435" t="s">
        <v>10</v>
      </c>
      <c r="AF435">
        <v>0.17375499999999999</v>
      </c>
      <c r="AG435">
        <v>1.1400000000000001E-4</v>
      </c>
      <c r="AH435" t="s">
        <v>11</v>
      </c>
      <c r="AI435">
        <v>0.82874000000000003</v>
      </c>
      <c r="AJ435">
        <v>2.0100000000000001E-4</v>
      </c>
      <c r="AK435" t="s">
        <v>12</v>
      </c>
      <c r="AL435">
        <v>149615.18</v>
      </c>
      <c r="AM435">
        <v>31156887.627602</v>
      </c>
    </row>
    <row r="436" spans="1:39" x14ac:dyDescent="0.25">
      <c r="A436" t="s">
        <v>144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69332.643435999998</v>
      </c>
      <c r="I436">
        <v>2356865.730128</v>
      </c>
      <c r="J436" t="s">
        <v>3</v>
      </c>
      <c r="K436">
        <v>68378.078076999998</v>
      </c>
      <c r="L436">
        <v>2321027.4658010001</v>
      </c>
      <c r="M436" t="s">
        <v>4</v>
      </c>
      <c r="N436">
        <v>535.88874099999998</v>
      </c>
      <c r="O436">
        <v>159.14351199999999</v>
      </c>
      <c r="P436" t="s">
        <v>5</v>
      </c>
      <c r="Q436">
        <v>36079.134834999997</v>
      </c>
      <c r="R436">
        <v>1417584.484013</v>
      </c>
      <c r="S436" t="s">
        <v>6</v>
      </c>
      <c r="T436">
        <v>246.85416000000001</v>
      </c>
      <c r="U436">
        <v>22.675190000000001</v>
      </c>
      <c r="V436" t="s">
        <v>7</v>
      </c>
      <c r="W436">
        <v>210.85218699999999</v>
      </c>
      <c r="X436">
        <v>13.208811000000001</v>
      </c>
      <c r="Y436" t="s">
        <v>8</v>
      </c>
      <c r="Z436">
        <v>656.071327</v>
      </c>
      <c r="AA436">
        <v>2098.0283479999998</v>
      </c>
      <c r="AB436" t="s">
        <v>9</v>
      </c>
      <c r="AC436">
        <v>65655.116190000001</v>
      </c>
      <c r="AD436">
        <v>2170004.6680020001</v>
      </c>
      <c r="AE436" t="s">
        <v>10</v>
      </c>
      <c r="AF436">
        <v>0.17375399999999999</v>
      </c>
      <c r="AG436">
        <v>1.1400000000000001E-4</v>
      </c>
      <c r="AH436" t="s">
        <v>11</v>
      </c>
      <c r="AI436">
        <v>0.82874000000000003</v>
      </c>
      <c r="AJ436">
        <v>2.0100000000000001E-4</v>
      </c>
      <c r="AK436" t="s">
        <v>12</v>
      </c>
      <c r="AL436">
        <v>202901.3</v>
      </c>
      <c r="AM436">
        <v>34082928.450005002</v>
      </c>
    </row>
    <row r="437" spans="1:39" x14ac:dyDescent="0.25">
      <c r="A437" t="s">
        <v>144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81911.838357000001</v>
      </c>
      <c r="I437">
        <v>2618509.1481619999</v>
      </c>
      <c r="J437" t="s">
        <v>3</v>
      </c>
      <c r="K437">
        <v>80892.932251999999</v>
      </c>
      <c r="L437">
        <v>2579931.4258559998</v>
      </c>
      <c r="M437" t="s">
        <v>4</v>
      </c>
      <c r="N437">
        <v>574.39749200000006</v>
      </c>
      <c r="O437">
        <v>195.43209200000001</v>
      </c>
      <c r="P437" t="s">
        <v>5</v>
      </c>
      <c r="Q437">
        <v>46440.883315999999</v>
      </c>
      <c r="R437">
        <v>1686269.5069339999</v>
      </c>
      <c r="S437" t="s">
        <v>6</v>
      </c>
      <c r="T437">
        <v>263.74374699999998</v>
      </c>
      <c r="U437">
        <v>23.795278</v>
      </c>
      <c r="V437" t="s">
        <v>7</v>
      </c>
      <c r="W437">
        <v>225.11191500000001</v>
      </c>
      <c r="X437">
        <v>18.895803999999998</v>
      </c>
      <c r="Y437" t="s">
        <v>8</v>
      </c>
      <c r="Z437">
        <v>768.97512600000005</v>
      </c>
      <c r="AA437">
        <v>2320.5606640000001</v>
      </c>
      <c r="AB437" t="s">
        <v>9</v>
      </c>
      <c r="AC437">
        <v>77835.240065999998</v>
      </c>
      <c r="AD437">
        <v>2411295.3968850002</v>
      </c>
      <c r="AE437" t="s">
        <v>10</v>
      </c>
      <c r="AF437">
        <v>0.17375399999999999</v>
      </c>
      <c r="AG437">
        <v>1.1400000000000001E-4</v>
      </c>
      <c r="AH437" t="s">
        <v>11</v>
      </c>
      <c r="AI437">
        <v>0.82874000000000003</v>
      </c>
      <c r="AJ437">
        <v>2.0100000000000001E-4</v>
      </c>
      <c r="AK437" t="s">
        <v>12</v>
      </c>
      <c r="AL437">
        <v>262844.65999999997</v>
      </c>
      <c r="AM437">
        <v>43104560.624420002</v>
      </c>
    </row>
    <row r="438" spans="1:39" x14ac:dyDescent="0.25">
      <c r="A438" t="s">
        <v>144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95699.123275000005</v>
      </c>
      <c r="I438">
        <v>3127679.5901759998</v>
      </c>
      <c r="J438" t="s">
        <v>3</v>
      </c>
      <c r="K438">
        <v>94615.958759999994</v>
      </c>
      <c r="L438">
        <v>3092946.2338279998</v>
      </c>
      <c r="M438" t="s">
        <v>4</v>
      </c>
      <c r="N438">
        <v>612.93748900000003</v>
      </c>
      <c r="O438">
        <v>204.449038</v>
      </c>
      <c r="P438" t="s">
        <v>5</v>
      </c>
      <c r="Q438">
        <v>58020.587239</v>
      </c>
      <c r="R438">
        <v>2388850.713829</v>
      </c>
      <c r="S438" t="s">
        <v>6</v>
      </c>
      <c r="T438">
        <v>280.59902</v>
      </c>
      <c r="U438">
        <v>24.304015</v>
      </c>
      <c r="V438" t="s">
        <v>7</v>
      </c>
      <c r="W438">
        <v>239.126226</v>
      </c>
      <c r="X438">
        <v>19.461580000000001</v>
      </c>
      <c r="Y438" t="s">
        <v>8</v>
      </c>
      <c r="Z438">
        <v>892.12776799999995</v>
      </c>
      <c r="AA438">
        <v>2434.8753299999998</v>
      </c>
      <c r="AB438" t="s">
        <v>9</v>
      </c>
      <c r="AC438">
        <v>91202.830182999998</v>
      </c>
      <c r="AD438">
        <v>2918975.5421759998</v>
      </c>
      <c r="AE438" t="s">
        <v>10</v>
      </c>
      <c r="AF438">
        <v>0.17375399999999999</v>
      </c>
      <c r="AG438">
        <v>1.1400000000000001E-4</v>
      </c>
      <c r="AH438" t="s">
        <v>11</v>
      </c>
      <c r="AI438">
        <v>0.82874000000000003</v>
      </c>
      <c r="AJ438">
        <v>2.0100000000000001E-4</v>
      </c>
      <c r="AK438" t="s">
        <v>12</v>
      </c>
      <c r="AL438">
        <v>330165.21999999997</v>
      </c>
      <c r="AM438">
        <v>68730240.771622002</v>
      </c>
    </row>
    <row r="439" spans="1:39" x14ac:dyDescent="0.25">
      <c r="A439" t="s">
        <v>144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110739.98566999999</v>
      </c>
      <c r="I439">
        <v>4299349.897663</v>
      </c>
      <c r="J439" t="s">
        <v>3</v>
      </c>
      <c r="K439">
        <v>109593.05093500001</v>
      </c>
      <c r="L439">
        <v>4269801.7292060005</v>
      </c>
      <c r="M439" t="s">
        <v>4</v>
      </c>
      <c r="N439">
        <v>651.75238999999999</v>
      </c>
      <c r="O439">
        <v>205.45544000000001</v>
      </c>
      <c r="P439" t="s">
        <v>5</v>
      </c>
      <c r="Q439">
        <v>70855.942614</v>
      </c>
      <c r="R439">
        <v>3808200.252411</v>
      </c>
      <c r="S439" t="s">
        <v>6</v>
      </c>
      <c r="T439">
        <v>297.44276500000001</v>
      </c>
      <c r="U439">
        <v>24.759568000000002</v>
      </c>
      <c r="V439" t="s">
        <v>7</v>
      </c>
      <c r="W439">
        <v>253.111358</v>
      </c>
      <c r="X439">
        <v>19.81597</v>
      </c>
      <c r="Y439" t="s">
        <v>8</v>
      </c>
      <c r="Z439">
        <v>1025.369633</v>
      </c>
      <c r="AA439">
        <v>2398.1598239999998</v>
      </c>
      <c r="AB439" t="s">
        <v>9</v>
      </c>
      <c r="AC439">
        <v>105803.04153</v>
      </c>
      <c r="AD439">
        <v>4087290.0442539998</v>
      </c>
      <c r="AE439" t="s">
        <v>10</v>
      </c>
      <c r="AF439">
        <v>0.17375399999999999</v>
      </c>
      <c r="AG439">
        <v>1.1400000000000001E-4</v>
      </c>
      <c r="AH439" t="s">
        <v>11</v>
      </c>
      <c r="AI439">
        <v>0.82874000000000003</v>
      </c>
      <c r="AJ439">
        <v>2.0100000000000001E-4</v>
      </c>
      <c r="AK439" t="s">
        <v>12</v>
      </c>
      <c r="AL439">
        <v>405037.56</v>
      </c>
      <c r="AM439">
        <v>119565311.9664</v>
      </c>
    </row>
    <row r="440" spans="1:39" x14ac:dyDescent="0.25">
      <c r="A440" t="s">
        <v>144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127328.920803</v>
      </c>
      <c r="I440">
        <v>5795770.7191089997</v>
      </c>
      <c r="J440" t="s">
        <v>3</v>
      </c>
      <c r="K440">
        <v>126117.64743300001</v>
      </c>
      <c r="L440">
        <v>5772337.628304</v>
      </c>
      <c r="M440" t="s">
        <v>4</v>
      </c>
      <c r="N440">
        <v>691.00123399999995</v>
      </c>
      <c r="O440">
        <v>215.86145099999999</v>
      </c>
      <c r="P440" t="s">
        <v>5</v>
      </c>
      <c r="Q440">
        <v>85236.124184</v>
      </c>
      <c r="R440">
        <v>5547087.1011340003</v>
      </c>
      <c r="S440" t="s">
        <v>6</v>
      </c>
      <c r="T440">
        <v>314.363226</v>
      </c>
      <c r="U440">
        <v>25.243107999999999</v>
      </c>
      <c r="V440" t="s">
        <v>7</v>
      </c>
      <c r="W440">
        <v>267.12932499999999</v>
      </c>
      <c r="X440">
        <v>20.068228999999999</v>
      </c>
      <c r="Y440" t="s">
        <v>8</v>
      </c>
      <c r="Z440">
        <v>1172.208218</v>
      </c>
      <c r="AA440">
        <v>2542.1211790000002</v>
      </c>
      <c r="AB440" t="s">
        <v>9</v>
      </c>
      <c r="AC440">
        <v>121922.56331699999</v>
      </c>
      <c r="AD440">
        <v>5560339.109104</v>
      </c>
      <c r="AE440" t="s">
        <v>10</v>
      </c>
      <c r="AF440">
        <v>0.17375399999999999</v>
      </c>
      <c r="AG440">
        <v>1.1400000000000001E-4</v>
      </c>
      <c r="AH440" t="s">
        <v>11</v>
      </c>
      <c r="AI440">
        <v>0.82874000000000003</v>
      </c>
      <c r="AJ440">
        <v>2.0100000000000001E-4</v>
      </c>
      <c r="AK440" t="s">
        <v>12</v>
      </c>
      <c r="AL440">
        <v>488800.34</v>
      </c>
      <c r="AM440">
        <v>185111829.904358</v>
      </c>
    </row>
    <row r="441" spans="1:39" x14ac:dyDescent="0.25">
      <c r="A441" t="s">
        <v>144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145284.47461</v>
      </c>
      <c r="I441">
        <v>7786716.051891</v>
      </c>
      <c r="J441" t="s">
        <v>3</v>
      </c>
      <c r="K441">
        <v>144008.78434499999</v>
      </c>
      <c r="L441">
        <v>7765876.9082869999</v>
      </c>
      <c r="M441" t="s">
        <v>4</v>
      </c>
      <c r="N441">
        <v>731.40623300000004</v>
      </c>
      <c r="O441">
        <v>257.15835900000002</v>
      </c>
      <c r="P441" t="s">
        <v>5</v>
      </c>
      <c r="Q441">
        <v>100969.362076</v>
      </c>
      <c r="R441">
        <v>7696292.9472160004</v>
      </c>
      <c r="S441" t="s">
        <v>6</v>
      </c>
      <c r="T441">
        <v>331.70770700000003</v>
      </c>
      <c r="U441">
        <v>28.890321</v>
      </c>
      <c r="V441" t="s">
        <v>7</v>
      </c>
      <c r="W441">
        <v>281.22307699999999</v>
      </c>
      <c r="X441">
        <v>20.45898</v>
      </c>
      <c r="Y441" t="s">
        <v>8</v>
      </c>
      <c r="Z441">
        <v>1332.0633519999999</v>
      </c>
      <c r="AA441">
        <v>3195.784032</v>
      </c>
      <c r="AB441" t="s">
        <v>9</v>
      </c>
      <c r="AC441">
        <v>139380.35935499999</v>
      </c>
      <c r="AD441">
        <v>7482639.5433689998</v>
      </c>
      <c r="AE441" t="s">
        <v>10</v>
      </c>
      <c r="AF441">
        <v>0.17375399999999999</v>
      </c>
      <c r="AG441">
        <v>1.1400000000000001E-4</v>
      </c>
      <c r="AH441" t="s">
        <v>11</v>
      </c>
      <c r="AI441">
        <v>0.82874000000000003</v>
      </c>
      <c r="AJ441">
        <v>2.0100000000000001E-4</v>
      </c>
      <c r="AK441" t="s">
        <v>12</v>
      </c>
      <c r="AL441">
        <v>580062.5</v>
      </c>
      <c r="AM441">
        <v>260609995.929993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0</v>
      </c>
      <c r="I442">
        <v>0</v>
      </c>
      <c r="J442" t="s">
        <v>3</v>
      </c>
      <c r="K442">
        <v>0</v>
      </c>
      <c r="L442">
        <v>0</v>
      </c>
      <c r="M442" t="s">
        <v>4</v>
      </c>
      <c r="N442">
        <v>0</v>
      </c>
      <c r="O442">
        <v>0</v>
      </c>
      <c r="P442" t="s">
        <v>5</v>
      </c>
      <c r="Q442">
        <v>0</v>
      </c>
      <c r="R442">
        <v>0</v>
      </c>
      <c r="S442" t="s">
        <v>6</v>
      </c>
      <c r="T442">
        <v>0</v>
      </c>
      <c r="U442">
        <v>0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</v>
      </c>
      <c r="AG442">
        <v>0</v>
      </c>
      <c r="AH442" t="s">
        <v>11</v>
      </c>
      <c r="AI442">
        <v>0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0</v>
      </c>
      <c r="I443">
        <v>0</v>
      </c>
      <c r="J443" t="s">
        <v>3</v>
      </c>
      <c r="K443">
        <v>0</v>
      </c>
      <c r="L443">
        <v>0</v>
      </c>
      <c r="M443" t="s">
        <v>4</v>
      </c>
      <c r="N443">
        <v>0</v>
      </c>
      <c r="O443">
        <v>0</v>
      </c>
      <c r="P443" t="s">
        <v>5</v>
      </c>
      <c r="Q443">
        <v>0</v>
      </c>
      <c r="R443">
        <v>0</v>
      </c>
      <c r="S443" t="s">
        <v>6</v>
      </c>
      <c r="T443">
        <v>0</v>
      </c>
      <c r="U443">
        <v>0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</v>
      </c>
      <c r="AG443">
        <v>0</v>
      </c>
      <c r="AH443" t="s">
        <v>11</v>
      </c>
      <c r="AI443">
        <v>0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0</v>
      </c>
      <c r="I444">
        <v>0</v>
      </c>
      <c r="J444" t="s">
        <v>3</v>
      </c>
      <c r="K444">
        <v>0</v>
      </c>
      <c r="L444">
        <v>0</v>
      </c>
      <c r="M444" t="s">
        <v>4</v>
      </c>
      <c r="N444">
        <v>0</v>
      </c>
      <c r="O444">
        <v>0</v>
      </c>
      <c r="P444" t="s">
        <v>5</v>
      </c>
      <c r="Q444">
        <v>0</v>
      </c>
      <c r="R444">
        <v>0</v>
      </c>
      <c r="S444" t="s">
        <v>6</v>
      </c>
      <c r="T444">
        <v>0</v>
      </c>
      <c r="U444">
        <v>0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</v>
      </c>
      <c r="AG444">
        <v>0</v>
      </c>
      <c r="AH444" t="s">
        <v>11</v>
      </c>
      <c r="AI444">
        <v>0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0</v>
      </c>
      <c r="I445">
        <v>0</v>
      </c>
      <c r="J445" t="s">
        <v>3</v>
      </c>
      <c r="K445">
        <v>0</v>
      </c>
      <c r="L445">
        <v>0</v>
      </c>
      <c r="M445" t="s">
        <v>4</v>
      </c>
      <c r="N445">
        <v>0</v>
      </c>
      <c r="O445">
        <v>0</v>
      </c>
      <c r="P445" t="s">
        <v>5</v>
      </c>
      <c r="Q445">
        <v>0</v>
      </c>
      <c r="R445">
        <v>0</v>
      </c>
      <c r="S445" t="s">
        <v>6</v>
      </c>
      <c r="T445">
        <v>0</v>
      </c>
      <c r="U445">
        <v>0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</v>
      </c>
      <c r="AG445">
        <v>0</v>
      </c>
      <c r="AH445" t="s">
        <v>11</v>
      </c>
      <c r="AI445">
        <v>0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0</v>
      </c>
      <c r="I446">
        <v>0</v>
      </c>
      <c r="J446" t="s">
        <v>3</v>
      </c>
      <c r="K446">
        <v>0</v>
      </c>
      <c r="L446">
        <v>0</v>
      </c>
      <c r="M446" t="s">
        <v>4</v>
      </c>
      <c r="N446">
        <v>0</v>
      </c>
      <c r="O446">
        <v>0</v>
      </c>
      <c r="P446" t="s">
        <v>5</v>
      </c>
      <c r="Q446">
        <v>0</v>
      </c>
      <c r="R446">
        <v>0</v>
      </c>
      <c r="S446" t="s">
        <v>6</v>
      </c>
      <c r="T446">
        <v>0</v>
      </c>
      <c r="U446">
        <v>0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</v>
      </c>
      <c r="AG446">
        <v>0</v>
      </c>
      <c r="AH446" t="s">
        <v>11</v>
      </c>
      <c r="AI446">
        <v>0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0</v>
      </c>
      <c r="I447">
        <v>0</v>
      </c>
      <c r="J447" t="s">
        <v>3</v>
      </c>
      <c r="K447">
        <v>0</v>
      </c>
      <c r="L447">
        <v>0</v>
      </c>
      <c r="M447" t="s">
        <v>4</v>
      </c>
      <c r="N447">
        <v>0</v>
      </c>
      <c r="O447">
        <v>0</v>
      </c>
      <c r="P447" t="s">
        <v>5</v>
      </c>
      <c r="Q447">
        <v>0</v>
      </c>
      <c r="R447">
        <v>0</v>
      </c>
      <c r="S447" t="s">
        <v>6</v>
      </c>
      <c r="T447">
        <v>0</v>
      </c>
      <c r="U447">
        <v>0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</v>
      </c>
      <c r="AG447">
        <v>0</v>
      </c>
      <c r="AH447" t="s">
        <v>11</v>
      </c>
      <c r="AI447">
        <v>0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0</v>
      </c>
      <c r="I448">
        <v>0</v>
      </c>
      <c r="J448" t="s">
        <v>3</v>
      </c>
      <c r="K448">
        <v>0</v>
      </c>
      <c r="L448">
        <v>0</v>
      </c>
      <c r="M448" t="s">
        <v>4</v>
      </c>
      <c r="N448">
        <v>0</v>
      </c>
      <c r="O448">
        <v>0</v>
      </c>
      <c r="P448" t="s">
        <v>5</v>
      </c>
      <c r="Q448">
        <v>0</v>
      </c>
      <c r="R448">
        <v>0</v>
      </c>
      <c r="S448" t="s">
        <v>6</v>
      </c>
      <c r="T448">
        <v>0</v>
      </c>
      <c r="U448">
        <v>0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</v>
      </c>
      <c r="AG448">
        <v>0</v>
      </c>
      <c r="AH448" t="s">
        <v>11</v>
      </c>
      <c r="AI448">
        <v>0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0</v>
      </c>
      <c r="I449">
        <v>0</v>
      </c>
      <c r="J449" t="s">
        <v>3</v>
      </c>
      <c r="K449">
        <v>0</v>
      </c>
      <c r="L449">
        <v>0</v>
      </c>
      <c r="M449" t="s">
        <v>4</v>
      </c>
      <c r="N449">
        <v>0</v>
      </c>
      <c r="O449">
        <v>0</v>
      </c>
      <c r="P449" t="s">
        <v>5</v>
      </c>
      <c r="Q449">
        <v>0</v>
      </c>
      <c r="R449">
        <v>0</v>
      </c>
      <c r="S449" t="s">
        <v>6</v>
      </c>
      <c r="T449">
        <v>0</v>
      </c>
      <c r="U449">
        <v>0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</v>
      </c>
      <c r="AG449">
        <v>0</v>
      </c>
      <c r="AH449" t="s">
        <v>11</v>
      </c>
      <c r="AI449">
        <v>0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0</v>
      </c>
      <c r="I450">
        <v>0</v>
      </c>
      <c r="J450" t="s">
        <v>3</v>
      </c>
      <c r="K450">
        <v>0</v>
      </c>
      <c r="L450">
        <v>0</v>
      </c>
      <c r="M450" t="s">
        <v>4</v>
      </c>
      <c r="N450">
        <v>0</v>
      </c>
      <c r="O450">
        <v>0</v>
      </c>
      <c r="P450" t="s">
        <v>5</v>
      </c>
      <c r="Q450">
        <v>0</v>
      </c>
      <c r="R450">
        <v>0</v>
      </c>
      <c r="S450" t="s">
        <v>6</v>
      </c>
      <c r="T450">
        <v>0</v>
      </c>
      <c r="U450">
        <v>0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</v>
      </c>
      <c r="AG450">
        <v>0</v>
      </c>
      <c r="AH450" t="s">
        <v>11</v>
      </c>
      <c r="AI450">
        <v>0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0</v>
      </c>
      <c r="I451">
        <v>0</v>
      </c>
      <c r="J451" t="s">
        <v>3</v>
      </c>
      <c r="K451">
        <v>0</v>
      </c>
      <c r="L451">
        <v>0</v>
      </c>
      <c r="M451" t="s">
        <v>4</v>
      </c>
      <c r="N451">
        <v>0</v>
      </c>
      <c r="O451">
        <v>0</v>
      </c>
      <c r="P451" t="s">
        <v>5</v>
      </c>
      <c r="Q451">
        <v>0</v>
      </c>
      <c r="R451">
        <v>0</v>
      </c>
      <c r="S451" t="s">
        <v>6</v>
      </c>
      <c r="T451">
        <v>0</v>
      </c>
      <c r="U451">
        <v>0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</v>
      </c>
      <c r="AG451">
        <v>0</v>
      </c>
      <c r="AH451" t="s">
        <v>11</v>
      </c>
      <c r="AI451">
        <v>0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0</v>
      </c>
      <c r="I452">
        <v>0</v>
      </c>
      <c r="J452" t="s">
        <v>3</v>
      </c>
      <c r="K452">
        <v>0</v>
      </c>
      <c r="L452">
        <v>0</v>
      </c>
      <c r="M452" t="s">
        <v>4</v>
      </c>
      <c r="N452">
        <v>0</v>
      </c>
      <c r="O452">
        <v>0</v>
      </c>
      <c r="P452" t="s">
        <v>5</v>
      </c>
      <c r="Q452">
        <v>0</v>
      </c>
      <c r="R452">
        <v>0</v>
      </c>
      <c r="S452" t="s">
        <v>6</v>
      </c>
      <c r="T452">
        <v>0</v>
      </c>
      <c r="U452">
        <v>0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</v>
      </c>
      <c r="AG452">
        <v>0</v>
      </c>
      <c r="AH452" t="s">
        <v>11</v>
      </c>
      <c r="AI452">
        <v>0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0</v>
      </c>
      <c r="I453">
        <v>0</v>
      </c>
      <c r="J453" t="s">
        <v>3</v>
      </c>
      <c r="K453">
        <v>0</v>
      </c>
      <c r="L453">
        <v>0</v>
      </c>
      <c r="M453" t="s">
        <v>4</v>
      </c>
      <c r="N453">
        <v>0</v>
      </c>
      <c r="O453">
        <v>0</v>
      </c>
      <c r="P453" t="s">
        <v>5</v>
      </c>
      <c r="Q453">
        <v>0</v>
      </c>
      <c r="R453">
        <v>0</v>
      </c>
      <c r="S453" t="s">
        <v>6</v>
      </c>
      <c r="T453">
        <v>0</v>
      </c>
      <c r="U453">
        <v>0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</v>
      </c>
      <c r="AG453">
        <v>0</v>
      </c>
      <c r="AH453" t="s">
        <v>11</v>
      </c>
      <c r="AI453">
        <v>0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0</v>
      </c>
      <c r="I454">
        <v>0</v>
      </c>
      <c r="J454" t="s">
        <v>3</v>
      </c>
      <c r="K454">
        <v>0</v>
      </c>
      <c r="L454">
        <v>0</v>
      </c>
      <c r="M454" t="s">
        <v>4</v>
      </c>
      <c r="N454">
        <v>0</v>
      </c>
      <c r="O454">
        <v>0</v>
      </c>
      <c r="P454" t="s">
        <v>5</v>
      </c>
      <c r="Q454">
        <v>0</v>
      </c>
      <c r="R454">
        <v>0</v>
      </c>
      <c r="S454" t="s">
        <v>6</v>
      </c>
      <c r="T454">
        <v>0</v>
      </c>
      <c r="U454">
        <v>0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</v>
      </c>
      <c r="AG454">
        <v>0</v>
      </c>
      <c r="AH454" t="s">
        <v>11</v>
      </c>
      <c r="AI454">
        <v>0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0</v>
      </c>
      <c r="I455">
        <v>0</v>
      </c>
      <c r="J455" t="s">
        <v>3</v>
      </c>
      <c r="K455">
        <v>0</v>
      </c>
      <c r="L455">
        <v>0</v>
      </c>
      <c r="M455" t="s">
        <v>4</v>
      </c>
      <c r="N455">
        <v>0</v>
      </c>
      <c r="O455">
        <v>0</v>
      </c>
      <c r="P455" t="s">
        <v>5</v>
      </c>
      <c r="Q455">
        <v>0</v>
      </c>
      <c r="R455">
        <v>0</v>
      </c>
      <c r="S455" t="s">
        <v>6</v>
      </c>
      <c r="T455">
        <v>0</v>
      </c>
      <c r="U455">
        <v>0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</v>
      </c>
      <c r="AG455">
        <v>0</v>
      </c>
      <c r="AH455" t="s">
        <v>11</v>
      </c>
      <c r="AI455">
        <v>0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0</v>
      </c>
      <c r="I456">
        <v>0</v>
      </c>
      <c r="J456" t="s">
        <v>3</v>
      </c>
      <c r="K456">
        <v>0</v>
      </c>
      <c r="L456">
        <v>0</v>
      </c>
      <c r="M456" t="s">
        <v>4</v>
      </c>
      <c r="N456">
        <v>0</v>
      </c>
      <c r="O456">
        <v>0</v>
      </c>
      <c r="P456" t="s">
        <v>5</v>
      </c>
      <c r="Q456">
        <v>0</v>
      </c>
      <c r="R456">
        <v>0</v>
      </c>
      <c r="S456" t="s">
        <v>6</v>
      </c>
      <c r="T456">
        <v>0</v>
      </c>
      <c r="U456">
        <v>0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</v>
      </c>
      <c r="AG456">
        <v>0</v>
      </c>
      <c r="AH456" t="s">
        <v>11</v>
      </c>
      <c r="AI456">
        <v>0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0</v>
      </c>
      <c r="I457">
        <v>0</v>
      </c>
      <c r="J457" t="s">
        <v>3</v>
      </c>
      <c r="K457">
        <v>0</v>
      </c>
      <c r="L457">
        <v>0</v>
      </c>
      <c r="M457" t="s">
        <v>4</v>
      </c>
      <c r="N457">
        <v>0</v>
      </c>
      <c r="O457">
        <v>0</v>
      </c>
      <c r="P457" t="s">
        <v>5</v>
      </c>
      <c r="Q457">
        <v>0</v>
      </c>
      <c r="R457">
        <v>0</v>
      </c>
      <c r="S457" t="s">
        <v>6</v>
      </c>
      <c r="T457">
        <v>0</v>
      </c>
      <c r="U457">
        <v>0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</v>
      </c>
      <c r="AG457">
        <v>0</v>
      </c>
      <c r="AH457" t="s">
        <v>11</v>
      </c>
      <c r="AI457">
        <v>0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0</v>
      </c>
      <c r="I458">
        <v>0</v>
      </c>
      <c r="J458" t="s">
        <v>3</v>
      </c>
      <c r="K458">
        <v>0</v>
      </c>
      <c r="L458">
        <v>0</v>
      </c>
      <c r="M458" t="s">
        <v>4</v>
      </c>
      <c r="N458">
        <v>0</v>
      </c>
      <c r="O458">
        <v>0</v>
      </c>
      <c r="P458" t="s">
        <v>5</v>
      </c>
      <c r="Q458">
        <v>0</v>
      </c>
      <c r="R458">
        <v>0</v>
      </c>
      <c r="S458" t="s">
        <v>6</v>
      </c>
      <c r="T458">
        <v>0</v>
      </c>
      <c r="U458">
        <v>0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</v>
      </c>
      <c r="AG458">
        <v>0</v>
      </c>
      <c r="AH458" t="s">
        <v>11</v>
      </c>
      <c r="AI458">
        <v>0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0</v>
      </c>
      <c r="I459">
        <v>0</v>
      </c>
      <c r="J459" t="s">
        <v>3</v>
      </c>
      <c r="K459">
        <v>0</v>
      </c>
      <c r="L459">
        <v>0</v>
      </c>
      <c r="M459" t="s">
        <v>4</v>
      </c>
      <c r="N459">
        <v>0</v>
      </c>
      <c r="O459">
        <v>0</v>
      </c>
      <c r="P459" t="s">
        <v>5</v>
      </c>
      <c r="Q459">
        <v>0</v>
      </c>
      <c r="R459">
        <v>0</v>
      </c>
      <c r="S459" t="s">
        <v>6</v>
      </c>
      <c r="T459">
        <v>0</v>
      </c>
      <c r="U459">
        <v>0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</v>
      </c>
      <c r="AG459">
        <v>0</v>
      </c>
      <c r="AH459" t="s">
        <v>11</v>
      </c>
      <c r="AI459">
        <v>0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0</v>
      </c>
      <c r="I460">
        <v>0</v>
      </c>
      <c r="J460" t="s">
        <v>3</v>
      </c>
      <c r="K460">
        <v>0</v>
      </c>
      <c r="L460">
        <v>0</v>
      </c>
      <c r="M460" t="s">
        <v>4</v>
      </c>
      <c r="N460">
        <v>0</v>
      </c>
      <c r="O460">
        <v>0</v>
      </c>
      <c r="P460" t="s">
        <v>5</v>
      </c>
      <c r="Q460">
        <v>0</v>
      </c>
      <c r="R460">
        <v>0</v>
      </c>
      <c r="S460" t="s">
        <v>6</v>
      </c>
      <c r="T460">
        <v>0</v>
      </c>
      <c r="U460">
        <v>0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</v>
      </c>
      <c r="AG460">
        <v>0</v>
      </c>
      <c r="AH460" t="s">
        <v>11</v>
      </c>
      <c r="AI460">
        <v>0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0</v>
      </c>
      <c r="I461">
        <v>0</v>
      </c>
      <c r="J461" t="s">
        <v>3</v>
      </c>
      <c r="K461">
        <v>0</v>
      </c>
      <c r="L461">
        <v>0</v>
      </c>
      <c r="M461" t="s">
        <v>4</v>
      </c>
      <c r="N461">
        <v>0</v>
      </c>
      <c r="O461">
        <v>0</v>
      </c>
      <c r="P461" t="s">
        <v>5</v>
      </c>
      <c r="Q461">
        <v>0</v>
      </c>
      <c r="R461">
        <v>0</v>
      </c>
      <c r="S461" t="s">
        <v>6</v>
      </c>
      <c r="T461">
        <v>0</v>
      </c>
      <c r="U461">
        <v>0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</v>
      </c>
      <c r="AG461">
        <v>0</v>
      </c>
      <c r="AH461" t="s">
        <v>11</v>
      </c>
      <c r="AI461">
        <v>0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2242.4950589999999</v>
      </c>
      <c r="I462">
        <v>13067.761435</v>
      </c>
      <c r="J462" t="s">
        <v>3</v>
      </c>
      <c r="K462">
        <v>2177.9923359999998</v>
      </c>
      <c r="L462">
        <v>12257.400385000001</v>
      </c>
      <c r="M462" t="s">
        <v>4</v>
      </c>
      <c r="N462">
        <v>35.558866000000002</v>
      </c>
      <c r="O462">
        <v>4.2352299999999996</v>
      </c>
      <c r="P462" t="s">
        <v>5</v>
      </c>
      <c r="Q462">
        <v>0</v>
      </c>
      <c r="R462">
        <v>0</v>
      </c>
      <c r="S462" t="s">
        <v>6</v>
      </c>
      <c r="T462">
        <v>17.616512</v>
      </c>
      <c r="U462">
        <v>0.80108299999999999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0.19293399999999999</v>
      </c>
      <c r="AD462">
        <v>3.1100000000000002E-4</v>
      </c>
      <c r="AE462" t="s">
        <v>10</v>
      </c>
      <c r="AF462">
        <v>0</v>
      </c>
      <c r="AG462">
        <v>0</v>
      </c>
      <c r="AH462" t="s">
        <v>11</v>
      </c>
      <c r="AI462">
        <v>0.80651300000000004</v>
      </c>
      <c r="AJ462">
        <v>1.63E-4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4463.2700000000004</v>
      </c>
      <c r="I463">
        <v>32032.144074</v>
      </c>
      <c r="J463" t="s">
        <v>3</v>
      </c>
      <c r="K463">
        <v>4334.5465720000002</v>
      </c>
      <c r="L463">
        <v>29756.781521000001</v>
      </c>
      <c r="M463" t="s">
        <v>4</v>
      </c>
      <c r="N463">
        <v>70.489624000000006</v>
      </c>
      <c r="O463">
        <v>8.5190660000000005</v>
      </c>
      <c r="P463" t="s">
        <v>5</v>
      </c>
      <c r="Q463">
        <v>0</v>
      </c>
      <c r="R463">
        <v>0</v>
      </c>
      <c r="S463" t="s">
        <v>6</v>
      </c>
      <c r="T463">
        <v>35.071823999999999</v>
      </c>
      <c r="U463">
        <v>1.9350959999999999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0.18362600000000001</v>
      </c>
      <c r="AD463">
        <v>2.5799999999999998E-4</v>
      </c>
      <c r="AE463" t="s">
        <v>10</v>
      </c>
      <c r="AF463">
        <v>0</v>
      </c>
      <c r="AG463">
        <v>0</v>
      </c>
      <c r="AH463" t="s">
        <v>11</v>
      </c>
      <c r="AI463">
        <v>0.81348600000000004</v>
      </c>
      <c r="AJ463">
        <v>1.3899999999999999E-4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6679.0962810000001</v>
      </c>
      <c r="I464">
        <v>50400.467945999997</v>
      </c>
      <c r="J464" t="s">
        <v>3</v>
      </c>
      <c r="K464">
        <v>6486.4404070000001</v>
      </c>
      <c r="L464">
        <v>46922.418449999997</v>
      </c>
      <c r="M464" t="s">
        <v>4</v>
      </c>
      <c r="N464">
        <v>105.569303</v>
      </c>
      <c r="O464">
        <v>13.409661</v>
      </c>
      <c r="P464" t="s">
        <v>5</v>
      </c>
      <c r="Q464">
        <v>0</v>
      </c>
      <c r="R464">
        <v>0</v>
      </c>
      <c r="S464" t="s">
        <v>6</v>
      </c>
      <c r="T464">
        <v>52.470427000000001</v>
      </c>
      <c r="U464">
        <v>3.0531820000000001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0.17955199999999999</v>
      </c>
      <c r="AD464">
        <v>1.9699999999999999E-4</v>
      </c>
      <c r="AE464" t="s">
        <v>10</v>
      </c>
      <c r="AF464">
        <v>0</v>
      </c>
      <c r="AG464">
        <v>0</v>
      </c>
      <c r="AH464" t="s">
        <v>11</v>
      </c>
      <c r="AI464">
        <v>0.81758799999999998</v>
      </c>
      <c r="AJ464">
        <v>1.6799999999999999E-4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8900.8628399999998</v>
      </c>
      <c r="I465">
        <v>69572.674931999994</v>
      </c>
      <c r="J465" t="s">
        <v>3</v>
      </c>
      <c r="K465">
        <v>8643.9971100000002</v>
      </c>
      <c r="L465">
        <v>64995.780190999998</v>
      </c>
      <c r="M465" t="s">
        <v>4</v>
      </c>
      <c r="N465">
        <v>141.07647399999999</v>
      </c>
      <c r="O465">
        <v>27.929569999999998</v>
      </c>
      <c r="P465" t="s">
        <v>5</v>
      </c>
      <c r="Q465">
        <v>0</v>
      </c>
      <c r="R465">
        <v>0</v>
      </c>
      <c r="S465" t="s">
        <v>6</v>
      </c>
      <c r="T465">
        <v>70.081367999999998</v>
      </c>
      <c r="U465">
        <v>4.8135979999999998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0.178012</v>
      </c>
      <c r="AD465">
        <v>1.6100000000000001E-4</v>
      </c>
      <c r="AE465" t="s">
        <v>10</v>
      </c>
      <c r="AF465">
        <v>0</v>
      </c>
      <c r="AG465">
        <v>0</v>
      </c>
      <c r="AH465" t="s">
        <v>11</v>
      </c>
      <c r="AI465">
        <v>0.818326</v>
      </c>
      <c r="AJ465">
        <v>1.63E-4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11136.343806000001</v>
      </c>
      <c r="I466">
        <v>101456.627333</v>
      </c>
      <c r="J466" t="s">
        <v>3</v>
      </c>
      <c r="K466">
        <v>10814.915596999999</v>
      </c>
      <c r="L466">
        <v>94765.774676999994</v>
      </c>
      <c r="M466" t="s">
        <v>4</v>
      </c>
      <c r="N466">
        <v>176.30867599999999</v>
      </c>
      <c r="O466">
        <v>36.111973999999996</v>
      </c>
      <c r="P466" t="s">
        <v>5</v>
      </c>
      <c r="Q466">
        <v>0</v>
      </c>
      <c r="R466">
        <v>0</v>
      </c>
      <c r="S466" t="s">
        <v>6</v>
      </c>
      <c r="T466">
        <v>87.647802999999996</v>
      </c>
      <c r="U466">
        <v>6.465916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0.176422</v>
      </c>
      <c r="AD466">
        <v>1.66E-4</v>
      </c>
      <c r="AE466" t="s">
        <v>10</v>
      </c>
      <c r="AF466">
        <v>0</v>
      </c>
      <c r="AG466">
        <v>0</v>
      </c>
      <c r="AH466" t="s">
        <v>11</v>
      </c>
      <c r="AI466">
        <v>0.82032300000000002</v>
      </c>
      <c r="AJ466">
        <v>1.63E-4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13372.958709</v>
      </c>
      <c r="I467">
        <v>143101.65202400001</v>
      </c>
      <c r="J467" t="s">
        <v>3</v>
      </c>
      <c r="K467">
        <v>12987.034159999999</v>
      </c>
      <c r="L467">
        <v>133909.67177700001</v>
      </c>
      <c r="M467" t="s">
        <v>4</v>
      </c>
      <c r="N467">
        <v>211.65437600000001</v>
      </c>
      <c r="O467">
        <v>46.287326</v>
      </c>
      <c r="P467" t="s">
        <v>5</v>
      </c>
      <c r="Q467">
        <v>0</v>
      </c>
      <c r="R467">
        <v>0</v>
      </c>
      <c r="S467" t="s">
        <v>6</v>
      </c>
      <c r="T467">
        <v>105.22792</v>
      </c>
      <c r="U467">
        <v>9.0001929999999994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0.17557200000000001</v>
      </c>
      <c r="AD467">
        <v>1.73E-4</v>
      </c>
      <c r="AE467" t="s">
        <v>10</v>
      </c>
      <c r="AF467">
        <v>0</v>
      </c>
      <c r="AG467">
        <v>0</v>
      </c>
      <c r="AH467" t="s">
        <v>11</v>
      </c>
      <c r="AI467">
        <v>0.82243900000000003</v>
      </c>
      <c r="AJ467">
        <v>1.5899999999999999E-4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15587.496977999999</v>
      </c>
      <c r="I468">
        <v>155226.95020799999</v>
      </c>
      <c r="J468" t="s">
        <v>3</v>
      </c>
      <c r="K468">
        <v>15137.841923</v>
      </c>
      <c r="L468">
        <v>145076.534514</v>
      </c>
      <c r="M468" t="s">
        <v>4</v>
      </c>
      <c r="N468">
        <v>246.86524299999999</v>
      </c>
      <c r="O468">
        <v>53.702581000000002</v>
      </c>
      <c r="P468" t="s">
        <v>5</v>
      </c>
      <c r="Q468">
        <v>0</v>
      </c>
      <c r="R468">
        <v>0</v>
      </c>
      <c r="S468" t="s">
        <v>6</v>
      </c>
      <c r="T468">
        <v>122.75439299999999</v>
      </c>
      <c r="U468">
        <v>10.563864000000001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0.17369499999999999</v>
      </c>
      <c r="AD468">
        <v>1.3799999999999999E-4</v>
      </c>
      <c r="AE468" t="s">
        <v>10</v>
      </c>
      <c r="AF468">
        <v>0</v>
      </c>
      <c r="AG468">
        <v>0</v>
      </c>
      <c r="AH468" t="s">
        <v>11</v>
      </c>
      <c r="AI468">
        <v>0.825484</v>
      </c>
      <c r="AJ468">
        <v>1.46E-4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17814.059635000001</v>
      </c>
      <c r="I469">
        <v>169305.30129800001</v>
      </c>
      <c r="J469" t="s">
        <v>3</v>
      </c>
      <c r="K469">
        <v>17300.354406999999</v>
      </c>
      <c r="L469">
        <v>158295.704578</v>
      </c>
      <c r="M469" t="s">
        <v>4</v>
      </c>
      <c r="N469">
        <v>282.337673</v>
      </c>
      <c r="O469">
        <v>64.839519999999993</v>
      </c>
      <c r="P469" t="s">
        <v>5</v>
      </c>
      <c r="Q469">
        <v>0</v>
      </c>
      <c r="R469">
        <v>0</v>
      </c>
      <c r="S469" t="s">
        <v>6</v>
      </c>
      <c r="T469">
        <v>140.447182</v>
      </c>
      <c r="U469">
        <v>16.414598000000002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0.17268</v>
      </c>
      <c r="AD469">
        <v>1.4799999999999999E-4</v>
      </c>
      <c r="AE469" t="s">
        <v>10</v>
      </c>
      <c r="AF469">
        <v>0</v>
      </c>
      <c r="AG469">
        <v>0</v>
      </c>
      <c r="AH469" t="s">
        <v>11</v>
      </c>
      <c r="AI469">
        <v>0.82722600000000002</v>
      </c>
      <c r="AJ469">
        <v>1.6699999999999999E-4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20040.056187999999</v>
      </c>
      <c r="I470">
        <v>197874.49311400001</v>
      </c>
      <c r="J470" t="s">
        <v>3</v>
      </c>
      <c r="K470">
        <v>19462.165385</v>
      </c>
      <c r="L470">
        <v>184930.87380999999</v>
      </c>
      <c r="M470" t="s">
        <v>4</v>
      </c>
      <c r="N470">
        <v>317.49090000000001</v>
      </c>
      <c r="O470">
        <v>80.451088999999996</v>
      </c>
      <c r="P470" t="s">
        <v>5</v>
      </c>
      <c r="Q470">
        <v>0</v>
      </c>
      <c r="R470">
        <v>0</v>
      </c>
      <c r="S470" t="s">
        <v>6</v>
      </c>
      <c r="T470">
        <v>157.95711399999999</v>
      </c>
      <c r="U470">
        <v>17.456436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0.172543</v>
      </c>
      <c r="AD470">
        <v>1.46E-4</v>
      </c>
      <c r="AE470" t="s">
        <v>10</v>
      </c>
      <c r="AF470">
        <v>0</v>
      </c>
      <c r="AG470">
        <v>0</v>
      </c>
      <c r="AH470" t="s">
        <v>11</v>
      </c>
      <c r="AI470">
        <v>0.82837799999999995</v>
      </c>
      <c r="AJ470">
        <v>1.54E-4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22268.373402000001</v>
      </c>
      <c r="I471">
        <v>238238.545614</v>
      </c>
      <c r="J471" t="s">
        <v>3</v>
      </c>
      <c r="K471">
        <v>21625.887180999998</v>
      </c>
      <c r="L471">
        <v>222833.925154</v>
      </c>
      <c r="M471" t="s">
        <v>4</v>
      </c>
      <c r="N471">
        <v>352.99551200000002</v>
      </c>
      <c r="O471">
        <v>94.833481000000006</v>
      </c>
      <c r="P471" t="s">
        <v>5</v>
      </c>
      <c r="Q471">
        <v>0</v>
      </c>
      <c r="R471">
        <v>0</v>
      </c>
      <c r="S471" t="s">
        <v>6</v>
      </c>
      <c r="T471">
        <v>175.679642</v>
      </c>
      <c r="U471">
        <v>21.80002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0.172435</v>
      </c>
      <c r="AD471">
        <v>1.44E-4</v>
      </c>
      <c r="AE471" t="s">
        <v>10</v>
      </c>
      <c r="AF471">
        <v>0</v>
      </c>
      <c r="AG471">
        <v>0</v>
      </c>
      <c r="AH471" t="s">
        <v>11</v>
      </c>
      <c r="AI471">
        <v>0.82956099999999999</v>
      </c>
      <c r="AJ471">
        <v>1.35E-4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24498.359444000002</v>
      </c>
      <c r="I472">
        <v>295254.48714099999</v>
      </c>
      <c r="J472" t="s">
        <v>3</v>
      </c>
      <c r="K472">
        <v>23791.644097</v>
      </c>
      <c r="L472">
        <v>276462.41754400003</v>
      </c>
      <c r="M472" t="s">
        <v>4</v>
      </c>
      <c r="N472">
        <v>388.37196599999999</v>
      </c>
      <c r="O472">
        <v>113.02419399999999</v>
      </c>
      <c r="P472" t="s">
        <v>5</v>
      </c>
      <c r="Q472">
        <v>0</v>
      </c>
      <c r="R472">
        <v>0</v>
      </c>
      <c r="S472" t="s">
        <v>6</v>
      </c>
      <c r="T472">
        <v>193.441373</v>
      </c>
      <c r="U472">
        <v>26.331638999999999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0.172435</v>
      </c>
      <c r="AD472">
        <v>1.44E-4</v>
      </c>
      <c r="AE472" t="s">
        <v>10</v>
      </c>
      <c r="AF472">
        <v>0</v>
      </c>
      <c r="AG472">
        <v>0</v>
      </c>
      <c r="AH472" t="s">
        <v>11</v>
      </c>
      <c r="AI472">
        <v>0.82956099999999999</v>
      </c>
      <c r="AJ472">
        <v>1.35E-4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26694.054044</v>
      </c>
      <c r="I473">
        <v>299239.23185600003</v>
      </c>
      <c r="J473" t="s">
        <v>3</v>
      </c>
      <c r="K473">
        <v>25923.354042999999</v>
      </c>
      <c r="L473">
        <v>279897.74976400001</v>
      </c>
      <c r="M473" t="s">
        <v>4</v>
      </c>
      <c r="N473">
        <v>423.15198299999997</v>
      </c>
      <c r="O473">
        <v>118.007057</v>
      </c>
      <c r="P473" t="s">
        <v>5</v>
      </c>
      <c r="Q473">
        <v>0</v>
      </c>
      <c r="R473">
        <v>0</v>
      </c>
      <c r="S473" t="s">
        <v>6</v>
      </c>
      <c r="T473">
        <v>210.883985</v>
      </c>
      <c r="U473">
        <v>25.952888000000002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0.172435</v>
      </c>
      <c r="AD473">
        <v>1.44E-4</v>
      </c>
      <c r="AE473" t="s">
        <v>10</v>
      </c>
      <c r="AF473">
        <v>0</v>
      </c>
      <c r="AG473">
        <v>0</v>
      </c>
      <c r="AH473" t="s">
        <v>11</v>
      </c>
      <c r="AI473">
        <v>0.82956099999999999</v>
      </c>
      <c r="AJ473">
        <v>1.35E-4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28907.524333000001</v>
      </c>
      <c r="I474">
        <v>318282.16613099998</v>
      </c>
      <c r="J474" t="s">
        <v>3</v>
      </c>
      <c r="K474">
        <v>28072.909040999999</v>
      </c>
      <c r="L474">
        <v>298367.93156599998</v>
      </c>
      <c r="M474" t="s">
        <v>4</v>
      </c>
      <c r="N474">
        <v>458.31276700000001</v>
      </c>
      <c r="O474">
        <v>125.67735399999999</v>
      </c>
      <c r="P474" t="s">
        <v>5</v>
      </c>
      <c r="Q474">
        <v>0</v>
      </c>
      <c r="R474">
        <v>0</v>
      </c>
      <c r="S474" t="s">
        <v>6</v>
      </c>
      <c r="T474">
        <v>228.32099199999999</v>
      </c>
      <c r="U474">
        <v>28.139005000000001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0.172435</v>
      </c>
      <c r="AD474">
        <v>1.44E-4</v>
      </c>
      <c r="AE474" t="s">
        <v>10</v>
      </c>
      <c r="AF474">
        <v>0</v>
      </c>
      <c r="AG474">
        <v>0</v>
      </c>
      <c r="AH474" t="s">
        <v>11</v>
      </c>
      <c r="AI474">
        <v>0.82956099999999999</v>
      </c>
      <c r="AJ474">
        <v>1.35E-4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31134.972409000002</v>
      </c>
      <c r="I475">
        <v>355390.573515</v>
      </c>
      <c r="J475" t="s">
        <v>3</v>
      </c>
      <c r="K475">
        <v>30235.851025</v>
      </c>
      <c r="L475">
        <v>333344.479421</v>
      </c>
      <c r="M475" t="s">
        <v>4</v>
      </c>
      <c r="N475">
        <v>493.55051800000001</v>
      </c>
      <c r="O475">
        <v>138.332279</v>
      </c>
      <c r="P475" t="s">
        <v>5</v>
      </c>
      <c r="Q475">
        <v>0</v>
      </c>
      <c r="R475">
        <v>0</v>
      </c>
      <c r="S475" t="s">
        <v>6</v>
      </c>
      <c r="T475">
        <v>245.87584200000001</v>
      </c>
      <c r="U475">
        <v>30.397411999999999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0.172435</v>
      </c>
      <c r="AD475">
        <v>1.44E-4</v>
      </c>
      <c r="AE475" t="s">
        <v>10</v>
      </c>
      <c r="AF475">
        <v>0</v>
      </c>
      <c r="AG475">
        <v>0</v>
      </c>
      <c r="AH475" t="s">
        <v>11</v>
      </c>
      <c r="AI475">
        <v>0.82956099999999999</v>
      </c>
      <c r="AJ475">
        <v>1.35E-4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33364.026368999999</v>
      </c>
      <c r="I476">
        <v>412924.28259700001</v>
      </c>
      <c r="J476" t="s">
        <v>3</v>
      </c>
      <c r="K476">
        <v>32400.59677</v>
      </c>
      <c r="L476">
        <v>387594.95377199998</v>
      </c>
      <c r="M476" t="s">
        <v>4</v>
      </c>
      <c r="N476">
        <v>529.05061999999998</v>
      </c>
      <c r="O476">
        <v>161.83840699999999</v>
      </c>
      <c r="P476" t="s">
        <v>5</v>
      </c>
      <c r="Q476">
        <v>0</v>
      </c>
      <c r="R476">
        <v>0</v>
      </c>
      <c r="S476" t="s">
        <v>6</v>
      </c>
      <c r="T476">
        <v>263.41553599999997</v>
      </c>
      <c r="U476">
        <v>33.037343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0.172435</v>
      </c>
      <c r="AD476">
        <v>1.44E-4</v>
      </c>
      <c r="AE476" t="s">
        <v>10</v>
      </c>
      <c r="AF476">
        <v>0</v>
      </c>
      <c r="AG476">
        <v>0</v>
      </c>
      <c r="AH476" t="s">
        <v>11</v>
      </c>
      <c r="AI476">
        <v>0.82956099999999999</v>
      </c>
      <c r="AJ476">
        <v>1.35E-4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35576.733881</v>
      </c>
      <c r="I477">
        <v>428455.04653300002</v>
      </c>
      <c r="J477" t="s">
        <v>3</v>
      </c>
      <c r="K477">
        <v>34549.394316999998</v>
      </c>
      <c r="L477">
        <v>402689.25424699998</v>
      </c>
      <c r="M477" t="s">
        <v>4</v>
      </c>
      <c r="N477">
        <v>564.35242600000004</v>
      </c>
      <c r="O477">
        <v>191.66927799999999</v>
      </c>
      <c r="P477" t="s">
        <v>5</v>
      </c>
      <c r="Q477">
        <v>0</v>
      </c>
      <c r="R477">
        <v>0</v>
      </c>
      <c r="S477" t="s">
        <v>6</v>
      </c>
      <c r="T477">
        <v>280.84598099999999</v>
      </c>
      <c r="U477">
        <v>33.779124000000003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0.172435</v>
      </c>
      <c r="AD477">
        <v>1.44E-4</v>
      </c>
      <c r="AE477" t="s">
        <v>10</v>
      </c>
      <c r="AF477">
        <v>0</v>
      </c>
      <c r="AG477">
        <v>0</v>
      </c>
      <c r="AH477" t="s">
        <v>11</v>
      </c>
      <c r="AI477">
        <v>0.82956099999999999</v>
      </c>
      <c r="AJ477">
        <v>1.35E-4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37799.040062</v>
      </c>
      <c r="I478">
        <v>442879.98613099998</v>
      </c>
      <c r="J478" t="s">
        <v>3</v>
      </c>
      <c r="K478">
        <v>36707.061540000002</v>
      </c>
      <c r="L478">
        <v>417012.238182</v>
      </c>
      <c r="M478" t="s">
        <v>4</v>
      </c>
      <c r="N478">
        <v>599.97471499999995</v>
      </c>
      <c r="O478">
        <v>213.938626</v>
      </c>
      <c r="P478" t="s">
        <v>5</v>
      </c>
      <c r="Q478">
        <v>0</v>
      </c>
      <c r="R478">
        <v>0</v>
      </c>
      <c r="S478" t="s">
        <v>6</v>
      </c>
      <c r="T478">
        <v>298.32512400000002</v>
      </c>
      <c r="U478">
        <v>34.211565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0.172435</v>
      </c>
      <c r="AD478">
        <v>1.44E-4</v>
      </c>
      <c r="AE478" t="s">
        <v>10</v>
      </c>
      <c r="AF478">
        <v>0</v>
      </c>
      <c r="AG478">
        <v>0</v>
      </c>
      <c r="AH478" t="s">
        <v>11</v>
      </c>
      <c r="AI478">
        <v>0.82956099999999999</v>
      </c>
      <c r="AJ478">
        <v>1.35E-4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40017.239823999997</v>
      </c>
      <c r="I479">
        <v>458734.89745500003</v>
      </c>
      <c r="J479" t="s">
        <v>3</v>
      </c>
      <c r="K479">
        <v>38861.018380000001</v>
      </c>
      <c r="L479">
        <v>431937.25850599998</v>
      </c>
      <c r="M479" t="s">
        <v>4</v>
      </c>
      <c r="N479">
        <v>634.964382</v>
      </c>
      <c r="O479">
        <v>220.39031600000001</v>
      </c>
      <c r="P479" t="s">
        <v>5</v>
      </c>
      <c r="Q479">
        <v>0</v>
      </c>
      <c r="R479">
        <v>0</v>
      </c>
      <c r="S479" t="s">
        <v>6</v>
      </c>
      <c r="T479">
        <v>316.015805</v>
      </c>
      <c r="U479">
        <v>35.139817000000001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0.172435</v>
      </c>
      <c r="AD479">
        <v>1.44E-4</v>
      </c>
      <c r="AE479" t="s">
        <v>10</v>
      </c>
      <c r="AF479">
        <v>0</v>
      </c>
      <c r="AG479">
        <v>0</v>
      </c>
      <c r="AH479" t="s">
        <v>11</v>
      </c>
      <c r="AI479">
        <v>0.82956099999999999</v>
      </c>
      <c r="AJ479">
        <v>1.35E-4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42252.093451000001</v>
      </c>
      <c r="I480">
        <v>524640.36815200001</v>
      </c>
      <c r="J480" t="s">
        <v>3</v>
      </c>
      <c r="K480">
        <v>41030.728923000002</v>
      </c>
      <c r="L480">
        <v>493011.93960500002</v>
      </c>
      <c r="M480" t="s">
        <v>4</v>
      </c>
      <c r="N480">
        <v>670.24154199999998</v>
      </c>
      <c r="O480">
        <v>240.48246</v>
      </c>
      <c r="P480" t="s">
        <v>5</v>
      </c>
      <c r="Q480">
        <v>0</v>
      </c>
      <c r="R480">
        <v>0</v>
      </c>
      <c r="S480" t="s">
        <v>6</v>
      </c>
      <c r="T480">
        <v>333.60031900000001</v>
      </c>
      <c r="U480">
        <v>37.964131000000002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0.172435</v>
      </c>
      <c r="AD480">
        <v>1.44E-4</v>
      </c>
      <c r="AE480" t="s">
        <v>10</v>
      </c>
      <c r="AF480">
        <v>0</v>
      </c>
      <c r="AG480">
        <v>0</v>
      </c>
      <c r="AH480" t="s">
        <v>11</v>
      </c>
      <c r="AI480">
        <v>0.82956099999999999</v>
      </c>
      <c r="AJ480">
        <v>1.35E-4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44479.817062000002</v>
      </c>
      <c r="I481">
        <v>564377.01592799998</v>
      </c>
      <c r="J481" t="s">
        <v>3</v>
      </c>
      <c r="K481">
        <v>43194.191557999999</v>
      </c>
      <c r="L481">
        <v>530741.22970599995</v>
      </c>
      <c r="M481" t="s">
        <v>4</v>
      </c>
      <c r="N481">
        <v>705.25863900000002</v>
      </c>
      <c r="O481">
        <v>247.81305800000001</v>
      </c>
      <c r="P481" t="s">
        <v>5</v>
      </c>
      <c r="Q481">
        <v>0</v>
      </c>
      <c r="R481">
        <v>0</v>
      </c>
      <c r="S481" t="s">
        <v>6</v>
      </c>
      <c r="T481">
        <v>351.28924699999999</v>
      </c>
      <c r="U481">
        <v>42.905951999999999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0.172435</v>
      </c>
      <c r="AD481">
        <v>1.44E-4</v>
      </c>
      <c r="AE481" t="s">
        <v>10</v>
      </c>
      <c r="AF481">
        <v>0</v>
      </c>
      <c r="AG481">
        <v>0</v>
      </c>
      <c r="AH481" t="s">
        <v>11</v>
      </c>
      <c r="AI481">
        <v>0.82956099999999999</v>
      </c>
      <c r="AJ481">
        <v>1.35E-4</v>
      </c>
      <c r="AK481" t="s">
        <v>12</v>
      </c>
      <c r="AL481">
        <v>0</v>
      </c>
      <c r="AM481">
        <v>0</v>
      </c>
    </row>
    <row r="542" spans="1:39" x14ac:dyDescent="0.25">
      <c r="A542" t="s">
        <v>187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201.19416899999999</v>
      </c>
      <c r="I542">
        <v>33.939480000000003</v>
      </c>
      <c r="J542" t="s">
        <v>3</v>
      </c>
      <c r="K542">
        <v>196.545841</v>
      </c>
      <c r="L542">
        <v>32.731557000000002</v>
      </c>
      <c r="M542" t="s">
        <v>4</v>
      </c>
      <c r="N542">
        <v>11.342563999999999</v>
      </c>
      <c r="O542">
        <v>0.228576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0.17918600000000001</v>
      </c>
      <c r="AG542">
        <v>1.05E-4</v>
      </c>
      <c r="AH542" t="s">
        <v>11</v>
      </c>
      <c r="AI542">
        <v>0.81484599999999996</v>
      </c>
      <c r="AJ542">
        <v>1.54E-4</v>
      </c>
      <c r="AK542" t="s">
        <v>12</v>
      </c>
      <c r="AL542">
        <v>0</v>
      </c>
      <c r="AM542">
        <v>0</v>
      </c>
    </row>
    <row r="543" spans="1:39" x14ac:dyDescent="0.25">
      <c r="A543" t="s">
        <v>187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401.36719099999999</v>
      </c>
      <c r="I543">
        <v>44.236595999999999</v>
      </c>
      <c r="J543" t="s">
        <v>3</v>
      </c>
      <c r="K543">
        <v>392.12538599999999</v>
      </c>
      <c r="L543">
        <v>42.627091</v>
      </c>
      <c r="M543" t="s">
        <v>4</v>
      </c>
      <c r="N543">
        <v>22.663851999999999</v>
      </c>
      <c r="O543">
        <v>0.31327500000000003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0.17582600000000001</v>
      </c>
      <c r="AG543">
        <v>8.3999999999999995E-5</v>
      </c>
      <c r="AH543" t="s">
        <v>11</v>
      </c>
      <c r="AI543">
        <v>0.82310899999999998</v>
      </c>
      <c r="AJ543">
        <v>1.7799999999999999E-4</v>
      </c>
      <c r="AK543" t="s">
        <v>12</v>
      </c>
      <c r="AL543">
        <v>0</v>
      </c>
      <c r="AM543">
        <v>0</v>
      </c>
    </row>
    <row r="544" spans="1:39" x14ac:dyDescent="0.25">
      <c r="A544" t="s">
        <v>187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601.06148599999995</v>
      </c>
      <c r="I544">
        <v>96.664173000000005</v>
      </c>
      <c r="J544" t="s">
        <v>3</v>
      </c>
      <c r="K544">
        <v>587.23249799999996</v>
      </c>
      <c r="L544">
        <v>92.830177000000006</v>
      </c>
      <c r="M544" t="s">
        <v>4</v>
      </c>
      <c r="N544">
        <v>33.944693999999998</v>
      </c>
      <c r="O544">
        <v>0.60740000000000005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0.174259</v>
      </c>
      <c r="AG544">
        <v>1.05E-4</v>
      </c>
      <c r="AH544" t="s">
        <v>11</v>
      </c>
      <c r="AI544">
        <v>0.82974300000000001</v>
      </c>
      <c r="AJ544">
        <v>1.12E-4</v>
      </c>
      <c r="AK544" t="s">
        <v>12</v>
      </c>
      <c r="AL544">
        <v>0</v>
      </c>
      <c r="AM544">
        <v>0</v>
      </c>
    </row>
    <row r="545" spans="1:39" x14ac:dyDescent="0.25">
      <c r="A545" t="s">
        <v>187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801.91150100000004</v>
      </c>
      <c r="I545">
        <v>125.949077</v>
      </c>
      <c r="J545" t="s">
        <v>3</v>
      </c>
      <c r="K545">
        <v>783.47866299999998</v>
      </c>
      <c r="L545">
        <v>119.99879900000001</v>
      </c>
      <c r="M545" t="s">
        <v>4</v>
      </c>
      <c r="N545">
        <v>45.265774</v>
      </c>
      <c r="O545">
        <v>0.64840100000000001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0.17285400000000001</v>
      </c>
      <c r="AG545">
        <v>1.2300000000000001E-4</v>
      </c>
      <c r="AH545" t="s">
        <v>11</v>
      </c>
      <c r="AI545">
        <v>0.83051200000000003</v>
      </c>
      <c r="AJ545">
        <v>1.07E-4</v>
      </c>
      <c r="AK545" t="s">
        <v>12</v>
      </c>
      <c r="AL545">
        <v>0</v>
      </c>
      <c r="AM545">
        <v>0</v>
      </c>
    </row>
    <row r="546" spans="1:39" x14ac:dyDescent="0.25">
      <c r="A546" t="s">
        <v>187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1001.898674</v>
      </c>
      <c r="I546">
        <v>162.67615799999999</v>
      </c>
      <c r="J546" t="s">
        <v>3</v>
      </c>
      <c r="K546">
        <v>978.86787200000003</v>
      </c>
      <c r="L546">
        <v>154.983642</v>
      </c>
      <c r="M546" t="s">
        <v>4</v>
      </c>
      <c r="N546">
        <v>56.591225999999999</v>
      </c>
      <c r="O546">
        <v>0.97044299999999994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0.171239</v>
      </c>
      <c r="AG546">
        <v>1.3200000000000001E-4</v>
      </c>
      <c r="AH546" t="s">
        <v>11</v>
      </c>
      <c r="AI546">
        <v>0.83247000000000004</v>
      </c>
      <c r="AJ546">
        <v>7.2000000000000002E-5</v>
      </c>
      <c r="AK546" t="s">
        <v>12</v>
      </c>
      <c r="AL546">
        <v>0</v>
      </c>
      <c r="AM546">
        <v>0</v>
      </c>
    </row>
    <row r="547" spans="1:39" x14ac:dyDescent="0.25">
      <c r="A547" t="s">
        <v>187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1201.220378</v>
      </c>
      <c r="I547">
        <v>220.41319100000001</v>
      </c>
      <c r="J547" t="s">
        <v>3</v>
      </c>
      <c r="K547">
        <v>1173.590884</v>
      </c>
      <c r="L547">
        <v>209.54298</v>
      </c>
      <c r="M547" t="s">
        <v>4</v>
      </c>
      <c r="N547">
        <v>67.793323999999998</v>
      </c>
      <c r="O547">
        <v>1.045372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0.17030100000000001</v>
      </c>
      <c r="AG547">
        <v>1.4100000000000001E-4</v>
      </c>
      <c r="AH547" t="s">
        <v>11</v>
      </c>
      <c r="AI547">
        <v>0.83350599999999997</v>
      </c>
      <c r="AJ547">
        <v>4.3999999999999999E-5</v>
      </c>
      <c r="AK547" t="s">
        <v>12</v>
      </c>
      <c r="AL547">
        <v>0</v>
      </c>
      <c r="AM547">
        <v>0</v>
      </c>
    </row>
    <row r="548" spans="1:39" x14ac:dyDescent="0.25">
      <c r="A548" t="s">
        <v>187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1400.3905910000001</v>
      </c>
      <c r="I548">
        <v>259.41353600000002</v>
      </c>
      <c r="J548" t="s">
        <v>3</v>
      </c>
      <c r="K548">
        <v>1368.168416</v>
      </c>
      <c r="L548">
        <v>246.87092200000001</v>
      </c>
      <c r="M548" t="s">
        <v>4</v>
      </c>
      <c r="N548">
        <v>79.066303000000005</v>
      </c>
      <c r="O548">
        <v>1.2847360000000001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0.16888500000000001</v>
      </c>
      <c r="AG548">
        <v>1.55E-4</v>
      </c>
      <c r="AH548" t="s">
        <v>11</v>
      </c>
      <c r="AI548">
        <v>0.83384400000000003</v>
      </c>
      <c r="AJ548">
        <v>4.1999999999999998E-5</v>
      </c>
      <c r="AK548" t="s">
        <v>12</v>
      </c>
      <c r="AL548">
        <v>0</v>
      </c>
      <c r="AM548">
        <v>0</v>
      </c>
    </row>
    <row r="549" spans="1:39" x14ac:dyDescent="0.25">
      <c r="A549" t="s">
        <v>187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1601.293496</v>
      </c>
      <c r="I549">
        <v>323.91611899999998</v>
      </c>
      <c r="J549" t="s">
        <v>3</v>
      </c>
      <c r="K549">
        <v>1564.4531449999999</v>
      </c>
      <c r="L549">
        <v>307.96507400000002</v>
      </c>
      <c r="M549" t="s">
        <v>4</v>
      </c>
      <c r="N549">
        <v>90.422794999999994</v>
      </c>
      <c r="O549">
        <v>1.6010009999999999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0.16798099999999999</v>
      </c>
      <c r="AG549">
        <v>1.6000000000000001E-4</v>
      </c>
      <c r="AH549" t="s">
        <v>11</v>
      </c>
      <c r="AI549">
        <v>0.83554700000000004</v>
      </c>
      <c r="AJ549">
        <v>1.0000000000000001E-5</v>
      </c>
      <c r="AK549" t="s">
        <v>12</v>
      </c>
      <c r="AL549">
        <v>0</v>
      </c>
      <c r="AM549">
        <v>0</v>
      </c>
    </row>
    <row r="550" spans="1:39" x14ac:dyDescent="0.25">
      <c r="A550" t="s">
        <v>187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1801.5026270000001</v>
      </c>
      <c r="I550">
        <v>342.87027599999999</v>
      </c>
      <c r="J550" t="s">
        <v>3</v>
      </c>
      <c r="K550">
        <v>1760.048616</v>
      </c>
      <c r="L550">
        <v>326.15786700000001</v>
      </c>
      <c r="M550" t="s">
        <v>4</v>
      </c>
      <c r="N550">
        <v>101.70273400000001</v>
      </c>
      <c r="O550">
        <v>1.7418549999999999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0.166297</v>
      </c>
      <c r="AG550">
        <v>1.7699999999999999E-4</v>
      </c>
      <c r="AH550" t="s">
        <v>11</v>
      </c>
      <c r="AI550">
        <v>0.835758</v>
      </c>
      <c r="AJ550">
        <v>7.9999999999999996E-6</v>
      </c>
      <c r="AK550" t="s">
        <v>12</v>
      </c>
      <c r="AL550">
        <v>0</v>
      </c>
      <c r="AM550">
        <v>0</v>
      </c>
    </row>
    <row r="551" spans="1:39" x14ac:dyDescent="0.25">
      <c r="A551" t="s">
        <v>187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2002.2425659999999</v>
      </c>
      <c r="I551">
        <v>412.71658300000001</v>
      </c>
      <c r="J551" t="s">
        <v>3</v>
      </c>
      <c r="K551">
        <v>1956.178044</v>
      </c>
      <c r="L551">
        <v>391.928496</v>
      </c>
      <c r="M551" t="s">
        <v>4</v>
      </c>
      <c r="N551">
        <v>113.05130699999999</v>
      </c>
      <c r="O551">
        <v>1.918639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0.16526299999999999</v>
      </c>
      <c r="AG551">
        <v>1.76E-4</v>
      </c>
      <c r="AH551" t="s">
        <v>11</v>
      </c>
      <c r="AI551">
        <v>0.83587500000000003</v>
      </c>
      <c r="AJ551">
        <v>7.9999999999999996E-6</v>
      </c>
      <c r="AK551" t="s">
        <v>12</v>
      </c>
      <c r="AL551">
        <v>0</v>
      </c>
      <c r="AM551">
        <v>0</v>
      </c>
    </row>
    <row r="552" spans="1:39" x14ac:dyDescent="0.25">
      <c r="A552" t="s">
        <v>187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2202.6806200000001</v>
      </c>
      <c r="I552">
        <v>484.37402100000003</v>
      </c>
      <c r="J552" t="s">
        <v>3</v>
      </c>
      <c r="K552">
        <v>2151.9881879999998</v>
      </c>
      <c r="L552">
        <v>460.68369200000001</v>
      </c>
      <c r="M552" t="s">
        <v>4</v>
      </c>
      <c r="N552">
        <v>124.391369</v>
      </c>
      <c r="O552">
        <v>2.340166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0.163998</v>
      </c>
      <c r="AG552">
        <v>1.7100000000000001E-4</v>
      </c>
      <c r="AH552" t="s">
        <v>11</v>
      </c>
      <c r="AI552">
        <v>0.83603700000000003</v>
      </c>
      <c r="AJ552">
        <v>6.0000000000000002E-6</v>
      </c>
      <c r="AK552" t="s">
        <v>12</v>
      </c>
      <c r="AL552">
        <v>0</v>
      </c>
      <c r="AM552">
        <v>0</v>
      </c>
    </row>
    <row r="553" spans="1:39" x14ac:dyDescent="0.25">
      <c r="A553" t="s">
        <v>187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2403.5017769999999</v>
      </c>
      <c r="I553">
        <v>609.53158900000005</v>
      </c>
      <c r="J553" t="s">
        <v>3</v>
      </c>
      <c r="K553">
        <v>2348.2034279999998</v>
      </c>
      <c r="L553">
        <v>580.04154100000005</v>
      </c>
      <c r="M553" t="s">
        <v>4</v>
      </c>
      <c r="N553">
        <v>135.71650099999999</v>
      </c>
      <c r="O553">
        <v>2.7569050000000002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0.163998</v>
      </c>
      <c r="AG553">
        <v>1.7100000000000001E-4</v>
      </c>
      <c r="AH553" t="s">
        <v>11</v>
      </c>
      <c r="AI553">
        <v>0.83606599999999998</v>
      </c>
      <c r="AJ553">
        <v>6.0000000000000002E-6</v>
      </c>
      <c r="AK553" t="s">
        <v>12</v>
      </c>
      <c r="AL553">
        <v>0</v>
      </c>
      <c r="AM553">
        <v>0</v>
      </c>
    </row>
    <row r="554" spans="1:39" x14ac:dyDescent="0.25">
      <c r="A554" t="s">
        <v>187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2603.6638819999998</v>
      </c>
      <c r="I554">
        <v>639.17026799999996</v>
      </c>
      <c r="J554" t="s">
        <v>3</v>
      </c>
      <c r="K554">
        <v>2543.7437599999998</v>
      </c>
      <c r="L554">
        <v>609.06023200000004</v>
      </c>
      <c r="M554" t="s">
        <v>4</v>
      </c>
      <c r="N554">
        <v>147.05553599999999</v>
      </c>
      <c r="O554">
        <v>3.07477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0.163859</v>
      </c>
      <c r="AG554">
        <v>1.74E-4</v>
      </c>
      <c r="AH554" t="s">
        <v>11</v>
      </c>
      <c r="AI554">
        <v>0.83677100000000004</v>
      </c>
      <c r="AJ554">
        <v>2.6999999999999999E-5</v>
      </c>
      <c r="AK554" t="s">
        <v>12</v>
      </c>
      <c r="AL554">
        <v>0</v>
      </c>
      <c r="AM554">
        <v>0</v>
      </c>
    </row>
    <row r="555" spans="1:39" x14ac:dyDescent="0.25">
      <c r="A555" t="s">
        <v>187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2804.060039</v>
      </c>
      <c r="I555">
        <v>756.57221600000003</v>
      </c>
      <c r="J555" t="s">
        <v>3</v>
      </c>
      <c r="K555">
        <v>2739.543682</v>
      </c>
      <c r="L555">
        <v>722.97836299999994</v>
      </c>
      <c r="M555" t="s">
        <v>4</v>
      </c>
      <c r="N555">
        <v>158.332967</v>
      </c>
      <c r="O555">
        <v>3.245593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0.16365099999999999</v>
      </c>
      <c r="AG555">
        <v>1.7100000000000001E-4</v>
      </c>
      <c r="AH555" t="s">
        <v>11</v>
      </c>
      <c r="AI555">
        <v>0.83714699999999997</v>
      </c>
      <c r="AJ555">
        <v>3.1999999999999999E-5</v>
      </c>
      <c r="AK555" t="s">
        <v>12</v>
      </c>
      <c r="AL555">
        <v>0</v>
      </c>
      <c r="AM555">
        <v>0</v>
      </c>
    </row>
    <row r="556" spans="1:39" x14ac:dyDescent="0.25">
      <c r="A556" t="s">
        <v>187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3005.7219970000001</v>
      </c>
      <c r="I556">
        <v>941.665525</v>
      </c>
      <c r="J556" t="s">
        <v>3</v>
      </c>
      <c r="K556">
        <v>2936.5661770000002</v>
      </c>
      <c r="L556">
        <v>900.93948899999998</v>
      </c>
      <c r="M556" t="s">
        <v>4</v>
      </c>
      <c r="N556">
        <v>169.72110699999999</v>
      </c>
      <c r="O556">
        <v>4.0078990000000001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0.16313</v>
      </c>
      <c r="AG556">
        <v>1.6699999999999999E-4</v>
      </c>
      <c r="AH556" t="s">
        <v>11</v>
      </c>
      <c r="AI556">
        <v>0.83744300000000005</v>
      </c>
      <c r="AJ556">
        <v>3.0000000000000001E-5</v>
      </c>
      <c r="AK556" t="s">
        <v>12</v>
      </c>
      <c r="AL556">
        <v>0</v>
      </c>
      <c r="AM556">
        <v>0</v>
      </c>
    </row>
    <row r="557" spans="1:39" x14ac:dyDescent="0.25">
      <c r="A557" t="s">
        <v>187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3205.9071779999999</v>
      </c>
      <c r="I557">
        <v>1063.9939899999999</v>
      </c>
      <c r="J557" t="s">
        <v>3</v>
      </c>
      <c r="K557">
        <v>3132.1435940000001</v>
      </c>
      <c r="L557">
        <v>1016.824341</v>
      </c>
      <c r="M557" t="s">
        <v>4</v>
      </c>
      <c r="N557">
        <v>181.04259999999999</v>
      </c>
      <c r="O557">
        <v>4.4057409999999999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0.16231899999999999</v>
      </c>
      <c r="AG557">
        <v>1.6100000000000001E-4</v>
      </c>
      <c r="AH557" t="s">
        <v>11</v>
      </c>
      <c r="AI557">
        <v>0.83748999999999996</v>
      </c>
      <c r="AJ557">
        <v>3.0000000000000001E-5</v>
      </c>
      <c r="AK557" t="s">
        <v>12</v>
      </c>
      <c r="AL557">
        <v>0</v>
      </c>
      <c r="AM557">
        <v>0</v>
      </c>
    </row>
    <row r="558" spans="1:39" x14ac:dyDescent="0.25">
      <c r="A558" t="s">
        <v>187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3406.353701</v>
      </c>
      <c r="I558">
        <v>1089.8964269999999</v>
      </c>
      <c r="J558" t="s">
        <v>3</v>
      </c>
      <c r="K558">
        <v>3327.9785160000001</v>
      </c>
      <c r="L558">
        <v>1041.0332940000001</v>
      </c>
      <c r="M558" t="s">
        <v>4</v>
      </c>
      <c r="N558">
        <v>192.370734</v>
      </c>
      <c r="O558">
        <v>4.9714429999999998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0.16165199999999999</v>
      </c>
      <c r="AG558">
        <v>1.5699999999999999E-4</v>
      </c>
      <c r="AH558" t="s">
        <v>11</v>
      </c>
      <c r="AI558">
        <v>0.83812600000000004</v>
      </c>
      <c r="AJ558">
        <v>4.8000000000000001E-5</v>
      </c>
      <c r="AK558" t="s">
        <v>12</v>
      </c>
      <c r="AL558">
        <v>0</v>
      </c>
      <c r="AM558">
        <v>0</v>
      </c>
    </row>
    <row r="559" spans="1:39" x14ac:dyDescent="0.25">
      <c r="A559" t="s">
        <v>187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3605.50252</v>
      </c>
      <c r="I559">
        <v>1221.7786940000001</v>
      </c>
      <c r="J559" t="s">
        <v>3</v>
      </c>
      <c r="K559">
        <v>3522.5323629999998</v>
      </c>
      <c r="L559">
        <v>1166.7793039999999</v>
      </c>
      <c r="M559" t="s">
        <v>4</v>
      </c>
      <c r="N559">
        <v>203.67305400000001</v>
      </c>
      <c r="O559">
        <v>5.4557580000000003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0.160802</v>
      </c>
      <c r="AG559">
        <v>1.4999999999999999E-4</v>
      </c>
      <c r="AH559" t="s">
        <v>11</v>
      </c>
      <c r="AI559">
        <v>0.83813099999999996</v>
      </c>
      <c r="AJ559">
        <v>4.8000000000000001E-5</v>
      </c>
      <c r="AK559" t="s">
        <v>12</v>
      </c>
      <c r="AL559">
        <v>0</v>
      </c>
      <c r="AM559">
        <v>0</v>
      </c>
    </row>
    <row r="560" spans="1:39" x14ac:dyDescent="0.25">
      <c r="A560" t="s">
        <v>187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3806.0519479999998</v>
      </c>
      <c r="I560">
        <v>1226.1383129999999</v>
      </c>
      <c r="J560" t="s">
        <v>3</v>
      </c>
      <c r="K560">
        <v>3718.484751</v>
      </c>
      <c r="L560">
        <v>1170.337526</v>
      </c>
      <c r="M560" t="s">
        <v>4</v>
      </c>
      <c r="N560">
        <v>214.97580500000001</v>
      </c>
      <c r="O560">
        <v>5.4258459999999999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0.16023999999999999</v>
      </c>
      <c r="AG560">
        <v>1.56E-4</v>
      </c>
      <c r="AH560" t="s">
        <v>11</v>
      </c>
      <c r="AI560">
        <v>0.83832499999999999</v>
      </c>
      <c r="AJ560">
        <v>4.6E-5</v>
      </c>
      <c r="AK560" t="s">
        <v>12</v>
      </c>
      <c r="AL560">
        <v>0</v>
      </c>
      <c r="AM560">
        <v>0</v>
      </c>
    </row>
    <row r="561" spans="1:39" x14ac:dyDescent="0.25">
      <c r="A561" t="s">
        <v>187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4006.0183940000002</v>
      </c>
      <c r="I561">
        <v>1267.9228089999999</v>
      </c>
      <c r="J561" t="s">
        <v>3</v>
      </c>
      <c r="K561">
        <v>3913.8486670000002</v>
      </c>
      <c r="L561">
        <v>1208.548695</v>
      </c>
      <c r="M561" t="s">
        <v>4</v>
      </c>
      <c r="N561">
        <v>226.292575</v>
      </c>
      <c r="O561">
        <v>5.7455990000000003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0.15983600000000001</v>
      </c>
      <c r="AG561">
        <v>1.5799999999999999E-4</v>
      </c>
      <c r="AH561" t="s">
        <v>11</v>
      </c>
      <c r="AI561">
        <v>0.83836500000000003</v>
      </c>
      <c r="AJ561">
        <v>4.6E-5</v>
      </c>
      <c r="AK561" t="s">
        <v>12</v>
      </c>
      <c r="AL561">
        <v>0</v>
      </c>
      <c r="AM561">
        <v>0</v>
      </c>
    </row>
    <row r="562" spans="1:39" x14ac:dyDescent="0.25">
      <c r="A562" t="s">
        <v>188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0</v>
      </c>
      <c r="I562">
        <v>0</v>
      </c>
      <c r="J562" t="s">
        <v>3</v>
      </c>
      <c r="K562">
        <v>0</v>
      </c>
      <c r="L562">
        <v>0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188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0</v>
      </c>
      <c r="I563">
        <v>0</v>
      </c>
      <c r="J563" t="s">
        <v>3</v>
      </c>
      <c r="K563">
        <v>0</v>
      </c>
      <c r="L563">
        <v>0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188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0</v>
      </c>
      <c r="I564">
        <v>0</v>
      </c>
      <c r="J564" t="s">
        <v>3</v>
      </c>
      <c r="K564">
        <v>0</v>
      </c>
      <c r="L564">
        <v>0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188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0</v>
      </c>
      <c r="I565">
        <v>0</v>
      </c>
      <c r="J565" t="s">
        <v>3</v>
      </c>
      <c r="K565">
        <v>0</v>
      </c>
      <c r="L565">
        <v>0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188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0</v>
      </c>
      <c r="I566">
        <v>0</v>
      </c>
      <c r="J566" t="s">
        <v>3</v>
      </c>
      <c r="K566">
        <v>0</v>
      </c>
      <c r="L566">
        <v>0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188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0</v>
      </c>
      <c r="I567">
        <v>0</v>
      </c>
      <c r="J567" t="s">
        <v>3</v>
      </c>
      <c r="K567">
        <v>0</v>
      </c>
      <c r="L567">
        <v>0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188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0</v>
      </c>
      <c r="I568">
        <v>0</v>
      </c>
      <c r="J568" t="s">
        <v>3</v>
      </c>
      <c r="K568">
        <v>0</v>
      </c>
      <c r="L568">
        <v>0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188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0</v>
      </c>
      <c r="I569">
        <v>0</v>
      </c>
      <c r="J569" t="s">
        <v>3</v>
      </c>
      <c r="K569">
        <v>0</v>
      </c>
      <c r="L569">
        <v>0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188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0</v>
      </c>
      <c r="I570">
        <v>0</v>
      </c>
      <c r="J570" t="s">
        <v>3</v>
      </c>
      <c r="K570">
        <v>0</v>
      </c>
      <c r="L570">
        <v>0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188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0</v>
      </c>
      <c r="I571">
        <v>0</v>
      </c>
      <c r="J571" t="s">
        <v>3</v>
      </c>
      <c r="K571">
        <v>0</v>
      </c>
      <c r="L571">
        <v>0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188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0</v>
      </c>
      <c r="I572">
        <v>0</v>
      </c>
      <c r="J572" t="s">
        <v>3</v>
      </c>
      <c r="K572">
        <v>0</v>
      </c>
      <c r="L572">
        <v>0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188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0</v>
      </c>
      <c r="I573">
        <v>0</v>
      </c>
      <c r="J573" t="s">
        <v>3</v>
      </c>
      <c r="K573">
        <v>0</v>
      </c>
      <c r="L573">
        <v>0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188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0</v>
      </c>
      <c r="I574">
        <v>0</v>
      </c>
      <c r="J574" t="s">
        <v>3</v>
      </c>
      <c r="K574">
        <v>0</v>
      </c>
      <c r="L574">
        <v>0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188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0</v>
      </c>
      <c r="I575">
        <v>0</v>
      </c>
      <c r="J575" t="s">
        <v>3</v>
      </c>
      <c r="K575">
        <v>0</v>
      </c>
      <c r="L575">
        <v>0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188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0</v>
      </c>
      <c r="I576">
        <v>0</v>
      </c>
      <c r="J576" t="s">
        <v>3</v>
      </c>
      <c r="K576">
        <v>0</v>
      </c>
      <c r="L576">
        <v>0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188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0</v>
      </c>
      <c r="I577">
        <v>0</v>
      </c>
      <c r="J577" t="s">
        <v>3</v>
      </c>
      <c r="K577">
        <v>0</v>
      </c>
      <c r="L577">
        <v>0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188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0</v>
      </c>
      <c r="I578">
        <v>0</v>
      </c>
      <c r="J578" t="s">
        <v>3</v>
      </c>
      <c r="K578">
        <v>0</v>
      </c>
      <c r="L578">
        <v>0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188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0</v>
      </c>
      <c r="I579">
        <v>0</v>
      </c>
      <c r="J579" t="s">
        <v>3</v>
      </c>
      <c r="K579">
        <v>0</v>
      </c>
      <c r="L579">
        <v>0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188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0</v>
      </c>
      <c r="I580">
        <v>0</v>
      </c>
      <c r="J580" t="s">
        <v>3</v>
      </c>
      <c r="K580">
        <v>0</v>
      </c>
      <c r="L580">
        <v>0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188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0</v>
      </c>
      <c r="I581">
        <v>0</v>
      </c>
      <c r="J581" t="s">
        <v>3</v>
      </c>
      <c r="K581">
        <v>0</v>
      </c>
      <c r="L581">
        <v>0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189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199.21383499999999</v>
      </c>
      <c r="I582">
        <v>24.752927</v>
      </c>
      <c r="J582" t="s">
        <v>3</v>
      </c>
      <c r="K582">
        <v>194.59582</v>
      </c>
      <c r="L582">
        <v>24.227753</v>
      </c>
      <c r="M582" t="s">
        <v>4</v>
      </c>
      <c r="N582">
        <v>11.13425</v>
      </c>
      <c r="O582">
        <v>0.16321099999999999</v>
      </c>
      <c r="P582" t="s">
        <v>5</v>
      </c>
      <c r="Q582">
        <v>0</v>
      </c>
      <c r="R582">
        <v>0</v>
      </c>
      <c r="S582" t="s">
        <v>6</v>
      </c>
      <c r="T582">
        <v>5.6784829999999999</v>
      </c>
      <c r="U582">
        <v>2.8565E-2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0.18157899999999999</v>
      </c>
      <c r="AD582">
        <v>4.6E-5</v>
      </c>
      <c r="AE582" t="s">
        <v>10</v>
      </c>
      <c r="AF582">
        <v>0</v>
      </c>
      <c r="AG582">
        <v>0</v>
      </c>
      <c r="AH582" t="s">
        <v>11</v>
      </c>
      <c r="AI582">
        <v>0.81529300000000005</v>
      </c>
      <c r="AJ582">
        <v>1.5200000000000001E-4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189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399.06560200000001</v>
      </c>
      <c r="I583">
        <v>64.016890000000004</v>
      </c>
      <c r="J583" t="s">
        <v>3</v>
      </c>
      <c r="K583">
        <v>389.86690199999998</v>
      </c>
      <c r="L583">
        <v>61.874172999999999</v>
      </c>
      <c r="M583" t="s">
        <v>4</v>
      </c>
      <c r="N583">
        <v>22.337323999999999</v>
      </c>
      <c r="O583">
        <v>0.351414</v>
      </c>
      <c r="P583" t="s">
        <v>5</v>
      </c>
      <c r="Q583">
        <v>0</v>
      </c>
      <c r="R583">
        <v>0</v>
      </c>
      <c r="S583" t="s">
        <v>6</v>
      </c>
      <c r="T583">
        <v>11.388182</v>
      </c>
      <c r="U583">
        <v>7.6316999999999996E-2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0.177789</v>
      </c>
      <c r="AD583">
        <v>4.6E-5</v>
      </c>
      <c r="AE583" t="s">
        <v>10</v>
      </c>
      <c r="AF583">
        <v>0</v>
      </c>
      <c r="AG583">
        <v>0</v>
      </c>
      <c r="AH583" t="s">
        <v>11</v>
      </c>
      <c r="AI583">
        <v>0.82231600000000005</v>
      </c>
      <c r="AJ583">
        <v>1.8900000000000001E-4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189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597.54101100000003</v>
      </c>
      <c r="I584">
        <v>109.22281700000001</v>
      </c>
      <c r="J584" t="s">
        <v>3</v>
      </c>
      <c r="K584">
        <v>583.76024399999994</v>
      </c>
      <c r="L584">
        <v>105.581309</v>
      </c>
      <c r="M584" t="s">
        <v>4</v>
      </c>
      <c r="N584">
        <v>33.445880000000002</v>
      </c>
      <c r="O584">
        <v>0.57978499999999999</v>
      </c>
      <c r="P584" t="s">
        <v>5</v>
      </c>
      <c r="Q584">
        <v>0</v>
      </c>
      <c r="R584">
        <v>0</v>
      </c>
      <c r="S584" t="s">
        <v>6</v>
      </c>
      <c r="T584">
        <v>17.029857</v>
      </c>
      <c r="U584">
        <v>0.12320299999999999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0.176458</v>
      </c>
      <c r="AD584">
        <v>6.0999999999999999E-5</v>
      </c>
      <c r="AE584" t="s">
        <v>10</v>
      </c>
      <c r="AF584">
        <v>0</v>
      </c>
      <c r="AG584">
        <v>0</v>
      </c>
      <c r="AH584" t="s">
        <v>11</v>
      </c>
      <c r="AI584">
        <v>0.82635199999999998</v>
      </c>
      <c r="AJ584">
        <v>1.5200000000000001E-4</v>
      </c>
      <c r="AK584" t="s">
        <v>12</v>
      </c>
      <c r="AL584">
        <v>0</v>
      </c>
      <c r="AM584">
        <v>0</v>
      </c>
    </row>
    <row r="585" spans="1:39" x14ac:dyDescent="0.25">
      <c r="A585" t="s">
        <v>189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797.21032700000001</v>
      </c>
      <c r="I585">
        <v>191.25525099999999</v>
      </c>
      <c r="J585" t="s">
        <v>3</v>
      </c>
      <c r="K585">
        <v>778.83467399999995</v>
      </c>
      <c r="L585">
        <v>184.59960599999999</v>
      </c>
      <c r="M585" t="s">
        <v>4</v>
      </c>
      <c r="N585">
        <v>44.628869000000002</v>
      </c>
      <c r="O585">
        <v>0.78070700000000004</v>
      </c>
      <c r="P585" t="s">
        <v>5</v>
      </c>
      <c r="Q585">
        <v>0</v>
      </c>
      <c r="R585">
        <v>0</v>
      </c>
      <c r="S585" t="s">
        <v>6</v>
      </c>
      <c r="T585">
        <v>22.733322000000001</v>
      </c>
      <c r="U585">
        <v>0.200485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0.17533599999999999</v>
      </c>
      <c r="AD585">
        <v>7.4999999999999993E-5</v>
      </c>
      <c r="AE585" t="s">
        <v>10</v>
      </c>
      <c r="AF585">
        <v>0</v>
      </c>
      <c r="AG585">
        <v>0</v>
      </c>
      <c r="AH585" t="s">
        <v>11</v>
      </c>
      <c r="AI585">
        <v>0.83039099999999999</v>
      </c>
      <c r="AJ585">
        <v>1.16E-4</v>
      </c>
      <c r="AK585" t="s">
        <v>12</v>
      </c>
      <c r="AL585">
        <v>0</v>
      </c>
      <c r="AM585">
        <v>0</v>
      </c>
    </row>
    <row r="586" spans="1:39" x14ac:dyDescent="0.25">
      <c r="A586" t="s">
        <v>189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995.98843399999998</v>
      </c>
      <c r="I586">
        <v>237.216634</v>
      </c>
      <c r="J586" t="s">
        <v>3</v>
      </c>
      <c r="K586">
        <v>973.03691900000001</v>
      </c>
      <c r="L586">
        <v>228.98072500000001</v>
      </c>
      <c r="M586" t="s">
        <v>4</v>
      </c>
      <c r="N586">
        <v>55.708990999999997</v>
      </c>
      <c r="O586">
        <v>0.94976300000000002</v>
      </c>
      <c r="P586" t="s">
        <v>5</v>
      </c>
      <c r="Q586">
        <v>0</v>
      </c>
      <c r="R586">
        <v>0</v>
      </c>
      <c r="S586" t="s">
        <v>6</v>
      </c>
      <c r="T586">
        <v>28.414932</v>
      </c>
      <c r="U586">
        <v>0.25192799999999999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0.17297299999999999</v>
      </c>
      <c r="AD586">
        <v>1.13E-4</v>
      </c>
      <c r="AE586" t="s">
        <v>10</v>
      </c>
      <c r="AF586">
        <v>0</v>
      </c>
      <c r="AG586">
        <v>0</v>
      </c>
      <c r="AH586" t="s">
        <v>11</v>
      </c>
      <c r="AI586">
        <v>0.83211599999999997</v>
      </c>
      <c r="AJ586">
        <v>8.3999999999999995E-5</v>
      </c>
      <c r="AK586" t="s">
        <v>12</v>
      </c>
      <c r="AL586">
        <v>0</v>
      </c>
      <c r="AM586">
        <v>0</v>
      </c>
    </row>
    <row r="587" spans="1:39" x14ac:dyDescent="0.25">
      <c r="A587" t="s">
        <v>189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1194.8684639999999</v>
      </c>
      <c r="I587">
        <v>285.93392</v>
      </c>
      <c r="J587" t="s">
        <v>3</v>
      </c>
      <c r="K587">
        <v>1167.337434</v>
      </c>
      <c r="L587">
        <v>275.587559</v>
      </c>
      <c r="M587" t="s">
        <v>4</v>
      </c>
      <c r="N587">
        <v>66.909132999999997</v>
      </c>
      <c r="O587">
        <v>1.160703</v>
      </c>
      <c r="P587" t="s">
        <v>5</v>
      </c>
      <c r="Q587">
        <v>0</v>
      </c>
      <c r="R587">
        <v>0</v>
      </c>
      <c r="S587" t="s">
        <v>6</v>
      </c>
      <c r="T587">
        <v>34.110942999999999</v>
      </c>
      <c r="U587">
        <v>0.29932799999999998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0.17227600000000001</v>
      </c>
      <c r="AD587">
        <v>1.16E-4</v>
      </c>
      <c r="AE587" t="s">
        <v>10</v>
      </c>
      <c r="AF587">
        <v>0</v>
      </c>
      <c r="AG587">
        <v>0</v>
      </c>
      <c r="AH587" t="s">
        <v>11</v>
      </c>
      <c r="AI587">
        <v>0.83365100000000003</v>
      </c>
      <c r="AJ587">
        <v>6.0999999999999999E-5</v>
      </c>
      <c r="AK587" t="s">
        <v>12</v>
      </c>
      <c r="AL587">
        <v>0</v>
      </c>
      <c r="AM587">
        <v>0</v>
      </c>
    </row>
    <row r="588" spans="1:39" x14ac:dyDescent="0.25">
      <c r="A588" t="s">
        <v>189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1393.117825</v>
      </c>
      <c r="I588">
        <v>308.00217400000002</v>
      </c>
      <c r="J588" t="s">
        <v>3</v>
      </c>
      <c r="K588">
        <v>1361.0018990000001</v>
      </c>
      <c r="L588">
        <v>296.17566900000003</v>
      </c>
      <c r="M588" t="s">
        <v>4</v>
      </c>
      <c r="N588">
        <v>78.014121000000003</v>
      </c>
      <c r="O588">
        <v>1.266257</v>
      </c>
      <c r="P588" t="s">
        <v>5</v>
      </c>
      <c r="Q588">
        <v>0</v>
      </c>
      <c r="R588">
        <v>0</v>
      </c>
      <c r="S588" t="s">
        <v>6</v>
      </c>
      <c r="T588">
        <v>39.741402000000001</v>
      </c>
      <c r="U588">
        <v>0.31245299999999998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0.17113800000000001</v>
      </c>
      <c r="AD588">
        <v>1.27E-4</v>
      </c>
      <c r="AE588" t="s">
        <v>10</v>
      </c>
      <c r="AF588">
        <v>0</v>
      </c>
      <c r="AG588">
        <v>0</v>
      </c>
      <c r="AH588" t="s">
        <v>11</v>
      </c>
      <c r="AI588">
        <v>0.83541500000000002</v>
      </c>
      <c r="AJ588">
        <v>1.01E-4</v>
      </c>
      <c r="AK588" t="s">
        <v>12</v>
      </c>
      <c r="AL588">
        <v>0</v>
      </c>
      <c r="AM588">
        <v>0</v>
      </c>
    </row>
    <row r="589" spans="1:39" x14ac:dyDescent="0.25">
      <c r="A589" t="s">
        <v>189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1592.5150389999999</v>
      </c>
      <c r="I589">
        <v>350.45522499999998</v>
      </c>
      <c r="J589" t="s">
        <v>3</v>
      </c>
      <c r="K589">
        <v>1555.784758</v>
      </c>
      <c r="L589">
        <v>336.70892900000001</v>
      </c>
      <c r="M589" t="s">
        <v>4</v>
      </c>
      <c r="N589">
        <v>89.199039999999997</v>
      </c>
      <c r="O589">
        <v>1.4522790000000001</v>
      </c>
      <c r="P589" t="s">
        <v>5</v>
      </c>
      <c r="Q589">
        <v>0</v>
      </c>
      <c r="R589">
        <v>0</v>
      </c>
      <c r="S589" t="s">
        <v>6</v>
      </c>
      <c r="T589">
        <v>45.420704000000001</v>
      </c>
      <c r="U589">
        <v>0.33557500000000001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0.17052999999999999</v>
      </c>
      <c r="AD589">
        <v>1.3799999999999999E-4</v>
      </c>
      <c r="AE589" t="s">
        <v>10</v>
      </c>
      <c r="AF589">
        <v>0</v>
      </c>
      <c r="AG589">
        <v>0</v>
      </c>
      <c r="AH589" t="s">
        <v>11</v>
      </c>
      <c r="AI589">
        <v>0.83598600000000001</v>
      </c>
      <c r="AJ589">
        <v>8.5000000000000006E-5</v>
      </c>
      <c r="AK589" t="s">
        <v>12</v>
      </c>
      <c r="AL589">
        <v>0</v>
      </c>
      <c r="AM589">
        <v>0</v>
      </c>
    </row>
    <row r="590" spans="1:39" x14ac:dyDescent="0.25">
      <c r="A590" t="s">
        <v>189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1790.0880050000001</v>
      </c>
      <c r="I590">
        <v>400.05298099999999</v>
      </c>
      <c r="J590" t="s">
        <v>3</v>
      </c>
      <c r="K590">
        <v>1748.8030759999999</v>
      </c>
      <c r="L590">
        <v>384.42778700000002</v>
      </c>
      <c r="M590" t="s">
        <v>4</v>
      </c>
      <c r="N590">
        <v>100.24685100000001</v>
      </c>
      <c r="O590">
        <v>1.779234</v>
      </c>
      <c r="P590" t="s">
        <v>5</v>
      </c>
      <c r="Q590">
        <v>0</v>
      </c>
      <c r="R590">
        <v>0</v>
      </c>
      <c r="S590" t="s">
        <v>6</v>
      </c>
      <c r="T590">
        <v>51.074451000000003</v>
      </c>
      <c r="U590">
        <v>0.40275899999999998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0.16956299999999999</v>
      </c>
      <c r="AD590">
        <v>1.4799999999999999E-4</v>
      </c>
      <c r="AE590" t="s">
        <v>10</v>
      </c>
      <c r="AF590">
        <v>0</v>
      </c>
      <c r="AG590">
        <v>0</v>
      </c>
      <c r="AH590" t="s">
        <v>11</v>
      </c>
      <c r="AI590">
        <v>0.83638999999999997</v>
      </c>
      <c r="AJ590">
        <v>8.1000000000000004E-5</v>
      </c>
      <c r="AK590" t="s">
        <v>12</v>
      </c>
      <c r="AL590">
        <v>0</v>
      </c>
      <c r="AM590">
        <v>0</v>
      </c>
    </row>
    <row r="591" spans="1:39" x14ac:dyDescent="0.25">
      <c r="A591" t="s">
        <v>189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1988.86176</v>
      </c>
      <c r="I591">
        <v>468.60166199999998</v>
      </c>
      <c r="J591" t="s">
        <v>3</v>
      </c>
      <c r="K591">
        <v>1942.983191</v>
      </c>
      <c r="L591">
        <v>449.820424</v>
      </c>
      <c r="M591" t="s">
        <v>4</v>
      </c>
      <c r="N591">
        <v>111.371494</v>
      </c>
      <c r="O591">
        <v>2.1066820000000002</v>
      </c>
      <c r="P591" t="s">
        <v>5</v>
      </c>
      <c r="Q591">
        <v>0</v>
      </c>
      <c r="R591">
        <v>0</v>
      </c>
      <c r="S591" t="s">
        <v>6</v>
      </c>
      <c r="T591">
        <v>56.760331000000001</v>
      </c>
      <c r="U591">
        <v>0.49598199999999998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0.16870499999999999</v>
      </c>
      <c r="AD591">
        <v>1.5799999999999999E-4</v>
      </c>
      <c r="AE591" t="s">
        <v>10</v>
      </c>
      <c r="AF591">
        <v>0</v>
      </c>
      <c r="AG591">
        <v>0</v>
      </c>
      <c r="AH591" t="s">
        <v>11</v>
      </c>
      <c r="AI591">
        <v>0.83674700000000002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189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2187.0976219999998</v>
      </c>
      <c r="I592">
        <v>550.95205299999998</v>
      </c>
      <c r="J592" t="s">
        <v>3</v>
      </c>
      <c r="K592">
        <v>2136.6540620000001</v>
      </c>
      <c r="L592">
        <v>529.67965800000002</v>
      </c>
      <c r="M592" t="s">
        <v>4</v>
      </c>
      <c r="N592">
        <v>122.42997200000001</v>
      </c>
      <c r="O592">
        <v>2.3345590000000001</v>
      </c>
      <c r="P592" t="s">
        <v>5</v>
      </c>
      <c r="Q592">
        <v>0</v>
      </c>
      <c r="R592">
        <v>0</v>
      </c>
      <c r="S592" t="s">
        <v>6</v>
      </c>
      <c r="T592">
        <v>62.430354999999999</v>
      </c>
      <c r="U592">
        <v>0.60624500000000003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0.16719800000000001</v>
      </c>
      <c r="AD592">
        <v>1.6799999999999999E-4</v>
      </c>
      <c r="AE592" t="s">
        <v>10</v>
      </c>
      <c r="AF592">
        <v>0</v>
      </c>
      <c r="AG592">
        <v>0</v>
      </c>
      <c r="AH592" t="s">
        <v>11</v>
      </c>
      <c r="AI592">
        <v>0.83687699999999998</v>
      </c>
      <c r="AJ592">
        <v>7.3999999999999996E-5</v>
      </c>
      <c r="AK592" t="s">
        <v>12</v>
      </c>
      <c r="AL592">
        <v>0</v>
      </c>
      <c r="AM592">
        <v>0</v>
      </c>
    </row>
    <row r="593" spans="1:39" x14ac:dyDescent="0.25">
      <c r="A593" t="s">
        <v>189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2386.300405</v>
      </c>
      <c r="I593">
        <v>611.30269899999996</v>
      </c>
      <c r="J593" t="s">
        <v>3</v>
      </c>
      <c r="K593">
        <v>2331.2717189999998</v>
      </c>
      <c r="L593">
        <v>588.50185799999997</v>
      </c>
      <c r="M593" t="s">
        <v>4</v>
      </c>
      <c r="N593">
        <v>133.64120500000001</v>
      </c>
      <c r="O593">
        <v>2.865272</v>
      </c>
      <c r="P593" t="s">
        <v>5</v>
      </c>
      <c r="Q593">
        <v>0</v>
      </c>
      <c r="R593">
        <v>0</v>
      </c>
      <c r="S593" t="s">
        <v>6</v>
      </c>
      <c r="T593">
        <v>68.121088999999998</v>
      </c>
      <c r="U593">
        <v>0.67767599999999995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0.16562199999999999</v>
      </c>
      <c r="AD593">
        <v>1.7799999999999999E-4</v>
      </c>
      <c r="AE593" t="s">
        <v>10</v>
      </c>
      <c r="AF593">
        <v>0</v>
      </c>
      <c r="AG593">
        <v>0</v>
      </c>
      <c r="AH593" t="s">
        <v>11</v>
      </c>
      <c r="AI593">
        <v>0.83738900000000005</v>
      </c>
      <c r="AJ593">
        <v>7.8999999999999996E-5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189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2583.6862299999998</v>
      </c>
      <c r="I594">
        <v>590.20997399999999</v>
      </c>
      <c r="J594" t="s">
        <v>3</v>
      </c>
      <c r="K594">
        <v>2524.1159859999998</v>
      </c>
      <c r="L594">
        <v>569.17572299999995</v>
      </c>
      <c r="M594" t="s">
        <v>4</v>
      </c>
      <c r="N594">
        <v>144.672504</v>
      </c>
      <c r="O594">
        <v>2.757085</v>
      </c>
      <c r="P594" t="s">
        <v>5</v>
      </c>
      <c r="Q594">
        <v>0</v>
      </c>
      <c r="R594">
        <v>0</v>
      </c>
      <c r="S594" t="s">
        <v>6</v>
      </c>
      <c r="T594">
        <v>73.771113</v>
      </c>
      <c r="U594">
        <v>0.73472300000000001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0.165157</v>
      </c>
      <c r="AD594">
        <v>1.76E-4</v>
      </c>
      <c r="AE594" t="s">
        <v>10</v>
      </c>
      <c r="AF594">
        <v>0</v>
      </c>
      <c r="AG594">
        <v>0</v>
      </c>
      <c r="AH594" t="s">
        <v>11</v>
      </c>
      <c r="AI594">
        <v>0.83757000000000004</v>
      </c>
      <c r="AJ594">
        <v>7.7000000000000001E-5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189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2782.0389399999999</v>
      </c>
      <c r="I595">
        <v>600.99571900000001</v>
      </c>
      <c r="J595" t="s">
        <v>3</v>
      </c>
      <c r="K595">
        <v>2717.9018120000001</v>
      </c>
      <c r="L595">
        <v>579.41608199999996</v>
      </c>
      <c r="M595" t="s">
        <v>4</v>
      </c>
      <c r="N595">
        <v>155.783466</v>
      </c>
      <c r="O595">
        <v>3.0548950000000001</v>
      </c>
      <c r="P595" t="s">
        <v>5</v>
      </c>
      <c r="Q595">
        <v>0</v>
      </c>
      <c r="R595">
        <v>0</v>
      </c>
      <c r="S595" t="s">
        <v>6</v>
      </c>
      <c r="T595">
        <v>79.422415000000001</v>
      </c>
      <c r="U595">
        <v>0.75419199999999997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0.16452900000000001</v>
      </c>
      <c r="AD595">
        <v>1.7899999999999999E-4</v>
      </c>
      <c r="AE595" t="s">
        <v>10</v>
      </c>
      <c r="AF595">
        <v>0</v>
      </c>
      <c r="AG595">
        <v>0</v>
      </c>
      <c r="AH595" t="s">
        <v>11</v>
      </c>
      <c r="AI595">
        <v>0.83758600000000005</v>
      </c>
      <c r="AJ595">
        <v>7.7000000000000001E-5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189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2980.1620950000001</v>
      </c>
      <c r="I596">
        <v>625.70755999999994</v>
      </c>
      <c r="J596" t="s">
        <v>3</v>
      </c>
      <c r="K596">
        <v>2911.4668459999998</v>
      </c>
      <c r="L596">
        <v>603.33474000000001</v>
      </c>
      <c r="M596" t="s">
        <v>4</v>
      </c>
      <c r="N596">
        <v>166.85313500000001</v>
      </c>
      <c r="O596">
        <v>3.116336</v>
      </c>
      <c r="P596" t="s">
        <v>5</v>
      </c>
      <c r="Q596">
        <v>0</v>
      </c>
      <c r="R596">
        <v>0</v>
      </c>
      <c r="S596" t="s">
        <v>6</v>
      </c>
      <c r="T596">
        <v>85.064188999999999</v>
      </c>
      <c r="U596">
        <v>0.79721200000000003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0.16452800000000001</v>
      </c>
      <c r="AD596">
        <v>1.7899999999999999E-4</v>
      </c>
      <c r="AE596" t="s">
        <v>10</v>
      </c>
      <c r="AF596">
        <v>0</v>
      </c>
      <c r="AG596">
        <v>0</v>
      </c>
      <c r="AH596" t="s">
        <v>11</v>
      </c>
      <c r="AI596">
        <v>0.83766499999999999</v>
      </c>
      <c r="AJ596">
        <v>7.7000000000000001E-5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189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3179.0995210000001</v>
      </c>
      <c r="I597">
        <v>651.90782400000001</v>
      </c>
      <c r="J597" t="s">
        <v>3</v>
      </c>
      <c r="K597">
        <v>3105.8300730000001</v>
      </c>
      <c r="L597">
        <v>628.30971499999998</v>
      </c>
      <c r="M597" t="s">
        <v>4</v>
      </c>
      <c r="N597">
        <v>178.01223400000001</v>
      </c>
      <c r="O597">
        <v>3.1476199999999999</v>
      </c>
      <c r="P597" t="s">
        <v>5</v>
      </c>
      <c r="Q597">
        <v>0</v>
      </c>
      <c r="R597">
        <v>0</v>
      </c>
      <c r="S597" t="s">
        <v>6</v>
      </c>
      <c r="T597">
        <v>90.762707000000006</v>
      </c>
      <c r="U597">
        <v>0.83720899999999998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0.16422500000000001</v>
      </c>
      <c r="AD597">
        <v>1.75E-4</v>
      </c>
      <c r="AE597" t="s">
        <v>10</v>
      </c>
      <c r="AF597">
        <v>0</v>
      </c>
      <c r="AG597">
        <v>0</v>
      </c>
      <c r="AH597" t="s">
        <v>11</v>
      </c>
      <c r="AI597">
        <v>0.83907100000000001</v>
      </c>
      <c r="AJ597">
        <v>7.2999999999999999E-5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189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3377.4715769999998</v>
      </c>
      <c r="I598">
        <v>687.47979199999997</v>
      </c>
      <c r="J598" t="s">
        <v>3</v>
      </c>
      <c r="K598">
        <v>3299.6328910000002</v>
      </c>
      <c r="L598">
        <v>662.1961</v>
      </c>
      <c r="M598" t="s">
        <v>4</v>
      </c>
      <c r="N598">
        <v>189.11328900000001</v>
      </c>
      <c r="O598">
        <v>3.2995109999999999</v>
      </c>
      <c r="P598" t="s">
        <v>5</v>
      </c>
      <c r="Q598">
        <v>0</v>
      </c>
      <c r="R598">
        <v>0</v>
      </c>
      <c r="S598" t="s">
        <v>6</v>
      </c>
      <c r="T598">
        <v>96.414569999999998</v>
      </c>
      <c r="U598">
        <v>0.90154500000000004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0.163081</v>
      </c>
      <c r="AD598">
        <v>1.85E-4</v>
      </c>
      <c r="AE598" t="s">
        <v>10</v>
      </c>
      <c r="AF598">
        <v>0</v>
      </c>
      <c r="AG598">
        <v>0</v>
      </c>
      <c r="AH598" t="s">
        <v>11</v>
      </c>
      <c r="AI598">
        <v>0.83907200000000004</v>
      </c>
      <c r="AJ598">
        <v>7.2999999999999999E-5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189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3574.8355660000002</v>
      </c>
      <c r="I599">
        <v>757.26790100000005</v>
      </c>
      <c r="J599" t="s">
        <v>3</v>
      </c>
      <c r="K599">
        <v>3492.423511</v>
      </c>
      <c r="L599">
        <v>729.29454399999997</v>
      </c>
      <c r="M599" t="s">
        <v>4</v>
      </c>
      <c r="N599">
        <v>200.139162</v>
      </c>
      <c r="O599">
        <v>3.6182859999999999</v>
      </c>
      <c r="P599" t="s">
        <v>5</v>
      </c>
      <c r="Q599">
        <v>0</v>
      </c>
      <c r="R599">
        <v>0</v>
      </c>
      <c r="S599" t="s">
        <v>6</v>
      </c>
      <c r="T599">
        <v>102.028425</v>
      </c>
      <c r="U599">
        <v>0.98857600000000001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0.163081</v>
      </c>
      <c r="AD599">
        <v>1.85E-4</v>
      </c>
      <c r="AE599" t="s">
        <v>10</v>
      </c>
      <c r="AF599">
        <v>0</v>
      </c>
      <c r="AG599">
        <v>0</v>
      </c>
      <c r="AH599" t="s">
        <v>11</v>
      </c>
      <c r="AI599">
        <v>0.83916199999999996</v>
      </c>
      <c r="AJ599">
        <v>7.2000000000000002E-5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189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3772.2945749999999</v>
      </c>
      <c r="I600">
        <v>814.31067199999995</v>
      </c>
      <c r="J600" t="s">
        <v>3</v>
      </c>
      <c r="K600">
        <v>3685.3222460000002</v>
      </c>
      <c r="L600">
        <v>783.15716699999996</v>
      </c>
      <c r="M600" t="s">
        <v>4</v>
      </c>
      <c r="N600">
        <v>211.187614</v>
      </c>
      <c r="O600">
        <v>3.7568730000000001</v>
      </c>
      <c r="P600" t="s">
        <v>5</v>
      </c>
      <c r="Q600">
        <v>0</v>
      </c>
      <c r="R600">
        <v>0</v>
      </c>
      <c r="S600" t="s">
        <v>6</v>
      </c>
      <c r="T600">
        <v>107.655168</v>
      </c>
      <c r="U600">
        <v>1.0751710000000001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0.16247600000000001</v>
      </c>
      <c r="AD600">
        <v>1.85E-4</v>
      </c>
      <c r="AE600" t="s">
        <v>10</v>
      </c>
      <c r="AF600">
        <v>0</v>
      </c>
      <c r="AG600">
        <v>0</v>
      </c>
      <c r="AH600" t="s">
        <v>11</v>
      </c>
      <c r="AI600">
        <v>0.83916599999999997</v>
      </c>
      <c r="AJ600">
        <v>7.2000000000000002E-5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189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3971.1410110000002</v>
      </c>
      <c r="I601">
        <v>869.373018</v>
      </c>
      <c r="J601" t="s">
        <v>3</v>
      </c>
      <c r="K601">
        <v>3879.5923680000001</v>
      </c>
      <c r="L601">
        <v>836.25009499999999</v>
      </c>
      <c r="M601" t="s">
        <v>4</v>
      </c>
      <c r="N601">
        <v>222.289456</v>
      </c>
      <c r="O601">
        <v>3.823855</v>
      </c>
      <c r="P601" t="s">
        <v>5</v>
      </c>
      <c r="Q601">
        <v>0</v>
      </c>
      <c r="R601">
        <v>0</v>
      </c>
      <c r="S601" t="s">
        <v>6</v>
      </c>
      <c r="T601">
        <v>113.323576</v>
      </c>
      <c r="U601">
        <v>1.1459649999999999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0.16247600000000001</v>
      </c>
      <c r="AD601">
        <v>1.85E-4</v>
      </c>
      <c r="AE601" t="s">
        <v>10</v>
      </c>
      <c r="AF601">
        <v>0</v>
      </c>
      <c r="AG601">
        <v>0</v>
      </c>
      <c r="AH601" t="s">
        <v>11</v>
      </c>
      <c r="AI601">
        <v>0.83919900000000003</v>
      </c>
      <c r="AJ601">
        <v>7.2000000000000002E-5</v>
      </c>
      <c r="AK601" t="s">
        <v>12</v>
      </c>
      <c r="AL601">
        <v>0</v>
      </c>
      <c r="AM601">
        <v>0</v>
      </c>
    </row>
    <row r="622" spans="1:39" x14ac:dyDescent="0.25">
      <c r="A622" t="s">
        <v>147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226.80950899999999</v>
      </c>
      <c r="I622">
        <v>21.231363000000002</v>
      </c>
      <c r="J622" t="s">
        <v>3</v>
      </c>
      <c r="K622">
        <v>221.76008400000001</v>
      </c>
      <c r="L622">
        <v>20.064164000000002</v>
      </c>
      <c r="M622" t="s">
        <v>4</v>
      </c>
      <c r="N622">
        <v>11.305809999999999</v>
      </c>
      <c r="O622">
        <v>0.208151</v>
      </c>
      <c r="P622" t="s">
        <v>5</v>
      </c>
      <c r="Q622">
        <v>16.884260000000001</v>
      </c>
      <c r="R622">
        <v>0.20567099999999999</v>
      </c>
      <c r="S622" t="s">
        <v>6</v>
      </c>
      <c r="T622">
        <v>5.6889269999999996</v>
      </c>
      <c r="U622">
        <v>2.494E-2</v>
      </c>
      <c r="V622" t="s">
        <v>7</v>
      </c>
      <c r="W622">
        <v>3.4497300000000002</v>
      </c>
      <c r="X622">
        <v>2.282E-2</v>
      </c>
      <c r="Y622" t="s">
        <v>8</v>
      </c>
      <c r="Z622">
        <v>6.2954179999999997</v>
      </c>
      <c r="AA622">
        <v>2.7428999999999999E-2</v>
      </c>
      <c r="AB622" t="s">
        <v>9</v>
      </c>
      <c r="AC622">
        <v>192.42529099999999</v>
      </c>
      <c r="AD622">
        <v>14.083583000000001</v>
      </c>
      <c r="AE622" t="s">
        <v>10</v>
      </c>
      <c r="AF622">
        <v>0.17920900000000001</v>
      </c>
      <c r="AG622">
        <v>7.7999999999999999E-5</v>
      </c>
      <c r="AH622" t="s">
        <v>11</v>
      </c>
      <c r="AI622">
        <v>0.81376499999999996</v>
      </c>
      <c r="AJ622">
        <v>1.3200000000000001E-4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147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454.17574000000002</v>
      </c>
      <c r="I623">
        <v>45.185575999999998</v>
      </c>
      <c r="J623" t="s">
        <v>3</v>
      </c>
      <c r="K623">
        <v>444.09757500000001</v>
      </c>
      <c r="L623">
        <v>42.303890000000003</v>
      </c>
      <c r="M623" t="s">
        <v>4</v>
      </c>
      <c r="N623">
        <v>22.56643</v>
      </c>
      <c r="O623">
        <v>0.40761500000000001</v>
      </c>
      <c r="P623" t="s">
        <v>5</v>
      </c>
      <c r="Q623">
        <v>33.871547</v>
      </c>
      <c r="R623">
        <v>0.36215599999999998</v>
      </c>
      <c r="S623" t="s">
        <v>6</v>
      </c>
      <c r="T623">
        <v>11.397617</v>
      </c>
      <c r="U623">
        <v>4.0722000000000001E-2</v>
      </c>
      <c r="V623" t="s">
        <v>7</v>
      </c>
      <c r="W623">
        <v>6.9282029999999999</v>
      </c>
      <c r="X623">
        <v>4.0044999999999997E-2</v>
      </c>
      <c r="Y623" t="s">
        <v>8</v>
      </c>
      <c r="Z623">
        <v>12.631335</v>
      </c>
      <c r="AA623">
        <v>5.2585E-2</v>
      </c>
      <c r="AB623" t="s">
        <v>9</v>
      </c>
      <c r="AC623">
        <v>385.35842500000001</v>
      </c>
      <c r="AD623">
        <v>30.454761000000001</v>
      </c>
      <c r="AE623" t="s">
        <v>10</v>
      </c>
      <c r="AF623">
        <v>0.17644299999999999</v>
      </c>
      <c r="AG623">
        <v>6.8999999999999997E-5</v>
      </c>
      <c r="AH623" t="s">
        <v>11</v>
      </c>
      <c r="AI623">
        <v>0.82185600000000003</v>
      </c>
      <c r="AJ623">
        <v>2.3699999999999999E-4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147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680.62806899999998</v>
      </c>
      <c r="I624">
        <v>66.059420000000003</v>
      </c>
      <c r="J624" t="s">
        <v>3</v>
      </c>
      <c r="K624">
        <v>665.55538000000001</v>
      </c>
      <c r="L624">
        <v>61.003351000000002</v>
      </c>
      <c r="M624" t="s">
        <v>4</v>
      </c>
      <c r="N624">
        <v>33.910133000000002</v>
      </c>
      <c r="O624">
        <v>0.65727899999999995</v>
      </c>
      <c r="P624" t="s">
        <v>5</v>
      </c>
      <c r="Q624">
        <v>50.784630999999997</v>
      </c>
      <c r="R624">
        <v>0.53647299999999998</v>
      </c>
      <c r="S624" t="s">
        <v>6</v>
      </c>
      <c r="T624">
        <v>17.091284000000002</v>
      </c>
      <c r="U624">
        <v>6.2838000000000005E-2</v>
      </c>
      <c r="V624" t="s">
        <v>7</v>
      </c>
      <c r="W624">
        <v>10.386870999999999</v>
      </c>
      <c r="X624">
        <v>6.4887E-2</v>
      </c>
      <c r="Y624" t="s">
        <v>8</v>
      </c>
      <c r="Z624">
        <v>18.928868000000001</v>
      </c>
      <c r="AA624">
        <v>7.6797000000000004E-2</v>
      </c>
      <c r="AB624" t="s">
        <v>9</v>
      </c>
      <c r="AC624">
        <v>577.41552899999999</v>
      </c>
      <c r="AD624">
        <v>42.682136999999997</v>
      </c>
      <c r="AE624" t="s">
        <v>10</v>
      </c>
      <c r="AF624">
        <v>0.175701</v>
      </c>
      <c r="AG624">
        <v>7.2999999999999999E-5</v>
      </c>
      <c r="AH624" t="s">
        <v>11</v>
      </c>
      <c r="AI624">
        <v>0.82708599999999999</v>
      </c>
      <c r="AJ624">
        <v>2.0799999999999999E-4</v>
      </c>
      <c r="AK624" t="s">
        <v>12</v>
      </c>
      <c r="AL624">
        <v>0</v>
      </c>
      <c r="AM624">
        <v>0</v>
      </c>
    </row>
    <row r="625" spans="1:39" x14ac:dyDescent="0.25">
      <c r="A625" t="s">
        <v>147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908.44658400000003</v>
      </c>
      <c r="I625">
        <v>110.31655499999999</v>
      </c>
      <c r="J625" t="s">
        <v>3</v>
      </c>
      <c r="K625">
        <v>888.34593400000006</v>
      </c>
      <c r="L625">
        <v>101.60350800000001</v>
      </c>
      <c r="M625" t="s">
        <v>4</v>
      </c>
      <c r="N625">
        <v>45.299590999999999</v>
      </c>
      <c r="O625">
        <v>0.87402199999999997</v>
      </c>
      <c r="P625" t="s">
        <v>5</v>
      </c>
      <c r="Q625">
        <v>67.804215999999997</v>
      </c>
      <c r="R625">
        <v>0.96609400000000001</v>
      </c>
      <c r="S625" t="s">
        <v>6</v>
      </c>
      <c r="T625">
        <v>22.829975999999998</v>
      </c>
      <c r="U625">
        <v>0.10995000000000001</v>
      </c>
      <c r="V625" t="s">
        <v>7</v>
      </c>
      <c r="W625">
        <v>13.865174</v>
      </c>
      <c r="X625">
        <v>0.11502900000000001</v>
      </c>
      <c r="Y625" t="s">
        <v>8</v>
      </c>
      <c r="Z625">
        <v>25.279001000000001</v>
      </c>
      <c r="AA625">
        <v>0.13336000000000001</v>
      </c>
      <c r="AB625" t="s">
        <v>9</v>
      </c>
      <c r="AC625">
        <v>770.64904899999999</v>
      </c>
      <c r="AD625">
        <v>70.897148000000001</v>
      </c>
      <c r="AE625" t="s">
        <v>10</v>
      </c>
      <c r="AF625">
        <v>0.17560500000000001</v>
      </c>
      <c r="AG625">
        <v>7.2999999999999999E-5</v>
      </c>
      <c r="AH625" t="s">
        <v>11</v>
      </c>
      <c r="AI625">
        <v>0.82996000000000003</v>
      </c>
      <c r="AJ625">
        <v>1.6799999999999999E-4</v>
      </c>
      <c r="AK625" t="s">
        <v>12</v>
      </c>
      <c r="AL625">
        <v>0</v>
      </c>
      <c r="AM625">
        <v>0</v>
      </c>
    </row>
    <row r="626" spans="1:39" x14ac:dyDescent="0.25">
      <c r="A626" t="s">
        <v>147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1135.878477</v>
      </c>
      <c r="I626">
        <v>155.05087499999999</v>
      </c>
      <c r="J626" t="s">
        <v>3</v>
      </c>
      <c r="K626">
        <v>1110.7783979999999</v>
      </c>
      <c r="L626">
        <v>142.06557100000001</v>
      </c>
      <c r="M626" t="s">
        <v>4</v>
      </c>
      <c r="N626">
        <v>56.66319</v>
      </c>
      <c r="O626">
        <v>1.20851</v>
      </c>
      <c r="P626" t="s">
        <v>5</v>
      </c>
      <c r="Q626">
        <v>84.816771000000003</v>
      </c>
      <c r="R626">
        <v>1.4500329999999999</v>
      </c>
      <c r="S626" t="s">
        <v>6</v>
      </c>
      <c r="T626">
        <v>28.567913000000001</v>
      </c>
      <c r="U626">
        <v>0.174842</v>
      </c>
      <c r="V626" t="s">
        <v>7</v>
      </c>
      <c r="W626">
        <v>17.336410000000001</v>
      </c>
      <c r="X626">
        <v>0.17064799999999999</v>
      </c>
      <c r="Y626" t="s">
        <v>8</v>
      </c>
      <c r="Z626">
        <v>31.635967999999998</v>
      </c>
      <c r="AA626">
        <v>0.211535</v>
      </c>
      <c r="AB626" t="s">
        <v>9</v>
      </c>
      <c r="AC626">
        <v>963.55057499999998</v>
      </c>
      <c r="AD626">
        <v>98.009271999999996</v>
      </c>
      <c r="AE626" t="s">
        <v>10</v>
      </c>
      <c r="AF626">
        <v>0.17321700000000001</v>
      </c>
      <c r="AG626">
        <v>1.11E-4</v>
      </c>
      <c r="AH626" t="s">
        <v>11</v>
      </c>
      <c r="AI626">
        <v>0.83243599999999995</v>
      </c>
      <c r="AJ626">
        <v>1.3300000000000001E-4</v>
      </c>
      <c r="AK626" t="s">
        <v>12</v>
      </c>
      <c r="AL626">
        <v>0</v>
      </c>
      <c r="AM626">
        <v>0</v>
      </c>
    </row>
    <row r="627" spans="1:39" x14ac:dyDescent="0.25">
      <c r="A627" t="s">
        <v>147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1362.178279</v>
      </c>
      <c r="I627">
        <v>204.648291</v>
      </c>
      <c r="J627" t="s">
        <v>3</v>
      </c>
      <c r="K627">
        <v>1332.087354</v>
      </c>
      <c r="L627">
        <v>187.632713</v>
      </c>
      <c r="M627" t="s">
        <v>4</v>
      </c>
      <c r="N627">
        <v>67.872118</v>
      </c>
      <c r="O627">
        <v>1.472415</v>
      </c>
      <c r="P627" t="s">
        <v>5</v>
      </c>
      <c r="Q627">
        <v>101.69732</v>
      </c>
      <c r="R627">
        <v>1.8148329999999999</v>
      </c>
      <c r="S627" t="s">
        <v>6</v>
      </c>
      <c r="T627">
        <v>34.267434000000002</v>
      </c>
      <c r="U627">
        <v>0.21132500000000001</v>
      </c>
      <c r="V627" t="s">
        <v>7</v>
      </c>
      <c r="W627">
        <v>20.780307000000001</v>
      </c>
      <c r="X627">
        <v>0.20687</v>
      </c>
      <c r="Y627" t="s">
        <v>8</v>
      </c>
      <c r="Z627">
        <v>37.936301999999998</v>
      </c>
      <c r="AA627">
        <v>0.26443</v>
      </c>
      <c r="AB627" t="s">
        <v>9</v>
      </c>
      <c r="AC627">
        <v>1155.6199509999999</v>
      </c>
      <c r="AD627">
        <v>132.01866000000001</v>
      </c>
      <c r="AE627" t="s">
        <v>10</v>
      </c>
      <c r="AF627">
        <v>0.172151</v>
      </c>
      <c r="AG627">
        <v>1.27E-4</v>
      </c>
      <c r="AH627" t="s">
        <v>11</v>
      </c>
      <c r="AI627">
        <v>0.83265199999999995</v>
      </c>
      <c r="AJ627">
        <v>1.3300000000000001E-4</v>
      </c>
      <c r="AK627" t="s">
        <v>12</v>
      </c>
      <c r="AL627">
        <v>0</v>
      </c>
      <c r="AM627">
        <v>0</v>
      </c>
    </row>
    <row r="628" spans="1:39" x14ac:dyDescent="0.25">
      <c r="A628" t="s">
        <v>147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1589.458674</v>
      </c>
      <c r="I628">
        <v>262.96895000000001</v>
      </c>
      <c r="J628" t="s">
        <v>3</v>
      </c>
      <c r="K628">
        <v>1554.3789280000001</v>
      </c>
      <c r="L628">
        <v>241.56441899999999</v>
      </c>
      <c r="M628" t="s">
        <v>4</v>
      </c>
      <c r="N628">
        <v>79.197535999999999</v>
      </c>
      <c r="O628">
        <v>1.5395460000000001</v>
      </c>
      <c r="P628" t="s">
        <v>5</v>
      </c>
      <c r="Q628">
        <v>118.699725</v>
      </c>
      <c r="R628">
        <v>2.335728</v>
      </c>
      <c r="S628" t="s">
        <v>6</v>
      </c>
      <c r="T628">
        <v>39.982767000000003</v>
      </c>
      <c r="U628">
        <v>0.28695300000000001</v>
      </c>
      <c r="V628" t="s">
        <v>7</v>
      </c>
      <c r="W628">
        <v>24.27074</v>
      </c>
      <c r="X628">
        <v>0.26082899999999998</v>
      </c>
      <c r="Y628" t="s">
        <v>8</v>
      </c>
      <c r="Z628">
        <v>44.298734000000003</v>
      </c>
      <c r="AA628">
        <v>0.32892199999999999</v>
      </c>
      <c r="AB628" t="s">
        <v>9</v>
      </c>
      <c r="AC628">
        <v>1348.4273459999999</v>
      </c>
      <c r="AD628">
        <v>172.76788199999999</v>
      </c>
      <c r="AE628" t="s">
        <v>10</v>
      </c>
      <c r="AF628">
        <v>0.1716</v>
      </c>
      <c r="AG628">
        <v>1.34E-4</v>
      </c>
      <c r="AH628" t="s">
        <v>11</v>
      </c>
      <c r="AI628">
        <v>0.83343800000000001</v>
      </c>
      <c r="AJ628">
        <v>1.22E-4</v>
      </c>
      <c r="AK628" t="s">
        <v>12</v>
      </c>
      <c r="AL628">
        <v>0</v>
      </c>
      <c r="AM628">
        <v>0</v>
      </c>
    </row>
    <row r="629" spans="1:39" x14ac:dyDescent="0.25">
      <c r="A629" t="s">
        <v>147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1816.365247</v>
      </c>
      <c r="I629">
        <v>330.60478799999999</v>
      </c>
      <c r="J629" t="s">
        <v>3</v>
      </c>
      <c r="K629">
        <v>1776.2698849999999</v>
      </c>
      <c r="L629">
        <v>304.42044099999998</v>
      </c>
      <c r="M629" t="s">
        <v>4</v>
      </c>
      <c r="N629">
        <v>90.48442</v>
      </c>
      <c r="O629">
        <v>1.8838029999999999</v>
      </c>
      <c r="P629" t="s">
        <v>5</v>
      </c>
      <c r="Q629">
        <v>135.638497</v>
      </c>
      <c r="R629">
        <v>2.8442210000000001</v>
      </c>
      <c r="S629" t="s">
        <v>6</v>
      </c>
      <c r="T629">
        <v>45.681052999999999</v>
      </c>
      <c r="U629">
        <v>0.33773900000000001</v>
      </c>
      <c r="V629" t="s">
        <v>7</v>
      </c>
      <c r="W629">
        <v>27.728940000000001</v>
      </c>
      <c r="X629">
        <v>0.31295800000000001</v>
      </c>
      <c r="Y629" t="s">
        <v>8</v>
      </c>
      <c r="Z629">
        <v>50.624479999999998</v>
      </c>
      <c r="AA629">
        <v>0.39783000000000002</v>
      </c>
      <c r="AB629" t="s">
        <v>9</v>
      </c>
      <c r="AC629">
        <v>1540.951519</v>
      </c>
      <c r="AD629">
        <v>218.887179</v>
      </c>
      <c r="AE629" t="s">
        <v>10</v>
      </c>
      <c r="AF629">
        <v>0.17154700000000001</v>
      </c>
      <c r="AG629">
        <v>1.3300000000000001E-4</v>
      </c>
      <c r="AH629" t="s">
        <v>11</v>
      </c>
      <c r="AI629">
        <v>0.83513899999999996</v>
      </c>
      <c r="AJ629">
        <v>8.7999999999999998E-5</v>
      </c>
      <c r="AK629" t="s">
        <v>12</v>
      </c>
      <c r="AL629">
        <v>0</v>
      </c>
      <c r="AM629">
        <v>0</v>
      </c>
    </row>
    <row r="630" spans="1:39" x14ac:dyDescent="0.25">
      <c r="A630" t="s">
        <v>147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2043.8829370000001</v>
      </c>
      <c r="I630">
        <v>319.72507400000001</v>
      </c>
      <c r="J630" t="s">
        <v>3</v>
      </c>
      <c r="K630">
        <v>1998.7752949999999</v>
      </c>
      <c r="L630">
        <v>294.02158300000002</v>
      </c>
      <c r="M630" t="s">
        <v>4</v>
      </c>
      <c r="N630">
        <v>101.829275</v>
      </c>
      <c r="O630">
        <v>1.894129</v>
      </c>
      <c r="P630" t="s">
        <v>5</v>
      </c>
      <c r="Q630">
        <v>152.70362299999999</v>
      </c>
      <c r="R630">
        <v>2.9738509999999998</v>
      </c>
      <c r="S630" t="s">
        <v>6</v>
      </c>
      <c r="T630">
        <v>51.421168999999999</v>
      </c>
      <c r="U630">
        <v>0.350804</v>
      </c>
      <c r="V630" t="s">
        <v>7</v>
      </c>
      <c r="W630">
        <v>31.221571999999998</v>
      </c>
      <c r="X630">
        <v>0.33271099999999998</v>
      </c>
      <c r="Y630" t="s">
        <v>8</v>
      </c>
      <c r="Z630">
        <v>56.989710000000002</v>
      </c>
      <c r="AA630">
        <v>0.42805700000000002</v>
      </c>
      <c r="AB630" t="s">
        <v>9</v>
      </c>
      <c r="AC630">
        <v>1733.924321</v>
      </c>
      <c r="AD630">
        <v>209.89526799999999</v>
      </c>
      <c r="AE630" t="s">
        <v>10</v>
      </c>
      <c r="AF630">
        <v>0.170566</v>
      </c>
      <c r="AG630">
        <v>1.3799999999999999E-4</v>
      </c>
      <c r="AH630" t="s">
        <v>11</v>
      </c>
      <c r="AI630">
        <v>0.836696</v>
      </c>
      <c r="AJ630">
        <v>4.6999999999999997E-5</v>
      </c>
      <c r="AK630" t="s">
        <v>12</v>
      </c>
      <c r="AL630">
        <v>0</v>
      </c>
      <c r="AM630">
        <v>0</v>
      </c>
    </row>
    <row r="631" spans="1:39" x14ac:dyDescent="0.25">
      <c r="A631" t="s">
        <v>147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2272.3801319999998</v>
      </c>
      <c r="I631">
        <v>341.12557700000002</v>
      </c>
      <c r="J631" t="s">
        <v>3</v>
      </c>
      <c r="K631">
        <v>2222.2127099999998</v>
      </c>
      <c r="L631">
        <v>312.79250500000001</v>
      </c>
      <c r="M631" t="s">
        <v>4</v>
      </c>
      <c r="N631">
        <v>113.278699</v>
      </c>
      <c r="O631">
        <v>1.971236</v>
      </c>
      <c r="P631" t="s">
        <v>5</v>
      </c>
      <c r="Q631">
        <v>169.84083699999999</v>
      </c>
      <c r="R631">
        <v>3.34985</v>
      </c>
      <c r="S631" t="s">
        <v>6</v>
      </c>
      <c r="T631">
        <v>57.191943999999999</v>
      </c>
      <c r="U631">
        <v>0.41492499999999999</v>
      </c>
      <c r="V631" t="s">
        <v>7</v>
      </c>
      <c r="W631">
        <v>34.730525</v>
      </c>
      <c r="X631">
        <v>0.35188799999999998</v>
      </c>
      <c r="Y631" t="s">
        <v>8</v>
      </c>
      <c r="Z631">
        <v>63.373243000000002</v>
      </c>
      <c r="AA631">
        <v>0.476771</v>
      </c>
      <c r="AB631" t="s">
        <v>9</v>
      </c>
      <c r="AC631">
        <v>1927.6431540000001</v>
      </c>
      <c r="AD631">
        <v>223.554967</v>
      </c>
      <c r="AE631" t="s">
        <v>10</v>
      </c>
      <c r="AF631">
        <v>0.16872799999999999</v>
      </c>
      <c r="AG631">
        <v>1.54E-4</v>
      </c>
      <c r="AH631" t="s">
        <v>11</v>
      </c>
      <c r="AI631">
        <v>0.83711199999999997</v>
      </c>
      <c r="AJ631">
        <v>4.3000000000000002E-5</v>
      </c>
      <c r="AK631" t="s">
        <v>12</v>
      </c>
      <c r="AL631">
        <v>0</v>
      </c>
      <c r="AM631">
        <v>0</v>
      </c>
    </row>
    <row r="632" spans="1:39" x14ac:dyDescent="0.25">
      <c r="A632" t="s">
        <v>147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2500.5747660000002</v>
      </c>
      <c r="I632">
        <v>362.09448300000003</v>
      </c>
      <c r="J632" t="s">
        <v>3</v>
      </c>
      <c r="K632">
        <v>2445.3157860000001</v>
      </c>
      <c r="L632">
        <v>332.20069799999999</v>
      </c>
      <c r="M632" t="s">
        <v>4</v>
      </c>
      <c r="N632">
        <v>124.73411</v>
      </c>
      <c r="O632">
        <v>1.9954179999999999</v>
      </c>
      <c r="P632" t="s">
        <v>5</v>
      </c>
      <c r="Q632">
        <v>186.94276400000001</v>
      </c>
      <c r="R632">
        <v>3.4973830000000001</v>
      </c>
      <c r="S632" t="s">
        <v>6</v>
      </c>
      <c r="T632">
        <v>62.928969000000002</v>
      </c>
      <c r="U632">
        <v>0.42912099999999997</v>
      </c>
      <c r="V632" t="s">
        <v>7</v>
      </c>
      <c r="W632">
        <v>38.234110000000001</v>
      </c>
      <c r="X632">
        <v>0.39214900000000003</v>
      </c>
      <c r="Y632" t="s">
        <v>8</v>
      </c>
      <c r="Z632">
        <v>69.757920999999996</v>
      </c>
      <c r="AA632">
        <v>0.50615600000000005</v>
      </c>
      <c r="AB632" t="s">
        <v>9</v>
      </c>
      <c r="AC632">
        <v>2121.0465140000001</v>
      </c>
      <c r="AD632">
        <v>242.125766</v>
      </c>
      <c r="AE632" t="s">
        <v>10</v>
      </c>
      <c r="AF632">
        <v>0.16794100000000001</v>
      </c>
      <c r="AG632">
        <v>1.54E-4</v>
      </c>
      <c r="AH632" t="s">
        <v>11</v>
      </c>
      <c r="AI632">
        <v>0.83776899999999999</v>
      </c>
      <c r="AJ632">
        <v>6.0000000000000002E-5</v>
      </c>
      <c r="AK632" t="s">
        <v>12</v>
      </c>
      <c r="AL632">
        <v>0</v>
      </c>
      <c r="AM632">
        <v>0</v>
      </c>
    </row>
    <row r="633" spans="1:39" x14ac:dyDescent="0.25">
      <c r="A633" t="s">
        <v>147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2728.7178220000001</v>
      </c>
      <c r="I633">
        <v>372.28617400000002</v>
      </c>
      <c r="J633" t="s">
        <v>3</v>
      </c>
      <c r="K633">
        <v>2668.4284520000001</v>
      </c>
      <c r="L633">
        <v>343.54658000000001</v>
      </c>
      <c r="M633" t="s">
        <v>4</v>
      </c>
      <c r="N633">
        <v>136.12988999999999</v>
      </c>
      <c r="O633">
        <v>2.286035</v>
      </c>
      <c r="P633" t="s">
        <v>5</v>
      </c>
      <c r="Q633">
        <v>204.08029099999999</v>
      </c>
      <c r="R633">
        <v>3.9904989999999998</v>
      </c>
      <c r="S633" t="s">
        <v>6</v>
      </c>
      <c r="T633">
        <v>68.676698999999999</v>
      </c>
      <c r="U633">
        <v>0.46501399999999998</v>
      </c>
      <c r="V633" t="s">
        <v>7</v>
      </c>
      <c r="W633">
        <v>41.741931000000001</v>
      </c>
      <c r="X633">
        <v>0.47975800000000002</v>
      </c>
      <c r="Y633" t="s">
        <v>8</v>
      </c>
      <c r="Z633">
        <v>76.141431999999995</v>
      </c>
      <c r="AA633">
        <v>0.57317799999999997</v>
      </c>
      <c r="AB633" t="s">
        <v>9</v>
      </c>
      <c r="AC633">
        <v>2314.4718699999999</v>
      </c>
      <c r="AD633">
        <v>247.07771199999999</v>
      </c>
      <c r="AE633" t="s">
        <v>10</v>
      </c>
      <c r="AF633">
        <v>0.166544</v>
      </c>
      <c r="AG633">
        <v>1.56E-4</v>
      </c>
      <c r="AH633" t="s">
        <v>11</v>
      </c>
      <c r="AI633">
        <v>0.83780200000000005</v>
      </c>
      <c r="AJ633">
        <v>6.0000000000000002E-5</v>
      </c>
      <c r="AK633" t="s">
        <v>12</v>
      </c>
      <c r="AL633">
        <v>0</v>
      </c>
      <c r="AM633">
        <v>0</v>
      </c>
    </row>
    <row r="634" spans="1:39" x14ac:dyDescent="0.25">
      <c r="A634" t="s">
        <v>147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2955.7024019999999</v>
      </c>
      <c r="I634">
        <v>377.78460699999999</v>
      </c>
      <c r="J634" t="s">
        <v>3</v>
      </c>
      <c r="K634">
        <v>2890.3788330000002</v>
      </c>
      <c r="L634">
        <v>350.20430099999999</v>
      </c>
      <c r="M634" t="s">
        <v>4</v>
      </c>
      <c r="N634">
        <v>147.475168</v>
      </c>
      <c r="O634">
        <v>2.0549710000000001</v>
      </c>
      <c r="P634" t="s">
        <v>5</v>
      </c>
      <c r="Q634">
        <v>221.122986</v>
      </c>
      <c r="R634">
        <v>4.3366699999999998</v>
      </c>
      <c r="S634" t="s">
        <v>6</v>
      </c>
      <c r="T634">
        <v>74.368206999999998</v>
      </c>
      <c r="U634">
        <v>0.53069699999999997</v>
      </c>
      <c r="V634" t="s">
        <v>7</v>
      </c>
      <c r="W634">
        <v>45.234444000000003</v>
      </c>
      <c r="X634">
        <v>0.51671900000000004</v>
      </c>
      <c r="Y634" t="s">
        <v>8</v>
      </c>
      <c r="Z634">
        <v>82.506890999999996</v>
      </c>
      <c r="AA634">
        <v>0.61368100000000003</v>
      </c>
      <c r="AB634" t="s">
        <v>9</v>
      </c>
      <c r="AC634">
        <v>2506.8938280000002</v>
      </c>
      <c r="AD634">
        <v>255.43921900000001</v>
      </c>
      <c r="AE634" t="s">
        <v>10</v>
      </c>
      <c r="AF634">
        <v>0.16605400000000001</v>
      </c>
      <c r="AG634">
        <v>1.56E-4</v>
      </c>
      <c r="AH634" t="s">
        <v>11</v>
      </c>
      <c r="AI634">
        <v>0.83783600000000003</v>
      </c>
      <c r="AJ634">
        <v>6.0000000000000002E-5</v>
      </c>
      <c r="AK634" t="s">
        <v>12</v>
      </c>
      <c r="AL634">
        <v>0</v>
      </c>
      <c r="AM634">
        <v>0</v>
      </c>
    </row>
    <row r="635" spans="1:39" x14ac:dyDescent="0.25">
      <c r="A635" t="s">
        <v>147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3183.6728710000002</v>
      </c>
      <c r="I635">
        <v>468.22476399999999</v>
      </c>
      <c r="J635" t="s">
        <v>3</v>
      </c>
      <c r="K635">
        <v>3113.2876660000002</v>
      </c>
      <c r="L635">
        <v>433.71414399999998</v>
      </c>
      <c r="M635" t="s">
        <v>4</v>
      </c>
      <c r="N635">
        <v>158.80500499999999</v>
      </c>
      <c r="O635">
        <v>2.6038049999999999</v>
      </c>
      <c r="P635" t="s">
        <v>5</v>
      </c>
      <c r="Q635">
        <v>238.214765</v>
      </c>
      <c r="R635">
        <v>4.7701969999999996</v>
      </c>
      <c r="S635" t="s">
        <v>6</v>
      </c>
      <c r="T635">
        <v>80.090176999999997</v>
      </c>
      <c r="U635">
        <v>0.57174999999999998</v>
      </c>
      <c r="V635" t="s">
        <v>7</v>
      </c>
      <c r="W635">
        <v>48.73113</v>
      </c>
      <c r="X635">
        <v>0.57192100000000001</v>
      </c>
      <c r="Y635" t="s">
        <v>8</v>
      </c>
      <c r="Z635">
        <v>88.882216999999997</v>
      </c>
      <c r="AA635">
        <v>0.69427499999999998</v>
      </c>
      <c r="AB635" t="s">
        <v>9</v>
      </c>
      <c r="AC635">
        <v>2700.225762</v>
      </c>
      <c r="AD635">
        <v>318.61964799999998</v>
      </c>
      <c r="AE635" t="s">
        <v>10</v>
      </c>
      <c r="AF635">
        <v>0.16478499999999999</v>
      </c>
      <c r="AG635">
        <v>1.54E-4</v>
      </c>
      <c r="AH635" t="s">
        <v>11</v>
      </c>
      <c r="AI635">
        <v>0.83852199999999999</v>
      </c>
      <c r="AJ635">
        <v>7.6000000000000004E-5</v>
      </c>
      <c r="AK635" t="s">
        <v>12</v>
      </c>
      <c r="AL635">
        <v>0</v>
      </c>
      <c r="AM635">
        <v>0</v>
      </c>
    </row>
    <row r="636" spans="1:39" x14ac:dyDescent="0.25">
      <c r="A636" t="s">
        <v>147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3409.6399409999999</v>
      </c>
      <c r="I636">
        <v>535.95319099999995</v>
      </c>
      <c r="J636" t="s">
        <v>3</v>
      </c>
      <c r="K636">
        <v>3334.2846140000001</v>
      </c>
      <c r="L636">
        <v>498.61213900000001</v>
      </c>
      <c r="M636" t="s">
        <v>4</v>
      </c>
      <c r="N636">
        <v>169.99836500000001</v>
      </c>
      <c r="O636">
        <v>2.8226619999999998</v>
      </c>
      <c r="P636" t="s">
        <v>5</v>
      </c>
      <c r="Q636">
        <v>255.11464000000001</v>
      </c>
      <c r="R636">
        <v>5.7921019999999999</v>
      </c>
      <c r="S636" t="s">
        <v>6</v>
      </c>
      <c r="T636">
        <v>85.743419000000003</v>
      </c>
      <c r="U636">
        <v>0.65705100000000005</v>
      </c>
      <c r="V636" t="s">
        <v>7</v>
      </c>
      <c r="W636">
        <v>52.174598000000003</v>
      </c>
      <c r="X636">
        <v>0.67844099999999996</v>
      </c>
      <c r="Y636" t="s">
        <v>8</v>
      </c>
      <c r="Z636">
        <v>95.201876999999996</v>
      </c>
      <c r="AA636">
        <v>0.84973399999999999</v>
      </c>
      <c r="AB636" t="s">
        <v>9</v>
      </c>
      <c r="AC636">
        <v>2891.9844429999998</v>
      </c>
      <c r="AD636">
        <v>363.03751899999997</v>
      </c>
      <c r="AE636" t="s">
        <v>10</v>
      </c>
      <c r="AF636">
        <v>0.16413</v>
      </c>
      <c r="AG636">
        <v>1.55E-4</v>
      </c>
      <c r="AH636" t="s">
        <v>11</v>
      </c>
      <c r="AI636">
        <v>0.83870699999999998</v>
      </c>
      <c r="AJ636">
        <v>7.3999999999999996E-5</v>
      </c>
      <c r="AK636" t="s">
        <v>12</v>
      </c>
      <c r="AL636">
        <v>0</v>
      </c>
      <c r="AM636">
        <v>0</v>
      </c>
    </row>
    <row r="637" spans="1:39" x14ac:dyDescent="0.25">
      <c r="A637" t="s">
        <v>147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3637.3194480000002</v>
      </c>
      <c r="I637">
        <v>563.78712700000005</v>
      </c>
      <c r="J637" t="s">
        <v>3</v>
      </c>
      <c r="K637">
        <v>3556.9220610000002</v>
      </c>
      <c r="L637">
        <v>523.86269000000004</v>
      </c>
      <c r="M637" t="s">
        <v>4</v>
      </c>
      <c r="N637">
        <v>181.410146</v>
      </c>
      <c r="O637">
        <v>2.7931219999999999</v>
      </c>
      <c r="P637" t="s">
        <v>5</v>
      </c>
      <c r="Q637">
        <v>272.11318699999998</v>
      </c>
      <c r="R637">
        <v>5.9334319999999998</v>
      </c>
      <c r="S637" t="s">
        <v>6</v>
      </c>
      <c r="T637">
        <v>91.450582999999995</v>
      </c>
      <c r="U637">
        <v>0.66075300000000003</v>
      </c>
      <c r="V637" t="s">
        <v>7</v>
      </c>
      <c r="W637">
        <v>55.652450999999999</v>
      </c>
      <c r="X637">
        <v>0.70141200000000004</v>
      </c>
      <c r="Y637" t="s">
        <v>8</v>
      </c>
      <c r="Z637">
        <v>101.55539899999999</v>
      </c>
      <c r="AA637">
        <v>0.89432199999999995</v>
      </c>
      <c r="AB637" t="s">
        <v>9</v>
      </c>
      <c r="AC637">
        <v>3085.0337840000002</v>
      </c>
      <c r="AD637">
        <v>385.19065699999999</v>
      </c>
      <c r="AE637" t="s">
        <v>10</v>
      </c>
      <c r="AF637">
        <v>0.16225300000000001</v>
      </c>
      <c r="AG637">
        <v>1.5100000000000001E-4</v>
      </c>
      <c r="AH637" t="s">
        <v>11</v>
      </c>
      <c r="AI637">
        <v>0.83877000000000002</v>
      </c>
      <c r="AJ637">
        <v>7.3999999999999996E-5</v>
      </c>
      <c r="AK637" t="s">
        <v>12</v>
      </c>
      <c r="AL637">
        <v>0</v>
      </c>
      <c r="AM637">
        <v>0</v>
      </c>
    </row>
    <row r="638" spans="1:39" x14ac:dyDescent="0.25">
      <c r="A638" t="s">
        <v>147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3864.7471340000002</v>
      </c>
      <c r="I638">
        <v>632.92452400000002</v>
      </c>
      <c r="J638" t="s">
        <v>3</v>
      </c>
      <c r="K638">
        <v>3779.3108010000001</v>
      </c>
      <c r="L638">
        <v>590.35527300000001</v>
      </c>
      <c r="M638" t="s">
        <v>4</v>
      </c>
      <c r="N638">
        <v>192.83681999999999</v>
      </c>
      <c r="O638">
        <v>3.2080880000000001</v>
      </c>
      <c r="P638" t="s">
        <v>5</v>
      </c>
      <c r="Q638">
        <v>289.12090999999998</v>
      </c>
      <c r="R638">
        <v>6.3818580000000003</v>
      </c>
      <c r="S638" t="s">
        <v>6</v>
      </c>
      <c r="T638">
        <v>97.165543</v>
      </c>
      <c r="U638">
        <v>0.73927299999999996</v>
      </c>
      <c r="V638" t="s">
        <v>7</v>
      </c>
      <c r="W638">
        <v>59.133712000000003</v>
      </c>
      <c r="X638">
        <v>0.71579099999999996</v>
      </c>
      <c r="Y638" t="s">
        <v>8</v>
      </c>
      <c r="Z638">
        <v>107.90407500000001</v>
      </c>
      <c r="AA638">
        <v>0.94788300000000003</v>
      </c>
      <c r="AB638" t="s">
        <v>9</v>
      </c>
      <c r="AC638">
        <v>3277.806333</v>
      </c>
      <c r="AD638">
        <v>433.70871599999998</v>
      </c>
      <c r="AE638" t="s">
        <v>10</v>
      </c>
      <c r="AF638">
        <v>0.16114999999999999</v>
      </c>
      <c r="AG638">
        <v>1.45E-4</v>
      </c>
      <c r="AH638" t="s">
        <v>11</v>
      </c>
      <c r="AI638">
        <v>0.83909800000000001</v>
      </c>
      <c r="AJ638">
        <v>6.8999999999999997E-5</v>
      </c>
      <c r="AK638" t="s">
        <v>12</v>
      </c>
      <c r="AL638">
        <v>0</v>
      </c>
      <c r="AM638">
        <v>0</v>
      </c>
    </row>
    <row r="639" spans="1:39" x14ac:dyDescent="0.25">
      <c r="A639" t="s">
        <v>147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4092.7126760000001</v>
      </c>
      <c r="I639">
        <v>664.070021</v>
      </c>
      <c r="J639" t="s">
        <v>3</v>
      </c>
      <c r="K639">
        <v>4002.221333</v>
      </c>
      <c r="L639">
        <v>617.06833500000005</v>
      </c>
      <c r="M639" t="s">
        <v>4</v>
      </c>
      <c r="N639">
        <v>204.21684099999999</v>
      </c>
      <c r="O639">
        <v>3.5644330000000002</v>
      </c>
      <c r="P639" t="s">
        <v>5</v>
      </c>
      <c r="Q639">
        <v>306.21229599999998</v>
      </c>
      <c r="R639">
        <v>6.618741</v>
      </c>
      <c r="S639" t="s">
        <v>6</v>
      </c>
      <c r="T639">
        <v>102.89240700000001</v>
      </c>
      <c r="U639">
        <v>0.78581100000000004</v>
      </c>
      <c r="V639" t="s">
        <v>7</v>
      </c>
      <c r="W639">
        <v>62.653064999999998</v>
      </c>
      <c r="X639">
        <v>0.73125099999999998</v>
      </c>
      <c r="Y639" t="s">
        <v>8</v>
      </c>
      <c r="Z639">
        <v>114.290418</v>
      </c>
      <c r="AA639">
        <v>0.96359300000000003</v>
      </c>
      <c r="AB639" t="s">
        <v>9</v>
      </c>
      <c r="AC639">
        <v>3471.0671969999999</v>
      </c>
      <c r="AD639">
        <v>454.168519</v>
      </c>
      <c r="AE639" t="s">
        <v>10</v>
      </c>
      <c r="AF639">
        <v>0.161136</v>
      </c>
      <c r="AG639">
        <v>1.46E-4</v>
      </c>
      <c r="AH639" t="s">
        <v>11</v>
      </c>
      <c r="AI639">
        <v>0.83969000000000005</v>
      </c>
      <c r="AJ639">
        <v>8.2999999999999998E-5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147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4319.6376369999998</v>
      </c>
      <c r="I640">
        <v>683.98094600000002</v>
      </c>
      <c r="J640" t="s">
        <v>3</v>
      </c>
      <c r="K640">
        <v>4224.1705080000002</v>
      </c>
      <c r="L640">
        <v>635.26824799999997</v>
      </c>
      <c r="M640" t="s">
        <v>4</v>
      </c>
      <c r="N640">
        <v>215.40843899999999</v>
      </c>
      <c r="O640">
        <v>3.4980889999999998</v>
      </c>
      <c r="P640" t="s">
        <v>5</v>
      </c>
      <c r="Q640">
        <v>323.19252599999999</v>
      </c>
      <c r="R640">
        <v>7.1216340000000002</v>
      </c>
      <c r="S640" t="s">
        <v>6</v>
      </c>
      <c r="T640">
        <v>108.586043</v>
      </c>
      <c r="U640">
        <v>0.87473000000000001</v>
      </c>
      <c r="V640" t="s">
        <v>7</v>
      </c>
      <c r="W640">
        <v>66.130837</v>
      </c>
      <c r="X640">
        <v>0.76375400000000004</v>
      </c>
      <c r="Y640" t="s">
        <v>8</v>
      </c>
      <c r="Z640">
        <v>120.63148</v>
      </c>
      <c r="AA640">
        <v>1.016095</v>
      </c>
      <c r="AB640" t="s">
        <v>9</v>
      </c>
      <c r="AC640">
        <v>3663.6645210000001</v>
      </c>
      <c r="AD640">
        <v>471.370429</v>
      </c>
      <c r="AE640" t="s">
        <v>10</v>
      </c>
      <c r="AF640">
        <v>0.16105</v>
      </c>
      <c r="AG640">
        <v>1.4799999999999999E-4</v>
      </c>
      <c r="AH640" t="s">
        <v>11</v>
      </c>
      <c r="AI640">
        <v>0.83974800000000005</v>
      </c>
      <c r="AJ640">
        <v>8.2999999999999998E-5</v>
      </c>
      <c r="AK640" t="s">
        <v>12</v>
      </c>
      <c r="AL640">
        <v>0</v>
      </c>
      <c r="AM640">
        <v>0</v>
      </c>
    </row>
    <row r="641" spans="1:39" x14ac:dyDescent="0.25">
      <c r="A641" t="s">
        <v>147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4547.1269730000004</v>
      </c>
      <c r="I641">
        <v>735.37656900000002</v>
      </c>
      <c r="J641" t="s">
        <v>3</v>
      </c>
      <c r="K641">
        <v>4446.6287789999997</v>
      </c>
      <c r="L641">
        <v>681.39385000000004</v>
      </c>
      <c r="M641" t="s">
        <v>4</v>
      </c>
      <c r="N641">
        <v>226.760088</v>
      </c>
      <c r="O641">
        <v>4.0784440000000002</v>
      </c>
      <c r="P641" t="s">
        <v>5</v>
      </c>
      <c r="Q641">
        <v>340.21488099999999</v>
      </c>
      <c r="R641">
        <v>7.3454319999999997</v>
      </c>
      <c r="S641" t="s">
        <v>6</v>
      </c>
      <c r="T641">
        <v>114.299595</v>
      </c>
      <c r="U641">
        <v>0.90145799999999998</v>
      </c>
      <c r="V641" t="s">
        <v>7</v>
      </c>
      <c r="W641">
        <v>69.601740000000007</v>
      </c>
      <c r="X641">
        <v>0.81598499999999996</v>
      </c>
      <c r="Y641" t="s">
        <v>8</v>
      </c>
      <c r="Z641">
        <v>126.999281</v>
      </c>
      <c r="AA641">
        <v>1.0603750000000001</v>
      </c>
      <c r="AB641" t="s">
        <v>9</v>
      </c>
      <c r="AC641">
        <v>3856.5713620000001</v>
      </c>
      <c r="AD641">
        <v>504.03778699999998</v>
      </c>
      <c r="AE641" t="s">
        <v>10</v>
      </c>
      <c r="AF641">
        <v>0.16011500000000001</v>
      </c>
      <c r="AG641">
        <v>1.4200000000000001E-4</v>
      </c>
      <c r="AH641" t="s">
        <v>11</v>
      </c>
      <c r="AI641">
        <v>0.83980399999999999</v>
      </c>
      <c r="AJ641">
        <v>8.2000000000000001E-5</v>
      </c>
      <c r="AK641" t="s">
        <v>12</v>
      </c>
      <c r="AL641">
        <v>0</v>
      </c>
      <c r="AM641">
        <v>0</v>
      </c>
    </row>
    <row r="642" spans="1:39" x14ac:dyDescent="0.25">
      <c r="A642" t="s">
        <v>148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0</v>
      </c>
      <c r="I642">
        <v>0</v>
      </c>
      <c r="J642" t="s">
        <v>3</v>
      </c>
      <c r="K642">
        <v>0</v>
      </c>
      <c r="L642">
        <v>0</v>
      </c>
      <c r="M642" t="s">
        <v>4</v>
      </c>
      <c r="N642">
        <v>0</v>
      </c>
      <c r="O642">
        <v>0</v>
      </c>
      <c r="P642" t="s">
        <v>5</v>
      </c>
      <c r="Q642">
        <v>0</v>
      </c>
      <c r="R642">
        <v>0</v>
      </c>
      <c r="S642" t="s">
        <v>6</v>
      </c>
      <c r="T642">
        <v>0</v>
      </c>
      <c r="U642">
        <v>0</v>
      </c>
      <c r="V642" t="s">
        <v>7</v>
      </c>
      <c r="W642">
        <v>0</v>
      </c>
      <c r="X642">
        <v>0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</v>
      </c>
      <c r="AG642">
        <v>0</v>
      </c>
      <c r="AH642" t="s">
        <v>11</v>
      </c>
      <c r="AI642">
        <v>0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0</v>
      </c>
      <c r="I643">
        <v>0</v>
      </c>
      <c r="J643" t="s">
        <v>3</v>
      </c>
      <c r="K643">
        <v>0</v>
      </c>
      <c r="L643">
        <v>0</v>
      </c>
      <c r="M643" t="s">
        <v>4</v>
      </c>
      <c r="N643">
        <v>0</v>
      </c>
      <c r="O643">
        <v>0</v>
      </c>
      <c r="P643" t="s">
        <v>5</v>
      </c>
      <c r="Q643">
        <v>0</v>
      </c>
      <c r="R643">
        <v>0</v>
      </c>
      <c r="S643" t="s">
        <v>6</v>
      </c>
      <c r="T643">
        <v>0</v>
      </c>
      <c r="U643">
        <v>0</v>
      </c>
      <c r="V643" t="s">
        <v>7</v>
      </c>
      <c r="W643">
        <v>0</v>
      </c>
      <c r="X643">
        <v>0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</v>
      </c>
      <c r="AG643">
        <v>0</v>
      </c>
      <c r="AH643" t="s">
        <v>11</v>
      </c>
      <c r="AI643">
        <v>0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0</v>
      </c>
      <c r="I644">
        <v>0</v>
      </c>
      <c r="J644" t="s">
        <v>3</v>
      </c>
      <c r="K644">
        <v>0</v>
      </c>
      <c r="L644">
        <v>0</v>
      </c>
      <c r="M644" t="s">
        <v>4</v>
      </c>
      <c r="N644">
        <v>0</v>
      </c>
      <c r="O644">
        <v>0</v>
      </c>
      <c r="P644" t="s">
        <v>5</v>
      </c>
      <c r="Q644">
        <v>0</v>
      </c>
      <c r="R644">
        <v>0</v>
      </c>
      <c r="S644" t="s">
        <v>6</v>
      </c>
      <c r="T644">
        <v>0</v>
      </c>
      <c r="U644">
        <v>0</v>
      </c>
      <c r="V644" t="s">
        <v>7</v>
      </c>
      <c r="W644">
        <v>0</v>
      </c>
      <c r="X644">
        <v>0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</v>
      </c>
      <c r="AG644">
        <v>0</v>
      </c>
      <c r="AH644" t="s">
        <v>11</v>
      </c>
      <c r="AI644">
        <v>0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0</v>
      </c>
      <c r="I645">
        <v>0</v>
      </c>
      <c r="J645" t="s">
        <v>3</v>
      </c>
      <c r="K645">
        <v>0</v>
      </c>
      <c r="L645">
        <v>0</v>
      </c>
      <c r="M645" t="s">
        <v>4</v>
      </c>
      <c r="N645">
        <v>0</v>
      </c>
      <c r="O645">
        <v>0</v>
      </c>
      <c r="P645" t="s">
        <v>5</v>
      </c>
      <c r="Q645">
        <v>0</v>
      </c>
      <c r="R645">
        <v>0</v>
      </c>
      <c r="S645" t="s">
        <v>6</v>
      </c>
      <c r="T645">
        <v>0</v>
      </c>
      <c r="U645">
        <v>0</v>
      </c>
      <c r="V645" t="s">
        <v>7</v>
      </c>
      <c r="W645">
        <v>0</v>
      </c>
      <c r="X645">
        <v>0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</v>
      </c>
      <c r="AG645">
        <v>0</v>
      </c>
      <c r="AH645" t="s">
        <v>11</v>
      </c>
      <c r="AI645">
        <v>0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0</v>
      </c>
      <c r="I646">
        <v>0</v>
      </c>
      <c r="J646" t="s">
        <v>3</v>
      </c>
      <c r="K646">
        <v>0</v>
      </c>
      <c r="L646">
        <v>0</v>
      </c>
      <c r="M646" t="s">
        <v>4</v>
      </c>
      <c r="N646">
        <v>0</v>
      </c>
      <c r="O646">
        <v>0</v>
      </c>
      <c r="P646" t="s">
        <v>5</v>
      </c>
      <c r="Q646">
        <v>0</v>
      </c>
      <c r="R646">
        <v>0</v>
      </c>
      <c r="S646" t="s">
        <v>6</v>
      </c>
      <c r="T646">
        <v>0</v>
      </c>
      <c r="U646">
        <v>0</v>
      </c>
      <c r="V646" t="s">
        <v>7</v>
      </c>
      <c r="W646">
        <v>0</v>
      </c>
      <c r="X646">
        <v>0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</v>
      </c>
      <c r="AG646">
        <v>0</v>
      </c>
      <c r="AH646" t="s">
        <v>11</v>
      </c>
      <c r="AI646">
        <v>0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0</v>
      </c>
      <c r="I647">
        <v>0</v>
      </c>
      <c r="J647" t="s">
        <v>3</v>
      </c>
      <c r="K647">
        <v>0</v>
      </c>
      <c r="L647">
        <v>0</v>
      </c>
      <c r="M647" t="s">
        <v>4</v>
      </c>
      <c r="N647">
        <v>0</v>
      </c>
      <c r="O647">
        <v>0</v>
      </c>
      <c r="P647" t="s">
        <v>5</v>
      </c>
      <c r="Q647">
        <v>0</v>
      </c>
      <c r="R647">
        <v>0</v>
      </c>
      <c r="S647" t="s">
        <v>6</v>
      </c>
      <c r="T647">
        <v>0</v>
      </c>
      <c r="U647">
        <v>0</v>
      </c>
      <c r="V647" t="s">
        <v>7</v>
      </c>
      <c r="W647">
        <v>0</v>
      </c>
      <c r="X647">
        <v>0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</v>
      </c>
      <c r="AG647">
        <v>0</v>
      </c>
      <c r="AH647" t="s">
        <v>11</v>
      </c>
      <c r="AI647">
        <v>0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0</v>
      </c>
      <c r="I648">
        <v>0</v>
      </c>
      <c r="J648" t="s">
        <v>3</v>
      </c>
      <c r="K648">
        <v>0</v>
      </c>
      <c r="L648">
        <v>0</v>
      </c>
      <c r="M648" t="s">
        <v>4</v>
      </c>
      <c r="N648">
        <v>0</v>
      </c>
      <c r="O648">
        <v>0</v>
      </c>
      <c r="P648" t="s">
        <v>5</v>
      </c>
      <c r="Q648">
        <v>0</v>
      </c>
      <c r="R648">
        <v>0</v>
      </c>
      <c r="S648" t="s">
        <v>6</v>
      </c>
      <c r="T648">
        <v>0</v>
      </c>
      <c r="U648">
        <v>0</v>
      </c>
      <c r="V648" t="s">
        <v>7</v>
      </c>
      <c r="W648">
        <v>0</v>
      </c>
      <c r="X648">
        <v>0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</v>
      </c>
      <c r="AG648">
        <v>0</v>
      </c>
      <c r="AH648" t="s">
        <v>11</v>
      </c>
      <c r="AI648">
        <v>0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0</v>
      </c>
      <c r="I649">
        <v>0</v>
      </c>
      <c r="J649" t="s">
        <v>3</v>
      </c>
      <c r="K649">
        <v>0</v>
      </c>
      <c r="L649">
        <v>0</v>
      </c>
      <c r="M649" t="s">
        <v>4</v>
      </c>
      <c r="N649">
        <v>0</v>
      </c>
      <c r="O649">
        <v>0</v>
      </c>
      <c r="P649" t="s">
        <v>5</v>
      </c>
      <c r="Q649">
        <v>0</v>
      </c>
      <c r="R649">
        <v>0</v>
      </c>
      <c r="S649" t="s">
        <v>6</v>
      </c>
      <c r="T649">
        <v>0</v>
      </c>
      <c r="U649">
        <v>0</v>
      </c>
      <c r="V649" t="s">
        <v>7</v>
      </c>
      <c r="W649">
        <v>0</v>
      </c>
      <c r="X649">
        <v>0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</v>
      </c>
      <c r="AG649">
        <v>0</v>
      </c>
      <c r="AH649" t="s">
        <v>11</v>
      </c>
      <c r="AI649">
        <v>0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0</v>
      </c>
      <c r="I650">
        <v>0</v>
      </c>
      <c r="J650" t="s">
        <v>3</v>
      </c>
      <c r="K650">
        <v>0</v>
      </c>
      <c r="L650">
        <v>0</v>
      </c>
      <c r="M650" t="s">
        <v>4</v>
      </c>
      <c r="N650">
        <v>0</v>
      </c>
      <c r="O650">
        <v>0</v>
      </c>
      <c r="P650" t="s">
        <v>5</v>
      </c>
      <c r="Q650">
        <v>0</v>
      </c>
      <c r="R650">
        <v>0</v>
      </c>
      <c r="S650" t="s">
        <v>6</v>
      </c>
      <c r="T650">
        <v>0</v>
      </c>
      <c r="U650">
        <v>0</v>
      </c>
      <c r="V650" t="s">
        <v>7</v>
      </c>
      <c r="W650">
        <v>0</v>
      </c>
      <c r="X650">
        <v>0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</v>
      </c>
      <c r="AG650">
        <v>0</v>
      </c>
      <c r="AH650" t="s">
        <v>11</v>
      </c>
      <c r="AI650">
        <v>0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0</v>
      </c>
      <c r="I651">
        <v>0</v>
      </c>
      <c r="J651" t="s">
        <v>3</v>
      </c>
      <c r="K651">
        <v>0</v>
      </c>
      <c r="L651">
        <v>0</v>
      </c>
      <c r="M651" t="s">
        <v>4</v>
      </c>
      <c r="N651">
        <v>0</v>
      </c>
      <c r="O651">
        <v>0</v>
      </c>
      <c r="P651" t="s">
        <v>5</v>
      </c>
      <c r="Q651">
        <v>0</v>
      </c>
      <c r="R651">
        <v>0</v>
      </c>
      <c r="S651" t="s">
        <v>6</v>
      </c>
      <c r="T651">
        <v>0</v>
      </c>
      <c r="U651">
        <v>0</v>
      </c>
      <c r="V651" t="s">
        <v>7</v>
      </c>
      <c r="W651">
        <v>0</v>
      </c>
      <c r="X651">
        <v>0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</v>
      </c>
      <c r="AG651">
        <v>0</v>
      </c>
      <c r="AH651" t="s">
        <v>11</v>
      </c>
      <c r="AI651">
        <v>0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0</v>
      </c>
      <c r="I652">
        <v>0</v>
      </c>
      <c r="J652" t="s">
        <v>3</v>
      </c>
      <c r="K652">
        <v>0</v>
      </c>
      <c r="L652">
        <v>0</v>
      </c>
      <c r="M652" t="s">
        <v>4</v>
      </c>
      <c r="N652">
        <v>0</v>
      </c>
      <c r="O652">
        <v>0</v>
      </c>
      <c r="P652" t="s">
        <v>5</v>
      </c>
      <c r="Q652">
        <v>0</v>
      </c>
      <c r="R652">
        <v>0</v>
      </c>
      <c r="S652" t="s">
        <v>6</v>
      </c>
      <c r="T652">
        <v>0</v>
      </c>
      <c r="U652">
        <v>0</v>
      </c>
      <c r="V652" t="s">
        <v>7</v>
      </c>
      <c r="W652">
        <v>0</v>
      </c>
      <c r="X652">
        <v>0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</v>
      </c>
      <c r="AG652">
        <v>0</v>
      </c>
      <c r="AH652" t="s">
        <v>11</v>
      </c>
      <c r="AI652">
        <v>0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0</v>
      </c>
      <c r="I653">
        <v>0</v>
      </c>
      <c r="J653" t="s">
        <v>3</v>
      </c>
      <c r="K653">
        <v>0</v>
      </c>
      <c r="L653">
        <v>0</v>
      </c>
      <c r="M653" t="s">
        <v>4</v>
      </c>
      <c r="N653">
        <v>0</v>
      </c>
      <c r="O653">
        <v>0</v>
      </c>
      <c r="P653" t="s">
        <v>5</v>
      </c>
      <c r="Q653">
        <v>0</v>
      </c>
      <c r="R653">
        <v>0</v>
      </c>
      <c r="S653" t="s">
        <v>6</v>
      </c>
      <c r="T653">
        <v>0</v>
      </c>
      <c r="U653">
        <v>0</v>
      </c>
      <c r="V653" t="s">
        <v>7</v>
      </c>
      <c r="W653">
        <v>0</v>
      </c>
      <c r="X653">
        <v>0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</v>
      </c>
      <c r="AG653">
        <v>0</v>
      </c>
      <c r="AH653" t="s">
        <v>11</v>
      </c>
      <c r="AI653">
        <v>0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0</v>
      </c>
      <c r="I654">
        <v>0</v>
      </c>
      <c r="J654" t="s">
        <v>3</v>
      </c>
      <c r="K654">
        <v>0</v>
      </c>
      <c r="L654">
        <v>0</v>
      </c>
      <c r="M654" t="s">
        <v>4</v>
      </c>
      <c r="N654">
        <v>0</v>
      </c>
      <c r="O654">
        <v>0</v>
      </c>
      <c r="P654" t="s">
        <v>5</v>
      </c>
      <c r="Q654">
        <v>0</v>
      </c>
      <c r="R654">
        <v>0</v>
      </c>
      <c r="S654" t="s">
        <v>6</v>
      </c>
      <c r="T654">
        <v>0</v>
      </c>
      <c r="U654">
        <v>0</v>
      </c>
      <c r="V654" t="s">
        <v>7</v>
      </c>
      <c r="W654">
        <v>0</v>
      </c>
      <c r="X654">
        <v>0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</v>
      </c>
      <c r="AG654">
        <v>0</v>
      </c>
      <c r="AH654" t="s">
        <v>11</v>
      </c>
      <c r="AI654">
        <v>0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0</v>
      </c>
      <c r="I655">
        <v>0</v>
      </c>
      <c r="J655" t="s">
        <v>3</v>
      </c>
      <c r="K655">
        <v>0</v>
      </c>
      <c r="L655">
        <v>0</v>
      </c>
      <c r="M655" t="s">
        <v>4</v>
      </c>
      <c r="N655">
        <v>0</v>
      </c>
      <c r="O655">
        <v>0</v>
      </c>
      <c r="P655" t="s">
        <v>5</v>
      </c>
      <c r="Q655">
        <v>0</v>
      </c>
      <c r="R655">
        <v>0</v>
      </c>
      <c r="S655" t="s">
        <v>6</v>
      </c>
      <c r="T655">
        <v>0</v>
      </c>
      <c r="U655">
        <v>0</v>
      </c>
      <c r="V655" t="s">
        <v>7</v>
      </c>
      <c r="W655">
        <v>0</v>
      </c>
      <c r="X655">
        <v>0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</v>
      </c>
      <c r="AG655">
        <v>0</v>
      </c>
      <c r="AH655" t="s">
        <v>11</v>
      </c>
      <c r="AI655">
        <v>0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0</v>
      </c>
      <c r="I656">
        <v>0</v>
      </c>
      <c r="J656" t="s">
        <v>3</v>
      </c>
      <c r="K656">
        <v>0</v>
      </c>
      <c r="L656">
        <v>0</v>
      </c>
      <c r="M656" t="s">
        <v>4</v>
      </c>
      <c r="N656">
        <v>0</v>
      </c>
      <c r="O656">
        <v>0</v>
      </c>
      <c r="P656" t="s">
        <v>5</v>
      </c>
      <c r="Q656">
        <v>0</v>
      </c>
      <c r="R656">
        <v>0</v>
      </c>
      <c r="S656" t="s">
        <v>6</v>
      </c>
      <c r="T656">
        <v>0</v>
      </c>
      <c r="U656">
        <v>0</v>
      </c>
      <c r="V656" t="s">
        <v>7</v>
      </c>
      <c r="W656">
        <v>0</v>
      </c>
      <c r="X656">
        <v>0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</v>
      </c>
      <c r="AG656">
        <v>0</v>
      </c>
      <c r="AH656" t="s">
        <v>11</v>
      </c>
      <c r="AI656">
        <v>0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0</v>
      </c>
      <c r="I657">
        <v>0</v>
      </c>
      <c r="J657" t="s">
        <v>3</v>
      </c>
      <c r="K657">
        <v>0</v>
      </c>
      <c r="L657">
        <v>0</v>
      </c>
      <c r="M657" t="s">
        <v>4</v>
      </c>
      <c r="N657">
        <v>0</v>
      </c>
      <c r="O657">
        <v>0</v>
      </c>
      <c r="P657" t="s">
        <v>5</v>
      </c>
      <c r="Q657">
        <v>0</v>
      </c>
      <c r="R657">
        <v>0</v>
      </c>
      <c r="S657" t="s">
        <v>6</v>
      </c>
      <c r="T657">
        <v>0</v>
      </c>
      <c r="U657">
        <v>0</v>
      </c>
      <c r="V657" t="s">
        <v>7</v>
      </c>
      <c r="W657">
        <v>0</v>
      </c>
      <c r="X657">
        <v>0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</v>
      </c>
      <c r="AG657">
        <v>0</v>
      </c>
      <c r="AH657" t="s">
        <v>11</v>
      </c>
      <c r="AI657">
        <v>0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0</v>
      </c>
      <c r="I658">
        <v>0</v>
      </c>
      <c r="J658" t="s">
        <v>3</v>
      </c>
      <c r="K658">
        <v>0</v>
      </c>
      <c r="L658">
        <v>0</v>
      </c>
      <c r="M658" t="s">
        <v>4</v>
      </c>
      <c r="N658">
        <v>0</v>
      </c>
      <c r="O658">
        <v>0</v>
      </c>
      <c r="P658" t="s">
        <v>5</v>
      </c>
      <c r="Q658">
        <v>0</v>
      </c>
      <c r="R658">
        <v>0</v>
      </c>
      <c r="S658" t="s">
        <v>6</v>
      </c>
      <c r="T658">
        <v>0</v>
      </c>
      <c r="U658">
        <v>0</v>
      </c>
      <c r="V658" t="s">
        <v>7</v>
      </c>
      <c r="W658">
        <v>0</v>
      </c>
      <c r="X658">
        <v>0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</v>
      </c>
      <c r="AG658">
        <v>0</v>
      </c>
      <c r="AH658" t="s">
        <v>11</v>
      </c>
      <c r="AI658">
        <v>0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0</v>
      </c>
      <c r="I659">
        <v>0</v>
      </c>
      <c r="J659" t="s">
        <v>3</v>
      </c>
      <c r="K659">
        <v>0</v>
      </c>
      <c r="L659">
        <v>0</v>
      </c>
      <c r="M659" t="s">
        <v>4</v>
      </c>
      <c r="N659">
        <v>0</v>
      </c>
      <c r="O659">
        <v>0</v>
      </c>
      <c r="P659" t="s">
        <v>5</v>
      </c>
      <c r="Q659">
        <v>0</v>
      </c>
      <c r="R659">
        <v>0</v>
      </c>
      <c r="S659" t="s">
        <v>6</v>
      </c>
      <c r="T659">
        <v>0</v>
      </c>
      <c r="U659">
        <v>0</v>
      </c>
      <c r="V659" t="s">
        <v>7</v>
      </c>
      <c r="W659">
        <v>0</v>
      </c>
      <c r="X659">
        <v>0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</v>
      </c>
      <c r="AG659">
        <v>0</v>
      </c>
      <c r="AH659" t="s">
        <v>11</v>
      </c>
      <c r="AI659">
        <v>0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0</v>
      </c>
      <c r="I660">
        <v>0</v>
      </c>
      <c r="J660" t="s">
        <v>3</v>
      </c>
      <c r="K660">
        <v>0</v>
      </c>
      <c r="L660">
        <v>0</v>
      </c>
      <c r="M660" t="s">
        <v>4</v>
      </c>
      <c r="N660">
        <v>0</v>
      </c>
      <c r="O660">
        <v>0</v>
      </c>
      <c r="P660" t="s">
        <v>5</v>
      </c>
      <c r="Q660">
        <v>0</v>
      </c>
      <c r="R660">
        <v>0</v>
      </c>
      <c r="S660" t="s">
        <v>6</v>
      </c>
      <c r="T660">
        <v>0</v>
      </c>
      <c r="U660">
        <v>0</v>
      </c>
      <c r="V660" t="s">
        <v>7</v>
      </c>
      <c r="W660">
        <v>0</v>
      </c>
      <c r="X660">
        <v>0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</v>
      </c>
      <c r="AG660">
        <v>0</v>
      </c>
      <c r="AH660" t="s">
        <v>11</v>
      </c>
      <c r="AI660">
        <v>0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0</v>
      </c>
      <c r="I661">
        <v>0</v>
      </c>
      <c r="J661" t="s">
        <v>3</v>
      </c>
      <c r="K661">
        <v>0</v>
      </c>
      <c r="L661">
        <v>0</v>
      </c>
      <c r="M661" t="s">
        <v>4</v>
      </c>
      <c r="N661">
        <v>0</v>
      </c>
      <c r="O661">
        <v>0</v>
      </c>
      <c r="P661" t="s">
        <v>5</v>
      </c>
      <c r="Q661">
        <v>0</v>
      </c>
      <c r="R661">
        <v>0</v>
      </c>
      <c r="S661" t="s">
        <v>6</v>
      </c>
      <c r="T661">
        <v>0</v>
      </c>
      <c r="U661">
        <v>0</v>
      </c>
      <c r="V661" t="s">
        <v>7</v>
      </c>
      <c r="W661">
        <v>0</v>
      </c>
      <c r="X661">
        <v>0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</v>
      </c>
      <c r="AG661">
        <v>0</v>
      </c>
      <c r="AH661" t="s">
        <v>11</v>
      </c>
      <c r="AI661">
        <v>0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215.87027</v>
      </c>
      <c r="I662">
        <v>31.281865</v>
      </c>
      <c r="J662" t="s">
        <v>3</v>
      </c>
      <c r="K662">
        <v>210.95054099999999</v>
      </c>
      <c r="L662">
        <v>29.636490999999999</v>
      </c>
      <c r="M662" t="s">
        <v>4</v>
      </c>
      <c r="N662">
        <v>11.25874</v>
      </c>
      <c r="O662">
        <v>0.219084</v>
      </c>
      <c r="P662" t="s">
        <v>5</v>
      </c>
      <c r="Q662">
        <v>0</v>
      </c>
      <c r="R662">
        <v>0</v>
      </c>
      <c r="S662" t="s">
        <v>6</v>
      </c>
      <c r="T662">
        <v>5.5642860000000001</v>
      </c>
      <c r="U662">
        <v>3.3784000000000002E-2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0.17945700000000001</v>
      </c>
      <c r="AD662">
        <v>1.3100000000000001E-4</v>
      </c>
      <c r="AE662" t="s">
        <v>10</v>
      </c>
      <c r="AF662">
        <v>0</v>
      </c>
      <c r="AG662">
        <v>0</v>
      </c>
      <c r="AH662" t="s">
        <v>11</v>
      </c>
      <c r="AI662">
        <v>0.81534600000000002</v>
      </c>
      <c r="AJ662">
        <v>1.54E-4</v>
      </c>
      <c r="AK662" t="s">
        <v>12</v>
      </c>
      <c r="AL662">
        <v>0</v>
      </c>
      <c r="AM662">
        <v>0</v>
      </c>
    </row>
    <row r="663" spans="1:39" x14ac:dyDescent="0.25">
      <c r="A663" t="s">
        <v>149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431.417599</v>
      </c>
      <c r="I663">
        <v>69.519942</v>
      </c>
      <c r="J663" t="s">
        <v>3</v>
      </c>
      <c r="K663">
        <v>421.61007799999999</v>
      </c>
      <c r="L663">
        <v>65.308559000000002</v>
      </c>
      <c r="M663" t="s">
        <v>4</v>
      </c>
      <c r="N663">
        <v>22.539636000000002</v>
      </c>
      <c r="O663">
        <v>0.36218899999999998</v>
      </c>
      <c r="P663" t="s">
        <v>5</v>
      </c>
      <c r="Q663">
        <v>0</v>
      </c>
      <c r="R663">
        <v>0</v>
      </c>
      <c r="S663" t="s">
        <v>6</v>
      </c>
      <c r="T663">
        <v>11.134439</v>
      </c>
      <c r="U663">
        <v>6.6544000000000006E-2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0.17530200000000001</v>
      </c>
      <c r="AD663">
        <v>1.08E-4</v>
      </c>
      <c r="AE663" t="s">
        <v>10</v>
      </c>
      <c r="AF663">
        <v>0</v>
      </c>
      <c r="AG663">
        <v>0</v>
      </c>
      <c r="AH663" t="s">
        <v>11</v>
      </c>
      <c r="AI663">
        <v>0.82230599999999998</v>
      </c>
      <c r="AJ663">
        <v>2.0699999999999999E-4</v>
      </c>
      <c r="AK663" t="s">
        <v>12</v>
      </c>
      <c r="AL663">
        <v>0</v>
      </c>
      <c r="AM663">
        <v>0</v>
      </c>
    </row>
    <row r="664" spans="1:39" x14ac:dyDescent="0.25">
      <c r="A664" t="s">
        <v>149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647.28691800000001</v>
      </c>
      <c r="I664">
        <v>80.808833000000007</v>
      </c>
      <c r="J664" t="s">
        <v>3</v>
      </c>
      <c r="K664">
        <v>632.57490099999995</v>
      </c>
      <c r="L664">
        <v>75.723951999999997</v>
      </c>
      <c r="M664" t="s">
        <v>4</v>
      </c>
      <c r="N664">
        <v>33.893192999999997</v>
      </c>
      <c r="O664">
        <v>0.45406999999999997</v>
      </c>
      <c r="P664" t="s">
        <v>5</v>
      </c>
      <c r="Q664">
        <v>0</v>
      </c>
      <c r="R664">
        <v>0</v>
      </c>
      <c r="S664" t="s">
        <v>6</v>
      </c>
      <c r="T664">
        <v>16.727088999999999</v>
      </c>
      <c r="U664">
        <v>8.1781999999999994E-2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0.174091</v>
      </c>
      <c r="AD664">
        <v>1.12E-4</v>
      </c>
      <c r="AE664" t="s">
        <v>10</v>
      </c>
      <c r="AF664">
        <v>0</v>
      </c>
      <c r="AG664">
        <v>0</v>
      </c>
      <c r="AH664" t="s">
        <v>11</v>
      </c>
      <c r="AI664">
        <v>0.82645599999999997</v>
      </c>
      <c r="AJ664">
        <v>1.7100000000000001E-4</v>
      </c>
      <c r="AK664" t="s">
        <v>12</v>
      </c>
      <c r="AL664">
        <v>0</v>
      </c>
      <c r="AM664">
        <v>0</v>
      </c>
    </row>
    <row r="665" spans="1:39" x14ac:dyDescent="0.25">
      <c r="A665" t="s">
        <v>149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863.11629500000004</v>
      </c>
      <c r="I665">
        <v>111.499599</v>
      </c>
      <c r="J665" t="s">
        <v>3</v>
      </c>
      <c r="K665">
        <v>843.49729400000001</v>
      </c>
      <c r="L665">
        <v>103.512579</v>
      </c>
      <c r="M665" t="s">
        <v>4</v>
      </c>
      <c r="N665">
        <v>45.313299999999998</v>
      </c>
      <c r="O665">
        <v>0.75559100000000001</v>
      </c>
      <c r="P665" t="s">
        <v>5</v>
      </c>
      <c r="Q665">
        <v>0</v>
      </c>
      <c r="R665">
        <v>0</v>
      </c>
      <c r="S665" t="s">
        <v>6</v>
      </c>
      <c r="T665">
        <v>22.308682000000001</v>
      </c>
      <c r="U665">
        <v>0.124736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0.17240900000000001</v>
      </c>
      <c r="AD665">
        <v>1.22E-4</v>
      </c>
      <c r="AE665" t="s">
        <v>10</v>
      </c>
      <c r="AF665">
        <v>0</v>
      </c>
      <c r="AG665">
        <v>0</v>
      </c>
      <c r="AH665" t="s">
        <v>11</v>
      </c>
      <c r="AI665">
        <v>0.82888200000000001</v>
      </c>
      <c r="AJ665">
        <v>1.6899999999999999E-4</v>
      </c>
      <c r="AK665" t="s">
        <v>12</v>
      </c>
      <c r="AL665">
        <v>0</v>
      </c>
      <c r="AM665">
        <v>0</v>
      </c>
    </row>
    <row r="666" spans="1:39" x14ac:dyDescent="0.25">
      <c r="A666" t="s">
        <v>149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1078.835198</v>
      </c>
      <c r="I666">
        <v>129.95947200000001</v>
      </c>
      <c r="J666" t="s">
        <v>3</v>
      </c>
      <c r="K666">
        <v>1054.3042680000001</v>
      </c>
      <c r="L666">
        <v>120.548204</v>
      </c>
      <c r="M666" t="s">
        <v>4</v>
      </c>
      <c r="N666">
        <v>56.661948000000002</v>
      </c>
      <c r="O666">
        <v>0.98754299999999995</v>
      </c>
      <c r="P666" t="s">
        <v>5</v>
      </c>
      <c r="Q666">
        <v>0</v>
      </c>
      <c r="R666">
        <v>0</v>
      </c>
      <c r="S666" t="s">
        <v>6</v>
      </c>
      <c r="T666">
        <v>27.899384000000001</v>
      </c>
      <c r="U666">
        <v>0.13090299999999999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0.17188899999999999</v>
      </c>
      <c r="AD666">
        <v>1.22E-4</v>
      </c>
      <c r="AE666" t="s">
        <v>10</v>
      </c>
      <c r="AF666">
        <v>0</v>
      </c>
      <c r="AG666">
        <v>0</v>
      </c>
      <c r="AH666" t="s">
        <v>11</v>
      </c>
      <c r="AI666">
        <v>0.83158399999999999</v>
      </c>
      <c r="AJ666">
        <v>1.3100000000000001E-4</v>
      </c>
      <c r="AK666" t="s">
        <v>12</v>
      </c>
      <c r="AL666">
        <v>0</v>
      </c>
      <c r="AM666">
        <v>0</v>
      </c>
    </row>
    <row r="667" spans="1:39" x14ac:dyDescent="0.25">
      <c r="A667" t="s">
        <v>149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1295.1569460000001</v>
      </c>
      <c r="I667">
        <v>191.58364900000001</v>
      </c>
      <c r="J667" t="s">
        <v>3</v>
      </c>
      <c r="K667">
        <v>1265.7464990000001</v>
      </c>
      <c r="L667">
        <v>177.60858400000001</v>
      </c>
      <c r="M667" t="s">
        <v>4</v>
      </c>
      <c r="N667">
        <v>68.059648999999993</v>
      </c>
      <c r="O667">
        <v>1.3962509999999999</v>
      </c>
      <c r="P667" t="s">
        <v>5</v>
      </c>
      <c r="Q667">
        <v>0</v>
      </c>
      <c r="R667">
        <v>0</v>
      </c>
      <c r="S667" t="s">
        <v>6</v>
      </c>
      <c r="T667">
        <v>33.507154</v>
      </c>
      <c r="U667">
        <v>0.20460700000000001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0.16970299999999999</v>
      </c>
      <c r="AD667">
        <v>1.4300000000000001E-4</v>
      </c>
      <c r="AE667" t="s">
        <v>10</v>
      </c>
      <c r="AF667">
        <v>0</v>
      </c>
      <c r="AG667">
        <v>0</v>
      </c>
      <c r="AH667" t="s">
        <v>11</v>
      </c>
      <c r="AI667">
        <v>0.83349799999999996</v>
      </c>
      <c r="AJ667">
        <v>1.3100000000000001E-4</v>
      </c>
      <c r="AK667" t="s">
        <v>12</v>
      </c>
      <c r="AL667">
        <v>0</v>
      </c>
      <c r="AM667">
        <v>0</v>
      </c>
    </row>
    <row r="668" spans="1:39" x14ac:dyDescent="0.25">
      <c r="A668" t="s">
        <v>149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1511.6995340000001</v>
      </c>
      <c r="I668">
        <v>201.21530999999999</v>
      </c>
      <c r="J668" t="s">
        <v>3</v>
      </c>
      <c r="K668">
        <v>1477.358354</v>
      </c>
      <c r="L668">
        <v>187.68302700000001</v>
      </c>
      <c r="M668" t="s">
        <v>4</v>
      </c>
      <c r="N668">
        <v>79.489598999999998</v>
      </c>
      <c r="O668">
        <v>1.44052</v>
      </c>
      <c r="P668" t="s">
        <v>5</v>
      </c>
      <c r="Q668">
        <v>0</v>
      </c>
      <c r="R668">
        <v>0</v>
      </c>
      <c r="S668" t="s">
        <v>6</v>
      </c>
      <c r="T668">
        <v>39.116261999999999</v>
      </c>
      <c r="U668">
        <v>0.23338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0.16859299999999999</v>
      </c>
      <c r="AD668">
        <v>1.5100000000000001E-4</v>
      </c>
      <c r="AE668" t="s">
        <v>10</v>
      </c>
      <c r="AF668">
        <v>0</v>
      </c>
      <c r="AG668">
        <v>0</v>
      </c>
      <c r="AH668" t="s">
        <v>11</v>
      </c>
      <c r="AI668">
        <v>0.83434399999999997</v>
      </c>
      <c r="AJ668">
        <v>1.17E-4</v>
      </c>
      <c r="AK668" t="s">
        <v>12</v>
      </c>
      <c r="AL668">
        <v>0</v>
      </c>
      <c r="AM668">
        <v>0</v>
      </c>
    </row>
    <row r="669" spans="1:39" x14ac:dyDescent="0.25">
      <c r="A669" t="s">
        <v>149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1727.720264</v>
      </c>
      <c r="I669">
        <v>227.59889899999999</v>
      </c>
      <c r="J669" t="s">
        <v>3</v>
      </c>
      <c r="K669">
        <v>1688.43751</v>
      </c>
      <c r="L669">
        <v>211.53373099999999</v>
      </c>
      <c r="M669" t="s">
        <v>4</v>
      </c>
      <c r="N669">
        <v>90.776715999999993</v>
      </c>
      <c r="O669">
        <v>1.5674189999999999</v>
      </c>
      <c r="P669" t="s">
        <v>5</v>
      </c>
      <c r="Q669">
        <v>0</v>
      </c>
      <c r="R669">
        <v>0</v>
      </c>
      <c r="S669" t="s">
        <v>6</v>
      </c>
      <c r="T669">
        <v>44.694791000000002</v>
      </c>
      <c r="U669">
        <v>0.249027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0.16826199999999999</v>
      </c>
      <c r="AD669">
        <v>1.5899999999999999E-4</v>
      </c>
      <c r="AE669" t="s">
        <v>10</v>
      </c>
      <c r="AF669">
        <v>0</v>
      </c>
      <c r="AG669">
        <v>0</v>
      </c>
      <c r="AH669" t="s">
        <v>11</v>
      </c>
      <c r="AI669">
        <v>0.83597299999999997</v>
      </c>
      <c r="AJ669">
        <v>1.0900000000000001E-4</v>
      </c>
      <c r="AK669" t="s">
        <v>12</v>
      </c>
      <c r="AL669">
        <v>0</v>
      </c>
      <c r="AM669">
        <v>0</v>
      </c>
    </row>
    <row r="670" spans="1:39" x14ac:dyDescent="0.25">
      <c r="A670" t="s">
        <v>149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1943.363345</v>
      </c>
      <c r="I670">
        <v>279.64340399999998</v>
      </c>
      <c r="J670" t="s">
        <v>3</v>
      </c>
      <c r="K670">
        <v>1899.1608249999999</v>
      </c>
      <c r="L670">
        <v>260.21643799999998</v>
      </c>
      <c r="M670" t="s">
        <v>4</v>
      </c>
      <c r="N670">
        <v>102.11187</v>
      </c>
      <c r="O670">
        <v>2.0816789999999998</v>
      </c>
      <c r="P670" t="s">
        <v>5</v>
      </c>
      <c r="Q670">
        <v>0</v>
      </c>
      <c r="R670">
        <v>0</v>
      </c>
      <c r="S670" t="s">
        <v>6</v>
      </c>
      <c r="T670">
        <v>50.279139000000001</v>
      </c>
      <c r="U670">
        <v>0.29126200000000002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0.16683400000000001</v>
      </c>
      <c r="AD670">
        <v>1.6699999999999999E-4</v>
      </c>
      <c r="AE670" t="s">
        <v>10</v>
      </c>
      <c r="AF670">
        <v>0</v>
      </c>
      <c r="AG670">
        <v>0</v>
      </c>
      <c r="AH670" t="s">
        <v>11</v>
      </c>
      <c r="AI670">
        <v>0.83725000000000005</v>
      </c>
      <c r="AJ670">
        <v>8.1000000000000004E-5</v>
      </c>
      <c r="AK670" t="s">
        <v>12</v>
      </c>
      <c r="AL670">
        <v>0</v>
      </c>
      <c r="AM670">
        <v>0</v>
      </c>
    </row>
    <row r="671" spans="1:39" x14ac:dyDescent="0.25">
      <c r="A671" t="s">
        <v>149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2159.7882570000002</v>
      </c>
      <c r="I671">
        <v>286.570944</v>
      </c>
      <c r="J671" t="s">
        <v>3</v>
      </c>
      <c r="K671">
        <v>2110.6721870000001</v>
      </c>
      <c r="L671">
        <v>264.90515299999998</v>
      </c>
      <c r="M671" t="s">
        <v>4</v>
      </c>
      <c r="N671">
        <v>113.47870399999999</v>
      </c>
      <c r="O671">
        <v>2.0852759999999999</v>
      </c>
      <c r="P671" t="s">
        <v>5</v>
      </c>
      <c r="Q671">
        <v>0</v>
      </c>
      <c r="R671">
        <v>0</v>
      </c>
      <c r="S671" t="s">
        <v>6</v>
      </c>
      <c r="T671">
        <v>55.884292000000002</v>
      </c>
      <c r="U671">
        <v>0.28119499999999997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0.166462</v>
      </c>
      <c r="AD671">
        <v>1.7100000000000001E-4</v>
      </c>
      <c r="AE671" t="s">
        <v>10</v>
      </c>
      <c r="AF671">
        <v>0</v>
      </c>
      <c r="AG671">
        <v>0</v>
      </c>
      <c r="AH671" t="s">
        <v>11</v>
      </c>
      <c r="AI671">
        <v>0.837341</v>
      </c>
      <c r="AJ671">
        <v>8.1000000000000004E-5</v>
      </c>
      <c r="AK671" t="s">
        <v>12</v>
      </c>
      <c r="AL671">
        <v>0</v>
      </c>
      <c r="AM671">
        <v>0</v>
      </c>
    </row>
    <row r="672" spans="1:39" x14ac:dyDescent="0.25">
      <c r="A672" t="s">
        <v>149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2375.7980659999998</v>
      </c>
      <c r="I672">
        <v>324.65596299999999</v>
      </c>
      <c r="J672" t="s">
        <v>3</v>
      </c>
      <c r="K672">
        <v>2321.7588620000001</v>
      </c>
      <c r="L672">
        <v>299.51784300000003</v>
      </c>
      <c r="M672" t="s">
        <v>4</v>
      </c>
      <c r="N672">
        <v>124.846198</v>
      </c>
      <c r="O672">
        <v>2.2812939999999999</v>
      </c>
      <c r="P672" t="s">
        <v>5</v>
      </c>
      <c r="Q672">
        <v>0</v>
      </c>
      <c r="R672">
        <v>0</v>
      </c>
      <c r="S672" t="s">
        <v>6</v>
      </c>
      <c r="T672">
        <v>61.469453999999999</v>
      </c>
      <c r="U672">
        <v>0.28531400000000001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0.166462</v>
      </c>
      <c r="AD672">
        <v>1.7100000000000001E-4</v>
      </c>
      <c r="AE672" t="s">
        <v>10</v>
      </c>
      <c r="AF672">
        <v>0</v>
      </c>
      <c r="AG672">
        <v>0</v>
      </c>
      <c r="AH672" t="s">
        <v>11</v>
      </c>
      <c r="AI672">
        <v>0.83837300000000003</v>
      </c>
      <c r="AJ672">
        <v>7.7000000000000001E-5</v>
      </c>
      <c r="AK672" t="s">
        <v>12</v>
      </c>
      <c r="AL672">
        <v>0</v>
      </c>
      <c r="AM672">
        <v>0</v>
      </c>
    </row>
    <row r="673" spans="1:39" x14ac:dyDescent="0.25">
      <c r="A673" t="s">
        <v>149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2590.5761520000001</v>
      </c>
      <c r="I673">
        <v>360.24325199999998</v>
      </c>
      <c r="J673" t="s">
        <v>3</v>
      </c>
      <c r="K673">
        <v>2531.662554</v>
      </c>
      <c r="L673">
        <v>333.22466700000001</v>
      </c>
      <c r="M673" t="s">
        <v>4</v>
      </c>
      <c r="N673">
        <v>136.122039</v>
      </c>
      <c r="O673">
        <v>2.4487209999999999</v>
      </c>
      <c r="P673" t="s">
        <v>5</v>
      </c>
      <c r="Q673">
        <v>0</v>
      </c>
      <c r="R673">
        <v>0</v>
      </c>
      <c r="S673" t="s">
        <v>6</v>
      </c>
      <c r="T673">
        <v>67.019981000000001</v>
      </c>
      <c r="U673">
        <v>0.32752399999999998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0.16520699999999999</v>
      </c>
      <c r="AD673">
        <v>1.7899999999999999E-4</v>
      </c>
      <c r="AE673" t="s">
        <v>10</v>
      </c>
      <c r="AF673">
        <v>0</v>
      </c>
      <c r="AG673">
        <v>0</v>
      </c>
      <c r="AH673" t="s">
        <v>11</v>
      </c>
      <c r="AI673">
        <v>0.83852400000000005</v>
      </c>
      <c r="AJ673">
        <v>7.4999999999999993E-5</v>
      </c>
      <c r="AK673" t="s">
        <v>12</v>
      </c>
      <c r="AL673">
        <v>0</v>
      </c>
      <c r="AM673">
        <v>0</v>
      </c>
    </row>
    <row r="674" spans="1:39" x14ac:dyDescent="0.25">
      <c r="A674" t="s">
        <v>149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2805.548569</v>
      </c>
      <c r="I674">
        <v>367.53630800000002</v>
      </c>
      <c r="J674" t="s">
        <v>3</v>
      </c>
      <c r="K674">
        <v>2741.7394429999999</v>
      </c>
      <c r="L674">
        <v>339.64097400000003</v>
      </c>
      <c r="M674" t="s">
        <v>4</v>
      </c>
      <c r="N674">
        <v>147.45292699999999</v>
      </c>
      <c r="O674">
        <v>2.4449999999999998</v>
      </c>
      <c r="P674" t="s">
        <v>5</v>
      </c>
      <c r="Q674">
        <v>0</v>
      </c>
      <c r="R674">
        <v>0</v>
      </c>
      <c r="S674" t="s">
        <v>6</v>
      </c>
      <c r="T674">
        <v>72.550015999999999</v>
      </c>
      <c r="U674">
        <v>0.35598600000000002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0.16398699999999999</v>
      </c>
      <c r="AD674">
        <v>1.8200000000000001E-4</v>
      </c>
      <c r="AE674" t="s">
        <v>10</v>
      </c>
      <c r="AF674">
        <v>0</v>
      </c>
      <c r="AG674">
        <v>0</v>
      </c>
      <c r="AH674" t="s">
        <v>11</v>
      </c>
      <c r="AI674">
        <v>0.83953299999999997</v>
      </c>
      <c r="AJ674">
        <v>9.3999999999999994E-5</v>
      </c>
      <c r="AK674" t="s">
        <v>12</v>
      </c>
      <c r="AL674">
        <v>0</v>
      </c>
      <c r="AM674">
        <v>0</v>
      </c>
    </row>
    <row r="675" spans="1:39" x14ac:dyDescent="0.25">
      <c r="A675" t="s">
        <v>149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3022.0038279999999</v>
      </c>
      <c r="I675">
        <v>387.22299600000002</v>
      </c>
      <c r="J675" t="s">
        <v>3</v>
      </c>
      <c r="K675">
        <v>2953.2421730000001</v>
      </c>
      <c r="L675">
        <v>359.43313899999998</v>
      </c>
      <c r="M675" t="s">
        <v>4</v>
      </c>
      <c r="N675">
        <v>158.83150000000001</v>
      </c>
      <c r="O675">
        <v>2.6525660000000002</v>
      </c>
      <c r="P675" t="s">
        <v>5</v>
      </c>
      <c r="Q675">
        <v>0</v>
      </c>
      <c r="R675">
        <v>0</v>
      </c>
      <c r="S675" t="s">
        <v>6</v>
      </c>
      <c r="T675">
        <v>78.142347000000001</v>
      </c>
      <c r="U675">
        <v>0.405032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0.16317699999999999</v>
      </c>
      <c r="AD675">
        <v>1.8699999999999999E-4</v>
      </c>
      <c r="AE675" t="s">
        <v>10</v>
      </c>
      <c r="AF675">
        <v>0</v>
      </c>
      <c r="AG675">
        <v>0</v>
      </c>
      <c r="AH675" t="s">
        <v>11</v>
      </c>
      <c r="AI675">
        <v>0.83953299999999997</v>
      </c>
      <c r="AJ675">
        <v>9.3999999999999994E-5</v>
      </c>
      <c r="AK675" t="s">
        <v>12</v>
      </c>
      <c r="AL675">
        <v>0</v>
      </c>
      <c r="AM675">
        <v>0</v>
      </c>
    </row>
    <row r="676" spans="1:39" x14ac:dyDescent="0.25">
      <c r="A676" t="s">
        <v>149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3237.6310450000001</v>
      </c>
      <c r="I676">
        <v>451.83374800000001</v>
      </c>
      <c r="J676" t="s">
        <v>3</v>
      </c>
      <c r="K676">
        <v>3164.015625</v>
      </c>
      <c r="L676">
        <v>421.75008400000002</v>
      </c>
      <c r="M676" t="s">
        <v>4</v>
      </c>
      <c r="N676">
        <v>170.09815699999999</v>
      </c>
      <c r="O676">
        <v>2.7662260000000001</v>
      </c>
      <c r="P676" t="s">
        <v>5</v>
      </c>
      <c r="Q676">
        <v>0</v>
      </c>
      <c r="R676">
        <v>0</v>
      </c>
      <c r="S676" t="s">
        <v>6</v>
      </c>
      <c r="T676">
        <v>83.712267999999995</v>
      </c>
      <c r="U676">
        <v>0.498747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0.16317699999999999</v>
      </c>
      <c r="AD676">
        <v>1.8699999999999999E-4</v>
      </c>
      <c r="AE676" t="s">
        <v>10</v>
      </c>
      <c r="AF676">
        <v>0</v>
      </c>
      <c r="AG676">
        <v>0</v>
      </c>
      <c r="AH676" t="s">
        <v>11</v>
      </c>
      <c r="AI676">
        <v>0.83955999999999997</v>
      </c>
      <c r="AJ676">
        <v>9.3999999999999994E-5</v>
      </c>
      <c r="AK676" t="s">
        <v>12</v>
      </c>
      <c r="AL676">
        <v>0</v>
      </c>
      <c r="AM676">
        <v>0</v>
      </c>
    </row>
    <row r="677" spans="1:39" x14ac:dyDescent="0.25">
      <c r="A677" t="s">
        <v>149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3453.4542240000001</v>
      </c>
      <c r="I677">
        <v>499.47082399999999</v>
      </c>
      <c r="J677" t="s">
        <v>3</v>
      </c>
      <c r="K677">
        <v>3374.9461620000002</v>
      </c>
      <c r="L677">
        <v>464.01485500000001</v>
      </c>
      <c r="M677" t="s">
        <v>4</v>
      </c>
      <c r="N677">
        <v>181.48533699999999</v>
      </c>
      <c r="O677">
        <v>3.4855010000000002</v>
      </c>
      <c r="P677" t="s">
        <v>5</v>
      </c>
      <c r="Q677">
        <v>0</v>
      </c>
      <c r="R677">
        <v>0</v>
      </c>
      <c r="S677" t="s">
        <v>6</v>
      </c>
      <c r="T677">
        <v>89.285557999999995</v>
      </c>
      <c r="U677">
        <v>0.52796100000000001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0.162776</v>
      </c>
      <c r="AD677">
        <v>1.83E-4</v>
      </c>
      <c r="AE677" t="s">
        <v>10</v>
      </c>
      <c r="AF677">
        <v>0</v>
      </c>
      <c r="AG677">
        <v>0</v>
      </c>
      <c r="AH677" t="s">
        <v>11</v>
      </c>
      <c r="AI677">
        <v>0.83957300000000001</v>
      </c>
      <c r="AJ677">
        <v>9.3999999999999994E-5</v>
      </c>
      <c r="AK677" t="s">
        <v>12</v>
      </c>
      <c r="AL677">
        <v>0</v>
      </c>
      <c r="AM677">
        <v>0</v>
      </c>
    </row>
    <row r="678" spans="1:39" x14ac:dyDescent="0.25">
      <c r="A678" t="s">
        <v>149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3669.0665669999998</v>
      </c>
      <c r="I678">
        <v>568.81223199999999</v>
      </c>
      <c r="J678" t="s">
        <v>3</v>
      </c>
      <c r="K678">
        <v>3585.6952249999999</v>
      </c>
      <c r="L678">
        <v>526.53178300000002</v>
      </c>
      <c r="M678" t="s">
        <v>4</v>
      </c>
      <c r="N678">
        <v>192.81851900000001</v>
      </c>
      <c r="O678">
        <v>3.607723</v>
      </c>
      <c r="P678" t="s">
        <v>5</v>
      </c>
      <c r="Q678">
        <v>0</v>
      </c>
      <c r="R678">
        <v>0</v>
      </c>
      <c r="S678" t="s">
        <v>6</v>
      </c>
      <c r="T678">
        <v>94.857311999999993</v>
      </c>
      <c r="U678">
        <v>0.58094599999999996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0.16251499999999999</v>
      </c>
      <c r="AD678">
        <v>1.8100000000000001E-4</v>
      </c>
      <c r="AE678" t="s">
        <v>10</v>
      </c>
      <c r="AF678">
        <v>0</v>
      </c>
      <c r="AG678">
        <v>0</v>
      </c>
      <c r="AH678" t="s">
        <v>11</v>
      </c>
      <c r="AI678">
        <v>0.83975900000000003</v>
      </c>
      <c r="AJ678">
        <v>9.1000000000000003E-5</v>
      </c>
      <c r="AK678" t="s">
        <v>12</v>
      </c>
      <c r="AL678">
        <v>0</v>
      </c>
      <c r="AM678">
        <v>0</v>
      </c>
    </row>
    <row r="679" spans="1:39" x14ac:dyDescent="0.25">
      <c r="A679" t="s">
        <v>149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3884.468687</v>
      </c>
      <c r="I679">
        <v>637.44542000000001</v>
      </c>
      <c r="J679" t="s">
        <v>3</v>
      </c>
      <c r="K679">
        <v>3796.2224799999999</v>
      </c>
      <c r="L679">
        <v>589.31229800000006</v>
      </c>
      <c r="M679" t="s">
        <v>4</v>
      </c>
      <c r="N679">
        <v>204.09784200000001</v>
      </c>
      <c r="O679">
        <v>4.2686070000000003</v>
      </c>
      <c r="P679" t="s">
        <v>5</v>
      </c>
      <c r="Q679">
        <v>0</v>
      </c>
      <c r="R679">
        <v>0</v>
      </c>
      <c r="S679" t="s">
        <v>6</v>
      </c>
      <c r="T679">
        <v>100.41814599999999</v>
      </c>
      <c r="U679">
        <v>0.64669699999999997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0.16192200000000001</v>
      </c>
      <c r="AD679">
        <v>1.8000000000000001E-4</v>
      </c>
      <c r="AE679" t="s">
        <v>10</v>
      </c>
      <c r="AF679">
        <v>0</v>
      </c>
      <c r="AG679">
        <v>0</v>
      </c>
      <c r="AH679" t="s">
        <v>11</v>
      </c>
      <c r="AI679">
        <v>0.84100399999999997</v>
      </c>
      <c r="AJ679">
        <v>1.05E-4</v>
      </c>
      <c r="AK679" t="s">
        <v>12</v>
      </c>
      <c r="AL679">
        <v>0</v>
      </c>
      <c r="AM679">
        <v>0</v>
      </c>
    </row>
    <row r="680" spans="1:39" x14ac:dyDescent="0.25">
      <c r="A680" t="s">
        <v>149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4100.607368</v>
      </c>
      <c r="I680">
        <v>647.40590199999997</v>
      </c>
      <c r="J680" t="s">
        <v>3</v>
      </c>
      <c r="K680">
        <v>4007.442607</v>
      </c>
      <c r="L680">
        <v>598.41030899999998</v>
      </c>
      <c r="M680" t="s">
        <v>4</v>
      </c>
      <c r="N680">
        <v>215.47545299999999</v>
      </c>
      <c r="O680">
        <v>4.4990750000000004</v>
      </c>
      <c r="P680" t="s">
        <v>5</v>
      </c>
      <c r="Q680">
        <v>0</v>
      </c>
      <c r="R680">
        <v>0</v>
      </c>
      <c r="S680" t="s">
        <v>6</v>
      </c>
      <c r="T680">
        <v>105.973225</v>
      </c>
      <c r="U680">
        <v>0.67160799999999998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0.16192200000000001</v>
      </c>
      <c r="AD680">
        <v>1.8000000000000001E-4</v>
      </c>
      <c r="AE680" t="s">
        <v>10</v>
      </c>
      <c r="AF680">
        <v>0</v>
      </c>
      <c r="AG680">
        <v>0</v>
      </c>
      <c r="AH680" t="s">
        <v>11</v>
      </c>
      <c r="AI680">
        <v>0.84160299999999999</v>
      </c>
      <c r="AJ680">
        <v>1.11E-4</v>
      </c>
      <c r="AK680" t="s">
        <v>12</v>
      </c>
      <c r="AL680">
        <v>0</v>
      </c>
      <c r="AM680">
        <v>0</v>
      </c>
    </row>
    <row r="681" spans="1:39" x14ac:dyDescent="0.25">
      <c r="A681" t="s">
        <v>149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4315.9446879999996</v>
      </c>
      <c r="I681">
        <v>679.48638700000004</v>
      </c>
      <c r="J681" t="s">
        <v>3</v>
      </c>
      <c r="K681">
        <v>4217.8718360000003</v>
      </c>
      <c r="L681">
        <v>628.97082399999999</v>
      </c>
      <c r="M681" t="s">
        <v>4</v>
      </c>
      <c r="N681">
        <v>226.7586</v>
      </c>
      <c r="O681">
        <v>4.3300270000000003</v>
      </c>
      <c r="P681" t="s">
        <v>5</v>
      </c>
      <c r="Q681">
        <v>0</v>
      </c>
      <c r="R681">
        <v>0</v>
      </c>
      <c r="S681" t="s">
        <v>6</v>
      </c>
      <c r="T681">
        <v>111.527795</v>
      </c>
      <c r="U681">
        <v>0.70919500000000002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0.160187</v>
      </c>
      <c r="AD681">
        <v>1.6799999999999999E-4</v>
      </c>
      <c r="AE681" t="s">
        <v>10</v>
      </c>
      <c r="AF681">
        <v>0</v>
      </c>
      <c r="AG681">
        <v>0</v>
      </c>
      <c r="AH681" t="s">
        <v>11</v>
      </c>
      <c r="AI681">
        <v>0.84160900000000005</v>
      </c>
      <c r="AJ681">
        <v>1.11E-4</v>
      </c>
      <c r="AK681" t="s">
        <v>12</v>
      </c>
      <c r="AL681">
        <v>0</v>
      </c>
      <c r="AM681">
        <v>0</v>
      </c>
    </row>
    <row r="682" spans="1:39" x14ac:dyDescent="0.25">
      <c r="A682" t="s">
        <v>150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228.413723</v>
      </c>
      <c r="I682">
        <v>26.002925999999999</v>
      </c>
      <c r="J682" t="s">
        <v>3</v>
      </c>
      <c r="K682">
        <v>223.242166</v>
      </c>
      <c r="L682">
        <v>24.708051999999999</v>
      </c>
      <c r="M682" t="s">
        <v>4</v>
      </c>
      <c r="N682">
        <v>11.36543</v>
      </c>
      <c r="O682">
        <v>0.15515000000000001</v>
      </c>
      <c r="P682" t="s">
        <v>5</v>
      </c>
      <c r="Q682">
        <v>16.991160000000001</v>
      </c>
      <c r="R682">
        <v>0.20521300000000001</v>
      </c>
      <c r="S682" t="s">
        <v>6</v>
      </c>
      <c r="T682">
        <v>5.6927180000000002</v>
      </c>
      <c r="U682">
        <v>2.4126999999999999E-2</v>
      </c>
      <c r="V682" t="s">
        <v>7</v>
      </c>
      <c r="W682">
        <v>3.4915919999999998</v>
      </c>
      <c r="X682">
        <v>2.2950999999999999E-2</v>
      </c>
      <c r="Y682" t="s">
        <v>8</v>
      </c>
      <c r="Z682">
        <v>6.3461740000000004</v>
      </c>
      <c r="AA682">
        <v>2.6244E-2</v>
      </c>
      <c r="AB682" t="s">
        <v>9</v>
      </c>
      <c r="AC682">
        <v>193.73460800000001</v>
      </c>
      <c r="AD682">
        <v>18.325272999999999</v>
      </c>
      <c r="AE682" t="s">
        <v>10</v>
      </c>
      <c r="AF682">
        <v>0.18016799999999999</v>
      </c>
      <c r="AG682">
        <v>2.8E-5</v>
      </c>
      <c r="AH682" t="s">
        <v>11</v>
      </c>
      <c r="AI682">
        <v>0.81470799999999999</v>
      </c>
      <c r="AJ682">
        <v>1.6899999999999999E-4</v>
      </c>
      <c r="AK682" t="s">
        <v>12</v>
      </c>
      <c r="AL682">
        <v>0</v>
      </c>
      <c r="AM682">
        <v>0</v>
      </c>
    </row>
    <row r="683" spans="1:39" x14ac:dyDescent="0.25">
      <c r="A683" t="s">
        <v>150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456.91281400000003</v>
      </c>
      <c r="I683">
        <v>45.574820000000003</v>
      </c>
      <c r="J683" t="s">
        <v>3</v>
      </c>
      <c r="K683">
        <v>446.62368800000002</v>
      </c>
      <c r="L683">
        <v>43.830033999999998</v>
      </c>
      <c r="M683" t="s">
        <v>4</v>
      </c>
      <c r="N683">
        <v>22.737041999999999</v>
      </c>
      <c r="O683">
        <v>0.32189400000000001</v>
      </c>
      <c r="P683" t="s">
        <v>5</v>
      </c>
      <c r="Q683">
        <v>34.056736000000001</v>
      </c>
      <c r="R683">
        <v>0.48844900000000002</v>
      </c>
      <c r="S683" t="s">
        <v>6</v>
      </c>
      <c r="T683">
        <v>11.407603</v>
      </c>
      <c r="U683">
        <v>5.1182999999999999E-2</v>
      </c>
      <c r="V683" t="s">
        <v>7</v>
      </c>
      <c r="W683">
        <v>6.9935640000000001</v>
      </c>
      <c r="X683">
        <v>6.2356000000000002E-2</v>
      </c>
      <c r="Y683" t="s">
        <v>8</v>
      </c>
      <c r="Z683">
        <v>12.715982</v>
      </c>
      <c r="AA683">
        <v>6.5994999999999998E-2</v>
      </c>
      <c r="AB683" t="s">
        <v>9</v>
      </c>
      <c r="AC683">
        <v>387.53233</v>
      </c>
      <c r="AD683">
        <v>32.317664000000001</v>
      </c>
      <c r="AE683" t="s">
        <v>10</v>
      </c>
      <c r="AF683">
        <v>0.177315</v>
      </c>
      <c r="AG683">
        <v>4.8000000000000001E-5</v>
      </c>
      <c r="AH683" t="s">
        <v>11</v>
      </c>
      <c r="AI683">
        <v>0.81871300000000002</v>
      </c>
      <c r="AJ683">
        <v>1.95E-4</v>
      </c>
      <c r="AK683" t="s">
        <v>12</v>
      </c>
      <c r="AL683">
        <v>0</v>
      </c>
      <c r="AM683">
        <v>0</v>
      </c>
    </row>
    <row r="684" spans="1:39" x14ac:dyDescent="0.25">
      <c r="A684" t="s">
        <v>150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683.74154199999998</v>
      </c>
      <c r="I684">
        <v>71.452028999999996</v>
      </c>
      <c r="J684" t="s">
        <v>3</v>
      </c>
      <c r="K684">
        <v>668.41266199999995</v>
      </c>
      <c r="L684">
        <v>68.395437999999999</v>
      </c>
      <c r="M684" t="s">
        <v>4</v>
      </c>
      <c r="N684">
        <v>33.991954999999997</v>
      </c>
      <c r="O684">
        <v>0.517822</v>
      </c>
      <c r="P684" t="s">
        <v>5</v>
      </c>
      <c r="Q684">
        <v>50.991875</v>
      </c>
      <c r="R684">
        <v>0.75148300000000001</v>
      </c>
      <c r="S684" t="s">
        <v>6</v>
      </c>
      <c r="T684">
        <v>17.091453000000001</v>
      </c>
      <c r="U684">
        <v>7.9840999999999995E-2</v>
      </c>
      <c r="V684" t="s">
        <v>7</v>
      </c>
      <c r="W684">
        <v>10.464382000000001</v>
      </c>
      <c r="X684">
        <v>9.6459000000000003E-2</v>
      </c>
      <c r="Y684" t="s">
        <v>8</v>
      </c>
      <c r="Z684">
        <v>19.037466999999999</v>
      </c>
      <c r="AA684">
        <v>0.10341</v>
      </c>
      <c r="AB684" t="s">
        <v>9</v>
      </c>
      <c r="AC684">
        <v>579.99622099999999</v>
      </c>
      <c r="AD684">
        <v>50.939591</v>
      </c>
      <c r="AE684" t="s">
        <v>10</v>
      </c>
      <c r="AF684">
        <v>0.17488600000000001</v>
      </c>
      <c r="AG684">
        <v>7.3999999999999996E-5</v>
      </c>
      <c r="AH684" t="s">
        <v>11</v>
      </c>
      <c r="AI684">
        <v>0.824461</v>
      </c>
      <c r="AJ684">
        <v>2.02E-4</v>
      </c>
      <c r="AK684" t="s">
        <v>12</v>
      </c>
      <c r="AL684">
        <v>0</v>
      </c>
      <c r="AM684">
        <v>0</v>
      </c>
    </row>
    <row r="685" spans="1:39" x14ac:dyDescent="0.25">
      <c r="A685" t="s">
        <v>150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911.006709</v>
      </c>
      <c r="I685">
        <v>101.627278</v>
      </c>
      <c r="J685" t="s">
        <v>3</v>
      </c>
      <c r="K685">
        <v>890.67796399999997</v>
      </c>
      <c r="L685">
        <v>96.706328999999997</v>
      </c>
      <c r="M685" t="s">
        <v>4</v>
      </c>
      <c r="N685">
        <v>45.217025</v>
      </c>
      <c r="O685">
        <v>0.762853</v>
      </c>
      <c r="P685" t="s">
        <v>5</v>
      </c>
      <c r="Q685">
        <v>67.979089999999999</v>
      </c>
      <c r="R685">
        <v>0.878108</v>
      </c>
      <c r="S685" t="s">
        <v>6</v>
      </c>
      <c r="T685">
        <v>22.821041000000001</v>
      </c>
      <c r="U685">
        <v>9.6112000000000003E-2</v>
      </c>
      <c r="V685" t="s">
        <v>7</v>
      </c>
      <c r="W685">
        <v>13.937037999999999</v>
      </c>
      <c r="X685">
        <v>0.113734</v>
      </c>
      <c r="Y685" t="s">
        <v>8</v>
      </c>
      <c r="Z685">
        <v>25.371853000000002</v>
      </c>
      <c r="AA685">
        <v>0.12523200000000001</v>
      </c>
      <c r="AB685" t="s">
        <v>9</v>
      </c>
      <c r="AC685">
        <v>772.90969700000005</v>
      </c>
      <c r="AD685">
        <v>72.213239000000002</v>
      </c>
      <c r="AE685" t="s">
        <v>10</v>
      </c>
      <c r="AF685">
        <v>0.17327300000000001</v>
      </c>
      <c r="AG685">
        <v>9.0000000000000006E-5</v>
      </c>
      <c r="AH685" t="s">
        <v>11</v>
      </c>
      <c r="AI685">
        <v>0.82783300000000004</v>
      </c>
      <c r="AJ685">
        <v>1.6799999999999999E-4</v>
      </c>
      <c r="AK685" t="s">
        <v>12</v>
      </c>
      <c r="AL685">
        <v>0</v>
      </c>
      <c r="AM685">
        <v>0</v>
      </c>
    </row>
    <row r="686" spans="1:39" x14ac:dyDescent="0.25">
      <c r="A686" t="s">
        <v>150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1139.4394359999999</v>
      </c>
      <c r="I686">
        <v>126.428129</v>
      </c>
      <c r="J686" t="s">
        <v>3</v>
      </c>
      <c r="K686">
        <v>1114.0627440000001</v>
      </c>
      <c r="L686">
        <v>119.523402</v>
      </c>
      <c r="M686" t="s">
        <v>4</v>
      </c>
      <c r="N686">
        <v>56.625042000000001</v>
      </c>
      <c r="O686">
        <v>1.01355</v>
      </c>
      <c r="P686" t="s">
        <v>5</v>
      </c>
      <c r="Q686">
        <v>85.023859999999999</v>
      </c>
      <c r="R686">
        <v>1.011042</v>
      </c>
      <c r="S686" t="s">
        <v>6</v>
      </c>
      <c r="T686">
        <v>28.551227000000001</v>
      </c>
      <c r="U686">
        <v>0.11593299999999999</v>
      </c>
      <c r="V686" t="s">
        <v>7</v>
      </c>
      <c r="W686">
        <v>17.435634</v>
      </c>
      <c r="X686">
        <v>0.12854499999999999</v>
      </c>
      <c r="Y686" t="s">
        <v>8</v>
      </c>
      <c r="Z686">
        <v>31.742598000000001</v>
      </c>
      <c r="AA686">
        <v>0.15081700000000001</v>
      </c>
      <c r="AB686" t="s">
        <v>9</v>
      </c>
      <c r="AC686">
        <v>966.68426099999999</v>
      </c>
      <c r="AD686">
        <v>88.681550999999999</v>
      </c>
      <c r="AE686" t="s">
        <v>10</v>
      </c>
      <c r="AF686">
        <v>0.172567</v>
      </c>
      <c r="AG686">
        <v>1E-4</v>
      </c>
      <c r="AH686" t="s">
        <v>11</v>
      </c>
      <c r="AI686">
        <v>0.831368</v>
      </c>
      <c r="AJ686">
        <v>1.2999999999999999E-4</v>
      </c>
      <c r="AK686" t="s">
        <v>12</v>
      </c>
      <c r="AL686">
        <v>0</v>
      </c>
      <c r="AM686">
        <v>0</v>
      </c>
    </row>
    <row r="687" spans="1:39" x14ac:dyDescent="0.25">
      <c r="A687" t="s">
        <v>150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1367.742334</v>
      </c>
      <c r="I687">
        <v>146.54684</v>
      </c>
      <c r="J687" t="s">
        <v>3</v>
      </c>
      <c r="K687">
        <v>1337.305366</v>
      </c>
      <c r="L687">
        <v>138.50999200000001</v>
      </c>
      <c r="M687" t="s">
        <v>4</v>
      </c>
      <c r="N687">
        <v>68.048728999999994</v>
      </c>
      <c r="O687">
        <v>1.379419</v>
      </c>
      <c r="P687" t="s">
        <v>5</v>
      </c>
      <c r="Q687">
        <v>102.128652</v>
      </c>
      <c r="R687">
        <v>1.3038320000000001</v>
      </c>
      <c r="S687" t="s">
        <v>6</v>
      </c>
      <c r="T687">
        <v>34.314171999999999</v>
      </c>
      <c r="U687">
        <v>0.153971</v>
      </c>
      <c r="V687" t="s">
        <v>7</v>
      </c>
      <c r="W687">
        <v>20.953226000000001</v>
      </c>
      <c r="X687">
        <v>0.162499</v>
      </c>
      <c r="Y687" t="s">
        <v>8</v>
      </c>
      <c r="Z687">
        <v>38.120362999999998</v>
      </c>
      <c r="AA687">
        <v>0.204816</v>
      </c>
      <c r="AB687" t="s">
        <v>9</v>
      </c>
      <c r="AC687">
        <v>1160.2418290000001</v>
      </c>
      <c r="AD687">
        <v>101.35452100000001</v>
      </c>
      <c r="AE687" t="s">
        <v>10</v>
      </c>
      <c r="AF687">
        <v>0.17081299999999999</v>
      </c>
      <c r="AG687">
        <v>1.25E-4</v>
      </c>
      <c r="AH687" t="s">
        <v>11</v>
      </c>
      <c r="AI687">
        <v>0.83341200000000004</v>
      </c>
      <c r="AJ687">
        <v>1.2899999999999999E-4</v>
      </c>
      <c r="AK687" t="s">
        <v>12</v>
      </c>
      <c r="AL687">
        <v>0</v>
      </c>
      <c r="AM687">
        <v>0</v>
      </c>
    </row>
    <row r="688" spans="1:39" x14ac:dyDescent="0.25">
      <c r="A688" t="s">
        <v>150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1594.1682249999999</v>
      </c>
      <c r="I688">
        <v>165.26360700000001</v>
      </c>
      <c r="J688" t="s">
        <v>3</v>
      </c>
      <c r="K688">
        <v>1558.6683889999999</v>
      </c>
      <c r="L688">
        <v>155.73388</v>
      </c>
      <c r="M688" t="s">
        <v>4</v>
      </c>
      <c r="N688">
        <v>79.331942999999995</v>
      </c>
      <c r="O688">
        <v>1.421672</v>
      </c>
      <c r="P688" t="s">
        <v>5</v>
      </c>
      <c r="Q688">
        <v>119.120345</v>
      </c>
      <c r="R688">
        <v>1.7188969999999999</v>
      </c>
      <c r="S688" t="s">
        <v>6</v>
      </c>
      <c r="T688">
        <v>40.030278000000003</v>
      </c>
      <c r="U688">
        <v>0.208203</v>
      </c>
      <c r="V688" t="s">
        <v>7</v>
      </c>
      <c r="W688">
        <v>24.436275999999999</v>
      </c>
      <c r="X688">
        <v>0.212923</v>
      </c>
      <c r="Y688" t="s">
        <v>8</v>
      </c>
      <c r="Z688">
        <v>44.477186000000003</v>
      </c>
      <c r="AA688">
        <v>0.27111499999999999</v>
      </c>
      <c r="AB688" t="s">
        <v>9</v>
      </c>
      <c r="AC688">
        <v>1352.186614</v>
      </c>
      <c r="AD688">
        <v>114.072003</v>
      </c>
      <c r="AE688" t="s">
        <v>10</v>
      </c>
      <c r="AF688">
        <v>0.17020199999999999</v>
      </c>
      <c r="AG688">
        <v>1.3300000000000001E-4</v>
      </c>
      <c r="AH688" t="s">
        <v>11</v>
      </c>
      <c r="AI688">
        <v>0.83447199999999999</v>
      </c>
      <c r="AJ688">
        <v>1.07E-4</v>
      </c>
      <c r="AK688" t="s">
        <v>12</v>
      </c>
      <c r="AL688">
        <v>0</v>
      </c>
      <c r="AM688">
        <v>0</v>
      </c>
    </row>
    <row r="689" spans="1:39" x14ac:dyDescent="0.25">
      <c r="A689" t="s">
        <v>150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1822.2376810000001</v>
      </c>
      <c r="I689">
        <v>213.023179</v>
      </c>
      <c r="J689" t="s">
        <v>3</v>
      </c>
      <c r="K689">
        <v>1781.6224629999999</v>
      </c>
      <c r="L689">
        <v>200.60692599999999</v>
      </c>
      <c r="M689" t="s">
        <v>4</v>
      </c>
      <c r="N689">
        <v>90.678075000000007</v>
      </c>
      <c r="O689">
        <v>1.625705</v>
      </c>
      <c r="P689" t="s">
        <v>5</v>
      </c>
      <c r="Q689">
        <v>136.259377</v>
      </c>
      <c r="R689">
        <v>2.2852830000000002</v>
      </c>
      <c r="S689" t="s">
        <v>6</v>
      </c>
      <c r="T689">
        <v>45.786309000000003</v>
      </c>
      <c r="U689">
        <v>0.25157600000000002</v>
      </c>
      <c r="V689" t="s">
        <v>7</v>
      </c>
      <c r="W689">
        <v>27.966218999999999</v>
      </c>
      <c r="X689">
        <v>0.293493</v>
      </c>
      <c r="Y689" t="s">
        <v>8</v>
      </c>
      <c r="Z689">
        <v>50.870773</v>
      </c>
      <c r="AA689">
        <v>0.35008099999999998</v>
      </c>
      <c r="AB689" t="s">
        <v>9</v>
      </c>
      <c r="AC689">
        <v>1545.5163990000001</v>
      </c>
      <c r="AD689">
        <v>146.603983</v>
      </c>
      <c r="AE689" t="s">
        <v>10</v>
      </c>
      <c r="AF689">
        <v>0.17020199999999999</v>
      </c>
      <c r="AG689">
        <v>1.3300000000000001E-4</v>
      </c>
      <c r="AH689" t="s">
        <v>11</v>
      </c>
      <c r="AI689">
        <v>0.83545199999999997</v>
      </c>
      <c r="AJ689">
        <v>1.0399999999999999E-4</v>
      </c>
      <c r="AK689" t="s">
        <v>12</v>
      </c>
      <c r="AL689">
        <v>0</v>
      </c>
      <c r="AM689">
        <v>0</v>
      </c>
    </row>
    <row r="690" spans="1:39" x14ac:dyDescent="0.25">
      <c r="A690" t="s">
        <v>150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2049.8737379999998</v>
      </c>
      <c r="I690">
        <v>264.34684099999998</v>
      </c>
      <c r="J690" t="s">
        <v>3</v>
      </c>
      <c r="K690">
        <v>2004.1911399999999</v>
      </c>
      <c r="L690">
        <v>249.38027099999999</v>
      </c>
      <c r="M690" t="s">
        <v>4</v>
      </c>
      <c r="N690">
        <v>102.07205</v>
      </c>
      <c r="O690">
        <v>1.967376</v>
      </c>
      <c r="P690" t="s">
        <v>5</v>
      </c>
      <c r="Q690">
        <v>153.35840400000001</v>
      </c>
      <c r="R690">
        <v>3.0556610000000002</v>
      </c>
      <c r="S690" t="s">
        <v>6</v>
      </c>
      <c r="T690">
        <v>51.520356999999997</v>
      </c>
      <c r="U690">
        <v>0.354354</v>
      </c>
      <c r="V690" t="s">
        <v>7</v>
      </c>
      <c r="W690">
        <v>31.489619000000001</v>
      </c>
      <c r="X690">
        <v>0.38359100000000002</v>
      </c>
      <c r="Y690" t="s">
        <v>8</v>
      </c>
      <c r="Z690">
        <v>57.244622</v>
      </c>
      <c r="AA690">
        <v>0.45472000000000001</v>
      </c>
      <c r="AB690" t="s">
        <v>9</v>
      </c>
      <c r="AC690">
        <v>1738.4688349999999</v>
      </c>
      <c r="AD690">
        <v>179.98180500000001</v>
      </c>
      <c r="AE690" t="s">
        <v>10</v>
      </c>
      <c r="AF690">
        <v>0.17019899999999999</v>
      </c>
      <c r="AG690">
        <v>1.3300000000000001E-4</v>
      </c>
      <c r="AH690" t="s">
        <v>11</v>
      </c>
      <c r="AI690">
        <v>0.83638800000000002</v>
      </c>
      <c r="AJ690">
        <v>9.1000000000000003E-5</v>
      </c>
      <c r="AK690" t="s">
        <v>12</v>
      </c>
      <c r="AL690">
        <v>0</v>
      </c>
      <c r="AM690">
        <v>0</v>
      </c>
    </row>
    <row r="691" spans="1:39" x14ac:dyDescent="0.25">
      <c r="A691" t="s">
        <v>150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2277.7639650000001</v>
      </c>
      <c r="I691">
        <v>287.54852099999999</v>
      </c>
      <c r="J691" t="s">
        <v>3</v>
      </c>
      <c r="K691">
        <v>2226.9862010000002</v>
      </c>
      <c r="L691">
        <v>271.333733</v>
      </c>
      <c r="M691" t="s">
        <v>4</v>
      </c>
      <c r="N691">
        <v>113.46440699999999</v>
      </c>
      <c r="O691">
        <v>2.1844739999999998</v>
      </c>
      <c r="P691" t="s">
        <v>5</v>
      </c>
      <c r="Q691">
        <v>170.46936099999999</v>
      </c>
      <c r="R691">
        <v>3.3436669999999999</v>
      </c>
      <c r="S691" t="s">
        <v>6</v>
      </c>
      <c r="T691">
        <v>57.251928999999997</v>
      </c>
      <c r="U691">
        <v>0.40366800000000003</v>
      </c>
      <c r="V691" t="s">
        <v>7</v>
      </c>
      <c r="W691">
        <v>35.004680999999998</v>
      </c>
      <c r="X691">
        <v>0.43225999999999998</v>
      </c>
      <c r="Y691" t="s">
        <v>8</v>
      </c>
      <c r="Z691">
        <v>63.627740000000003</v>
      </c>
      <c r="AA691">
        <v>0.50689399999999996</v>
      </c>
      <c r="AB691" t="s">
        <v>9</v>
      </c>
      <c r="AC691">
        <v>1931.63356</v>
      </c>
      <c r="AD691">
        <v>195.773751</v>
      </c>
      <c r="AE691" t="s">
        <v>10</v>
      </c>
      <c r="AF691">
        <v>0.16957800000000001</v>
      </c>
      <c r="AG691">
        <v>1.4100000000000001E-4</v>
      </c>
      <c r="AH691" t="s">
        <v>11</v>
      </c>
      <c r="AI691">
        <v>0.83700200000000002</v>
      </c>
      <c r="AJ691">
        <v>7.2000000000000002E-5</v>
      </c>
      <c r="AK691" t="s">
        <v>12</v>
      </c>
      <c r="AL691">
        <v>0</v>
      </c>
      <c r="AM691">
        <v>0</v>
      </c>
    </row>
    <row r="692" spans="1:39" x14ac:dyDescent="0.25">
      <c r="A692" t="s">
        <v>150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2504.6288920000002</v>
      </c>
      <c r="I692">
        <v>308.75016599999998</v>
      </c>
      <c r="J692" t="s">
        <v>3</v>
      </c>
      <c r="K692">
        <v>2448.7639789999998</v>
      </c>
      <c r="L692">
        <v>289.39008899999999</v>
      </c>
      <c r="M692" t="s">
        <v>4</v>
      </c>
      <c r="N692">
        <v>124.822648</v>
      </c>
      <c r="O692">
        <v>1.8554820000000001</v>
      </c>
      <c r="P692" t="s">
        <v>5</v>
      </c>
      <c r="Q692">
        <v>187.461499</v>
      </c>
      <c r="R692">
        <v>3.7431899999999998</v>
      </c>
      <c r="S692" t="s">
        <v>6</v>
      </c>
      <c r="T692">
        <v>62.944333999999998</v>
      </c>
      <c r="U692">
        <v>0.40210200000000001</v>
      </c>
      <c r="V692" t="s">
        <v>7</v>
      </c>
      <c r="W692">
        <v>38.484036000000003</v>
      </c>
      <c r="X692">
        <v>0.49676199999999998</v>
      </c>
      <c r="Y692" t="s">
        <v>8</v>
      </c>
      <c r="Z692">
        <v>69.981324000000001</v>
      </c>
      <c r="AA692">
        <v>0.59706300000000001</v>
      </c>
      <c r="AB692" t="s">
        <v>9</v>
      </c>
      <c r="AC692">
        <v>2123.931294</v>
      </c>
      <c r="AD692">
        <v>211.67582100000001</v>
      </c>
      <c r="AE692" t="s">
        <v>10</v>
      </c>
      <c r="AF692">
        <v>0.169182</v>
      </c>
      <c r="AG692">
        <v>1.44E-4</v>
      </c>
      <c r="AH692" t="s">
        <v>11</v>
      </c>
      <c r="AI692">
        <v>0.83760100000000004</v>
      </c>
      <c r="AJ692">
        <v>8.8999999999999995E-5</v>
      </c>
      <c r="AK692" t="s">
        <v>12</v>
      </c>
      <c r="AL692">
        <v>0</v>
      </c>
      <c r="AM692">
        <v>0</v>
      </c>
    </row>
    <row r="693" spans="1:39" x14ac:dyDescent="0.25">
      <c r="A693" t="s">
        <v>150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2733.456138</v>
      </c>
      <c r="I693">
        <v>344.84820300000001</v>
      </c>
      <c r="J693" t="s">
        <v>3</v>
      </c>
      <c r="K693">
        <v>2672.4951809999998</v>
      </c>
      <c r="L693">
        <v>324.42164700000001</v>
      </c>
      <c r="M693" t="s">
        <v>4</v>
      </c>
      <c r="N693">
        <v>136.22150300000001</v>
      </c>
      <c r="O693">
        <v>2.1218849999999998</v>
      </c>
      <c r="P693" t="s">
        <v>5</v>
      </c>
      <c r="Q693">
        <v>204.57003599999999</v>
      </c>
      <c r="R693">
        <v>3.8387739999999999</v>
      </c>
      <c r="S693" t="s">
        <v>6</v>
      </c>
      <c r="T693">
        <v>68.665383000000006</v>
      </c>
      <c r="U693">
        <v>0.43714199999999998</v>
      </c>
      <c r="V693" t="s">
        <v>7</v>
      </c>
      <c r="W693">
        <v>41.997867999999997</v>
      </c>
      <c r="X693">
        <v>0.50002999999999997</v>
      </c>
      <c r="Y693" t="s">
        <v>8</v>
      </c>
      <c r="Z693">
        <v>76.364017000000004</v>
      </c>
      <c r="AA693">
        <v>0.60179199999999999</v>
      </c>
      <c r="AB693" t="s">
        <v>9</v>
      </c>
      <c r="AC693">
        <v>2318.007153</v>
      </c>
      <c r="AD693">
        <v>240.25173599999999</v>
      </c>
      <c r="AE693" t="s">
        <v>10</v>
      </c>
      <c r="AF693">
        <v>0.16711000000000001</v>
      </c>
      <c r="AG693">
        <v>1.6200000000000001E-4</v>
      </c>
      <c r="AH693" t="s">
        <v>11</v>
      </c>
      <c r="AI693">
        <v>0.83903099999999997</v>
      </c>
      <c r="AJ693">
        <v>1.02E-4</v>
      </c>
      <c r="AK693" t="s">
        <v>12</v>
      </c>
      <c r="AL693">
        <v>0</v>
      </c>
      <c r="AM693">
        <v>0</v>
      </c>
    </row>
    <row r="694" spans="1:39" x14ac:dyDescent="0.25">
      <c r="A694" t="s">
        <v>150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2961.7332470000001</v>
      </c>
      <c r="I694">
        <v>408.13961899999998</v>
      </c>
      <c r="J694" t="s">
        <v>3</v>
      </c>
      <c r="K694">
        <v>2895.6967770000001</v>
      </c>
      <c r="L694">
        <v>386.66102599999999</v>
      </c>
      <c r="M694" t="s">
        <v>4</v>
      </c>
      <c r="N694">
        <v>147.61195499999999</v>
      </c>
      <c r="O694">
        <v>2.353863</v>
      </c>
      <c r="P694" t="s">
        <v>5</v>
      </c>
      <c r="Q694">
        <v>221.65398999999999</v>
      </c>
      <c r="R694">
        <v>4.2671530000000004</v>
      </c>
      <c r="S694" t="s">
        <v>6</v>
      </c>
      <c r="T694">
        <v>74.367082999999994</v>
      </c>
      <c r="U694">
        <v>0.50515600000000005</v>
      </c>
      <c r="V694" t="s">
        <v>7</v>
      </c>
      <c r="W694">
        <v>45.504511999999998</v>
      </c>
      <c r="X694">
        <v>0.53788800000000003</v>
      </c>
      <c r="Y694" t="s">
        <v>8</v>
      </c>
      <c r="Z694">
        <v>82.742980000000003</v>
      </c>
      <c r="AA694">
        <v>0.65009600000000001</v>
      </c>
      <c r="AB694" t="s">
        <v>9</v>
      </c>
      <c r="AC694">
        <v>2511.586499</v>
      </c>
      <c r="AD694">
        <v>288.73501800000003</v>
      </c>
      <c r="AE694" t="s">
        <v>10</v>
      </c>
      <c r="AF694">
        <v>0.16616800000000001</v>
      </c>
      <c r="AG694">
        <v>1.6200000000000001E-4</v>
      </c>
      <c r="AH694" t="s">
        <v>11</v>
      </c>
      <c r="AI694">
        <v>0.839175</v>
      </c>
      <c r="AJ694">
        <v>1E-4</v>
      </c>
      <c r="AK694" t="s">
        <v>12</v>
      </c>
      <c r="AL694">
        <v>0</v>
      </c>
      <c r="AM694">
        <v>0</v>
      </c>
    </row>
    <row r="695" spans="1:39" x14ac:dyDescent="0.25">
      <c r="A695" t="s">
        <v>150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3188.3432469999998</v>
      </c>
      <c r="I695">
        <v>412.93131899999997</v>
      </c>
      <c r="J695" t="s">
        <v>3</v>
      </c>
      <c r="K695">
        <v>3117.260483</v>
      </c>
      <c r="L695">
        <v>390.457582</v>
      </c>
      <c r="M695" t="s">
        <v>4</v>
      </c>
      <c r="N695">
        <v>158.907599</v>
      </c>
      <c r="O695">
        <v>2.3072409999999999</v>
      </c>
      <c r="P695" t="s">
        <v>5</v>
      </c>
      <c r="Q695">
        <v>238.67547500000001</v>
      </c>
      <c r="R695">
        <v>4.2886030000000002</v>
      </c>
      <c r="S695" t="s">
        <v>6</v>
      </c>
      <c r="T695">
        <v>80.061400000000006</v>
      </c>
      <c r="U695">
        <v>0.55617300000000003</v>
      </c>
      <c r="V695" t="s">
        <v>7</v>
      </c>
      <c r="W695">
        <v>48.997208000000001</v>
      </c>
      <c r="X695">
        <v>0.56328100000000003</v>
      </c>
      <c r="Y695" t="s">
        <v>8</v>
      </c>
      <c r="Z695">
        <v>89.090479999999999</v>
      </c>
      <c r="AA695">
        <v>0.68483499999999997</v>
      </c>
      <c r="AB695" t="s">
        <v>9</v>
      </c>
      <c r="AC695">
        <v>2703.6913530000002</v>
      </c>
      <c r="AD695">
        <v>292.17299600000001</v>
      </c>
      <c r="AE695" t="s">
        <v>10</v>
      </c>
      <c r="AF695">
        <v>0.165959</v>
      </c>
      <c r="AG695">
        <v>1.6799999999999999E-4</v>
      </c>
      <c r="AH695" t="s">
        <v>11</v>
      </c>
      <c r="AI695">
        <v>0.84001199999999998</v>
      </c>
      <c r="AJ695">
        <v>1.11E-4</v>
      </c>
      <c r="AK695" t="s">
        <v>12</v>
      </c>
      <c r="AL695">
        <v>0</v>
      </c>
      <c r="AM695">
        <v>0</v>
      </c>
    </row>
    <row r="696" spans="1:39" x14ac:dyDescent="0.25">
      <c r="A696" t="s">
        <v>150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3415.4243900000001</v>
      </c>
      <c r="I696">
        <v>490.713075</v>
      </c>
      <c r="J696" t="s">
        <v>3</v>
      </c>
      <c r="K696">
        <v>3339.2590580000001</v>
      </c>
      <c r="L696">
        <v>464.47507300000001</v>
      </c>
      <c r="M696" t="s">
        <v>4</v>
      </c>
      <c r="N696">
        <v>170.18689000000001</v>
      </c>
      <c r="O696">
        <v>2.5894740000000001</v>
      </c>
      <c r="P696" t="s">
        <v>5</v>
      </c>
      <c r="Q696">
        <v>255.70047600000001</v>
      </c>
      <c r="R696">
        <v>4.8403729999999996</v>
      </c>
      <c r="S696" t="s">
        <v>6</v>
      </c>
      <c r="T696">
        <v>85.746966</v>
      </c>
      <c r="U696">
        <v>0.66667100000000001</v>
      </c>
      <c r="V696" t="s">
        <v>7</v>
      </c>
      <c r="W696">
        <v>52.491577999999997</v>
      </c>
      <c r="X696">
        <v>0.65189900000000001</v>
      </c>
      <c r="Y696" t="s">
        <v>8</v>
      </c>
      <c r="Z696">
        <v>95.448170000000005</v>
      </c>
      <c r="AA696">
        <v>0.78365200000000002</v>
      </c>
      <c r="AB696" t="s">
        <v>9</v>
      </c>
      <c r="AC696">
        <v>2896.2426949999999</v>
      </c>
      <c r="AD696">
        <v>348.83696600000002</v>
      </c>
      <c r="AE696" t="s">
        <v>10</v>
      </c>
      <c r="AF696">
        <v>0.16594900000000001</v>
      </c>
      <c r="AG696">
        <v>1.6799999999999999E-4</v>
      </c>
      <c r="AH696" t="s">
        <v>11</v>
      </c>
      <c r="AI696">
        <v>0.84021199999999996</v>
      </c>
      <c r="AJ696">
        <v>1.0900000000000001E-4</v>
      </c>
      <c r="AK696" t="s">
        <v>12</v>
      </c>
      <c r="AL696">
        <v>0</v>
      </c>
      <c r="AM696">
        <v>0</v>
      </c>
    </row>
    <row r="697" spans="1:39" x14ac:dyDescent="0.25">
      <c r="A697" t="s">
        <v>150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3643.9550199999999</v>
      </c>
      <c r="I697">
        <v>529.60711000000003</v>
      </c>
      <c r="J697" t="s">
        <v>3</v>
      </c>
      <c r="K697">
        <v>3562.698394</v>
      </c>
      <c r="L697">
        <v>499.33116699999999</v>
      </c>
      <c r="M697" t="s">
        <v>4</v>
      </c>
      <c r="N697">
        <v>181.605401</v>
      </c>
      <c r="O697">
        <v>2.5125739999999999</v>
      </c>
      <c r="P697" t="s">
        <v>5</v>
      </c>
      <c r="Q697">
        <v>272.77888999999999</v>
      </c>
      <c r="R697">
        <v>5.1120770000000002</v>
      </c>
      <c r="S697" t="s">
        <v>6</v>
      </c>
      <c r="T697">
        <v>91.463849999999994</v>
      </c>
      <c r="U697">
        <v>0.69498400000000005</v>
      </c>
      <c r="V697" t="s">
        <v>7</v>
      </c>
      <c r="W697">
        <v>56.004617000000003</v>
      </c>
      <c r="X697">
        <v>0.71200300000000005</v>
      </c>
      <c r="Y697" t="s">
        <v>8</v>
      </c>
      <c r="Z697">
        <v>101.823071</v>
      </c>
      <c r="AA697">
        <v>0.84902100000000003</v>
      </c>
      <c r="AB697" t="s">
        <v>9</v>
      </c>
      <c r="AC697">
        <v>3089.9949270000002</v>
      </c>
      <c r="AD697">
        <v>378.09717499999999</v>
      </c>
      <c r="AE697" t="s">
        <v>10</v>
      </c>
      <c r="AF697">
        <v>0.164964</v>
      </c>
      <c r="AG697">
        <v>1.7699999999999999E-4</v>
      </c>
      <c r="AH697" t="s">
        <v>11</v>
      </c>
      <c r="AI697">
        <v>0.84064300000000003</v>
      </c>
      <c r="AJ697">
        <v>9.7999999999999997E-5</v>
      </c>
      <c r="AK697" t="s">
        <v>12</v>
      </c>
      <c r="AL697">
        <v>0</v>
      </c>
      <c r="AM697">
        <v>0</v>
      </c>
    </row>
    <row r="698" spans="1:39" x14ac:dyDescent="0.25">
      <c r="A698" t="s">
        <v>150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3871.3024409999998</v>
      </c>
      <c r="I698">
        <v>593.95497599999999</v>
      </c>
      <c r="J698" t="s">
        <v>3</v>
      </c>
      <c r="K698">
        <v>3785.0033790000002</v>
      </c>
      <c r="L698">
        <v>561.11198100000001</v>
      </c>
      <c r="M698" t="s">
        <v>4</v>
      </c>
      <c r="N698">
        <v>192.961163</v>
      </c>
      <c r="O698">
        <v>3.101159</v>
      </c>
      <c r="P698" t="s">
        <v>5</v>
      </c>
      <c r="Q698">
        <v>289.74710099999999</v>
      </c>
      <c r="R698">
        <v>5.5800859999999997</v>
      </c>
      <c r="S698" t="s">
        <v>6</v>
      </c>
      <c r="T698">
        <v>97.153316000000004</v>
      </c>
      <c r="U698">
        <v>0.77749599999999996</v>
      </c>
      <c r="V698" t="s">
        <v>7</v>
      </c>
      <c r="W698">
        <v>59.486130000000003</v>
      </c>
      <c r="X698">
        <v>0.75680499999999995</v>
      </c>
      <c r="Y698" t="s">
        <v>8</v>
      </c>
      <c r="Z698">
        <v>108.16036699999999</v>
      </c>
      <c r="AA698">
        <v>0.90460600000000002</v>
      </c>
      <c r="AB698" t="s">
        <v>9</v>
      </c>
      <c r="AC698">
        <v>3282.8003220000001</v>
      </c>
      <c r="AD698">
        <v>424.022378</v>
      </c>
      <c r="AE698" t="s">
        <v>10</v>
      </c>
      <c r="AF698">
        <v>0.16413</v>
      </c>
      <c r="AG698">
        <v>1.74E-4</v>
      </c>
      <c r="AH698" t="s">
        <v>11</v>
      </c>
      <c r="AI698">
        <v>0.84067899999999995</v>
      </c>
      <c r="AJ698">
        <v>9.7E-5</v>
      </c>
      <c r="AK698" t="s">
        <v>12</v>
      </c>
      <c r="AL698">
        <v>0</v>
      </c>
      <c r="AM698">
        <v>0</v>
      </c>
    </row>
    <row r="699" spans="1:39" x14ac:dyDescent="0.25">
      <c r="A699" t="s">
        <v>150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4098.3414059999996</v>
      </c>
      <c r="I699">
        <v>676.18621499999995</v>
      </c>
      <c r="J699" t="s">
        <v>3</v>
      </c>
      <c r="K699">
        <v>4006.965142</v>
      </c>
      <c r="L699">
        <v>637.210328</v>
      </c>
      <c r="M699" t="s">
        <v>4</v>
      </c>
      <c r="N699">
        <v>204.31751</v>
      </c>
      <c r="O699">
        <v>3.3635980000000001</v>
      </c>
      <c r="P699" t="s">
        <v>5</v>
      </c>
      <c r="Q699">
        <v>306.74511999999999</v>
      </c>
      <c r="R699">
        <v>5.8751699999999998</v>
      </c>
      <c r="S699" t="s">
        <v>6</v>
      </c>
      <c r="T699">
        <v>102.87424900000001</v>
      </c>
      <c r="U699">
        <v>0.78093599999999996</v>
      </c>
      <c r="V699" t="s">
        <v>7</v>
      </c>
      <c r="W699">
        <v>62.958621000000001</v>
      </c>
      <c r="X699">
        <v>0.80586400000000002</v>
      </c>
      <c r="Y699" t="s">
        <v>8</v>
      </c>
      <c r="Z699">
        <v>114.499876</v>
      </c>
      <c r="AA699">
        <v>0.96710300000000005</v>
      </c>
      <c r="AB699" t="s">
        <v>9</v>
      </c>
      <c r="AC699">
        <v>3475.2345949999999</v>
      </c>
      <c r="AD699">
        <v>480.68235600000003</v>
      </c>
      <c r="AE699" t="s">
        <v>10</v>
      </c>
      <c r="AF699">
        <v>0.163803</v>
      </c>
      <c r="AG699">
        <v>1.74E-4</v>
      </c>
      <c r="AH699" t="s">
        <v>11</v>
      </c>
      <c r="AI699">
        <v>0.84068600000000004</v>
      </c>
      <c r="AJ699">
        <v>9.7E-5</v>
      </c>
      <c r="AK699" t="s">
        <v>12</v>
      </c>
      <c r="AL699">
        <v>0</v>
      </c>
      <c r="AM699">
        <v>0</v>
      </c>
    </row>
    <row r="700" spans="1:39" x14ac:dyDescent="0.25">
      <c r="A700" t="s">
        <v>150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4327.4904880000004</v>
      </c>
      <c r="I700">
        <v>738.96610799999996</v>
      </c>
      <c r="J700" t="s">
        <v>3</v>
      </c>
      <c r="K700">
        <v>4231.0395410000001</v>
      </c>
      <c r="L700">
        <v>697.58078699999999</v>
      </c>
      <c r="M700" t="s">
        <v>4</v>
      </c>
      <c r="N700">
        <v>215.72242800000001</v>
      </c>
      <c r="O700">
        <v>3.885389</v>
      </c>
      <c r="P700" t="s">
        <v>5</v>
      </c>
      <c r="Q700">
        <v>323.92599899999999</v>
      </c>
      <c r="R700">
        <v>6.1129499999999997</v>
      </c>
      <c r="S700" t="s">
        <v>6</v>
      </c>
      <c r="T700">
        <v>108.651644</v>
      </c>
      <c r="U700">
        <v>0.860433</v>
      </c>
      <c r="V700" t="s">
        <v>7</v>
      </c>
      <c r="W700">
        <v>66.472570000000005</v>
      </c>
      <c r="X700">
        <v>0.830816</v>
      </c>
      <c r="Y700" t="s">
        <v>8</v>
      </c>
      <c r="Z700">
        <v>120.90792399999999</v>
      </c>
      <c r="AA700">
        <v>0.98546900000000004</v>
      </c>
      <c r="AB700" t="s">
        <v>9</v>
      </c>
      <c r="AC700">
        <v>3669.5364749999999</v>
      </c>
      <c r="AD700">
        <v>528.908006</v>
      </c>
      <c r="AE700" t="s">
        <v>10</v>
      </c>
      <c r="AF700">
        <v>0.16352800000000001</v>
      </c>
      <c r="AG700">
        <v>1.75E-4</v>
      </c>
      <c r="AH700" t="s">
        <v>11</v>
      </c>
      <c r="AI700">
        <v>0.84134100000000001</v>
      </c>
      <c r="AJ700">
        <v>1.12E-4</v>
      </c>
      <c r="AK700" t="s">
        <v>12</v>
      </c>
      <c r="AL700">
        <v>0</v>
      </c>
      <c r="AM700">
        <v>0</v>
      </c>
    </row>
    <row r="701" spans="1:39" x14ac:dyDescent="0.25">
      <c r="A701" t="s">
        <v>150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4555.4418850000002</v>
      </c>
      <c r="I701">
        <v>759.70139900000004</v>
      </c>
      <c r="J701" t="s">
        <v>3</v>
      </c>
      <c r="K701">
        <v>4453.929736</v>
      </c>
      <c r="L701">
        <v>716.707224</v>
      </c>
      <c r="M701" t="s">
        <v>4</v>
      </c>
      <c r="N701">
        <v>227.04149699999999</v>
      </c>
      <c r="O701">
        <v>4.1588510000000003</v>
      </c>
      <c r="P701" t="s">
        <v>5</v>
      </c>
      <c r="Q701">
        <v>340.97492499999998</v>
      </c>
      <c r="R701">
        <v>6.3589599999999997</v>
      </c>
      <c r="S701" t="s">
        <v>6</v>
      </c>
      <c r="T701">
        <v>114.375422</v>
      </c>
      <c r="U701">
        <v>0.83661300000000005</v>
      </c>
      <c r="V701" t="s">
        <v>7</v>
      </c>
      <c r="W701">
        <v>69.951104000000001</v>
      </c>
      <c r="X701">
        <v>0.90703</v>
      </c>
      <c r="Y701" t="s">
        <v>8</v>
      </c>
      <c r="Z701">
        <v>127.274754</v>
      </c>
      <c r="AA701">
        <v>1.080989</v>
      </c>
      <c r="AB701" t="s">
        <v>9</v>
      </c>
      <c r="AC701">
        <v>3862.8818120000001</v>
      </c>
      <c r="AD701">
        <v>543.04621399999996</v>
      </c>
      <c r="AE701" t="s">
        <v>10</v>
      </c>
      <c r="AF701">
        <v>0.16339000000000001</v>
      </c>
      <c r="AG701">
        <v>1.7899999999999999E-4</v>
      </c>
      <c r="AH701" t="s">
        <v>11</v>
      </c>
      <c r="AI701">
        <v>0.84142099999999997</v>
      </c>
      <c r="AJ701">
        <v>1.11E-4</v>
      </c>
      <c r="AK701" t="s">
        <v>12</v>
      </c>
      <c r="AL701">
        <v>0</v>
      </c>
      <c r="AM701">
        <v>0</v>
      </c>
    </row>
    <row r="702" spans="1:39" x14ac:dyDescent="0.25">
      <c r="A702" t="s">
        <v>151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0</v>
      </c>
      <c r="I702">
        <v>0</v>
      </c>
      <c r="J702" t="s">
        <v>3</v>
      </c>
      <c r="K702">
        <v>0</v>
      </c>
      <c r="L702">
        <v>0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0</v>
      </c>
      <c r="AG702">
        <v>0</v>
      </c>
      <c r="AH702" t="s">
        <v>11</v>
      </c>
      <c r="AI702">
        <v>0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0</v>
      </c>
      <c r="I703">
        <v>0</v>
      </c>
      <c r="J703" t="s">
        <v>3</v>
      </c>
      <c r="K703">
        <v>0</v>
      </c>
      <c r="L703">
        <v>0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0</v>
      </c>
      <c r="AG703">
        <v>0</v>
      </c>
      <c r="AH703" t="s">
        <v>11</v>
      </c>
      <c r="AI703">
        <v>0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0</v>
      </c>
      <c r="I704">
        <v>0</v>
      </c>
      <c r="J704" t="s">
        <v>3</v>
      </c>
      <c r="K704">
        <v>0</v>
      </c>
      <c r="L704">
        <v>0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0</v>
      </c>
      <c r="AG704">
        <v>0</v>
      </c>
      <c r="AH704" t="s">
        <v>11</v>
      </c>
      <c r="AI704">
        <v>0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0</v>
      </c>
      <c r="I705">
        <v>0</v>
      </c>
      <c r="J705" t="s">
        <v>3</v>
      </c>
      <c r="K705">
        <v>0</v>
      </c>
      <c r="L705">
        <v>0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0</v>
      </c>
      <c r="AG705">
        <v>0</v>
      </c>
      <c r="AH705" t="s">
        <v>11</v>
      </c>
      <c r="AI705">
        <v>0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0</v>
      </c>
      <c r="I706">
        <v>0</v>
      </c>
      <c r="J706" t="s">
        <v>3</v>
      </c>
      <c r="K706">
        <v>0</v>
      </c>
      <c r="L706">
        <v>0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0</v>
      </c>
      <c r="AG706">
        <v>0</v>
      </c>
      <c r="AH706" t="s">
        <v>11</v>
      </c>
      <c r="AI706">
        <v>0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0</v>
      </c>
      <c r="I707">
        <v>0</v>
      </c>
      <c r="J707" t="s">
        <v>3</v>
      </c>
      <c r="K707">
        <v>0</v>
      </c>
      <c r="L707">
        <v>0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0</v>
      </c>
      <c r="AG707">
        <v>0</v>
      </c>
      <c r="AH707" t="s">
        <v>11</v>
      </c>
      <c r="AI707">
        <v>0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0</v>
      </c>
      <c r="I708">
        <v>0</v>
      </c>
      <c r="J708" t="s">
        <v>3</v>
      </c>
      <c r="K708">
        <v>0</v>
      </c>
      <c r="L708">
        <v>0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0</v>
      </c>
      <c r="AG708">
        <v>0</v>
      </c>
      <c r="AH708" t="s">
        <v>11</v>
      </c>
      <c r="AI708">
        <v>0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0</v>
      </c>
      <c r="I709">
        <v>0</v>
      </c>
      <c r="J709" t="s">
        <v>3</v>
      </c>
      <c r="K709">
        <v>0</v>
      </c>
      <c r="L709">
        <v>0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0</v>
      </c>
      <c r="AG709">
        <v>0</v>
      </c>
      <c r="AH709" t="s">
        <v>11</v>
      </c>
      <c r="AI709">
        <v>0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0</v>
      </c>
      <c r="I710">
        <v>0</v>
      </c>
      <c r="J710" t="s">
        <v>3</v>
      </c>
      <c r="K710">
        <v>0</v>
      </c>
      <c r="L710">
        <v>0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0</v>
      </c>
      <c r="AG710">
        <v>0</v>
      </c>
      <c r="AH710" t="s">
        <v>11</v>
      </c>
      <c r="AI710">
        <v>0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0</v>
      </c>
      <c r="I711">
        <v>0</v>
      </c>
      <c r="J711" t="s">
        <v>3</v>
      </c>
      <c r="K711">
        <v>0</v>
      </c>
      <c r="L711">
        <v>0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0</v>
      </c>
      <c r="AG711">
        <v>0</v>
      </c>
      <c r="AH711" t="s">
        <v>11</v>
      </c>
      <c r="AI711">
        <v>0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0</v>
      </c>
      <c r="I712">
        <v>0</v>
      </c>
      <c r="J712" t="s">
        <v>3</v>
      </c>
      <c r="K712">
        <v>0</v>
      </c>
      <c r="L712">
        <v>0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0</v>
      </c>
      <c r="AG712">
        <v>0</v>
      </c>
      <c r="AH712" t="s">
        <v>11</v>
      </c>
      <c r="AI712">
        <v>0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0</v>
      </c>
      <c r="I713">
        <v>0</v>
      </c>
      <c r="J713" t="s">
        <v>3</v>
      </c>
      <c r="K713">
        <v>0</v>
      </c>
      <c r="L713">
        <v>0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0</v>
      </c>
      <c r="AG713">
        <v>0</v>
      </c>
      <c r="AH713" t="s">
        <v>11</v>
      </c>
      <c r="AI713">
        <v>0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0</v>
      </c>
      <c r="I714">
        <v>0</v>
      </c>
      <c r="J714" t="s">
        <v>3</v>
      </c>
      <c r="K714">
        <v>0</v>
      </c>
      <c r="L714">
        <v>0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0</v>
      </c>
      <c r="AG714">
        <v>0</v>
      </c>
      <c r="AH714" t="s">
        <v>11</v>
      </c>
      <c r="AI714">
        <v>0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0</v>
      </c>
      <c r="I715">
        <v>0</v>
      </c>
      <c r="J715" t="s">
        <v>3</v>
      </c>
      <c r="K715">
        <v>0</v>
      </c>
      <c r="L715">
        <v>0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0</v>
      </c>
      <c r="AG715">
        <v>0</v>
      </c>
      <c r="AH715" t="s">
        <v>11</v>
      </c>
      <c r="AI715">
        <v>0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0</v>
      </c>
      <c r="I716">
        <v>0</v>
      </c>
      <c r="J716" t="s">
        <v>3</v>
      </c>
      <c r="K716">
        <v>0</v>
      </c>
      <c r="L716">
        <v>0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0</v>
      </c>
      <c r="AG716">
        <v>0</v>
      </c>
      <c r="AH716" t="s">
        <v>11</v>
      </c>
      <c r="AI716">
        <v>0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0</v>
      </c>
      <c r="I717">
        <v>0</v>
      </c>
      <c r="J717" t="s">
        <v>3</v>
      </c>
      <c r="K717">
        <v>0</v>
      </c>
      <c r="L717">
        <v>0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0</v>
      </c>
      <c r="AG717">
        <v>0</v>
      </c>
      <c r="AH717" t="s">
        <v>11</v>
      </c>
      <c r="AI717">
        <v>0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0</v>
      </c>
      <c r="I718">
        <v>0</v>
      </c>
      <c r="J718" t="s">
        <v>3</v>
      </c>
      <c r="K718">
        <v>0</v>
      </c>
      <c r="L718">
        <v>0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0</v>
      </c>
      <c r="AG718">
        <v>0</v>
      </c>
      <c r="AH718" t="s">
        <v>11</v>
      </c>
      <c r="AI718">
        <v>0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0</v>
      </c>
      <c r="I719">
        <v>0</v>
      </c>
      <c r="J719" t="s">
        <v>3</v>
      </c>
      <c r="K719">
        <v>0</v>
      </c>
      <c r="L719">
        <v>0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0</v>
      </c>
      <c r="AG719">
        <v>0</v>
      </c>
      <c r="AH719" t="s">
        <v>11</v>
      </c>
      <c r="AI719">
        <v>0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0</v>
      </c>
      <c r="I720">
        <v>0</v>
      </c>
      <c r="J720" t="s">
        <v>3</v>
      </c>
      <c r="K720">
        <v>0</v>
      </c>
      <c r="L720">
        <v>0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0</v>
      </c>
      <c r="AG720">
        <v>0</v>
      </c>
      <c r="AH720" t="s">
        <v>11</v>
      </c>
      <c r="AI720">
        <v>0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0</v>
      </c>
      <c r="I721">
        <v>0</v>
      </c>
      <c r="J721" t="s">
        <v>3</v>
      </c>
      <c r="K721">
        <v>0</v>
      </c>
      <c r="L721">
        <v>0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0</v>
      </c>
      <c r="AG721">
        <v>0</v>
      </c>
      <c r="AH721" t="s">
        <v>11</v>
      </c>
      <c r="AI721">
        <v>0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152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216.056375</v>
      </c>
      <c r="I722">
        <v>28.818636000000001</v>
      </c>
      <c r="J722" t="s">
        <v>3</v>
      </c>
      <c r="K722">
        <v>211.06961100000001</v>
      </c>
      <c r="L722">
        <v>26.987532999999999</v>
      </c>
      <c r="M722" t="s">
        <v>4</v>
      </c>
      <c r="N722">
        <v>11.314304</v>
      </c>
      <c r="O722">
        <v>0.163546</v>
      </c>
      <c r="P722" t="s">
        <v>5</v>
      </c>
      <c r="Q722">
        <v>0</v>
      </c>
      <c r="R722">
        <v>0</v>
      </c>
      <c r="S722" t="s">
        <v>6</v>
      </c>
      <c r="T722">
        <v>5.5617780000000003</v>
      </c>
      <c r="U722">
        <v>3.3487999999999997E-2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0.179419</v>
      </c>
      <c r="AD722">
        <v>6.6000000000000005E-5</v>
      </c>
      <c r="AE722" t="s">
        <v>10</v>
      </c>
      <c r="AF722">
        <v>0</v>
      </c>
      <c r="AG722">
        <v>0</v>
      </c>
      <c r="AH722" t="s">
        <v>11</v>
      </c>
      <c r="AI722">
        <v>0.81540199999999996</v>
      </c>
      <c r="AJ722">
        <v>1.6799999999999999E-4</v>
      </c>
      <c r="AK722" t="s">
        <v>12</v>
      </c>
      <c r="AL722">
        <v>0</v>
      </c>
      <c r="AM722">
        <v>0</v>
      </c>
    </row>
    <row r="723" spans="1:39" x14ac:dyDescent="0.25">
      <c r="A723" t="s">
        <v>152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431.81490600000001</v>
      </c>
      <c r="I723">
        <v>41.011113000000002</v>
      </c>
      <c r="J723" t="s">
        <v>3</v>
      </c>
      <c r="K723">
        <v>421.89814100000001</v>
      </c>
      <c r="L723">
        <v>38.693978999999999</v>
      </c>
      <c r="M723" t="s">
        <v>4</v>
      </c>
      <c r="N723">
        <v>22.605754000000001</v>
      </c>
      <c r="O723">
        <v>0.34320899999999999</v>
      </c>
      <c r="P723" t="s">
        <v>5</v>
      </c>
      <c r="Q723">
        <v>0</v>
      </c>
      <c r="R723">
        <v>0</v>
      </c>
      <c r="S723" t="s">
        <v>6</v>
      </c>
      <c r="T723">
        <v>11.118220000000001</v>
      </c>
      <c r="U723">
        <v>4.9966999999999998E-2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0.17511499999999999</v>
      </c>
      <c r="AD723">
        <v>1.0399999999999999E-4</v>
      </c>
      <c r="AE723" t="s">
        <v>10</v>
      </c>
      <c r="AF723">
        <v>0</v>
      </c>
      <c r="AG723">
        <v>0</v>
      </c>
      <c r="AH723" t="s">
        <v>11</v>
      </c>
      <c r="AI723">
        <v>0.82311100000000004</v>
      </c>
      <c r="AJ723">
        <v>1.7100000000000001E-4</v>
      </c>
      <c r="AK723" t="s">
        <v>12</v>
      </c>
      <c r="AL723">
        <v>0</v>
      </c>
      <c r="AM723">
        <v>0</v>
      </c>
    </row>
    <row r="724" spans="1:39" x14ac:dyDescent="0.25">
      <c r="A724" t="s">
        <v>152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647.99327400000004</v>
      </c>
      <c r="I724">
        <v>74.032302000000001</v>
      </c>
      <c r="J724" t="s">
        <v>3</v>
      </c>
      <c r="K724">
        <v>633.149092</v>
      </c>
      <c r="L724">
        <v>69.126542999999998</v>
      </c>
      <c r="M724" t="s">
        <v>4</v>
      </c>
      <c r="N724">
        <v>33.944589000000001</v>
      </c>
      <c r="O724">
        <v>0.62743199999999999</v>
      </c>
      <c r="P724" t="s">
        <v>5</v>
      </c>
      <c r="Q724">
        <v>0</v>
      </c>
      <c r="R724">
        <v>0</v>
      </c>
      <c r="S724" t="s">
        <v>6</v>
      </c>
      <c r="T724">
        <v>16.681166000000001</v>
      </c>
      <c r="U724">
        <v>9.4289999999999999E-2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0.17413300000000001</v>
      </c>
      <c r="AD724">
        <v>1.12E-4</v>
      </c>
      <c r="AE724" t="s">
        <v>10</v>
      </c>
      <c r="AF724">
        <v>0</v>
      </c>
      <c r="AG724">
        <v>0</v>
      </c>
      <c r="AH724" t="s">
        <v>11</v>
      </c>
      <c r="AI724">
        <v>0.82692200000000005</v>
      </c>
      <c r="AJ724">
        <v>1.9799999999999999E-4</v>
      </c>
      <c r="AK724" t="s">
        <v>12</v>
      </c>
      <c r="AL724">
        <v>0</v>
      </c>
      <c r="AM724">
        <v>0</v>
      </c>
    </row>
    <row r="725" spans="1:39" x14ac:dyDescent="0.25">
      <c r="A725" t="s">
        <v>152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864.71761600000002</v>
      </c>
      <c r="I725">
        <v>98.165441999999999</v>
      </c>
      <c r="J725" t="s">
        <v>3</v>
      </c>
      <c r="K725">
        <v>844.97355100000004</v>
      </c>
      <c r="L725">
        <v>92.031065999999996</v>
      </c>
      <c r="M725" t="s">
        <v>4</v>
      </c>
      <c r="N725">
        <v>45.235146</v>
      </c>
      <c r="O725">
        <v>0.77525999999999995</v>
      </c>
      <c r="P725" t="s">
        <v>5</v>
      </c>
      <c r="Q725">
        <v>0</v>
      </c>
      <c r="R725">
        <v>0</v>
      </c>
      <c r="S725" t="s">
        <v>6</v>
      </c>
      <c r="T725">
        <v>22.280728</v>
      </c>
      <c r="U725">
        <v>0.14657200000000001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0.17239499999999999</v>
      </c>
      <c r="AD725">
        <v>1.3799999999999999E-4</v>
      </c>
      <c r="AE725" t="s">
        <v>10</v>
      </c>
      <c r="AF725">
        <v>0</v>
      </c>
      <c r="AG725">
        <v>0</v>
      </c>
      <c r="AH725" t="s">
        <v>11</v>
      </c>
      <c r="AI725">
        <v>0.83065</v>
      </c>
      <c r="AJ725">
        <v>1.44E-4</v>
      </c>
      <c r="AK725" t="s">
        <v>12</v>
      </c>
      <c r="AL725">
        <v>0</v>
      </c>
      <c r="AM725">
        <v>0</v>
      </c>
    </row>
    <row r="726" spans="1:39" x14ac:dyDescent="0.25">
      <c r="A726" t="s">
        <v>152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1080.9631790000001</v>
      </c>
      <c r="I726">
        <v>110.276428</v>
      </c>
      <c r="J726" t="s">
        <v>3</v>
      </c>
      <c r="K726">
        <v>1056.2564480000001</v>
      </c>
      <c r="L726">
        <v>103.488517</v>
      </c>
      <c r="M726" t="s">
        <v>4</v>
      </c>
      <c r="N726">
        <v>56.590778</v>
      </c>
      <c r="O726">
        <v>0.88428700000000005</v>
      </c>
      <c r="P726" t="s">
        <v>5</v>
      </c>
      <c r="Q726">
        <v>0</v>
      </c>
      <c r="R726">
        <v>0</v>
      </c>
      <c r="S726" t="s">
        <v>6</v>
      </c>
      <c r="T726">
        <v>27.851286999999999</v>
      </c>
      <c r="U726">
        <v>0.16487199999999999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0.17224300000000001</v>
      </c>
      <c r="AD726">
        <v>1.36E-4</v>
      </c>
      <c r="AE726" t="s">
        <v>10</v>
      </c>
      <c r="AF726">
        <v>0</v>
      </c>
      <c r="AG726">
        <v>0</v>
      </c>
      <c r="AH726" t="s">
        <v>11</v>
      </c>
      <c r="AI726">
        <v>0.83215899999999998</v>
      </c>
      <c r="AJ726">
        <v>1.2400000000000001E-4</v>
      </c>
      <c r="AK726" t="s">
        <v>12</v>
      </c>
      <c r="AL726">
        <v>0</v>
      </c>
      <c r="AM726">
        <v>0</v>
      </c>
    </row>
    <row r="727" spans="1:39" x14ac:dyDescent="0.25">
      <c r="A727" t="s">
        <v>152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1297.354143</v>
      </c>
      <c r="I727">
        <v>150.47239099999999</v>
      </c>
      <c r="J727" t="s">
        <v>3</v>
      </c>
      <c r="K727">
        <v>1267.7203489999999</v>
      </c>
      <c r="L727">
        <v>141.25829300000001</v>
      </c>
      <c r="M727" t="s">
        <v>4</v>
      </c>
      <c r="N727">
        <v>67.982740000000007</v>
      </c>
      <c r="O727">
        <v>1.207009</v>
      </c>
      <c r="P727" t="s">
        <v>5</v>
      </c>
      <c r="Q727">
        <v>0</v>
      </c>
      <c r="R727">
        <v>0</v>
      </c>
      <c r="S727" t="s">
        <v>6</v>
      </c>
      <c r="T727">
        <v>33.441321000000002</v>
      </c>
      <c r="U727">
        <v>0.21995500000000001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0.170685</v>
      </c>
      <c r="AD727">
        <v>1.5699999999999999E-4</v>
      </c>
      <c r="AE727" t="s">
        <v>10</v>
      </c>
      <c r="AF727">
        <v>0</v>
      </c>
      <c r="AG727">
        <v>0</v>
      </c>
      <c r="AH727" t="s">
        <v>11</v>
      </c>
      <c r="AI727">
        <v>0.83380900000000002</v>
      </c>
      <c r="AJ727">
        <v>9.2E-5</v>
      </c>
      <c r="AK727" t="s">
        <v>12</v>
      </c>
      <c r="AL727">
        <v>0</v>
      </c>
      <c r="AM727">
        <v>0</v>
      </c>
    </row>
    <row r="728" spans="1:39" x14ac:dyDescent="0.25">
      <c r="A728" t="s">
        <v>152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1511.9081490000001</v>
      </c>
      <c r="I728">
        <v>176.87192099999999</v>
      </c>
      <c r="J728" t="s">
        <v>3</v>
      </c>
      <c r="K728">
        <v>1477.436111</v>
      </c>
      <c r="L728">
        <v>165.38642999999999</v>
      </c>
      <c r="M728" t="s">
        <v>4</v>
      </c>
      <c r="N728">
        <v>79.234894999999995</v>
      </c>
      <c r="O728">
        <v>1.4709859999999999</v>
      </c>
      <c r="P728" t="s">
        <v>5</v>
      </c>
      <c r="Q728">
        <v>0</v>
      </c>
      <c r="R728">
        <v>0</v>
      </c>
      <c r="S728" t="s">
        <v>6</v>
      </c>
      <c r="T728">
        <v>38.979875999999997</v>
      </c>
      <c r="U728">
        <v>0.24884200000000001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0.17011899999999999</v>
      </c>
      <c r="AD728">
        <v>1.54E-4</v>
      </c>
      <c r="AE728" t="s">
        <v>10</v>
      </c>
      <c r="AF728">
        <v>0</v>
      </c>
      <c r="AG728">
        <v>0</v>
      </c>
      <c r="AH728" t="s">
        <v>11</v>
      </c>
      <c r="AI728">
        <v>0.83502200000000004</v>
      </c>
      <c r="AJ728">
        <v>1.08E-4</v>
      </c>
      <c r="AK728" t="s">
        <v>12</v>
      </c>
      <c r="AL728">
        <v>0</v>
      </c>
      <c r="AM728">
        <v>0</v>
      </c>
    </row>
    <row r="729" spans="1:39" x14ac:dyDescent="0.25">
      <c r="A729" t="s">
        <v>152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1727.081819</v>
      </c>
      <c r="I729">
        <v>200.60978</v>
      </c>
      <c r="J729" t="s">
        <v>3</v>
      </c>
      <c r="K729">
        <v>1687.731628</v>
      </c>
      <c r="L729">
        <v>187.39927499999999</v>
      </c>
      <c r="M729" t="s">
        <v>4</v>
      </c>
      <c r="N729">
        <v>90.475831999999997</v>
      </c>
      <c r="O729">
        <v>1.7937730000000001</v>
      </c>
      <c r="P729" t="s">
        <v>5</v>
      </c>
      <c r="Q729">
        <v>0</v>
      </c>
      <c r="R729">
        <v>0</v>
      </c>
      <c r="S729" t="s">
        <v>6</v>
      </c>
      <c r="T729">
        <v>44.551181</v>
      </c>
      <c r="U729">
        <v>0.27824500000000002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0.17011799999999999</v>
      </c>
      <c r="AD729">
        <v>1.54E-4</v>
      </c>
      <c r="AE729" t="s">
        <v>10</v>
      </c>
      <c r="AF729">
        <v>0</v>
      </c>
      <c r="AG729">
        <v>0</v>
      </c>
      <c r="AH729" t="s">
        <v>11</v>
      </c>
      <c r="AI729">
        <v>0.83604699999999998</v>
      </c>
      <c r="AJ729">
        <v>9.6000000000000002E-5</v>
      </c>
      <c r="AK729" t="s">
        <v>12</v>
      </c>
      <c r="AL729">
        <v>0</v>
      </c>
      <c r="AM729">
        <v>0</v>
      </c>
    </row>
    <row r="730" spans="1:39" x14ac:dyDescent="0.25">
      <c r="A730" t="s">
        <v>152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1942.589768</v>
      </c>
      <c r="I730">
        <v>227.55057600000001</v>
      </c>
      <c r="J730" t="s">
        <v>3</v>
      </c>
      <c r="K730">
        <v>1898.3325339999999</v>
      </c>
      <c r="L730">
        <v>212.321482</v>
      </c>
      <c r="M730" t="s">
        <v>4</v>
      </c>
      <c r="N730">
        <v>101.826624</v>
      </c>
      <c r="O730">
        <v>2.2510759999999999</v>
      </c>
      <c r="P730" t="s">
        <v>5</v>
      </c>
      <c r="Q730">
        <v>0</v>
      </c>
      <c r="R730">
        <v>0</v>
      </c>
      <c r="S730" t="s">
        <v>6</v>
      </c>
      <c r="T730">
        <v>50.102032000000001</v>
      </c>
      <c r="U730">
        <v>0.30890400000000001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0.169127</v>
      </c>
      <c r="AD730">
        <v>1.6100000000000001E-4</v>
      </c>
      <c r="AE730" t="s">
        <v>10</v>
      </c>
      <c r="AF730">
        <v>0</v>
      </c>
      <c r="AG730">
        <v>0</v>
      </c>
      <c r="AH730" t="s">
        <v>11</v>
      </c>
      <c r="AI730">
        <v>0.83760500000000004</v>
      </c>
      <c r="AJ730">
        <v>6.9999999999999994E-5</v>
      </c>
      <c r="AK730" t="s">
        <v>12</v>
      </c>
      <c r="AL730">
        <v>0</v>
      </c>
      <c r="AM730">
        <v>0</v>
      </c>
    </row>
    <row r="731" spans="1:39" x14ac:dyDescent="0.25">
      <c r="A731" t="s">
        <v>152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2157.4307709999998</v>
      </c>
      <c r="I731">
        <v>256.99305199999998</v>
      </c>
      <c r="J731" t="s">
        <v>3</v>
      </c>
      <c r="K731">
        <v>2108.3027830000001</v>
      </c>
      <c r="L731">
        <v>239.923238</v>
      </c>
      <c r="M731" t="s">
        <v>4</v>
      </c>
      <c r="N731">
        <v>113.055898</v>
      </c>
      <c r="O731">
        <v>2.36713</v>
      </c>
      <c r="P731" t="s">
        <v>5</v>
      </c>
      <c r="Q731">
        <v>0</v>
      </c>
      <c r="R731">
        <v>0</v>
      </c>
      <c r="S731" t="s">
        <v>6</v>
      </c>
      <c r="T731">
        <v>55.646101000000002</v>
      </c>
      <c r="U731">
        <v>0.34656599999999999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0.16753599999999999</v>
      </c>
      <c r="AD731">
        <v>1.66E-4</v>
      </c>
      <c r="AE731" t="s">
        <v>10</v>
      </c>
      <c r="AF731">
        <v>0</v>
      </c>
      <c r="AG731">
        <v>0</v>
      </c>
      <c r="AH731" t="s">
        <v>11</v>
      </c>
      <c r="AI731">
        <v>0.837781</v>
      </c>
      <c r="AJ731">
        <v>6.7999999999999999E-5</v>
      </c>
      <c r="AK731" t="s">
        <v>12</v>
      </c>
      <c r="AL731">
        <v>0</v>
      </c>
      <c r="AM731">
        <v>0</v>
      </c>
    </row>
    <row r="732" spans="1:39" x14ac:dyDescent="0.25">
      <c r="A732" t="s">
        <v>152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2372.7139259999999</v>
      </c>
      <c r="I732">
        <v>345.52650899999998</v>
      </c>
      <c r="J732" t="s">
        <v>3</v>
      </c>
      <c r="K732">
        <v>2318.6746969999999</v>
      </c>
      <c r="L732">
        <v>322.46270500000003</v>
      </c>
      <c r="M732" t="s">
        <v>4</v>
      </c>
      <c r="N732">
        <v>124.36143199999999</v>
      </c>
      <c r="O732">
        <v>2.587129</v>
      </c>
      <c r="P732" t="s">
        <v>5</v>
      </c>
      <c r="Q732">
        <v>0</v>
      </c>
      <c r="R732">
        <v>0</v>
      </c>
      <c r="S732" t="s">
        <v>6</v>
      </c>
      <c r="T732">
        <v>61.200954000000003</v>
      </c>
      <c r="U732">
        <v>0.42653400000000002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0.16624900000000001</v>
      </c>
      <c r="AD732">
        <v>1.7799999999999999E-4</v>
      </c>
      <c r="AE732" t="s">
        <v>10</v>
      </c>
      <c r="AF732">
        <v>0</v>
      </c>
      <c r="AG732">
        <v>0</v>
      </c>
      <c r="AH732" t="s">
        <v>11</v>
      </c>
      <c r="AI732">
        <v>0.83796800000000005</v>
      </c>
      <c r="AJ732">
        <v>6.6000000000000005E-5</v>
      </c>
      <c r="AK732" t="s">
        <v>12</v>
      </c>
      <c r="AL732">
        <v>0</v>
      </c>
      <c r="AM732">
        <v>0</v>
      </c>
    </row>
    <row r="733" spans="1:39" x14ac:dyDescent="0.25">
      <c r="A733" t="s">
        <v>152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2588.4641059999999</v>
      </c>
      <c r="I733">
        <v>390.73330900000002</v>
      </c>
      <c r="J733" t="s">
        <v>3</v>
      </c>
      <c r="K733">
        <v>2529.52043</v>
      </c>
      <c r="L733">
        <v>365.56096700000001</v>
      </c>
      <c r="M733" t="s">
        <v>4</v>
      </c>
      <c r="N733">
        <v>135.70948000000001</v>
      </c>
      <c r="O733">
        <v>2.9680010000000001</v>
      </c>
      <c r="P733" t="s">
        <v>5</v>
      </c>
      <c r="Q733">
        <v>0</v>
      </c>
      <c r="R733">
        <v>0</v>
      </c>
      <c r="S733" t="s">
        <v>6</v>
      </c>
      <c r="T733">
        <v>66.761764999999997</v>
      </c>
      <c r="U733">
        <v>0.462731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0.16534199999999999</v>
      </c>
      <c r="AD733">
        <v>1.76E-4</v>
      </c>
      <c r="AE733" t="s">
        <v>10</v>
      </c>
      <c r="AF733">
        <v>0</v>
      </c>
      <c r="AG733">
        <v>0</v>
      </c>
      <c r="AH733" t="s">
        <v>11</v>
      </c>
      <c r="AI733">
        <v>0.838619</v>
      </c>
      <c r="AJ733">
        <v>8.1000000000000004E-5</v>
      </c>
      <c r="AK733" t="s">
        <v>12</v>
      </c>
      <c r="AL733">
        <v>0</v>
      </c>
      <c r="AM733">
        <v>0</v>
      </c>
    </row>
    <row r="734" spans="1:39" x14ac:dyDescent="0.25">
      <c r="A734" t="s">
        <v>152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2804.1488279999999</v>
      </c>
      <c r="I734">
        <v>429.820089</v>
      </c>
      <c r="J734" t="s">
        <v>3</v>
      </c>
      <c r="K734">
        <v>2740.3055319999999</v>
      </c>
      <c r="L734">
        <v>402.70618200000001</v>
      </c>
      <c r="M734" t="s">
        <v>4</v>
      </c>
      <c r="N734">
        <v>146.980276</v>
      </c>
      <c r="O734">
        <v>3.342314</v>
      </c>
      <c r="P734" t="s">
        <v>5</v>
      </c>
      <c r="Q734">
        <v>0</v>
      </c>
      <c r="R734">
        <v>0</v>
      </c>
      <c r="S734" t="s">
        <v>6</v>
      </c>
      <c r="T734">
        <v>72.323106999999993</v>
      </c>
      <c r="U734">
        <v>0.53500499999999995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0.164715</v>
      </c>
      <c r="AD734">
        <v>1.7799999999999999E-4</v>
      </c>
      <c r="AE734" t="s">
        <v>10</v>
      </c>
      <c r="AF734">
        <v>0</v>
      </c>
      <c r="AG734">
        <v>0</v>
      </c>
      <c r="AH734" t="s">
        <v>11</v>
      </c>
      <c r="AI734">
        <v>0.83875200000000005</v>
      </c>
      <c r="AJ734">
        <v>8.1000000000000004E-5</v>
      </c>
      <c r="AK734" t="s">
        <v>12</v>
      </c>
      <c r="AL734">
        <v>0</v>
      </c>
      <c r="AM734">
        <v>0</v>
      </c>
    </row>
    <row r="735" spans="1:39" x14ac:dyDescent="0.25">
      <c r="A735" t="s">
        <v>152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3021.1073000000001</v>
      </c>
      <c r="I735">
        <v>465.47368899999998</v>
      </c>
      <c r="J735" t="s">
        <v>3</v>
      </c>
      <c r="K735">
        <v>2952.3185990000002</v>
      </c>
      <c r="L735">
        <v>438.25960700000002</v>
      </c>
      <c r="M735" t="s">
        <v>4</v>
      </c>
      <c r="N735">
        <v>158.39800099999999</v>
      </c>
      <c r="O735">
        <v>3.2820879999999999</v>
      </c>
      <c r="P735" t="s">
        <v>5</v>
      </c>
      <c r="Q735">
        <v>0</v>
      </c>
      <c r="R735">
        <v>0</v>
      </c>
      <c r="S735" t="s">
        <v>6</v>
      </c>
      <c r="T735">
        <v>77.904246000000001</v>
      </c>
      <c r="U735">
        <v>0.59996300000000002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0.16372</v>
      </c>
      <c r="AD735">
        <v>1.83E-4</v>
      </c>
      <c r="AE735" t="s">
        <v>10</v>
      </c>
      <c r="AF735">
        <v>0</v>
      </c>
      <c r="AG735">
        <v>0</v>
      </c>
      <c r="AH735" t="s">
        <v>11</v>
      </c>
      <c r="AI735">
        <v>0.83878399999999997</v>
      </c>
      <c r="AJ735">
        <v>8.0000000000000007E-5</v>
      </c>
      <c r="AK735" t="s">
        <v>12</v>
      </c>
      <c r="AL735">
        <v>0</v>
      </c>
      <c r="AM735">
        <v>0</v>
      </c>
    </row>
    <row r="736" spans="1:39" x14ac:dyDescent="0.25">
      <c r="A736" t="s">
        <v>152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3237.0956879999999</v>
      </c>
      <c r="I736">
        <v>493.28304800000001</v>
      </c>
      <c r="J736" t="s">
        <v>3</v>
      </c>
      <c r="K736">
        <v>3163.3891020000001</v>
      </c>
      <c r="L736">
        <v>464.77568000000002</v>
      </c>
      <c r="M736" t="s">
        <v>4</v>
      </c>
      <c r="N736">
        <v>169.74074100000001</v>
      </c>
      <c r="O736">
        <v>3.60453</v>
      </c>
      <c r="P736" t="s">
        <v>5</v>
      </c>
      <c r="Q736">
        <v>0</v>
      </c>
      <c r="R736">
        <v>0</v>
      </c>
      <c r="S736" t="s">
        <v>6</v>
      </c>
      <c r="T736">
        <v>83.455821999999998</v>
      </c>
      <c r="U736">
        <v>0.67118699999999998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0.16294400000000001</v>
      </c>
      <c r="AD736">
        <v>1.7200000000000001E-4</v>
      </c>
      <c r="AE736" t="s">
        <v>10</v>
      </c>
      <c r="AF736">
        <v>0</v>
      </c>
      <c r="AG736">
        <v>0</v>
      </c>
      <c r="AH736" t="s">
        <v>11</v>
      </c>
      <c r="AI736">
        <v>0.83884999999999998</v>
      </c>
      <c r="AJ736">
        <v>8.0000000000000007E-5</v>
      </c>
      <c r="AK736" t="s">
        <v>12</v>
      </c>
      <c r="AL736">
        <v>0</v>
      </c>
      <c r="AM736">
        <v>0</v>
      </c>
    </row>
    <row r="737" spans="1:39" x14ac:dyDescent="0.25">
      <c r="A737" t="s">
        <v>152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3452.3470360000001</v>
      </c>
      <c r="I737">
        <v>550.42653099999995</v>
      </c>
      <c r="J737" t="s">
        <v>3</v>
      </c>
      <c r="K737">
        <v>3373.7117090000002</v>
      </c>
      <c r="L737">
        <v>518.40514499999995</v>
      </c>
      <c r="M737" t="s">
        <v>4</v>
      </c>
      <c r="N737">
        <v>181.05855700000001</v>
      </c>
      <c r="O737">
        <v>3.8755310000000001</v>
      </c>
      <c r="P737" t="s">
        <v>5</v>
      </c>
      <c r="Q737">
        <v>0</v>
      </c>
      <c r="R737">
        <v>0</v>
      </c>
      <c r="S737" t="s">
        <v>6</v>
      </c>
      <c r="T737">
        <v>88.980939000000006</v>
      </c>
      <c r="U737">
        <v>0.72935499999999998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0.16275800000000001</v>
      </c>
      <c r="AD737">
        <v>1.7100000000000001E-4</v>
      </c>
      <c r="AE737" t="s">
        <v>10</v>
      </c>
      <c r="AF737">
        <v>0</v>
      </c>
      <c r="AG737">
        <v>0</v>
      </c>
      <c r="AH737" t="s">
        <v>11</v>
      </c>
      <c r="AI737">
        <v>0.83894599999999997</v>
      </c>
      <c r="AJ737">
        <v>7.8999999999999996E-5</v>
      </c>
      <c r="AK737" t="s">
        <v>12</v>
      </c>
      <c r="AL737">
        <v>0</v>
      </c>
      <c r="AM737">
        <v>0</v>
      </c>
    </row>
    <row r="738" spans="1:39" x14ac:dyDescent="0.25">
      <c r="A738" t="s">
        <v>152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3668.5697660000001</v>
      </c>
      <c r="I738">
        <v>595.83255199999996</v>
      </c>
      <c r="J738" t="s">
        <v>3</v>
      </c>
      <c r="K738">
        <v>3585.0177389999999</v>
      </c>
      <c r="L738">
        <v>559.84686099999999</v>
      </c>
      <c r="M738" t="s">
        <v>4</v>
      </c>
      <c r="N738">
        <v>192.33341300000001</v>
      </c>
      <c r="O738">
        <v>4.2023780000000004</v>
      </c>
      <c r="P738" t="s">
        <v>5</v>
      </c>
      <c r="Q738">
        <v>0</v>
      </c>
      <c r="R738">
        <v>0</v>
      </c>
      <c r="S738" t="s">
        <v>6</v>
      </c>
      <c r="T738">
        <v>94.553818000000007</v>
      </c>
      <c r="U738">
        <v>0.81491199999999997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0.16212699999999999</v>
      </c>
      <c r="AD738">
        <v>1.7100000000000001E-4</v>
      </c>
      <c r="AE738" t="s">
        <v>10</v>
      </c>
      <c r="AF738">
        <v>0</v>
      </c>
      <c r="AG738">
        <v>0</v>
      </c>
      <c r="AH738" t="s">
        <v>11</v>
      </c>
      <c r="AI738">
        <v>0.83894800000000003</v>
      </c>
      <c r="AJ738">
        <v>7.8999999999999996E-5</v>
      </c>
      <c r="AK738" t="s">
        <v>12</v>
      </c>
      <c r="AL738">
        <v>0</v>
      </c>
      <c r="AM738">
        <v>0</v>
      </c>
    </row>
    <row r="739" spans="1:39" x14ac:dyDescent="0.25">
      <c r="A739" t="s">
        <v>152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3884.7828030000001</v>
      </c>
      <c r="I739">
        <v>672.87855400000001</v>
      </c>
      <c r="J739" t="s">
        <v>3</v>
      </c>
      <c r="K739">
        <v>3796.3461569999999</v>
      </c>
      <c r="L739">
        <v>633.21875199999999</v>
      </c>
      <c r="M739" t="s">
        <v>4</v>
      </c>
      <c r="N739">
        <v>203.699547</v>
      </c>
      <c r="O739">
        <v>4.6612669999999996</v>
      </c>
      <c r="P739" t="s">
        <v>5</v>
      </c>
      <c r="Q739">
        <v>0</v>
      </c>
      <c r="R739">
        <v>0</v>
      </c>
      <c r="S739" t="s">
        <v>6</v>
      </c>
      <c r="T739">
        <v>100.113659</v>
      </c>
      <c r="U739">
        <v>0.86695699999999998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0.16154399999999999</v>
      </c>
      <c r="AD739">
        <v>1.6899999999999999E-4</v>
      </c>
      <c r="AE739" t="s">
        <v>10</v>
      </c>
      <c r="AF739">
        <v>0</v>
      </c>
      <c r="AG739">
        <v>0</v>
      </c>
      <c r="AH739" t="s">
        <v>11</v>
      </c>
      <c r="AI739">
        <v>0.83901400000000004</v>
      </c>
      <c r="AJ739">
        <v>7.7999999999999999E-5</v>
      </c>
      <c r="AK739" t="s">
        <v>12</v>
      </c>
      <c r="AL739">
        <v>0</v>
      </c>
      <c r="AM739">
        <v>0</v>
      </c>
    </row>
    <row r="740" spans="1:39" x14ac:dyDescent="0.25">
      <c r="A740" t="s">
        <v>152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4100.2768020000003</v>
      </c>
      <c r="I740">
        <v>724.87424099999998</v>
      </c>
      <c r="J740" t="s">
        <v>3</v>
      </c>
      <c r="K740">
        <v>4006.9427390000001</v>
      </c>
      <c r="L740">
        <v>683.85873700000002</v>
      </c>
      <c r="M740" t="s">
        <v>4</v>
      </c>
      <c r="N740">
        <v>214.95781500000001</v>
      </c>
      <c r="O740">
        <v>5.0547420000000001</v>
      </c>
      <c r="P740" t="s">
        <v>5</v>
      </c>
      <c r="Q740">
        <v>0</v>
      </c>
      <c r="R740">
        <v>0</v>
      </c>
      <c r="S740" t="s">
        <v>6</v>
      </c>
      <c r="T740">
        <v>105.638587</v>
      </c>
      <c r="U740">
        <v>0.91132400000000002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0.16075500000000001</v>
      </c>
      <c r="AD740">
        <v>1.66E-4</v>
      </c>
      <c r="AE740" t="s">
        <v>10</v>
      </c>
      <c r="AF740">
        <v>0</v>
      </c>
      <c r="AG740">
        <v>0</v>
      </c>
      <c r="AH740" t="s">
        <v>11</v>
      </c>
      <c r="AI740">
        <v>0.83906499999999995</v>
      </c>
      <c r="AJ740">
        <v>7.7999999999999999E-5</v>
      </c>
      <c r="AK740" t="s">
        <v>12</v>
      </c>
      <c r="AL740">
        <v>0</v>
      </c>
      <c r="AM740">
        <v>0</v>
      </c>
    </row>
    <row r="741" spans="1:39" x14ac:dyDescent="0.25">
      <c r="A741" t="s">
        <v>152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4315.9798339999998</v>
      </c>
      <c r="I741">
        <v>774.42929400000003</v>
      </c>
      <c r="J741" t="s">
        <v>3</v>
      </c>
      <c r="K741">
        <v>4217.7508690000004</v>
      </c>
      <c r="L741">
        <v>728.224873</v>
      </c>
      <c r="M741" t="s">
        <v>4</v>
      </c>
      <c r="N741">
        <v>226.21257800000001</v>
      </c>
      <c r="O741">
        <v>5.3695870000000001</v>
      </c>
      <c r="P741" t="s">
        <v>5</v>
      </c>
      <c r="Q741">
        <v>0</v>
      </c>
      <c r="R741">
        <v>0</v>
      </c>
      <c r="S741" t="s">
        <v>6</v>
      </c>
      <c r="T741">
        <v>111.182912</v>
      </c>
      <c r="U741">
        <v>0.96887199999999996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0.16075500000000001</v>
      </c>
      <c r="AD741">
        <v>1.66E-4</v>
      </c>
      <c r="AE741" t="s">
        <v>10</v>
      </c>
      <c r="AF741">
        <v>0</v>
      </c>
      <c r="AG741">
        <v>0</v>
      </c>
      <c r="AH741" t="s">
        <v>11</v>
      </c>
      <c r="AI741">
        <v>0.840229</v>
      </c>
      <c r="AJ741">
        <v>9.6000000000000002E-5</v>
      </c>
      <c r="AK741" t="s">
        <v>12</v>
      </c>
      <c r="AL741">
        <v>0</v>
      </c>
      <c r="AM741">
        <v>0</v>
      </c>
    </row>
    <row r="742" spans="1:39" x14ac:dyDescent="0.25">
      <c r="A742" t="s">
        <v>213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1454.964692</v>
      </c>
      <c r="I742">
        <v>8.8764999999999997E-2</v>
      </c>
      <c r="J742" t="s">
        <v>3</v>
      </c>
      <c r="K742">
        <v>1217.701274</v>
      </c>
      <c r="L742">
        <v>4.8855000000000003E-2</v>
      </c>
      <c r="M742" t="s">
        <v>4</v>
      </c>
      <c r="N742">
        <v>41.2483</v>
      </c>
      <c r="O742">
        <v>8.8999999999999995E-5</v>
      </c>
      <c r="P742" t="s">
        <v>5</v>
      </c>
      <c r="Q742">
        <v>0</v>
      </c>
      <c r="R742">
        <v>0</v>
      </c>
      <c r="S742" t="s">
        <v>6</v>
      </c>
      <c r="T742">
        <v>0</v>
      </c>
      <c r="U742">
        <v>0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32767</v>
      </c>
      <c r="AG742">
        <v>0</v>
      </c>
      <c r="AH742" t="s">
        <v>11</v>
      </c>
      <c r="AI742">
        <v>-32767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213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2909.918799</v>
      </c>
      <c r="I743">
        <v>0.32706299999999999</v>
      </c>
      <c r="J743" t="s">
        <v>3</v>
      </c>
      <c r="K743">
        <v>2435.3830710000002</v>
      </c>
      <c r="L743">
        <v>0.17575499999999999</v>
      </c>
      <c r="M743" t="s">
        <v>4</v>
      </c>
      <c r="N743">
        <v>82.496469000000005</v>
      </c>
      <c r="O743">
        <v>2.5500000000000002E-4</v>
      </c>
      <c r="P743" t="s">
        <v>5</v>
      </c>
      <c r="Q743">
        <v>0</v>
      </c>
      <c r="R743">
        <v>0</v>
      </c>
      <c r="S743" t="s">
        <v>6</v>
      </c>
      <c r="T743">
        <v>0</v>
      </c>
      <c r="U743">
        <v>0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32767</v>
      </c>
      <c r="AG743">
        <v>0</v>
      </c>
      <c r="AH743" t="s">
        <v>11</v>
      </c>
      <c r="AI743">
        <v>-32767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213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4364.8248729999996</v>
      </c>
      <c r="I744">
        <v>0.70759499999999997</v>
      </c>
      <c r="J744" t="s">
        <v>3</v>
      </c>
      <c r="K744">
        <v>3653.0321479999998</v>
      </c>
      <c r="L744">
        <v>0.355883</v>
      </c>
      <c r="M744" t="s">
        <v>4</v>
      </c>
      <c r="N744">
        <v>123.744997</v>
      </c>
      <c r="O744">
        <v>5.1000000000000004E-4</v>
      </c>
      <c r="P744" t="s">
        <v>5</v>
      </c>
      <c r="Q744">
        <v>0</v>
      </c>
      <c r="R744">
        <v>0</v>
      </c>
      <c r="S744" t="s">
        <v>6</v>
      </c>
      <c r="T744">
        <v>0</v>
      </c>
      <c r="U744">
        <v>0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32767</v>
      </c>
      <c r="AG744">
        <v>0</v>
      </c>
      <c r="AH744" t="s">
        <v>11</v>
      </c>
      <c r="AI744">
        <v>-32767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213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5819.7462299999997</v>
      </c>
      <c r="I745">
        <v>1.1176299999999999</v>
      </c>
      <c r="J745" t="s">
        <v>3</v>
      </c>
      <c r="K745">
        <v>4870.7017770000002</v>
      </c>
      <c r="L745">
        <v>0.60041</v>
      </c>
      <c r="M745" t="s">
        <v>4</v>
      </c>
      <c r="N745">
        <v>164.99411499999999</v>
      </c>
      <c r="O745">
        <v>8.3900000000000001E-4</v>
      </c>
      <c r="P745" t="s">
        <v>5</v>
      </c>
      <c r="Q745">
        <v>0</v>
      </c>
      <c r="R745">
        <v>0</v>
      </c>
      <c r="S745" t="s">
        <v>6</v>
      </c>
      <c r="T745">
        <v>0</v>
      </c>
      <c r="U745">
        <v>0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32767</v>
      </c>
      <c r="AG745">
        <v>0</v>
      </c>
      <c r="AH745" t="s">
        <v>11</v>
      </c>
      <c r="AI745">
        <v>-32767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213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7274.7151459999995</v>
      </c>
      <c r="I746">
        <v>1.5390729999999999</v>
      </c>
      <c r="J746" t="s">
        <v>3</v>
      </c>
      <c r="K746">
        <v>6088.3936720000002</v>
      </c>
      <c r="L746">
        <v>0.85519800000000001</v>
      </c>
      <c r="M746" t="s">
        <v>4</v>
      </c>
      <c r="N746">
        <v>206.241972</v>
      </c>
      <c r="O746">
        <v>1.1709999999999999E-3</v>
      </c>
      <c r="P746" t="s">
        <v>5</v>
      </c>
      <c r="Q746">
        <v>0</v>
      </c>
      <c r="R746">
        <v>0</v>
      </c>
      <c r="S746" t="s">
        <v>6</v>
      </c>
      <c r="T746">
        <v>0</v>
      </c>
      <c r="U746">
        <v>0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32767</v>
      </c>
      <c r="AG746">
        <v>0</v>
      </c>
      <c r="AH746" t="s">
        <v>11</v>
      </c>
      <c r="AI746">
        <v>-32767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213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8729.7061720000002</v>
      </c>
      <c r="I747">
        <v>2.131751</v>
      </c>
      <c r="J747" t="s">
        <v>3</v>
      </c>
      <c r="K747">
        <v>7306.1079099999997</v>
      </c>
      <c r="L747">
        <v>1.2262409999999999</v>
      </c>
      <c r="M747" t="s">
        <v>4</v>
      </c>
      <c r="N747">
        <v>247.491963</v>
      </c>
      <c r="O747">
        <v>1.6590000000000001E-3</v>
      </c>
      <c r="P747" t="s">
        <v>5</v>
      </c>
      <c r="Q747">
        <v>0</v>
      </c>
      <c r="R747">
        <v>0</v>
      </c>
      <c r="S747" t="s">
        <v>6</v>
      </c>
      <c r="T747">
        <v>0</v>
      </c>
      <c r="U747">
        <v>0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32767</v>
      </c>
      <c r="AG747">
        <v>0</v>
      </c>
      <c r="AH747" t="s">
        <v>11</v>
      </c>
      <c r="AI747">
        <v>-32767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213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10184.720155999999</v>
      </c>
      <c r="I748">
        <v>2.8453400000000002</v>
      </c>
      <c r="J748" t="s">
        <v>3</v>
      </c>
      <c r="K748">
        <v>8523.8341600000003</v>
      </c>
      <c r="L748">
        <v>1.6091390000000001</v>
      </c>
      <c r="M748" t="s">
        <v>4</v>
      </c>
      <c r="N748">
        <v>288.741716</v>
      </c>
      <c r="O748">
        <v>2.0890000000000001E-3</v>
      </c>
      <c r="P748" t="s">
        <v>5</v>
      </c>
      <c r="Q748">
        <v>0</v>
      </c>
      <c r="R748">
        <v>0</v>
      </c>
      <c r="S748" t="s">
        <v>6</v>
      </c>
      <c r="T748">
        <v>0</v>
      </c>
      <c r="U748">
        <v>0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32767</v>
      </c>
      <c r="AG748">
        <v>0</v>
      </c>
      <c r="AH748" t="s">
        <v>11</v>
      </c>
      <c r="AI748">
        <v>-32767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213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11639.729063000001</v>
      </c>
      <c r="I749">
        <v>3.680053</v>
      </c>
      <c r="J749" t="s">
        <v>3</v>
      </c>
      <c r="K749">
        <v>9741.5494529999996</v>
      </c>
      <c r="L749">
        <v>2.0327009999999999</v>
      </c>
      <c r="M749" t="s">
        <v>4</v>
      </c>
      <c r="N749">
        <v>329.99082600000003</v>
      </c>
      <c r="O749">
        <v>2.637E-3</v>
      </c>
      <c r="P749" t="s">
        <v>5</v>
      </c>
      <c r="Q749">
        <v>0</v>
      </c>
      <c r="R749">
        <v>0</v>
      </c>
      <c r="S749" t="s">
        <v>6</v>
      </c>
      <c r="T749">
        <v>0</v>
      </c>
      <c r="U749">
        <v>0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32767</v>
      </c>
      <c r="AG749">
        <v>0</v>
      </c>
      <c r="AH749" t="s">
        <v>11</v>
      </c>
      <c r="AI749">
        <v>-32767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213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13094.735449</v>
      </c>
      <c r="I750">
        <v>4.4302590000000004</v>
      </c>
      <c r="J750" t="s">
        <v>3</v>
      </c>
      <c r="K750">
        <v>10959.268281000001</v>
      </c>
      <c r="L750">
        <v>2.3948589999999998</v>
      </c>
      <c r="M750" t="s">
        <v>4</v>
      </c>
      <c r="N750">
        <v>371.24129599999998</v>
      </c>
      <c r="O750">
        <v>3.199E-3</v>
      </c>
      <c r="P750" t="s">
        <v>5</v>
      </c>
      <c r="Q750">
        <v>0</v>
      </c>
      <c r="R750">
        <v>0</v>
      </c>
      <c r="S750" t="s">
        <v>6</v>
      </c>
      <c r="T750">
        <v>0</v>
      </c>
      <c r="U750">
        <v>0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32767</v>
      </c>
      <c r="AG750">
        <v>0</v>
      </c>
      <c r="AH750" t="s">
        <v>11</v>
      </c>
      <c r="AI750">
        <v>-32767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213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14549.734102</v>
      </c>
      <c r="I751">
        <v>5.3788749999999999</v>
      </c>
      <c r="J751" t="s">
        <v>3</v>
      </c>
      <c r="K751">
        <v>12176.973457</v>
      </c>
      <c r="L751">
        <v>2.793533</v>
      </c>
      <c r="M751" t="s">
        <v>4</v>
      </c>
      <c r="N751">
        <v>412.491422</v>
      </c>
      <c r="O751">
        <v>3.7729999999999999E-3</v>
      </c>
      <c r="P751" t="s">
        <v>5</v>
      </c>
      <c r="Q751">
        <v>0</v>
      </c>
      <c r="R751">
        <v>0</v>
      </c>
      <c r="S751" t="s">
        <v>6</v>
      </c>
      <c r="T751">
        <v>0</v>
      </c>
      <c r="U751">
        <v>0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32767</v>
      </c>
      <c r="AG751">
        <v>0</v>
      </c>
      <c r="AH751" t="s">
        <v>11</v>
      </c>
      <c r="AI751">
        <v>-32767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213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16004.695254</v>
      </c>
      <c r="I752">
        <v>5.9685030000000001</v>
      </c>
      <c r="J752" t="s">
        <v>3</v>
      </c>
      <c r="K752">
        <v>13394.671308999999</v>
      </c>
      <c r="L752">
        <v>3.1394510000000002</v>
      </c>
      <c r="M752" t="s">
        <v>4</v>
      </c>
      <c r="N752">
        <v>453.74070699999999</v>
      </c>
      <c r="O752">
        <v>4.3509999999999998E-3</v>
      </c>
      <c r="P752" t="s">
        <v>5</v>
      </c>
      <c r="Q752">
        <v>0</v>
      </c>
      <c r="R752">
        <v>0</v>
      </c>
      <c r="S752" t="s">
        <v>6</v>
      </c>
      <c r="T752">
        <v>0</v>
      </c>
      <c r="U752">
        <v>0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32767</v>
      </c>
      <c r="AG752">
        <v>0</v>
      </c>
      <c r="AH752" t="s">
        <v>11</v>
      </c>
      <c r="AI752">
        <v>-32767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213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17459.661484</v>
      </c>
      <c r="I753">
        <v>6.7989119999999996</v>
      </c>
      <c r="J753" t="s">
        <v>3</v>
      </c>
      <c r="K753">
        <v>14612.370311999999</v>
      </c>
      <c r="L753">
        <v>3.5538630000000002</v>
      </c>
      <c r="M753" t="s">
        <v>4</v>
      </c>
      <c r="N753">
        <v>494.98936300000003</v>
      </c>
      <c r="O753">
        <v>4.8129999999999996E-3</v>
      </c>
      <c r="P753" t="s">
        <v>5</v>
      </c>
      <c r="Q753">
        <v>0</v>
      </c>
      <c r="R753">
        <v>0</v>
      </c>
      <c r="S753" t="s">
        <v>6</v>
      </c>
      <c r="T753">
        <v>0</v>
      </c>
      <c r="U753">
        <v>0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32767</v>
      </c>
      <c r="AG753">
        <v>0</v>
      </c>
      <c r="AH753" t="s">
        <v>11</v>
      </c>
      <c r="AI753">
        <v>-32767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213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18914.60543</v>
      </c>
      <c r="I754">
        <v>7.8493519999999997</v>
      </c>
      <c r="J754" t="s">
        <v>3</v>
      </c>
      <c r="K754">
        <v>15830.05207</v>
      </c>
      <c r="L754">
        <v>4.032654</v>
      </c>
      <c r="M754" t="s">
        <v>4</v>
      </c>
      <c r="N754">
        <v>536.23891000000003</v>
      </c>
      <c r="O754">
        <v>5.4409999999999997E-3</v>
      </c>
      <c r="P754" t="s">
        <v>5</v>
      </c>
      <c r="Q754">
        <v>0</v>
      </c>
      <c r="R754">
        <v>0</v>
      </c>
      <c r="S754" t="s">
        <v>6</v>
      </c>
      <c r="T754">
        <v>0</v>
      </c>
      <c r="U754">
        <v>0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32767</v>
      </c>
      <c r="AG754">
        <v>0</v>
      </c>
      <c r="AH754" t="s">
        <v>11</v>
      </c>
      <c r="AI754">
        <v>-32767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213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20369.591757999999</v>
      </c>
      <c r="I755">
        <v>9.2189139999999998</v>
      </c>
      <c r="J755" t="s">
        <v>3</v>
      </c>
      <c r="K755">
        <v>17047.773203000001</v>
      </c>
      <c r="L755">
        <v>4.7450049999999999</v>
      </c>
      <c r="M755" t="s">
        <v>4</v>
      </c>
      <c r="N755">
        <v>577.48859500000003</v>
      </c>
      <c r="O755">
        <v>6.3140000000000002E-3</v>
      </c>
      <c r="P755" t="s">
        <v>5</v>
      </c>
      <c r="Q755">
        <v>0</v>
      </c>
      <c r="R755">
        <v>0</v>
      </c>
      <c r="S755" t="s">
        <v>6</v>
      </c>
      <c r="T755">
        <v>0</v>
      </c>
      <c r="U755">
        <v>0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32767</v>
      </c>
      <c r="AG755">
        <v>0</v>
      </c>
      <c r="AH755" t="s">
        <v>11</v>
      </c>
      <c r="AI755">
        <v>-32767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213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21824.576249999998</v>
      </c>
      <c r="I756">
        <v>10.488125</v>
      </c>
      <c r="J756" t="s">
        <v>3</v>
      </c>
      <c r="K756">
        <v>18265.497852</v>
      </c>
      <c r="L756">
        <v>5.3824149999999999</v>
      </c>
      <c r="M756" t="s">
        <v>4</v>
      </c>
      <c r="N756">
        <v>618.73754599999995</v>
      </c>
      <c r="O756">
        <v>6.9490000000000003E-3</v>
      </c>
      <c r="P756" t="s">
        <v>5</v>
      </c>
      <c r="Q756">
        <v>0</v>
      </c>
      <c r="R756">
        <v>0</v>
      </c>
      <c r="S756" t="s">
        <v>6</v>
      </c>
      <c r="T756">
        <v>0</v>
      </c>
      <c r="U756">
        <v>0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32767</v>
      </c>
      <c r="AG756">
        <v>0</v>
      </c>
      <c r="AH756" t="s">
        <v>11</v>
      </c>
      <c r="AI756">
        <v>-32767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213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23279.546913999999</v>
      </c>
      <c r="I757">
        <v>11.850436999999999</v>
      </c>
      <c r="J757" t="s">
        <v>3</v>
      </c>
      <c r="K757">
        <v>19483.225311999999</v>
      </c>
      <c r="L757">
        <v>6.0138540000000003</v>
      </c>
      <c r="M757" t="s">
        <v>4</v>
      </c>
      <c r="N757">
        <v>659.98856899999998</v>
      </c>
      <c r="O757">
        <v>7.705E-3</v>
      </c>
      <c r="P757" t="s">
        <v>5</v>
      </c>
      <c r="Q757">
        <v>0</v>
      </c>
      <c r="R757">
        <v>0</v>
      </c>
      <c r="S757" t="s">
        <v>6</v>
      </c>
      <c r="T757">
        <v>0</v>
      </c>
      <c r="U757">
        <v>0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32767</v>
      </c>
      <c r="AG757">
        <v>0</v>
      </c>
      <c r="AH757" t="s">
        <v>11</v>
      </c>
      <c r="AI757">
        <v>-32767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213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24734.493944999998</v>
      </c>
      <c r="I758">
        <v>13.221284000000001</v>
      </c>
      <c r="J758" t="s">
        <v>3</v>
      </c>
      <c r="K758">
        <v>20700.911405999999</v>
      </c>
      <c r="L758">
        <v>6.7391959999999997</v>
      </c>
      <c r="M758" t="s">
        <v>4</v>
      </c>
      <c r="N758">
        <v>701.23639800000001</v>
      </c>
      <c r="O758">
        <v>8.4069999999999995E-3</v>
      </c>
      <c r="P758" t="s">
        <v>5</v>
      </c>
      <c r="Q758">
        <v>0</v>
      </c>
      <c r="R758">
        <v>0</v>
      </c>
      <c r="S758" t="s">
        <v>6</v>
      </c>
      <c r="T758">
        <v>0</v>
      </c>
      <c r="U758">
        <v>0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32767</v>
      </c>
      <c r="AG758">
        <v>0</v>
      </c>
      <c r="AH758" t="s">
        <v>11</v>
      </c>
      <c r="AI758">
        <v>-32767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213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26189.495311999999</v>
      </c>
      <c r="I759">
        <v>14.81705</v>
      </c>
      <c r="J759" t="s">
        <v>3</v>
      </c>
      <c r="K759">
        <v>21918.615781</v>
      </c>
      <c r="L759">
        <v>7.5136609999999999</v>
      </c>
      <c r="M759" t="s">
        <v>4</v>
      </c>
      <c r="N759">
        <v>742.48610199999996</v>
      </c>
      <c r="O759">
        <v>9.0679999999999997E-3</v>
      </c>
      <c r="P759" t="s">
        <v>5</v>
      </c>
      <c r="Q759">
        <v>0</v>
      </c>
      <c r="R759">
        <v>0</v>
      </c>
      <c r="S759" t="s">
        <v>6</v>
      </c>
      <c r="T759">
        <v>0</v>
      </c>
      <c r="U759">
        <v>0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32767</v>
      </c>
      <c r="AG759">
        <v>0</v>
      </c>
      <c r="AH759" t="s">
        <v>11</v>
      </c>
      <c r="AI759">
        <v>-32767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213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27644.422813000001</v>
      </c>
      <c r="I760">
        <v>16.404465999999999</v>
      </c>
      <c r="J760" t="s">
        <v>3</v>
      </c>
      <c r="K760">
        <v>23136.298397999999</v>
      </c>
      <c r="L760">
        <v>8.2566570000000006</v>
      </c>
      <c r="M760" t="s">
        <v>4</v>
      </c>
      <c r="N760">
        <v>783.734557</v>
      </c>
      <c r="O760">
        <v>1.0041E-2</v>
      </c>
      <c r="P760" t="s">
        <v>5</v>
      </c>
      <c r="Q760">
        <v>0</v>
      </c>
      <c r="R760">
        <v>0</v>
      </c>
      <c r="S760" t="s">
        <v>6</v>
      </c>
      <c r="T760">
        <v>0</v>
      </c>
      <c r="U760">
        <v>0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32767</v>
      </c>
      <c r="AG760">
        <v>0</v>
      </c>
      <c r="AH760" t="s">
        <v>11</v>
      </c>
      <c r="AI760">
        <v>-32767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213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29099.340820000001</v>
      </c>
      <c r="I761">
        <v>18.474819</v>
      </c>
      <c r="J761" t="s">
        <v>3</v>
      </c>
      <c r="K761">
        <v>24353.989530999999</v>
      </c>
      <c r="L761">
        <v>9.3167469999999994</v>
      </c>
      <c r="M761" t="s">
        <v>4</v>
      </c>
      <c r="N761">
        <v>824.98301800000002</v>
      </c>
      <c r="O761">
        <v>1.1282E-2</v>
      </c>
      <c r="P761" t="s">
        <v>5</v>
      </c>
      <c r="Q761">
        <v>0</v>
      </c>
      <c r="R761">
        <v>0</v>
      </c>
      <c r="S761" t="s">
        <v>6</v>
      </c>
      <c r="T761">
        <v>0</v>
      </c>
      <c r="U761">
        <v>0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32767</v>
      </c>
      <c r="AG761">
        <v>0</v>
      </c>
      <c r="AH761" t="s">
        <v>11</v>
      </c>
      <c r="AI761">
        <v>-32767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93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1278.9134939999999</v>
      </c>
      <c r="I762">
        <v>36.310011000000003</v>
      </c>
      <c r="J762" t="s">
        <v>3</v>
      </c>
      <c r="K762">
        <v>1248.7093139999999</v>
      </c>
      <c r="L762">
        <v>9.8549500000000005</v>
      </c>
      <c r="M762" t="s">
        <v>4</v>
      </c>
      <c r="N762">
        <v>14.580366</v>
      </c>
      <c r="O762">
        <v>1.220729</v>
      </c>
      <c r="P762" t="s">
        <v>5</v>
      </c>
      <c r="Q762">
        <v>30.277809000000001</v>
      </c>
      <c r="R762">
        <v>14.435881999999999</v>
      </c>
      <c r="S762" t="s">
        <v>6</v>
      </c>
      <c r="T762">
        <v>1223.20885</v>
      </c>
      <c r="U762">
        <v>6.013585</v>
      </c>
      <c r="V762" t="s">
        <v>7</v>
      </c>
      <c r="W762">
        <v>0.53093800000000002</v>
      </c>
      <c r="X762">
        <v>6.0629999999999998E-3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0.192852</v>
      </c>
      <c r="AG762">
        <v>2.4600000000000002E-4</v>
      </c>
      <c r="AH762" t="s">
        <v>11</v>
      </c>
      <c r="AI762">
        <v>0.80557900000000005</v>
      </c>
      <c r="AJ762">
        <v>9.8999999999999994E-5</v>
      </c>
      <c r="AK762" t="s">
        <v>12</v>
      </c>
      <c r="AL762">
        <v>0</v>
      </c>
      <c r="AM762">
        <v>0</v>
      </c>
    </row>
    <row r="763" spans="1:39" x14ac:dyDescent="0.25">
      <c r="A763" t="s">
        <v>93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2555.4423000000002</v>
      </c>
      <c r="I763">
        <v>117.276425</v>
      </c>
      <c r="J763" t="s">
        <v>3</v>
      </c>
      <c r="K763">
        <v>2495.0757520000002</v>
      </c>
      <c r="L763">
        <v>11.975612999999999</v>
      </c>
      <c r="M763" t="s">
        <v>4</v>
      </c>
      <c r="N763">
        <v>29.128679999999999</v>
      </c>
      <c r="O763">
        <v>4.7671060000000001</v>
      </c>
      <c r="P763" t="s">
        <v>5</v>
      </c>
      <c r="Q763">
        <v>60.503132000000001</v>
      </c>
      <c r="R763">
        <v>59.630625999999999</v>
      </c>
      <c r="S763" t="s">
        <v>6</v>
      </c>
      <c r="T763">
        <v>2443.9889210000001</v>
      </c>
      <c r="U763">
        <v>0.93860299999999997</v>
      </c>
      <c r="V763" t="s">
        <v>7</v>
      </c>
      <c r="W763">
        <v>1.0607500000000001</v>
      </c>
      <c r="X763">
        <v>2.1425E-2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0.186144</v>
      </c>
      <c r="AG763">
        <v>1.64E-4</v>
      </c>
      <c r="AH763" t="s">
        <v>11</v>
      </c>
      <c r="AI763">
        <v>0.81026299999999996</v>
      </c>
      <c r="AJ763">
        <v>1.05E-4</v>
      </c>
      <c r="AK763" t="s">
        <v>12</v>
      </c>
      <c r="AL763">
        <v>0</v>
      </c>
      <c r="AM763">
        <v>0</v>
      </c>
    </row>
    <row r="764" spans="1:39" x14ac:dyDescent="0.25">
      <c r="A764" t="s">
        <v>93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3832.164526</v>
      </c>
      <c r="I764">
        <v>280.042599</v>
      </c>
      <c r="J764" t="s">
        <v>3</v>
      </c>
      <c r="K764">
        <v>3741.5552729999999</v>
      </c>
      <c r="L764">
        <v>33.678216999999997</v>
      </c>
      <c r="M764" t="s">
        <v>4</v>
      </c>
      <c r="N764">
        <v>43.875833999999998</v>
      </c>
      <c r="O764">
        <v>11.185238999999999</v>
      </c>
      <c r="P764" t="s">
        <v>5</v>
      </c>
      <c r="Q764">
        <v>90.785441000000006</v>
      </c>
      <c r="R764">
        <v>135.93120099999999</v>
      </c>
      <c r="S764" t="s">
        <v>6</v>
      </c>
      <c r="T764">
        <v>3664.7622070000002</v>
      </c>
      <c r="U764">
        <v>4.7553070000000002</v>
      </c>
      <c r="V764" t="s">
        <v>7</v>
      </c>
      <c r="W764">
        <v>1.5853280000000001</v>
      </c>
      <c r="X764">
        <v>4.2958000000000003E-2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0.18221799999999999</v>
      </c>
      <c r="AG764">
        <v>1.5200000000000001E-4</v>
      </c>
      <c r="AH764" t="s">
        <v>11</v>
      </c>
      <c r="AI764">
        <v>0.81485700000000005</v>
      </c>
      <c r="AJ764">
        <v>1.46E-4</v>
      </c>
      <c r="AK764" t="s">
        <v>12</v>
      </c>
      <c r="AL764">
        <v>0</v>
      </c>
      <c r="AM764">
        <v>0</v>
      </c>
    </row>
    <row r="765" spans="1:39" x14ac:dyDescent="0.25">
      <c r="A765" t="s">
        <v>93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5108.7638379999999</v>
      </c>
      <c r="I765">
        <v>495.50955099999999</v>
      </c>
      <c r="J765" t="s">
        <v>3</v>
      </c>
      <c r="K765">
        <v>4988.0379300000004</v>
      </c>
      <c r="L765">
        <v>53.314748000000002</v>
      </c>
      <c r="M765" t="s">
        <v>4</v>
      </c>
      <c r="N765">
        <v>58.484321000000001</v>
      </c>
      <c r="O765">
        <v>19.526050999999999</v>
      </c>
      <c r="P765" t="s">
        <v>5</v>
      </c>
      <c r="Q765">
        <v>121.01401799999999</v>
      </c>
      <c r="R765">
        <v>243.77667299999999</v>
      </c>
      <c r="S765" t="s">
        <v>6</v>
      </c>
      <c r="T765">
        <v>4885.6394039999996</v>
      </c>
      <c r="U765">
        <v>3.7510349999999999</v>
      </c>
      <c r="V765" t="s">
        <v>7</v>
      </c>
      <c r="W765">
        <v>2.1162320000000001</v>
      </c>
      <c r="X765">
        <v>7.1696999999999997E-2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0.17793700000000001</v>
      </c>
      <c r="AG765">
        <v>1.08E-4</v>
      </c>
      <c r="AH765" t="s">
        <v>11</v>
      </c>
      <c r="AI765">
        <v>0.81902299999999995</v>
      </c>
      <c r="AJ765">
        <v>1.6000000000000001E-4</v>
      </c>
      <c r="AK765" t="s">
        <v>12</v>
      </c>
      <c r="AL765">
        <v>0</v>
      </c>
      <c r="AM765">
        <v>0</v>
      </c>
    </row>
    <row r="766" spans="1:39" x14ac:dyDescent="0.25">
      <c r="A766" t="s">
        <v>93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6384.8590329999997</v>
      </c>
      <c r="I766">
        <v>630.72404200000005</v>
      </c>
      <c r="J766" t="s">
        <v>3</v>
      </c>
      <c r="K766">
        <v>6234.1388569999999</v>
      </c>
      <c r="L766">
        <v>68.925774000000004</v>
      </c>
      <c r="M766" t="s">
        <v>4</v>
      </c>
      <c r="N766">
        <v>73.060675000000003</v>
      </c>
      <c r="O766">
        <v>25.489144</v>
      </c>
      <c r="P766" t="s">
        <v>5</v>
      </c>
      <c r="Q766">
        <v>151.067083</v>
      </c>
      <c r="R766">
        <v>307.25188000000003</v>
      </c>
      <c r="S766" t="s">
        <v>6</v>
      </c>
      <c r="T766">
        <v>6106.1888179999996</v>
      </c>
      <c r="U766">
        <v>3.788907</v>
      </c>
      <c r="V766" t="s">
        <v>7</v>
      </c>
      <c r="W766">
        <v>2.6379039999999998</v>
      </c>
      <c r="X766">
        <v>0.102953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0.17572099999999999</v>
      </c>
      <c r="AG766">
        <v>1.1400000000000001E-4</v>
      </c>
      <c r="AH766" t="s">
        <v>11</v>
      </c>
      <c r="AI766">
        <v>0.82141299999999995</v>
      </c>
      <c r="AJ766">
        <v>1.6699999999999999E-4</v>
      </c>
      <c r="AK766" t="s">
        <v>12</v>
      </c>
      <c r="AL766">
        <v>0</v>
      </c>
      <c r="AM766">
        <v>0</v>
      </c>
    </row>
    <row r="767" spans="1:39" x14ac:dyDescent="0.25">
      <c r="A767" t="s">
        <v>93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7661.2261129999997</v>
      </c>
      <c r="I767">
        <v>652.849737</v>
      </c>
      <c r="J767" t="s">
        <v>3</v>
      </c>
      <c r="K767">
        <v>7480.7372169999999</v>
      </c>
      <c r="L767">
        <v>80.037180000000006</v>
      </c>
      <c r="M767" t="s">
        <v>4</v>
      </c>
      <c r="N767">
        <v>87.615468000000007</v>
      </c>
      <c r="O767">
        <v>28.915846999999999</v>
      </c>
      <c r="P767" t="s">
        <v>5</v>
      </c>
      <c r="Q767">
        <v>180.90187900000001</v>
      </c>
      <c r="R767">
        <v>313.17865499999999</v>
      </c>
      <c r="S767" t="s">
        <v>6</v>
      </c>
      <c r="T767">
        <v>7327.3249999999998</v>
      </c>
      <c r="U767">
        <v>6.0397210000000001</v>
      </c>
      <c r="V767" t="s">
        <v>7</v>
      </c>
      <c r="W767">
        <v>3.17083</v>
      </c>
      <c r="X767">
        <v>0.133103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0.17437900000000001</v>
      </c>
      <c r="AG767">
        <v>1.36E-4</v>
      </c>
      <c r="AH767" t="s">
        <v>11</v>
      </c>
      <c r="AI767">
        <v>0.82247800000000004</v>
      </c>
      <c r="AJ767">
        <v>1.6000000000000001E-4</v>
      </c>
      <c r="AK767" t="s">
        <v>12</v>
      </c>
      <c r="AL767">
        <v>0</v>
      </c>
      <c r="AM767">
        <v>0</v>
      </c>
    </row>
    <row r="768" spans="1:39" x14ac:dyDescent="0.25">
      <c r="A768" t="s">
        <v>93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8937.3464260000001</v>
      </c>
      <c r="I768">
        <v>674.28392299999996</v>
      </c>
      <c r="J768" t="s">
        <v>3</v>
      </c>
      <c r="K768">
        <v>8726.9949410000008</v>
      </c>
      <c r="L768">
        <v>88.497806999999995</v>
      </c>
      <c r="M768" t="s">
        <v>4</v>
      </c>
      <c r="N768">
        <v>102.23457000000001</v>
      </c>
      <c r="O768">
        <v>31.708026</v>
      </c>
      <c r="P768" t="s">
        <v>5</v>
      </c>
      <c r="Q768">
        <v>210.83679699999999</v>
      </c>
      <c r="R768">
        <v>314.93978199999998</v>
      </c>
      <c r="S768" t="s">
        <v>6</v>
      </c>
      <c r="T768">
        <v>8547.8776170000001</v>
      </c>
      <c r="U768">
        <v>4.3563840000000003</v>
      </c>
      <c r="V768" t="s">
        <v>7</v>
      </c>
      <c r="W768">
        <v>3.7008519999999998</v>
      </c>
      <c r="X768">
        <v>0.168738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0.17341000000000001</v>
      </c>
      <c r="AG768">
        <v>1.47E-4</v>
      </c>
      <c r="AH768" t="s">
        <v>11</v>
      </c>
      <c r="AI768">
        <v>0.82528900000000005</v>
      </c>
      <c r="AJ768">
        <v>1.3999999999999999E-4</v>
      </c>
      <c r="AK768" t="s">
        <v>12</v>
      </c>
      <c r="AL768">
        <v>0</v>
      </c>
      <c r="AM768">
        <v>0</v>
      </c>
    </row>
    <row r="769" spans="1:39" x14ac:dyDescent="0.25">
      <c r="A769" t="s">
        <v>93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10213.885840000001</v>
      </c>
      <c r="I769">
        <v>698.44549500000005</v>
      </c>
      <c r="J769" t="s">
        <v>3</v>
      </c>
      <c r="K769">
        <v>9973.8852729999999</v>
      </c>
      <c r="L769">
        <v>103.647282</v>
      </c>
      <c r="M769" t="s">
        <v>4</v>
      </c>
      <c r="N769">
        <v>116.82462099999999</v>
      </c>
      <c r="O769">
        <v>34.089122000000003</v>
      </c>
      <c r="P769" t="s">
        <v>5</v>
      </c>
      <c r="Q769">
        <v>240.569265</v>
      </c>
      <c r="R769">
        <v>315.410641</v>
      </c>
      <c r="S769" t="s">
        <v>6</v>
      </c>
      <c r="T769">
        <v>9769.2150199999996</v>
      </c>
      <c r="U769">
        <v>6.9610760000000003</v>
      </c>
      <c r="V769" t="s">
        <v>7</v>
      </c>
      <c r="W769">
        <v>4.215624</v>
      </c>
      <c r="X769">
        <v>0.20213600000000001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0.17257600000000001</v>
      </c>
      <c r="AG769">
        <v>1.47E-4</v>
      </c>
      <c r="AH769" t="s">
        <v>11</v>
      </c>
      <c r="AI769">
        <v>0.82621599999999995</v>
      </c>
      <c r="AJ769">
        <v>1.35E-4</v>
      </c>
      <c r="AK769" t="s">
        <v>12</v>
      </c>
      <c r="AL769">
        <v>0</v>
      </c>
      <c r="AM769">
        <v>0</v>
      </c>
    </row>
    <row r="770" spans="1:39" x14ac:dyDescent="0.25">
      <c r="A770" t="s">
        <v>93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11489.429355</v>
      </c>
      <c r="I770">
        <v>704.87992699999995</v>
      </c>
      <c r="J770" t="s">
        <v>3</v>
      </c>
      <c r="K770">
        <v>11219.78793</v>
      </c>
      <c r="L770">
        <v>111.563306</v>
      </c>
      <c r="M770" t="s">
        <v>4</v>
      </c>
      <c r="N770">
        <v>131.37060700000001</v>
      </c>
      <c r="O770">
        <v>38.078915000000002</v>
      </c>
      <c r="P770" t="s">
        <v>5</v>
      </c>
      <c r="Q770">
        <v>270.32318199999997</v>
      </c>
      <c r="R770">
        <v>315.60055499999999</v>
      </c>
      <c r="S770" t="s">
        <v>6</v>
      </c>
      <c r="T770">
        <v>10989.713750000001</v>
      </c>
      <c r="U770">
        <v>5.7706759999999999</v>
      </c>
      <c r="V770" t="s">
        <v>7</v>
      </c>
      <c r="W770">
        <v>4.7788339999999998</v>
      </c>
      <c r="X770">
        <v>0.34525400000000001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0.172565</v>
      </c>
      <c r="AG770">
        <v>1.47E-4</v>
      </c>
      <c r="AH770" t="s">
        <v>11</v>
      </c>
      <c r="AI770">
        <v>0.82756700000000005</v>
      </c>
      <c r="AJ770">
        <v>1.3100000000000001E-4</v>
      </c>
      <c r="AK770" t="s">
        <v>12</v>
      </c>
      <c r="AL770">
        <v>0</v>
      </c>
      <c r="AM770">
        <v>0</v>
      </c>
    </row>
    <row r="771" spans="1:39" x14ac:dyDescent="0.25">
      <c r="A771" t="s">
        <v>93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12765.732383</v>
      </c>
      <c r="I771">
        <v>737.07708400000001</v>
      </c>
      <c r="J771" t="s">
        <v>3</v>
      </c>
      <c r="K771">
        <v>12466.454102</v>
      </c>
      <c r="L771">
        <v>125.019436</v>
      </c>
      <c r="M771" t="s">
        <v>4</v>
      </c>
      <c r="N771">
        <v>145.96905100000001</v>
      </c>
      <c r="O771">
        <v>41.121141999999999</v>
      </c>
      <c r="P771" t="s">
        <v>5</v>
      </c>
      <c r="Q771">
        <v>300.04271699999998</v>
      </c>
      <c r="R771">
        <v>317.32507500000003</v>
      </c>
      <c r="S771" t="s">
        <v>6</v>
      </c>
      <c r="T771">
        <v>12210.867265999999</v>
      </c>
      <c r="U771">
        <v>7.6023930000000002</v>
      </c>
      <c r="V771" t="s">
        <v>7</v>
      </c>
      <c r="W771">
        <v>5.3047300000000002</v>
      </c>
      <c r="X771">
        <v>0.376249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0.171768</v>
      </c>
      <c r="AG771">
        <v>1.56E-4</v>
      </c>
      <c r="AH771" t="s">
        <v>11</v>
      </c>
      <c r="AI771">
        <v>0.82797500000000002</v>
      </c>
      <c r="AJ771">
        <v>1.3300000000000001E-4</v>
      </c>
      <c r="AK771" t="s">
        <v>12</v>
      </c>
      <c r="AL771">
        <v>0</v>
      </c>
      <c r="AM771">
        <v>0</v>
      </c>
    </row>
    <row r="772" spans="1:39" x14ac:dyDescent="0.25">
      <c r="A772" t="s">
        <v>93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14041.736367</v>
      </c>
      <c r="I772">
        <v>760.05267500000002</v>
      </c>
      <c r="J772" t="s">
        <v>3</v>
      </c>
      <c r="K772">
        <v>13712.811992000001</v>
      </c>
      <c r="L772">
        <v>139.58589000000001</v>
      </c>
      <c r="M772" t="s">
        <v>4</v>
      </c>
      <c r="N772">
        <v>160.54157799999999</v>
      </c>
      <c r="O772">
        <v>45.471798999999997</v>
      </c>
      <c r="P772" t="s">
        <v>5</v>
      </c>
      <c r="Q772">
        <v>329.79147499999999</v>
      </c>
      <c r="R772">
        <v>325.25973499999998</v>
      </c>
      <c r="S772" t="s">
        <v>6</v>
      </c>
      <c r="T772">
        <v>13431.813690999999</v>
      </c>
      <c r="U772">
        <v>9.1049000000000007</v>
      </c>
      <c r="V772" t="s">
        <v>7</v>
      </c>
      <c r="W772">
        <v>5.83467</v>
      </c>
      <c r="X772">
        <v>0.42970700000000001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0.17128599999999999</v>
      </c>
      <c r="AG772">
        <v>1.5799999999999999E-4</v>
      </c>
      <c r="AH772" t="s">
        <v>11</v>
      </c>
      <c r="AI772">
        <v>0.82965699999999998</v>
      </c>
      <c r="AJ772">
        <v>1.47E-4</v>
      </c>
      <c r="AK772" t="s">
        <v>12</v>
      </c>
      <c r="AL772">
        <v>0</v>
      </c>
      <c r="AM772">
        <v>0</v>
      </c>
    </row>
    <row r="773" spans="1:39" x14ac:dyDescent="0.25">
      <c r="A773" t="s">
        <v>93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15317.535859</v>
      </c>
      <c r="I773">
        <v>801.29855799999996</v>
      </c>
      <c r="J773" t="s">
        <v>3</v>
      </c>
      <c r="K773">
        <v>14959.003418</v>
      </c>
      <c r="L773">
        <v>151.89093099999999</v>
      </c>
      <c r="M773" t="s">
        <v>4</v>
      </c>
      <c r="N773">
        <v>174.971532</v>
      </c>
      <c r="O773">
        <v>50.312811000000004</v>
      </c>
      <c r="P773" t="s">
        <v>5</v>
      </c>
      <c r="Q773">
        <v>359.489689</v>
      </c>
      <c r="R773">
        <v>328.84523799999999</v>
      </c>
      <c r="S773" t="s">
        <v>6</v>
      </c>
      <c r="T773">
        <v>14652.585058999999</v>
      </c>
      <c r="U773">
        <v>7.8283620000000003</v>
      </c>
      <c r="V773" t="s">
        <v>7</v>
      </c>
      <c r="W773">
        <v>6.3591189999999997</v>
      </c>
      <c r="X773">
        <v>0.46826200000000001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0.17127100000000001</v>
      </c>
      <c r="AG773">
        <v>1.5799999999999999E-4</v>
      </c>
      <c r="AH773" t="s">
        <v>11</v>
      </c>
      <c r="AI773">
        <v>0.83049200000000001</v>
      </c>
      <c r="AJ773">
        <v>1.3999999999999999E-4</v>
      </c>
      <c r="AK773" t="s">
        <v>12</v>
      </c>
      <c r="AL773">
        <v>0</v>
      </c>
      <c r="AM773">
        <v>0</v>
      </c>
    </row>
    <row r="774" spans="1:39" x14ac:dyDescent="0.25">
      <c r="A774" t="s">
        <v>93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16593.341055000001</v>
      </c>
      <c r="I774">
        <v>830.81900199999995</v>
      </c>
      <c r="J774" t="s">
        <v>3</v>
      </c>
      <c r="K774">
        <v>16205.225332</v>
      </c>
      <c r="L774">
        <v>169.44348500000001</v>
      </c>
      <c r="M774" t="s">
        <v>4</v>
      </c>
      <c r="N774">
        <v>189.458822</v>
      </c>
      <c r="O774">
        <v>54.971738000000002</v>
      </c>
      <c r="P774" t="s">
        <v>5</v>
      </c>
      <c r="Q774">
        <v>389.14896399999998</v>
      </c>
      <c r="R774">
        <v>331.973615</v>
      </c>
      <c r="S774" t="s">
        <v>6</v>
      </c>
      <c r="T774">
        <v>15873.423828000001</v>
      </c>
      <c r="U774">
        <v>10.199998000000001</v>
      </c>
      <c r="V774" t="s">
        <v>7</v>
      </c>
      <c r="W774">
        <v>6.8824930000000002</v>
      </c>
      <c r="X774">
        <v>0.507359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0.17127100000000001</v>
      </c>
      <c r="AG774">
        <v>1.5799999999999999E-4</v>
      </c>
      <c r="AH774" t="s">
        <v>11</v>
      </c>
      <c r="AI774">
        <v>0.830619</v>
      </c>
      <c r="AJ774">
        <v>1.3999999999999999E-4</v>
      </c>
      <c r="AK774" t="s">
        <v>12</v>
      </c>
      <c r="AL774">
        <v>0</v>
      </c>
      <c r="AM774">
        <v>0</v>
      </c>
    </row>
    <row r="775" spans="1:39" x14ac:dyDescent="0.25">
      <c r="A775" t="s">
        <v>93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17869.178633</v>
      </c>
      <c r="I775">
        <v>866.63713399999995</v>
      </c>
      <c r="J775" t="s">
        <v>3</v>
      </c>
      <c r="K775">
        <v>17451.371211000001</v>
      </c>
      <c r="L775">
        <v>185.63403199999999</v>
      </c>
      <c r="M775" t="s">
        <v>4</v>
      </c>
      <c r="N775">
        <v>203.982563</v>
      </c>
      <c r="O775">
        <v>60.467796999999997</v>
      </c>
      <c r="P775" t="s">
        <v>5</v>
      </c>
      <c r="Q775">
        <v>418.94245999999998</v>
      </c>
      <c r="R775">
        <v>334.66907800000001</v>
      </c>
      <c r="S775" t="s">
        <v>6</v>
      </c>
      <c r="T775">
        <v>17094.249804999999</v>
      </c>
      <c r="U775">
        <v>10.003892</v>
      </c>
      <c r="V775" t="s">
        <v>7</v>
      </c>
      <c r="W775">
        <v>7.3995850000000001</v>
      </c>
      <c r="X775">
        <v>0.55876599999999998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0.170538</v>
      </c>
      <c r="AG775">
        <v>1.6100000000000001E-4</v>
      </c>
      <c r="AH775" t="s">
        <v>11</v>
      </c>
      <c r="AI775">
        <v>0.83185200000000004</v>
      </c>
      <c r="AJ775">
        <v>1.17E-4</v>
      </c>
      <c r="AK775" t="s">
        <v>12</v>
      </c>
      <c r="AL775">
        <v>0</v>
      </c>
      <c r="AM775">
        <v>0</v>
      </c>
    </row>
    <row r="776" spans="1:39" x14ac:dyDescent="0.25">
      <c r="A776" t="s">
        <v>93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19145.365469</v>
      </c>
      <c r="I776">
        <v>900.50235799999996</v>
      </c>
      <c r="J776" t="s">
        <v>3</v>
      </c>
      <c r="K776">
        <v>18697.821914</v>
      </c>
      <c r="L776">
        <v>204.30833000000001</v>
      </c>
      <c r="M776" t="s">
        <v>4</v>
      </c>
      <c r="N776">
        <v>218.419611</v>
      </c>
      <c r="O776">
        <v>65.034654000000003</v>
      </c>
      <c r="P776" t="s">
        <v>5</v>
      </c>
      <c r="Q776">
        <v>448.78307999999998</v>
      </c>
      <c r="R776">
        <v>335.23077599999999</v>
      </c>
      <c r="S776" t="s">
        <v>6</v>
      </c>
      <c r="T776">
        <v>18315.334414000001</v>
      </c>
      <c r="U776">
        <v>11.174301</v>
      </c>
      <c r="V776" t="s">
        <v>7</v>
      </c>
      <c r="W776">
        <v>7.9135590000000002</v>
      </c>
      <c r="X776">
        <v>0.60431699999999999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0.170538</v>
      </c>
      <c r="AG776">
        <v>1.6100000000000001E-4</v>
      </c>
      <c r="AH776" t="s">
        <v>11</v>
      </c>
      <c r="AI776">
        <v>0.83185399999999998</v>
      </c>
      <c r="AJ776">
        <v>1.17E-4</v>
      </c>
      <c r="AK776" t="s">
        <v>12</v>
      </c>
      <c r="AL776">
        <v>0</v>
      </c>
      <c r="AM776">
        <v>0</v>
      </c>
    </row>
    <row r="777" spans="1:39" x14ac:dyDescent="0.25">
      <c r="A777" t="s">
        <v>93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20421.122772999999</v>
      </c>
      <c r="I777">
        <v>947.27018699999996</v>
      </c>
      <c r="J777" t="s">
        <v>3</v>
      </c>
      <c r="K777">
        <v>19944.048438000002</v>
      </c>
      <c r="L777">
        <v>229.733971</v>
      </c>
      <c r="M777" t="s">
        <v>4</v>
      </c>
      <c r="N777">
        <v>232.82655800000001</v>
      </c>
      <c r="O777">
        <v>73.175791000000004</v>
      </c>
      <c r="P777" t="s">
        <v>5</v>
      </c>
      <c r="Q777">
        <v>478.39822400000003</v>
      </c>
      <c r="R777">
        <v>342.08907599999998</v>
      </c>
      <c r="S777" t="s">
        <v>6</v>
      </c>
      <c r="T777">
        <v>19536.282734</v>
      </c>
      <c r="U777">
        <v>12.992103</v>
      </c>
      <c r="V777" t="s">
        <v>7</v>
      </c>
      <c r="W777">
        <v>8.4301250000000003</v>
      </c>
      <c r="X777">
        <v>0.68327899999999997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0.16983799999999999</v>
      </c>
      <c r="AG777">
        <v>1.65E-4</v>
      </c>
      <c r="AH777" t="s">
        <v>11</v>
      </c>
      <c r="AI777">
        <v>0.83282599999999996</v>
      </c>
      <c r="AJ777">
        <v>1.01E-4</v>
      </c>
      <c r="AK777" t="s">
        <v>12</v>
      </c>
      <c r="AL777">
        <v>0</v>
      </c>
      <c r="AM777">
        <v>0</v>
      </c>
    </row>
    <row r="778" spans="1:39" x14ac:dyDescent="0.25">
      <c r="A778" t="s">
        <v>93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21697.209921999998</v>
      </c>
      <c r="I778">
        <v>1012.685566</v>
      </c>
      <c r="J778" t="s">
        <v>3</v>
      </c>
      <c r="K778">
        <v>21190.455311999998</v>
      </c>
      <c r="L778">
        <v>251.43291099999999</v>
      </c>
      <c r="M778" t="s">
        <v>4</v>
      </c>
      <c r="N778">
        <v>247.34555800000001</v>
      </c>
      <c r="O778">
        <v>79.498067000000006</v>
      </c>
      <c r="P778" t="s">
        <v>5</v>
      </c>
      <c r="Q778">
        <v>508.14306800000003</v>
      </c>
      <c r="R778">
        <v>350.79349500000001</v>
      </c>
      <c r="S778" t="s">
        <v>6</v>
      </c>
      <c r="T778">
        <v>20757.223320000001</v>
      </c>
      <c r="U778">
        <v>12.941888000000001</v>
      </c>
      <c r="V778" t="s">
        <v>7</v>
      </c>
      <c r="W778">
        <v>8.9601140000000008</v>
      </c>
      <c r="X778">
        <v>0.76077799999999995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0.16983000000000001</v>
      </c>
      <c r="AG778">
        <v>1.65E-4</v>
      </c>
      <c r="AH778" t="s">
        <v>11</v>
      </c>
      <c r="AI778">
        <v>0.83316100000000004</v>
      </c>
      <c r="AJ778">
        <v>8.8999999999999995E-5</v>
      </c>
      <c r="AK778" t="s">
        <v>12</v>
      </c>
      <c r="AL778">
        <v>0</v>
      </c>
      <c r="AM778">
        <v>0</v>
      </c>
    </row>
    <row r="779" spans="1:39" x14ac:dyDescent="0.25">
      <c r="A779" t="s">
        <v>93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22973.547538999999</v>
      </c>
      <c r="I779">
        <v>1045.9135670000001</v>
      </c>
      <c r="J779" t="s">
        <v>3</v>
      </c>
      <c r="K779">
        <v>22437.042227000002</v>
      </c>
      <c r="L779">
        <v>269.95174900000001</v>
      </c>
      <c r="M779" t="s">
        <v>4</v>
      </c>
      <c r="N779">
        <v>261.90317199999998</v>
      </c>
      <c r="O779">
        <v>86.955605000000006</v>
      </c>
      <c r="P779" t="s">
        <v>5</v>
      </c>
      <c r="Q779">
        <v>537.98857399999997</v>
      </c>
      <c r="R779">
        <v>356.38208900000001</v>
      </c>
      <c r="S779" t="s">
        <v>6</v>
      </c>
      <c r="T779">
        <v>21978.286680000001</v>
      </c>
      <c r="U779">
        <v>15.587422</v>
      </c>
      <c r="V779" t="s">
        <v>7</v>
      </c>
      <c r="W779">
        <v>9.4920840000000002</v>
      </c>
      <c r="X779">
        <v>0.82847700000000002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0.16982700000000001</v>
      </c>
      <c r="AG779">
        <v>1.64E-4</v>
      </c>
      <c r="AH779" t="s">
        <v>11</v>
      </c>
      <c r="AI779">
        <v>0.83460199999999996</v>
      </c>
      <c r="AJ779">
        <v>5.8E-5</v>
      </c>
      <c r="AK779" t="s">
        <v>12</v>
      </c>
      <c r="AL779">
        <v>0</v>
      </c>
      <c r="AM779">
        <v>0</v>
      </c>
    </row>
    <row r="780" spans="1:39" x14ac:dyDescent="0.25">
      <c r="A780" t="s">
        <v>93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24249.759219</v>
      </c>
      <c r="I780">
        <v>1147.564024</v>
      </c>
      <c r="J780" t="s">
        <v>3</v>
      </c>
      <c r="K780">
        <v>23683.48832</v>
      </c>
      <c r="L780">
        <v>306.17240299999997</v>
      </c>
      <c r="M780" t="s">
        <v>4</v>
      </c>
      <c r="N780">
        <v>276.402582</v>
      </c>
      <c r="O780">
        <v>95.926122000000007</v>
      </c>
      <c r="P780" t="s">
        <v>5</v>
      </c>
      <c r="Q780">
        <v>567.84812299999999</v>
      </c>
      <c r="R780">
        <v>380.959476</v>
      </c>
      <c r="S780" t="s">
        <v>6</v>
      </c>
      <c r="T780">
        <v>23199.201602000001</v>
      </c>
      <c r="U780">
        <v>15.149848</v>
      </c>
      <c r="V780" t="s">
        <v>7</v>
      </c>
      <c r="W780">
        <v>10.024849</v>
      </c>
      <c r="X780">
        <v>0.91405800000000004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0.16964000000000001</v>
      </c>
      <c r="AG780">
        <v>1.63E-4</v>
      </c>
      <c r="AH780" t="s">
        <v>11</v>
      </c>
      <c r="AI780">
        <v>0.83529500000000001</v>
      </c>
      <c r="AJ780">
        <v>4.1999999999999998E-5</v>
      </c>
      <c r="AK780" t="s">
        <v>12</v>
      </c>
      <c r="AL780">
        <v>0</v>
      </c>
      <c r="AM780">
        <v>0</v>
      </c>
    </row>
    <row r="781" spans="1:39" x14ac:dyDescent="0.25">
      <c r="A781" t="s">
        <v>93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25525.877891</v>
      </c>
      <c r="I781">
        <v>1229.8459459999999</v>
      </c>
      <c r="J781" t="s">
        <v>3</v>
      </c>
      <c r="K781">
        <v>24929.861406</v>
      </c>
      <c r="L781">
        <v>332.56079799999998</v>
      </c>
      <c r="M781" t="s">
        <v>4</v>
      </c>
      <c r="N781">
        <v>290.91829999999999</v>
      </c>
      <c r="O781">
        <v>106.200653</v>
      </c>
      <c r="P781" t="s">
        <v>5</v>
      </c>
      <c r="Q781">
        <v>597.698263</v>
      </c>
      <c r="R781">
        <v>397.42166800000001</v>
      </c>
      <c r="S781" t="s">
        <v>6</v>
      </c>
      <c r="T781">
        <v>24420.099609000001</v>
      </c>
      <c r="U781">
        <v>16.884931999999999</v>
      </c>
      <c r="V781" t="s">
        <v>7</v>
      </c>
      <c r="W781">
        <v>10.558441</v>
      </c>
      <c r="X781">
        <v>0.99934900000000004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0.16930200000000001</v>
      </c>
      <c r="AG781">
        <v>1.63E-4</v>
      </c>
      <c r="AH781" t="s">
        <v>11</v>
      </c>
      <c r="AI781">
        <v>0.83539600000000003</v>
      </c>
      <c r="AJ781">
        <v>4.1999999999999998E-5</v>
      </c>
      <c r="AK781" t="s">
        <v>12</v>
      </c>
      <c r="AL781">
        <v>0</v>
      </c>
      <c r="AM781">
        <v>0</v>
      </c>
    </row>
    <row r="782" spans="1:39" x14ac:dyDescent="0.25">
      <c r="A782" t="s">
        <v>214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1280.2277879999999</v>
      </c>
      <c r="I782">
        <v>7.4778019999999996</v>
      </c>
      <c r="J782" t="s">
        <v>3</v>
      </c>
      <c r="K782">
        <v>1250.2539670000001</v>
      </c>
      <c r="L782">
        <v>5.6199139999999996</v>
      </c>
      <c r="M782" t="s">
        <v>4</v>
      </c>
      <c r="N782">
        <v>14.817489999999999</v>
      </c>
      <c r="O782">
        <v>0.20127600000000001</v>
      </c>
      <c r="P782" t="s">
        <v>5</v>
      </c>
      <c r="Q782">
        <v>30.071518000000001</v>
      </c>
      <c r="R782">
        <v>1.000764</v>
      </c>
      <c r="S782" t="s">
        <v>6</v>
      </c>
      <c r="T782">
        <v>1224.310598</v>
      </c>
      <c r="U782">
        <v>4.7821119999999997</v>
      </c>
      <c r="V782" t="s">
        <v>7</v>
      </c>
      <c r="W782">
        <v>0.54293400000000003</v>
      </c>
      <c r="X782">
        <v>2.8639999999999998E-3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0.19549800000000001</v>
      </c>
      <c r="AG782">
        <v>2.05E-4</v>
      </c>
      <c r="AH782" t="s">
        <v>11</v>
      </c>
      <c r="AI782">
        <v>0.80659000000000003</v>
      </c>
      <c r="AJ782">
        <v>7.6000000000000004E-5</v>
      </c>
      <c r="AK782" t="s">
        <v>12</v>
      </c>
      <c r="AL782">
        <v>0</v>
      </c>
      <c r="AM782">
        <v>0</v>
      </c>
    </row>
    <row r="783" spans="1:39" x14ac:dyDescent="0.25">
      <c r="A783" t="s">
        <v>214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2559.1222269999998</v>
      </c>
      <c r="I783">
        <v>9.5182070000000003</v>
      </c>
      <c r="J783" t="s">
        <v>3</v>
      </c>
      <c r="K783">
        <v>2499.241372</v>
      </c>
      <c r="L783">
        <v>5.3508810000000002</v>
      </c>
      <c r="M783" t="s">
        <v>4</v>
      </c>
      <c r="N783">
        <v>29.557984000000001</v>
      </c>
      <c r="O783">
        <v>0.64967600000000003</v>
      </c>
      <c r="P783" t="s">
        <v>5</v>
      </c>
      <c r="Q783">
        <v>60.058183</v>
      </c>
      <c r="R783">
        <v>1.6125050000000001</v>
      </c>
      <c r="S783" t="s">
        <v>6</v>
      </c>
      <c r="T783">
        <v>2447.5315329999999</v>
      </c>
      <c r="U783">
        <v>2.9499930000000001</v>
      </c>
      <c r="V783" t="s">
        <v>7</v>
      </c>
      <c r="W783">
        <v>1.0936939999999999</v>
      </c>
      <c r="X783">
        <v>1.0800000000000001E-2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0.18484900000000001</v>
      </c>
      <c r="AG783">
        <v>1.6200000000000001E-4</v>
      </c>
      <c r="AH783" t="s">
        <v>11</v>
      </c>
      <c r="AI783">
        <v>0.81269899999999995</v>
      </c>
      <c r="AJ783">
        <v>1.37E-4</v>
      </c>
      <c r="AK783" t="s">
        <v>12</v>
      </c>
      <c r="AL783">
        <v>0</v>
      </c>
      <c r="AM783">
        <v>0</v>
      </c>
    </row>
    <row r="784" spans="1:39" x14ac:dyDescent="0.25">
      <c r="A784" t="s">
        <v>214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3837.4274799999998</v>
      </c>
      <c r="I784">
        <v>18.028731000000001</v>
      </c>
      <c r="J784" t="s">
        <v>3</v>
      </c>
      <c r="K784">
        <v>3747.7337699999998</v>
      </c>
      <c r="L784">
        <v>9.2079920000000008</v>
      </c>
      <c r="M784" t="s">
        <v>4</v>
      </c>
      <c r="N784">
        <v>44.316743000000002</v>
      </c>
      <c r="O784">
        <v>1.5625709999999999</v>
      </c>
      <c r="P784" t="s">
        <v>5</v>
      </c>
      <c r="Q784">
        <v>89.940717000000006</v>
      </c>
      <c r="R784">
        <v>2.5574370000000002</v>
      </c>
      <c r="S784" t="s">
        <v>6</v>
      </c>
      <c r="T784">
        <v>3670.268877</v>
      </c>
      <c r="U784">
        <v>2.6405210000000001</v>
      </c>
      <c r="V784" t="s">
        <v>7</v>
      </c>
      <c r="W784">
        <v>1.640836</v>
      </c>
      <c r="X784">
        <v>2.3053000000000001E-2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0.18352299999999999</v>
      </c>
      <c r="AG784">
        <v>1.5100000000000001E-4</v>
      </c>
      <c r="AH784" t="s">
        <v>11</v>
      </c>
      <c r="AI784">
        <v>0.81462900000000005</v>
      </c>
      <c r="AJ784">
        <v>1.4100000000000001E-4</v>
      </c>
      <c r="AK784" t="s">
        <v>12</v>
      </c>
      <c r="AL784">
        <v>0</v>
      </c>
      <c r="AM784">
        <v>0</v>
      </c>
    </row>
    <row r="785" spans="1:39" x14ac:dyDescent="0.25">
      <c r="A785" t="s">
        <v>214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5115.8398440000001</v>
      </c>
      <c r="I785">
        <v>28.977647999999999</v>
      </c>
      <c r="J785" t="s">
        <v>3</v>
      </c>
      <c r="K785">
        <v>4996.3848239999998</v>
      </c>
      <c r="L785">
        <v>16.439800999999999</v>
      </c>
      <c r="M785" t="s">
        <v>4</v>
      </c>
      <c r="N785">
        <v>59.177973999999999</v>
      </c>
      <c r="O785">
        <v>2.9154110000000002</v>
      </c>
      <c r="P785" t="s">
        <v>5</v>
      </c>
      <c r="Q785">
        <v>119.79131599999999</v>
      </c>
      <c r="R785">
        <v>3.489449</v>
      </c>
      <c r="S785" t="s">
        <v>6</v>
      </c>
      <c r="T785">
        <v>4893.0183109999998</v>
      </c>
      <c r="U785">
        <v>6.3113939999999999</v>
      </c>
      <c r="V785" t="s">
        <v>7</v>
      </c>
      <c r="W785">
        <v>2.1912280000000002</v>
      </c>
      <c r="X785">
        <v>4.1835999999999998E-2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0.18079799999999999</v>
      </c>
      <c r="AG785">
        <v>1E-4</v>
      </c>
      <c r="AH785" t="s">
        <v>11</v>
      </c>
      <c r="AI785">
        <v>0.81739399999999995</v>
      </c>
      <c r="AJ785">
        <v>1.47E-4</v>
      </c>
      <c r="AK785" t="s">
        <v>12</v>
      </c>
      <c r="AL785">
        <v>0</v>
      </c>
      <c r="AM785">
        <v>0</v>
      </c>
    </row>
    <row r="786" spans="1:39" x14ac:dyDescent="0.25">
      <c r="A786" t="s">
        <v>214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6394.897363</v>
      </c>
      <c r="I786">
        <v>34.410429999999998</v>
      </c>
      <c r="J786" t="s">
        <v>3</v>
      </c>
      <c r="K786">
        <v>6245.5443750000004</v>
      </c>
      <c r="L786">
        <v>17.40718</v>
      </c>
      <c r="M786" t="s">
        <v>4</v>
      </c>
      <c r="N786">
        <v>73.946224999999998</v>
      </c>
      <c r="O786">
        <v>3.9552749999999999</v>
      </c>
      <c r="P786" t="s">
        <v>5</v>
      </c>
      <c r="Q786">
        <v>149.81105199999999</v>
      </c>
      <c r="R786">
        <v>4.6002349999999996</v>
      </c>
      <c r="S786" t="s">
        <v>6</v>
      </c>
      <c r="T786">
        <v>6116.3025779999998</v>
      </c>
      <c r="U786">
        <v>2.717104</v>
      </c>
      <c r="V786" t="s">
        <v>7</v>
      </c>
      <c r="W786">
        <v>2.764688</v>
      </c>
      <c r="X786">
        <v>6.7077999999999999E-2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0.17865900000000001</v>
      </c>
      <c r="AG786">
        <v>5.1E-5</v>
      </c>
      <c r="AH786" t="s">
        <v>11</v>
      </c>
      <c r="AI786">
        <v>0.82116900000000004</v>
      </c>
      <c r="AJ786">
        <v>1.7200000000000001E-4</v>
      </c>
      <c r="AK786" t="s">
        <v>12</v>
      </c>
      <c r="AL786">
        <v>0</v>
      </c>
      <c r="AM786">
        <v>0</v>
      </c>
    </row>
    <row r="787" spans="1:39" x14ac:dyDescent="0.25">
      <c r="A787" t="s">
        <v>214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7672.9586330000002</v>
      </c>
      <c r="I787">
        <v>48.913240000000002</v>
      </c>
      <c r="J787" t="s">
        <v>3</v>
      </c>
      <c r="K787">
        <v>7493.7882129999998</v>
      </c>
      <c r="L787">
        <v>26.870058</v>
      </c>
      <c r="M787" t="s">
        <v>4</v>
      </c>
      <c r="N787">
        <v>88.655341000000007</v>
      </c>
      <c r="O787">
        <v>5.6497549999999999</v>
      </c>
      <c r="P787" t="s">
        <v>5</v>
      </c>
      <c r="Q787">
        <v>179.72896900000001</v>
      </c>
      <c r="R787">
        <v>5.6967160000000003</v>
      </c>
      <c r="S787" t="s">
        <v>6</v>
      </c>
      <c r="T787">
        <v>7338.7766019999999</v>
      </c>
      <c r="U787">
        <v>6.3096199999999998</v>
      </c>
      <c r="V787" t="s">
        <v>7</v>
      </c>
      <c r="W787">
        <v>3.307302</v>
      </c>
      <c r="X787">
        <v>8.6305999999999994E-2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0.17814099999999999</v>
      </c>
      <c r="AG787">
        <v>5.0000000000000002E-5</v>
      </c>
      <c r="AH787" t="s">
        <v>11</v>
      </c>
      <c r="AI787">
        <v>0.822353</v>
      </c>
      <c r="AJ787">
        <v>1.7799999999999999E-4</v>
      </c>
      <c r="AK787" t="s">
        <v>12</v>
      </c>
      <c r="AL787">
        <v>0</v>
      </c>
      <c r="AM787">
        <v>0</v>
      </c>
    </row>
    <row r="788" spans="1:39" x14ac:dyDescent="0.25">
      <c r="A788" t="s">
        <v>214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8951.8626559999993</v>
      </c>
      <c r="I788">
        <v>59.524349000000001</v>
      </c>
      <c r="J788" t="s">
        <v>3</v>
      </c>
      <c r="K788">
        <v>8742.7496289999999</v>
      </c>
      <c r="L788">
        <v>32.078620999999998</v>
      </c>
      <c r="M788" t="s">
        <v>4</v>
      </c>
      <c r="N788">
        <v>103.452811</v>
      </c>
      <c r="O788">
        <v>7.651732</v>
      </c>
      <c r="P788" t="s">
        <v>5</v>
      </c>
      <c r="Q788">
        <v>209.772032</v>
      </c>
      <c r="R788">
        <v>7.4143499999999998</v>
      </c>
      <c r="S788" t="s">
        <v>6</v>
      </c>
      <c r="T788">
        <v>8561.7818549999993</v>
      </c>
      <c r="U788">
        <v>6.8020009999999997</v>
      </c>
      <c r="V788" t="s">
        <v>7</v>
      </c>
      <c r="W788">
        <v>3.8644500000000002</v>
      </c>
      <c r="X788">
        <v>0.106391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0.17762900000000001</v>
      </c>
      <c r="AG788">
        <v>4.6E-5</v>
      </c>
      <c r="AH788" t="s">
        <v>11</v>
      </c>
      <c r="AI788">
        <v>0.82611000000000001</v>
      </c>
      <c r="AJ788">
        <v>1.45E-4</v>
      </c>
      <c r="AK788" t="s">
        <v>12</v>
      </c>
      <c r="AL788">
        <v>0</v>
      </c>
      <c r="AM788">
        <v>0</v>
      </c>
    </row>
    <row r="789" spans="1:39" x14ac:dyDescent="0.25">
      <c r="A789" t="s">
        <v>214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10230.740605000001</v>
      </c>
      <c r="I789">
        <v>78.818861999999996</v>
      </c>
      <c r="J789" t="s">
        <v>3</v>
      </c>
      <c r="K789">
        <v>9991.8019729999996</v>
      </c>
      <c r="L789">
        <v>41.428328999999998</v>
      </c>
      <c r="M789" t="s">
        <v>4</v>
      </c>
      <c r="N789">
        <v>118.32660799999999</v>
      </c>
      <c r="O789">
        <v>10.68722</v>
      </c>
      <c r="P789" t="s">
        <v>5</v>
      </c>
      <c r="Q789">
        <v>239.711386</v>
      </c>
      <c r="R789">
        <v>9.2386920000000003</v>
      </c>
      <c r="S789" t="s">
        <v>6</v>
      </c>
      <c r="T789">
        <v>9784.6901760000001</v>
      </c>
      <c r="U789">
        <v>4.7619860000000003</v>
      </c>
      <c r="V789" t="s">
        <v>7</v>
      </c>
      <c r="W789">
        <v>4.4120179999999998</v>
      </c>
      <c r="X789">
        <v>0.122407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0.177591</v>
      </c>
      <c r="AG789">
        <v>4.6E-5</v>
      </c>
      <c r="AH789" t="s">
        <v>11</v>
      </c>
      <c r="AI789">
        <v>0.82686499999999996</v>
      </c>
      <c r="AJ789">
        <v>1.2899999999999999E-4</v>
      </c>
      <c r="AK789" t="s">
        <v>12</v>
      </c>
      <c r="AL789">
        <v>0</v>
      </c>
      <c r="AM789">
        <v>0</v>
      </c>
    </row>
    <row r="790" spans="1:39" x14ac:dyDescent="0.25">
      <c r="A790" t="s">
        <v>214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11509.238085999999</v>
      </c>
      <c r="I790">
        <v>97.616114999999994</v>
      </c>
      <c r="J790" t="s">
        <v>3</v>
      </c>
      <c r="K790">
        <v>11240.498984</v>
      </c>
      <c r="L790">
        <v>50.616334000000002</v>
      </c>
      <c r="M790" t="s">
        <v>4</v>
      </c>
      <c r="N790">
        <v>133.18958699999999</v>
      </c>
      <c r="O790">
        <v>12.183173</v>
      </c>
      <c r="P790" t="s">
        <v>5</v>
      </c>
      <c r="Q790">
        <v>269.632972</v>
      </c>
      <c r="R790">
        <v>11.697376</v>
      </c>
      <c r="S790" t="s">
        <v>6</v>
      </c>
      <c r="T790">
        <v>11007.422734</v>
      </c>
      <c r="U790">
        <v>7.6842370000000004</v>
      </c>
      <c r="V790" t="s">
        <v>7</v>
      </c>
      <c r="W790">
        <v>4.9620139999999999</v>
      </c>
      <c r="X790">
        <v>0.155887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0.17732600000000001</v>
      </c>
      <c r="AG790">
        <v>4.6E-5</v>
      </c>
      <c r="AH790" t="s">
        <v>11</v>
      </c>
      <c r="AI790">
        <v>0.82829399999999997</v>
      </c>
      <c r="AJ790">
        <v>1.16E-4</v>
      </c>
      <c r="AK790" t="s">
        <v>12</v>
      </c>
      <c r="AL790">
        <v>0</v>
      </c>
      <c r="AM790">
        <v>0</v>
      </c>
    </row>
    <row r="791" spans="1:39" x14ac:dyDescent="0.25">
      <c r="A791" t="s">
        <v>214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12788.207891</v>
      </c>
      <c r="I791">
        <v>115.42132700000001</v>
      </c>
      <c r="J791" t="s">
        <v>3</v>
      </c>
      <c r="K791">
        <v>12489.386581999999</v>
      </c>
      <c r="L791">
        <v>59.103422000000002</v>
      </c>
      <c r="M791" t="s">
        <v>4</v>
      </c>
      <c r="N791">
        <v>147.94817</v>
      </c>
      <c r="O791">
        <v>14.497961999999999</v>
      </c>
      <c r="P791" t="s">
        <v>5</v>
      </c>
      <c r="Q791">
        <v>299.78504199999998</v>
      </c>
      <c r="R791">
        <v>13.686712999999999</v>
      </c>
      <c r="S791" t="s">
        <v>6</v>
      </c>
      <c r="T791">
        <v>12230.373261999999</v>
      </c>
      <c r="U791">
        <v>6.8892550000000004</v>
      </c>
      <c r="V791" t="s">
        <v>7</v>
      </c>
      <c r="W791">
        <v>5.524502</v>
      </c>
      <c r="X791">
        <v>0.19359999999999999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0.17647699999999999</v>
      </c>
      <c r="AG791">
        <v>4.6999999999999997E-5</v>
      </c>
      <c r="AH791" t="s">
        <v>11</v>
      </c>
      <c r="AI791">
        <v>0.82905899999999999</v>
      </c>
      <c r="AJ791">
        <v>1.01E-4</v>
      </c>
      <c r="AK791" t="s">
        <v>12</v>
      </c>
      <c r="AL791">
        <v>0</v>
      </c>
      <c r="AM791">
        <v>0</v>
      </c>
    </row>
    <row r="792" spans="1:39" x14ac:dyDescent="0.25">
      <c r="A792" t="s">
        <v>214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14066.960566</v>
      </c>
      <c r="I792">
        <v>134.37207599999999</v>
      </c>
      <c r="J792" t="s">
        <v>3</v>
      </c>
      <c r="K792">
        <v>13738.087012</v>
      </c>
      <c r="L792">
        <v>70.587868</v>
      </c>
      <c r="M792" t="s">
        <v>4</v>
      </c>
      <c r="N792">
        <v>162.79630900000001</v>
      </c>
      <c r="O792">
        <v>16.587174000000001</v>
      </c>
      <c r="P792" t="s">
        <v>5</v>
      </c>
      <c r="Q792">
        <v>329.907127</v>
      </c>
      <c r="R792">
        <v>15.296616999999999</v>
      </c>
      <c r="S792" t="s">
        <v>6</v>
      </c>
      <c r="T792">
        <v>13453.131621</v>
      </c>
      <c r="U792">
        <v>6.3485860000000001</v>
      </c>
      <c r="V792" t="s">
        <v>7</v>
      </c>
      <c r="W792">
        <v>6.0764430000000003</v>
      </c>
      <c r="X792">
        <v>0.218829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0.17527799999999999</v>
      </c>
      <c r="AG792">
        <v>7.1000000000000005E-5</v>
      </c>
      <c r="AH792" t="s">
        <v>11</v>
      </c>
      <c r="AI792">
        <v>0.83028500000000005</v>
      </c>
      <c r="AJ792">
        <v>9.2999999999999997E-5</v>
      </c>
      <c r="AK792" t="s">
        <v>12</v>
      </c>
      <c r="AL792">
        <v>0</v>
      </c>
      <c r="AM792">
        <v>0</v>
      </c>
    </row>
    <row r="793" spans="1:39" x14ac:dyDescent="0.25">
      <c r="A793" t="s">
        <v>214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15345.536074</v>
      </c>
      <c r="I793">
        <v>148.714314</v>
      </c>
      <c r="J793" t="s">
        <v>3</v>
      </c>
      <c r="K793">
        <v>14986.806210999999</v>
      </c>
      <c r="L793">
        <v>78.397578999999993</v>
      </c>
      <c r="M793" t="s">
        <v>4</v>
      </c>
      <c r="N793">
        <v>177.532725</v>
      </c>
      <c r="O793">
        <v>18.996753999999999</v>
      </c>
      <c r="P793" t="s">
        <v>5</v>
      </c>
      <c r="Q793">
        <v>359.85491500000001</v>
      </c>
      <c r="R793">
        <v>16.741353</v>
      </c>
      <c r="S793" t="s">
        <v>6</v>
      </c>
      <c r="T793">
        <v>14676.095488000001</v>
      </c>
      <c r="U793">
        <v>8.5302520000000008</v>
      </c>
      <c r="V793" t="s">
        <v>7</v>
      </c>
      <c r="W793">
        <v>6.6147330000000002</v>
      </c>
      <c r="X793">
        <v>0.24135599999999999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0.175147</v>
      </c>
      <c r="AG793">
        <v>6.9999999999999994E-5</v>
      </c>
      <c r="AH793" t="s">
        <v>11</v>
      </c>
      <c r="AI793">
        <v>0.83113400000000004</v>
      </c>
      <c r="AJ793">
        <v>7.8999999999999996E-5</v>
      </c>
      <c r="AK793" t="s">
        <v>12</v>
      </c>
      <c r="AL793">
        <v>0</v>
      </c>
      <c r="AM793">
        <v>0</v>
      </c>
    </row>
    <row r="794" spans="1:39" x14ac:dyDescent="0.25">
      <c r="A794" t="s">
        <v>214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16623.829844</v>
      </c>
      <c r="I794">
        <v>166.47280599999999</v>
      </c>
      <c r="J794" t="s">
        <v>3</v>
      </c>
      <c r="K794">
        <v>16235.304355</v>
      </c>
      <c r="L794">
        <v>86.750968</v>
      </c>
      <c r="M794" t="s">
        <v>4</v>
      </c>
      <c r="N794">
        <v>192.19304</v>
      </c>
      <c r="O794">
        <v>20.923024000000002</v>
      </c>
      <c r="P794" t="s">
        <v>5</v>
      </c>
      <c r="Q794">
        <v>389.72558199999997</v>
      </c>
      <c r="R794">
        <v>18.936361999999999</v>
      </c>
      <c r="S794" t="s">
        <v>6</v>
      </c>
      <c r="T794">
        <v>15898.923769999999</v>
      </c>
      <c r="U794">
        <v>7.7160669999999998</v>
      </c>
      <c r="V794" t="s">
        <v>7</v>
      </c>
      <c r="W794">
        <v>7.1605949999999998</v>
      </c>
      <c r="X794">
        <v>0.26592900000000003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0.17426900000000001</v>
      </c>
      <c r="AG794">
        <v>8.2999999999999998E-5</v>
      </c>
      <c r="AH794" t="s">
        <v>11</v>
      </c>
      <c r="AI794">
        <v>0.831924</v>
      </c>
      <c r="AJ794">
        <v>7.2999999999999999E-5</v>
      </c>
      <c r="AK794" t="s">
        <v>12</v>
      </c>
      <c r="AL794">
        <v>0</v>
      </c>
      <c r="AM794">
        <v>0</v>
      </c>
    </row>
    <row r="795" spans="1:39" x14ac:dyDescent="0.25">
      <c r="A795" t="s">
        <v>214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17902.420547000002</v>
      </c>
      <c r="I795">
        <v>187.97892899999999</v>
      </c>
      <c r="J795" t="s">
        <v>3</v>
      </c>
      <c r="K795">
        <v>17484.095507999999</v>
      </c>
      <c r="L795">
        <v>98.214637999999994</v>
      </c>
      <c r="M795" t="s">
        <v>4</v>
      </c>
      <c r="N795">
        <v>206.965687</v>
      </c>
      <c r="O795">
        <v>24.179046</v>
      </c>
      <c r="P795" t="s">
        <v>5</v>
      </c>
      <c r="Q795">
        <v>419.62660399999999</v>
      </c>
      <c r="R795">
        <v>20.954076000000001</v>
      </c>
      <c r="S795" t="s">
        <v>6</v>
      </c>
      <c r="T795">
        <v>17121.889453</v>
      </c>
      <c r="U795">
        <v>8.7172549999999998</v>
      </c>
      <c r="V795" t="s">
        <v>7</v>
      </c>
      <c r="W795">
        <v>7.7103830000000002</v>
      </c>
      <c r="X795">
        <v>0.30699700000000002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0.173013</v>
      </c>
      <c r="AG795">
        <v>1.06E-4</v>
      </c>
      <c r="AH795" t="s">
        <v>11</v>
      </c>
      <c r="AI795">
        <v>0.83374099999999995</v>
      </c>
      <c r="AJ795">
        <v>3.3000000000000003E-5</v>
      </c>
      <c r="AK795" t="s">
        <v>12</v>
      </c>
      <c r="AL795">
        <v>0</v>
      </c>
      <c r="AM795">
        <v>0</v>
      </c>
    </row>
    <row r="796" spans="1:39" x14ac:dyDescent="0.25">
      <c r="A796" t="s">
        <v>214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19180.873749999999</v>
      </c>
      <c r="I796">
        <v>208.71918400000001</v>
      </c>
      <c r="J796" t="s">
        <v>3</v>
      </c>
      <c r="K796">
        <v>18732.655078</v>
      </c>
      <c r="L796">
        <v>105.813857</v>
      </c>
      <c r="M796" t="s">
        <v>4</v>
      </c>
      <c r="N796">
        <v>221.70404199999999</v>
      </c>
      <c r="O796">
        <v>27.643397</v>
      </c>
      <c r="P796" t="s">
        <v>5</v>
      </c>
      <c r="Q796">
        <v>449.613314</v>
      </c>
      <c r="R796">
        <v>24.601141999999999</v>
      </c>
      <c r="S796" t="s">
        <v>6</v>
      </c>
      <c r="T796">
        <v>18344.657227</v>
      </c>
      <c r="U796">
        <v>10.170498</v>
      </c>
      <c r="V796" t="s">
        <v>7</v>
      </c>
      <c r="W796">
        <v>8.2500110000000006</v>
      </c>
      <c r="X796">
        <v>0.34808699999999998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0.17254700000000001</v>
      </c>
      <c r="AG796">
        <v>1.16E-4</v>
      </c>
      <c r="AH796" t="s">
        <v>11</v>
      </c>
      <c r="AI796">
        <v>0.83487699999999998</v>
      </c>
      <c r="AJ796">
        <v>2.0999999999999999E-5</v>
      </c>
      <c r="AK796" t="s">
        <v>12</v>
      </c>
      <c r="AL796">
        <v>0</v>
      </c>
      <c r="AM796">
        <v>0</v>
      </c>
    </row>
    <row r="797" spans="1:39" x14ac:dyDescent="0.25">
      <c r="A797" t="s">
        <v>214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20459.459531</v>
      </c>
      <c r="I797">
        <v>236.644722</v>
      </c>
      <c r="J797" t="s">
        <v>3</v>
      </c>
      <c r="K797">
        <v>19981.452695</v>
      </c>
      <c r="L797">
        <v>119.812703</v>
      </c>
      <c r="M797" t="s">
        <v>4</v>
      </c>
      <c r="N797">
        <v>236.55580399999999</v>
      </c>
      <c r="O797">
        <v>30.530982999999999</v>
      </c>
      <c r="P797" t="s">
        <v>5</v>
      </c>
      <c r="Q797">
        <v>479.49233500000003</v>
      </c>
      <c r="R797">
        <v>27.447120999999999</v>
      </c>
      <c r="S797" t="s">
        <v>6</v>
      </c>
      <c r="T797">
        <v>19567.531054999999</v>
      </c>
      <c r="U797">
        <v>10.153620999999999</v>
      </c>
      <c r="V797" t="s">
        <v>7</v>
      </c>
      <c r="W797">
        <v>8.8002520000000004</v>
      </c>
      <c r="X797">
        <v>0.37271599999999999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0.17253499999999999</v>
      </c>
      <c r="AG797">
        <v>1.16E-4</v>
      </c>
      <c r="AH797" t="s">
        <v>11</v>
      </c>
      <c r="AI797">
        <v>0.83513700000000002</v>
      </c>
      <c r="AJ797">
        <v>1.8E-5</v>
      </c>
      <c r="AK797" t="s">
        <v>12</v>
      </c>
      <c r="AL797">
        <v>0</v>
      </c>
      <c r="AM797">
        <v>0</v>
      </c>
    </row>
    <row r="798" spans="1:39" x14ac:dyDescent="0.25">
      <c r="A798" t="s">
        <v>214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21738.080898</v>
      </c>
      <c r="I798">
        <v>273.203217</v>
      </c>
      <c r="J798" t="s">
        <v>3</v>
      </c>
      <c r="K798">
        <v>21230.286133000001</v>
      </c>
      <c r="L798">
        <v>140.96042</v>
      </c>
      <c r="M798" t="s">
        <v>4</v>
      </c>
      <c r="N798">
        <v>251.29215600000001</v>
      </c>
      <c r="O798">
        <v>33.469771999999999</v>
      </c>
      <c r="P798" t="s">
        <v>5</v>
      </c>
      <c r="Q798">
        <v>509.378984</v>
      </c>
      <c r="R798">
        <v>30.262221</v>
      </c>
      <c r="S798" t="s">
        <v>6</v>
      </c>
      <c r="T798">
        <v>20790.463359000001</v>
      </c>
      <c r="U798">
        <v>12.944495999999999</v>
      </c>
      <c r="V798" t="s">
        <v>7</v>
      </c>
      <c r="W798">
        <v>9.3466310000000004</v>
      </c>
      <c r="X798">
        <v>0.40930499999999997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0.171736</v>
      </c>
      <c r="AG798">
        <v>1.1900000000000001E-4</v>
      </c>
      <c r="AH798" t="s">
        <v>11</v>
      </c>
      <c r="AI798">
        <v>0.83513700000000002</v>
      </c>
      <c r="AJ798">
        <v>1.8E-5</v>
      </c>
      <c r="AK798" t="s">
        <v>12</v>
      </c>
      <c r="AL798">
        <v>0</v>
      </c>
      <c r="AM798">
        <v>0</v>
      </c>
    </row>
    <row r="799" spans="1:39" x14ac:dyDescent="0.25">
      <c r="A799" t="s">
        <v>214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23016.588789000001</v>
      </c>
      <c r="I799">
        <v>286.81832100000003</v>
      </c>
      <c r="J799" t="s">
        <v>3</v>
      </c>
      <c r="K799">
        <v>22478.923984000001</v>
      </c>
      <c r="L799">
        <v>141.80157399999999</v>
      </c>
      <c r="M799" t="s">
        <v>4</v>
      </c>
      <c r="N799">
        <v>265.96048100000002</v>
      </c>
      <c r="O799">
        <v>37.907091000000001</v>
      </c>
      <c r="P799" t="s">
        <v>5</v>
      </c>
      <c r="Q799">
        <v>539.33491300000003</v>
      </c>
      <c r="R799">
        <v>34.271821000000003</v>
      </c>
      <c r="S799" t="s">
        <v>6</v>
      </c>
      <c r="T799">
        <v>22013.383086000002</v>
      </c>
      <c r="U799">
        <v>14.599205</v>
      </c>
      <c r="V799" t="s">
        <v>7</v>
      </c>
      <c r="W799">
        <v>9.8816129999999998</v>
      </c>
      <c r="X799">
        <v>0.45080900000000002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0.171732</v>
      </c>
      <c r="AG799">
        <v>1.1900000000000001E-4</v>
      </c>
      <c r="AH799" t="s">
        <v>11</v>
      </c>
      <c r="AI799">
        <v>0.83516800000000002</v>
      </c>
      <c r="AJ799">
        <v>1.7E-5</v>
      </c>
      <c r="AK799" t="s">
        <v>12</v>
      </c>
      <c r="AL799">
        <v>0</v>
      </c>
      <c r="AM799">
        <v>0</v>
      </c>
    </row>
    <row r="800" spans="1:39" x14ac:dyDescent="0.25">
      <c r="A800" t="s">
        <v>214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24294.829063000001</v>
      </c>
      <c r="I800">
        <v>337.771976</v>
      </c>
      <c r="J800" t="s">
        <v>3</v>
      </c>
      <c r="K800">
        <v>23727.424297000001</v>
      </c>
      <c r="L800">
        <v>172.27570900000001</v>
      </c>
      <c r="M800" t="s">
        <v>4</v>
      </c>
      <c r="N800">
        <v>280.71068500000001</v>
      </c>
      <c r="O800">
        <v>40.966085</v>
      </c>
      <c r="P800" t="s">
        <v>5</v>
      </c>
      <c r="Q800">
        <v>569.16271099999994</v>
      </c>
      <c r="R800">
        <v>37.255310000000001</v>
      </c>
      <c r="S800" t="s">
        <v>6</v>
      </c>
      <c r="T800">
        <v>23236.188633000002</v>
      </c>
      <c r="U800">
        <v>14.514150000000001</v>
      </c>
      <c r="V800" t="s">
        <v>7</v>
      </c>
      <c r="W800">
        <v>10.422321999999999</v>
      </c>
      <c r="X800">
        <v>0.49680099999999999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0.17173099999999999</v>
      </c>
      <c r="AG800">
        <v>1.1900000000000001E-4</v>
      </c>
      <c r="AH800" t="s">
        <v>11</v>
      </c>
      <c r="AI800">
        <v>0.83535099999999995</v>
      </c>
      <c r="AJ800">
        <v>1.7E-5</v>
      </c>
      <c r="AK800" t="s">
        <v>12</v>
      </c>
      <c r="AL800">
        <v>0</v>
      </c>
      <c r="AM800">
        <v>0</v>
      </c>
    </row>
    <row r="801" spans="1:39" x14ac:dyDescent="0.25">
      <c r="A801" t="s">
        <v>214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25573.603749999998</v>
      </c>
      <c r="I801">
        <v>363.10026800000003</v>
      </c>
      <c r="J801" t="s">
        <v>3</v>
      </c>
      <c r="K801">
        <v>24976.336133000001</v>
      </c>
      <c r="L801">
        <v>180.84786299999999</v>
      </c>
      <c r="M801" t="s">
        <v>4</v>
      </c>
      <c r="N801">
        <v>295.41403600000001</v>
      </c>
      <c r="O801">
        <v>45.763207999999999</v>
      </c>
      <c r="P801" t="s">
        <v>5</v>
      </c>
      <c r="Q801">
        <v>599.09787700000004</v>
      </c>
      <c r="R801">
        <v>41.620359999999998</v>
      </c>
      <c r="S801" t="s">
        <v>6</v>
      </c>
      <c r="T801">
        <v>24459.331483999998</v>
      </c>
      <c r="U801">
        <v>15.246414</v>
      </c>
      <c r="V801" t="s">
        <v>7</v>
      </c>
      <c r="W801">
        <v>10.963616999999999</v>
      </c>
      <c r="X801">
        <v>0.55103999999999997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0.17133300000000001</v>
      </c>
      <c r="AG801">
        <v>1.22E-4</v>
      </c>
      <c r="AH801" t="s">
        <v>11</v>
      </c>
      <c r="AI801">
        <v>0.83541200000000004</v>
      </c>
      <c r="AJ801">
        <v>1.5999999999999999E-5</v>
      </c>
      <c r="AK801" t="s">
        <v>12</v>
      </c>
      <c r="AL801">
        <v>0</v>
      </c>
      <c r="AM801">
        <v>0</v>
      </c>
    </row>
    <row r="802" spans="1:39" x14ac:dyDescent="0.25">
      <c r="A802" t="s">
        <v>94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0</v>
      </c>
      <c r="I802">
        <v>0</v>
      </c>
      <c r="J802" t="s">
        <v>3</v>
      </c>
      <c r="K802">
        <v>0</v>
      </c>
      <c r="L802">
        <v>0</v>
      </c>
      <c r="M802" t="s">
        <v>4</v>
      </c>
      <c r="N802">
        <v>0</v>
      </c>
      <c r="O802">
        <v>0</v>
      </c>
      <c r="P802" t="s">
        <v>5</v>
      </c>
      <c r="Q802">
        <v>0</v>
      </c>
      <c r="R802">
        <v>0</v>
      </c>
      <c r="S802" t="s">
        <v>6</v>
      </c>
      <c r="T802">
        <v>0</v>
      </c>
      <c r="U802">
        <v>0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</v>
      </c>
      <c r="AG802">
        <v>0</v>
      </c>
      <c r="AH802" t="s">
        <v>11</v>
      </c>
      <c r="AI802">
        <v>0</v>
      </c>
      <c r="AJ802">
        <v>0</v>
      </c>
      <c r="AK802" t="s">
        <v>12</v>
      </c>
      <c r="AL802">
        <v>0</v>
      </c>
      <c r="AM802">
        <v>0</v>
      </c>
    </row>
    <row r="803" spans="1:39" x14ac:dyDescent="0.25">
      <c r="A803" t="s">
        <v>94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0</v>
      </c>
      <c r="I803">
        <v>0</v>
      </c>
      <c r="J803" t="s">
        <v>3</v>
      </c>
      <c r="K803">
        <v>0</v>
      </c>
      <c r="L803">
        <v>0</v>
      </c>
      <c r="M803" t="s">
        <v>4</v>
      </c>
      <c r="N803">
        <v>0</v>
      </c>
      <c r="O803">
        <v>0</v>
      </c>
      <c r="P803" t="s">
        <v>5</v>
      </c>
      <c r="Q803">
        <v>0</v>
      </c>
      <c r="R803">
        <v>0</v>
      </c>
      <c r="S803" t="s">
        <v>6</v>
      </c>
      <c r="T803">
        <v>0</v>
      </c>
      <c r="U803">
        <v>0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</v>
      </c>
      <c r="AG803">
        <v>0</v>
      </c>
      <c r="AH803" t="s">
        <v>11</v>
      </c>
      <c r="AI803">
        <v>0</v>
      </c>
      <c r="AJ803">
        <v>0</v>
      </c>
      <c r="AK803" t="s">
        <v>12</v>
      </c>
      <c r="AL803">
        <v>0</v>
      </c>
      <c r="AM803">
        <v>0</v>
      </c>
    </row>
    <row r="804" spans="1:39" x14ac:dyDescent="0.25">
      <c r="A804" t="s">
        <v>94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0</v>
      </c>
      <c r="I804">
        <v>0</v>
      </c>
      <c r="J804" t="s">
        <v>3</v>
      </c>
      <c r="K804">
        <v>0</v>
      </c>
      <c r="L804">
        <v>0</v>
      </c>
      <c r="M804" t="s">
        <v>4</v>
      </c>
      <c r="N804">
        <v>0</v>
      </c>
      <c r="O804">
        <v>0</v>
      </c>
      <c r="P804" t="s">
        <v>5</v>
      </c>
      <c r="Q804">
        <v>0</v>
      </c>
      <c r="R804">
        <v>0</v>
      </c>
      <c r="S804" t="s">
        <v>6</v>
      </c>
      <c r="T804">
        <v>0</v>
      </c>
      <c r="U804">
        <v>0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</v>
      </c>
      <c r="AG804">
        <v>0</v>
      </c>
      <c r="AH804" t="s">
        <v>11</v>
      </c>
      <c r="AI804">
        <v>0</v>
      </c>
      <c r="AJ804">
        <v>0</v>
      </c>
      <c r="AK804" t="s">
        <v>12</v>
      </c>
      <c r="AL804">
        <v>0</v>
      </c>
      <c r="AM804">
        <v>0</v>
      </c>
    </row>
    <row r="805" spans="1:39" x14ac:dyDescent="0.25">
      <c r="A805" t="s">
        <v>94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0</v>
      </c>
      <c r="I805">
        <v>0</v>
      </c>
      <c r="J805" t="s">
        <v>3</v>
      </c>
      <c r="K805">
        <v>0</v>
      </c>
      <c r="L805">
        <v>0</v>
      </c>
      <c r="M805" t="s">
        <v>4</v>
      </c>
      <c r="N805">
        <v>0</v>
      </c>
      <c r="O805">
        <v>0</v>
      </c>
      <c r="P805" t="s">
        <v>5</v>
      </c>
      <c r="Q805">
        <v>0</v>
      </c>
      <c r="R805">
        <v>0</v>
      </c>
      <c r="S805" t="s">
        <v>6</v>
      </c>
      <c r="T805">
        <v>0</v>
      </c>
      <c r="U805">
        <v>0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</v>
      </c>
      <c r="AG805">
        <v>0</v>
      </c>
      <c r="AH805" t="s">
        <v>11</v>
      </c>
      <c r="AI805">
        <v>0</v>
      </c>
      <c r="AJ805">
        <v>0</v>
      </c>
      <c r="AK805" t="s">
        <v>12</v>
      </c>
      <c r="AL805">
        <v>0</v>
      </c>
      <c r="AM805">
        <v>0</v>
      </c>
    </row>
    <row r="806" spans="1:39" x14ac:dyDescent="0.25">
      <c r="A806" t="s">
        <v>94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0</v>
      </c>
      <c r="I806">
        <v>0</v>
      </c>
      <c r="J806" t="s">
        <v>3</v>
      </c>
      <c r="K806">
        <v>0</v>
      </c>
      <c r="L806">
        <v>0</v>
      </c>
      <c r="M806" t="s">
        <v>4</v>
      </c>
      <c r="N806">
        <v>0</v>
      </c>
      <c r="O806">
        <v>0</v>
      </c>
      <c r="P806" t="s">
        <v>5</v>
      </c>
      <c r="Q806">
        <v>0</v>
      </c>
      <c r="R806">
        <v>0</v>
      </c>
      <c r="S806" t="s">
        <v>6</v>
      </c>
      <c r="T806">
        <v>0</v>
      </c>
      <c r="U806">
        <v>0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</v>
      </c>
      <c r="AG806">
        <v>0</v>
      </c>
      <c r="AH806" t="s">
        <v>11</v>
      </c>
      <c r="AI806">
        <v>0</v>
      </c>
      <c r="AJ806">
        <v>0</v>
      </c>
      <c r="AK806" t="s">
        <v>12</v>
      </c>
      <c r="AL806">
        <v>0</v>
      </c>
      <c r="AM806">
        <v>0</v>
      </c>
    </row>
    <row r="807" spans="1:39" x14ac:dyDescent="0.25">
      <c r="A807" t="s">
        <v>94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0</v>
      </c>
      <c r="I807">
        <v>0</v>
      </c>
      <c r="J807" t="s">
        <v>3</v>
      </c>
      <c r="K807">
        <v>0</v>
      </c>
      <c r="L807">
        <v>0</v>
      </c>
      <c r="M807" t="s">
        <v>4</v>
      </c>
      <c r="N807">
        <v>0</v>
      </c>
      <c r="O807">
        <v>0</v>
      </c>
      <c r="P807" t="s">
        <v>5</v>
      </c>
      <c r="Q807">
        <v>0</v>
      </c>
      <c r="R807">
        <v>0</v>
      </c>
      <c r="S807" t="s">
        <v>6</v>
      </c>
      <c r="T807">
        <v>0</v>
      </c>
      <c r="U807">
        <v>0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</v>
      </c>
      <c r="AG807">
        <v>0</v>
      </c>
      <c r="AH807" t="s">
        <v>11</v>
      </c>
      <c r="AI807">
        <v>0</v>
      </c>
      <c r="AJ807">
        <v>0</v>
      </c>
      <c r="AK807" t="s">
        <v>12</v>
      </c>
      <c r="AL807">
        <v>0</v>
      </c>
      <c r="AM807">
        <v>0</v>
      </c>
    </row>
    <row r="808" spans="1:39" x14ac:dyDescent="0.25">
      <c r="A808" t="s">
        <v>94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0</v>
      </c>
      <c r="I808">
        <v>0</v>
      </c>
      <c r="J808" t="s">
        <v>3</v>
      </c>
      <c r="K808">
        <v>0</v>
      </c>
      <c r="L808">
        <v>0</v>
      </c>
      <c r="M808" t="s">
        <v>4</v>
      </c>
      <c r="N808">
        <v>0</v>
      </c>
      <c r="O808">
        <v>0</v>
      </c>
      <c r="P808" t="s">
        <v>5</v>
      </c>
      <c r="Q808">
        <v>0</v>
      </c>
      <c r="R808">
        <v>0</v>
      </c>
      <c r="S808" t="s">
        <v>6</v>
      </c>
      <c r="T808">
        <v>0</v>
      </c>
      <c r="U808">
        <v>0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</v>
      </c>
      <c r="AG808">
        <v>0</v>
      </c>
      <c r="AH808" t="s">
        <v>11</v>
      </c>
      <c r="AI808">
        <v>0</v>
      </c>
      <c r="AJ808">
        <v>0</v>
      </c>
      <c r="AK808" t="s">
        <v>12</v>
      </c>
      <c r="AL808">
        <v>0</v>
      </c>
      <c r="AM808">
        <v>0</v>
      </c>
    </row>
    <row r="809" spans="1:39" x14ac:dyDescent="0.25">
      <c r="A809" t="s">
        <v>94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0</v>
      </c>
      <c r="I809">
        <v>0</v>
      </c>
      <c r="J809" t="s">
        <v>3</v>
      </c>
      <c r="K809">
        <v>0</v>
      </c>
      <c r="L809">
        <v>0</v>
      </c>
      <c r="M809" t="s">
        <v>4</v>
      </c>
      <c r="N809">
        <v>0</v>
      </c>
      <c r="O809">
        <v>0</v>
      </c>
      <c r="P809" t="s">
        <v>5</v>
      </c>
      <c r="Q809">
        <v>0</v>
      </c>
      <c r="R809">
        <v>0</v>
      </c>
      <c r="S809" t="s">
        <v>6</v>
      </c>
      <c r="T809">
        <v>0</v>
      </c>
      <c r="U809">
        <v>0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</v>
      </c>
      <c r="AG809">
        <v>0</v>
      </c>
      <c r="AH809" t="s">
        <v>11</v>
      </c>
      <c r="AI809">
        <v>0</v>
      </c>
      <c r="AJ809">
        <v>0</v>
      </c>
      <c r="AK809" t="s">
        <v>12</v>
      </c>
      <c r="AL809">
        <v>0</v>
      </c>
      <c r="AM809">
        <v>0</v>
      </c>
    </row>
    <row r="810" spans="1:39" x14ac:dyDescent="0.25">
      <c r="A810" t="s">
        <v>94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0</v>
      </c>
      <c r="I810">
        <v>0</v>
      </c>
      <c r="J810" t="s">
        <v>3</v>
      </c>
      <c r="K810">
        <v>0</v>
      </c>
      <c r="L810">
        <v>0</v>
      </c>
      <c r="M810" t="s">
        <v>4</v>
      </c>
      <c r="N810">
        <v>0</v>
      </c>
      <c r="O810">
        <v>0</v>
      </c>
      <c r="P810" t="s">
        <v>5</v>
      </c>
      <c r="Q810">
        <v>0</v>
      </c>
      <c r="R810">
        <v>0</v>
      </c>
      <c r="S810" t="s">
        <v>6</v>
      </c>
      <c r="T810">
        <v>0</v>
      </c>
      <c r="U810">
        <v>0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</v>
      </c>
      <c r="AG810">
        <v>0</v>
      </c>
      <c r="AH810" t="s">
        <v>11</v>
      </c>
      <c r="AI810">
        <v>0</v>
      </c>
      <c r="AJ810">
        <v>0</v>
      </c>
      <c r="AK810" t="s">
        <v>12</v>
      </c>
      <c r="AL810">
        <v>0</v>
      </c>
      <c r="AM810">
        <v>0</v>
      </c>
    </row>
    <row r="811" spans="1:39" x14ac:dyDescent="0.25">
      <c r="A811" t="s">
        <v>94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0</v>
      </c>
      <c r="I811">
        <v>0</v>
      </c>
      <c r="J811" t="s">
        <v>3</v>
      </c>
      <c r="K811">
        <v>0</v>
      </c>
      <c r="L811">
        <v>0</v>
      </c>
      <c r="M811" t="s">
        <v>4</v>
      </c>
      <c r="N811">
        <v>0</v>
      </c>
      <c r="O811">
        <v>0</v>
      </c>
      <c r="P811" t="s">
        <v>5</v>
      </c>
      <c r="Q811">
        <v>0</v>
      </c>
      <c r="R811">
        <v>0</v>
      </c>
      <c r="S811" t="s">
        <v>6</v>
      </c>
      <c r="T811">
        <v>0</v>
      </c>
      <c r="U811">
        <v>0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</v>
      </c>
      <c r="AG811">
        <v>0</v>
      </c>
      <c r="AH811" t="s">
        <v>11</v>
      </c>
      <c r="AI811">
        <v>0</v>
      </c>
      <c r="AJ811">
        <v>0</v>
      </c>
      <c r="AK811" t="s">
        <v>12</v>
      </c>
      <c r="AL811">
        <v>0</v>
      </c>
      <c r="AM811">
        <v>0</v>
      </c>
    </row>
    <row r="812" spans="1:39" x14ac:dyDescent="0.25">
      <c r="A812" t="s">
        <v>94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0</v>
      </c>
      <c r="I812">
        <v>0</v>
      </c>
      <c r="J812" t="s">
        <v>3</v>
      </c>
      <c r="K812">
        <v>0</v>
      </c>
      <c r="L812">
        <v>0</v>
      </c>
      <c r="M812" t="s">
        <v>4</v>
      </c>
      <c r="N812">
        <v>0</v>
      </c>
      <c r="O812">
        <v>0</v>
      </c>
      <c r="P812" t="s">
        <v>5</v>
      </c>
      <c r="Q812">
        <v>0</v>
      </c>
      <c r="R812">
        <v>0</v>
      </c>
      <c r="S812" t="s">
        <v>6</v>
      </c>
      <c r="T812">
        <v>0</v>
      </c>
      <c r="U812">
        <v>0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</v>
      </c>
      <c r="AG812">
        <v>0</v>
      </c>
      <c r="AH812" t="s">
        <v>11</v>
      </c>
      <c r="AI812">
        <v>0</v>
      </c>
      <c r="AJ812">
        <v>0</v>
      </c>
      <c r="AK812" t="s">
        <v>12</v>
      </c>
      <c r="AL812">
        <v>0</v>
      </c>
      <c r="AM812">
        <v>0</v>
      </c>
    </row>
    <row r="813" spans="1:39" x14ac:dyDescent="0.25">
      <c r="A813" t="s">
        <v>94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0</v>
      </c>
      <c r="I813">
        <v>0</v>
      </c>
      <c r="J813" t="s">
        <v>3</v>
      </c>
      <c r="K813">
        <v>0</v>
      </c>
      <c r="L813">
        <v>0</v>
      </c>
      <c r="M813" t="s">
        <v>4</v>
      </c>
      <c r="N813">
        <v>0</v>
      </c>
      <c r="O813">
        <v>0</v>
      </c>
      <c r="P813" t="s">
        <v>5</v>
      </c>
      <c r="Q813">
        <v>0</v>
      </c>
      <c r="R813">
        <v>0</v>
      </c>
      <c r="S813" t="s">
        <v>6</v>
      </c>
      <c r="T813">
        <v>0</v>
      </c>
      <c r="U813">
        <v>0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</v>
      </c>
      <c r="AG813">
        <v>0</v>
      </c>
      <c r="AH813" t="s">
        <v>11</v>
      </c>
      <c r="AI813">
        <v>0</v>
      </c>
      <c r="AJ813">
        <v>0</v>
      </c>
      <c r="AK813" t="s">
        <v>12</v>
      </c>
      <c r="AL813">
        <v>0</v>
      </c>
      <c r="AM813">
        <v>0</v>
      </c>
    </row>
    <row r="814" spans="1:39" x14ac:dyDescent="0.25">
      <c r="A814" t="s">
        <v>94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0</v>
      </c>
      <c r="I814">
        <v>0</v>
      </c>
      <c r="J814" t="s">
        <v>3</v>
      </c>
      <c r="K814">
        <v>0</v>
      </c>
      <c r="L814">
        <v>0</v>
      </c>
      <c r="M814" t="s">
        <v>4</v>
      </c>
      <c r="N814">
        <v>0</v>
      </c>
      <c r="O814">
        <v>0</v>
      </c>
      <c r="P814" t="s">
        <v>5</v>
      </c>
      <c r="Q814">
        <v>0</v>
      </c>
      <c r="R814">
        <v>0</v>
      </c>
      <c r="S814" t="s">
        <v>6</v>
      </c>
      <c r="T814">
        <v>0</v>
      </c>
      <c r="U814">
        <v>0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</v>
      </c>
      <c r="AG814">
        <v>0</v>
      </c>
      <c r="AH814" t="s">
        <v>11</v>
      </c>
      <c r="AI814">
        <v>0</v>
      </c>
      <c r="AJ814">
        <v>0</v>
      </c>
      <c r="AK814" t="s">
        <v>12</v>
      </c>
      <c r="AL814">
        <v>0</v>
      </c>
      <c r="AM814">
        <v>0</v>
      </c>
    </row>
    <row r="815" spans="1:39" x14ac:dyDescent="0.25">
      <c r="A815" t="s">
        <v>94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0</v>
      </c>
      <c r="I815">
        <v>0</v>
      </c>
      <c r="J815" t="s">
        <v>3</v>
      </c>
      <c r="K815">
        <v>0</v>
      </c>
      <c r="L815">
        <v>0</v>
      </c>
      <c r="M815" t="s">
        <v>4</v>
      </c>
      <c r="N815">
        <v>0</v>
      </c>
      <c r="O815">
        <v>0</v>
      </c>
      <c r="P815" t="s">
        <v>5</v>
      </c>
      <c r="Q815">
        <v>0</v>
      </c>
      <c r="R815">
        <v>0</v>
      </c>
      <c r="S815" t="s">
        <v>6</v>
      </c>
      <c r="T815">
        <v>0</v>
      </c>
      <c r="U815">
        <v>0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</v>
      </c>
      <c r="AG815">
        <v>0</v>
      </c>
      <c r="AH815" t="s">
        <v>11</v>
      </c>
      <c r="AI815">
        <v>0</v>
      </c>
      <c r="AJ815">
        <v>0</v>
      </c>
      <c r="AK815" t="s">
        <v>12</v>
      </c>
      <c r="AL815">
        <v>0</v>
      </c>
      <c r="AM815">
        <v>0</v>
      </c>
    </row>
    <row r="816" spans="1:39" x14ac:dyDescent="0.25">
      <c r="A816" t="s">
        <v>94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0</v>
      </c>
      <c r="I816">
        <v>0</v>
      </c>
      <c r="J816" t="s">
        <v>3</v>
      </c>
      <c r="K816">
        <v>0</v>
      </c>
      <c r="L816">
        <v>0</v>
      </c>
      <c r="M816" t="s">
        <v>4</v>
      </c>
      <c r="N816">
        <v>0</v>
      </c>
      <c r="O816">
        <v>0</v>
      </c>
      <c r="P816" t="s">
        <v>5</v>
      </c>
      <c r="Q816">
        <v>0</v>
      </c>
      <c r="R816">
        <v>0</v>
      </c>
      <c r="S816" t="s">
        <v>6</v>
      </c>
      <c r="T816">
        <v>0</v>
      </c>
      <c r="U816">
        <v>0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</v>
      </c>
      <c r="AG816">
        <v>0</v>
      </c>
      <c r="AH816" t="s">
        <v>11</v>
      </c>
      <c r="AI816">
        <v>0</v>
      </c>
      <c r="AJ816">
        <v>0</v>
      </c>
      <c r="AK816" t="s">
        <v>12</v>
      </c>
      <c r="AL816">
        <v>0</v>
      </c>
      <c r="AM816">
        <v>0</v>
      </c>
    </row>
    <row r="817" spans="1:39" x14ac:dyDescent="0.25">
      <c r="A817" t="s">
        <v>94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0</v>
      </c>
      <c r="I817">
        <v>0</v>
      </c>
      <c r="J817" t="s">
        <v>3</v>
      </c>
      <c r="K817">
        <v>0</v>
      </c>
      <c r="L817">
        <v>0</v>
      </c>
      <c r="M817" t="s">
        <v>4</v>
      </c>
      <c r="N817">
        <v>0</v>
      </c>
      <c r="O817">
        <v>0</v>
      </c>
      <c r="P817" t="s">
        <v>5</v>
      </c>
      <c r="Q817">
        <v>0</v>
      </c>
      <c r="R817">
        <v>0</v>
      </c>
      <c r="S817" t="s">
        <v>6</v>
      </c>
      <c r="T817">
        <v>0</v>
      </c>
      <c r="U817">
        <v>0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</v>
      </c>
      <c r="AG817">
        <v>0</v>
      </c>
      <c r="AH817" t="s">
        <v>11</v>
      </c>
      <c r="AI817">
        <v>0</v>
      </c>
      <c r="AJ817">
        <v>0</v>
      </c>
      <c r="AK817" t="s">
        <v>12</v>
      </c>
      <c r="AL817">
        <v>0</v>
      </c>
      <c r="AM817">
        <v>0</v>
      </c>
    </row>
    <row r="818" spans="1:39" x14ac:dyDescent="0.25">
      <c r="A818" t="s">
        <v>94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0</v>
      </c>
      <c r="I818">
        <v>0</v>
      </c>
      <c r="J818" t="s">
        <v>3</v>
      </c>
      <c r="K818">
        <v>0</v>
      </c>
      <c r="L818">
        <v>0</v>
      </c>
      <c r="M818" t="s">
        <v>4</v>
      </c>
      <c r="N818">
        <v>0</v>
      </c>
      <c r="O818">
        <v>0</v>
      </c>
      <c r="P818" t="s">
        <v>5</v>
      </c>
      <c r="Q818">
        <v>0</v>
      </c>
      <c r="R818">
        <v>0</v>
      </c>
      <c r="S818" t="s">
        <v>6</v>
      </c>
      <c r="T818">
        <v>0</v>
      </c>
      <c r="U818">
        <v>0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</v>
      </c>
      <c r="AG818">
        <v>0</v>
      </c>
      <c r="AH818" t="s">
        <v>11</v>
      </c>
      <c r="AI818">
        <v>0</v>
      </c>
      <c r="AJ818">
        <v>0</v>
      </c>
      <c r="AK818" t="s">
        <v>12</v>
      </c>
      <c r="AL818">
        <v>0</v>
      </c>
      <c r="AM818">
        <v>0</v>
      </c>
    </row>
    <row r="819" spans="1:39" x14ac:dyDescent="0.25">
      <c r="A819" t="s">
        <v>94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0</v>
      </c>
      <c r="I819">
        <v>0</v>
      </c>
      <c r="J819" t="s">
        <v>3</v>
      </c>
      <c r="K819">
        <v>0</v>
      </c>
      <c r="L819">
        <v>0</v>
      </c>
      <c r="M819" t="s">
        <v>4</v>
      </c>
      <c r="N819">
        <v>0</v>
      </c>
      <c r="O819">
        <v>0</v>
      </c>
      <c r="P819" t="s">
        <v>5</v>
      </c>
      <c r="Q819">
        <v>0</v>
      </c>
      <c r="R819">
        <v>0</v>
      </c>
      <c r="S819" t="s">
        <v>6</v>
      </c>
      <c r="T819">
        <v>0</v>
      </c>
      <c r="U819">
        <v>0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</v>
      </c>
      <c r="AG819">
        <v>0</v>
      </c>
      <c r="AH819" t="s">
        <v>11</v>
      </c>
      <c r="AI819">
        <v>0</v>
      </c>
      <c r="AJ819">
        <v>0</v>
      </c>
      <c r="AK819" t="s">
        <v>12</v>
      </c>
      <c r="AL819">
        <v>0</v>
      </c>
      <c r="AM819">
        <v>0</v>
      </c>
    </row>
    <row r="820" spans="1:39" x14ac:dyDescent="0.25">
      <c r="A820" t="s">
        <v>94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0</v>
      </c>
      <c r="I820">
        <v>0</v>
      </c>
      <c r="J820" t="s">
        <v>3</v>
      </c>
      <c r="K820">
        <v>0</v>
      </c>
      <c r="L820">
        <v>0</v>
      </c>
      <c r="M820" t="s">
        <v>4</v>
      </c>
      <c r="N820">
        <v>0</v>
      </c>
      <c r="O820">
        <v>0</v>
      </c>
      <c r="P820" t="s">
        <v>5</v>
      </c>
      <c r="Q820">
        <v>0</v>
      </c>
      <c r="R820">
        <v>0</v>
      </c>
      <c r="S820" t="s">
        <v>6</v>
      </c>
      <c r="T820">
        <v>0</v>
      </c>
      <c r="U820">
        <v>0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</v>
      </c>
      <c r="AG820">
        <v>0</v>
      </c>
      <c r="AH820" t="s">
        <v>11</v>
      </c>
      <c r="AI820">
        <v>0</v>
      </c>
      <c r="AJ820">
        <v>0</v>
      </c>
      <c r="AK820" t="s">
        <v>12</v>
      </c>
      <c r="AL820">
        <v>0</v>
      </c>
      <c r="AM820">
        <v>0</v>
      </c>
    </row>
    <row r="821" spans="1:39" x14ac:dyDescent="0.25">
      <c r="A821" t="s">
        <v>94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0</v>
      </c>
      <c r="I821">
        <v>0</v>
      </c>
      <c r="J821" t="s">
        <v>3</v>
      </c>
      <c r="K821">
        <v>0</v>
      </c>
      <c r="L821">
        <v>0</v>
      </c>
      <c r="M821" t="s">
        <v>4</v>
      </c>
      <c r="N821">
        <v>0</v>
      </c>
      <c r="O821">
        <v>0</v>
      </c>
      <c r="P821" t="s">
        <v>5</v>
      </c>
      <c r="Q821">
        <v>0</v>
      </c>
      <c r="R821">
        <v>0</v>
      </c>
      <c r="S821" t="s">
        <v>6</v>
      </c>
      <c r="T821">
        <v>0</v>
      </c>
      <c r="U821">
        <v>0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</v>
      </c>
      <c r="AG821">
        <v>0</v>
      </c>
      <c r="AH821" t="s">
        <v>11</v>
      </c>
      <c r="AI821">
        <v>0</v>
      </c>
      <c r="AJ821">
        <v>0</v>
      </c>
      <c r="AK821" t="s">
        <v>12</v>
      </c>
      <c r="AL821">
        <v>0</v>
      </c>
      <c r="AM821">
        <v>0</v>
      </c>
    </row>
    <row r="822" spans="1:39" x14ac:dyDescent="0.25">
      <c r="A822" t="s">
        <v>95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1240.8003739999999</v>
      </c>
      <c r="I822">
        <v>9.6217199999999998</v>
      </c>
      <c r="J822" t="s">
        <v>3</v>
      </c>
      <c r="K822">
        <v>1210.4453000000001</v>
      </c>
      <c r="L822">
        <v>6.4082710000000001</v>
      </c>
      <c r="M822" t="s">
        <v>4</v>
      </c>
      <c r="N822">
        <v>14.78097</v>
      </c>
      <c r="O822">
        <v>0.75577700000000003</v>
      </c>
      <c r="P822" t="s">
        <v>5</v>
      </c>
      <c r="Q822">
        <v>30.428664999999999</v>
      </c>
      <c r="R822">
        <v>1.382082</v>
      </c>
      <c r="S822" t="s">
        <v>6</v>
      </c>
      <c r="T822">
        <v>1185.0174</v>
      </c>
      <c r="U822">
        <v>3.8356810000000001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0.19061900000000001</v>
      </c>
      <c r="AG822">
        <v>1.7899999999999999E-4</v>
      </c>
      <c r="AH822" t="s">
        <v>11</v>
      </c>
      <c r="AI822">
        <v>0.80684400000000001</v>
      </c>
      <c r="AJ822">
        <v>9.8999999999999994E-5</v>
      </c>
      <c r="AK822" t="s">
        <v>12</v>
      </c>
      <c r="AL822">
        <v>0</v>
      </c>
      <c r="AM822">
        <v>0</v>
      </c>
    </row>
    <row r="823" spans="1:39" x14ac:dyDescent="0.25">
      <c r="A823" t="s">
        <v>95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2484.4647709999999</v>
      </c>
      <c r="I823">
        <v>41.288246000000001</v>
      </c>
      <c r="J823" t="s">
        <v>3</v>
      </c>
      <c r="K823">
        <v>2423.6495359999999</v>
      </c>
      <c r="L823">
        <v>29.187042999999999</v>
      </c>
      <c r="M823" t="s">
        <v>4</v>
      </c>
      <c r="N823">
        <v>29.731826000000002</v>
      </c>
      <c r="O823">
        <v>2.7035520000000002</v>
      </c>
      <c r="P823" t="s">
        <v>5</v>
      </c>
      <c r="Q823">
        <v>60.993395999999997</v>
      </c>
      <c r="R823">
        <v>4.2453500000000002</v>
      </c>
      <c r="S823" t="s">
        <v>6</v>
      </c>
      <c r="T823">
        <v>2372.3336330000002</v>
      </c>
      <c r="U823">
        <v>17.552772000000001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0.18466099999999999</v>
      </c>
      <c r="AG823">
        <v>1.13E-4</v>
      </c>
      <c r="AH823" t="s">
        <v>11</v>
      </c>
      <c r="AI823">
        <v>0.81153500000000001</v>
      </c>
      <c r="AJ823">
        <v>1.35E-4</v>
      </c>
      <c r="AK823" t="s">
        <v>12</v>
      </c>
      <c r="AL823">
        <v>0</v>
      </c>
      <c r="AM823">
        <v>0</v>
      </c>
    </row>
    <row r="824" spans="1:39" x14ac:dyDescent="0.25">
      <c r="A824" t="s">
        <v>95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3728.3346780000002</v>
      </c>
      <c r="I824">
        <v>76.310142999999997</v>
      </c>
      <c r="J824" t="s">
        <v>3</v>
      </c>
      <c r="K824">
        <v>3637.2071040000001</v>
      </c>
      <c r="L824">
        <v>54.383029000000001</v>
      </c>
      <c r="M824" t="s">
        <v>4</v>
      </c>
      <c r="N824">
        <v>44.643141</v>
      </c>
      <c r="O824">
        <v>5.4502179999999996</v>
      </c>
      <c r="P824" t="s">
        <v>5</v>
      </c>
      <c r="Q824">
        <v>91.382251999999994</v>
      </c>
      <c r="R824">
        <v>7.2431970000000003</v>
      </c>
      <c r="S824" t="s">
        <v>6</v>
      </c>
      <c r="T824">
        <v>3560.1269820000002</v>
      </c>
      <c r="U824">
        <v>32.283374000000002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0.180529</v>
      </c>
      <c r="AG824">
        <v>1.08E-4</v>
      </c>
      <c r="AH824" t="s">
        <v>11</v>
      </c>
      <c r="AI824">
        <v>0.81531799999999999</v>
      </c>
      <c r="AJ824">
        <v>1.3899999999999999E-4</v>
      </c>
      <c r="AK824" t="s">
        <v>12</v>
      </c>
      <c r="AL824">
        <v>0</v>
      </c>
      <c r="AM824">
        <v>0</v>
      </c>
    </row>
    <row r="825" spans="1:39" x14ac:dyDescent="0.25">
      <c r="A825" t="s">
        <v>95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4972.31376</v>
      </c>
      <c r="I825">
        <v>107.686015</v>
      </c>
      <c r="J825" t="s">
        <v>3</v>
      </c>
      <c r="K825">
        <v>4851.0511619999997</v>
      </c>
      <c r="L825">
        <v>77.060255999999995</v>
      </c>
      <c r="M825" t="s">
        <v>4</v>
      </c>
      <c r="N825">
        <v>59.613281000000001</v>
      </c>
      <c r="O825">
        <v>10.308676999999999</v>
      </c>
      <c r="P825" t="s">
        <v>5</v>
      </c>
      <c r="Q825">
        <v>121.630548</v>
      </c>
      <c r="R825">
        <v>11.880065999999999</v>
      </c>
      <c r="S825" t="s">
        <v>6</v>
      </c>
      <c r="T825">
        <v>4748.2276270000002</v>
      </c>
      <c r="U825">
        <v>48.724198000000001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0.17880199999999999</v>
      </c>
      <c r="AG825">
        <v>1.03E-4</v>
      </c>
      <c r="AH825" t="s">
        <v>11</v>
      </c>
      <c r="AI825">
        <v>0.81809799999999999</v>
      </c>
      <c r="AJ825">
        <v>1.6100000000000001E-4</v>
      </c>
      <c r="AK825" t="s">
        <v>12</v>
      </c>
      <c r="AL825">
        <v>0</v>
      </c>
      <c r="AM825">
        <v>0</v>
      </c>
    </row>
    <row r="826" spans="1:39" x14ac:dyDescent="0.25">
      <c r="A826" t="s">
        <v>95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6216.6881640000001</v>
      </c>
      <c r="I826">
        <v>143.93327300000001</v>
      </c>
      <c r="J826" t="s">
        <v>3</v>
      </c>
      <c r="K826">
        <v>6065.0105960000001</v>
      </c>
      <c r="L826">
        <v>103.680245</v>
      </c>
      <c r="M826" t="s">
        <v>4</v>
      </c>
      <c r="N826">
        <v>74.30368</v>
      </c>
      <c r="O826">
        <v>14.262402</v>
      </c>
      <c r="P826" t="s">
        <v>5</v>
      </c>
      <c r="Q826">
        <v>152.12632600000001</v>
      </c>
      <c r="R826">
        <v>18.532225</v>
      </c>
      <c r="S826" t="s">
        <v>6</v>
      </c>
      <c r="T826">
        <v>5936.5654299999997</v>
      </c>
      <c r="U826">
        <v>67.331897999999995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0.17763499999999999</v>
      </c>
      <c r="AG826">
        <v>7.2000000000000002E-5</v>
      </c>
      <c r="AH826" t="s">
        <v>11</v>
      </c>
      <c r="AI826">
        <v>0.82053699999999996</v>
      </c>
      <c r="AJ826">
        <v>1.7000000000000001E-4</v>
      </c>
      <c r="AK826" t="s">
        <v>12</v>
      </c>
      <c r="AL826">
        <v>0</v>
      </c>
      <c r="AM826">
        <v>0</v>
      </c>
    </row>
    <row r="827" spans="1:39" x14ac:dyDescent="0.25">
      <c r="A827" t="s">
        <v>95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7461.060391</v>
      </c>
      <c r="I827">
        <v>180.399328</v>
      </c>
      <c r="J827" t="s">
        <v>3</v>
      </c>
      <c r="K827">
        <v>7279.2658199999996</v>
      </c>
      <c r="L827">
        <v>130.069086</v>
      </c>
      <c r="M827" t="s">
        <v>4</v>
      </c>
      <c r="N827">
        <v>89.294888</v>
      </c>
      <c r="O827">
        <v>20.934024999999998</v>
      </c>
      <c r="P827" t="s">
        <v>5</v>
      </c>
      <c r="Q827">
        <v>182.35345899999999</v>
      </c>
      <c r="R827">
        <v>25.805847</v>
      </c>
      <c r="S827" t="s">
        <v>6</v>
      </c>
      <c r="T827">
        <v>7125.1199020000004</v>
      </c>
      <c r="U827">
        <v>83.275246999999993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0.177541</v>
      </c>
      <c r="AG827">
        <v>7.2000000000000002E-5</v>
      </c>
      <c r="AH827" t="s">
        <v>11</v>
      </c>
      <c r="AI827">
        <v>0.82330999999999999</v>
      </c>
      <c r="AJ827">
        <v>1.54E-4</v>
      </c>
      <c r="AK827" t="s">
        <v>12</v>
      </c>
      <c r="AL827">
        <v>0</v>
      </c>
      <c r="AM827">
        <v>0</v>
      </c>
    </row>
    <row r="828" spans="1:39" x14ac:dyDescent="0.25">
      <c r="A828" t="s">
        <v>95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8705.9375</v>
      </c>
      <c r="I828">
        <v>223.00610699999999</v>
      </c>
      <c r="J828" t="s">
        <v>3</v>
      </c>
      <c r="K828">
        <v>8493.8587889999999</v>
      </c>
      <c r="L828">
        <v>160.17692099999999</v>
      </c>
      <c r="M828" t="s">
        <v>4</v>
      </c>
      <c r="N828">
        <v>104.42071199999999</v>
      </c>
      <c r="O828">
        <v>28.750138</v>
      </c>
      <c r="P828" t="s">
        <v>5</v>
      </c>
      <c r="Q828">
        <v>212.744552</v>
      </c>
      <c r="R828">
        <v>35.103558999999997</v>
      </c>
      <c r="S828" t="s">
        <v>6</v>
      </c>
      <c r="T828">
        <v>8313.7237700000005</v>
      </c>
      <c r="U828">
        <v>100.82817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0.177068</v>
      </c>
      <c r="AG828">
        <v>6.4999999999999994E-5</v>
      </c>
      <c r="AH828" t="s">
        <v>11</v>
      </c>
      <c r="AI828">
        <v>0.82483799999999996</v>
      </c>
      <c r="AJ828">
        <v>1.37E-4</v>
      </c>
      <c r="AK828" t="s">
        <v>12</v>
      </c>
      <c r="AL828">
        <v>0</v>
      </c>
      <c r="AM828">
        <v>0</v>
      </c>
    </row>
    <row r="829" spans="1:39" x14ac:dyDescent="0.25">
      <c r="A829" t="s">
        <v>95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9950.549336</v>
      </c>
      <c r="I829">
        <v>288.14923199999998</v>
      </c>
      <c r="J829" t="s">
        <v>3</v>
      </c>
      <c r="K829">
        <v>9708.1206249999996</v>
      </c>
      <c r="L829">
        <v>206.765659</v>
      </c>
      <c r="M829" t="s">
        <v>4</v>
      </c>
      <c r="N829">
        <v>119.52708199999999</v>
      </c>
      <c r="O829">
        <v>38.629975000000002</v>
      </c>
      <c r="P829" t="s">
        <v>5</v>
      </c>
      <c r="Q829">
        <v>243.19157799999999</v>
      </c>
      <c r="R829">
        <v>46.767926000000003</v>
      </c>
      <c r="S829" t="s">
        <v>6</v>
      </c>
      <c r="T829">
        <v>9501.9752540000009</v>
      </c>
      <c r="U829">
        <v>122.416698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0.17679800000000001</v>
      </c>
      <c r="AG829">
        <v>6.3999999999999997E-5</v>
      </c>
      <c r="AH829" t="s">
        <v>11</v>
      </c>
      <c r="AI829">
        <v>0.82771300000000003</v>
      </c>
      <c r="AJ829">
        <v>1.27E-4</v>
      </c>
      <c r="AK829" t="s">
        <v>12</v>
      </c>
      <c r="AL829">
        <v>0</v>
      </c>
      <c r="AM829">
        <v>0</v>
      </c>
    </row>
    <row r="830" spans="1:39" x14ac:dyDescent="0.25">
      <c r="A830" t="s">
        <v>95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11195.161426000001</v>
      </c>
      <c r="I830">
        <v>370.152717</v>
      </c>
      <c r="J830" t="s">
        <v>3</v>
      </c>
      <c r="K830">
        <v>10922.269199</v>
      </c>
      <c r="L830">
        <v>259.261619</v>
      </c>
      <c r="M830" t="s">
        <v>4</v>
      </c>
      <c r="N830">
        <v>134.585161</v>
      </c>
      <c r="O830">
        <v>47.717914</v>
      </c>
      <c r="P830" t="s">
        <v>5</v>
      </c>
      <c r="Q830">
        <v>273.73048899999998</v>
      </c>
      <c r="R830">
        <v>60.047975999999998</v>
      </c>
      <c r="S830" t="s">
        <v>6</v>
      </c>
      <c r="T830">
        <v>10690.21291</v>
      </c>
      <c r="U830">
        <v>146.637776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0.17621200000000001</v>
      </c>
      <c r="AG830">
        <v>7.2999999999999999E-5</v>
      </c>
      <c r="AH830" t="s">
        <v>11</v>
      </c>
      <c r="AI830">
        <v>0.82821100000000003</v>
      </c>
      <c r="AJ830">
        <v>1.2899999999999999E-4</v>
      </c>
      <c r="AK830" t="s">
        <v>12</v>
      </c>
      <c r="AL830">
        <v>0</v>
      </c>
      <c r="AM830">
        <v>0</v>
      </c>
    </row>
    <row r="831" spans="1:39" x14ac:dyDescent="0.25">
      <c r="A831" t="s">
        <v>95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12439.742792999999</v>
      </c>
      <c r="I831">
        <v>451.33716399999997</v>
      </c>
      <c r="J831" t="s">
        <v>3</v>
      </c>
      <c r="K831">
        <v>12136.767578000001</v>
      </c>
      <c r="L831">
        <v>316.78978899999998</v>
      </c>
      <c r="M831" t="s">
        <v>4</v>
      </c>
      <c r="N831">
        <v>149.56160499999999</v>
      </c>
      <c r="O831">
        <v>56.707439000000001</v>
      </c>
      <c r="P831" t="s">
        <v>5</v>
      </c>
      <c r="Q831">
        <v>303.91173300000003</v>
      </c>
      <c r="R831">
        <v>72.779124999999993</v>
      </c>
      <c r="S831" t="s">
        <v>6</v>
      </c>
      <c r="T831">
        <v>11878.866133</v>
      </c>
      <c r="U831">
        <v>168.227778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0.175507</v>
      </c>
      <c r="AG831">
        <v>7.6000000000000004E-5</v>
      </c>
      <c r="AH831" t="s">
        <v>11</v>
      </c>
      <c r="AI831">
        <v>0.82915300000000003</v>
      </c>
      <c r="AJ831">
        <v>1.0900000000000001E-4</v>
      </c>
      <c r="AK831" t="s">
        <v>12</v>
      </c>
      <c r="AL831">
        <v>0</v>
      </c>
      <c r="AM831">
        <v>0</v>
      </c>
    </row>
    <row r="832" spans="1:39" x14ac:dyDescent="0.25">
      <c r="A832" t="s">
        <v>95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13685.045156</v>
      </c>
      <c r="I832">
        <v>523.59504700000002</v>
      </c>
      <c r="J832" t="s">
        <v>3</v>
      </c>
      <c r="K832">
        <v>13351.857461</v>
      </c>
      <c r="L832">
        <v>371.27849200000003</v>
      </c>
      <c r="M832" t="s">
        <v>4</v>
      </c>
      <c r="N832">
        <v>164.61403999999999</v>
      </c>
      <c r="O832">
        <v>63.668233000000001</v>
      </c>
      <c r="P832" t="s">
        <v>5</v>
      </c>
      <c r="Q832">
        <v>334.21554300000003</v>
      </c>
      <c r="R832">
        <v>83.535178000000002</v>
      </c>
      <c r="S832" t="s">
        <v>6</v>
      </c>
      <c r="T832">
        <v>13067.849647999999</v>
      </c>
      <c r="U832">
        <v>187.43428299999999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0.17408499999999999</v>
      </c>
      <c r="AG832">
        <v>9.7E-5</v>
      </c>
      <c r="AH832" t="s">
        <v>11</v>
      </c>
      <c r="AI832">
        <v>0.83049399999999995</v>
      </c>
      <c r="AJ832">
        <v>1.27E-4</v>
      </c>
      <c r="AK832" t="s">
        <v>12</v>
      </c>
      <c r="AL832">
        <v>0</v>
      </c>
      <c r="AM832">
        <v>0</v>
      </c>
    </row>
    <row r="833" spans="1:39" x14ac:dyDescent="0.25">
      <c r="A833" t="s">
        <v>95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14930.465878999999</v>
      </c>
      <c r="I833">
        <v>594.15914899999996</v>
      </c>
      <c r="J833" t="s">
        <v>3</v>
      </c>
      <c r="K833">
        <v>14567.024512</v>
      </c>
      <c r="L833">
        <v>430.43604099999999</v>
      </c>
      <c r="M833" t="s">
        <v>4</v>
      </c>
      <c r="N833">
        <v>179.70195000000001</v>
      </c>
      <c r="O833">
        <v>72.387918999999997</v>
      </c>
      <c r="P833" t="s">
        <v>5</v>
      </c>
      <c r="Q833">
        <v>364.585219</v>
      </c>
      <c r="R833">
        <v>97.508021999999997</v>
      </c>
      <c r="S833" t="s">
        <v>6</v>
      </c>
      <c r="T833">
        <v>14256.874473</v>
      </c>
      <c r="U833">
        <v>210.329419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0.17393800000000001</v>
      </c>
      <c r="AG833">
        <v>9.5000000000000005E-5</v>
      </c>
      <c r="AH833" t="s">
        <v>11</v>
      </c>
      <c r="AI833">
        <v>0.831959</v>
      </c>
      <c r="AJ833">
        <v>1.03E-4</v>
      </c>
      <c r="AK833" t="s">
        <v>12</v>
      </c>
      <c r="AL833">
        <v>0</v>
      </c>
      <c r="AM833">
        <v>0</v>
      </c>
    </row>
    <row r="834" spans="1:39" x14ac:dyDescent="0.25">
      <c r="A834" t="s">
        <v>95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16175.718496</v>
      </c>
      <c r="I834">
        <v>667.26134400000001</v>
      </c>
      <c r="J834" t="s">
        <v>3</v>
      </c>
      <c r="K834">
        <v>15781.913535</v>
      </c>
      <c r="L834">
        <v>492.991308</v>
      </c>
      <c r="M834" t="s">
        <v>4</v>
      </c>
      <c r="N834">
        <v>194.69054299999999</v>
      </c>
      <c r="O834">
        <v>80.426983000000007</v>
      </c>
      <c r="P834" t="s">
        <v>5</v>
      </c>
      <c r="Q834">
        <v>395.04150800000002</v>
      </c>
      <c r="R834">
        <v>109.9915</v>
      </c>
      <c r="S834" t="s">
        <v>6</v>
      </c>
      <c r="T834">
        <v>15445.720117000001</v>
      </c>
      <c r="U834">
        <v>234.62665100000001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0.17285300000000001</v>
      </c>
      <c r="AG834">
        <v>1.06E-4</v>
      </c>
      <c r="AH834" t="s">
        <v>11</v>
      </c>
      <c r="AI834">
        <v>0.832256</v>
      </c>
      <c r="AJ834">
        <v>9.2999999999999997E-5</v>
      </c>
      <c r="AK834" t="s">
        <v>12</v>
      </c>
      <c r="AL834">
        <v>0</v>
      </c>
      <c r="AM834">
        <v>0</v>
      </c>
    </row>
    <row r="835" spans="1:39" x14ac:dyDescent="0.25">
      <c r="A835" t="s">
        <v>95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17421.003086000001</v>
      </c>
      <c r="I835">
        <v>756.52511600000003</v>
      </c>
      <c r="J835" t="s">
        <v>3</v>
      </c>
      <c r="K835">
        <v>16996.817422</v>
      </c>
      <c r="L835">
        <v>572.16960900000004</v>
      </c>
      <c r="M835" t="s">
        <v>4</v>
      </c>
      <c r="N835">
        <v>209.74768299999999</v>
      </c>
      <c r="O835">
        <v>90.284069000000002</v>
      </c>
      <c r="P835" t="s">
        <v>5</v>
      </c>
      <c r="Q835">
        <v>425.525218</v>
      </c>
      <c r="R835">
        <v>124.916978</v>
      </c>
      <c r="S835" t="s">
        <v>6</v>
      </c>
      <c r="T835">
        <v>16634.4925</v>
      </c>
      <c r="U835">
        <v>266.72906699999999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0.17224400000000001</v>
      </c>
      <c r="AG835">
        <v>1.1400000000000001E-4</v>
      </c>
      <c r="AH835" t="s">
        <v>11</v>
      </c>
      <c r="AI835">
        <v>0.83340099999999995</v>
      </c>
      <c r="AJ835">
        <v>7.7000000000000001E-5</v>
      </c>
      <c r="AK835" t="s">
        <v>12</v>
      </c>
      <c r="AL835">
        <v>0</v>
      </c>
      <c r="AM835">
        <v>0</v>
      </c>
    </row>
    <row r="836" spans="1:39" x14ac:dyDescent="0.25">
      <c r="A836" t="s">
        <v>95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18665.789726999999</v>
      </c>
      <c r="I836">
        <v>853.39100599999995</v>
      </c>
      <c r="J836" t="s">
        <v>3</v>
      </c>
      <c r="K836">
        <v>18211.363125</v>
      </c>
      <c r="L836">
        <v>660.35210400000005</v>
      </c>
      <c r="M836" t="s">
        <v>4</v>
      </c>
      <c r="N836">
        <v>224.779416</v>
      </c>
      <c r="O836">
        <v>99.424391999999997</v>
      </c>
      <c r="P836" t="s">
        <v>5</v>
      </c>
      <c r="Q836">
        <v>455.85062900000003</v>
      </c>
      <c r="R836">
        <v>142.38552000000001</v>
      </c>
      <c r="S836" t="s">
        <v>6</v>
      </c>
      <c r="T836">
        <v>17823.090585999998</v>
      </c>
      <c r="U836">
        <v>309.82190600000001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0.172205</v>
      </c>
      <c r="AG836">
        <v>1.1400000000000001E-4</v>
      </c>
      <c r="AH836" t="s">
        <v>11</v>
      </c>
      <c r="AI836">
        <v>0.83390699999999995</v>
      </c>
      <c r="AJ836">
        <v>7.7999999999999999E-5</v>
      </c>
      <c r="AK836" t="s">
        <v>12</v>
      </c>
      <c r="AL836">
        <v>0</v>
      </c>
      <c r="AM836">
        <v>0</v>
      </c>
    </row>
    <row r="837" spans="1:39" x14ac:dyDescent="0.25">
      <c r="A837" t="s">
        <v>95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19910.536250000001</v>
      </c>
      <c r="I837">
        <v>1002.841889</v>
      </c>
      <c r="J837" t="s">
        <v>3</v>
      </c>
      <c r="K837">
        <v>19425.846602000001</v>
      </c>
      <c r="L837">
        <v>795.13666000000001</v>
      </c>
      <c r="M837" t="s">
        <v>4</v>
      </c>
      <c r="N837">
        <v>239.77823799999999</v>
      </c>
      <c r="O837">
        <v>112.523342</v>
      </c>
      <c r="P837" t="s">
        <v>5</v>
      </c>
      <c r="Q837">
        <v>486.21558099999999</v>
      </c>
      <c r="R837">
        <v>159.61454900000001</v>
      </c>
      <c r="S837" t="s">
        <v>6</v>
      </c>
      <c r="T837">
        <v>19011.608124999999</v>
      </c>
      <c r="U837">
        <v>364.38348200000001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0.17216100000000001</v>
      </c>
      <c r="AG837">
        <v>1.13E-4</v>
      </c>
      <c r="AH837" t="s">
        <v>11</v>
      </c>
      <c r="AI837">
        <v>0.83452300000000001</v>
      </c>
      <c r="AJ837">
        <v>8.0000000000000007E-5</v>
      </c>
      <c r="AK837" t="s">
        <v>12</v>
      </c>
      <c r="AL837">
        <v>0</v>
      </c>
      <c r="AM837">
        <v>0</v>
      </c>
    </row>
    <row r="838" spans="1:39" x14ac:dyDescent="0.25">
      <c r="A838" t="s">
        <v>95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21155.277461000001</v>
      </c>
      <c r="I838">
        <v>1152.879171</v>
      </c>
      <c r="J838" t="s">
        <v>3</v>
      </c>
      <c r="K838">
        <v>20640.143241999998</v>
      </c>
      <c r="L838">
        <v>927.87097400000005</v>
      </c>
      <c r="M838" t="s">
        <v>4</v>
      </c>
      <c r="N838">
        <v>254.62859800000001</v>
      </c>
      <c r="O838">
        <v>123.00593499999999</v>
      </c>
      <c r="P838" t="s">
        <v>5</v>
      </c>
      <c r="Q838">
        <v>516.77686400000005</v>
      </c>
      <c r="R838">
        <v>171.77336099999999</v>
      </c>
      <c r="S838" t="s">
        <v>6</v>
      </c>
      <c r="T838">
        <v>20200.239805000001</v>
      </c>
      <c r="U838">
        <v>420.98769099999998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0.170267</v>
      </c>
      <c r="AG838">
        <v>1.4100000000000001E-4</v>
      </c>
      <c r="AH838" t="s">
        <v>11</v>
      </c>
      <c r="AI838">
        <v>0.83509199999999995</v>
      </c>
      <c r="AJ838">
        <v>6.3999999999999997E-5</v>
      </c>
      <c r="AK838" t="s">
        <v>12</v>
      </c>
      <c r="AL838">
        <v>0</v>
      </c>
      <c r="AM838">
        <v>0</v>
      </c>
    </row>
    <row r="839" spans="1:39" x14ac:dyDescent="0.25">
      <c r="A839" t="s">
        <v>95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22400.395702999998</v>
      </c>
      <c r="I839">
        <v>1317.038869</v>
      </c>
      <c r="J839" t="s">
        <v>3</v>
      </c>
      <c r="K839">
        <v>21854.925311999999</v>
      </c>
      <c r="L839">
        <v>1063.389862</v>
      </c>
      <c r="M839" t="s">
        <v>4</v>
      </c>
      <c r="N839">
        <v>269.65753799999999</v>
      </c>
      <c r="O839">
        <v>136.17024900000001</v>
      </c>
      <c r="P839" t="s">
        <v>5</v>
      </c>
      <c r="Q839">
        <v>547.24323400000003</v>
      </c>
      <c r="R839">
        <v>188.20351400000001</v>
      </c>
      <c r="S839" t="s">
        <v>6</v>
      </c>
      <c r="T839">
        <v>21389.088164000001</v>
      </c>
      <c r="U839">
        <v>466.85094199999997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0.16948299999999999</v>
      </c>
      <c r="AG839">
        <v>1.5300000000000001E-4</v>
      </c>
      <c r="AH839" t="s">
        <v>11</v>
      </c>
      <c r="AI839">
        <v>0.83555100000000004</v>
      </c>
      <c r="AJ839">
        <v>6.0000000000000002E-5</v>
      </c>
      <c r="AK839" t="s">
        <v>12</v>
      </c>
      <c r="AL839">
        <v>0</v>
      </c>
      <c r="AM839">
        <v>0</v>
      </c>
    </row>
    <row r="840" spans="1:39" x14ac:dyDescent="0.25">
      <c r="A840" t="s">
        <v>95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23645.786602</v>
      </c>
      <c r="I840">
        <v>1436.0064669999999</v>
      </c>
      <c r="J840" t="s">
        <v>3</v>
      </c>
      <c r="K840">
        <v>23070.045039000001</v>
      </c>
      <c r="L840">
        <v>1177.4741509999999</v>
      </c>
      <c r="M840" t="s">
        <v>4</v>
      </c>
      <c r="N840">
        <v>284.60574000000003</v>
      </c>
      <c r="O840">
        <v>146.919307</v>
      </c>
      <c r="P840" t="s">
        <v>5</v>
      </c>
      <c r="Q840">
        <v>577.61668199999997</v>
      </c>
      <c r="R840">
        <v>206.88815</v>
      </c>
      <c r="S840" t="s">
        <v>6</v>
      </c>
      <c r="T840">
        <v>22578.228789000001</v>
      </c>
      <c r="U840">
        <v>511.28026399999999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0.169465</v>
      </c>
      <c r="AG840">
        <v>1.5300000000000001E-4</v>
      </c>
      <c r="AH840" t="s">
        <v>11</v>
      </c>
      <c r="AI840">
        <v>0.83583700000000005</v>
      </c>
      <c r="AJ840">
        <v>5.5000000000000002E-5</v>
      </c>
      <c r="AK840" t="s">
        <v>12</v>
      </c>
      <c r="AL840">
        <v>0</v>
      </c>
      <c r="AM840">
        <v>0</v>
      </c>
    </row>
    <row r="841" spans="1:39" x14ac:dyDescent="0.25">
      <c r="A841" t="s">
        <v>95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24891.025469</v>
      </c>
      <c r="I841">
        <v>1566.0764610000001</v>
      </c>
      <c r="J841" t="s">
        <v>3</v>
      </c>
      <c r="K841">
        <v>24285.067617000001</v>
      </c>
      <c r="L841">
        <v>1297.999229</v>
      </c>
      <c r="M841" t="s">
        <v>4</v>
      </c>
      <c r="N841">
        <v>299.62369799999999</v>
      </c>
      <c r="O841">
        <v>157.52367699999999</v>
      </c>
      <c r="P841" t="s">
        <v>5</v>
      </c>
      <c r="Q841">
        <v>607.94656499999996</v>
      </c>
      <c r="R841">
        <v>227.21282199999999</v>
      </c>
      <c r="S841" t="s">
        <v>6</v>
      </c>
      <c r="T841">
        <v>23767.276132999999</v>
      </c>
      <c r="U841">
        <v>551.78759700000001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0.169465</v>
      </c>
      <c r="AG841">
        <v>1.5300000000000001E-4</v>
      </c>
      <c r="AH841" t="s">
        <v>11</v>
      </c>
      <c r="AI841">
        <v>0.83599400000000001</v>
      </c>
      <c r="AJ841">
        <v>5.5000000000000002E-5</v>
      </c>
      <c r="AK841" t="s">
        <v>12</v>
      </c>
      <c r="AL841">
        <v>0</v>
      </c>
      <c r="AM841">
        <v>0</v>
      </c>
    </row>
    <row r="842" spans="1:39" x14ac:dyDescent="0.25">
      <c r="A842" t="s">
        <v>215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1454.5023100000001</v>
      </c>
      <c r="I842">
        <v>7.0730000000000001E-2</v>
      </c>
      <c r="J842" t="s">
        <v>3</v>
      </c>
      <c r="K842">
        <v>1176.595022</v>
      </c>
      <c r="L842">
        <v>5.3252000000000001E-2</v>
      </c>
      <c r="M842" t="s">
        <v>4</v>
      </c>
      <c r="N842">
        <v>0</v>
      </c>
      <c r="O842">
        <v>0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215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2909.4032029999998</v>
      </c>
      <c r="I843">
        <v>0.21318699999999999</v>
      </c>
      <c r="J843" t="s">
        <v>3</v>
      </c>
      <c r="K843">
        <v>2353.217275</v>
      </c>
      <c r="L843">
        <v>0.17155799999999999</v>
      </c>
      <c r="M843" t="s">
        <v>4</v>
      </c>
      <c r="N843">
        <v>0</v>
      </c>
      <c r="O843">
        <v>0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215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4364.2952930000001</v>
      </c>
      <c r="I844">
        <v>0.467478</v>
      </c>
      <c r="J844" t="s">
        <v>3</v>
      </c>
      <c r="K844">
        <v>3529.8251030000001</v>
      </c>
      <c r="L844">
        <v>0.38655899999999999</v>
      </c>
      <c r="M844" t="s">
        <v>4</v>
      </c>
      <c r="N844">
        <v>0</v>
      </c>
      <c r="O844">
        <v>0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215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5819.1428029999997</v>
      </c>
      <c r="I845">
        <v>0.81587600000000005</v>
      </c>
      <c r="J845" t="s">
        <v>3</v>
      </c>
      <c r="K845">
        <v>4706.4028420000004</v>
      </c>
      <c r="L845">
        <v>0.66645200000000004</v>
      </c>
      <c r="M845" t="s">
        <v>4</v>
      </c>
      <c r="N845">
        <v>0</v>
      </c>
      <c r="O845">
        <v>0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215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7274.0113869999996</v>
      </c>
      <c r="I846">
        <v>1.2713509999999999</v>
      </c>
      <c r="J846" t="s">
        <v>3</v>
      </c>
      <c r="K846">
        <v>5883.0084770000003</v>
      </c>
      <c r="L846">
        <v>0.96452700000000002</v>
      </c>
      <c r="M846" t="s">
        <v>4</v>
      </c>
      <c r="N846">
        <v>0</v>
      </c>
      <c r="O846">
        <v>0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215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8728.8775000000005</v>
      </c>
      <c r="I847">
        <v>1.7550559999999999</v>
      </c>
      <c r="J847" t="s">
        <v>3</v>
      </c>
      <c r="K847">
        <v>7059.6087109999999</v>
      </c>
      <c r="L847">
        <v>1.356851</v>
      </c>
      <c r="M847" t="s">
        <v>4</v>
      </c>
      <c r="N847">
        <v>0</v>
      </c>
      <c r="O847">
        <v>0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215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10183.766582</v>
      </c>
      <c r="I848">
        <v>2.2299000000000002</v>
      </c>
      <c r="J848" t="s">
        <v>3</v>
      </c>
      <c r="K848">
        <v>8236.2409179999995</v>
      </c>
      <c r="L848">
        <v>1.7704120000000001</v>
      </c>
      <c r="M848" t="s">
        <v>4</v>
      </c>
      <c r="N848">
        <v>0</v>
      </c>
      <c r="O848">
        <v>0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215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11638.650976999999</v>
      </c>
      <c r="I849">
        <v>2.746105</v>
      </c>
      <c r="J849" t="s">
        <v>3</v>
      </c>
      <c r="K849">
        <v>9412.8731050000006</v>
      </c>
      <c r="L849">
        <v>2.1831309999999999</v>
      </c>
      <c r="M849" t="s">
        <v>4</v>
      </c>
      <c r="N849">
        <v>0</v>
      </c>
      <c r="O849">
        <v>0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215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13093.543828</v>
      </c>
      <c r="I850">
        <v>3.2439650000000002</v>
      </c>
      <c r="J850" t="s">
        <v>3</v>
      </c>
      <c r="K850">
        <v>10589.504746000001</v>
      </c>
      <c r="L850">
        <v>2.630881</v>
      </c>
      <c r="M850" t="s">
        <v>4</v>
      </c>
      <c r="N850">
        <v>0</v>
      </c>
      <c r="O850">
        <v>0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215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14548.420117</v>
      </c>
      <c r="I851">
        <v>3.7404999999999999</v>
      </c>
      <c r="J851" t="s">
        <v>3</v>
      </c>
      <c r="K851">
        <v>11766.120508</v>
      </c>
      <c r="L851">
        <v>3.1203159999999999</v>
      </c>
      <c r="M851" t="s">
        <v>4</v>
      </c>
      <c r="N851">
        <v>0</v>
      </c>
      <c r="O851">
        <v>0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215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16003.322050999999</v>
      </c>
      <c r="I852">
        <v>4.4241450000000002</v>
      </c>
      <c r="J852" t="s">
        <v>3</v>
      </c>
      <c r="K852">
        <v>12942.743594</v>
      </c>
      <c r="L852">
        <v>3.7391570000000001</v>
      </c>
      <c r="M852" t="s">
        <v>4</v>
      </c>
      <c r="N852">
        <v>0</v>
      </c>
      <c r="O852">
        <v>0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215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17458.203086000001</v>
      </c>
      <c r="I853">
        <v>5.0915939999999997</v>
      </c>
      <c r="J853" t="s">
        <v>3</v>
      </c>
      <c r="K853">
        <v>14119.373632999999</v>
      </c>
      <c r="L853">
        <v>4.3824110000000003</v>
      </c>
      <c r="M853" t="s">
        <v>4</v>
      </c>
      <c r="N853">
        <v>0</v>
      </c>
      <c r="O853">
        <v>0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215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18913.069102000001</v>
      </c>
      <c r="I854">
        <v>5.8835940000000004</v>
      </c>
      <c r="J854" t="s">
        <v>3</v>
      </c>
      <c r="K854">
        <v>15295.990723000001</v>
      </c>
      <c r="L854">
        <v>5.0042</v>
      </c>
      <c r="M854" t="s">
        <v>4</v>
      </c>
      <c r="N854">
        <v>0</v>
      </c>
      <c r="O854">
        <v>0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215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20367.927969</v>
      </c>
      <c r="I855">
        <v>6.8553480000000002</v>
      </c>
      <c r="J855" t="s">
        <v>3</v>
      </c>
      <c r="K855">
        <v>16472.599727000001</v>
      </c>
      <c r="L855">
        <v>5.8309829999999998</v>
      </c>
      <c r="M855" t="s">
        <v>4</v>
      </c>
      <c r="N855">
        <v>0</v>
      </c>
      <c r="O855">
        <v>0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215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21822.783319999999</v>
      </c>
      <c r="I856">
        <v>7.7684439999999997</v>
      </c>
      <c r="J856" t="s">
        <v>3</v>
      </c>
      <c r="K856">
        <v>17649.205898</v>
      </c>
      <c r="L856">
        <v>6.6962080000000004</v>
      </c>
      <c r="M856" t="s">
        <v>4</v>
      </c>
      <c r="N856">
        <v>0</v>
      </c>
      <c r="O856">
        <v>0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215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23277.667266</v>
      </c>
      <c r="I857">
        <v>8.5813590000000008</v>
      </c>
      <c r="J857" t="s">
        <v>3</v>
      </c>
      <c r="K857">
        <v>18825.837070000001</v>
      </c>
      <c r="L857">
        <v>7.5223089999999999</v>
      </c>
      <c r="M857" t="s">
        <v>4</v>
      </c>
      <c r="N857">
        <v>0</v>
      </c>
      <c r="O857">
        <v>0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215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24732.538711000001</v>
      </c>
      <c r="I858">
        <v>9.5843209999999992</v>
      </c>
      <c r="J858" t="s">
        <v>3</v>
      </c>
      <c r="K858">
        <v>20002.449530999998</v>
      </c>
      <c r="L858">
        <v>8.459301</v>
      </c>
      <c r="M858" t="s">
        <v>4</v>
      </c>
      <c r="N858">
        <v>0</v>
      </c>
      <c r="O858">
        <v>0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215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26187.407655999999</v>
      </c>
      <c r="I859">
        <v>10.586376</v>
      </c>
      <c r="J859" t="s">
        <v>3</v>
      </c>
      <c r="K859">
        <v>21179.055742</v>
      </c>
      <c r="L859">
        <v>9.3853480000000005</v>
      </c>
      <c r="M859" t="s">
        <v>4</v>
      </c>
      <c r="N859">
        <v>0</v>
      </c>
      <c r="O859">
        <v>0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215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27642.313320000001</v>
      </c>
      <c r="I860">
        <v>11.690631</v>
      </c>
      <c r="J860" t="s">
        <v>3</v>
      </c>
      <c r="K860">
        <v>22355.682929999999</v>
      </c>
      <c r="L860">
        <v>10.487688</v>
      </c>
      <c r="M860" t="s">
        <v>4</v>
      </c>
      <c r="N860">
        <v>0</v>
      </c>
      <c r="O860">
        <v>0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215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29097.204258000002</v>
      </c>
      <c r="I861">
        <v>12.898125</v>
      </c>
      <c r="J861" t="s">
        <v>3</v>
      </c>
      <c r="K861">
        <v>23532.330819999999</v>
      </c>
      <c r="L861">
        <v>11.652991999999999</v>
      </c>
      <c r="M861" t="s">
        <v>4</v>
      </c>
      <c r="N861">
        <v>0</v>
      </c>
      <c r="O861">
        <v>0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190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1271.68</v>
      </c>
      <c r="I862">
        <v>9.6551130000000001</v>
      </c>
      <c r="J862" t="s">
        <v>3</v>
      </c>
      <c r="K862">
        <v>1247.285547</v>
      </c>
      <c r="L862">
        <v>9.0665479999999992</v>
      </c>
      <c r="M862" t="s">
        <v>4</v>
      </c>
      <c r="N862">
        <v>13.452465999999999</v>
      </c>
      <c r="O862">
        <v>0.231824</v>
      </c>
      <c r="P862" t="s">
        <v>5</v>
      </c>
      <c r="Q862">
        <v>24.477737999999999</v>
      </c>
      <c r="R862">
        <v>0.37255199999999999</v>
      </c>
      <c r="S862" t="s">
        <v>6</v>
      </c>
      <c r="T862">
        <v>1223.0131739999999</v>
      </c>
      <c r="U862">
        <v>9.614039</v>
      </c>
      <c r="V862" t="s">
        <v>7</v>
      </c>
      <c r="W862">
        <v>0.51626399999999995</v>
      </c>
      <c r="X862">
        <v>2.0799999999999998E-3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0.19830800000000001</v>
      </c>
      <c r="AG862">
        <v>1.6699999999999999E-4</v>
      </c>
      <c r="AH862" t="s">
        <v>11</v>
      </c>
      <c r="AI862">
        <v>0.807643</v>
      </c>
      <c r="AJ862">
        <v>9.2999999999999997E-5</v>
      </c>
      <c r="AK862" t="s">
        <v>12</v>
      </c>
      <c r="AL862">
        <v>0</v>
      </c>
      <c r="AM862">
        <v>0</v>
      </c>
    </row>
    <row r="863" spans="1:39" x14ac:dyDescent="0.25">
      <c r="A863" t="s">
        <v>190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2541.2684180000001</v>
      </c>
      <c r="I863">
        <v>8.7290290000000006</v>
      </c>
      <c r="J863" t="s">
        <v>3</v>
      </c>
      <c r="K863">
        <v>2492.5790480000001</v>
      </c>
      <c r="L863">
        <v>5.6020859999999999</v>
      </c>
      <c r="M863" t="s">
        <v>4</v>
      </c>
      <c r="N863">
        <v>26.929435999999999</v>
      </c>
      <c r="O863">
        <v>0.80330199999999996</v>
      </c>
      <c r="P863" t="s">
        <v>5</v>
      </c>
      <c r="Q863">
        <v>48.863621000000002</v>
      </c>
      <c r="R863">
        <v>0.84981099999999998</v>
      </c>
      <c r="S863" t="s">
        <v>6</v>
      </c>
      <c r="T863">
        <v>2443.914233</v>
      </c>
      <c r="U863">
        <v>2.4775049999999998</v>
      </c>
      <c r="V863" t="s">
        <v>7</v>
      </c>
      <c r="W863">
        <v>1.0351939999999999</v>
      </c>
      <c r="X863">
        <v>7.901E-3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0.18948699999999999</v>
      </c>
      <c r="AG863">
        <v>2.0799999999999999E-4</v>
      </c>
      <c r="AH863" t="s">
        <v>11</v>
      </c>
      <c r="AI863">
        <v>0.812338</v>
      </c>
      <c r="AJ863">
        <v>1.2999999999999999E-4</v>
      </c>
      <c r="AK863" t="s">
        <v>12</v>
      </c>
      <c r="AL863">
        <v>0</v>
      </c>
      <c r="AM863">
        <v>0</v>
      </c>
    </row>
    <row r="864" spans="1:39" x14ac:dyDescent="0.25">
      <c r="A864" t="s">
        <v>190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3810.7697119999998</v>
      </c>
      <c r="I864">
        <v>14.076364</v>
      </c>
      <c r="J864" t="s">
        <v>3</v>
      </c>
      <c r="K864">
        <v>3737.7897899999998</v>
      </c>
      <c r="L864">
        <v>9.6655270000000009</v>
      </c>
      <c r="M864" t="s">
        <v>4</v>
      </c>
      <c r="N864">
        <v>40.4681</v>
      </c>
      <c r="O864">
        <v>1.242394</v>
      </c>
      <c r="P864" t="s">
        <v>5</v>
      </c>
      <c r="Q864">
        <v>73.241615999999993</v>
      </c>
      <c r="R864">
        <v>1.323188</v>
      </c>
      <c r="S864" t="s">
        <v>6</v>
      </c>
      <c r="T864">
        <v>3664.671812</v>
      </c>
      <c r="U864">
        <v>6.4082990000000004</v>
      </c>
      <c r="V864" t="s">
        <v>7</v>
      </c>
      <c r="W864">
        <v>1.5601499999999999</v>
      </c>
      <c r="X864">
        <v>1.9591000000000001E-2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0.1825</v>
      </c>
      <c r="AG864">
        <v>1.7100000000000001E-4</v>
      </c>
      <c r="AH864" t="s">
        <v>11</v>
      </c>
      <c r="AI864">
        <v>0.81684400000000001</v>
      </c>
      <c r="AJ864">
        <v>1.8900000000000001E-4</v>
      </c>
      <c r="AK864" t="s">
        <v>12</v>
      </c>
      <c r="AL864">
        <v>0</v>
      </c>
      <c r="AM864">
        <v>0</v>
      </c>
    </row>
    <row r="865" spans="1:39" x14ac:dyDescent="0.25">
      <c r="A865" t="s">
        <v>190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5080.5522659999997</v>
      </c>
      <c r="I865">
        <v>17.404242</v>
      </c>
      <c r="J865" t="s">
        <v>3</v>
      </c>
      <c r="K865">
        <v>4983.2415229999997</v>
      </c>
      <c r="L865">
        <v>10.861134</v>
      </c>
      <c r="M865" t="s">
        <v>4</v>
      </c>
      <c r="N865">
        <v>54.025663999999999</v>
      </c>
      <c r="O865">
        <v>1.8429450000000001</v>
      </c>
      <c r="P865" t="s">
        <v>5</v>
      </c>
      <c r="Q865">
        <v>97.671498999999997</v>
      </c>
      <c r="R865">
        <v>2.14635</v>
      </c>
      <c r="S865" t="s">
        <v>6</v>
      </c>
      <c r="T865">
        <v>4885.7311040000004</v>
      </c>
      <c r="U865">
        <v>5.5904790000000002</v>
      </c>
      <c r="V865" t="s">
        <v>7</v>
      </c>
      <c r="W865">
        <v>2.0831279999999999</v>
      </c>
      <c r="X865">
        <v>3.0969E-2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0.17768700000000001</v>
      </c>
      <c r="AG865">
        <v>1.4300000000000001E-4</v>
      </c>
      <c r="AH865" t="s">
        <v>11</v>
      </c>
      <c r="AI865">
        <v>0.81901800000000002</v>
      </c>
      <c r="AJ865">
        <v>1.8799999999999999E-4</v>
      </c>
      <c r="AK865" t="s">
        <v>12</v>
      </c>
      <c r="AL865">
        <v>0</v>
      </c>
      <c r="AM865">
        <v>0</v>
      </c>
    </row>
    <row r="866" spans="1:39" x14ac:dyDescent="0.25">
      <c r="A866" t="s">
        <v>190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6350.5240229999999</v>
      </c>
      <c r="I866">
        <v>25.835491000000001</v>
      </c>
      <c r="J866" t="s">
        <v>3</v>
      </c>
      <c r="K866">
        <v>6228.7716309999996</v>
      </c>
      <c r="L866">
        <v>14.061635000000001</v>
      </c>
      <c r="M866" t="s">
        <v>4</v>
      </c>
      <c r="N866">
        <v>67.619662000000005</v>
      </c>
      <c r="O866">
        <v>2.6038269999999999</v>
      </c>
      <c r="P866" t="s">
        <v>5</v>
      </c>
      <c r="Q866">
        <v>122.214805</v>
      </c>
      <c r="R866">
        <v>3.288678</v>
      </c>
      <c r="S866" t="s">
        <v>6</v>
      </c>
      <c r="T866">
        <v>6106.6626269999997</v>
      </c>
      <c r="U866">
        <v>4.355575</v>
      </c>
      <c r="V866" t="s">
        <v>7</v>
      </c>
      <c r="W866">
        <v>2.619424</v>
      </c>
      <c r="X866">
        <v>5.7930000000000002E-2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0.176368</v>
      </c>
      <c r="AG866">
        <v>1.07E-4</v>
      </c>
      <c r="AH866" t="s">
        <v>11</v>
      </c>
      <c r="AI866">
        <v>0.82144200000000001</v>
      </c>
      <c r="AJ866">
        <v>1.92E-4</v>
      </c>
      <c r="AK866" t="s">
        <v>12</v>
      </c>
      <c r="AL866">
        <v>0</v>
      </c>
      <c r="AM866">
        <v>0</v>
      </c>
    </row>
    <row r="867" spans="1:39" x14ac:dyDescent="0.25">
      <c r="A867" t="s">
        <v>190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7620.0353519999999</v>
      </c>
      <c r="I867">
        <v>33.991897999999999</v>
      </c>
      <c r="J867" t="s">
        <v>3</v>
      </c>
      <c r="K867">
        <v>7474.0633589999998</v>
      </c>
      <c r="L867">
        <v>18.923680999999998</v>
      </c>
      <c r="M867" t="s">
        <v>4</v>
      </c>
      <c r="N867">
        <v>81.122445999999997</v>
      </c>
      <c r="O867">
        <v>3.463498</v>
      </c>
      <c r="P867" t="s">
        <v>5</v>
      </c>
      <c r="Q867">
        <v>146.533469</v>
      </c>
      <c r="R867">
        <v>4.7761360000000002</v>
      </c>
      <c r="S867" t="s">
        <v>6</v>
      </c>
      <c r="T867">
        <v>7327.6127340000003</v>
      </c>
      <c r="U867">
        <v>9.5391220000000008</v>
      </c>
      <c r="V867" t="s">
        <v>7</v>
      </c>
      <c r="W867">
        <v>3.131726</v>
      </c>
      <c r="X867">
        <v>7.4981000000000006E-2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0.17569899999999999</v>
      </c>
      <c r="AG867">
        <v>1.1400000000000001E-4</v>
      </c>
      <c r="AH867" t="s">
        <v>11</v>
      </c>
      <c r="AI867">
        <v>0.82363799999999998</v>
      </c>
      <c r="AJ867">
        <v>1.8000000000000001E-4</v>
      </c>
      <c r="AK867" t="s">
        <v>12</v>
      </c>
      <c r="AL867">
        <v>0</v>
      </c>
      <c r="AM867">
        <v>0</v>
      </c>
    </row>
    <row r="868" spans="1:39" x14ac:dyDescent="0.25">
      <c r="A868" t="s">
        <v>190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8889.8477540000004</v>
      </c>
      <c r="I868">
        <v>47.647024000000002</v>
      </c>
      <c r="J868" t="s">
        <v>3</v>
      </c>
      <c r="K868">
        <v>8719.5617579999998</v>
      </c>
      <c r="L868">
        <v>24.530480000000001</v>
      </c>
      <c r="M868" t="s">
        <v>4</v>
      </c>
      <c r="N868">
        <v>94.652995000000004</v>
      </c>
      <c r="O868">
        <v>4.6672950000000002</v>
      </c>
      <c r="P868" t="s">
        <v>5</v>
      </c>
      <c r="Q868">
        <v>170.94264000000001</v>
      </c>
      <c r="R868">
        <v>6.3215070000000004</v>
      </c>
      <c r="S868" t="s">
        <v>6</v>
      </c>
      <c r="T868">
        <v>8548.6734369999995</v>
      </c>
      <c r="U868">
        <v>4.6360939999999999</v>
      </c>
      <c r="V868" t="s">
        <v>7</v>
      </c>
      <c r="W868">
        <v>3.6550959999999999</v>
      </c>
      <c r="X868">
        <v>9.3124999999999999E-2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0.17515900000000001</v>
      </c>
      <c r="AG868">
        <v>1.1400000000000001E-4</v>
      </c>
      <c r="AH868" t="s">
        <v>11</v>
      </c>
      <c r="AI868">
        <v>0.82463600000000004</v>
      </c>
      <c r="AJ868">
        <v>1.7100000000000001E-4</v>
      </c>
      <c r="AK868" t="s">
        <v>12</v>
      </c>
      <c r="AL868">
        <v>0</v>
      </c>
      <c r="AM868">
        <v>0</v>
      </c>
    </row>
    <row r="869" spans="1:39" x14ac:dyDescent="0.25">
      <c r="A869" t="s">
        <v>190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10159.10082</v>
      </c>
      <c r="I869">
        <v>59.193365999999997</v>
      </c>
      <c r="J869" t="s">
        <v>3</v>
      </c>
      <c r="K869">
        <v>9964.5609179999992</v>
      </c>
      <c r="L869">
        <v>30.649099</v>
      </c>
      <c r="M869" t="s">
        <v>4</v>
      </c>
      <c r="N869">
        <v>108.14201</v>
      </c>
      <c r="O869">
        <v>6.0912699999999997</v>
      </c>
      <c r="P869" t="s">
        <v>5</v>
      </c>
      <c r="Q869">
        <v>195.27282500000001</v>
      </c>
      <c r="R869">
        <v>7.8670590000000002</v>
      </c>
      <c r="S869" t="s">
        <v>6</v>
      </c>
      <c r="T869">
        <v>9769.3333789999997</v>
      </c>
      <c r="U869">
        <v>11.090987</v>
      </c>
      <c r="V869" t="s">
        <v>7</v>
      </c>
      <c r="W869">
        <v>4.1715239999999998</v>
      </c>
      <c r="X869">
        <v>0.11629200000000001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0.17458299999999999</v>
      </c>
      <c r="AG869">
        <v>1.06E-4</v>
      </c>
      <c r="AH869" t="s">
        <v>11</v>
      </c>
      <c r="AI869">
        <v>0.82616299999999998</v>
      </c>
      <c r="AJ869">
        <v>1.5799999999999999E-4</v>
      </c>
      <c r="AK869" t="s">
        <v>12</v>
      </c>
      <c r="AL869">
        <v>0</v>
      </c>
      <c r="AM869">
        <v>0</v>
      </c>
    </row>
    <row r="870" spans="1:39" x14ac:dyDescent="0.25">
      <c r="A870" t="s">
        <v>190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11429.056151999999</v>
      </c>
      <c r="I870">
        <v>69.88767</v>
      </c>
      <c r="J870" t="s">
        <v>3</v>
      </c>
      <c r="K870">
        <v>11210.286504</v>
      </c>
      <c r="L870">
        <v>35.401825000000002</v>
      </c>
      <c r="M870" t="s">
        <v>4</v>
      </c>
      <c r="N870">
        <v>121.618978</v>
      </c>
      <c r="O870">
        <v>7.6236759999999997</v>
      </c>
      <c r="P870" t="s">
        <v>5</v>
      </c>
      <c r="Q870">
        <v>219.623603</v>
      </c>
      <c r="R870">
        <v>9.5210659999999994</v>
      </c>
      <c r="S870" t="s">
        <v>6</v>
      </c>
      <c r="T870">
        <v>10990.682695</v>
      </c>
      <c r="U870">
        <v>8.534713</v>
      </c>
      <c r="V870" t="s">
        <v>7</v>
      </c>
      <c r="W870">
        <v>4.6851120000000002</v>
      </c>
      <c r="X870">
        <v>0.13741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0.174231</v>
      </c>
      <c r="AG870">
        <v>1.05E-4</v>
      </c>
      <c r="AH870" t="s">
        <v>11</v>
      </c>
      <c r="AI870">
        <v>0.82757999999999998</v>
      </c>
      <c r="AJ870">
        <v>1.46E-4</v>
      </c>
      <c r="AK870" t="s">
        <v>12</v>
      </c>
      <c r="AL870">
        <v>0</v>
      </c>
      <c r="AM870">
        <v>0</v>
      </c>
    </row>
    <row r="871" spans="1:39" x14ac:dyDescent="0.25">
      <c r="A871" t="s">
        <v>190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12698.206641000001</v>
      </c>
      <c r="I871">
        <v>84.555040000000005</v>
      </c>
      <c r="J871" t="s">
        <v>3</v>
      </c>
      <c r="K871">
        <v>12455.049512</v>
      </c>
      <c r="L871">
        <v>42.497796999999998</v>
      </c>
      <c r="M871" t="s">
        <v>4</v>
      </c>
      <c r="N871">
        <v>135.15975900000001</v>
      </c>
      <c r="O871">
        <v>9.5178360000000009</v>
      </c>
      <c r="P871" t="s">
        <v>5</v>
      </c>
      <c r="Q871">
        <v>244.10663</v>
      </c>
      <c r="R871">
        <v>11.050945</v>
      </c>
      <c r="S871" t="s">
        <v>6</v>
      </c>
      <c r="T871">
        <v>12211.016836000001</v>
      </c>
      <c r="U871">
        <v>10.512084</v>
      </c>
      <c r="V871" t="s">
        <v>7</v>
      </c>
      <c r="W871">
        <v>5.1945940000000004</v>
      </c>
      <c r="X871">
        <v>0.16142999999999999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0.17291599999999999</v>
      </c>
      <c r="AG871">
        <v>1.18E-4</v>
      </c>
      <c r="AH871" t="s">
        <v>11</v>
      </c>
      <c r="AI871">
        <v>0.82842300000000002</v>
      </c>
      <c r="AJ871">
        <v>1.3799999999999999E-4</v>
      </c>
      <c r="AK871" t="s">
        <v>12</v>
      </c>
      <c r="AL871">
        <v>0</v>
      </c>
      <c r="AM871">
        <v>0</v>
      </c>
    </row>
    <row r="872" spans="1:39" x14ac:dyDescent="0.25">
      <c r="A872" t="s">
        <v>190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13968.415097999999</v>
      </c>
      <c r="I872">
        <v>108.99675999999999</v>
      </c>
      <c r="J872" t="s">
        <v>3</v>
      </c>
      <c r="K872">
        <v>13701.004902000001</v>
      </c>
      <c r="L872">
        <v>56.074975000000002</v>
      </c>
      <c r="M872" t="s">
        <v>4</v>
      </c>
      <c r="N872">
        <v>148.66189700000001</v>
      </c>
      <c r="O872">
        <v>11.326900999999999</v>
      </c>
      <c r="P872" t="s">
        <v>5</v>
      </c>
      <c r="Q872">
        <v>268.45693699999998</v>
      </c>
      <c r="R872">
        <v>12.828296999999999</v>
      </c>
      <c r="S872" t="s">
        <v>6</v>
      </c>
      <c r="T872">
        <v>13432.529688000001</v>
      </c>
      <c r="U872">
        <v>11.14024</v>
      </c>
      <c r="V872" t="s">
        <v>7</v>
      </c>
      <c r="W872">
        <v>5.7173550000000004</v>
      </c>
      <c r="X872">
        <v>0.194022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0.17085500000000001</v>
      </c>
      <c r="AG872">
        <v>1.4200000000000001E-4</v>
      </c>
      <c r="AH872" t="s">
        <v>11</v>
      </c>
      <c r="AI872">
        <v>0.82955400000000001</v>
      </c>
      <c r="AJ872">
        <v>1.2E-4</v>
      </c>
      <c r="AK872" t="s">
        <v>12</v>
      </c>
      <c r="AL872">
        <v>0</v>
      </c>
      <c r="AM872">
        <v>0</v>
      </c>
    </row>
    <row r="873" spans="1:39" x14ac:dyDescent="0.25">
      <c r="A873" t="s">
        <v>190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15237.355078000001</v>
      </c>
      <c r="I873">
        <v>111.980892</v>
      </c>
      <c r="J873" t="s">
        <v>3</v>
      </c>
      <c r="K873">
        <v>14945.681328000001</v>
      </c>
      <c r="L873">
        <v>55.620862000000002</v>
      </c>
      <c r="M873" t="s">
        <v>4</v>
      </c>
      <c r="N873">
        <v>162.23574199999999</v>
      </c>
      <c r="O873">
        <v>12.417593</v>
      </c>
      <c r="P873" t="s">
        <v>5</v>
      </c>
      <c r="Q873">
        <v>292.83998500000001</v>
      </c>
      <c r="R873">
        <v>14.321548</v>
      </c>
      <c r="S873" t="s">
        <v>6</v>
      </c>
      <c r="T873">
        <v>14652.803534999999</v>
      </c>
      <c r="U873">
        <v>9.3933610000000005</v>
      </c>
      <c r="V873" t="s">
        <v>7</v>
      </c>
      <c r="W873">
        <v>6.2406990000000002</v>
      </c>
      <c r="X873">
        <v>0.225409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0.169684</v>
      </c>
      <c r="AG873">
        <v>1.4999999999999999E-4</v>
      </c>
      <c r="AH873" t="s">
        <v>11</v>
      </c>
      <c r="AI873">
        <v>0.83077199999999995</v>
      </c>
      <c r="AJ873">
        <v>1.18E-4</v>
      </c>
      <c r="AK873" t="s">
        <v>12</v>
      </c>
      <c r="AL873">
        <v>0</v>
      </c>
      <c r="AM873">
        <v>0</v>
      </c>
    </row>
    <row r="874" spans="1:39" x14ac:dyDescent="0.25">
      <c r="A874" t="s">
        <v>190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16507.658984000002</v>
      </c>
      <c r="I874">
        <v>144.117312</v>
      </c>
      <c r="J874" t="s">
        <v>3</v>
      </c>
      <c r="K874">
        <v>16191.645664</v>
      </c>
      <c r="L874">
        <v>72.770390000000006</v>
      </c>
      <c r="M874" t="s">
        <v>4</v>
      </c>
      <c r="N874">
        <v>175.73250999999999</v>
      </c>
      <c r="O874">
        <v>15.755112</v>
      </c>
      <c r="P874" t="s">
        <v>5</v>
      </c>
      <c r="Q874">
        <v>317.274384</v>
      </c>
      <c r="R874">
        <v>17.278241999999999</v>
      </c>
      <c r="S874" t="s">
        <v>6</v>
      </c>
      <c r="T874">
        <v>15874.312012</v>
      </c>
      <c r="U874">
        <v>14.966628999999999</v>
      </c>
      <c r="V874" t="s">
        <v>7</v>
      </c>
      <c r="W874">
        <v>6.7580030000000004</v>
      </c>
      <c r="X874">
        <v>0.25401200000000002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0.16964000000000001</v>
      </c>
      <c r="AG874">
        <v>1.4899999999999999E-4</v>
      </c>
      <c r="AH874" t="s">
        <v>11</v>
      </c>
      <c r="AI874">
        <v>0.83137799999999995</v>
      </c>
      <c r="AJ874">
        <v>1.15E-4</v>
      </c>
      <c r="AK874" t="s">
        <v>12</v>
      </c>
      <c r="AL874">
        <v>0</v>
      </c>
      <c r="AM874">
        <v>0</v>
      </c>
    </row>
    <row r="875" spans="1:39" x14ac:dyDescent="0.25">
      <c r="A875" t="s">
        <v>190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17777.248007999999</v>
      </c>
      <c r="I875">
        <v>150.447339</v>
      </c>
      <c r="J875" t="s">
        <v>3</v>
      </c>
      <c r="K875">
        <v>17436.838319999999</v>
      </c>
      <c r="L875">
        <v>74.533546999999999</v>
      </c>
      <c r="M875" t="s">
        <v>4</v>
      </c>
      <c r="N875">
        <v>189.22287900000001</v>
      </c>
      <c r="O875">
        <v>18.144047</v>
      </c>
      <c r="P875" t="s">
        <v>5</v>
      </c>
      <c r="Q875">
        <v>341.73903000000001</v>
      </c>
      <c r="R875">
        <v>19.479353</v>
      </c>
      <c r="S875" t="s">
        <v>6</v>
      </c>
      <c r="T875">
        <v>17095.044335999999</v>
      </c>
      <c r="U875">
        <v>13.018203</v>
      </c>
      <c r="V875" t="s">
        <v>7</v>
      </c>
      <c r="W875">
        <v>7.2831659999999996</v>
      </c>
      <c r="X875">
        <v>0.29467100000000002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0.16863800000000001</v>
      </c>
      <c r="AG875">
        <v>1.55E-4</v>
      </c>
      <c r="AH875" t="s">
        <v>11</v>
      </c>
      <c r="AI875">
        <v>0.83219500000000002</v>
      </c>
      <c r="AJ875">
        <v>9.6000000000000002E-5</v>
      </c>
      <c r="AK875" t="s">
        <v>12</v>
      </c>
      <c r="AL875">
        <v>0</v>
      </c>
      <c r="AM875">
        <v>0</v>
      </c>
    </row>
    <row r="876" spans="1:39" x14ac:dyDescent="0.25">
      <c r="A876" t="s">
        <v>190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19046.955507999999</v>
      </c>
      <c r="I876">
        <v>176.179135</v>
      </c>
      <c r="J876" t="s">
        <v>3</v>
      </c>
      <c r="K876">
        <v>18682.231288999999</v>
      </c>
      <c r="L876">
        <v>89.500760999999997</v>
      </c>
      <c r="M876" t="s">
        <v>4</v>
      </c>
      <c r="N876">
        <v>202.82078300000001</v>
      </c>
      <c r="O876">
        <v>20.256474000000001</v>
      </c>
      <c r="P876" t="s">
        <v>5</v>
      </c>
      <c r="Q876">
        <v>366.117816</v>
      </c>
      <c r="R876">
        <v>20.788039000000001</v>
      </c>
      <c r="S876" t="s">
        <v>6</v>
      </c>
      <c r="T876">
        <v>18315.935859000001</v>
      </c>
      <c r="U876">
        <v>16.117526000000002</v>
      </c>
      <c r="V876" t="s">
        <v>7</v>
      </c>
      <c r="W876">
        <v>7.8062319999999996</v>
      </c>
      <c r="X876">
        <v>0.33080799999999999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0.16858300000000001</v>
      </c>
      <c r="AG876">
        <v>1.54E-4</v>
      </c>
      <c r="AH876" t="s">
        <v>11</v>
      </c>
      <c r="AI876">
        <v>0.83267000000000002</v>
      </c>
      <c r="AJ876">
        <v>8.2999999999999998E-5</v>
      </c>
      <c r="AK876" t="s">
        <v>12</v>
      </c>
      <c r="AL876">
        <v>0</v>
      </c>
      <c r="AM876">
        <v>0</v>
      </c>
    </row>
    <row r="877" spans="1:39" x14ac:dyDescent="0.25">
      <c r="A877" t="s">
        <v>190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20317.038281000001</v>
      </c>
      <c r="I877">
        <v>183.937533</v>
      </c>
      <c r="J877" t="s">
        <v>3</v>
      </c>
      <c r="K877">
        <v>19928.018671999998</v>
      </c>
      <c r="L877">
        <v>91.712637000000001</v>
      </c>
      <c r="M877" t="s">
        <v>4</v>
      </c>
      <c r="N877">
        <v>216.379907</v>
      </c>
      <c r="O877">
        <v>22.431509999999999</v>
      </c>
      <c r="P877" t="s">
        <v>5</v>
      </c>
      <c r="Q877">
        <v>390.50660299999998</v>
      </c>
      <c r="R877">
        <v>23.328980000000001</v>
      </c>
      <c r="S877" t="s">
        <v>6</v>
      </c>
      <c r="T877">
        <v>19537.252539000001</v>
      </c>
      <c r="U877">
        <v>17.933411</v>
      </c>
      <c r="V877" t="s">
        <v>7</v>
      </c>
      <c r="W877">
        <v>8.3309110000000004</v>
      </c>
      <c r="X877">
        <v>0.37562299999999998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0.167382</v>
      </c>
      <c r="AG877">
        <v>1.63E-4</v>
      </c>
      <c r="AH877" t="s">
        <v>11</v>
      </c>
      <c r="AI877">
        <v>0.83359099999999997</v>
      </c>
      <c r="AJ877">
        <v>6.7000000000000002E-5</v>
      </c>
      <c r="AK877" t="s">
        <v>12</v>
      </c>
      <c r="AL877">
        <v>0</v>
      </c>
      <c r="AM877">
        <v>0</v>
      </c>
    </row>
    <row r="878" spans="1:39" x14ac:dyDescent="0.25">
      <c r="A878" t="s">
        <v>190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21586.223280999999</v>
      </c>
      <c r="I878">
        <v>205.385537</v>
      </c>
      <c r="J878" t="s">
        <v>3</v>
      </c>
      <c r="K878">
        <v>21172.987383</v>
      </c>
      <c r="L878">
        <v>102.66487499999999</v>
      </c>
      <c r="M878" t="s">
        <v>4</v>
      </c>
      <c r="N878">
        <v>229.92757499999999</v>
      </c>
      <c r="O878">
        <v>23.567359</v>
      </c>
      <c r="P878" t="s">
        <v>5</v>
      </c>
      <c r="Q878">
        <v>414.83945999999997</v>
      </c>
      <c r="R878">
        <v>25.046033000000001</v>
      </c>
      <c r="S878" t="s">
        <v>6</v>
      </c>
      <c r="T878">
        <v>20757.755585999999</v>
      </c>
      <c r="U878">
        <v>15.129662</v>
      </c>
      <c r="V878" t="s">
        <v>7</v>
      </c>
      <c r="W878">
        <v>8.8477429999999995</v>
      </c>
      <c r="X878">
        <v>0.41264600000000001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0.16738</v>
      </c>
      <c r="AG878">
        <v>1.63E-4</v>
      </c>
      <c r="AH878" t="s">
        <v>11</v>
      </c>
      <c r="AI878">
        <v>0.83436999999999995</v>
      </c>
      <c r="AJ878">
        <v>5.1E-5</v>
      </c>
      <c r="AK878" t="s">
        <v>12</v>
      </c>
      <c r="AL878">
        <v>0</v>
      </c>
      <c r="AM878">
        <v>0</v>
      </c>
    </row>
    <row r="879" spans="1:39" x14ac:dyDescent="0.25">
      <c r="A879" t="s">
        <v>190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22856.261445</v>
      </c>
      <c r="I879">
        <v>228.545402</v>
      </c>
      <c r="J879" t="s">
        <v>3</v>
      </c>
      <c r="K879">
        <v>22418.792421999999</v>
      </c>
      <c r="L879">
        <v>115.232485</v>
      </c>
      <c r="M879" t="s">
        <v>4</v>
      </c>
      <c r="N879">
        <v>243.43548899999999</v>
      </c>
      <c r="O879">
        <v>26.167014999999999</v>
      </c>
      <c r="P879" t="s">
        <v>5</v>
      </c>
      <c r="Q879">
        <v>439.16841699999998</v>
      </c>
      <c r="R879">
        <v>27.740566000000001</v>
      </c>
      <c r="S879" t="s">
        <v>6</v>
      </c>
      <c r="T879">
        <v>21979.158319999999</v>
      </c>
      <c r="U879">
        <v>20.442343999999999</v>
      </c>
      <c r="V879" t="s">
        <v>7</v>
      </c>
      <c r="W879">
        <v>9.3707499999999992</v>
      </c>
      <c r="X879">
        <v>0.46002500000000002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0.16705700000000001</v>
      </c>
      <c r="AG879">
        <v>1.6000000000000001E-4</v>
      </c>
      <c r="AH879" t="s">
        <v>11</v>
      </c>
      <c r="AI879">
        <v>0.83455199999999996</v>
      </c>
      <c r="AJ879">
        <v>5.0000000000000002E-5</v>
      </c>
      <c r="AK879" t="s">
        <v>12</v>
      </c>
      <c r="AL879">
        <v>0</v>
      </c>
      <c r="AM879">
        <v>0</v>
      </c>
    </row>
    <row r="880" spans="1:39" x14ac:dyDescent="0.25">
      <c r="A880" t="s">
        <v>190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24125.627969000001</v>
      </c>
      <c r="I880">
        <v>239.92962499999999</v>
      </c>
      <c r="J880" t="s">
        <v>3</v>
      </c>
      <c r="K880">
        <v>23663.91332</v>
      </c>
      <c r="L880">
        <v>115.069253</v>
      </c>
      <c r="M880" t="s">
        <v>4</v>
      </c>
      <c r="N880">
        <v>257.00373500000001</v>
      </c>
      <c r="O880">
        <v>28.717327999999998</v>
      </c>
      <c r="P880" t="s">
        <v>5</v>
      </c>
      <c r="Q880">
        <v>463.52869299999998</v>
      </c>
      <c r="R880">
        <v>31.109884999999998</v>
      </c>
      <c r="S880" t="s">
        <v>6</v>
      </c>
      <c r="T880">
        <v>23199.776875</v>
      </c>
      <c r="U880">
        <v>14.92432</v>
      </c>
      <c r="V880" t="s">
        <v>7</v>
      </c>
      <c r="W880">
        <v>9.8930880000000005</v>
      </c>
      <c r="X880">
        <v>0.50494099999999997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0.16705700000000001</v>
      </c>
      <c r="AG880">
        <v>1.6000000000000001E-4</v>
      </c>
      <c r="AH880" t="s">
        <v>11</v>
      </c>
      <c r="AI880">
        <v>0.83549899999999999</v>
      </c>
      <c r="AJ880">
        <v>6.4999999999999994E-5</v>
      </c>
      <c r="AK880" t="s">
        <v>12</v>
      </c>
      <c r="AL880">
        <v>0</v>
      </c>
      <c r="AM880">
        <v>0</v>
      </c>
    </row>
    <row r="881" spans="1:39" x14ac:dyDescent="0.25">
      <c r="A881" t="s">
        <v>190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25395.258633000001</v>
      </c>
      <c r="I881">
        <v>308.442341</v>
      </c>
      <c r="J881" t="s">
        <v>3</v>
      </c>
      <c r="K881">
        <v>24909.250977</v>
      </c>
      <c r="L881">
        <v>156.25500600000001</v>
      </c>
      <c r="M881" t="s">
        <v>4</v>
      </c>
      <c r="N881">
        <v>270.54024800000002</v>
      </c>
      <c r="O881">
        <v>31.971561999999999</v>
      </c>
      <c r="P881" t="s">
        <v>5</v>
      </c>
      <c r="Q881">
        <v>487.90762899999999</v>
      </c>
      <c r="R881">
        <v>35.690924000000003</v>
      </c>
      <c r="S881" t="s">
        <v>6</v>
      </c>
      <c r="T881">
        <v>24420.659608999998</v>
      </c>
      <c r="U881">
        <v>22.159327999999999</v>
      </c>
      <c r="V881" t="s">
        <v>7</v>
      </c>
      <c r="W881">
        <v>10.419654</v>
      </c>
      <c r="X881">
        <v>0.55335100000000004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0.16705700000000001</v>
      </c>
      <c r="AG881">
        <v>1.6000000000000001E-4</v>
      </c>
      <c r="AH881" t="s">
        <v>11</v>
      </c>
      <c r="AI881">
        <v>0.83558100000000002</v>
      </c>
      <c r="AJ881">
        <v>6.4999999999999994E-5</v>
      </c>
      <c r="AK881" t="s">
        <v>12</v>
      </c>
      <c r="AL881">
        <v>0</v>
      </c>
      <c r="AM881">
        <v>0</v>
      </c>
    </row>
    <row r="882" spans="1:39" x14ac:dyDescent="0.25">
      <c r="A882" t="s">
        <v>216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0</v>
      </c>
      <c r="I882">
        <v>0</v>
      </c>
      <c r="J882" t="s">
        <v>3</v>
      </c>
      <c r="K882">
        <v>0</v>
      </c>
      <c r="L882">
        <v>0</v>
      </c>
      <c r="M882" t="s">
        <v>4</v>
      </c>
      <c r="N882">
        <v>0</v>
      </c>
      <c r="O882">
        <v>0</v>
      </c>
      <c r="P882" t="s">
        <v>5</v>
      </c>
      <c r="Q882">
        <v>0</v>
      </c>
      <c r="R882">
        <v>0</v>
      </c>
      <c r="S882" t="s">
        <v>6</v>
      </c>
      <c r="T882">
        <v>0</v>
      </c>
      <c r="U882">
        <v>0</v>
      </c>
      <c r="V882" t="s">
        <v>7</v>
      </c>
      <c r="W882">
        <v>0</v>
      </c>
      <c r="X882">
        <v>0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</v>
      </c>
      <c r="AG882">
        <v>0</v>
      </c>
      <c r="AH882" t="s">
        <v>11</v>
      </c>
      <c r="AI882">
        <v>0</v>
      </c>
      <c r="AJ882">
        <v>0</v>
      </c>
      <c r="AK882" t="s">
        <v>12</v>
      </c>
      <c r="AL882">
        <v>0</v>
      </c>
      <c r="AM882">
        <v>0</v>
      </c>
    </row>
    <row r="883" spans="1:39" x14ac:dyDescent="0.25">
      <c r="A883" t="s">
        <v>216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0</v>
      </c>
      <c r="I883">
        <v>0</v>
      </c>
      <c r="J883" t="s">
        <v>3</v>
      </c>
      <c r="K883">
        <v>0</v>
      </c>
      <c r="L883">
        <v>0</v>
      </c>
      <c r="M883" t="s">
        <v>4</v>
      </c>
      <c r="N883">
        <v>0</v>
      </c>
      <c r="O883">
        <v>0</v>
      </c>
      <c r="P883" t="s">
        <v>5</v>
      </c>
      <c r="Q883">
        <v>0</v>
      </c>
      <c r="R883">
        <v>0</v>
      </c>
      <c r="S883" t="s">
        <v>6</v>
      </c>
      <c r="T883">
        <v>0</v>
      </c>
      <c r="U883">
        <v>0</v>
      </c>
      <c r="V883" t="s">
        <v>7</v>
      </c>
      <c r="W883">
        <v>0</v>
      </c>
      <c r="X883">
        <v>0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</v>
      </c>
      <c r="AG883">
        <v>0</v>
      </c>
      <c r="AH883" t="s">
        <v>11</v>
      </c>
      <c r="AI883">
        <v>0</v>
      </c>
      <c r="AJ883">
        <v>0</v>
      </c>
      <c r="AK883" t="s">
        <v>12</v>
      </c>
      <c r="AL883">
        <v>0</v>
      </c>
      <c r="AM883">
        <v>0</v>
      </c>
    </row>
    <row r="884" spans="1:39" x14ac:dyDescent="0.25">
      <c r="A884" t="s">
        <v>216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0</v>
      </c>
      <c r="I884">
        <v>0</v>
      </c>
      <c r="J884" t="s">
        <v>3</v>
      </c>
      <c r="K884">
        <v>0</v>
      </c>
      <c r="L884">
        <v>0</v>
      </c>
      <c r="M884" t="s">
        <v>4</v>
      </c>
      <c r="N884">
        <v>0</v>
      </c>
      <c r="O884">
        <v>0</v>
      </c>
      <c r="P884" t="s">
        <v>5</v>
      </c>
      <c r="Q884">
        <v>0</v>
      </c>
      <c r="R884">
        <v>0</v>
      </c>
      <c r="S884" t="s">
        <v>6</v>
      </c>
      <c r="T884">
        <v>0</v>
      </c>
      <c r="U884">
        <v>0</v>
      </c>
      <c r="V884" t="s">
        <v>7</v>
      </c>
      <c r="W884">
        <v>0</v>
      </c>
      <c r="X884">
        <v>0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</v>
      </c>
      <c r="AG884">
        <v>0</v>
      </c>
      <c r="AH884" t="s">
        <v>11</v>
      </c>
      <c r="AI884">
        <v>0</v>
      </c>
      <c r="AJ884">
        <v>0</v>
      </c>
      <c r="AK884" t="s">
        <v>12</v>
      </c>
      <c r="AL884">
        <v>0</v>
      </c>
      <c r="AM884">
        <v>0</v>
      </c>
    </row>
    <row r="885" spans="1:39" x14ac:dyDescent="0.25">
      <c r="A885" t="s">
        <v>216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0</v>
      </c>
      <c r="I885">
        <v>0</v>
      </c>
      <c r="J885" t="s">
        <v>3</v>
      </c>
      <c r="K885">
        <v>0</v>
      </c>
      <c r="L885">
        <v>0</v>
      </c>
      <c r="M885" t="s">
        <v>4</v>
      </c>
      <c r="N885">
        <v>0</v>
      </c>
      <c r="O885">
        <v>0</v>
      </c>
      <c r="P885" t="s">
        <v>5</v>
      </c>
      <c r="Q885">
        <v>0</v>
      </c>
      <c r="R885">
        <v>0</v>
      </c>
      <c r="S885" t="s">
        <v>6</v>
      </c>
      <c r="T885">
        <v>0</v>
      </c>
      <c r="U885">
        <v>0</v>
      </c>
      <c r="V885" t="s">
        <v>7</v>
      </c>
      <c r="W885">
        <v>0</v>
      </c>
      <c r="X885">
        <v>0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</v>
      </c>
      <c r="AG885">
        <v>0</v>
      </c>
      <c r="AH885" t="s">
        <v>11</v>
      </c>
      <c r="AI885">
        <v>0</v>
      </c>
      <c r="AJ885">
        <v>0</v>
      </c>
      <c r="AK885" t="s">
        <v>12</v>
      </c>
      <c r="AL885">
        <v>0</v>
      </c>
      <c r="AM885">
        <v>0</v>
      </c>
    </row>
    <row r="886" spans="1:39" x14ac:dyDescent="0.25">
      <c r="A886" t="s">
        <v>216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0</v>
      </c>
      <c r="I886">
        <v>0</v>
      </c>
      <c r="J886" t="s">
        <v>3</v>
      </c>
      <c r="K886">
        <v>0</v>
      </c>
      <c r="L886">
        <v>0</v>
      </c>
      <c r="M886" t="s">
        <v>4</v>
      </c>
      <c r="N886">
        <v>0</v>
      </c>
      <c r="O886">
        <v>0</v>
      </c>
      <c r="P886" t="s">
        <v>5</v>
      </c>
      <c r="Q886">
        <v>0</v>
      </c>
      <c r="R886">
        <v>0</v>
      </c>
      <c r="S886" t="s">
        <v>6</v>
      </c>
      <c r="T886">
        <v>0</v>
      </c>
      <c r="U886">
        <v>0</v>
      </c>
      <c r="V886" t="s">
        <v>7</v>
      </c>
      <c r="W886">
        <v>0</v>
      </c>
      <c r="X886">
        <v>0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</v>
      </c>
      <c r="AG886">
        <v>0</v>
      </c>
      <c r="AH886" t="s">
        <v>11</v>
      </c>
      <c r="AI886">
        <v>0</v>
      </c>
      <c r="AJ886">
        <v>0</v>
      </c>
      <c r="AK886" t="s">
        <v>12</v>
      </c>
      <c r="AL886">
        <v>0</v>
      </c>
      <c r="AM886">
        <v>0</v>
      </c>
    </row>
    <row r="887" spans="1:39" x14ac:dyDescent="0.25">
      <c r="A887" t="s">
        <v>216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0</v>
      </c>
      <c r="I887">
        <v>0</v>
      </c>
      <c r="J887" t="s">
        <v>3</v>
      </c>
      <c r="K887">
        <v>0</v>
      </c>
      <c r="L887">
        <v>0</v>
      </c>
      <c r="M887" t="s">
        <v>4</v>
      </c>
      <c r="N887">
        <v>0</v>
      </c>
      <c r="O887">
        <v>0</v>
      </c>
      <c r="P887" t="s">
        <v>5</v>
      </c>
      <c r="Q887">
        <v>0</v>
      </c>
      <c r="R887">
        <v>0</v>
      </c>
      <c r="S887" t="s">
        <v>6</v>
      </c>
      <c r="T887">
        <v>0</v>
      </c>
      <c r="U887">
        <v>0</v>
      </c>
      <c r="V887" t="s">
        <v>7</v>
      </c>
      <c r="W887">
        <v>0</v>
      </c>
      <c r="X887">
        <v>0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</v>
      </c>
      <c r="AG887">
        <v>0</v>
      </c>
      <c r="AH887" t="s">
        <v>11</v>
      </c>
      <c r="AI887">
        <v>0</v>
      </c>
      <c r="AJ887">
        <v>0</v>
      </c>
      <c r="AK887" t="s">
        <v>12</v>
      </c>
      <c r="AL887">
        <v>0</v>
      </c>
      <c r="AM887">
        <v>0</v>
      </c>
    </row>
    <row r="888" spans="1:39" x14ac:dyDescent="0.25">
      <c r="A888" t="s">
        <v>216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0</v>
      </c>
      <c r="I888">
        <v>0</v>
      </c>
      <c r="J888" t="s">
        <v>3</v>
      </c>
      <c r="K888">
        <v>0</v>
      </c>
      <c r="L888">
        <v>0</v>
      </c>
      <c r="M888" t="s">
        <v>4</v>
      </c>
      <c r="N888">
        <v>0</v>
      </c>
      <c r="O888">
        <v>0</v>
      </c>
      <c r="P888" t="s">
        <v>5</v>
      </c>
      <c r="Q888">
        <v>0</v>
      </c>
      <c r="R888">
        <v>0</v>
      </c>
      <c r="S888" t="s">
        <v>6</v>
      </c>
      <c r="T888">
        <v>0</v>
      </c>
      <c r="U888">
        <v>0</v>
      </c>
      <c r="V888" t="s">
        <v>7</v>
      </c>
      <c r="W888">
        <v>0</v>
      </c>
      <c r="X888">
        <v>0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</v>
      </c>
      <c r="AG888">
        <v>0</v>
      </c>
      <c r="AH888" t="s">
        <v>11</v>
      </c>
      <c r="AI888">
        <v>0</v>
      </c>
      <c r="AJ888">
        <v>0</v>
      </c>
      <c r="AK888" t="s">
        <v>12</v>
      </c>
      <c r="AL888">
        <v>0</v>
      </c>
      <c r="AM888">
        <v>0</v>
      </c>
    </row>
    <row r="889" spans="1:39" x14ac:dyDescent="0.25">
      <c r="A889" t="s">
        <v>216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0</v>
      </c>
      <c r="I889">
        <v>0</v>
      </c>
      <c r="J889" t="s">
        <v>3</v>
      </c>
      <c r="K889">
        <v>0</v>
      </c>
      <c r="L889">
        <v>0</v>
      </c>
      <c r="M889" t="s">
        <v>4</v>
      </c>
      <c r="N889">
        <v>0</v>
      </c>
      <c r="O889">
        <v>0</v>
      </c>
      <c r="P889" t="s">
        <v>5</v>
      </c>
      <c r="Q889">
        <v>0</v>
      </c>
      <c r="R889">
        <v>0</v>
      </c>
      <c r="S889" t="s">
        <v>6</v>
      </c>
      <c r="T889">
        <v>0</v>
      </c>
      <c r="U889">
        <v>0</v>
      </c>
      <c r="V889" t="s">
        <v>7</v>
      </c>
      <c r="W889">
        <v>0</v>
      </c>
      <c r="X889">
        <v>0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</v>
      </c>
      <c r="AG889">
        <v>0</v>
      </c>
      <c r="AH889" t="s">
        <v>11</v>
      </c>
      <c r="AI889">
        <v>0</v>
      </c>
      <c r="AJ889">
        <v>0</v>
      </c>
      <c r="AK889" t="s">
        <v>12</v>
      </c>
      <c r="AL889">
        <v>0</v>
      </c>
      <c r="AM889">
        <v>0</v>
      </c>
    </row>
    <row r="890" spans="1:39" x14ac:dyDescent="0.25">
      <c r="A890" t="s">
        <v>216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0</v>
      </c>
      <c r="I890">
        <v>0</v>
      </c>
      <c r="J890" t="s">
        <v>3</v>
      </c>
      <c r="K890">
        <v>0</v>
      </c>
      <c r="L890">
        <v>0</v>
      </c>
      <c r="M890" t="s">
        <v>4</v>
      </c>
      <c r="N890">
        <v>0</v>
      </c>
      <c r="O890">
        <v>0</v>
      </c>
      <c r="P890" t="s">
        <v>5</v>
      </c>
      <c r="Q890">
        <v>0</v>
      </c>
      <c r="R890">
        <v>0</v>
      </c>
      <c r="S890" t="s">
        <v>6</v>
      </c>
      <c r="T890">
        <v>0</v>
      </c>
      <c r="U890">
        <v>0</v>
      </c>
      <c r="V890" t="s">
        <v>7</v>
      </c>
      <c r="W890">
        <v>0</v>
      </c>
      <c r="X890">
        <v>0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</v>
      </c>
      <c r="AG890">
        <v>0</v>
      </c>
      <c r="AH890" t="s">
        <v>11</v>
      </c>
      <c r="AI890">
        <v>0</v>
      </c>
      <c r="AJ890">
        <v>0</v>
      </c>
      <c r="AK890" t="s">
        <v>12</v>
      </c>
      <c r="AL890">
        <v>0</v>
      </c>
      <c r="AM890">
        <v>0</v>
      </c>
    </row>
    <row r="891" spans="1:39" x14ac:dyDescent="0.25">
      <c r="A891" t="s">
        <v>216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0</v>
      </c>
      <c r="I891">
        <v>0</v>
      </c>
      <c r="J891" t="s">
        <v>3</v>
      </c>
      <c r="K891">
        <v>0</v>
      </c>
      <c r="L891">
        <v>0</v>
      </c>
      <c r="M891" t="s">
        <v>4</v>
      </c>
      <c r="N891">
        <v>0</v>
      </c>
      <c r="O891">
        <v>0</v>
      </c>
      <c r="P891" t="s">
        <v>5</v>
      </c>
      <c r="Q891">
        <v>0</v>
      </c>
      <c r="R891">
        <v>0</v>
      </c>
      <c r="S891" t="s">
        <v>6</v>
      </c>
      <c r="T891">
        <v>0</v>
      </c>
      <c r="U891">
        <v>0</v>
      </c>
      <c r="V891" t="s">
        <v>7</v>
      </c>
      <c r="W891">
        <v>0</v>
      </c>
      <c r="X891">
        <v>0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</v>
      </c>
      <c r="AG891">
        <v>0</v>
      </c>
      <c r="AH891" t="s">
        <v>11</v>
      </c>
      <c r="AI891">
        <v>0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216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0</v>
      </c>
      <c r="I892">
        <v>0</v>
      </c>
      <c r="J892" t="s">
        <v>3</v>
      </c>
      <c r="K892">
        <v>0</v>
      </c>
      <c r="L892">
        <v>0</v>
      </c>
      <c r="M892" t="s">
        <v>4</v>
      </c>
      <c r="N892">
        <v>0</v>
      </c>
      <c r="O892">
        <v>0</v>
      </c>
      <c r="P892" t="s">
        <v>5</v>
      </c>
      <c r="Q892">
        <v>0</v>
      </c>
      <c r="R892">
        <v>0</v>
      </c>
      <c r="S892" t="s">
        <v>6</v>
      </c>
      <c r="T892">
        <v>0</v>
      </c>
      <c r="U892">
        <v>0</v>
      </c>
      <c r="V892" t="s">
        <v>7</v>
      </c>
      <c r="W892">
        <v>0</v>
      </c>
      <c r="X892">
        <v>0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</v>
      </c>
      <c r="AG892">
        <v>0</v>
      </c>
      <c r="AH892" t="s">
        <v>11</v>
      </c>
      <c r="AI892">
        <v>0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216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0</v>
      </c>
      <c r="I893">
        <v>0</v>
      </c>
      <c r="J893" t="s">
        <v>3</v>
      </c>
      <c r="K893">
        <v>0</v>
      </c>
      <c r="L893">
        <v>0</v>
      </c>
      <c r="M893" t="s">
        <v>4</v>
      </c>
      <c r="N893">
        <v>0</v>
      </c>
      <c r="O893">
        <v>0</v>
      </c>
      <c r="P893" t="s">
        <v>5</v>
      </c>
      <c r="Q893">
        <v>0</v>
      </c>
      <c r="R893">
        <v>0</v>
      </c>
      <c r="S893" t="s">
        <v>6</v>
      </c>
      <c r="T893">
        <v>0</v>
      </c>
      <c r="U893">
        <v>0</v>
      </c>
      <c r="V893" t="s">
        <v>7</v>
      </c>
      <c r="W893">
        <v>0</v>
      </c>
      <c r="X893">
        <v>0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</v>
      </c>
      <c r="AG893">
        <v>0</v>
      </c>
      <c r="AH893" t="s">
        <v>11</v>
      </c>
      <c r="AI893">
        <v>0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216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0</v>
      </c>
      <c r="I894">
        <v>0</v>
      </c>
      <c r="J894" t="s">
        <v>3</v>
      </c>
      <c r="K894">
        <v>0</v>
      </c>
      <c r="L894">
        <v>0</v>
      </c>
      <c r="M894" t="s">
        <v>4</v>
      </c>
      <c r="N894">
        <v>0</v>
      </c>
      <c r="O894">
        <v>0</v>
      </c>
      <c r="P894" t="s">
        <v>5</v>
      </c>
      <c r="Q894">
        <v>0</v>
      </c>
      <c r="R894">
        <v>0</v>
      </c>
      <c r="S894" t="s">
        <v>6</v>
      </c>
      <c r="T894">
        <v>0</v>
      </c>
      <c r="U894">
        <v>0</v>
      </c>
      <c r="V894" t="s">
        <v>7</v>
      </c>
      <c r="W894">
        <v>0</v>
      </c>
      <c r="X894">
        <v>0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</v>
      </c>
      <c r="AG894">
        <v>0</v>
      </c>
      <c r="AH894" t="s">
        <v>11</v>
      </c>
      <c r="AI894">
        <v>0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216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0</v>
      </c>
      <c r="I895">
        <v>0</v>
      </c>
      <c r="J895" t="s">
        <v>3</v>
      </c>
      <c r="K895">
        <v>0</v>
      </c>
      <c r="L895">
        <v>0</v>
      </c>
      <c r="M895" t="s">
        <v>4</v>
      </c>
      <c r="N895">
        <v>0</v>
      </c>
      <c r="O895">
        <v>0</v>
      </c>
      <c r="P895" t="s">
        <v>5</v>
      </c>
      <c r="Q895">
        <v>0</v>
      </c>
      <c r="R895">
        <v>0</v>
      </c>
      <c r="S895" t="s">
        <v>6</v>
      </c>
      <c r="T895">
        <v>0</v>
      </c>
      <c r="U895">
        <v>0</v>
      </c>
      <c r="V895" t="s">
        <v>7</v>
      </c>
      <c r="W895">
        <v>0</v>
      </c>
      <c r="X895">
        <v>0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</v>
      </c>
      <c r="AG895">
        <v>0</v>
      </c>
      <c r="AH895" t="s">
        <v>11</v>
      </c>
      <c r="AI895">
        <v>0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216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0</v>
      </c>
      <c r="I896">
        <v>0</v>
      </c>
      <c r="J896" t="s">
        <v>3</v>
      </c>
      <c r="K896">
        <v>0</v>
      </c>
      <c r="L896">
        <v>0</v>
      </c>
      <c r="M896" t="s">
        <v>4</v>
      </c>
      <c r="N896">
        <v>0</v>
      </c>
      <c r="O896">
        <v>0</v>
      </c>
      <c r="P896" t="s">
        <v>5</v>
      </c>
      <c r="Q896">
        <v>0</v>
      </c>
      <c r="R896">
        <v>0</v>
      </c>
      <c r="S896" t="s">
        <v>6</v>
      </c>
      <c r="T896">
        <v>0</v>
      </c>
      <c r="U896">
        <v>0</v>
      </c>
      <c r="V896" t="s">
        <v>7</v>
      </c>
      <c r="W896">
        <v>0</v>
      </c>
      <c r="X896">
        <v>0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</v>
      </c>
      <c r="AG896">
        <v>0</v>
      </c>
      <c r="AH896" t="s">
        <v>11</v>
      </c>
      <c r="AI896">
        <v>0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216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0</v>
      </c>
      <c r="I897">
        <v>0</v>
      </c>
      <c r="J897" t="s">
        <v>3</v>
      </c>
      <c r="K897">
        <v>0</v>
      </c>
      <c r="L897">
        <v>0</v>
      </c>
      <c r="M897" t="s">
        <v>4</v>
      </c>
      <c r="N897">
        <v>0</v>
      </c>
      <c r="O897">
        <v>0</v>
      </c>
      <c r="P897" t="s">
        <v>5</v>
      </c>
      <c r="Q897">
        <v>0</v>
      </c>
      <c r="R897">
        <v>0</v>
      </c>
      <c r="S897" t="s">
        <v>6</v>
      </c>
      <c r="T897">
        <v>0</v>
      </c>
      <c r="U897">
        <v>0</v>
      </c>
      <c r="V897" t="s">
        <v>7</v>
      </c>
      <c r="W897">
        <v>0</v>
      </c>
      <c r="X897">
        <v>0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</v>
      </c>
      <c r="AG897">
        <v>0</v>
      </c>
      <c r="AH897" t="s">
        <v>11</v>
      </c>
      <c r="AI897">
        <v>0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216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0</v>
      </c>
      <c r="I898">
        <v>0</v>
      </c>
      <c r="J898" t="s">
        <v>3</v>
      </c>
      <c r="K898">
        <v>0</v>
      </c>
      <c r="L898">
        <v>0</v>
      </c>
      <c r="M898" t="s">
        <v>4</v>
      </c>
      <c r="N898">
        <v>0</v>
      </c>
      <c r="O898">
        <v>0</v>
      </c>
      <c r="P898" t="s">
        <v>5</v>
      </c>
      <c r="Q898">
        <v>0</v>
      </c>
      <c r="R898">
        <v>0</v>
      </c>
      <c r="S898" t="s">
        <v>6</v>
      </c>
      <c r="T898">
        <v>0</v>
      </c>
      <c r="U898">
        <v>0</v>
      </c>
      <c r="V898" t="s">
        <v>7</v>
      </c>
      <c r="W898">
        <v>0</v>
      </c>
      <c r="X898">
        <v>0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</v>
      </c>
      <c r="AG898">
        <v>0</v>
      </c>
      <c r="AH898" t="s">
        <v>11</v>
      </c>
      <c r="AI898">
        <v>0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216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0</v>
      </c>
      <c r="I899">
        <v>0</v>
      </c>
      <c r="J899" t="s">
        <v>3</v>
      </c>
      <c r="K899">
        <v>0</v>
      </c>
      <c r="L899">
        <v>0</v>
      </c>
      <c r="M899" t="s">
        <v>4</v>
      </c>
      <c r="N899">
        <v>0</v>
      </c>
      <c r="O899">
        <v>0</v>
      </c>
      <c r="P899" t="s">
        <v>5</v>
      </c>
      <c r="Q899">
        <v>0</v>
      </c>
      <c r="R899">
        <v>0</v>
      </c>
      <c r="S899" t="s">
        <v>6</v>
      </c>
      <c r="T899">
        <v>0</v>
      </c>
      <c r="U899">
        <v>0</v>
      </c>
      <c r="V899" t="s">
        <v>7</v>
      </c>
      <c r="W899">
        <v>0</v>
      </c>
      <c r="X899">
        <v>0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</v>
      </c>
      <c r="AG899">
        <v>0</v>
      </c>
      <c r="AH899" t="s">
        <v>11</v>
      </c>
      <c r="AI899">
        <v>0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216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0</v>
      </c>
      <c r="I900">
        <v>0</v>
      </c>
      <c r="J900" t="s">
        <v>3</v>
      </c>
      <c r="K900">
        <v>0</v>
      </c>
      <c r="L900">
        <v>0</v>
      </c>
      <c r="M900" t="s">
        <v>4</v>
      </c>
      <c r="N900">
        <v>0</v>
      </c>
      <c r="O900">
        <v>0</v>
      </c>
      <c r="P900" t="s">
        <v>5</v>
      </c>
      <c r="Q900">
        <v>0</v>
      </c>
      <c r="R900">
        <v>0</v>
      </c>
      <c r="S900" t="s">
        <v>6</v>
      </c>
      <c r="T900">
        <v>0</v>
      </c>
      <c r="U900">
        <v>0</v>
      </c>
      <c r="V900" t="s">
        <v>7</v>
      </c>
      <c r="W900">
        <v>0</v>
      </c>
      <c r="X900">
        <v>0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</v>
      </c>
      <c r="AG900">
        <v>0</v>
      </c>
      <c r="AH900" t="s">
        <v>11</v>
      </c>
      <c r="AI900">
        <v>0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216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0</v>
      </c>
      <c r="I901">
        <v>0</v>
      </c>
      <c r="J901" t="s">
        <v>3</v>
      </c>
      <c r="K901">
        <v>0</v>
      </c>
      <c r="L901">
        <v>0</v>
      </c>
      <c r="M901" t="s">
        <v>4</v>
      </c>
      <c r="N901">
        <v>0</v>
      </c>
      <c r="O901">
        <v>0</v>
      </c>
      <c r="P901" t="s">
        <v>5</v>
      </c>
      <c r="Q901">
        <v>0</v>
      </c>
      <c r="R901">
        <v>0</v>
      </c>
      <c r="S901" t="s">
        <v>6</v>
      </c>
      <c r="T901">
        <v>0</v>
      </c>
      <c r="U901">
        <v>0</v>
      </c>
      <c r="V901" t="s">
        <v>7</v>
      </c>
      <c r="W901">
        <v>0</v>
      </c>
      <c r="X901">
        <v>0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</v>
      </c>
      <c r="AG901">
        <v>0</v>
      </c>
      <c r="AH901" t="s">
        <v>11</v>
      </c>
      <c r="AI901">
        <v>0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217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1233.230593</v>
      </c>
      <c r="I902">
        <v>7.8895169999999997</v>
      </c>
      <c r="J902" t="s">
        <v>3</v>
      </c>
      <c r="K902">
        <v>1208.7521340000001</v>
      </c>
      <c r="L902">
        <v>5.760656</v>
      </c>
      <c r="M902" t="s">
        <v>4</v>
      </c>
      <c r="N902">
        <v>13.401579999999999</v>
      </c>
      <c r="O902">
        <v>0.33119300000000002</v>
      </c>
      <c r="P902" t="s">
        <v>5</v>
      </c>
      <c r="Q902">
        <v>24.584952000000001</v>
      </c>
      <c r="R902">
        <v>0.79868399999999995</v>
      </c>
      <c r="S902" t="s">
        <v>6</v>
      </c>
      <c r="T902">
        <v>1184.4816719999999</v>
      </c>
      <c r="U902">
        <v>4.0287319999999998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0.18922900000000001</v>
      </c>
      <c r="AG902">
        <v>3.2899999999999997E-4</v>
      </c>
      <c r="AH902" t="s">
        <v>11</v>
      </c>
      <c r="AI902">
        <v>0.80608999999999997</v>
      </c>
      <c r="AJ902">
        <v>6.4999999999999994E-5</v>
      </c>
      <c r="AK902" t="s">
        <v>12</v>
      </c>
      <c r="AL902">
        <v>0</v>
      </c>
      <c r="AM902">
        <v>0</v>
      </c>
    </row>
    <row r="903" spans="1:39" x14ac:dyDescent="0.25">
      <c r="A903" t="s">
        <v>217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2469.5161280000002</v>
      </c>
      <c r="I903">
        <v>23.102314</v>
      </c>
      <c r="J903" t="s">
        <v>3</v>
      </c>
      <c r="K903">
        <v>2420.732935</v>
      </c>
      <c r="L903">
        <v>16.145600000000002</v>
      </c>
      <c r="M903" t="s">
        <v>4</v>
      </c>
      <c r="N903">
        <v>26.969643000000001</v>
      </c>
      <c r="O903">
        <v>1.7945979999999999</v>
      </c>
      <c r="P903" t="s">
        <v>5</v>
      </c>
      <c r="Q903">
        <v>48.981327</v>
      </c>
      <c r="R903">
        <v>2.3489930000000001</v>
      </c>
      <c r="S903" t="s">
        <v>6</v>
      </c>
      <c r="T903">
        <v>2372.0801809999998</v>
      </c>
      <c r="U903">
        <v>9.7724869999999999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0.18146899999999999</v>
      </c>
      <c r="AG903">
        <v>2.0000000000000001E-4</v>
      </c>
      <c r="AH903" t="s">
        <v>11</v>
      </c>
      <c r="AI903">
        <v>0.81207700000000005</v>
      </c>
      <c r="AJ903">
        <v>1.13E-4</v>
      </c>
      <c r="AK903" t="s">
        <v>12</v>
      </c>
      <c r="AL903">
        <v>0</v>
      </c>
      <c r="AM903">
        <v>0</v>
      </c>
    </row>
    <row r="904" spans="1:39" x14ac:dyDescent="0.25">
      <c r="A904" t="s">
        <v>217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3706.4442330000002</v>
      </c>
      <c r="I904">
        <v>41.080088000000003</v>
      </c>
      <c r="J904" t="s">
        <v>3</v>
      </c>
      <c r="K904">
        <v>3633.1893070000001</v>
      </c>
      <c r="L904">
        <v>23.557632000000002</v>
      </c>
      <c r="M904" t="s">
        <v>4</v>
      </c>
      <c r="N904">
        <v>40.581960000000002</v>
      </c>
      <c r="O904">
        <v>3.5524610000000001</v>
      </c>
      <c r="P904" t="s">
        <v>5</v>
      </c>
      <c r="Q904">
        <v>73.543339000000003</v>
      </c>
      <c r="R904">
        <v>4.6030350000000002</v>
      </c>
      <c r="S904" t="s">
        <v>6</v>
      </c>
      <c r="T904">
        <v>3560.0088179999998</v>
      </c>
      <c r="U904">
        <v>11.014734000000001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0.17896699999999999</v>
      </c>
      <c r="AG904">
        <v>2.0799999999999999E-4</v>
      </c>
      <c r="AH904" t="s">
        <v>11</v>
      </c>
      <c r="AI904">
        <v>0.815415</v>
      </c>
      <c r="AJ904">
        <v>1.55E-4</v>
      </c>
      <c r="AK904" t="s">
        <v>12</v>
      </c>
      <c r="AL904">
        <v>0</v>
      </c>
      <c r="AM904">
        <v>0</v>
      </c>
    </row>
    <row r="905" spans="1:39" x14ac:dyDescent="0.25">
      <c r="A905" t="s">
        <v>217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4942.9655469999998</v>
      </c>
      <c r="I905">
        <v>70.017835000000005</v>
      </c>
      <c r="J905" t="s">
        <v>3</v>
      </c>
      <c r="K905">
        <v>4845.3699610000003</v>
      </c>
      <c r="L905">
        <v>38.604619</v>
      </c>
      <c r="M905" t="s">
        <v>4</v>
      </c>
      <c r="N905">
        <v>54.265453000000001</v>
      </c>
      <c r="O905">
        <v>5.8850720000000001</v>
      </c>
      <c r="P905" t="s">
        <v>5</v>
      </c>
      <c r="Q905">
        <v>97.987049999999996</v>
      </c>
      <c r="R905">
        <v>7.1252110000000002</v>
      </c>
      <c r="S905" t="s">
        <v>6</v>
      </c>
      <c r="T905">
        <v>4747.7348240000001</v>
      </c>
      <c r="U905">
        <v>13.342582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0.175978</v>
      </c>
      <c r="AG905">
        <v>1.93E-4</v>
      </c>
      <c r="AH905" t="s">
        <v>11</v>
      </c>
      <c r="AI905">
        <v>0.819693</v>
      </c>
      <c r="AJ905">
        <v>1.9900000000000001E-4</v>
      </c>
      <c r="AK905" t="s">
        <v>12</v>
      </c>
      <c r="AL905">
        <v>0</v>
      </c>
      <c r="AM905">
        <v>0</v>
      </c>
    </row>
    <row r="906" spans="1:39" x14ac:dyDescent="0.25">
      <c r="A906" t="s">
        <v>217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6179.7996869999997</v>
      </c>
      <c r="I906">
        <v>120.315308</v>
      </c>
      <c r="J906" t="s">
        <v>3</v>
      </c>
      <c r="K906">
        <v>6057.6375879999996</v>
      </c>
      <c r="L906">
        <v>68.059590999999998</v>
      </c>
      <c r="M906" t="s">
        <v>4</v>
      </c>
      <c r="N906">
        <v>67.918598000000003</v>
      </c>
      <c r="O906">
        <v>9.1554120000000001</v>
      </c>
      <c r="P906" t="s">
        <v>5</v>
      </c>
      <c r="Q906">
        <v>122.643854</v>
      </c>
      <c r="R906">
        <v>12.207857000000001</v>
      </c>
      <c r="S906" t="s">
        <v>6</v>
      </c>
      <c r="T906">
        <v>5935.2998049999997</v>
      </c>
      <c r="U906">
        <v>21.681370000000001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0.17460400000000001</v>
      </c>
      <c r="AG906">
        <v>1.83E-4</v>
      </c>
      <c r="AH906" t="s">
        <v>11</v>
      </c>
      <c r="AI906">
        <v>0.82201000000000002</v>
      </c>
      <c r="AJ906">
        <v>1.85E-4</v>
      </c>
      <c r="AK906" t="s">
        <v>12</v>
      </c>
      <c r="AL906">
        <v>0</v>
      </c>
      <c r="AM906">
        <v>0</v>
      </c>
    </row>
    <row r="907" spans="1:39" x14ac:dyDescent="0.25">
      <c r="A907" t="s">
        <v>217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7416.7384080000002</v>
      </c>
      <c r="I907">
        <v>158.807794</v>
      </c>
      <c r="J907" t="s">
        <v>3</v>
      </c>
      <c r="K907">
        <v>7270.1998540000004</v>
      </c>
      <c r="L907">
        <v>89.106852000000003</v>
      </c>
      <c r="M907" t="s">
        <v>4</v>
      </c>
      <c r="N907">
        <v>81.518240000000006</v>
      </c>
      <c r="O907">
        <v>13.528064000000001</v>
      </c>
      <c r="P907" t="s">
        <v>5</v>
      </c>
      <c r="Q907">
        <v>147.14285899999999</v>
      </c>
      <c r="R907">
        <v>16.597044</v>
      </c>
      <c r="S907" t="s">
        <v>6</v>
      </c>
      <c r="T907">
        <v>7123.3378030000003</v>
      </c>
      <c r="U907">
        <v>24.810649999999999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0.17390800000000001</v>
      </c>
      <c r="AG907">
        <v>1.8900000000000001E-4</v>
      </c>
      <c r="AH907" t="s">
        <v>11</v>
      </c>
      <c r="AI907">
        <v>0.82357100000000005</v>
      </c>
      <c r="AJ907">
        <v>1.7699999999999999E-4</v>
      </c>
      <c r="AK907" t="s">
        <v>12</v>
      </c>
      <c r="AL907">
        <v>0</v>
      </c>
      <c r="AM907">
        <v>0</v>
      </c>
    </row>
    <row r="908" spans="1:39" x14ac:dyDescent="0.25">
      <c r="A908" t="s">
        <v>217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8652.9687300000005</v>
      </c>
      <c r="I908">
        <v>214.33934400000001</v>
      </c>
      <c r="J908" t="s">
        <v>3</v>
      </c>
      <c r="K908">
        <v>8481.9776170000005</v>
      </c>
      <c r="L908">
        <v>111.206416</v>
      </c>
      <c r="M908" t="s">
        <v>4</v>
      </c>
      <c r="N908">
        <v>95.022298000000006</v>
      </c>
      <c r="O908">
        <v>16.370345</v>
      </c>
      <c r="P908" t="s">
        <v>5</v>
      </c>
      <c r="Q908">
        <v>171.684665</v>
      </c>
      <c r="R908">
        <v>24.110365999999999</v>
      </c>
      <c r="S908" t="s">
        <v>6</v>
      </c>
      <c r="T908">
        <v>8310.7622069999998</v>
      </c>
      <c r="U908">
        <v>30.729879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0.173457</v>
      </c>
      <c r="AG908">
        <v>1.8000000000000001E-4</v>
      </c>
      <c r="AH908" t="s">
        <v>11</v>
      </c>
      <c r="AI908">
        <v>0.82522700000000004</v>
      </c>
      <c r="AJ908">
        <v>1.92E-4</v>
      </c>
      <c r="AK908" t="s">
        <v>12</v>
      </c>
      <c r="AL908">
        <v>0</v>
      </c>
      <c r="AM908">
        <v>0</v>
      </c>
    </row>
    <row r="909" spans="1:39" x14ac:dyDescent="0.25">
      <c r="A909" t="s">
        <v>217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9889.2465429999993</v>
      </c>
      <c r="I909">
        <v>304.83681000000001</v>
      </c>
      <c r="J909" t="s">
        <v>3</v>
      </c>
      <c r="K909">
        <v>9693.8552729999992</v>
      </c>
      <c r="L909">
        <v>164.34793999999999</v>
      </c>
      <c r="M909" t="s">
        <v>4</v>
      </c>
      <c r="N909">
        <v>108.55332900000001</v>
      </c>
      <c r="O909">
        <v>23.432165999999999</v>
      </c>
      <c r="P909" t="s">
        <v>5</v>
      </c>
      <c r="Q909">
        <v>196.19636700000001</v>
      </c>
      <c r="R909">
        <v>31.413416000000002</v>
      </c>
      <c r="S909" t="s">
        <v>6</v>
      </c>
      <c r="T909">
        <v>9498.223516</v>
      </c>
      <c r="U909">
        <v>43.098394999999996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0.17330499999999999</v>
      </c>
      <c r="AG909">
        <v>1.7699999999999999E-4</v>
      </c>
      <c r="AH909" t="s">
        <v>11</v>
      </c>
      <c r="AI909">
        <v>0.826573</v>
      </c>
      <c r="AJ909">
        <v>1.7799999999999999E-4</v>
      </c>
      <c r="AK909" t="s">
        <v>12</v>
      </c>
      <c r="AL909">
        <v>0</v>
      </c>
      <c r="AM909">
        <v>0</v>
      </c>
    </row>
    <row r="910" spans="1:39" x14ac:dyDescent="0.25">
      <c r="A910" t="s">
        <v>217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11125.731484</v>
      </c>
      <c r="I910">
        <v>370.14351599999998</v>
      </c>
      <c r="J910" t="s">
        <v>3</v>
      </c>
      <c r="K910">
        <v>10905.941973000001</v>
      </c>
      <c r="L910">
        <v>192.22961900000001</v>
      </c>
      <c r="M910" t="s">
        <v>4</v>
      </c>
      <c r="N910">
        <v>121.94280500000001</v>
      </c>
      <c r="O910">
        <v>26.331728999999999</v>
      </c>
      <c r="P910" t="s">
        <v>5</v>
      </c>
      <c r="Q910">
        <v>220.70004900000001</v>
      </c>
      <c r="R910">
        <v>40.248199999999997</v>
      </c>
      <c r="S910" t="s">
        <v>6</v>
      </c>
      <c r="T910">
        <v>10686.101952999999</v>
      </c>
      <c r="U910">
        <v>50.401499999999999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0.17240900000000001</v>
      </c>
      <c r="AG910">
        <v>1.8200000000000001E-4</v>
      </c>
      <c r="AH910" t="s">
        <v>11</v>
      </c>
      <c r="AI910">
        <v>0.82782800000000001</v>
      </c>
      <c r="AJ910">
        <v>1.5799999999999999E-4</v>
      </c>
      <c r="AK910" t="s">
        <v>12</v>
      </c>
      <c r="AL910">
        <v>0</v>
      </c>
      <c r="AM910">
        <v>0</v>
      </c>
    </row>
    <row r="911" spans="1:39" x14ac:dyDescent="0.25">
      <c r="A911" t="s">
        <v>217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12362.673789</v>
      </c>
      <c r="I911">
        <v>451.65828299999998</v>
      </c>
      <c r="J911" t="s">
        <v>3</v>
      </c>
      <c r="K911">
        <v>12118.402891</v>
      </c>
      <c r="L911">
        <v>226.92808299999999</v>
      </c>
      <c r="M911" t="s">
        <v>4</v>
      </c>
      <c r="N911">
        <v>135.550747</v>
      </c>
      <c r="O911">
        <v>31.24982</v>
      </c>
      <c r="P911" t="s">
        <v>5</v>
      </c>
      <c r="Q911">
        <v>245.26040699999999</v>
      </c>
      <c r="R911">
        <v>50.015911000000003</v>
      </c>
      <c r="S911" t="s">
        <v>6</v>
      </c>
      <c r="T911">
        <v>11873.888242000001</v>
      </c>
      <c r="U911">
        <v>55.911867000000001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0.17169999999999999</v>
      </c>
      <c r="AG911">
        <v>1.9100000000000001E-4</v>
      </c>
      <c r="AH911" t="s">
        <v>11</v>
      </c>
      <c r="AI911">
        <v>0.82824799999999998</v>
      </c>
      <c r="AJ911">
        <v>1.6000000000000001E-4</v>
      </c>
      <c r="AK911" t="s">
        <v>12</v>
      </c>
      <c r="AL911">
        <v>0</v>
      </c>
      <c r="AM911">
        <v>0</v>
      </c>
    </row>
    <row r="912" spans="1:39" x14ac:dyDescent="0.25">
      <c r="A912" t="s">
        <v>217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13598.247520000001</v>
      </c>
      <c r="I912">
        <v>539.11900700000001</v>
      </c>
      <c r="J912" t="s">
        <v>3</v>
      </c>
      <c r="K912">
        <v>13329.745800999999</v>
      </c>
      <c r="L912">
        <v>276.462039</v>
      </c>
      <c r="M912" t="s">
        <v>4</v>
      </c>
      <c r="N912">
        <v>149.02812</v>
      </c>
      <c r="O912">
        <v>36.220277000000003</v>
      </c>
      <c r="P912" t="s">
        <v>5</v>
      </c>
      <c r="Q912">
        <v>269.61376899999999</v>
      </c>
      <c r="R912">
        <v>56.957070000000002</v>
      </c>
      <c r="S912" t="s">
        <v>6</v>
      </c>
      <c r="T912">
        <v>13060.943809</v>
      </c>
      <c r="U912">
        <v>68.815111000000002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0.17114099999999999</v>
      </c>
      <c r="AG912">
        <v>1.9599999999999999E-4</v>
      </c>
      <c r="AH912" t="s">
        <v>11</v>
      </c>
      <c r="AI912">
        <v>0.82918000000000003</v>
      </c>
      <c r="AJ912">
        <v>1.55E-4</v>
      </c>
      <c r="AK912" t="s">
        <v>12</v>
      </c>
      <c r="AL912">
        <v>0</v>
      </c>
      <c r="AM912">
        <v>0</v>
      </c>
    </row>
    <row r="913" spans="1:39" x14ac:dyDescent="0.25">
      <c r="A913" t="s">
        <v>217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14834.479121</v>
      </c>
      <c r="I913">
        <v>597.29081299999996</v>
      </c>
      <c r="J913" t="s">
        <v>3</v>
      </c>
      <c r="K913">
        <v>14541.716719</v>
      </c>
      <c r="L913">
        <v>307.33393699999999</v>
      </c>
      <c r="M913" t="s">
        <v>4</v>
      </c>
      <c r="N913">
        <v>162.53161299999999</v>
      </c>
      <c r="O913">
        <v>40.484555</v>
      </c>
      <c r="P913" t="s">
        <v>5</v>
      </c>
      <c r="Q913">
        <v>293.96259199999997</v>
      </c>
      <c r="R913">
        <v>62.985250999999998</v>
      </c>
      <c r="S913" t="s">
        <v>6</v>
      </c>
      <c r="T913">
        <v>14248.665117</v>
      </c>
      <c r="U913">
        <v>76.808043999999995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0.170487</v>
      </c>
      <c r="AG913">
        <v>2.04E-4</v>
      </c>
      <c r="AH913" t="s">
        <v>11</v>
      </c>
      <c r="AI913">
        <v>0.82918199999999997</v>
      </c>
      <c r="AJ913">
        <v>1.55E-4</v>
      </c>
      <c r="AK913" t="s">
        <v>12</v>
      </c>
      <c r="AL913">
        <v>0</v>
      </c>
      <c r="AM913">
        <v>0</v>
      </c>
    </row>
    <row r="914" spans="1:39" x14ac:dyDescent="0.25">
      <c r="A914" t="s">
        <v>217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16071.014063000001</v>
      </c>
      <c r="I914">
        <v>631.22742100000005</v>
      </c>
      <c r="J914" t="s">
        <v>3</v>
      </c>
      <c r="K914">
        <v>15753.90834</v>
      </c>
      <c r="L914">
        <v>322.95261299999999</v>
      </c>
      <c r="M914" t="s">
        <v>4</v>
      </c>
      <c r="N914">
        <v>176.10493099999999</v>
      </c>
      <c r="O914">
        <v>45.572845000000001</v>
      </c>
      <c r="P914" t="s">
        <v>5</v>
      </c>
      <c r="Q914">
        <v>318.41260599999998</v>
      </c>
      <c r="R914">
        <v>68.527469999999994</v>
      </c>
      <c r="S914" t="s">
        <v>6</v>
      </c>
      <c r="T914">
        <v>15436.455819999999</v>
      </c>
      <c r="U914">
        <v>76.344345000000004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0.169435</v>
      </c>
      <c r="AG914">
        <v>2.13E-4</v>
      </c>
      <c r="AH914" t="s">
        <v>11</v>
      </c>
      <c r="AI914">
        <v>0.830017</v>
      </c>
      <c r="AJ914">
        <v>1.47E-4</v>
      </c>
      <c r="AK914" t="s">
        <v>12</v>
      </c>
      <c r="AL914">
        <v>0</v>
      </c>
      <c r="AM914">
        <v>0</v>
      </c>
    </row>
    <row r="915" spans="1:39" x14ac:dyDescent="0.25">
      <c r="A915" t="s">
        <v>217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17306.858633</v>
      </c>
      <c r="I915">
        <v>692.48046699999998</v>
      </c>
      <c r="J915" t="s">
        <v>3</v>
      </c>
      <c r="K915">
        <v>16965.497109</v>
      </c>
      <c r="L915">
        <v>351.64153599999997</v>
      </c>
      <c r="M915" t="s">
        <v>4</v>
      </c>
      <c r="N915">
        <v>189.44299899999999</v>
      </c>
      <c r="O915">
        <v>50.180590000000002</v>
      </c>
      <c r="P915" t="s">
        <v>5</v>
      </c>
      <c r="Q915">
        <v>342.75540999999998</v>
      </c>
      <c r="R915">
        <v>77.325019999999995</v>
      </c>
      <c r="S915" t="s">
        <v>6</v>
      </c>
      <c r="T915">
        <v>16623.862186999999</v>
      </c>
      <c r="U915">
        <v>85.493030000000005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0.16883999999999999</v>
      </c>
      <c r="AG915">
        <v>2.1900000000000001E-4</v>
      </c>
      <c r="AH915" t="s">
        <v>11</v>
      </c>
      <c r="AI915">
        <v>0.83212699999999995</v>
      </c>
      <c r="AJ915">
        <v>1.15E-4</v>
      </c>
      <c r="AK915" t="s">
        <v>12</v>
      </c>
      <c r="AL915">
        <v>0</v>
      </c>
      <c r="AM915">
        <v>0</v>
      </c>
    </row>
    <row r="916" spans="1:39" x14ac:dyDescent="0.25">
      <c r="A916" t="s">
        <v>217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18541.879843999999</v>
      </c>
      <c r="I916">
        <v>779.69384200000002</v>
      </c>
      <c r="J916" t="s">
        <v>3</v>
      </c>
      <c r="K916">
        <v>18176.344688000001</v>
      </c>
      <c r="L916">
        <v>406.76107400000001</v>
      </c>
      <c r="M916" t="s">
        <v>4</v>
      </c>
      <c r="N916">
        <v>202.874719</v>
      </c>
      <c r="O916">
        <v>56.214663000000002</v>
      </c>
      <c r="P916" t="s">
        <v>5</v>
      </c>
      <c r="Q916">
        <v>367.01437299999998</v>
      </c>
      <c r="R916">
        <v>82.573684999999998</v>
      </c>
      <c r="S916" t="s">
        <v>6</v>
      </c>
      <c r="T916">
        <v>17810.540195000001</v>
      </c>
      <c r="U916">
        <v>105.01942699999999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0.168824</v>
      </c>
      <c r="AG916">
        <v>2.1900000000000001E-4</v>
      </c>
      <c r="AH916" t="s">
        <v>11</v>
      </c>
      <c r="AI916">
        <v>0.83289999999999997</v>
      </c>
      <c r="AJ916">
        <v>1.02E-4</v>
      </c>
      <c r="AK916" t="s">
        <v>12</v>
      </c>
      <c r="AL916">
        <v>0</v>
      </c>
      <c r="AM916">
        <v>0</v>
      </c>
    </row>
    <row r="917" spans="1:39" x14ac:dyDescent="0.25">
      <c r="A917" t="s">
        <v>217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19778.515078</v>
      </c>
      <c r="I917">
        <v>859.32136700000001</v>
      </c>
      <c r="J917" t="s">
        <v>3</v>
      </c>
      <c r="K917">
        <v>19388.881289000001</v>
      </c>
      <c r="L917">
        <v>452.78244000000001</v>
      </c>
      <c r="M917" t="s">
        <v>4</v>
      </c>
      <c r="N917">
        <v>216.482573</v>
      </c>
      <c r="O917">
        <v>63.806894</v>
      </c>
      <c r="P917" t="s">
        <v>5</v>
      </c>
      <c r="Q917">
        <v>391.23521699999998</v>
      </c>
      <c r="R917">
        <v>88.081968000000003</v>
      </c>
      <c r="S917" t="s">
        <v>6</v>
      </c>
      <c r="T917">
        <v>18998.518203</v>
      </c>
      <c r="U917">
        <v>109.33922099999999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0.167513</v>
      </c>
      <c r="AG917">
        <v>2.2599999999999999E-4</v>
      </c>
      <c r="AH917" t="s">
        <v>11</v>
      </c>
      <c r="AI917">
        <v>0.83324699999999996</v>
      </c>
      <c r="AJ917">
        <v>8.8999999999999995E-5</v>
      </c>
      <c r="AK917" t="s">
        <v>12</v>
      </c>
      <c r="AL917">
        <v>0</v>
      </c>
      <c r="AM917">
        <v>0</v>
      </c>
    </row>
    <row r="918" spans="1:39" x14ac:dyDescent="0.25">
      <c r="A918" t="s">
        <v>217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21015.725976999998</v>
      </c>
      <c r="I918">
        <v>964.11012600000004</v>
      </c>
      <c r="J918" t="s">
        <v>3</v>
      </c>
      <c r="K918">
        <v>20601.560039</v>
      </c>
      <c r="L918">
        <v>518.18053799999996</v>
      </c>
      <c r="M918" t="s">
        <v>4</v>
      </c>
      <c r="N918">
        <v>230.11532700000001</v>
      </c>
      <c r="O918">
        <v>70.478840000000005</v>
      </c>
      <c r="P918" t="s">
        <v>5</v>
      </c>
      <c r="Q918">
        <v>415.872275</v>
      </c>
      <c r="R918">
        <v>95.032435000000007</v>
      </c>
      <c r="S918" t="s">
        <v>6</v>
      </c>
      <c r="T918">
        <v>20186.602734</v>
      </c>
      <c r="U918">
        <v>131.910315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0.16638700000000001</v>
      </c>
      <c r="AG918">
        <v>2.31E-4</v>
      </c>
      <c r="AH918" t="s">
        <v>11</v>
      </c>
      <c r="AI918">
        <v>0.83435499999999996</v>
      </c>
      <c r="AJ918">
        <v>9.8999999999999994E-5</v>
      </c>
      <c r="AK918" t="s">
        <v>12</v>
      </c>
      <c r="AL918">
        <v>0</v>
      </c>
      <c r="AM918">
        <v>0</v>
      </c>
    </row>
    <row r="919" spans="1:39" x14ac:dyDescent="0.25">
      <c r="A919" t="s">
        <v>217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22252.456483999998</v>
      </c>
      <c r="I919">
        <v>1144.375121</v>
      </c>
      <c r="J919" t="s">
        <v>3</v>
      </c>
      <c r="K919">
        <v>21813.869297000001</v>
      </c>
      <c r="L919">
        <v>633.025353</v>
      </c>
      <c r="M919" t="s">
        <v>4</v>
      </c>
      <c r="N919">
        <v>243.81002899999999</v>
      </c>
      <c r="O919">
        <v>79.000185000000002</v>
      </c>
      <c r="P919" t="s">
        <v>5</v>
      </c>
      <c r="Q919">
        <v>440.38810100000001</v>
      </c>
      <c r="R919">
        <v>105.090423</v>
      </c>
      <c r="S919" t="s">
        <v>6</v>
      </c>
      <c r="T919">
        <v>21374.206561999999</v>
      </c>
      <c r="U919">
        <v>168.20437799999999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0.16560900000000001</v>
      </c>
      <c r="AG919">
        <v>2.32E-4</v>
      </c>
      <c r="AH919" t="s">
        <v>11</v>
      </c>
      <c r="AI919">
        <v>0.834897</v>
      </c>
      <c r="AJ919">
        <v>9.3999999999999994E-5</v>
      </c>
      <c r="AK919" t="s">
        <v>12</v>
      </c>
      <c r="AL919">
        <v>0</v>
      </c>
      <c r="AM919">
        <v>0</v>
      </c>
    </row>
    <row r="920" spans="1:39" x14ac:dyDescent="0.25">
      <c r="A920" t="s">
        <v>217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23488.528867000001</v>
      </c>
      <c r="I920">
        <v>1260.877416</v>
      </c>
      <c r="J920" t="s">
        <v>3</v>
      </c>
      <c r="K920">
        <v>23025.664648000002</v>
      </c>
      <c r="L920">
        <v>694.95606099999998</v>
      </c>
      <c r="M920" t="s">
        <v>4</v>
      </c>
      <c r="N920">
        <v>257.38404100000002</v>
      </c>
      <c r="O920">
        <v>89.878043000000005</v>
      </c>
      <c r="P920" t="s">
        <v>5</v>
      </c>
      <c r="Q920">
        <v>464.76654200000002</v>
      </c>
      <c r="R920">
        <v>116.72764599999999</v>
      </c>
      <c r="S920" t="s">
        <v>6</v>
      </c>
      <c r="T920">
        <v>22561.572656</v>
      </c>
      <c r="U920">
        <v>181.61359400000001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0.165607</v>
      </c>
      <c r="AG920">
        <v>2.32E-4</v>
      </c>
      <c r="AH920" t="s">
        <v>11</v>
      </c>
      <c r="AI920">
        <v>0.83542000000000005</v>
      </c>
      <c r="AJ920">
        <v>9.0000000000000006E-5</v>
      </c>
      <c r="AK920" t="s">
        <v>12</v>
      </c>
      <c r="AL920">
        <v>0</v>
      </c>
      <c r="AM920">
        <v>0</v>
      </c>
    </row>
    <row r="921" spans="1:39" x14ac:dyDescent="0.25">
      <c r="A921" t="s">
        <v>217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24725.136836000001</v>
      </c>
      <c r="I921">
        <v>1318.115335</v>
      </c>
      <c r="J921" t="s">
        <v>3</v>
      </c>
      <c r="K921">
        <v>24237.777733999999</v>
      </c>
      <c r="L921">
        <v>702.44523900000002</v>
      </c>
      <c r="M921" t="s">
        <v>4</v>
      </c>
      <c r="N921">
        <v>270.93854199999998</v>
      </c>
      <c r="O921">
        <v>95.309856999999994</v>
      </c>
      <c r="P921" t="s">
        <v>5</v>
      </c>
      <c r="Q921">
        <v>489.37778500000002</v>
      </c>
      <c r="R921">
        <v>129.50312299999999</v>
      </c>
      <c r="S921" t="s">
        <v>6</v>
      </c>
      <c r="T921">
        <v>23749.186874999999</v>
      </c>
      <c r="U921">
        <v>165.266379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0.16453300000000001</v>
      </c>
      <c r="AG921">
        <v>2.32E-4</v>
      </c>
      <c r="AH921" t="s">
        <v>11</v>
      </c>
      <c r="AI921">
        <v>0.83543500000000004</v>
      </c>
      <c r="AJ921">
        <v>9.0000000000000006E-5</v>
      </c>
      <c r="AK921" t="s">
        <v>12</v>
      </c>
      <c r="AL921">
        <v>0</v>
      </c>
      <c r="AM921">
        <v>0</v>
      </c>
    </row>
    <row r="922" spans="1:39" x14ac:dyDescent="0.25">
      <c r="A922" t="s">
        <v>199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1520.732749</v>
      </c>
      <c r="I922">
        <v>7.4539730000000004</v>
      </c>
      <c r="J922" t="s">
        <v>3</v>
      </c>
      <c r="K922">
        <v>1480.396992</v>
      </c>
      <c r="L922">
        <v>2.6035620000000002</v>
      </c>
      <c r="M922" t="s">
        <v>4</v>
      </c>
      <c r="N922">
        <v>27.903192000000001</v>
      </c>
      <c r="O922">
        <v>1.037193</v>
      </c>
      <c r="P922" t="s">
        <v>5</v>
      </c>
      <c r="Q922">
        <v>40.209175999999999</v>
      </c>
      <c r="R922">
        <v>1.5620419999999999</v>
      </c>
      <c r="S922" t="s">
        <v>6</v>
      </c>
      <c r="T922">
        <v>1440.428081</v>
      </c>
      <c r="U922">
        <v>0.20338600000000001</v>
      </c>
      <c r="V922" t="s">
        <v>7</v>
      </c>
      <c r="W922">
        <v>0.66608599999999996</v>
      </c>
      <c r="X922">
        <v>5.0080000000000003E-3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0.19243099999999999</v>
      </c>
      <c r="AG922">
        <v>2.2000000000000001E-4</v>
      </c>
      <c r="AH922" t="s">
        <v>11</v>
      </c>
      <c r="AI922">
        <v>0.80378099999999997</v>
      </c>
      <c r="AJ922">
        <v>9.3999999999999994E-5</v>
      </c>
      <c r="AK922" t="s">
        <v>12</v>
      </c>
      <c r="AL922">
        <v>0</v>
      </c>
      <c r="AM922">
        <v>0</v>
      </c>
    </row>
    <row r="923" spans="1:39" x14ac:dyDescent="0.25">
      <c r="A923" t="s">
        <v>199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3039.557773</v>
      </c>
      <c r="I923">
        <v>22.760335999999999</v>
      </c>
      <c r="J923" t="s">
        <v>3</v>
      </c>
      <c r="K923">
        <v>2959.1125000000002</v>
      </c>
      <c r="L923">
        <v>8.3917099999999998</v>
      </c>
      <c r="M923" t="s">
        <v>4</v>
      </c>
      <c r="N923">
        <v>55.741784000000003</v>
      </c>
      <c r="O923">
        <v>2.7417210000000001</v>
      </c>
      <c r="P923" t="s">
        <v>5</v>
      </c>
      <c r="Q923">
        <v>80.242560999999995</v>
      </c>
      <c r="R923">
        <v>4.626538</v>
      </c>
      <c r="S923" t="s">
        <v>6</v>
      </c>
      <c r="T923">
        <v>2879.2369629999998</v>
      </c>
      <c r="U923">
        <v>0.487709</v>
      </c>
      <c r="V923" t="s">
        <v>7</v>
      </c>
      <c r="W923">
        <v>1.353448</v>
      </c>
      <c r="X923">
        <v>2.8413000000000001E-2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0.18442600000000001</v>
      </c>
      <c r="AG923">
        <v>1.13E-4</v>
      </c>
      <c r="AH923" t="s">
        <v>11</v>
      </c>
      <c r="AI923">
        <v>0.81173300000000004</v>
      </c>
      <c r="AJ923">
        <v>1.3799999999999999E-4</v>
      </c>
      <c r="AK923" t="s">
        <v>12</v>
      </c>
      <c r="AL923">
        <v>0</v>
      </c>
      <c r="AM923">
        <v>0</v>
      </c>
    </row>
    <row r="924" spans="1:39" x14ac:dyDescent="0.25">
      <c r="A924" t="s">
        <v>199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4558.8163569999997</v>
      </c>
      <c r="I924">
        <v>42.455900999999997</v>
      </c>
      <c r="J924" t="s">
        <v>3</v>
      </c>
      <c r="K924">
        <v>4437.962998</v>
      </c>
      <c r="L924">
        <v>14.029845999999999</v>
      </c>
      <c r="M924" t="s">
        <v>4</v>
      </c>
      <c r="N924">
        <v>83.713206</v>
      </c>
      <c r="O924">
        <v>4.8592950000000004</v>
      </c>
      <c r="P924" t="s">
        <v>5</v>
      </c>
      <c r="Q924">
        <v>120.538659</v>
      </c>
      <c r="R924">
        <v>9.7525919999999999</v>
      </c>
      <c r="S924" t="s">
        <v>6</v>
      </c>
      <c r="T924">
        <v>4318.0825779999996</v>
      </c>
      <c r="U924">
        <v>0.91728500000000002</v>
      </c>
      <c r="V924" t="s">
        <v>7</v>
      </c>
      <c r="W924">
        <v>2.01877</v>
      </c>
      <c r="X924">
        <v>3.8241999999999998E-2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0.180475</v>
      </c>
      <c r="AG924">
        <v>1.4300000000000001E-4</v>
      </c>
      <c r="AH924" t="s">
        <v>11</v>
      </c>
      <c r="AI924">
        <v>0.81645100000000004</v>
      </c>
      <c r="AJ924">
        <v>1.7100000000000001E-4</v>
      </c>
      <c r="AK924" t="s">
        <v>12</v>
      </c>
      <c r="AL924">
        <v>0</v>
      </c>
      <c r="AM924">
        <v>0</v>
      </c>
    </row>
    <row r="925" spans="1:39" x14ac:dyDescent="0.25">
      <c r="A925" t="s">
        <v>199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6078.1568550000002</v>
      </c>
      <c r="I925">
        <v>70.003119999999996</v>
      </c>
      <c r="J925" t="s">
        <v>3</v>
      </c>
      <c r="K925">
        <v>5917.0076559999998</v>
      </c>
      <c r="L925">
        <v>23.675972999999999</v>
      </c>
      <c r="M925" t="s">
        <v>4</v>
      </c>
      <c r="N925">
        <v>111.707104</v>
      </c>
      <c r="O925">
        <v>8.6960689999999996</v>
      </c>
      <c r="P925" t="s">
        <v>5</v>
      </c>
      <c r="Q925">
        <v>160.73303799999999</v>
      </c>
      <c r="R925">
        <v>15.069842</v>
      </c>
      <c r="S925" t="s">
        <v>6</v>
      </c>
      <c r="T925">
        <v>5757.0641020000003</v>
      </c>
      <c r="U925">
        <v>1.3375969999999999</v>
      </c>
      <c r="V925" t="s">
        <v>7</v>
      </c>
      <c r="W925">
        <v>2.6790440000000002</v>
      </c>
      <c r="X925">
        <v>5.5683000000000003E-2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0.17876400000000001</v>
      </c>
      <c r="AG925">
        <v>1.11E-4</v>
      </c>
      <c r="AH925" t="s">
        <v>11</v>
      </c>
      <c r="AI925">
        <v>0.81851099999999999</v>
      </c>
      <c r="AJ925">
        <v>1.7200000000000001E-4</v>
      </c>
      <c r="AK925" t="s">
        <v>12</v>
      </c>
      <c r="AL925">
        <v>0</v>
      </c>
      <c r="AM925">
        <v>0</v>
      </c>
    </row>
    <row r="926" spans="1:39" x14ac:dyDescent="0.25">
      <c r="A926" t="s">
        <v>199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7597.6090620000004</v>
      </c>
      <c r="I926">
        <v>95.120306999999997</v>
      </c>
      <c r="J926" t="s">
        <v>3</v>
      </c>
      <c r="K926">
        <v>7395.9619140000004</v>
      </c>
      <c r="L926">
        <v>30.885052999999999</v>
      </c>
      <c r="M926" t="s">
        <v>4</v>
      </c>
      <c r="N926">
        <v>139.67443700000001</v>
      </c>
      <c r="O926">
        <v>12.027544000000001</v>
      </c>
      <c r="P926" t="s">
        <v>5</v>
      </c>
      <c r="Q926">
        <v>201.10205500000001</v>
      </c>
      <c r="R926">
        <v>21.221101000000001</v>
      </c>
      <c r="S926" t="s">
        <v>6</v>
      </c>
      <c r="T926">
        <v>7195.964395</v>
      </c>
      <c r="U926">
        <v>1.5186059999999999</v>
      </c>
      <c r="V926" t="s">
        <v>7</v>
      </c>
      <c r="W926">
        <v>3.3448500000000001</v>
      </c>
      <c r="X926">
        <v>7.4135000000000006E-2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0.17613400000000001</v>
      </c>
      <c r="AG926">
        <v>1.2E-4</v>
      </c>
      <c r="AH926" t="s">
        <v>11</v>
      </c>
      <c r="AI926">
        <v>0.82138599999999995</v>
      </c>
      <c r="AJ926">
        <v>2.0599999999999999E-4</v>
      </c>
      <c r="AK926" t="s">
        <v>12</v>
      </c>
      <c r="AL926">
        <v>0</v>
      </c>
      <c r="AM926">
        <v>0</v>
      </c>
    </row>
    <row r="927" spans="1:39" x14ac:dyDescent="0.25">
      <c r="A927" t="s">
        <v>199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9117.3552340000006</v>
      </c>
      <c r="I927">
        <v>135.082054</v>
      </c>
      <c r="J927" t="s">
        <v>3</v>
      </c>
      <c r="K927">
        <v>8875.1869530000004</v>
      </c>
      <c r="L927">
        <v>44.747014</v>
      </c>
      <c r="M927" t="s">
        <v>4</v>
      </c>
      <c r="N927">
        <v>167.79843299999999</v>
      </c>
      <c r="O927">
        <v>16.997426000000001</v>
      </c>
      <c r="P927" t="s">
        <v>5</v>
      </c>
      <c r="Q927">
        <v>241.50033099999999</v>
      </c>
      <c r="R927">
        <v>29.563345000000002</v>
      </c>
      <c r="S927" t="s">
        <v>6</v>
      </c>
      <c r="T927">
        <v>8634.8100589999995</v>
      </c>
      <c r="U927">
        <v>2.1443469999999998</v>
      </c>
      <c r="V927" t="s">
        <v>7</v>
      </c>
      <c r="W927">
        <v>4.00596</v>
      </c>
      <c r="X927">
        <v>9.1158000000000003E-2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0.17457</v>
      </c>
      <c r="AG927">
        <v>1.2999999999999999E-4</v>
      </c>
      <c r="AH927" t="s">
        <v>11</v>
      </c>
      <c r="AI927">
        <v>0.82338299999999998</v>
      </c>
      <c r="AJ927">
        <v>1.94E-4</v>
      </c>
      <c r="AK927" t="s">
        <v>12</v>
      </c>
      <c r="AL927">
        <v>0</v>
      </c>
      <c r="AM927">
        <v>0</v>
      </c>
    </row>
    <row r="928" spans="1:39" x14ac:dyDescent="0.25">
      <c r="A928" t="s">
        <v>199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10636.990293000001</v>
      </c>
      <c r="I928">
        <v>192.616185</v>
      </c>
      <c r="J928" t="s">
        <v>3</v>
      </c>
      <c r="K928">
        <v>10354.365331999999</v>
      </c>
      <c r="L928">
        <v>63.704833000000001</v>
      </c>
      <c r="M928" t="s">
        <v>4</v>
      </c>
      <c r="N928">
        <v>196.02660800000001</v>
      </c>
      <c r="O928">
        <v>23.948965000000001</v>
      </c>
      <c r="P928" t="s">
        <v>5</v>
      </c>
      <c r="Q928">
        <v>281.811329</v>
      </c>
      <c r="R928">
        <v>41.773066999999998</v>
      </c>
      <c r="S928" t="s">
        <v>6</v>
      </c>
      <c r="T928">
        <v>10073.671562</v>
      </c>
      <c r="U928">
        <v>2.7830759999999999</v>
      </c>
      <c r="V928" t="s">
        <v>7</v>
      </c>
      <c r="W928">
        <v>4.6838620000000004</v>
      </c>
      <c r="X928">
        <v>0.115041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0.17441799999999999</v>
      </c>
      <c r="AG928">
        <v>1.2799999999999999E-4</v>
      </c>
      <c r="AH928" t="s">
        <v>11</v>
      </c>
      <c r="AI928">
        <v>0.82384100000000005</v>
      </c>
      <c r="AJ928">
        <v>2.0100000000000001E-4</v>
      </c>
      <c r="AK928" t="s">
        <v>12</v>
      </c>
      <c r="AL928">
        <v>0</v>
      </c>
      <c r="AM928">
        <v>0</v>
      </c>
    </row>
    <row r="929" spans="1:39" x14ac:dyDescent="0.25">
      <c r="A929" t="s">
        <v>199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12156.341172</v>
      </c>
      <c r="I929">
        <v>250.58267499999999</v>
      </c>
      <c r="J929" t="s">
        <v>3</v>
      </c>
      <c r="K929">
        <v>11833.471815999999</v>
      </c>
      <c r="L929">
        <v>83.028420999999994</v>
      </c>
      <c r="M929" t="s">
        <v>4</v>
      </c>
      <c r="N929">
        <v>224.10787099999999</v>
      </c>
      <c r="O929">
        <v>31.082321</v>
      </c>
      <c r="P929" t="s">
        <v>5</v>
      </c>
      <c r="Q929">
        <v>321.97176100000001</v>
      </c>
      <c r="R929">
        <v>53.662734</v>
      </c>
      <c r="S929" t="s">
        <v>6</v>
      </c>
      <c r="T929">
        <v>11512.597793000001</v>
      </c>
      <c r="U929">
        <v>3.3570669999999998</v>
      </c>
      <c r="V929" t="s">
        <v>7</v>
      </c>
      <c r="W929">
        <v>5.3443959999999997</v>
      </c>
      <c r="X929">
        <v>0.147507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0.17303199999999999</v>
      </c>
      <c r="AG929">
        <v>1.2999999999999999E-4</v>
      </c>
      <c r="AH929" t="s">
        <v>11</v>
      </c>
      <c r="AI929">
        <v>0.82530400000000004</v>
      </c>
      <c r="AJ929">
        <v>1.9100000000000001E-4</v>
      </c>
      <c r="AK929" t="s">
        <v>12</v>
      </c>
      <c r="AL929">
        <v>0</v>
      </c>
      <c r="AM929">
        <v>0</v>
      </c>
    </row>
    <row r="930" spans="1:39" x14ac:dyDescent="0.25">
      <c r="A930" t="s">
        <v>199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13675.771504</v>
      </c>
      <c r="I930">
        <v>318.03976</v>
      </c>
      <c r="J930" t="s">
        <v>3</v>
      </c>
      <c r="K930">
        <v>13312.489551000001</v>
      </c>
      <c r="L930">
        <v>103.822137</v>
      </c>
      <c r="M930" t="s">
        <v>4</v>
      </c>
      <c r="N930">
        <v>252.13893899999999</v>
      </c>
      <c r="O930">
        <v>39.870593999999997</v>
      </c>
      <c r="P930" t="s">
        <v>5</v>
      </c>
      <c r="Q930">
        <v>362.23638999999997</v>
      </c>
      <c r="R930">
        <v>68.962160999999995</v>
      </c>
      <c r="S930" t="s">
        <v>6</v>
      </c>
      <c r="T930">
        <v>12951.557323999999</v>
      </c>
      <c r="U930">
        <v>3.962723</v>
      </c>
      <c r="V930" t="s">
        <v>7</v>
      </c>
      <c r="W930">
        <v>6.000426</v>
      </c>
      <c r="X930">
        <v>0.176124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0.17225399999999999</v>
      </c>
      <c r="AG930">
        <v>1.3300000000000001E-4</v>
      </c>
      <c r="AH930" t="s">
        <v>11</v>
      </c>
      <c r="AI930">
        <v>0.82708000000000004</v>
      </c>
      <c r="AJ930">
        <v>1.7799999999999999E-4</v>
      </c>
      <c r="AK930" t="s">
        <v>12</v>
      </c>
      <c r="AL930">
        <v>0</v>
      </c>
      <c r="AM930">
        <v>0</v>
      </c>
    </row>
    <row r="931" spans="1:39" x14ac:dyDescent="0.25">
      <c r="A931" t="s">
        <v>199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15195.228926</v>
      </c>
      <c r="I931">
        <v>395.11169699999999</v>
      </c>
      <c r="J931" t="s">
        <v>3</v>
      </c>
      <c r="K931">
        <v>14791.500254</v>
      </c>
      <c r="L931">
        <v>126.05722</v>
      </c>
      <c r="M931" t="s">
        <v>4</v>
      </c>
      <c r="N931">
        <v>280.165526</v>
      </c>
      <c r="O931">
        <v>48.843994000000002</v>
      </c>
      <c r="P931" t="s">
        <v>5</v>
      </c>
      <c r="Q931">
        <v>402.59777500000001</v>
      </c>
      <c r="R931">
        <v>88.440488000000002</v>
      </c>
      <c r="S931" t="s">
        <v>6</v>
      </c>
      <c r="T931">
        <v>14390.453555</v>
      </c>
      <c r="U931">
        <v>4.813091</v>
      </c>
      <c r="V931" t="s">
        <v>7</v>
      </c>
      <c r="W931">
        <v>6.6637719999999998</v>
      </c>
      <c r="X931">
        <v>0.21417900000000001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0.170707</v>
      </c>
      <c r="AG931">
        <v>1.5699999999999999E-4</v>
      </c>
      <c r="AH931" t="s">
        <v>11</v>
      </c>
      <c r="AI931">
        <v>0.82724200000000003</v>
      </c>
      <c r="AJ931">
        <v>1.7899999999999999E-4</v>
      </c>
      <c r="AK931" t="s">
        <v>12</v>
      </c>
      <c r="AL931">
        <v>0</v>
      </c>
      <c r="AM931">
        <v>0</v>
      </c>
    </row>
    <row r="932" spans="1:39" x14ac:dyDescent="0.25">
      <c r="A932" t="s">
        <v>199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16715.017891</v>
      </c>
      <c r="I932">
        <v>460.76413400000001</v>
      </c>
      <c r="J932" t="s">
        <v>3</v>
      </c>
      <c r="K932">
        <v>16270.83209</v>
      </c>
      <c r="L932">
        <v>150.339157</v>
      </c>
      <c r="M932" t="s">
        <v>4</v>
      </c>
      <c r="N932">
        <v>308.471203</v>
      </c>
      <c r="O932">
        <v>58.905627000000003</v>
      </c>
      <c r="P932" t="s">
        <v>5</v>
      </c>
      <c r="Q932">
        <v>442.95674300000002</v>
      </c>
      <c r="R932">
        <v>101.501538</v>
      </c>
      <c r="S932" t="s">
        <v>6</v>
      </c>
      <c r="T932">
        <v>15829.407402000001</v>
      </c>
      <c r="U932">
        <v>6.1730359999999997</v>
      </c>
      <c r="V932" t="s">
        <v>7</v>
      </c>
      <c r="W932">
        <v>7.3426119999999999</v>
      </c>
      <c r="X932">
        <v>0.26337899999999997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0.170075</v>
      </c>
      <c r="AG932">
        <v>1.65E-4</v>
      </c>
      <c r="AH932" t="s">
        <v>11</v>
      </c>
      <c r="AI932">
        <v>0.82771600000000001</v>
      </c>
      <c r="AJ932">
        <v>1.7100000000000001E-4</v>
      </c>
      <c r="AK932" t="s">
        <v>12</v>
      </c>
      <c r="AL932">
        <v>0</v>
      </c>
      <c r="AM932">
        <v>0</v>
      </c>
    </row>
    <row r="933" spans="1:39" x14ac:dyDescent="0.25">
      <c r="A933" t="s">
        <v>199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18234.500780999999</v>
      </c>
      <c r="I933">
        <v>534.245544</v>
      </c>
      <c r="J933" t="s">
        <v>3</v>
      </c>
      <c r="K933">
        <v>17749.969375000001</v>
      </c>
      <c r="L933">
        <v>175.05754999999999</v>
      </c>
      <c r="M933" t="s">
        <v>4</v>
      </c>
      <c r="N933">
        <v>336.58477099999999</v>
      </c>
      <c r="O933">
        <v>68.517911999999995</v>
      </c>
      <c r="P933" t="s">
        <v>5</v>
      </c>
      <c r="Q933">
        <v>483.17268300000001</v>
      </c>
      <c r="R933">
        <v>117.17296399999999</v>
      </c>
      <c r="S933" t="s">
        <v>6</v>
      </c>
      <c r="T933">
        <v>17268.361641</v>
      </c>
      <c r="U933">
        <v>7.3451829999999996</v>
      </c>
      <c r="V933" t="s">
        <v>7</v>
      </c>
      <c r="W933">
        <v>8.0091470000000005</v>
      </c>
      <c r="X933">
        <v>0.30593199999999998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0.16913500000000001</v>
      </c>
      <c r="AG933">
        <v>1.7100000000000001E-4</v>
      </c>
      <c r="AH933" t="s">
        <v>11</v>
      </c>
      <c r="AI933">
        <v>0.82852700000000001</v>
      </c>
      <c r="AJ933">
        <v>1.63E-4</v>
      </c>
      <c r="AK933" t="s">
        <v>12</v>
      </c>
      <c r="AL933">
        <v>0</v>
      </c>
      <c r="AM933">
        <v>0</v>
      </c>
    </row>
    <row r="934" spans="1:39" x14ac:dyDescent="0.25">
      <c r="A934" t="s">
        <v>199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19753.870858999999</v>
      </c>
      <c r="I934">
        <v>624.20929999999998</v>
      </c>
      <c r="J934" t="s">
        <v>3</v>
      </c>
      <c r="K934">
        <v>19229.064805000002</v>
      </c>
      <c r="L934">
        <v>203.45144300000001</v>
      </c>
      <c r="M934" t="s">
        <v>4</v>
      </c>
      <c r="N934">
        <v>364.55010600000003</v>
      </c>
      <c r="O934">
        <v>79.398402000000004</v>
      </c>
      <c r="P934" t="s">
        <v>5</v>
      </c>
      <c r="Q934">
        <v>523.35834899999998</v>
      </c>
      <c r="R934">
        <v>137.14837700000001</v>
      </c>
      <c r="S934" t="s">
        <v>6</v>
      </c>
      <c r="T934">
        <v>18707.284061999999</v>
      </c>
      <c r="U934">
        <v>8.5446010000000001</v>
      </c>
      <c r="V934" t="s">
        <v>7</v>
      </c>
      <c r="W934">
        <v>8.6791990000000006</v>
      </c>
      <c r="X934">
        <v>0.34578300000000001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0.16906199999999999</v>
      </c>
      <c r="AG934">
        <v>1.7000000000000001E-4</v>
      </c>
      <c r="AH934" t="s">
        <v>11</v>
      </c>
      <c r="AI934">
        <v>0.82922300000000004</v>
      </c>
      <c r="AJ934">
        <v>1.54E-4</v>
      </c>
      <c r="AK934" t="s">
        <v>12</v>
      </c>
      <c r="AL934">
        <v>0</v>
      </c>
      <c r="AM934">
        <v>0</v>
      </c>
    </row>
    <row r="935" spans="1:39" x14ac:dyDescent="0.25">
      <c r="A935" t="s">
        <v>199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21273.182109000001</v>
      </c>
      <c r="I935">
        <v>708.63478299999997</v>
      </c>
      <c r="J935" t="s">
        <v>3</v>
      </c>
      <c r="K935">
        <v>20708.023163999998</v>
      </c>
      <c r="L935">
        <v>230.23823300000001</v>
      </c>
      <c r="M935" t="s">
        <v>4</v>
      </c>
      <c r="N935">
        <v>392.49427900000001</v>
      </c>
      <c r="O935">
        <v>89.596166999999994</v>
      </c>
      <c r="P935" t="s">
        <v>5</v>
      </c>
      <c r="Q935">
        <v>563.59022500000003</v>
      </c>
      <c r="R935">
        <v>155.45379600000001</v>
      </c>
      <c r="S935" t="s">
        <v>6</v>
      </c>
      <c r="T935">
        <v>20146.191523000001</v>
      </c>
      <c r="U935">
        <v>9.6486009999999993</v>
      </c>
      <c r="V935" t="s">
        <v>7</v>
      </c>
      <c r="W935">
        <v>9.3468429999999998</v>
      </c>
      <c r="X935">
        <v>0.37710900000000003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0.168239</v>
      </c>
      <c r="AG935">
        <v>1.6899999999999999E-4</v>
      </c>
      <c r="AH935" t="s">
        <v>11</v>
      </c>
      <c r="AI935">
        <v>0.83112799999999998</v>
      </c>
      <c r="AJ935">
        <v>1.2E-4</v>
      </c>
      <c r="AK935" t="s">
        <v>12</v>
      </c>
      <c r="AL935">
        <v>0</v>
      </c>
      <c r="AM935">
        <v>0</v>
      </c>
    </row>
    <row r="936" spans="1:39" x14ac:dyDescent="0.25">
      <c r="A936" t="s">
        <v>199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22792.312344000002</v>
      </c>
      <c r="I936">
        <v>775.96861999999999</v>
      </c>
      <c r="J936" t="s">
        <v>3</v>
      </c>
      <c r="K936">
        <v>22186.894296999999</v>
      </c>
      <c r="L936">
        <v>254.044725</v>
      </c>
      <c r="M936" t="s">
        <v>4</v>
      </c>
      <c r="N936">
        <v>420.36528099999998</v>
      </c>
      <c r="O936">
        <v>99.271938000000006</v>
      </c>
      <c r="P936" t="s">
        <v>5</v>
      </c>
      <c r="Q936">
        <v>603.73761000000002</v>
      </c>
      <c r="R936">
        <v>169.25866500000001</v>
      </c>
      <c r="S936" t="s">
        <v>6</v>
      </c>
      <c r="T936">
        <v>21585.055313000001</v>
      </c>
      <c r="U936">
        <v>10.421569</v>
      </c>
      <c r="V936" t="s">
        <v>7</v>
      </c>
      <c r="W936">
        <v>10.017604</v>
      </c>
      <c r="X936">
        <v>0.419296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0.16794100000000001</v>
      </c>
      <c r="AG936">
        <v>1.6699999999999999E-4</v>
      </c>
      <c r="AH936" t="s">
        <v>11</v>
      </c>
      <c r="AI936">
        <v>0.83133400000000002</v>
      </c>
      <c r="AJ936">
        <v>1.2E-4</v>
      </c>
      <c r="AK936" t="s">
        <v>12</v>
      </c>
      <c r="AL936">
        <v>0</v>
      </c>
      <c r="AM936">
        <v>0</v>
      </c>
    </row>
    <row r="937" spans="1:39" x14ac:dyDescent="0.25">
      <c r="A937" t="s">
        <v>199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24311.962344</v>
      </c>
      <c r="I937">
        <v>845.95551499999999</v>
      </c>
      <c r="J937" t="s">
        <v>3</v>
      </c>
      <c r="K937">
        <v>23666.021680000002</v>
      </c>
      <c r="L937">
        <v>274.29893600000003</v>
      </c>
      <c r="M937" t="s">
        <v>4</v>
      </c>
      <c r="N937">
        <v>448.43967199999997</v>
      </c>
      <c r="O937">
        <v>106.751496</v>
      </c>
      <c r="P937" t="s">
        <v>5</v>
      </c>
      <c r="Q937">
        <v>644.14653299999998</v>
      </c>
      <c r="R937">
        <v>185.76306600000001</v>
      </c>
      <c r="S937" t="s">
        <v>6</v>
      </c>
      <c r="T937">
        <v>23023.954297</v>
      </c>
      <c r="U937">
        <v>11.582008</v>
      </c>
      <c r="V937" t="s">
        <v>7</v>
      </c>
      <c r="W937">
        <v>10.703654</v>
      </c>
      <c r="X937">
        <v>0.473829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0.16636300000000001</v>
      </c>
      <c r="AG937">
        <v>1.74E-4</v>
      </c>
      <c r="AH937" t="s">
        <v>11</v>
      </c>
      <c r="AI937">
        <v>0.83146200000000003</v>
      </c>
      <c r="AJ937">
        <v>1.21E-4</v>
      </c>
      <c r="AK937" t="s">
        <v>12</v>
      </c>
      <c r="AL937">
        <v>0</v>
      </c>
      <c r="AM937">
        <v>0</v>
      </c>
    </row>
    <row r="938" spans="1:39" x14ac:dyDescent="0.25">
      <c r="A938" t="s">
        <v>199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25831.583515999999</v>
      </c>
      <c r="I938">
        <v>924.41666699999996</v>
      </c>
      <c r="J938" t="s">
        <v>3</v>
      </c>
      <c r="K938">
        <v>25145.153477</v>
      </c>
      <c r="L938">
        <v>304.14188200000001</v>
      </c>
      <c r="M938" t="s">
        <v>4</v>
      </c>
      <c r="N938">
        <v>476.51175799999999</v>
      </c>
      <c r="O938">
        <v>116.552481</v>
      </c>
      <c r="P938" t="s">
        <v>5</v>
      </c>
      <c r="Q938">
        <v>684.52789199999995</v>
      </c>
      <c r="R938">
        <v>200.86189100000001</v>
      </c>
      <c r="S938" t="s">
        <v>6</v>
      </c>
      <c r="T938">
        <v>24462.825819999998</v>
      </c>
      <c r="U938">
        <v>13.28276</v>
      </c>
      <c r="V938" t="s">
        <v>7</v>
      </c>
      <c r="W938">
        <v>11.369574999999999</v>
      </c>
      <c r="X938">
        <v>0.53624099999999997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0.16627500000000001</v>
      </c>
      <c r="AG938">
        <v>1.7699999999999999E-4</v>
      </c>
      <c r="AH938" t="s">
        <v>11</v>
      </c>
      <c r="AI938">
        <v>0.83149300000000004</v>
      </c>
      <c r="AJ938">
        <v>1.22E-4</v>
      </c>
      <c r="AK938" t="s">
        <v>12</v>
      </c>
      <c r="AL938">
        <v>0</v>
      </c>
      <c r="AM938">
        <v>0</v>
      </c>
    </row>
    <row r="939" spans="1:39" x14ac:dyDescent="0.25">
      <c r="A939" t="s">
        <v>199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27351.535156000002</v>
      </c>
      <c r="I939">
        <v>983.81600200000003</v>
      </c>
      <c r="J939" t="s">
        <v>3</v>
      </c>
      <c r="K939">
        <v>26624.606718999999</v>
      </c>
      <c r="L939">
        <v>332.47314799999998</v>
      </c>
      <c r="M939" t="s">
        <v>4</v>
      </c>
      <c r="N939">
        <v>504.84729700000003</v>
      </c>
      <c r="O939">
        <v>129.98067800000001</v>
      </c>
      <c r="P939" t="s">
        <v>5</v>
      </c>
      <c r="Q939">
        <v>724.91064500000005</v>
      </c>
      <c r="R939">
        <v>207.01989399999999</v>
      </c>
      <c r="S939" t="s">
        <v>6</v>
      </c>
      <c r="T939">
        <v>25901.734883000001</v>
      </c>
      <c r="U939">
        <v>15.064954</v>
      </c>
      <c r="V939" t="s">
        <v>7</v>
      </c>
      <c r="W939">
        <v>12.052288000000001</v>
      </c>
      <c r="X939">
        <v>0.59587599999999996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0.16611600000000001</v>
      </c>
      <c r="AG939">
        <v>1.8100000000000001E-4</v>
      </c>
      <c r="AH939" t="s">
        <v>11</v>
      </c>
      <c r="AI939">
        <v>0.83216599999999996</v>
      </c>
      <c r="AJ939">
        <v>1.1E-4</v>
      </c>
      <c r="AK939" t="s">
        <v>12</v>
      </c>
      <c r="AL939">
        <v>0</v>
      </c>
      <c r="AM939">
        <v>0</v>
      </c>
    </row>
    <row r="940" spans="1:39" x14ac:dyDescent="0.25">
      <c r="A940" t="s">
        <v>199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28871.287109000001</v>
      </c>
      <c r="I940">
        <v>1097.1038120000001</v>
      </c>
      <c r="J940" t="s">
        <v>3</v>
      </c>
      <c r="K940">
        <v>28103.812617</v>
      </c>
      <c r="L940">
        <v>373.23515600000002</v>
      </c>
      <c r="M940" t="s">
        <v>4</v>
      </c>
      <c r="N940">
        <v>533.01147300000002</v>
      </c>
      <c r="O940">
        <v>145.985623</v>
      </c>
      <c r="P940" t="s">
        <v>5</v>
      </c>
      <c r="Q940">
        <v>765.37109099999998</v>
      </c>
      <c r="R940">
        <v>229.19667100000001</v>
      </c>
      <c r="S940" t="s">
        <v>6</v>
      </c>
      <c r="T940">
        <v>27340.641522999998</v>
      </c>
      <c r="U940">
        <v>16.995294999999999</v>
      </c>
      <c r="V940" t="s">
        <v>7</v>
      </c>
      <c r="W940">
        <v>12.737347</v>
      </c>
      <c r="X940">
        <v>0.65103200000000006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0.16610900000000001</v>
      </c>
      <c r="AG940">
        <v>1.8100000000000001E-4</v>
      </c>
      <c r="AH940" t="s">
        <v>11</v>
      </c>
      <c r="AI940">
        <v>0.83216599999999996</v>
      </c>
      <c r="AJ940">
        <v>1.1E-4</v>
      </c>
      <c r="AK940" t="s">
        <v>12</v>
      </c>
      <c r="AL940">
        <v>0</v>
      </c>
      <c r="AM940">
        <v>0</v>
      </c>
    </row>
    <row r="941" spans="1:39" x14ac:dyDescent="0.25">
      <c r="A941" t="s">
        <v>199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30390.951406</v>
      </c>
      <c r="I941">
        <v>1151.16634</v>
      </c>
      <c r="J941" t="s">
        <v>3</v>
      </c>
      <c r="K941">
        <v>29582.947577999999</v>
      </c>
      <c r="L941">
        <v>388.169308</v>
      </c>
      <c r="M941" t="s">
        <v>4</v>
      </c>
      <c r="N941">
        <v>561.125135</v>
      </c>
      <c r="O941">
        <v>148.23253199999999</v>
      </c>
      <c r="P941" t="s">
        <v>5</v>
      </c>
      <c r="Q941">
        <v>805.76695299999994</v>
      </c>
      <c r="R941">
        <v>244.99471600000001</v>
      </c>
      <c r="S941" t="s">
        <v>6</v>
      </c>
      <c r="T941">
        <v>28779.540977000001</v>
      </c>
      <c r="U941">
        <v>18.416437999999999</v>
      </c>
      <c r="V941" t="s">
        <v>7</v>
      </c>
      <c r="W941">
        <v>13.410527</v>
      </c>
      <c r="X941">
        <v>0.71031100000000003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0.166103</v>
      </c>
      <c r="AG941">
        <v>1.8000000000000001E-4</v>
      </c>
      <c r="AH941" t="s">
        <v>11</v>
      </c>
      <c r="AI941">
        <v>0.83272199999999996</v>
      </c>
      <c r="AJ941">
        <v>1.0900000000000001E-4</v>
      </c>
      <c r="AK941" t="s">
        <v>12</v>
      </c>
      <c r="AL941">
        <v>0</v>
      </c>
      <c r="AM941">
        <v>0</v>
      </c>
    </row>
    <row r="942" spans="1:39" x14ac:dyDescent="0.25">
      <c r="A942" t="s">
        <v>220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0</v>
      </c>
      <c r="I942">
        <v>0</v>
      </c>
      <c r="J942" t="s">
        <v>3</v>
      </c>
      <c r="K942">
        <v>0</v>
      </c>
      <c r="L942">
        <v>0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0</v>
      </c>
      <c r="AG942">
        <v>0</v>
      </c>
      <c r="AH942" t="s">
        <v>11</v>
      </c>
      <c r="AI942">
        <v>0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220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0</v>
      </c>
      <c r="I943">
        <v>0</v>
      </c>
      <c r="J943" t="s">
        <v>3</v>
      </c>
      <c r="K943">
        <v>0</v>
      </c>
      <c r="L943">
        <v>0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0</v>
      </c>
      <c r="AG943">
        <v>0</v>
      </c>
      <c r="AH943" t="s">
        <v>11</v>
      </c>
      <c r="AI943">
        <v>0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220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0</v>
      </c>
      <c r="I944">
        <v>0</v>
      </c>
      <c r="J944" t="s">
        <v>3</v>
      </c>
      <c r="K944">
        <v>0</v>
      </c>
      <c r="L944">
        <v>0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0</v>
      </c>
      <c r="AG944">
        <v>0</v>
      </c>
      <c r="AH944" t="s">
        <v>11</v>
      </c>
      <c r="AI944">
        <v>0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220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0</v>
      </c>
      <c r="I945">
        <v>0</v>
      </c>
      <c r="J945" t="s">
        <v>3</v>
      </c>
      <c r="K945">
        <v>0</v>
      </c>
      <c r="L945">
        <v>0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0</v>
      </c>
      <c r="AG945">
        <v>0</v>
      </c>
      <c r="AH945" t="s">
        <v>11</v>
      </c>
      <c r="AI945">
        <v>0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220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0</v>
      </c>
      <c r="I946">
        <v>0</v>
      </c>
      <c r="J946" t="s">
        <v>3</v>
      </c>
      <c r="K946">
        <v>0</v>
      </c>
      <c r="L946">
        <v>0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0</v>
      </c>
      <c r="AG946">
        <v>0</v>
      </c>
      <c r="AH946" t="s">
        <v>11</v>
      </c>
      <c r="AI946">
        <v>0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220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0</v>
      </c>
      <c r="I947">
        <v>0</v>
      </c>
      <c r="J947" t="s">
        <v>3</v>
      </c>
      <c r="K947">
        <v>0</v>
      </c>
      <c r="L947">
        <v>0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0</v>
      </c>
      <c r="AG947">
        <v>0</v>
      </c>
      <c r="AH947" t="s">
        <v>11</v>
      </c>
      <c r="AI947">
        <v>0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220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0</v>
      </c>
      <c r="I948">
        <v>0</v>
      </c>
      <c r="J948" t="s">
        <v>3</v>
      </c>
      <c r="K948">
        <v>0</v>
      </c>
      <c r="L948">
        <v>0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0</v>
      </c>
      <c r="AG948">
        <v>0</v>
      </c>
      <c r="AH948" t="s">
        <v>11</v>
      </c>
      <c r="AI948">
        <v>0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220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0</v>
      </c>
      <c r="I949">
        <v>0</v>
      </c>
      <c r="J949" t="s">
        <v>3</v>
      </c>
      <c r="K949">
        <v>0</v>
      </c>
      <c r="L949">
        <v>0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0</v>
      </c>
      <c r="AG949">
        <v>0</v>
      </c>
      <c r="AH949" t="s">
        <v>11</v>
      </c>
      <c r="AI949">
        <v>0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220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0</v>
      </c>
      <c r="I950">
        <v>0</v>
      </c>
      <c r="J950" t="s">
        <v>3</v>
      </c>
      <c r="K950">
        <v>0</v>
      </c>
      <c r="L950">
        <v>0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0</v>
      </c>
      <c r="AG950">
        <v>0</v>
      </c>
      <c r="AH950" t="s">
        <v>11</v>
      </c>
      <c r="AI950">
        <v>0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220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0</v>
      </c>
      <c r="I951">
        <v>0</v>
      </c>
      <c r="J951" t="s">
        <v>3</v>
      </c>
      <c r="K951">
        <v>0</v>
      </c>
      <c r="L951">
        <v>0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0</v>
      </c>
      <c r="AG951">
        <v>0</v>
      </c>
      <c r="AH951" t="s">
        <v>11</v>
      </c>
      <c r="AI951">
        <v>0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220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0</v>
      </c>
      <c r="I952">
        <v>0</v>
      </c>
      <c r="J952" t="s">
        <v>3</v>
      </c>
      <c r="K952">
        <v>0</v>
      </c>
      <c r="L952">
        <v>0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0</v>
      </c>
      <c r="AG952">
        <v>0</v>
      </c>
      <c r="AH952" t="s">
        <v>11</v>
      </c>
      <c r="AI952">
        <v>0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220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0</v>
      </c>
      <c r="I953">
        <v>0</v>
      </c>
      <c r="J953" t="s">
        <v>3</v>
      </c>
      <c r="K953">
        <v>0</v>
      </c>
      <c r="L953">
        <v>0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0</v>
      </c>
      <c r="AG953">
        <v>0</v>
      </c>
      <c r="AH953" t="s">
        <v>11</v>
      </c>
      <c r="AI953">
        <v>0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220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0</v>
      </c>
      <c r="I954">
        <v>0</v>
      </c>
      <c r="J954" t="s">
        <v>3</v>
      </c>
      <c r="K954">
        <v>0</v>
      </c>
      <c r="L954">
        <v>0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0</v>
      </c>
      <c r="AG954">
        <v>0</v>
      </c>
      <c r="AH954" t="s">
        <v>11</v>
      </c>
      <c r="AI954">
        <v>0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220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0</v>
      </c>
      <c r="I955">
        <v>0</v>
      </c>
      <c r="J955" t="s">
        <v>3</v>
      </c>
      <c r="K955">
        <v>0</v>
      </c>
      <c r="L955">
        <v>0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0</v>
      </c>
      <c r="AG955">
        <v>0</v>
      </c>
      <c r="AH955" t="s">
        <v>11</v>
      </c>
      <c r="AI955">
        <v>0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220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0</v>
      </c>
      <c r="I956">
        <v>0</v>
      </c>
      <c r="J956" t="s">
        <v>3</v>
      </c>
      <c r="K956">
        <v>0</v>
      </c>
      <c r="L956">
        <v>0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0</v>
      </c>
      <c r="AG956">
        <v>0</v>
      </c>
      <c r="AH956" t="s">
        <v>11</v>
      </c>
      <c r="AI956">
        <v>0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220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0</v>
      </c>
      <c r="I957">
        <v>0</v>
      </c>
      <c r="J957" t="s">
        <v>3</v>
      </c>
      <c r="K957">
        <v>0</v>
      </c>
      <c r="L957">
        <v>0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0</v>
      </c>
      <c r="AG957">
        <v>0</v>
      </c>
      <c r="AH957" t="s">
        <v>11</v>
      </c>
      <c r="AI957">
        <v>0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220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0</v>
      </c>
      <c r="I958">
        <v>0</v>
      </c>
      <c r="J958" t="s">
        <v>3</v>
      </c>
      <c r="K958">
        <v>0</v>
      </c>
      <c r="L958">
        <v>0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0</v>
      </c>
      <c r="AG958">
        <v>0</v>
      </c>
      <c r="AH958" t="s">
        <v>11</v>
      </c>
      <c r="AI958">
        <v>0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220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0</v>
      </c>
      <c r="I959">
        <v>0</v>
      </c>
      <c r="J959" t="s">
        <v>3</v>
      </c>
      <c r="K959">
        <v>0</v>
      </c>
      <c r="L959">
        <v>0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0</v>
      </c>
      <c r="AG959">
        <v>0</v>
      </c>
      <c r="AH959" t="s">
        <v>11</v>
      </c>
      <c r="AI959">
        <v>0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220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0</v>
      </c>
      <c r="I960">
        <v>0</v>
      </c>
      <c r="J960" t="s">
        <v>3</v>
      </c>
      <c r="K960">
        <v>0</v>
      </c>
      <c r="L960">
        <v>0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0</v>
      </c>
      <c r="AG960">
        <v>0</v>
      </c>
      <c r="AH960" t="s">
        <v>11</v>
      </c>
      <c r="AI960">
        <v>0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220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0</v>
      </c>
      <c r="I961">
        <v>0</v>
      </c>
      <c r="J961" t="s">
        <v>3</v>
      </c>
      <c r="K961">
        <v>0</v>
      </c>
      <c r="L961">
        <v>0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0</v>
      </c>
      <c r="AG961">
        <v>0</v>
      </c>
      <c r="AH961" t="s">
        <v>11</v>
      </c>
      <c r="AI961">
        <v>0</v>
      </c>
      <c r="AJ961">
        <v>0</v>
      </c>
      <c r="AK961" t="s">
        <v>12</v>
      </c>
      <c r="AL961">
        <v>0</v>
      </c>
      <c r="AM961">
        <v>0</v>
      </c>
    </row>
    <row r="962" spans="1:39" x14ac:dyDescent="0.25">
      <c r="A962" t="s">
        <v>221</v>
      </c>
      <c r="B962">
        <v>1</v>
      </c>
      <c r="C962">
        <v>25</v>
      </c>
      <c r="D962" t="s">
        <v>1</v>
      </c>
      <c r="E962">
        <v>0</v>
      </c>
      <c r="F962">
        <v>0</v>
      </c>
      <c r="G962" t="s">
        <v>2</v>
      </c>
      <c r="H962">
        <v>1502.889001</v>
      </c>
      <c r="I962">
        <v>7.5855860000000002</v>
      </c>
      <c r="J962" t="s">
        <v>3</v>
      </c>
      <c r="K962">
        <v>1462.85186</v>
      </c>
      <c r="L962">
        <v>3.711338</v>
      </c>
      <c r="M962" t="s">
        <v>4</v>
      </c>
      <c r="N962">
        <v>27.741156</v>
      </c>
      <c r="O962">
        <v>1.387418</v>
      </c>
      <c r="P962" t="s">
        <v>5</v>
      </c>
      <c r="Q962">
        <v>39.926006000000001</v>
      </c>
      <c r="R962">
        <v>1.4383459999999999</v>
      </c>
      <c r="S962" t="s">
        <v>6</v>
      </c>
      <c r="T962">
        <v>1423.0940330000001</v>
      </c>
      <c r="U962">
        <v>1.5018320000000001</v>
      </c>
      <c r="V962" t="s">
        <v>7</v>
      </c>
      <c r="W962">
        <v>0</v>
      </c>
      <c r="X962">
        <v>0</v>
      </c>
      <c r="Y962" t="s">
        <v>8</v>
      </c>
      <c r="Z962">
        <v>0</v>
      </c>
      <c r="AA962">
        <v>0</v>
      </c>
      <c r="AB962" t="s">
        <v>9</v>
      </c>
      <c r="AC962">
        <v>0</v>
      </c>
      <c r="AD962">
        <v>0</v>
      </c>
      <c r="AE962" t="s">
        <v>10</v>
      </c>
      <c r="AF962">
        <v>0.19292999999999999</v>
      </c>
      <c r="AG962">
        <v>2.22E-4</v>
      </c>
      <c r="AH962" t="s">
        <v>11</v>
      </c>
      <c r="AI962">
        <v>0.80660299999999996</v>
      </c>
      <c r="AJ962">
        <v>1.2300000000000001E-4</v>
      </c>
      <c r="AK962" t="s">
        <v>12</v>
      </c>
      <c r="AL962">
        <v>0</v>
      </c>
      <c r="AM962">
        <v>0</v>
      </c>
    </row>
    <row r="963" spans="1:39" x14ac:dyDescent="0.25">
      <c r="A963" t="s">
        <v>221</v>
      </c>
      <c r="B963">
        <v>2</v>
      </c>
      <c r="C963">
        <v>50</v>
      </c>
      <c r="D963" t="s">
        <v>1</v>
      </c>
      <c r="E963">
        <v>0</v>
      </c>
      <c r="F963">
        <v>0</v>
      </c>
      <c r="G963" t="s">
        <v>2</v>
      </c>
      <c r="H963">
        <v>3008.0009810000001</v>
      </c>
      <c r="I963">
        <v>23.665906</v>
      </c>
      <c r="J963" t="s">
        <v>3</v>
      </c>
      <c r="K963">
        <v>2928.0826659999998</v>
      </c>
      <c r="L963">
        <v>9.3962059999999994</v>
      </c>
      <c r="M963" t="s">
        <v>4</v>
      </c>
      <c r="N963">
        <v>55.461112</v>
      </c>
      <c r="O963">
        <v>3.340411</v>
      </c>
      <c r="P963" t="s">
        <v>5</v>
      </c>
      <c r="Q963">
        <v>79.730036999999996</v>
      </c>
      <c r="R963">
        <v>4.7471699999999997</v>
      </c>
      <c r="S963" t="s">
        <v>6</v>
      </c>
      <c r="T963">
        <v>2848.630361</v>
      </c>
      <c r="U963">
        <v>2.4185720000000002</v>
      </c>
      <c r="V963" t="s">
        <v>7</v>
      </c>
      <c r="W963">
        <v>0</v>
      </c>
      <c r="X963">
        <v>0</v>
      </c>
      <c r="Y963" t="s">
        <v>8</v>
      </c>
      <c r="Z963">
        <v>0</v>
      </c>
      <c r="AA963">
        <v>0</v>
      </c>
      <c r="AB963" t="s">
        <v>9</v>
      </c>
      <c r="AC963">
        <v>0</v>
      </c>
      <c r="AD963">
        <v>0</v>
      </c>
      <c r="AE963" t="s">
        <v>10</v>
      </c>
      <c r="AF963">
        <v>0.18712500000000001</v>
      </c>
      <c r="AG963">
        <v>1.6699999999999999E-4</v>
      </c>
      <c r="AH963" t="s">
        <v>11</v>
      </c>
      <c r="AI963">
        <v>0.81456399999999995</v>
      </c>
      <c r="AJ963">
        <v>1.4300000000000001E-4</v>
      </c>
      <c r="AK963" t="s">
        <v>12</v>
      </c>
      <c r="AL963">
        <v>0</v>
      </c>
      <c r="AM963">
        <v>0</v>
      </c>
    </row>
    <row r="964" spans="1:39" x14ac:dyDescent="0.25">
      <c r="A964" t="s">
        <v>221</v>
      </c>
      <c r="B964">
        <v>3</v>
      </c>
      <c r="C964">
        <v>75</v>
      </c>
      <c r="D964" t="s">
        <v>1</v>
      </c>
      <c r="E964">
        <v>0</v>
      </c>
      <c r="F964">
        <v>0</v>
      </c>
      <c r="G964" t="s">
        <v>2</v>
      </c>
      <c r="H964">
        <v>4513.3191889999998</v>
      </c>
      <c r="I964">
        <v>53.453997999999999</v>
      </c>
      <c r="J964" t="s">
        <v>3</v>
      </c>
      <c r="K964">
        <v>4393.2928810000003</v>
      </c>
      <c r="L964">
        <v>19.909237000000001</v>
      </c>
      <c r="M964" t="s">
        <v>4</v>
      </c>
      <c r="N964">
        <v>83.106554000000003</v>
      </c>
      <c r="O964">
        <v>6.8739610000000004</v>
      </c>
      <c r="P964" t="s">
        <v>5</v>
      </c>
      <c r="Q964">
        <v>119.74847200000001</v>
      </c>
      <c r="R964">
        <v>10.809782</v>
      </c>
      <c r="S964" t="s">
        <v>6</v>
      </c>
      <c r="T964">
        <v>4274.1620899999998</v>
      </c>
      <c r="U964">
        <v>3.35825</v>
      </c>
      <c r="V964" t="s">
        <v>7</v>
      </c>
      <c r="W964">
        <v>0</v>
      </c>
      <c r="X964">
        <v>0</v>
      </c>
      <c r="Y964" t="s">
        <v>8</v>
      </c>
      <c r="Z964">
        <v>0</v>
      </c>
      <c r="AA964">
        <v>0</v>
      </c>
      <c r="AB964" t="s">
        <v>9</v>
      </c>
      <c r="AC964">
        <v>0</v>
      </c>
      <c r="AD964">
        <v>0</v>
      </c>
      <c r="AE964" t="s">
        <v>10</v>
      </c>
      <c r="AF964">
        <v>0.18201899999999999</v>
      </c>
      <c r="AG964">
        <v>1.4200000000000001E-4</v>
      </c>
      <c r="AH964" t="s">
        <v>11</v>
      </c>
      <c r="AI964">
        <v>0.81599200000000005</v>
      </c>
      <c r="AJ964">
        <v>1.4999999999999999E-4</v>
      </c>
      <c r="AK964" t="s">
        <v>12</v>
      </c>
      <c r="AL964">
        <v>0</v>
      </c>
      <c r="AM964">
        <v>0</v>
      </c>
    </row>
    <row r="965" spans="1:39" x14ac:dyDescent="0.25">
      <c r="A965" t="s">
        <v>221</v>
      </c>
      <c r="B965">
        <v>4</v>
      </c>
      <c r="C965">
        <v>100</v>
      </c>
      <c r="D965" t="s">
        <v>1</v>
      </c>
      <c r="E965">
        <v>0</v>
      </c>
      <c r="F965">
        <v>0</v>
      </c>
      <c r="G965" t="s">
        <v>2</v>
      </c>
      <c r="H965">
        <v>6018.523467</v>
      </c>
      <c r="I965">
        <v>95.390651000000005</v>
      </c>
      <c r="J965" t="s">
        <v>3</v>
      </c>
      <c r="K965">
        <v>5858.4441109999998</v>
      </c>
      <c r="L965">
        <v>34.741255000000002</v>
      </c>
      <c r="M965" t="s">
        <v>4</v>
      </c>
      <c r="N965">
        <v>110.602453</v>
      </c>
      <c r="O965">
        <v>11.687784000000001</v>
      </c>
      <c r="P965" t="s">
        <v>5</v>
      </c>
      <c r="Q965">
        <v>159.69449499999999</v>
      </c>
      <c r="R965">
        <v>19.158552</v>
      </c>
      <c r="S965" t="s">
        <v>6</v>
      </c>
      <c r="T965">
        <v>5699.7931840000001</v>
      </c>
      <c r="U965">
        <v>3.3311929999999998</v>
      </c>
      <c r="V965" t="s">
        <v>7</v>
      </c>
      <c r="W965">
        <v>0</v>
      </c>
      <c r="X965">
        <v>0</v>
      </c>
      <c r="Y965" t="s">
        <v>8</v>
      </c>
      <c r="Z965">
        <v>0</v>
      </c>
      <c r="AA965">
        <v>0</v>
      </c>
      <c r="AB965" t="s">
        <v>9</v>
      </c>
      <c r="AC965">
        <v>0</v>
      </c>
      <c r="AD965">
        <v>0</v>
      </c>
      <c r="AE965" t="s">
        <v>10</v>
      </c>
      <c r="AF965">
        <v>0.17868899999999999</v>
      </c>
      <c r="AG965">
        <v>1.02E-4</v>
      </c>
      <c r="AH965" t="s">
        <v>11</v>
      </c>
      <c r="AI965">
        <v>0.819295</v>
      </c>
      <c r="AJ965">
        <v>1.55E-4</v>
      </c>
      <c r="AK965" t="s">
        <v>12</v>
      </c>
      <c r="AL965">
        <v>0</v>
      </c>
      <c r="AM965">
        <v>0</v>
      </c>
    </row>
    <row r="966" spans="1:39" x14ac:dyDescent="0.25">
      <c r="A966" t="s">
        <v>221</v>
      </c>
      <c r="B966">
        <v>5</v>
      </c>
      <c r="C966">
        <v>125</v>
      </c>
      <c r="D966" t="s">
        <v>1</v>
      </c>
      <c r="E966">
        <v>0</v>
      </c>
      <c r="F966">
        <v>0</v>
      </c>
      <c r="G966" t="s">
        <v>2</v>
      </c>
      <c r="H966">
        <v>7524.251182</v>
      </c>
      <c r="I966">
        <v>137.070178</v>
      </c>
      <c r="J966" t="s">
        <v>3</v>
      </c>
      <c r="K966">
        <v>7324.0765430000001</v>
      </c>
      <c r="L966">
        <v>46.701639</v>
      </c>
      <c r="M966" t="s">
        <v>4</v>
      </c>
      <c r="N966">
        <v>138.20860400000001</v>
      </c>
      <c r="O966">
        <v>16.781466000000002</v>
      </c>
      <c r="P966" t="s">
        <v>5</v>
      </c>
      <c r="Q966">
        <v>199.654146</v>
      </c>
      <c r="R966">
        <v>28.668509</v>
      </c>
      <c r="S966" t="s">
        <v>6</v>
      </c>
      <c r="T966">
        <v>7125.7717190000003</v>
      </c>
      <c r="U966">
        <v>3.2203149999999998</v>
      </c>
      <c r="V966" t="s">
        <v>7</v>
      </c>
      <c r="W966">
        <v>0</v>
      </c>
      <c r="X966">
        <v>0</v>
      </c>
      <c r="Y966" t="s">
        <v>8</v>
      </c>
      <c r="Z966">
        <v>0</v>
      </c>
      <c r="AA966">
        <v>0</v>
      </c>
      <c r="AB966" t="s">
        <v>9</v>
      </c>
      <c r="AC966">
        <v>0</v>
      </c>
      <c r="AD966">
        <v>0</v>
      </c>
      <c r="AE966" t="s">
        <v>10</v>
      </c>
      <c r="AF966">
        <v>0.17632100000000001</v>
      </c>
      <c r="AG966">
        <v>1.0900000000000001E-4</v>
      </c>
      <c r="AH966" t="s">
        <v>11</v>
      </c>
      <c r="AI966">
        <v>0.82175299999999996</v>
      </c>
      <c r="AJ966">
        <v>1.6200000000000001E-4</v>
      </c>
      <c r="AK966" t="s">
        <v>12</v>
      </c>
      <c r="AL966">
        <v>0</v>
      </c>
      <c r="AM966">
        <v>0</v>
      </c>
    </row>
    <row r="967" spans="1:39" x14ac:dyDescent="0.25">
      <c r="A967" t="s">
        <v>221</v>
      </c>
      <c r="B967">
        <v>6</v>
      </c>
      <c r="C967">
        <v>150</v>
      </c>
      <c r="D967" t="s">
        <v>1</v>
      </c>
      <c r="E967">
        <v>0</v>
      </c>
      <c r="F967">
        <v>0</v>
      </c>
      <c r="G967" t="s">
        <v>2</v>
      </c>
      <c r="H967">
        <v>9029.4849020000001</v>
      </c>
      <c r="I967">
        <v>193.92094599999999</v>
      </c>
      <c r="J967" t="s">
        <v>3</v>
      </c>
      <c r="K967">
        <v>8789.2588479999995</v>
      </c>
      <c r="L967">
        <v>66.497879999999995</v>
      </c>
      <c r="M967" t="s">
        <v>4</v>
      </c>
      <c r="N967">
        <v>165.91671600000001</v>
      </c>
      <c r="O967">
        <v>22.328868</v>
      </c>
      <c r="P967" t="s">
        <v>5</v>
      </c>
      <c r="Q967">
        <v>239.59903499999999</v>
      </c>
      <c r="R967">
        <v>40.124513999999998</v>
      </c>
      <c r="S967" t="s">
        <v>6</v>
      </c>
      <c r="T967">
        <v>8551.2316019999998</v>
      </c>
      <c r="U967">
        <v>4.3666470000000004</v>
      </c>
      <c r="V967" t="s">
        <v>7</v>
      </c>
      <c r="W967">
        <v>0</v>
      </c>
      <c r="X967">
        <v>0</v>
      </c>
      <c r="Y967" t="s">
        <v>8</v>
      </c>
      <c r="Z967">
        <v>0</v>
      </c>
      <c r="AA967">
        <v>0</v>
      </c>
      <c r="AB967" t="s">
        <v>9</v>
      </c>
      <c r="AC967">
        <v>0</v>
      </c>
      <c r="AD967">
        <v>0</v>
      </c>
      <c r="AE967" t="s">
        <v>10</v>
      </c>
      <c r="AF967">
        <v>0.175509</v>
      </c>
      <c r="AG967">
        <v>1.17E-4</v>
      </c>
      <c r="AH967" t="s">
        <v>11</v>
      </c>
      <c r="AI967">
        <v>0.82375200000000004</v>
      </c>
      <c r="AJ967">
        <v>1.4999999999999999E-4</v>
      </c>
      <c r="AK967" t="s">
        <v>12</v>
      </c>
      <c r="AL967">
        <v>0</v>
      </c>
      <c r="AM967">
        <v>0</v>
      </c>
    </row>
    <row r="968" spans="1:39" x14ac:dyDescent="0.25">
      <c r="A968" t="s">
        <v>221</v>
      </c>
      <c r="B968">
        <v>7</v>
      </c>
      <c r="C968">
        <v>175</v>
      </c>
      <c r="D968" t="s">
        <v>1</v>
      </c>
      <c r="E968">
        <v>0</v>
      </c>
      <c r="F968">
        <v>0</v>
      </c>
      <c r="G968" t="s">
        <v>2</v>
      </c>
      <c r="H968">
        <v>10535.409960999999</v>
      </c>
      <c r="I968">
        <v>258.898978</v>
      </c>
      <c r="J968" t="s">
        <v>3</v>
      </c>
      <c r="K968">
        <v>10254.898633000001</v>
      </c>
      <c r="L968">
        <v>86.909153000000003</v>
      </c>
      <c r="M968" t="s">
        <v>4</v>
      </c>
      <c r="N968">
        <v>193.687558</v>
      </c>
      <c r="O968">
        <v>29.384688000000001</v>
      </c>
      <c r="P968" t="s">
        <v>5</v>
      </c>
      <c r="Q968">
        <v>279.79436500000003</v>
      </c>
      <c r="R968">
        <v>53.715865999999998</v>
      </c>
      <c r="S968" t="s">
        <v>6</v>
      </c>
      <c r="T968">
        <v>9977.0510350000004</v>
      </c>
      <c r="U968">
        <v>5.3319010000000002</v>
      </c>
      <c r="V968" t="s">
        <v>7</v>
      </c>
      <c r="W968">
        <v>0</v>
      </c>
      <c r="X968">
        <v>0</v>
      </c>
      <c r="Y968" t="s">
        <v>8</v>
      </c>
      <c r="Z968">
        <v>0</v>
      </c>
      <c r="AA968">
        <v>0</v>
      </c>
      <c r="AB968" t="s">
        <v>9</v>
      </c>
      <c r="AC968">
        <v>0</v>
      </c>
      <c r="AD968">
        <v>0</v>
      </c>
      <c r="AE968" t="s">
        <v>10</v>
      </c>
      <c r="AF968">
        <v>0.175257</v>
      </c>
      <c r="AG968">
        <v>1.13E-4</v>
      </c>
      <c r="AH968" t="s">
        <v>11</v>
      </c>
      <c r="AI968">
        <v>0.82489100000000004</v>
      </c>
      <c r="AJ968">
        <v>1.3999999999999999E-4</v>
      </c>
      <c r="AK968" t="s">
        <v>12</v>
      </c>
      <c r="AL968">
        <v>0</v>
      </c>
      <c r="AM968">
        <v>0</v>
      </c>
    </row>
    <row r="969" spans="1:39" x14ac:dyDescent="0.25">
      <c r="A969" t="s">
        <v>221</v>
      </c>
      <c r="B969">
        <v>8</v>
      </c>
      <c r="C969">
        <v>200</v>
      </c>
      <c r="D969" t="s">
        <v>1</v>
      </c>
      <c r="E969">
        <v>0</v>
      </c>
      <c r="F969">
        <v>0</v>
      </c>
      <c r="G969" t="s">
        <v>2</v>
      </c>
      <c r="H969">
        <v>12040.961367</v>
      </c>
      <c r="I969">
        <v>331.31730499999998</v>
      </c>
      <c r="J969" t="s">
        <v>3</v>
      </c>
      <c r="K969">
        <v>11720.273125</v>
      </c>
      <c r="L969">
        <v>110.967715</v>
      </c>
      <c r="M969" t="s">
        <v>4</v>
      </c>
      <c r="N969">
        <v>221.40005400000001</v>
      </c>
      <c r="O969">
        <v>36.704666000000003</v>
      </c>
      <c r="P969" t="s">
        <v>5</v>
      </c>
      <c r="Q969">
        <v>319.859601</v>
      </c>
      <c r="R969">
        <v>69.491158999999996</v>
      </c>
      <c r="S969" t="s">
        <v>6</v>
      </c>
      <c r="T969">
        <v>11402.615390999999</v>
      </c>
      <c r="U969">
        <v>7.0143420000000001</v>
      </c>
      <c r="V969" t="s">
        <v>7</v>
      </c>
      <c r="W969">
        <v>0</v>
      </c>
      <c r="X969">
        <v>0</v>
      </c>
      <c r="Y969" t="s">
        <v>8</v>
      </c>
      <c r="Z969">
        <v>0</v>
      </c>
      <c r="AA969">
        <v>0</v>
      </c>
      <c r="AB969" t="s">
        <v>9</v>
      </c>
      <c r="AC969">
        <v>0</v>
      </c>
      <c r="AD969">
        <v>0</v>
      </c>
      <c r="AE969" t="s">
        <v>10</v>
      </c>
      <c r="AF969">
        <v>0.17421200000000001</v>
      </c>
      <c r="AG969">
        <v>1.0900000000000001E-4</v>
      </c>
      <c r="AH969" t="s">
        <v>11</v>
      </c>
      <c r="AI969">
        <v>0.82576300000000002</v>
      </c>
      <c r="AJ969">
        <v>1.2799999999999999E-4</v>
      </c>
      <c r="AK969" t="s">
        <v>12</v>
      </c>
      <c r="AL969">
        <v>0</v>
      </c>
      <c r="AM969">
        <v>0</v>
      </c>
    </row>
    <row r="970" spans="1:39" x14ac:dyDescent="0.25">
      <c r="A970" t="s">
        <v>221</v>
      </c>
      <c r="B970">
        <v>9</v>
      </c>
      <c r="C970">
        <v>225</v>
      </c>
      <c r="D970" t="s">
        <v>1</v>
      </c>
      <c r="E970">
        <v>0</v>
      </c>
      <c r="F970">
        <v>0</v>
      </c>
      <c r="G970" t="s">
        <v>2</v>
      </c>
      <c r="H970">
        <v>13546.861504</v>
      </c>
      <c r="I970">
        <v>410.55145299999998</v>
      </c>
      <c r="J970" t="s">
        <v>3</v>
      </c>
      <c r="K970">
        <v>13185.9625</v>
      </c>
      <c r="L970">
        <v>134.57384400000001</v>
      </c>
      <c r="M970" t="s">
        <v>4</v>
      </c>
      <c r="N970">
        <v>249.18925300000001</v>
      </c>
      <c r="O970">
        <v>45.264775999999998</v>
      </c>
      <c r="P970" t="s">
        <v>5</v>
      </c>
      <c r="Q970">
        <v>359.97594099999998</v>
      </c>
      <c r="R970">
        <v>86.233571999999995</v>
      </c>
      <c r="S970" t="s">
        <v>6</v>
      </c>
      <c r="T970">
        <v>12828.402480000001</v>
      </c>
      <c r="U970">
        <v>6.3892540000000002</v>
      </c>
      <c r="V970" t="s">
        <v>7</v>
      </c>
      <c r="W970">
        <v>0</v>
      </c>
      <c r="X970">
        <v>0</v>
      </c>
      <c r="Y970" t="s">
        <v>8</v>
      </c>
      <c r="Z970">
        <v>0</v>
      </c>
      <c r="AA970">
        <v>0</v>
      </c>
      <c r="AB970" t="s">
        <v>9</v>
      </c>
      <c r="AC970">
        <v>0</v>
      </c>
      <c r="AD970">
        <v>0</v>
      </c>
      <c r="AE970" t="s">
        <v>10</v>
      </c>
      <c r="AF970">
        <v>0.17399600000000001</v>
      </c>
      <c r="AG970">
        <v>1.07E-4</v>
      </c>
      <c r="AH970" t="s">
        <v>11</v>
      </c>
      <c r="AI970">
        <v>0.82586300000000001</v>
      </c>
      <c r="AJ970">
        <v>1.27E-4</v>
      </c>
      <c r="AK970" t="s">
        <v>12</v>
      </c>
      <c r="AL970">
        <v>0</v>
      </c>
      <c r="AM970">
        <v>0</v>
      </c>
    </row>
    <row r="971" spans="1:39" x14ac:dyDescent="0.25">
      <c r="A971" t="s">
        <v>221</v>
      </c>
      <c r="B971">
        <v>10</v>
      </c>
      <c r="C971">
        <v>250</v>
      </c>
      <c r="D971" t="s">
        <v>1</v>
      </c>
      <c r="E971">
        <v>0</v>
      </c>
      <c r="F971">
        <v>0</v>
      </c>
      <c r="G971" t="s">
        <v>2</v>
      </c>
      <c r="H971">
        <v>15052.281563</v>
      </c>
      <c r="I971">
        <v>491.87727699999999</v>
      </c>
      <c r="J971" t="s">
        <v>3</v>
      </c>
      <c r="K971">
        <v>14651.293573999999</v>
      </c>
      <c r="L971">
        <v>161.949386</v>
      </c>
      <c r="M971" t="s">
        <v>4</v>
      </c>
      <c r="N971">
        <v>276.932974</v>
      </c>
      <c r="O971">
        <v>55.799087</v>
      </c>
      <c r="P971" t="s">
        <v>5</v>
      </c>
      <c r="Q971">
        <v>399.98720500000002</v>
      </c>
      <c r="R971">
        <v>102.293344</v>
      </c>
      <c r="S971" t="s">
        <v>6</v>
      </c>
      <c r="T971">
        <v>14253.922285000001</v>
      </c>
      <c r="U971">
        <v>6.4751010000000004</v>
      </c>
      <c r="V971" t="s">
        <v>7</v>
      </c>
      <c r="W971">
        <v>0</v>
      </c>
      <c r="X971">
        <v>0</v>
      </c>
      <c r="Y971" t="s">
        <v>8</v>
      </c>
      <c r="Z971">
        <v>0</v>
      </c>
      <c r="AA971">
        <v>0</v>
      </c>
      <c r="AB971" t="s">
        <v>9</v>
      </c>
      <c r="AC971">
        <v>0</v>
      </c>
      <c r="AD971">
        <v>0</v>
      </c>
      <c r="AE971" t="s">
        <v>10</v>
      </c>
      <c r="AF971">
        <v>0.173732</v>
      </c>
      <c r="AG971">
        <v>1.07E-4</v>
      </c>
      <c r="AH971" t="s">
        <v>11</v>
      </c>
      <c r="AI971">
        <v>0.82665999999999995</v>
      </c>
      <c r="AJ971">
        <v>1.13E-4</v>
      </c>
      <c r="AK971" t="s">
        <v>12</v>
      </c>
      <c r="AL971">
        <v>0</v>
      </c>
      <c r="AM971">
        <v>0</v>
      </c>
    </row>
    <row r="972" spans="1:39" x14ac:dyDescent="0.25">
      <c r="A972" t="s">
        <v>221</v>
      </c>
      <c r="B972">
        <v>11</v>
      </c>
      <c r="C972">
        <v>275</v>
      </c>
      <c r="D972" t="s">
        <v>1</v>
      </c>
      <c r="E972">
        <v>0</v>
      </c>
      <c r="F972">
        <v>0</v>
      </c>
      <c r="G972" t="s">
        <v>2</v>
      </c>
      <c r="H972">
        <v>16558.083944999998</v>
      </c>
      <c r="I972">
        <v>597.00151800000003</v>
      </c>
      <c r="J972" t="s">
        <v>3</v>
      </c>
      <c r="K972">
        <v>16116.877637</v>
      </c>
      <c r="L972">
        <v>200.02434099999999</v>
      </c>
      <c r="M972" t="s">
        <v>4</v>
      </c>
      <c r="N972">
        <v>304.64539600000001</v>
      </c>
      <c r="O972">
        <v>65.011037000000002</v>
      </c>
      <c r="P972" t="s">
        <v>5</v>
      </c>
      <c r="Q972">
        <v>440.12119200000001</v>
      </c>
      <c r="R972">
        <v>120.548897</v>
      </c>
      <c r="S972" t="s">
        <v>6</v>
      </c>
      <c r="T972">
        <v>15679.694707000001</v>
      </c>
      <c r="U972">
        <v>7.6063229999999997</v>
      </c>
      <c r="V972" t="s">
        <v>7</v>
      </c>
      <c r="W972">
        <v>0</v>
      </c>
      <c r="X972">
        <v>0</v>
      </c>
      <c r="Y972" t="s">
        <v>8</v>
      </c>
      <c r="Z972">
        <v>0</v>
      </c>
      <c r="AA972">
        <v>0</v>
      </c>
      <c r="AB972" t="s">
        <v>9</v>
      </c>
      <c r="AC972">
        <v>0</v>
      </c>
      <c r="AD972">
        <v>0</v>
      </c>
      <c r="AE972" t="s">
        <v>10</v>
      </c>
      <c r="AF972">
        <v>0.17305200000000001</v>
      </c>
      <c r="AG972">
        <v>1.18E-4</v>
      </c>
      <c r="AH972" t="s">
        <v>11</v>
      </c>
      <c r="AI972">
        <v>0.82869000000000004</v>
      </c>
      <c r="AJ972">
        <v>9.5000000000000005E-5</v>
      </c>
      <c r="AK972" t="s">
        <v>12</v>
      </c>
      <c r="AL972">
        <v>0</v>
      </c>
      <c r="AM972">
        <v>0</v>
      </c>
    </row>
    <row r="973" spans="1:39" x14ac:dyDescent="0.25">
      <c r="A973" t="s">
        <v>221</v>
      </c>
      <c r="B973">
        <v>12</v>
      </c>
      <c r="C973">
        <v>300</v>
      </c>
      <c r="D973" t="s">
        <v>1</v>
      </c>
      <c r="E973">
        <v>0</v>
      </c>
      <c r="F973">
        <v>0</v>
      </c>
      <c r="G973" t="s">
        <v>2</v>
      </c>
      <c r="H973">
        <v>18063.584374999999</v>
      </c>
      <c r="I973">
        <v>664.48398399999996</v>
      </c>
      <c r="J973" t="s">
        <v>3</v>
      </c>
      <c r="K973">
        <v>17582.355780999998</v>
      </c>
      <c r="L973">
        <v>222.09062800000001</v>
      </c>
      <c r="M973" t="s">
        <v>4</v>
      </c>
      <c r="N973">
        <v>332.44031999999999</v>
      </c>
      <c r="O973">
        <v>73.403970000000001</v>
      </c>
      <c r="P973" t="s">
        <v>5</v>
      </c>
      <c r="Q973">
        <v>480.056217</v>
      </c>
      <c r="R973">
        <v>137.25979100000001</v>
      </c>
      <c r="S973" t="s">
        <v>6</v>
      </c>
      <c r="T973">
        <v>17105.306719</v>
      </c>
      <c r="U973">
        <v>7.996683</v>
      </c>
      <c r="V973" t="s">
        <v>7</v>
      </c>
      <c r="W973">
        <v>0</v>
      </c>
      <c r="X973">
        <v>0</v>
      </c>
      <c r="Y973" t="s">
        <v>8</v>
      </c>
      <c r="Z973">
        <v>0</v>
      </c>
      <c r="AA973">
        <v>0</v>
      </c>
      <c r="AB973" t="s">
        <v>9</v>
      </c>
      <c r="AC973">
        <v>0</v>
      </c>
      <c r="AD973">
        <v>0</v>
      </c>
      <c r="AE973" t="s">
        <v>10</v>
      </c>
      <c r="AF973">
        <v>0.17242399999999999</v>
      </c>
      <c r="AG973">
        <v>1.26E-4</v>
      </c>
      <c r="AH973" t="s">
        <v>11</v>
      </c>
      <c r="AI973">
        <v>0.83018000000000003</v>
      </c>
      <c r="AJ973">
        <v>1.05E-4</v>
      </c>
      <c r="AK973" t="s">
        <v>12</v>
      </c>
      <c r="AL973">
        <v>0</v>
      </c>
      <c r="AM973">
        <v>0</v>
      </c>
    </row>
    <row r="974" spans="1:39" x14ac:dyDescent="0.25">
      <c r="A974" t="s">
        <v>221</v>
      </c>
      <c r="B974">
        <v>13</v>
      </c>
      <c r="C974">
        <v>325</v>
      </c>
      <c r="D974" t="s">
        <v>1</v>
      </c>
      <c r="E974">
        <v>0</v>
      </c>
      <c r="F974">
        <v>0</v>
      </c>
      <c r="G974" t="s">
        <v>2</v>
      </c>
      <c r="H974">
        <v>19569.492733999999</v>
      </c>
      <c r="I974">
        <v>777.27425700000003</v>
      </c>
      <c r="J974" t="s">
        <v>3</v>
      </c>
      <c r="K974">
        <v>19048.155624999999</v>
      </c>
      <c r="L974">
        <v>261.672077</v>
      </c>
      <c r="M974" t="s">
        <v>4</v>
      </c>
      <c r="N974">
        <v>360.14736799999997</v>
      </c>
      <c r="O974">
        <v>85.846129000000005</v>
      </c>
      <c r="P974" t="s">
        <v>5</v>
      </c>
      <c r="Q974">
        <v>520.10610799999995</v>
      </c>
      <c r="R974">
        <v>159.30702400000001</v>
      </c>
      <c r="S974" t="s">
        <v>6</v>
      </c>
      <c r="T974">
        <v>18531.214648000001</v>
      </c>
      <c r="U974">
        <v>9.4928690000000007</v>
      </c>
      <c r="V974" t="s">
        <v>7</v>
      </c>
      <c r="W974">
        <v>0</v>
      </c>
      <c r="X974">
        <v>0</v>
      </c>
      <c r="Y974" t="s">
        <v>8</v>
      </c>
      <c r="Z974">
        <v>0</v>
      </c>
      <c r="AA974">
        <v>0</v>
      </c>
      <c r="AB974" t="s">
        <v>9</v>
      </c>
      <c r="AC974">
        <v>0</v>
      </c>
      <c r="AD974">
        <v>0</v>
      </c>
      <c r="AE974" t="s">
        <v>10</v>
      </c>
      <c r="AF974">
        <v>0.17239599999999999</v>
      </c>
      <c r="AG974">
        <v>1.26E-4</v>
      </c>
      <c r="AH974" t="s">
        <v>11</v>
      </c>
      <c r="AI974">
        <v>0.83053600000000005</v>
      </c>
      <c r="AJ974">
        <v>1.03E-4</v>
      </c>
      <c r="AK974" t="s">
        <v>12</v>
      </c>
      <c r="AL974">
        <v>0</v>
      </c>
      <c r="AM974">
        <v>0</v>
      </c>
    </row>
    <row r="975" spans="1:39" x14ac:dyDescent="0.25">
      <c r="A975" t="s">
        <v>221</v>
      </c>
      <c r="B975">
        <v>14</v>
      </c>
      <c r="C975">
        <v>350</v>
      </c>
      <c r="D975" t="s">
        <v>1</v>
      </c>
      <c r="E975">
        <v>0</v>
      </c>
      <c r="F975">
        <v>0</v>
      </c>
      <c r="G975" t="s">
        <v>2</v>
      </c>
      <c r="H975">
        <v>21074.866991999999</v>
      </c>
      <c r="I975">
        <v>853.06275800000003</v>
      </c>
      <c r="J975" t="s">
        <v>3</v>
      </c>
      <c r="K975">
        <v>20513.436249999999</v>
      </c>
      <c r="L975">
        <v>283.24704800000001</v>
      </c>
      <c r="M975" t="s">
        <v>4</v>
      </c>
      <c r="N975">
        <v>387.81975199999999</v>
      </c>
      <c r="O975">
        <v>96.092907999999994</v>
      </c>
      <c r="P975" t="s">
        <v>5</v>
      </c>
      <c r="Q975">
        <v>560.09310900000003</v>
      </c>
      <c r="R975">
        <v>177.94884099999999</v>
      </c>
      <c r="S975" t="s">
        <v>6</v>
      </c>
      <c r="T975">
        <v>19956.789453000001</v>
      </c>
      <c r="U975">
        <v>8.8028840000000006</v>
      </c>
      <c r="V975" t="s">
        <v>7</v>
      </c>
      <c r="W975">
        <v>0</v>
      </c>
      <c r="X975">
        <v>0</v>
      </c>
      <c r="Y975" t="s">
        <v>8</v>
      </c>
      <c r="Z975">
        <v>0</v>
      </c>
      <c r="AA975">
        <v>0</v>
      </c>
      <c r="AB975" t="s">
        <v>9</v>
      </c>
      <c r="AC975">
        <v>0</v>
      </c>
      <c r="AD975">
        <v>0</v>
      </c>
      <c r="AE975" t="s">
        <v>10</v>
      </c>
      <c r="AF975">
        <v>0.17239199999999999</v>
      </c>
      <c r="AG975">
        <v>1.26E-4</v>
      </c>
      <c r="AH975" t="s">
        <v>11</v>
      </c>
      <c r="AI975">
        <v>0.83216599999999996</v>
      </c>
      <c r="AJ975">
        <v>1.15E-4</v>
      </c>
      <c r="AK975" t="s">
        <v>12</v>
      </c>
      <c r="AL975">
        <v>0</v>
      </c>
      <c r="AM975">
        <v>0</v>
      </c>
    </row>
    <row r="976" spans="1:39" x14ac:dyDescent="0.25">
      <c r="A976" t="s">
        <v>221</v>
      </c>
      <c r="B976">
        <v>15</v>
      </c>
      <c r="C976">
        <v>375</v>
      </c>
      <c r="D976" t="s">
        <v>1</v>
      </c>
      <c r="E976">
        <v>0</v>
      </c>
      <c r="F976">
        <v>0</v>
      </c>
      <c r="G976" t="s">
        <v>2</v>
      </c>
      <c r="H976">
        <v>22580.749531000001</v>
      </c>
      <c r="I976">
        <v>961.41282699999999</v>
      </c>
      <c r="J976" t="s">
        <v>3</v>
      </c>
      <c r="K976">
        <v>21979.173594</v>
      </c>
      <c r="L976">
        <v>321.34967699999999</v>
      </c>
      <c r="M976" t="s">
        <v>4</v>
      </c>
      <c r="N976">
        <v>415.62204700000001</v>
      </c>
      <c r="O976">
        <v>103.27380599999999</v>
      </c>
      <c r="P976" t="s">
        <v>5</v>
      </c>
      <c r="Q976">
        <v>600.14100099999996</v>
      </c>
      <c r="R976">
        <v>198.752813</v>
      </c>
      <c r="S976" t="s">
        <v>6</v>
      </c>
      <c r="T976">
        <v>21382.614335999999</v>
      </c>
      <c r="U976">
        <v>10.16412</v>
      </c>
      <c r="V976" t="s">
        <v>7</v>
      </c>
      <c r="W976">
        <v>0</v>
      </c>
      <c r="X976">
        <v>0</v>
      </c>
      <c r="Y976" t="s">
        <v>8</v>
      </c>
      <c r="Z976">
        <v>0</v>
      </c>
      <c r="AA976">
        <v>0</v>
      </c>
      <c r="AB976" t="s">
        <v>9</v>
      </c>
      <c r="AC976">
        <v>0</v>
      </c>
      <c r="AD976">
        <v>0</v>
      </c>
      <c r="AE976" t="s">
        <v>10</v>
      </c>
      <c r="AF976">
        <v>0.17163700000000001</v>
      </c>
      <c r="AG976">
        <v>1.35E-4</v>
      </c>
      <c r="AH976" t="s">
        <v>11</v>
      </c>
      <c r="AI976">
        <v>0.832731</v>
      </c>
      <c r="AJ976">
        <v>9.7E-5</v>
      </c>
      <c r="AK976" t="s">
        <v>12</v>
      </c>
      <c r="AL976">
        <v>0</v>
      </c>
      <c r="AM976">
        <v>0</v>
      </c>
    </row>
    <row r="977" spans="1:39" x14ac:dyDescent="0.25">
      <c r="A977" t="s">
        <v>221</v>
      </c>
      <c r="B977">
        <v>16</v>
      </c>
      <c r="C977">
        <v>400</v>
      </c>
      <c r="D977" t="s">
        <v>1</v>
      </c>
      <c r="E977">
        <v>0</v>
      </c>
      <c r="F977">
        <v>0</v>
      </c>
      <c r="G977" t="s">
        <v>2</v>
      </c>
      <c r="H977">
        <v>24086.498281</v>
      </c>
      <c r="I977">
        <v>1049.446829</v>
      </c>
      <c r="J977" t="s">
        <v>3</v>
      </c>
      <c r="K977">
        <v>23444.810898</v>
      </c>
      <c r="L977">
        <v>352.51484699999997</v>
      </c>
      <c r="M977" t="s">
        <v>4</v>
      </c>
      <c r="N977">
        <v>443.46606200000002</v>
      </c>
      <c r="O977">
        <v>111.875766</v>
      </c>
      <c r="P977" t="s">
        <v>5</v>
      </c>
      <c r="Q977">
        <v>640.15908100000001</v>
      </c>
      <c r="R977">
        <v>217.28824900000001</v>
      </c>
      <c r="S977" t="s">
        <v>6</v>
      </c>
      <c r="T977">
        <v>22808.323594000001</v>
      </c>
      <c r="U977">
        <v>12.426996000000001</v>
      </c>
      <c r="V977" t="s">
        <v>7</v>
      </c>
      <c r="W977">
        <v>0</v>
      </c>
      <c r="X977">
        <v>0</v>
      </c>
      <c r="Y977" t="s">
        <v>8</v>
      </c>
      <c r="Z977">
        <v>0</v>
      </c>
      <c r="AA977">
        <v>0</v>
      </c>
      <c r="AB977" t="s">
        <v>9</v>
      </c>
      <c r="AC977">
        <v>0</v>
      </c>
      <c r="AD977">
        <v>0</v>
      </c>
      <c r="AE977" t="s">
        <v>10</v>
      </c>
      <c r="AF977">
        <v>0.17161499999999999</v>
      </c>
      <c r="AG977">
        <v>1.35E-4</v>
      </c>
      <c r="AH977" t="s">
        <v>11</v>
      </c>
      <c r="AI977">
        <v>0.83335300000000001</v>
      </c>
      <c r="AJ977">
        <v>8.3999999999999995E-5</v>
      </c>
      <c r="AK977" t="s">
        <v>12</v>
      </c>
      <c r="AL977">
        <v>0</v>
      </c>
      <c r="AM977">
        <v>0</v>
      </c>
    </row>
    <row r="978" spans="1:39" x14ac:dyDescent="0.25">
      <c r="A978" t="s">
        <v>221</v>
      </c>
      <c r="B978">
        <v>17</v>
      </c>
      <c r="C978">
        <v>425</v>
      </c>
      <c r="D978" t="s">
        <v>1</v>
      </c>
      <c r="E978">
        <v>0</v>
      </c>
      <c r="F978">
        <v>0</v>
      </c>
      <c r="G978" t="s">
        <v>2</v>
      </c>
      <c r="H978">
        <v>25591.822109000001</v>
      </c>
      <c r="I978">
        <v>1176.621776</v>
      </c>
      <c r="J978" t="s">
        <v>3</v>
      </c>
      <c r="K978">
        <v>24910.173632999999</v>
      </c>
      <c r="L978">
        <v>401.57190500000002</v>
      </c>
      <c r="M978" t="s">
        <v>4</v>
      </c>
      <c r="N978">
        <v>471.235367</v>
      </c>
      <c r="O978">
        <v>124.62141699999999</v>
      </c>
      <c r="P978" t="s">
        <v>5</v>
      </c>
      <c r="Q978">
        <v>680.04271400000005</v>
      </c>
      <c r="R978">
        <v>238.761347</v>
      </c>
      <c r="S978" t="s">
        <v>6</v>
      </c>
      <c r="T978">
        <v>24233.775430000002</v>
      </c>
      <c r="U978">
        <v>13.84895</v>
      </c>
      <c r="V978" t="s">
        <v>7</v>
      </c>
      <c r="W978">
        <v>0</v>
      </c>
      <c r="X978">
        <v>0</v>
      </c>
      <c r="Y978" t="s">
        <v>8</v>
      </c>
      <c r="Z978">
        <v>0</v>
      </c>
      <c r="AA978">
        <v>0</v>
      </c>
      <c r="AB978" t="s">
        <v>9</v>
      </c>
      <c r="AC978">
        <v>0</v>
      </c>
      <c r="AD978">
        <v>0</v>
      </c>
      <c r="AE978" t="s">
        <v>10</v>
      </c>
      <c r="AF978">
        <v>0.17132600000000001</v>
      </c>
      <c r="AG978">
        <v>1.34E-4</v>
      </c>
      <c r="AH978" t="s">
        <v>11</v>
      </c>
      <c r="AI978">
        <v>0.83505700000000005</v>
      </c>
      <c r="AJ978">
        <v>1.13E-4</v>
      </c>
      <c r="AK978" t="s">
        <v>12</v>
      </c>
      <c r="AL978">
        <v>0</v>
      </c>
      <c r="AM978">
        <v>0</v>
      </c>
    </row>
    <row r="979" spans="1:39" x14ac:dyDescent="0.25">
      <c r="A979" t="s">
        <v>221</v>
      </c>
      <c r="B979">
        <v>18</v>
      </c>
      <c r="C979">
        <v>450</v>
      </c>
      <c r="D979" t="s">
        <v>1</v>
      </c>
      <c r="E979">
        <v>0</v>
      </c>
      <c r="F979">
        <v>0</v>
      </c>
      <c r="G979" t="s">
        <v>2</v>
      </c>
      <c r="H979">
        <v>27097.898593999998</v>
      </c>
      <c r="I979">
        <v>1274.3326930000001</v>
      </c>
      <c r="J979" t="s">
        <v>3</v>
      </c>
      <c r="K979">
        <v>26376.133593999999</v>
      </c>
      <c r="L979">
        <v>432.32928800000002</v>
      </c>
      <c r="M979" t="s">
        <v>4</v>
      </c>
      <c r="N979">
        <v>499.20253400000001</v>
      </c>
      <c r="O979">
        <v>139.86806300000001</v>
      </c>
      <c r="P979" t="s">
        <v>5</v>
      </c>
      <c r="Q979">
        <v>720.04633200000001</v>
      </c>
      <c r="R979">
        <v>260.48328500000002</v>
      </c>
      <c r="S979" t="s">
        <v>6</v>
      </c>
      <c r="T979">
        <v>25659.639219000001</v>
      </c>
      <c r="U979">
        <v>14.7979</v>
      </c>
      <c r="V979" t="s">
        <v>7</v>
      </c>
      <c r="W979">
        <v>0</v>
      </c>
      <c r="X979">
        <v>0</v>
      </c>
      <c r="Y979" t="s">
        <v>8</v>
      </c>
      <c r="Z979">
        <v>0</v>
      </c>
      <c r="AA979">
        <v>0</v>
      </c>
      <c r="AB979" t="s">
        <v>9</v>
      </c>
      <c r="AC979">
        <v>0</v>
      </c>
      <c r="AD979">
        <v>0</v>
      </c>
      <c r="AE979" t="s">
        <v>10</v>
      </c>
      <c r="AF979">
        <v>0.17130500000000001</v>
      </c>
      <c r="AG979">
        <v>1.34E-4</v>
      </c>
      <c r="AH979" t="s">
        <v>11</v>
      </c>
      <c r="AI979">
        <v>0.83513999999999999</v>
      </c>
      <c r="AJ979">
        <v>1.13E-4</v>
      </c>
      <c r="AK979" t="s">
        <v>12</v>
      </c>
      <c r="AL979">
        <v>0</v>
      </c>
      <c r="AM979">
        <v>0</v>
      </c>
    </row>
    <row r="980" spans="1:39" x14ac:dyDescent="0.25">
      <c r="A980" t="s">
        <v>221</v>
      </c>
      <c r="B980">
        <v>19</v>
      </c>
      <c r="C980">
        <v>475</v>
      </c>
      <c r="D980" t="s">
        <v>1</v>
      </c>
      <c r="E980">
        <v>0</v>
      </c>
      <c r="F980">
        <v>0</v>
      </c>
      <c r="G980" t="s">
        <v>2</v>
      </c>
      <c r="H980">
        <v>28604.031835999998</v>
      </c>
      <c r="I980">
        <v>1407.4324300000001</v>
      </c>
      <c r="J980" t="s">
        <v>3</v>
      </c>
      <c r="K980">
        <v>27842.081406000001</v>
      </c>
      <c r="L980">
        <v>476.36695600000002</v>
      </c>
      <c r="M980" t="s">
        <v>4</v>
      </c>
      <c r="N980">
        <v>527.05383600000005</v>
      </c>
      <c r="O980">
        <v>154.888722</v>
      </c>
      <c r="P980" t="s">
        <v>5</v>
      </c>
      <c r="Q980">
        <v>760.11739899999998</v>
      </c>
      <c r="R980">
        <v>285.66346199999998</v>
      </c>
      <c r="S980" t="s">
        <v>6</v>
      </c>
      <c r="T980">
        <v>27085.588202999999</v>
      </c>
      <c r="U980">
        <v>14.586843</v>
      </c>
      <c r="V980" t="s">
        <v>7</v>
      </c>
      <c r="W980">
        <v>0</v>
      </c>
      <c r="X980">
        <v>0</v>
      </c>
      <c r="Y980" t="s">
        <v>8</v>
      </c>
      <c r="Z980">
        <v>0</v>
      </c>
      <c r="AA980">
        <v>0</v>
      </c>
      <c r="AB980" t="s">
        <v>9</v>
      </c>
      <c r="AC980">
        <v>0</v>
      </c>
      <c r="AD980">
        <v>0</v>
      </c>
      <c r="AE980" t="s">
        <v>10</v>
      </c>
      <c r="AF980">
        <v>0.17130200000000001</v>
      </c>
      <c r="AG980">
        <v>1.34E-4</v>
      </c>
      <c r="AH980" t="s">
        <v>11</v>
      </c>
      <c r="AI980">
        <v>0.83582100000000004</v>
      </c>
      <c r="AJ980">
        <v>9.6000000000000002E-5</v>
      </c>
      <c r="AK980" t="s">
        <v>12</v>
      </c>
      <c r="AL980">
        <v>0</v>
      </c>
      <c r="AM980">
        <v>0</v>
      </c>
    </row>
    <row r="981" spans="1:39" x14ac:dyDescent="0.25">
      <c r="A981" t="s">
        <v>221</v>
      </c>
      <c r="B981">
        <v>20</v>
      </c>
      <c r="C981">
        <v>500</v>
      </c>
      <c r="D981" t="s">
        <v>1</v>
      </c>
      <c r="E981">
        <v>0</v>
      </c>
      <c r="F981">
        <v>0</v>
      </c>
      <c r="G981" t="s">
        <v>2</v>
      </c>
      <c r="H981">
        <v>30109.782460999999</v>
      </c>
      <c r="I981">
        <v>1551.0462990000001</v>
      </c>
      <c r="J981" t="s">
        <v>3</v>
      </c>
      <c r="K981">
        <v>29307.627344</v>
      </c>
      <c r="L981">
        <v>521.564932</v>
      </c>
      <c r="M981" t="s">
        <v>4</v>
      </c>
      <c r="N981">
        <v>554.85991200000001</v>
      </c>
      <c r="O981">
        <v>171.379974</v>
      </c>
      <c r="P981" t="s">
        <v>5</v>
      </c>
      <c r="Q981">
        <v>800.22895600000004</v>
      </c>
      <c r="R981">
        <v>316.84186699999998</v>
      </c>
      <c r="S981" t="s">
        <v>6</v>
      </c>
      <c r="T981">
        <v>28511.315273</v>
      </c>
      <c r="U981">
        <v>16.636012999999998</v>
      </c>
      <c r="V981" t="s">
        <v>7</v>
      </c>
      <c r="W981">
        <v>0</v>
      </c>
      <c r="X981">
        <v>0</v>
      </c>
      <c r="Y981" t="s">
        <v>8</v>
      </c>
      <c r="Z981">
        <v>0</v>
      </c>
      <c r="AA981">
        <v>0</v>
      </c>
      <c r="AB981" t="s">
        <v>9</v>
      </c>
      <c r="AC981">
        <v>0</v>
      </c>
      <c r="AD981">
        <v>0</v>
      </c>
      <c r="AE981" t="s">
        <v>10</v>
      </c>
      <c r="AF981">
        <v>0.171292</v>
      </c>
      <c r="AG981">
        <v>1.34E-4</v>
      </c>
      <c r="AH981" t="s">
        <v>11</v>
      </c>
      <c r="AI981">
        <v>0.83628899999999995</v>
      </c>
      <c r="AJ981">
        <v>9.3999999999999994E-5</v>
      </c>
      <c r="AK981" t="s">
        <v>12</v>
      </c>
      <c r="AL981">
        <v>0</v>
      </c>
      <c r="AM98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16"/>
  <sheetViews>
    <sheetView topLeftCell="A2060" workbookViewId="0">
      <selection activeCell="A2074" sqref="A2074:J2745"/>
    </sheetView>
  </sheetViews>
  <sheetFormatPr defaultRowHeight="15" x14ac:dyDescent="0.25"/>
  <cols>
    <col min="1" max="1" width="41.28515625" bestFit="1" customWidth="1"/>
  </cols>
  <sheetData>
    <row r="1" spans="1:17" x14ac:dyDescent="0.25">
      <c r="A1" t="s">
        <v>205</v>
      </c>
      <c r="B1" t="s">
        <v>99</v>
      </c>
      <c r="C1" t="s">
        <v>100</v>
      </c>
      <c r="D1" t="s">
        <v>101</v>
      </c>
      <c r="E1" t="s">
        <v>206</v>
      </c>
      <c r="F1" t="s">
        <v>194</v>
      </c>
      <c r="G1" t="s">
        <v>207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1313.1</v>
      </c>
      <c r="C2">
        <v>1236.52</v>
      </c>
      <c r="D2">
        <v>1211.48</v>
      </c>
      <c r="E2">
        <v>576.37599999999998</v>
      </c>
      <c r="F2">
        <v>367.863</v>
      </c>
      <c r="G2">
        <v>0</v>
      </c>
      <c r="H2">
        <v>367.863</v>
      </c>
      <c r="I2">
        <v>1.00319E-2</v>
      </c>
      <c r="J2">
        <v>1</v>
      </c>
      <c r="K2">
        <v>39</v>
      </c>
    </row>
    <row r="3" spans="1:17" x14ac:dyDescent="0.25">
      <c r="A3" t="s">
        <v>34</v>
      </c>
      <c r="B3">
        <v>1246.58</v>
      </c>
      <c r="C3">
        <v>1203.0899999999999</v>
      </c>
      <c r="D3">
        <v>1179.24</v>
      </c>
      <c r="E3">
        <v>563.73500000000001</v>
      </c>
      <c r="F3">
        <v>361.27199999999999</v>
      </c>
      <c r="G3">
        <v>0</v>
      </c>
      <c r="H3">
        <v>361.27199999999999</v>
      </c>
      <c r="I3">
        <v>8.3472000000000005E-2</v>
      </c>
      <c r="J3">
        <v>1</v>
      </c>
      <c r="K3">
        <v>39</v>
      </c>
    </row>
    <row r="4" spans="1:17" x14ac:dyDescent="0.25">
      <c r="A4" t="s">
        <v>34</v>
      </c>
      <c r="B4">
        <v>1237.78</v>
      </c>
      <c r="C4">
        <v>1197.02</v>
      </c>
      <c r="D4">
        <v>1172.3900000000001</v>
      </c>
      <c r="E4">
        <v>556.54300000000001</v>
      </c>
      <c r="F4">
        <v>361.31599999999997</v>
      </c>
      <c r="G4">
        <v>0</v>
      </c>
      <c r="H4">
        <v>361.31599999999997</v>
      </c>
      <c r="I4">
        <v>0.187419</v>
      </c>
      <c r="J4">
        <v>1</v>
      </c>
      <c r="K4">
        <v>9</v>
      </c>
    </row>
    <row r="5" spans="1:17" x14ac:dyDescent="0.25">
      <c r="A5" t="s">
        <v>34</v>
      </c>
      <c r="B5">
        <v>1275.6199999999999</v>
      </c>
      <c r="C5">
        <v>1192.58</v>
      </c>
      <c r="D5">
        <v>1168.49</v>
      </c>
      <c r="E5">
        <v>553.00900000000001</v>
      </c>
      <c r="F5">
        <v>361.31599999999997</v>
      </c>
      <c r="G5">
        <v>0</v>
      </c>
      <c r="H5">
        <v>361.31599999999997</v>
      </c>
      <c r="I5">
        <v>4.2181199999999997E-3</v>
      </c>
      <c r="J5">
        <v>1</v>
      </c>
      <c r="K5">
        <v>0</v>
      </c>
    </row>
    <row r="6" spans="1:17" x14ac:dyDescent="0.25">
      <c r="A6" t="s">
        <v>34</v>
      </c>
      <c r="B6">
        <v>1240.72</v>
      </c>
      <c r="C6">
        <v>1201.8900000000001</v>
      </c>
      <c r="D6">
        <v>1179.1500000000001</v>
      </c>
      <c r="E6">
        <v>563.77499999999998</v>
      </c>
      <c r="F6">
        <v>361.31</v>
      </c>
      <c r="G6">
        <v>0</v>
      </c>
      <c r="H6">
        <v>361.31</v>
      </c>
      <c r="I6">
        <v>1.24008E-3</v>
      </c>
      <c r="J6">
        <v>1</v>
      </c>
      <c r="K6">
        <v>39</v>
      </c>
    </row>
    <row r="7" spans="1:17" x14ac:dyDescent="0.25">
      <c r="A7" t="s">
        <v>34</v>
      </c>
      <c r="B7">
        <v>1235.48</v>
      </c>
      <c r="C7">
        <v>1197.21</v>
      </c>
      <c r="D7">
        <v>1175.1199999999999</v>
      </c>
      <c r="E7">
        <v>559.92399999999998</v>
      </c>
      <c r="F7">
        <v>361.25</v>
      </c>
      <c r="G7">
        <v>0</v>
      </c>
      <c r="H7">
        <v>361.25</v>
      </c>
      <c r="I7">
        <v>2.95658E-2</v>
      </c>
      <c r="J7">
        <v>1</v>
      </c>
      <c r="K7">
        <v>19</v>
      </c>
    </row>
    <row r="8" spans="1:17" x14ac:dyDescent="0.25">
      <c r="A8" t="s">
        <v>34</v>
      </c>
      <c r="B8">
        <v>1234.72</v>
      </c>
      <c r="C8">
        <v>1197.78</v>
      </c>
      <c r="D8">
        <v>1175.56</v>
      </c>
      <c r="E8">
        <v>560.29600000000005</v>
      </c>
      <c r="F8">
        <v>361.18599999999998</v>
      </c>
      <c r="G8">
        <v>0</v>
      </c>
      <c r="H8">
        <v>361.18599999999998</v>
      </c>
      <c r="I8">
        <v>0.14213400000000001</v>
      </c>
      <c r="J8">
        <v>1</v>
      </c>
      <c r="K8">
        <v>39</v>
      </c>
    </row>
    <row r="9" spans="1:17" x14ac:dyDescent="0.25">
      <c r="A9" t="s">
        <v>34</v>
      </c>
      <c r="B9">
        <v>1239.68</v>
      </c>
      <c r="C9">
        <v>1201.28</v>
      </c>
      <c r="D9">
        <v>1179.0899999999999</v>
      </c>
      <c r="E9">
        <v>563.98299999999995</v>
      </c>
      <c r="F9">
        <v>361.31900000000002</v>
      </c>
      <c r="G9">
        <v>0</v>
      </c>
      <c r="H9">
        <v>361.31900000000002</v>
      </c>
      <c r="I9">
        <v>3.8387900000000003E-2</v>
      </c>
      <c r="J9">
        <v>1</v>
      </c>
      <c r="K9">
        <v>39</v>
      </c>
    </row>
    <row r="10" spans="1:17" x14ac:dyDescent="0.25">
      <c r="A10" t="s">
        <v>34</v>
      </c>
      <c r="B10">
        <v>1241.32</v>
      </c>
      <c r="C10">
        <v>1202.79</v>
      </c>
      <c r="D10">
        <v>1179.03</v>
      </c>
      <c r="E10">
        <v>563.38900000000001</v>
      </c>
      <c r="F10">
        <v>361.34500000000003</v>
      </c>
      <c r="G10">
        <v>0</v>
      </c>
      <c r="H10">
        <v>361.34500000000003</v>
      </c>
      <c r="I10">
        <v>0.372471</v>
      </c>
      <c r="J10">
        <v>1</v>
      </c>
      <c r="K10">
        <v>29</v>
      </c>
    </row>
    <row r="11" spans="1:17" x14ac:dyDescent="0.25">
      <c r="A11" t="s">
        <v>34</v>
      </c>
      <c r="B11">
        <v>1233.8</v>
      </c>
      <c r="C11">
        <v>1194.1199999999999</v>
      </c>
      <c r="D11">
        <v>1171.8</v>
      </c>
      <c r="E11">
        <v>556.61599999999999</v>
      </c>
      <c r="F11">
        <v>361.29300000000001</v>
      </c>
      <c r="G11">
        <v>0</v>
      </c>
      <c r="H11">
        <v>361.29300000000001</v>
      </c>
      <c r="I11">
        <v>6.14935E-2</v>
      </c>
      <c r="J11">
        <v>1</v>
      </c>
      <c r="K11">
        <v>9</v>
      </c>
    </row>
    <row r="12" spans="1:17" x14ac:dyDescent="0.25">
      <c r="A12" t="s">
        <v>34</v>
      </c>
      <c r="B12">
        <v>1231.48</v>
      </c>
      <c r="C12">
        <v>1190.99</v>
      </c>
      <c r="D12">
        <v>1168.53</v>
      </c>
      <c r="E12">
        <v>553.08600000000001</v>
      </c>
      <c r="F12">
        <v>361.38099999999997</v>
      </c>
      <c r="G12">
        <v>0</v>
      </c>
      <c r="H12">
        <v>361.38099999999997</v>
      </c>
      <c r="I12">
        <v>5.4208800000000001E-2</v>
      </c>
      <c r="J12">
        <v>1</v>
      </c>
      <c r="K12">
        <v>0</v>
      </c>
    </row>
    <row r="13" spans="1:17" x14ac:dyDescent="0.25">
      <c r="A13" t="s">
        <v>34</v>
      </c>
      <c r="B13">
        <v>1240.98</v>
      </c>
      <c r="C13">
        <v>1201.4100000000001</v>
      </c>
      <c r="D13">
        <v>1179.03</v>
      </c>
      <c r="E13">
        <v>563.84400000000005</v>
      </c>
      <c r="F13">
        <v>361.22199999999998</v>
      </c>
      <c r="G13">
        <v>0</v>
      </c>
      <c r="H13">
        <v>361.22199999999998</v>
      </c>
      <c r="I13">
        <v>7.0085300000000003E-2</v>
      </c>
      <c r="J13">
        <v>1</v>
      </c>
      <c r="K13">
        <v>39</v>
      </c>
    </row>
    <row r="14" spans="1:17" x14ac:dyDescent="0.25">
      <c r="A14" t="s">
        <v>34</v>
      </c>
      <c r="B14">
        <v>1237.21</v>
      </c>
      <c r="C14">
        <v>1197.94</v>
      </c>
      <c r="D14">
        <v>1175.74</v>
      </c>
      <c r="E14">
        <v>560.28599999999994</v>
      </c>
      <c r="F14">
        <v>361.24200000000002</v>
      </c>
      <c r="G14">
        <v>0</v>
      </c>
      <c r="H14">
        <v>361.24200000000002</v>
      </c>
      <c r="I14">
        <v>2.44102E-2</v>
      </c>
      <c r="J14">
        <v>1</v>
      </c>
      <c r="K14">
        <v>39</v>
      </c>
    </row>
    <row r="15" spans="1:17" x14ac:dyDescent="0.25">
      <c r="A15" t="s">
        <v>34</v>
      </c>
      <c r="B15">
        <v>1235.31</v>
      </c>
      <c r="C15">
        <v>1194.81</v>
      </c>
      <c r="D15">
        <v>1172.04</v>
      </c>
      <c r="E15">
        <v>556.625</v>
      </c>
      <c r="F15">
        <v>361.21199999999999</v>
      </c>
      <c r="G15">
        <v>0</v>
      </c>
      <c r="H15">
        <v>361.21199999999999</v>
      </c>
      <c r="I15">
        <v>0.44257600000000002</v>
      </c>
      <c r="J15">
        <v>1</v>
      </c>
      <c r="K15">
        <v>19</v>
      </c>
    </row>
    <row r="16" spans="1:17" x14ac:dyDescent="0.25">
      <c r="A16" t="s">
        <v>34</v>
      </c>
      <c r="B16">
        <v>1231.78</v>
      </c>
      <c r="C16">
        <v>1191.8399999999999</v>
      </c>
      <c r="D16">
        <v>1168.28</v>
      </c>
      <c r="E16">
        <v>552.77099999999996</v>
      </c>
      <c r="F16">
        <v>361.31599999999997</v>
      </c>
      <c r="G16">
        <v>0</v>
      </c>
      <c r="H16">
        <v>361.31599999999997</v>
      </c>
      <c r="I16">
        <v>7.02377E-2</v>
      </c>
      <c r="J16">
        <v>1</v>
      </c>
      <c r="K16">
        <v>0</v>
      </c>
    </row>
    <row r="17" spans="1:11" x14ac:dyDescent="0.25">
      <c r="A17" t="s">
        <v>34</v>
      </c>
      <c r="B17">
        <v>1234.3800000000001</v>
      </c>
      <c r="C17">
        <v>1195.44</v>
      </c>
      <c r="D17">
        <v>1172</v>
      </c>
      <c r="E17">
        <v>556.76700000000005</v>
      </c>
      <c r="F17">
        <v>361.26900000000001</v>
      </c>
      <c r="G17">
        <v>0</v>
      </c>
      <c r="H17">
        <v>361.26900000000001</v>
      </c>
      <c r="I17">
        <v>2.48424E-3</v>
      </c>
      <c r="J17">
        <v>1</v>
      </c>
      <c r="K17">
        <v>9</v>
      </c>
    </row>
    <row r="18" spans="1:11" x14ac:dyDescent="0.25">
      <c r="A18" t="s">
        <v>34</v>
      </c>
      <c r="B18">
        <v>1231.8399999999999</v>
      </c>
      <c r="C18">
        <v>1190.97</v>
      </c>
      <c r="D18">
        <v>1168.52</v>
      </c>
      <c r="E18">
        <v>553.08900000000006</v>
      </c>
      <c r="F18">
        <v>361.27199999999999</v>
      </c>
      <c r="G18">
        <v>0</v>
      </c>
      <c r="H18">
        <v>361.27199999999999</v>
      </c>
      <c r="I18">
        <v>1.6487100000000001E-3</v>
      </c>
      <c r="J18">
        <v>1</v>
      </c>
      <c r="K18">
        <v>0</v>
      </c>
    </row>
    <row r="19" spans="1:11" x14ac:dyDescent="0.25">
      <c r="A19" t="s">
        <v>34</v>
      </c>
      <c r="B19">
        <v>1233.4000000000001</v>
      </c>
      <c r="C19">
        <v>1193.53</v>
      </c>
      <c r="D19">
        <v>1171.3</v>
      </c>
      <c r="E19">
        <v>556.25</v>
      </c>
      <c r="F19">
        <v>361.15300000000002</v>
      </c>
      <c r="G19">
        <v>0</v>
      </c>
      <c r="H19">
        <v>361.15300000000002</v>
      </c>
      <c r="I19">
        <v>3.8697200000000001E-2</v>
      </c>
      <c r="J19">
        <v>1</v>
      </c>
      <c r="K19">
        <v>19</v>
      </c>
    </row>
    <row r="20" spans="1:11" x14ac:dyDescent="0.25">
      <c r="A20" t="s">
        <v>34</v>
      </c>
      <c r="B20">
        <v>1232.8499999999999</v>
      </c>
      <c r="C20">
        <v>1194.01</v>
      </c>
      <c r="D20">
        <v>1171.79</v>
      </c>
      <c r="E20">
        <v>556.44500000000005</v>
      </c>
      <c r="F20">
        <v>361.16500000000002</v>
      </c>
      <c r="G20">
        <v>0</v>
      </c>
      <c r="H20">
        <v>361.16500000000002</v>
      </c>
      <c r="I20">
        <v>9.0012700000000005E-3</v>
      </c>
      <c r="J20">
        <v>1</v>
      </c>
      <c r="K20">
        <v>9</v>
      </c>
    </row>
    <row r="21" spans="1:11" x14ac:dyDescent="0.25">
      <c r="A21" t="s">
        <v>34</v>
      </c>
      <c r="B21">
        <v>1230.96</v>
      </c>
      <c r="C21">
        <v>1194.06</v>
      </c>
      <c r="D21">
        <v>1171.73</v>
      </c>
      <c r="E21">
        <v>556.57500000000005</v>
      </c>
      <c r="F21">
        <v>361.452</v>
      </c>
      <c r="G21">
        <v>0</v>
      </c>
      <c r="H21">
        <v>361.452</v>
      </c>
      <c r="I21">
        <v>1.9556899999999999E-2</v>
      </c>
      <c r="J21">
        <v>1</v>
      </c>
      <c r="K21">
        <v>9</v>
      </c>
    </row>
    <row r="22" spans="1:11" x14ac:dyDescent="0.25">
      <c r="A22" t="s">
        <v>34</v>
      </c>
      <c r="B22">
        <v>1227.8499999999999</v>
      </c>
      <c r="C22">
        <v>1190.73</v>
      </c>
      <c r="D22">
        <v>1168.54</v>
      </c>
      <c r="E22">
        <v>553.20299999999997</v>
      </c>
      <c r="F22">
        <v>361.40100000000001</v>
      </c>
      <c r="G22">
        <v>0</v>
      </c>
      <c r="H22">
        <v>361.40100000000001</v>
      </c>
      <c r="I22">
        <v>4.4673200000000003E-3</v>
      </c>
      <c r="J22">
        <v>1</v>
      </c>
      <c r="K22">
        <v>0</v>
      </c>
    </row>
    <row r="23" spans="1:11" x14ac:dyDescent="0.25">
      <c r="A23" t="s">
        <v>34</v>
      </c>
      <c r="B23">
        <v>1232.0999999999999</v>
      </c>
      <c r="C23">
        <v>1194.6099999999999</v>
      </c>
      <c r="D23">
        <v>1171.8900000000001</v>
      </c>
      <c r="E23">
        <v>556.61500000000001</v>
      </c>
      <c r="F23">
        <v>361.25799999999998</v>
      </c>
      <c r="G23">
        <v>0</v>
      </c>
      <c r="H23">
        <v>361.25799999999998</v>
      </c>
      <c r="I23">
        <v>8.9035299999999998E-2</v>
      </c>
      <c r="J23">
        <v>1</v>
      </c>
      <c r="K23">
        <v>19</v>
      </c>
    </row>
    <row r="24" spans="1:11" x14ac:dyDescent="0.25">
      <c r="A24" t="s">
        <v>34</v>
      </c>
      <c r="B24">
        <v>1236.04</v>
      </c>
      <c r="C24">
        <v>1194.68</v>
      </c>
      <c r="D24">
        <v>1172.1400000000001</v>
      </c>
      <c r="E24">
        <v>556.57100000000003</v>
      </c>
      <c r="F24">
        <v>361.18700000000001</v>
      </c>
      <c r="G24">
        <v>0</v>
      </c>
      <c r="H24">
        <v>361.18700000000001</v>
      </c>
      <c r="I24">
        <v>3.2791500000000001E-2</v>
      </c>
      <c r="J24">
        <v>1</v>
      </c>
      <c r="K24">
        <v>9</v>
      </c>
    </row>
    <row r="25" spans="1:11" x14ac:dyDescent="0.25">
      <c r="A25" t="s">
        <v>34</v>
      </c>
      <c r="B25">
        <v>1234.77</v>
      </c>
      <c r="C25">
        <v>1197.46</v>
      </c>
      <c r="D25">
        <v>1175.17</v>
      </c>
      <c r="E25">
        <v>559.88400000000001</v>
      </c>
      <c r="F25">
        <v>361.25400000000002</v>
      </c>
      <c r="G25">
        <v>0</v>
      </c>
      <c r="H25">
        <v>361.25400000000002</v>
      </c>
      <c r="I25">
        <v>1.93677E-3</v>
      </c>
      <c r="J25">
        <v>1</v>
      </c>
      <c r="K25">
        <v>19</v>
      </c>
    </row>
    <row r="26" spans="1:11" x14ac:dyDescent="0.25">
      <c r="A26" t="s">
        <v>34</v>
      </c>
      <c r="B26">
        <v>1228.57</v>
      </c>
      <c r="C26">
        <v>1190.76</v>
      </c>
      <c r="D26">
        <v>1168.3599999999999</v>
      </c>
      <c r="E26">
        <v>553.01599999999996</v>
      </c>
      <c r="F26">
        <v>361.19400000000002</v>
      </c>
      <c r="G26">
        <v>0</v>
      </c>
      <c r="H26">
        <v>361.19400000000002</v>
      </c>
      <c r="I26">
        <v>2.5855000000000001E-3</v>
      </c>
      <c r="J26">
        <v>1</v>
      </c>
      <c r="K26">
        <v>0</v>
      </c>
    </row>
    <row r="27" spans="1:11" x14ac:dyDescent="0.25">
      <c r="A27" t="s">
        <v>34</v>
      </c>
      <c r="B27">
        <v>1235.4100000000001</v>
      </c>
      <c r="C27">
        <v>1197.3800000000001</v>
      </c>
      <c r="D27">
        <v>1175.07</v>
      </c>
      <c r="E27">
        <v>559.93700000000001</v>
      </c>
      <c r="F27">
        <v>361.19799999999998</v>
      </c>
      <c r="G27">
        <v>0</v>
      </c>
      <c r="H27">
        <v>361.19799999999998</v>
      </c>
      <c r="I27">
        <v>1.6586799999999999E-2</v>
      </c>
      <c r="J27">
        <v>1</v>
      </c>
      <c r="K27">
        <v>19</v>
      </c>
    </row>
    <row r="28" spans="1:11" x14ac:dyDescent="0.25">
      <c r="A28" t="s">
        <v>34</v>
      </c>
      <c r="B28">
        <v>1237.57</v>
      </c>
      <c r="C28">
        <v>1198.3800000000001</v>
      </c>
      <c r="D28">
        <v>1176.1400000000001</v>
      </c>
      <c r="E28">
        <v>560.75699999999995</v>
      </c>
      <c r="F28">
        <v>361.37700000000001</v>
      </c>
      <c r="G28">
        <v>0</v>
      </c>
      <c r="H28">
        <v>361.37700000000001</v>
      </c>
      <c r="I28">
        <v>4.8369099999999998E-2</v>
      </c>
      <c r="J28">
        <v>1</v>
      </c>
      <c r="K28">
        <v>39</v>
      </c>
    </row>
    <row r="29" spans="1:11" x14ac:dyDescent="0.25">
      <c r="A29" t="s">
        <v>34</v>
      </c>
      <c r="B29">
        <v>1240</v>
      </c>
      <c r="C29">
        <v>1200.8</v>
      </c>
      <c r="D29">
        <v>1178.5899999999999</v>
      </c>
      <c r="E29">
        <v>563.39599999999996</v>
      </c>
      <c r="F29">
        <v>361.18900000000002</v>
      </c>
      <c r="G29">
        <v>0</v>
      </c>
      <c r="H29">
        <v>361.18900000000002</v>
      </c>
      <c r="I29">
        <v>5.0500200000000002E-2</v>
      </c>
      <c r="J29">
        <v>1</v>
      </c>
      <c r="K29">
        <v>29</v>
      </c>
    </row>
    <row r="30" spans="1:11" x14ac:dyDescent="0.25">
      <c r="A30" t="s">
        <v>34</v>
      </c>
      <c r="B30">
        <v>1235.17</v>
      </c>
      <c r="C30">
        <v>1197.6300000000001</v>
      </c>
      <c r="D30">
        <v>1175.22</v>
      </c>
      <c r="E30">
        <v>559.86199999999997</v>
      </c>
      <c r="F30">
        <v>361.13299999999998</v>
      </c>
      <c r="G30">
        <v>0</v>
      </c>
      <c r="H30">
        <v>361.13299999999998</v>
      </c>
      <c r="I30">
        <v>4.6388600000000002E-2</v>
      </c>
      <c r="J30">
        <v>1</v>
      </c>
      <c r="K30">
        <v>19</v>
      </c>
    </row>
    <row r="31" spans="1:11" x14ac:dyDescent="0.25">
      <c r="A31" t="s">
        <v>34</v>
      </c>
      <c r="B31">
        <v>1240.54</v>
      </c>
      <c r="C31">
        <v>1202.3800000000001</v>
      </c>
      <c r="D31">
        <v>1178.54</v>
      </c>
      <c r="E31">
        <v>563.09900000000005</v>
      </c>
      <c r="F31">
        <v>361.18</v>
      </c>
      <c r="G31">
        <v>0</v>
      </c>
      <c r="H31">
        <v>361.18</v>
      </c>
      <c r="I31">
        <v>0.15720500000000001</v>
      </c>
      <c r="J31">
        <v>1</v>
      </c>
      <c r="K31">
        <v>29</v>
      </c>
    </row>
    <row r="32" spans="1:11" x14ac:dyDescent="0.25">
      <c r="A32" t="s">
        <v>34</v>
      </c>
      <c r="B32">
        <v>1231.78</v>
      </c>
      <c r="C32">
        <v>1194.71</v>
      </c>
      <c r="D32">
        <v>1172.1600000000001</v>
      </c>
      <c r="E32">
        <v>556.81399999999996</v>
      </c>
      <c r="F32">
        <v>361.19299999999998</v>
      </c>
      <c r="G32">
        <v>0</v>
      </c>
      <c r="H32">
        <v>361.19299999999998</v>
      </c>
      <c r="I32">
        <v>3.3266499999999997E-2</v>
      </c>
      <c r="J32">
        <v>1</v>
      </c>
      <c r="K32">
        <v>19</v>
      </c>
    </row>
    <row r="33" spans="1:11" x14ac:dyDescent="0.25">
      <c r="A33" t="s">
        <v>34</v>
      </c>
      <c r="B33">
        <v>1228.92</v>
      </c>
      <c r="C33">
        <v>1190.1600000000001</v>
      </c>
      <c r="D33">
        <v>1168.08</v>
      </c>
      <c r="E33">
        <v>552.90300000000002</v>
      </c>
      <c r="F33">
        <v>361.18400000000003</v>
      </c>
      <c r="G33">
        <v>0</v>
      </c>
      <c r="H33">
        <v>361.18400000000003</v>
      </c>
      <c r="I33">
        <v>4.1049000000000002E-2</v>
      </c>
      <c r="J33">
        <v>1</v>
      </c>
      <c r="K33">
        <v>0</v>
      </c>
    </row>
    <row r="34" spans="1:11" x14ac:dyDescent="0.25">
      <c r="A34" t="s">
        <v>34</v>
      </c>
      <c r="B34">
        <v>1239.67</v>
      </c>
      <c r="C34">
        <v>1201.05</v>
      </c>
      <c r="D34">
        <v>1178.96</v>
      </c>
      <c r="E34">
        <v>563.65700000000004</v>
      </c>
      <c r="F34">
        <v>361.28100000000001</v>
      </c>
      <c r="G34">
        <v>0</v>
      </c>
      <c r="H34">
        <v>361.28100000000001</v>
      </c>
      <c r="I34">
        <v>1.0689799999999999E-2</v>
      </c>
      <c r="J34">
        <v>1</v>
      </c>
      <c r="K34">
        <v>49</v>
      </c>
    </row>
    <row r="35" spans="1:11" x14ac:dyDescent="0.25">
      <c r="A35" t="s">
        <v>34</v>
      </c>
      <c r="B35">
        <v>1234.57</v>
      </c>
      <c r="C35">
        <v>1195.92</v>
      </c>
      <c r="D35">
        <v>1171.8399999999999</v>
      </c>
      <c r="E35">
        <v>556.50800000000004</v>
      </c>
      <c r="F35">
        <v>361.19400000000002</v>
      </c>
      <c r="G35">
        <v>0</v>
      </c>
      <c r="H35">
        <v>361.19400000000002</v>
      </c>
      <c r="I35">
        <v>1.71019E-2</v>
      </c>
      <c r="J35">
        <v>1</v>
      </c>
      <c r="K35">
        <v>9</v>
      </c>
    </row>
    <row r="36" spans="1:11" x14ac:dyDescent="0.25">
      <c r="A36" t="s">
        <v>34</v>
      </c>
      <c r="B36">
        <v>1234.54</v>
      </c>
      <c r="C36">
        <v>1195.8599999999999</v>
      </c>
      <c r="D36">
        <v>1172.1300000000001</v>
      </c>
      <c r="E36">
        <v>556.471</v>
      </c>
      <c r="F36">
        <v>361.33499999999998</v>
      </c>
      <c r="G36">
        <v>0</v>
      </c>
      <c r="H36">
        <v>361.33499999999998</v>
      </c>
      <c r="I36">
        <v>0.14735000000000001</v>
      </c>
      <c r="J36">
        <v>1</v>
      </c>
      <c r="K36">
        <v>9</v>
      </c>
    </row>
    <row r="37" spans="1:11" x14ac:dyDescent="0.25">
      <c r="A37" t="s">
        <v>34</v>
      </c>
      <c r="B37">
        <v>1229.55</v>
      </c>
      <c r="C37">
        <v>1190.31</v>
      </c>
      <c r="D37">
        <v>1168.22</v>
      </c>
      <c r="E37">
        <v>553.024</v>
      </c>
      <c r="F37">
        <v>361.28800000000001</v>
      </c>
      <c r="G37">
        <v>0</v>
      </c>
      <c r="H37">
        <v>361.28800000000001</v>
      </c>
      <c r="I37">
        <v>0.42231000000000002</v>
      </c>
      <c r="J37">
        <v>1</v>
      </c>
      <c r="K37">
        <v>0</v>
      </c>
    </row>
    <row r="38" spans="1:11" x14ac:dyDescent="0.25">
      <c r="A38" t="s">
        <v>34</v>
      </c>
      <c r="B38">
        <v>1236.1500000000001</v>
      </c>
      <c r="C38">
        <v>1196.1600000000001</v>
      </c>
      <c r="D38">
        <v>1171.94</v>
      </c>
      <c r="E38">
        <v>556.31500000000005</v>
      </c>
      <c r="F38">
        <v>361.24200000000002</v>
      </c>
      <c r="G38">
        <v>0</v>
      </c>
      <c r="H38">
        <v>361.24200000000002</v>
      </c>
      <c r="I38">
        <v>2.1592799999999999E-2</v>
      </c>
      <c r="J38">
        <v>1</v>
      </c>
      <c r="K38">
        <v>9</v>
      </c>
    </row>
    <row r="39" spans="1:11" x14ac:dyDescent="0.25">
      <c r="A39" t="s">
        <v>34</v>
      </c>
      <c r="B39">
        <v>1234.06</v>
      </c>
      <c r="C39">
        <v>1197.01</v>
      </c>
      <c r="D39">
        <v>1171.81</v>
      </c>
      <c r="E39">
        <v>556.28800000000001</v>
      </c>
      <c r="F39">
        <v>361.22199999999998</v>
      </c>
      <c r="G39">
        <v>0</v>
      </c>
      <c r="H39">
        <v>361.22199999999998</v>
      </c>
      <c r="I39">
        <v>1.75607E-3</v>
      </c>
      <c r="J39">
        <v>1</v>
      </c>
      <c r="K39">
        <v>9</v>
      </c>
    </row>
    <row r="40" spans="1:11" x14ac:dyDescent="0.25">
      <c r="A40" t="s">
        <v>34</v>
      </c>
      <c r="B40">
        <v>1228.76</v>
      </c>
      <c r="C40">
        <v>1191.4000000000001</v>
      </c>
      <c r="D40">
        <v>1168.58</v>
      </c>
      <c r="E40">
        <v>553.05799999999999</v>
      </c>
      <c r="F40">
        <v>361.32299999999998</v>
      </c>
      <c r="G40">
        <v>0</v>
      </c>
      <c r="H40">
        <v>361.32299999999998</v>
      </c>
      <c r="I40">
        <v>1.49178E-2</v>
      </c>
      <c r="J40">
        <v>1</v>
      </c>
      <c r="K40">
        <v>0</v>
      </c>
    </row>
    <row r="41" spans="1:11" x14ac:dyDescent="0.25">
      <c r="A41" t="s">
        <v>34</v>
      </c>
      <c r="B41">
        <v>1235.52</v>
      </c>
      <c r="C41">
        <v>1198.21</v>
      </c>
      <c r="D41">
        <v>1175.57</v>
      </c>
      <c r="E41">
        <v>560.154</v>
      </c>
      <c r="F41">
        <v>361.19900000000001</v>
      </c>
      <c r="G41">
        <v>0</v>
      </c>
      <c r="H41">
        <v>361.19900000000001</v>
      </c>
      <c r="I41">
        <v>1.6193100000000001E-3</v>
      </c>
      <c r="J41">
        <v>1</v>
      </c>
      <c r="K41">
        <v>29</v>
      </c>
    </row>
    <row r="42" spans="1:11" x14ac:dyDescent="0.25">
      <c r="A42" t="s">
        <v>34</v>
      </c>
      <c r="B42">
        <v>1235.45</v>
      </c>
      <c r="C42">
        <v>1197.24</v>
      </c>
      <c r="D42">
        <v>1175.06</v>
      </c>
      <c r="E42">
        <v>559.52800000000002</v>
      </c>
      <c r="F42">
        <v>361.31099999999998</v>
      </c>
      <c r="G42">
        <v>0</v>
      </c>
      <c r="H42">
        <v>361.31099999999998</v>
      </c>
      <c r="I42">
        <v>2.0770199999999999E-2</v>
      </c>
      <c r="J42">
        <v>1</v>
      </c>
      <c r="K42">
        <v>19</v>
      </c>
    </row>
    <row r="43" spans="1:11" x14ac:dyDescent="0.25">
      <c r="A43" t="s">
        <v>34</v>
      </c>
      <c r="B43">
        <v>1233.05</v>
      </c>
      <c r="C43">
        <v>1194.42</v>
      </c>
      <c r="D43">
        <v>1172</v>
      </c>
      <c r="E43">
        <v>556.59799999999996</v>
      </c>
      <c r="F43">
        <v>361.339</v>
      </c>
      <c r="G43">
        <v>0</v>
      </c>
      <c r="H43">
        <v>361.339</v>
      </c>
      <c r="I43">
        <v>1.1274899999999999E-2</v>
      </c>
      <c r="J43">
        <v>1</v>
      </c>
      <c r="K43">
        <v>9</v>
      </c>
    </row>
    <row r="44" spans="1:11" x14ac:dyDescent="0.25">
      <c r="A44" t="s">
        <v>34</v>
      </c>
      <c r="B44">
        <v>1241.6099999999999</v>
      </c>
      <c r="C44">
        <v>1201.19</v>
      </c>
      <c r="D44">
        <v>1178.95</v>
      </c>
      <c r="E44">
        <v>563.56500000000005</v>
      </c>
      <c r="F44">
        <v>361.37299999999999</v>
      </c>
      <c r="G44">
        <v>0</v>
      </c>
      <c r="H44">
        <v>361.37299999999999</v>
      </c>
      <c r="I44">
        <v>2.58134E-2</v>
      </c>
      <c r="J44">
        <v>1</v>
      </c>
      <c r="K44">
        <v>29</v>
      </c>
    </row>
    <row r="45" spans="1:11" x14ac:dyDescent="0.25">
      <c r="A45" t="s">
        <v>34</v>
      </c>
      <c r="B45">
        <v>1233.05</v>
      </c>
      <c r="C45">
        <v>1194.3800000000001</v>
      </c>
      <c r="D45">
        <v>1172.0899999999999</v>
      </c>
      <c r="E45">
        <v>556.60199999999998</v>
      </c>
      <c r="F45">
        <v>361.30900000000003</v>
      </c>
      <c r="G45">
        <v>0</v>
      </c>
      <c r="H45">
        <v>361.30900000000003</v>
      </c>
      <c r="I45">
        <v>1.67544E-3</v>
      </c>
      <c r="J45">
        <v>1</v>
      </c>
      <c r="K45">
        <v>9</v>
      </c>
    </row>
    <row r="46" spans="1:11" x14ac:dyDescent="0.25">
      <c r="A46" t="s">
        <v>34</v>
      </c>
      <c r="B46">
        <v>1251.7</v>
      </c>
      <c r="C46">
        <v>1211.8499999999999</v>
      </c>
      <c r="D46">
        <v>1189.68</v>
      </c>
      <c r="E46">
        <v>574.26400000000001</v>
      </c>
      <c r="F46">
        <v>361.32100000000003</v>
      </c>
      <c r="G46">
        <v>0</v>
      </c>
      <c r="H46">
        <v>361.32100000000003</v>
      </c>
      <c r="I46">
        <v>0.120846</v>
      </c>
      <c r="J46">
        <v>1</v>
      </c>
      <c r="K46">
        <v>88</v>
      </c>
    </row>
    <row r="47" spans="1:11" x14ac:dyDescent="0.25">
      <c r="A47" t="s">
        <v>34</v>
      </c>
      <c r="B47">
        <v>1234.44</v>
      </c>
      <c r="C47">
        <v>1197.44</v>
      </c>
      <c r="D47">
        <v>1175.26</v>
      </c>
      <c r="E47">
        <v>559.98800000000006</v>
      </c>
      <c r="F47">
        <v>361.36900000000003</v>
      </c>
      <c r="G47">
        <v>0</v>
      </c>
      <c r="H47">
        <v>361.36900000000003</v>
      </c>
      <c r="I47">
        <v>1.5580699999999999E-3</v>
      </c>
      <c r="J47">
        <v>1</v>
      </c>
      <c r="K47">
        <v>19</v>
      </c>
    </row>
    <row r="48" spans="1:11" x14ac:dyDescent="0.25">
      <c r="A48" t="s">
        <v>34</v>
      </c>
      <c r="B48">
        <v>1238.8</v>
      </c>
      <c r="C48">
        <v>1201.6199999999999</v>
      </c>
      <c r="D48">
        <v>1179.1600000000001</v>
      </c>
      <c r="E48">
        <v>563.70699999999999</v>
      </c>
      <c r="F48">
        <v>361.41300000000001</v>
      </c>
      <c r="G48">
        <v>0</v>
      </c>
      <c r="H48">
        <v>361.41300000000001</v>
      </c>
      <c r="I48">
        <v>3.2325600000000002E-3</v>
      </c>
      <c r="J48">
        <v>1</v>
      </c>
      <c r="K48">
        <v>39</v>
      </c>
    </row>
    <row r="49" spans="1:25" x14ac:dyDescent="0.25">
      <c r="A49" t="s">
        <v>34</v>
      </c>
      <c r="B49">
        <v>1238.27</v>
      </c>
      <c r="C49">
        <v>1197.3900000000001</v>
      </c>
      <c r="D49">
        <v>1175.23</v>
      </c>
      <c r="E49">
        <v>559.83399999999995</v>
      </c>
      <c r="F49">
        <v>361.25799999999998</v>
      </c>
      <c r="G49">
        <v>0</v>
      </c>
      <c r="H49">
        <v>361.25799999999998</v>
      </c>
      <c r="I49">
        <v>4.2524199999999998E-2</v>
      </c>
      <c r="J49">
        <v>1</v>
      </c>
      <c r="K49">
        <v>19</v>
      </c>
    </row>
    <row r="50" spans="1:25" x14ac:dyDescent="0.25">
      <c r="A50" t="s">
        <v>34</v>
      </c>
      <c r="B50">
        <v>1236.29</v>
      </c>
      <c r="C50">
        <v>1198.48</v>
      </c>
      <c r="D50">
        <v>1176.25</v>
      </c>
      <c r="E50">
        <v>560.65300000000002</v>
      </c>
      <c r="F50">
        <v>361.36599999999999</v>
      </c>
      <c r="G50">
        <v>0</v>
      </c>
      <c r="H50">
        <v>361.36599999999999</v>
      </c>
      <c r="I50">
        <v>0.12411700000000001</v>
      </c>
      <c r="J50">
        <v>1</v>
      </c>
      <c r="K50">
        <v>39</v>
      </c>
    </row>
    <row r="51" spans="1:25" x14ac:dyDescent="0.25">
      <c r="A51" t="s">
        <v>34</v>
      </c>
      <c r="B51">
        <v>1239.56</v>
      </c>
      <c r="C51">
        <v>1201.1099999999999</v>
      </c>
      <c r="D51">
        <v>1179.04</v>
      </c>
      <c r="E51">
        <v>563.73800000000006</v>
      </c>
      <c r="F51">
        <v>361.22399999999999</v>
      </c>
      <c r="G51">
        <v>0</v>
      </c>
      <c r="H51">
        <v>361.22399999999999</v>
      </c>
      <c r="I51">
        <v>4.2133900000000002E-2</v>
      </c>
      <c r="J51">
        <v>1</v>
      </c>
      <c r="K51">
        <v>49</v>
      </c>
    </row>
    <row r="52" spans="1:25" x14ac:dyDescent="0.25">
      <c r="A52" t="s">
        <v>34</v>
      </c>
      <c r="B52">
        <v>1227.58</v>
      </c>
      <c r="C52">
        <v>1190.58</v>
      </c>
      <c r="D52">
        <v>1168.4000000000001</v>
      </c>
      <c r="E52">
        <v>553.02599999999995</v>
      </c>
      <c r="F52">
        <v>361.245</v>
      </c>
      <c r="G52">
        <v>0</v>
      </c>
      <c r="H52">
        <v>361.245</v>
      </c>
      <c r="I52">
        <v>2.16025E-2</v>
      </c>
      <c r="J52">
        <v>1</v>
      </c>
      <c r="K52">
        <v>0</v>
      </c>
    </row>
    <row r="53" spans="1:25" x14ac:dyDescent="0.25">
      <c r="A53" t="s">
        <v>34</v>
      </c>
      <c r="B53">
        <v>1234.67</v>
      </c>
      <c r="C53">
        <v>1197.77</v>
      </c>
      <c r="D53">
        <v>1175.2</v>
      </c>
      <c r="E53">
        <v>560.10199999999998</v>
      </c>
      <c r="F53">
        <v>361.35</v>
      </c>
      <c r="G53">
        <v>0</v>
      </c>
      <c r="H53">
        <v>361.35</v>
      </c>
      <c r="I53">
        <v>5.6309000000000003E-3</v>
      </c>
      <c r="J53">
        <v>1</v>
      </c>
      <c r="K53">
        <v>29</v>
      </c>
    </row>
    <row r="54" spans="1:25" x14ac:dyDescent="0.25">
      <c r="A54" t="s">
        <v>34</v>
      </c>
      <c r="B54">
        <v>1244.46</v>
      </c>
      <c r="C54">
        <v>1204.8800000000001</v>
      </c>
      <c r="D54">
        <v>1182.69</v>
      </c>
      <c r="E54">
        <v>567.23299999999995</v>
      </c>
      <c r="F54">
        <v>361.35899999999998</v>
      </c>
      <c r="G54">
        <v>0</v>
      </c>
      <c r="H54">
        <v>361.35899999999998</v>
      </c>
      <c r="I54">
        <v>1.2930400000000001E-3</v>
      </c>
      <c r="J54">
        <v>1</v>
      </c>
      <c r="K54">
        <v>49</v>
      </c>
    </row>
    <row r="55" spans="1:25" x14ac:dyDescent="0.25">
      <c r="A55" t="s">
        <v>34</v>
      </c>
      <c r="B55">
        <v>1232.3499999999999</v>
      </c>
      <c r="C55">
        <v>1194.29</v>
      </c>
      <c r="D55">
        <v>1172.1500000000001</v>
      </c>
      <c r="E55">
        <v>556.71199999999999</v>
      </c>
      <c r="F55">
        <v>361.42899999999997</v>
      </c>
      <c r="G55">
        <v>0</v>
      </c>
      <c r="H55">
        <v>361.42899999999997</v>
      </c>
      <c r="I55">
        <v>4.8440299999999999E-2</v>
      </c>
      <c r="J55">
        <v>1</v>
      </c>
      <c r="K55">
        <v>19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1236.68</v>
      </c>
      <c r="C56">
        <v>1197.7</v>
      </c>
      <c r="D56">
        <v>1175.3599999999999</v>
      </c>
      <c r="E56">
        <v>559.98099999999999</v>
      </c>
      <c r="F56">
        <v>361.32600000000002</v>
      </c>
      <c r="G56">
        <v>0</v>
      </c>
      <c r="H56">
        <v>361.32600000000002</v>
      </c>
      <c r="I56">
        <v>4.0473700000000001E-2</v>
      </c>
      <c r="J56">
        <v>1</v>
      </c>
      <c r="K56">
        <v>19</v>
      </c>
      <c r="R56">
        <f>AVERAGE(B7:B56)</f>
        <v>1235.2937999999999</v>
      </c>
      <c r="S56">
        <f>AVERAGE(C7:C56)</f>
        <v>1196.6824000000001</v>
      </c>
      <c r="U56">
        <f>_xlfn.VAR.P(B7:B56)</f>
        <v>19.892179560000113</v>
      </c>
      <c r="V56">
        <f>_xlfn.VAR.P(C7:C56)</f>
        <v>18.015534239999994</v>
      </c>
      <c r="X56">
        <f>1.96*SQRT(U56)/50</f>
        <v>0.17483454692674033</v>
      </c>
      <c r="Y56">
        <f>1.96*SQRT(V56)/50</f>
        <v>0.16638326398575548</v>
      </c>
    </row>
    <row r="57" spans="1:25" x14ac:dyDescent="0.25">
      <c r="A57" t="s">
        <v>102</v>
      </c>
      <c r="B57">
        <v>61767.487598</v>
      </c>
      <c r="C57" t="s">
        <v>36</v>
      </c>
    </row>
    <row r="58" spans="1:25" x14ac:dyDescent="0.25">
      <c r="A58" t="s">
        <v>35</v>
      </c>
      <c r="B58">
        <v>1233.96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1.5432700000000001E-2</v>
      </c>
      <c r="J58">
        <v>1</v>
      </c>
      <c r="K58">
        <v>39</v>
      </c>
    </row>
    <row r="59" spans="1:25" x14ac:dyDescent="0.25">
      <c r="A59" t="s">
        <v>35</v>
      </c>
      <c r="B59">
        <v>1228.71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1.8301400000000001E-3</v>
      </c>
      <c r="J59">
        <v>1</v>
      </c>
      <c r="K59">
        <v>19</v>
      </c>
    </row>
    <row r="60" spans="1:25" x14ac:dyDescent="0.25">
      <c r="A60" t="s">
        <v>35</v>
      </c>
      <c r="B60">
        <v>1226.3399999999999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2.3774300000000002E-2</v>
      </c>
      <c r="J60">
        <v>1</v>
      </c>
      <c r="K60">
        <v>9</v>
      </c>
    </row>
    <row r="61" spans="1:25" x14ac:dyDescent="0.25">
      <c r="A61" t="s">
        <v>35</v>
      </c>
      <c r="B61">
        <v>1229.27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3.09491E-2</v>
      </c>
      <c r="J61">
        <v>1</v>
      </c>
      <c r="K61">
        <v>29</v>
      </c>
    </row>
    <row r="62" spans="1:25" x14ac:dyDescent="0.25">
      <c r="A62" t="s">
        <v>35</v>
      </c>
      <c r="B62">
        <v>1222.6500000000001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5.4080999999999997E-2</v>
      </c>
      <c r="J62">
        <v>1</v>
      </c>
      <c r="K62">
        <v>0</v>
      </c>
    </row>
    <row r="63" spans="1:25" x14ac:dyDescent="0.25">
      <c r="A63" t="s">
        <v>35</v>
      </c>
      <c r="B63">
        <v>1233.3599999999999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7.8977199999999997E-2</v>
      </c>
      <c r="J63">
        <v>1</v>
      </c>
      <c r="K63">
        <v>49</v>
      </c>
    </row>
    <row r="64" spans="1:25" x14ac:dyDescent="0.25">
      <c r="A64" t="s">
        <v>35</v>
      </c>
      <c r="B64">
        <v>1231.1199999999999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3.7183800000000003E-2</v>
      </c>
      <c r="J64">
        <v>1</v>
      </c>
      <c r="K64">
        <v>29</v>
      </c>
    </row>
    <row r="65" spans="1:11" x14ac:dyDescent="0.25">
      <c r="A65" t="s">
        <v>35</v>
      </c>
      <c r="B65">
        <v>1225.3900000000001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0.10544000000000001</v>
      </c>
      <c r="J65">
        <v>1</v>
      </c>
      <c r="K65">
        <v>9</v>
      </c>
    </row>
    <row r="66" spans="1:11" x14ac:dyDescent="0.25">
      <c r="A66" t="s">
        <v>35</v>
      </c>
      <c r="B66">
        <v>1223.6600000000001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9.5248399999999997E-2</v>
      </c>
      <c r="J66">
        <v>1</v>
      </c>
      <c r="K66">
        <v>0</v>
      </c>
    </row>
    <row r="67" spans="1:11" x14ac:dyDescent="0.25">
      <c r="A67" t="s">
        <v>35</v>
      </c>
      <c r="B67">
        <v>1221.55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0.14158799999999999</v>
      </c>
      <c r="J67">
        <v>1</v>
      </c>
      <c r="K67">
        <v>0</v>
      </c>
    </row>
    <row r="68" spans="1:11" x14ac:dyDescent="0.25">
      <c r="A68" t="s">
        <v>35</v>
      </c>
      <c r="B68">
        <v>1222.19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6.2215899999999998E-2</v>
      </c>
      <c r="J68">
        <v>1</v>
      </c>
      <c r="K68">
        <v>0</v>
      </c>
    </row>
    <row r="69" spans="1:11" x14ac:dyDescent="0.25">
      <c r="A69" t="s">
        <v>35</v>
      </c>
      <c r="B69">
        <v>1227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2.1019099999999999E-2</v>
      </c>
      <c r="J69">
        <v>1</v>
      </c>
      <c r="K69">
        <v>19</v>
      </c>
    </row>
    <row r="70" spans="1:11" x14ac:dyDescent="0.25">
      <c r="A70" t="s">
        <v>35</v>
      </c>
      <c r="B70">
        <v>1221.8399999999999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0.21734000000000001</v>
      </c>
      <c r="J70">
        <v>1</v>
      </c>
      <c r="K70">
        <v>0</v>
      </c>
    </row>
    <row r="71" spans="1:11" x14ac:dyDescent="0.25">
      <c r="A71" t="s">
        <v>35</v>
      </c>
      <c r="B71">
        <v>1233.6400000000001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3.8975000000000003E-2</v>
      </c>
      <c r="J71">
        <v>1</v>
      </c>
      <c r="K71">
        <v>29</v>
      </c>
    </row>
    <row r="72" spans="1:11" x14ac:dyDescent="0.25">
      <c r="A72" t="s">
        <v>35</v>
      </c>
      <c r="B72">
        <v>1225.27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6.70252E-3</v>
      </c>
      <c r="J72">
        <v>1</v>
      </c>
      <c r="K72">
        <v>9</v>
      </c>
    </row>
    <row r="73" spans="1:11" x14ac:dyDescent="0.25">
      <c r="A73" t="s">
        <v>35</v>
      </c>
      <c r="B73">
        <v>1225.69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4.5740299999999998E-2</v>
      </c>
      <c r="J73">
        <v>1</v>
      </c>
      <c r="K73">
        <v>9</v>
      </c>
    </row>
    <row r="74" spans="1:11" x14ac:dyDescent="0.25">
      <c r="A74" t="s">
        <v>35</v>
      </c>
      <c r="B74">
        <v>1234.21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5.24495E-3</v>
      </c>
      <c r="J74">
        <v>1</v>
      </c>
      <c r="K74">
        <v>29</v>
      </c>
    </row>
    <row r="75" spans="1:11" x14ac:dyDescent="0.25">
      <c r="A75" t="s">
        <v>35</v>
      </c>
      <c r="B75">
        <v>1223.33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5.5762399999999997E-2</v>
      </c>
      <c r="J75">
        <v>1</v>
      </c>
      <c r="K75">
        <v>0</v>
      </c>
    </row>
    <row r="76" spans="1:11" x14ac:dyDescent="0.25">
      <c r="A76" t="s">
        <v>35</v>
      </c>
      <c r="B76">
        <v>1235.71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0.104675</v>
      </c>
      <c r="J76">
        <v>1</v>
      </c>
      <c r="K76">
        <v>49</v>
      </c>
    </row>
    <row r="77" spans="1:11" x14ac:dyDescent="0.25">
      <c r="A77" t="s">
        <v>35</v>
      </c>
      <c r="B77">
        <v>1233.82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3.43735E-3</v>
      </c>
      <c r="J77">
        <v>1</v>
      </c>
      <c r="K77">
        <v>39</v>
      </c>
    </row>
    <row r="78" spans="1:11" x14ac:dyDescent="0.25">
      <c r="A78" t="s">
        <v>35</v>
      </c>
      <c r="B78">
        <v>1222.51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1.73957E-3</v>
      </c>
      <c r="J78">
        <v>1</v>
      </c>
      <c r="K78">
        <v>0</v>
      </c>
    </row>
    <row r="79" spans="1:11" x14ac:dyDescent="0.25">
      <c r="A79" t="s">
        <v>35</v>
      </c>
      <c r="B79">
        <v>1233.5999999999999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1.4522599999999999E-3</v>
      </c>
      <c r="J79">
        <v>1</v>
      </c>
      <c r="K79">
        <v>49</v>
      </c>
    </row>
    <row r="80" spans="1:11" x14ac:dyDescent="0.25">
      <c r="A80" t="s">
        <v>35</v>
      </c>
      <c r="B80">
        <v>1232.0899999999999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1.2616999999999999E-3</v>
      </c>
      <c r="J80">
        <v>1</v>
      </c>
      <c r="K80">
        <v>39</v>
      </c>
    </row>
    <row r="81" spans="1:11" x14ac:dyDescent="0.25">
      <c r="A81" t="s">
        <v>35</v>
      </c>
      <c r="B81">
        <v>1225.24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6.9659300000000004E-3</v>
      </c>
      <c r="J81">
        <v>1</v>
      </c>
      <c r="K81">
        <v>19</v>
      </c>
    </row>
    <row r="82" spans="1:11" x14ac:dyDescent="0.25">
      <c r="A82" t="s">
        <v>35</v>
      </c>
      <c r="B82">
        <v>1229.29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3.66871E-2</v>
      </c>
      <c r="J82">
        <v>1</v>
      </c>
      <c r="K82">
        <v>29</v>
      </c>
    </row>
    <row r="83" spans="1:11" x14ac:dyDescent="0.25">
      <c r="A83" t="s">
        <v>35</v>
      </c>
      <c r="B83">
        <v>1229.1199999999999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1.75888E-3</v>
      </c>
      <c r="J83">
        <v>1</v>
      </c>
      <c r="K83">
        <v>19</v>
      </c>
    </row>
    <row r="84" spans="1:11" x14ac:dyDescent="0.25">
      <c r="A84" t="s">
        <v>35</v>
      </c>
      <c r="B84">
        <v>1226.93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1.3622499999999999E-2</v>
      </c>
      <c r="J84">
        <v>1</v>
      </c>
      <c r="K84">
        <v>29</v>
      </c>
    </row>
    <row r="85" spans="1:11" x14ac:dyDescent="0.25">
      <c r="A85" t="s">
        <v>35</v>
      </c>
      <c r="B85">
        <v>1221.6400000000001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0.13034000000000001</v>
      </c>
      <c r="J85">
        <v>1</v>
      </c>
      <c r="K85">
        <v>0</v>
      </c>
    </row>
    <row r="86" spans="1:11" x14ac:dyDescent="0.25">
      <c r="A86" t="s">
        <v>35</v>
      </c>
      <c r="B86">
        <v>1233.78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4.9755899999999999E-2</v>
      </c>
      <c r="J86">
        <v>1</v>
      </c>
      <c r="K86">
        <v>39</v>
      </c>
    </row>
    <row r="87" spans="1:11" x14ac:dyDescent="0.25">
      <c r="A87" t="s">
        <v>35</v>
      </c>
      <c r="B87">
        <v>1225.78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4.7252400000000003E-3</v>
      </c>
      <c r="J87">
        <v>1</v>
      </c>
      <c r="K87">
        <v>19</v>
      </c>
    </row>
    <row r="88" spans="1:11" x14ac:dyDescent="0.25">
      <c r="A88" t="s">
        <v>35</v>
      </c>
      <c r="B88">
        <v>1239.55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1.47717E-2</v>
      </c>
      <c r="J88">
        <v>1</v>
      </c>
      <c r="K88">
        <v>88</v>
      </c>
    </row>
    <row r="89" spans="1:11" x14ac:dyDescent="0.25">
      <c r="A89" t="s">
        <v>35</v>
      </c>
      <c r="B89">
        <v>1228.5899999999999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2.26962E-3</v>
      </c>
      <c r="J89">
        <v>1</v>
      </c>
      <c r="K89">
        <v>19</v>
      </c>
    </row>
    <row r="90" spans="1:11" x14ac:dyDescent="0.25">
      <c r="A90" t="s">
        <v>35</v>
      </c>
      <c r="B90">
        <v>1225.7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1.38275E-2</v>
      </c>
      <c r="J90">
        <v>1</v>
      </c>
      <c r="K90">
        <v>9</v>
      </c>
    </row>
    <row r="91" spans="1:11" x14ac:dyDescent="0.25">
      <c r="A91" t="s">
        <v>35</v>
      </c>
      <c r="B91">
        <v>1235.79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1.47785E-2</v>
      </c>
      <c r="J91">
        <v>1</v>
      </c>
      <c r="K91">
        <v>58</v>
      </c>
    </row>
    <row r="92" spans="1:11" x14ac:dyDescent="0.25">
      <c r="A92" t="s">
        <v>35</v>
      </c>
      <c r="B92">
        <v>1225.29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9.4850500000000004E-2</v>
      </c>
      <c r="J92">
        <v>1</v>
      </c>
      <c r="K92">
        <v>9</v>
      </c>
    </row>
    <row r="93" spans="1:11" x14ac:dyDescent="0.25">
      <c r="A93" t="s">
        <v>35</v>
      </c>
      <c r="B93">
        <v>1229.17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0.17627999999999999</v>
      </c>
      <c r="J93">
        <v>1</v>
      </c>
      <c r="K93">
        <v>29</v>
      </c>
    </row>
    <row r="94" spans="1:11" x14ac:dyDescent="0.25">
      <c r="A94" t="s">
        <v>35</v>
      </c>
      <c r="B94">
        <v>1227.05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4.7827700000000001E-2</v>
      </c>
      <c r="J94">
        <v>1</v>
      </c>
      <c r="K94">
        <v>29</v>
      </c>
    </row>
    <row r="95" spans="1:11" x14ac:dyDescent="0.25">
      <c r="A95" t="s">
        <v>35</v>
      </c>
      <c r="B95">
        <v>1244.6300000000001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1.9045900000000001E-3</v>
      </c>
      <c r="J95">
        <v>1</v>
      </c>
      <c r="K95">
        <v>68</v>
      </c>
    </row>
    <row r="96" spans="1:11" x14ac:dyDescent="0.25">
      <c r="A96" t="s">
        <v>35</v>
      </c>
      <c r="B96">
        <v>1230.52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5.9975500000000001E-2</v>
      </c>
      <c r="J96">
        <v>1</v>
      </c>
      <c r="K96">
        <v>19</v>
      </c>
    </row>
    <row r="97" spans="1:25" x14ac:dyDescent="0.25">
      <c r="A97" t="s">
        <v>35</v>
      </c>
      <c r="B97">
        <v>1228.8399999999999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9.7906099999999996E-2</v>
      </c>
      <c r="J97">
        <v>1</v>
      </c>
      <c r="K97">
        <v>19</v>
      </c>
    </row>
    <row r="98" spans="1:25" x14ac:dyDescent="0.25">
      <c r="A98" t="s">
        <v>35</v>
      </c>
      <c r="B98">
        <v>1246.95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4.2215599999999999E-2</v>
      </c>
      <c r="J98">
        <v>1</v>
      </c>
      <c r="K98">
        <v>88</v>
      </c>
    </row>
    <row r="99" spans="1:25" x14ac:dyDescent="0.25">
      <c r="A99" t="s">
        <v>35</v>
      </c>
      <c r="B99">
        <v>1236.4100000000001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0.123097</v>
      </c>
      <c r="J99">
        <v>1</v>
      </c>
      <c r="K99">
        <v>68</v>
      </c>
    </row>
    <row r="100" spans="1:25" x14ac:dyDescent="0.25">
      <c r="A100" t="s">
        <v>35</v>
      </c>
      <c r="B100">
        <v>1234.02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4.9616499999999997E-3</v>
      </c>
      <c r="J100">
        <v>1</v>
      </c>
      <c r="K100">
        <v>39</v>
      </c>
    </row>
    <row r="101" spans="1:25" x14ac:dyDescent="0.25">
      <c r="A101" t="s">
        <v>35</v>
      </c>
      <c r="B101">
        <v>1229.83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1.24279E-2</v>
      </c>
      <c r="J101">
        <v>1</v>
      </c>
      <c r="K101">
        <v>19</v>
      </c>
    </row>
    <row r="102" spans="1:25" x14ac:dyDescent="0.25">
      <c r="A102" t="s">
        <v>35</v>
      </c>
      <c r="B102">
        <v>1225.0999999999999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0.106959</v>
      </c>
      <c r="J102">
        <v>1</v>
      </c>
      <c r="K102">
        <v>19</v>
      </c>
    </row>
    <row r="103" spans="1:25" x14ac:dyDescent="0.25">
      <c r="A103" t="s">
        <v>35</v>
      </c>
      <c r="B103">
        <v>1235.98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1.3404300000000001E-3</v>
      </c>
      <c r="J103">
        <v>1</v>
      </c>
      <c r="K103">
        <v>58</v>
      </c>
    </row>
    <row r="104" spans="1:25" x14ac:dyDescent="0.25">
      <c r="A104" t="s">
        <v>35</v>
      </c>
      <c r="B104">
        <v>1234.05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2.4025999999999999E-2</v>
      </c>
      <c r="J104">
        <v>1</v>
      </c>
      <c r="K104">
        <v>39</v>
      </c>
    </row>
    <row r="105" spans="1:25" x14ac:dyDescent="0.25">
      <c r="A105" t="s">
        <v>35</v>
      </c>
      <c r="B105">
        <v>1226.46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3.4201700000000002E-2</v>
      </c>
      <c r="J105">
        <v>1</v>
      </c>
      <c r="K105">
        <v>9</v>
      </c>
    </row>
    <row r="106" spans="1:25" x14ac:dyDescent="0.25">
      <c r="A106" t="s">
        <v>35</v>
      </c>
      <c r="B106">
        <v>1226.95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1.26107E-3</v>
      </c>
      <c r="J106">
        <v>1</v>
      </c>
      <c r="K106">
        <v>19</v>
      </c>
    </row>
    <row r="107" spans="1:25" x14ac:dyDescent="0.25">
      <c r="A107" t="s">
        <v>35</v>
      </c>
      <c r="B107">
        <v>1234.2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4.0089E-2</v>
      </c>
      <c r="J107">
        <v>1</v>
      </c>
      <c r="K107">
        <v>49</v>
      </c>
    </row>
    <row r="108" spans="1:25" x14ac:dyDescent="0.25">
      <c r="A108" t="s">
        <v>35</v>
      </c>
      <c r="B108">
        <v>1225.99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2.0493299999999998E-3</v>
      </c>
      <c r="J108">
        <v>1</v>
      </c>
      <c r="K108">
        <v>9</v>
      </c>
    </row>
    <row r="109" spans="1:25" x14ac:dyDescent="0.25">
      <c r="A109" t="s">
        <v>35</v>
      </c>
      <c r="B109">
        <v>1229.27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7.7243199999999998E-2</v>
      </c>
      <c r="J109">
        <v>1</v>
      </c>
      <c r="K109">
        <v>39</v>
      </c>
    </row>
    <row r="110" spans="1:25" x14ac:dyDescent="0.25">
      <c r="A110" t="s">
        <v>35</v>
      </c>
      <c r="B110">
        <v>1228.55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7.4083700000000001E-3</v>
      </c>
      <c r="J110">
        <v>1</v>
      </c>
      <c r="K110">
        <v>29</v>
      </c>
    </row>
    <row r="111" spans="1:25" x14ac:dyDescent="0.25">
      <c r="A111" t="s">
        <v>35</v>
      </c>
      <c r="B111">
        <v>1228.42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6.8833500000000006E-2</v>
      </c>
      <c r="J111">
        <v>1</v>
      </c>
      <c r="K111">
        <v>19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1223.08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1.54781E-2</v>
      </c>
      <c r="J112">
        <v>1</v>
      </c>
      <c r="K112">
        <v>0</v>
      </c>
      <c r="R112">
        <f>AVERAGE(B63:B112)</f>
        <v>1229.5629999999996</v>
      </c>
      <c r="S112">
        <f>AVERAGE(C63:C112)</f>
        <v>0</v>
      </c>
      <c r="U112">
        <f>_xlfn.VAR.P(B63:B112)</f>
        <v>31.331389000000069</v>
      </c>
      <c r="V112">
        <f>_xlfn.VAR.P(C63:C112)</f>
        <v>0</v>
      </c>
      <c r="X112">
        <f>1.96*SQRT(U112)/50</f>
        <v>0.21941983864947148</v>
      </c>
      <c r="Y112">
        <f>1.96*SQRT(V112)/50</f>
        <v>0</v>
      </c>
    </row>
    <row r="113" spans="1:9" x14ac:dyDescent="0.25">
      <c r="A113" t="s">
        <v>35</v>
      </c>
      <c r="B113">
        <v>61480.229145999998</v>
      </c>
      <c r="C113" t="s">
        <v>36</v>
      </c>
    </row>
    <row r="114" spans="1:9" x14ac:dyDescent="0.25">
      <c r="A114" t="s">
        <v>37</v>
      </c>
      <c r="B114">
        <v>1304.0899999999999</v>
      </c>
      <c r="C114">
        <v>1267.98</v>
      </c>
      <c r="D114">
        <v>1245.8599999999999</v>
      </c>
      <c r="E114">
        <v>630.47299999999996</v>
      </c>
      <c r="F114">
        <v>361.29500000000002</v>
      </c>
      <c r="G114">
        <v>1.6865599999999999E-3</v>
      </c>
      <c r="H114">
        <v>1</v>
      </c>
      <c r="I114">
        <v>0</v>
      </c>
    </row>
    <row r="115" spans="1:9" x14ac:dyDescent="0.25">
      <c r="A115" t="s">
        <v>37</v>
      </c>
      <c r="B115">
        <v>1302.28</v>
      </c>
      <c r="C115">
        <v>1266.08</v>
      </c>
      <c r="D115">
        <v>1243.6600000000001</v>
      </c>
      <c r="E115">
        <v>628.38400000000001</v>
      </c>
      <c r="F115">
        <v>361.32100000000003</v>
      </c>
      <c r="G115">
        <v>2.98534E-3</v>
      </c>
      <c r="H115">
        <v>1</v>
      </c>
      <c r="I115">
        <v>0</v>
      </c>
    </row>
    <row r="116" spans="1:9" x14ac:dyDescent="0.25">
      <c r="A116" t="s">
        <v>37</v>
      </c>
      <c r="B116">
        <v>1304.3499999999999</v>
      </c>
      <c r="C116">
        <v>1265.5999999999999</v>
      </c>
      <c r="D116">
        <v>1243.26</v>
      </c>
      <c r="E116">
        <v>628.01</v>
      </c>
      <c r="F116">
        <v>361.24299999999999</v>
      </c>
      <c r="G116">
        <v>1.2847000000000001E-2</v>
      </c>
      <c r="H116">
        <v>1</v>
      </c>
      <c r="I116">
        <v>0</v>
      </c>
    </row>
    <row r="117" spans="1:9" x14ac:dyDescent="0.25">
      <c r="A117" t="s">
        <v>37</v>
      </c>
      <c r="B117">
        <v>1303.23</v>
      </c>
      <c r="C117">
        <v>1265.49</v>
      </c>
      <c r="D117">
        <v>1243.3</v>
      </c>
      <c r="E117">
        <v>627.99</v>
      </c>
      <c r="F117">
        <v>361.29899999999998</v>
      </c>
      <c r="G117">
        <v>1.6984400000000001E-3</v>
      </c>
      <c r="H117">
        <v>1</v>
      </c>
      <c r="I117">
        <v>0</v>
      </c>
    </row>
    <row r="118" spans="1:9" x14ac:dyDescent="0.25">
      <c r="A118" t="s">
        <v>37</v>
      </c>
      <c r="B118">
        <v>1303.27</v>
      </c>
      <c r="C118">
        <v>1265.45</v>
      </c>
      <c r="D118">
        <v>1243.21</v>
      </c>
      <c r="E118">
        <v>628.06600000000003</v>
      </c>
      <c r="F118">
        <v>361.22500000000002</v>
      </c>
      <c r="G118">
        <v>2.8625399999999998E-3</v>
      </c>
      <c r="H118">
        <v>1</v>
      </c>
      <c r="I118">
        <v>0</v>
      </c>
    </row>
    <row r="119" spans="1:9" x14ac:dyDescent="0.25">
      <c r="A119" t="s">
        <v>37</v>
      </c>
      <c r="B119">
        <v>1303.04</v>
      </c>
      <c r="C119">
        <v>1265.52</v>
      </c>
      <c r="D119">
        <v>1243.3</v>
      </c>
      <c r="E119">
        <v>627.91899999999998</v>
      </c>
      <c r="F119">
        <v>361.4</v>
      </c>
      <c r="G119">
        <v>5.2445599999999997E-3</v>
      </c>
      <c r="H119">
        <v>1</v>
      </c>
      <c r="I119">
        <v>0</v>
      </c>
    </row>
    <row r="120" spans="1:9" x14ac:dyDescent="0.25">
      <c r="A120" t="s">
        <v>37</v>
      </c>
      <c r="B120">
        <v>1302.9000000000001</v>
      </c>
      <c r="C120">
        <v>1265.43</v>
      </c>
      <c r="D120">
        <v>1243.18</v>
      </c>
      <c r="E120">
        <v>628.077</v>
      </c>
      <c r="F120">
        <v>361.31099999999998</v>
      </c>
      <c r="G120">
        <v>2.3177699999999998E-3</v>
      </c>
      <c r="H120">
        <v>1</v>
      </c>
      <c r="I120">
        <v>0</v>
      </c>
    </row>
    <row r="121" spans="1:9" x14ac:dyDescent="0.25">
      <c r="A121" t="s">
        <v>37</v>
      </c>
      <c r="B121">
        <v>1301.73</v>
      </c>
      <c r="C121">
        <v>1265.74</v>
      </c>
      <c r="D121">
        <v>1243.45</v>
      </c>
      <c r="E121">
        <v>628.21199999999999</v>
      </c>
      <c r="F121">
        <v>361.35599999999999</v>
      </c>
      <c r="G121">
        <v>1.2706200000000001E-3</v>
      </c>
      <c r="H121">
        <v>1</v>
      </c>
      <c r="I121">
        <v>0</v>
      </c>
    </row>
    <row r="122" spans="1:9" x14ac:dyDescent="0.25">
      <c r="A122" t="s">
        <v>37</v>
      </c>
      <c r="B122">
        <v>1300.8900000000001</v>
      </c>
      <c r="C122">
        <v>1265.21</v>
      </c>
      <c r="D122">
        <v>1242.95</v>
      </c>
      <c r="E122">
        <v>627.69899999999996</v>
      </c>
      <c r="F122">
        <v>361.24700000000001</v>
      </c>
      <c r="G122">
        <v>2.43108E-3</v>
      </c>
      <c r="H122">
        <v>1</v>
      </c>
      <c r="I122">
        <v>0</v>
      </c>
    </row>
    <row r="123" spans="1:9" x14ac:dyDescent="0.25">
      <c r="A123" t="s">
        <v>37</v>
      </c>
      <c r="B123">
        <v>1301.45</v>
      </c>
      <c r="C123">
        <v>1265.6400000000001</v>
      </c>
      <c r="D123">
        <v>1243.3599999999999</v>
      </c>
      <c r="E123">
        <v>628.16899999999998</v>
      </c>
      <c r="F123">
        <v>361.38299999999998</v>
      </c>
      <c r="G123">
        <v>2.1776E-3</v>
      </c>
      <c r="H123">
        <v>1</v>
      </c>
      <c r="I123">
        <v>0</v>
      </c>
    </row>
    <row r="124" spans="1:9" x14ac:dyDescent="0.25">
      <c r="A124" t="s">
        <v>37</v>
      </c>
      <c r="B124">
        <v>1301.82</v>
      </c>
      <c r="C124">
        <v>1265.42</v>
      </c>
      <c r="D124">
        <v>1243.27</v>
      </c>
      <c r="E124">
        <v>628</v>
      </c>
      <c r="F124">
        <v>361.33600000000001</v>
      </c>
      <c r="G124">
        <v>2.9992700000000001E-3</v>
      </c>
      <c r="H124">
        <v>1</v>
      </c>
      <c r="I124">
        <v>0</v>
      </c>
    </row>
    <row r="125" spans="1:9" x14ac:dyDescent="0.25">
      <c r="A125" t="s">
        <v>37</v>
      </c>
      <c r="B125">
        <v>1301.28</v>
      </c>
      <c r="C125">
        <v>1265.25</v>
      </c>
      <c r="D125">
        <v>1243.02</v>
      </c>
      <c r="E125">
        <v>627.90700000000004</v>
      </c>
      <c r="F125">
        <v>361.28399999999999</v>
      </c>
      <c r="G125">
        <v>3.5035000000000001E-3</v>
      </c>
      <c r="H125">
        <v>1</v>
      </c>
      <c r="I125">
        <v>0</v>
      </c>
    </row>
    <row r="126" spans="1:9" x14ac:dyDescent="0.25">
      <c r="A126" t="s">
        <v>37</v>
      </c>
      <c r="B126">
        <v>1301.25</v>
      </c>
      <c r="C126">
        <v>1265.52</v>
      </c>
      <c r="D126">
        <v>1243.32</v>
      </c>
      <c r="E126">
        <v>628.14400000000001</v>
      </c>
      <c r="F126">
        <v>361.25200000000001</v>
      </c>
      <c r="G126">
        <v>3.4296399999999999E-3</v>
      </c>
      <c r="H126">
        <v>1</v>
      </c>
      <c r="I126">
        <v>0</v>
      </c>
    </row>
    <row r="127" spans="1:9" x14ac:dyDescent="0.25">
      <c r="A127" t="s">
        <v>37</v>
      </c>
      <c r="B127">
        <v>1301.78</v>
      </c>
      <c r="C127">
        <v>1265.26</v>
      </c>
      <c r="D127">
        <v>1243.0899999999999</v>
      </c>
      <c r="E127">
        <v>627.91499999999996</v>
      </c>
      <c r="F127">
        <v>361.19900000000001</v>
      </c>
      <c r="G127">
        <v>1.2871499999999999E-3</v>
      </c>
      <c r="H127">
        <v>1</v>
      </c>
      <c r="I127">
        <v>0</v>
      </c>
    </row>
    <row r="128" spans="1:9" x14ac:dyDescent="0.25">
      <c r="A128" t="s">
        <v>37</v>
      </c>
      <c r="B128">
        <v>1300.98</v>
      </c>
      <c r="C128">
        <v>1265.3900000000001</v>
      </c>
      <c r="D128">
        <v>1243.17</v>
      </c>
      <c r="E128">
        <v>627.83500000000004</v>
      </c>
      <c r="F128">
        <v>361.19299999999998</v>
      </c>
      <c r="G128">
        <v>1.40343E-2</v>
      </c>
      <c r="H128">
        <v>1</v>
      </c>
      <c r="I128">
        <v>0</v>
      </c>
    </row>
    <row r="129" spans="1:9" x14ac:dyDescent="0.25">
      <c r="A129" t="s">
        <v>37</v>
      </c>
      <c r="B129">
        <v>1301.99</v>
      </c>
      <c r="C129">
        <v>1265.71</v>
      </c>
      <c r="D129">
        <v>1243.48</v>
      </c>
      <c r="E129">
        <v>628.25300000000004</v>
      </c>
      <c r="F129">
        <v>361.35599999999999</v>
      </c>
      <c r="G129">
        <v>6.7854500000000002E-3</v>
      </c>
      <c r="H129">
        <v>1</v>
      </c>
      <c r="I129">
        <v>0</v>
      </c>
    </row>
    <row r="130" spans="1:9" x14ac:dyDescent="0.25">
      <c r="A130" t="s">
        <v>37</v>
      </c>
      <c r="B130">
        <v>1303.4100000000001</v>
      </c>
      <c r="C130">
        <v>1265.6500000000001</v>
      </c>
      <c r="D130">
        <v>1243.4000000000001</v>
      </c>
      <c r="E130">
        <v>628.09199999999998</v>
      </c>
      <c r="F130">
        <v>361.245</v>
      </c>
      <c r="G130">
        <v>7.6284500000000002E-3</v>
      </c>
      <c r="H130">
        <v>1</v>
      </c>
      <c r="I130">
        <v>0</v>
      </c>
    </row>
    <row r="131" spans="1:9" x14ac:dyDescent="0.25">
      <c r="A131" t="s">
        <v>37</v>
      </c>
      <c r="B131">
        <v>1304.46</v>
      </c>
      <c r="C131">
        <v>1265.8900000000001</v>
      </c>
      <c r="D131">
        <v>1243.6300000000001</v>
      </c>
      <c r="E131">
        <v>628.41600000000005</v>
      </c>
      <c r="F131">
        <v>361.452</v>
      </c>
      <c r="G131">
        <v>2.90004E-3</v>
      </c>
      <c r="H131">
        <v>1</v>
      </c>
      <c r="I131">
        <v>0</v>
      </c>
    </row>
    <row r="132" spans="1:9" x14ac:dyDescent="0.25">
      <c r="A132" t="s">
        <v>37</v>
      </c>
      <c r="B132">
        <v>1301.5899999999999</v>
      </c>
      <c r="C132">
        <v>1265.57</v>
      </c>
      <c r="D132">
        <v>1243.31</v>
      </c>
      <c r="E132">
        <v>628.11099999999999</v>
      </c>
      <c r="F132">
        <v>361.34399999999999</v>
      </c>
      <c r="G132">
        <v>4.0401100000000004E-3</v>
      </c>
      <c r="H132">
        <v>1</v>
      </c>
      <c r="I132">
        <v>0</v>
      </c>
    </row>
    <row r="133" spans="1:9" x14ac:dyDescent="0.25">
      <c r="A133" t="s">
        <v>37</v>
      </c>
      <c r="B133">
        <v>1303.6099999999999</v>
      </c>
      <c r="C133">
        <v>1265.55</v>
      </c>
      <c r="D133">
        <v>1243.28</v>
      </c>
      <c r="E133">
        <v>628.03099999999995</v>
      </c>
      <c r="F133">
        <v>361.226</v>
      </c>
      <c r="G133">
        <v>1.62243E-3</v>
      </c>
      <c r="H133">
        <v>1</v>
      </c>
      <c r="I133">
        <v>0</v>
      </c>
    </row>
    <row r="134" spans="1:9" x14ac:dyDescent="0.25">
      <c r="A134" t="s">
        <v>37</v>
      </c>
      <c r="B134">
        <v>1302.7</v>
      </c>
      <c r="C134">
        <v>1265.79</v>
      </c>
      <c r="D134">
        <v>1243.5</v>
      </c>
      <c r="E134">
        <v>628.34699999999998</v>
      </c>
      <c r="F134">
        <v>361.37</v>
      </c>
      <c r="G134">
        <v>6.9100400000000001E-3</v>
      </c>
      <c r="H134">
        <v>1</v>
      </c>
      <c r="I134">
        <v>0</v>
      </c>
    </row>
    <row r="135" spans="1:9" x14ac:dyDescent="0.25">
      <c r="A135" t="s">
        <v>37</v>
      </c>
      <c r="B135">
        <v>1301.8</v>
      </c>
      <c r="C135">
        <v>1265.72</v>
      </c>
      <c r="D135">
        <v>1243.54</v>
      </c>
      <c r="E135">
        <v>628.33900000000006</v>
      </c>
      <c r="F135">
        <v>361.44200000000001</v>
      </c>
      <c r="G135">
        <v>1.2803200000000001E-2</v>
      </c>
      <c r="H135">
        <v>1</v>
      </c>
      <c r="I135">
        <v>0</v>
      </c>
    </row>
    <row r="136" spans="1:9" x14ac:dyDescent="0.25">
      <c r="A136" t="s">
        <v>37</v>
      </c>
      <c r="B136">
        <v>1292.3699999999999</v>
      </c>
      <c r="C136">
        <v>1254.73</v>
      </c>
      <c r="D136">
        <v>1230.0999999999999</v>
      </c>
      <c r="E136">
        <v>614.59900000000005</v>
      </c>
      <c r="F136">
        <v>361.22300000000001</v>
      </c>
      <c r="G136">
        <v>1.23014E-3</v>
      </c>
      <c r="H136">
        <v>1</v>
      </c>
      <c r="I136">
        <v>0</v>
      </c>
    </row>
    <row r="137" spans="1:9" x14ac:dyDescent="0.25">
      <c r="A137" t="s">
        <v>37</v>
      </c>
      <c r="B137">
        <v>1305.17</v>
      </c>
      <c r="C137">
        <v>1265.48</v>
      </c>
      <c r="D137">
        <v>1243.31</v>
      </c>
      <c r="E137">
        <v>628.04100000000005</v>
      </c>
      <c r="F137">
        <v>361.45400000000001</v>
      </c>
      <c r="G137">
        <v>1.9817599999999999E-3</v>
      </c>
      <c r="H137">
        <v>1</v>
      </c>
      <c r="I137">
        <v>0</v>
      </c>
    </row>
    <row r="138" spans="1:9" x14ac:dyDescent="0.25">
      <c r="A138" t="s">
        <v>37</v>
      </c>
      <c r="B138">
        <v>1301.6600000000001</v>
      </c>
      <c r="C138">
        <v>1265.78</v>
      </c>
      <c r="D138">
        <v>1243.4100000000001</v>
      </c>
      <c r="E138">
        <v>628.16200000000003</v>
      </c>
      <c r="F138">
        <v>361.31599999999997</v>
      </c>
      <c r="G138">
        <v>1.08816E-2</v>
      </c>
      <c r="H138">
        <v>1</v>
      </c>
      <c r="I138">
        <v>0</v>
      </c>
    </row>
    <row r="139" spans="1:9" x14ac:dyDescent="0.25">
      <c r="A139" t="s">
        <v>37</v>
      </c>
      <c r="B139">
        <v>1303.31</v>
      </c>
      <c r="C139">
        <v>1265.33</v>
      </c>
      <c r="D139">
        <v>1243.1600000000001</v>
      </c>
      <c r="E139">
        <v>627.98699999999997</v>
      </c>
      <c r="F139">
        <v>361.33699999999999</v>
      </c>
      <c r="G139">
        <v>5.8902700000000002E-2</v>
      </c>
      <c r="H139">
        <v>1</v>
      </c>
      <c r="I139">
        <v>0</v>
      </c>
    </row>
    <row r="140" spans="1:9" x14ac:dyDescent="0.25">
      <c r="A140" t="s">
        <v>37</v>
      </c>
      <c r="B140">
        <v>1301.24</v>
      </c>
      <c r="C140">
        <v>1265.54</v>
      </c>
      <c r="D140">
        <v>1243.42</v>
      </c>
      <c r="E140">
        <v>628.12800000000004</v>
      </c>
      <c r="F140">
        <v>361.40100000000001</v>
      </c>
      <c r="G140">
        <v>1.4175399999999999E-3</v>
      </c>
      <c r="H140">
        <v>1</v>
      </c>
      <c r="I140">
        <v>0</v>
      </c>
    </row>
    <row r="141" spans="1:9" x14ac:dyDescent="0.25">
      <c r="A141" t="s">
        <v>37</v>
      </c>
      <c r="B141">
        <v>1301.52</v>
      </c>
      <c r="C141">
        <v>1265.47</v>
      </c>
      <c r="D141">
        <v>1243.22</v>
      </c>
      <c r="E141">
        <v>628.06200000000001</v>
      </c>
      <c r="F141">
        <v>361.39299999999997</v>
      </c>
      <c r="G141">
        <v>1.5601500000000001E-2</v>
      </c>
      <c r="H141">
        <v>1</v>
      </c>
      <c r="I141">
        <v>0</v>
      </c>
    </row>
    <row r="142" spans="1:9" x14ac:dyDescent="0.25">
      <c r="A142" t="s">
        <v>37</v>
      </c>
      <c r="B142">
        <v>1301.25</v>
      </c>
      <c r="C142">
        <v>1265.5</v>
      </c>
      <c r="D142">
        <v>1243.25</v>
      </c>
      <c r="E142">
        <v>628.05399999999997</v>
      </c>
      <c r="F142">
        <v>361.49599999999998</v>
      </c>
      <c r="G142">
        <v>1.2348700000000001E-2</v>
      </c>
      <c r="H142">
        <v>1</v>
      </c>
      <c r="I142">
        <v>0</v>
      </c>
    </row>
    <row r="143" spans="1:9" x14ac:dyDescent="0.25">
      <c r="A143" t="s">
        <v>37</v>
      </c>
      <c r="B143">
        <v>1303.2</v>
      </c>
      <c r="C143">
        <v>1265.6099999999999</v>
      </c>
      <c r="D143">
        <v>1243.29</v>
      </c>
      <c r="E143">
        <v>628.02300000000002</v>
      </c>
      <c r="F143">
        <v>361.27300000000002</v>
      </c>
      <c r="G143">
        <v>1.2766E-2</v>
      </c>
      <c r="H143">
        <v>1</v>
      </c>
      <c r="I143">
        <v>0</v>
      </c>
    </row>
    <row r="144" spans="1:9" x14ac:dyDescent="0.25">
      <c r="A144" t="s">
        <v>37</v>
      </c>
      <c r="B144">
        <v>1301.68</v>
      </c>
      <c r="C144">
        <v>1265.31</v>
      </c>
      <c r="D144">
        <v>1243.1300000000001</v>
      </c>
      <c r="E144">
        <v>627.98</v>
      </c>
      <c r="F144">
        <v>361.32400000000001</v>
      </c>
      <c r="G144">
        <v>5.8586000000000003E-3</v>
      </c>
      <c r="H144">
        <v>1</v>
      </c>
      <c r="I144">
        <v>0</v>
      </c>
    </row>
    <row r="145" spans="1:9" x14ac:dyDescent="0.25">
      <c r="A145" t="s">
        <v>37</v>
      </c>
      <c r="B145">
        <v>1303.05</v>
      </c>
      <c r="C145">
        <v>1265.68</v>
      </c>
      <c r="D145">
        <v>1243.46</v>
      </c>
      <c r="E145">
        <v>628.15800000000002</v>
      </c>
      <c r="F145">
        <v>361.38600000000002</v>
      </c>
      <c r="G145">
        <v>1.4042E-3</v>
      </c>
      <c r="H145">
        <v>1</v>
      </c>
      <c r="I145">
        <v>0</v>
      </c>
    </row>
    <row r="146" spans="1:9" x14ac:dyDescent="0.25">
      <c r="A146" t="s">
        <v>37</v>
      </c>
      <c r="B146">
        <v>1303.1600000000001</v>
      </c>
      <c r="C146">
        <v>1265.72</v>
      </c>
      <c r="D146">
        <v>1243.4100000000001</v>
      </c>
      <c r="E146">
        <v>628.08399999999995</v>
      </c>
      <c r="F146">
        <v>361.28899999999999</v>
      </c>
      <c r="G146">
        <v>1.23117E-3</v>
      </c>
      <c r="H146">
        <v>1</v>
      </c>
      <c r="I146">
        <v>0</v>
      </c>
    </row>
    <row r="147" spans="1:9" x14ac:dyDescent="0.25">
      <c r="A147" t="s">
        <v>37</v>
      </c>
      <c r="B147">
        <v>1302.21</v>
      </c>
      <c r="C147">
        <v>1265.6099999999999</v>
      </c>
      <c r="D147">
        <v>1243.3399999999999</v>
      </c>
      <c r="E147">
        <v>628.13199999999995</v>
      </c>
      <c r="F147">
        <v>361.39600000000002</v>
      </c>
      <c r="G147">
        <v>4.6423300000000001E-3</v>
      </c>
      <c r="H147">
        <v>1</v>
      </c>
      <c r="I147">
        <v>0</v>
      </c>
    </row>
    <row r="148" spans="1:9" x14ac:dyDescent="0.25">
      <c r="A148" t="s">
        <v>37</v>
      </c>
      <c r="B148">
        <v>1301.74</v>
      </c>
      <c r="C148">
        <v>1265.6600000000001</v>
      </c>
      <c r="D148">
        <v>1243.46</v>
      </c>
      <c r="E148">
        <v>628.24800000000005</v>
      </c>
      <c r="F148">
        <v>361.36500000000001</v>
      </c>
      <c r="G148">
        <v>6.7397700000000005E-2</v>
      </c>
      <c r="H148">
        <v>1</v>
      </c>
      <c r="I148">
        <v>0</v>
      </c>
    </row>
    <row r="149" spans="1:9" x14ac:dyDescent="0.25">
      <c r="A149" t="s">
        <v>37</v>
      </c>
      <c r="B149">
        <v>1302.74</v>
      </c>
      <c r="C149">
        <v>1265.8</v>
      </c>
      <c r="D149">
        <v>1243.47</v>
      </c>
      <c r="E149">
        <v>628.14599999999996</v>
      </c>
      <c r="F149">
        <v>361.38099999999997</v>
      </c>
      <c r="G149">
        <v>2.9058E-3</v>
      </c>
      <c r="H149">
        <v>1</v>
      </c>
      <c r="I149">
        <v>0</v>
      </c>
    </row>
    <row r="150" spans="1:9" x14ac:dyDescent="0.25">
      <c r="A150" t="s">
        <v>37</v>
      </c>
      <c r="B150">
        <v>1303.23</v>
      </c>
      <c r="C150">
        <v>1265.6099999999999</v>
      </c>
      <c r="D150">
        <v>1243.43</v>
      </c>
      <c r="E150">
        <v>628.12300000000005</v>
      </c>
      <c r="F150">
        <v>361.30200000000002</v>
      </c>
      <c r="G150">
        <v>3.5968300000000001E-3</v>
      </c>
      <c r="H150">
        <v>1</v>
      </c>
      <c r="I150">
        <v>0</v>
      </c>
    </row>
    <row r="151" spans="1:9" x14ac:dyDescent="0.25">
      <c r="A151" t="s">
        <v>37</v>
      </c>
      <c r="B151">
        <v>1303.05</v>
      </c>
      <c r="C151">
        <v>1265.44</v>
      </c>
      <c r="D151">
        <v>1243.1400000000001</v>
      </c>
      <c r="E151">
        <v>627.91399999999999</v>
      </c>
      <c r="F151">
        <v>361.26299999999998</v>
      </c>
      <c r="G151">
        <v>8.1027800000000004E-3</v>
      </c>
      <c r="H151">
        <v>1</v>
      </c>
      <c r="I151">
        <v>0</v>
      </c>
    </row>
    <row r="152" spans="1:9" x14ac:dyDescent="0.25">
      <c r="A152" t="s">
        <v>37</v>
      </c>
      <c r="B152">
        <v>1301.96</v>
      </c>
      <c r="C152">
        <v>1265.58</v>
      </c>
      <c r="D152">
        <v>1243.3699999999999</v>
      </c>
      <c r="E152">
        <v>628.05200000000002</v>
      </c>
      <c r="F152">
        <v>361.25</v>
      </c>
      <c r="G152">
        <v>1.8411400000000001E-2</v>
      </c>
      <c r="H152">
        <v>1</v>
      </c>
      <c r="I152">
        <v>0</v>
      </c>
    </row>
    <row r="153" spans="1:9" x14ac:dyDescent="0.25">
      <c r="A153" t="s">
        <v>37</v>
      </c>
      <c r="B153">
        <v>1303.44</v>
      </c>
      <c r="C153">
        <v>1265.6099999999999</v>
      </c>
      <c r="D153">
        <v>1243.3399999999999</v>
      </c>
      <c r="E153">
        <v>628.09699999999998</v>
      </c>
      <c r="F153">
        <v>361.31200000000001</v>
      </c>
      <c r="G153">
        <v>5.35828E-3</v>
      </c>
      <c r="H153">
        <v>1</v>
      </c>
      <c r="I153">
        <v>0</v>
      </c>
    </row>
    <row r="154" spans="1:9" x14ac:dyDescent="0.25">
      <c r="A154" t="s">
        <v>37</v>
      </c>
      <c r="B154">
        <v>1304.56</v>
      </c>
      <c r="C154">
        <v>1265.68</v>
      </c>
      <c r="D154">
        <v>1243.4100000000001</v>
      </c>
      <c r="E154">
        <v>628.19500000000005</v>
      </c>
      <c r="F154">
        <v>361.39100000000002</v>
      </c>
      <c r="G154">
        <v>5.0924300000000002E-3</v>
      </c>
      <c r="H154">
        <v>1</v>
      </c>
      <c r="I154">
        <v>0</v>
      </c>
    </row>
    <row r="155" spans="1:9" x14ac:dyDescent="0.25">
      <c r="A155" t="s">
        <v>37</v>
      </c>
      <c r="B155">
        <v>1302.99</v>
      </c>
      <c r="C155">
        <v>1265.44</v>
      </c>
      <c r="D155">
        <v>1243.29</v>
      </c>
      <c r="E155">
        <v>628.06799999999998</v>
      </c>
      <c r="F155">
        <v>361.34699999999998</v>
      </c>
      <c r="G155">
        <v>1.9313899999999998E-2</v>
      </c>
      <c r="H155">
        <v>1</v>
      </c>
      <c r="I155">
        <v>0</v>
      </c>
    </row>
    <row r="156" spans="1:9" x14ac:dyDescent="0.25">
      <c r="A156" t="s">
        <v>37</v>
      </c>
      <c r="B156">
        <v>1302.98</v>
      </c>
      <c r="C156">
        <v>1265.42</v>
      </c>
      <c r="D156">
        <v>1243.25</v>
      </c>
      <c r="E156">
        <v>628.04</v>
      </c>
      <c r="F156">
        <v>361.29</v>
      </c>
      <c r="G156">
        <v>9.8834000000000005E-3</v>
      </c>
      <c r="H156">
        <v>1</v>
      </c>
      <c r="I156">
        <v>0</v>
      </c>
    </row>
    <row r="157" spans="1:9" x14ac:dyDescent="0.25">
      <c r="A157" t="s">
        <v>37</v>
      </c>
      <c r="B157">
        <v>1302.03</v>
      </c>
      <c r="C157">
        <v>1265.3499999999999</v>
      </c>
      <c r="D157">
        <v>1243.1199999999999</v>
      </c>
      <c r="E157">
        <v>627.86</v>
      </c>
      <c r="F157">
        <v>361.28199999999998</v>
      </c>
      <c r="G157">
        <v>5.5471100000000002E-2</v>
      </c>
      <c r="H157">
        <v>1</v>
      </c>
      <c r="I157">
        <v>0</v>
      </c>
    </row>
    <row r="158" spans="1:9" x14ac:dyDescent="0.25">
      <c r="A158" t="s">
        <v>37</v>
      </c>
      <c r="B158">
        <v>1301.9100000000001</v>
      </c>
      <c r="C158">
        <v>1265.5899999999999</v>
      </c>
      <c r="D158">
        <v>1243.3800000000001</v>
      </c>
      <c r="E158">
        <v>628.19299999999998</v>
      </c>
      <c r="F158">
        <v>361.31799999999998</v>
      </c>
      <c r="G158">
        <v>3.3875500000000003E-2</v>
      </c>
      <c r="H158">
        <v>1</v>
      </c>
      <c r="I158">
        <v>0</v>
      </c>
    </row>
    <row r="159" spans="1:9" x14ac:dyDescent="0.25">
      <c r="A159" t="s">
        <v>37</v>
      </c>
      <c r="B159">
        <v>1301.78</v>
      </c>
      <c r="C159">
        <v>1265.31</v>
      </c>
      <c r="D159">
        <v>1243.1600000000001</v>
      </c>
      <c r="E159">
        <v>627.99699999999996</v>
      </c>
      <c r="F159">
        <v>361.43200000000002</v>
      </c>
      <c r="G159">
        <v>2.7072799999999998E-3</v>
      </c>
      <c r="H159">
        <v>1</v>
      </c>
      <c r="I159">
        <v>0</v>
      </c>
    </row>
    <row r="160" spans="1:9" x14ac:dyDescent="0.25">
      <c r="A160" t="s">
        <v>37</v>
      </c>
      <c r="B160">
        <v>1302.94</v>
      </c>
      <c r="C160">
        <v>1265.52</v>
      </c>
      <c r="D160">
        <v>1243.29</v>
      </c>
      <c r="E160">
        <v>628.14599999999996</v>
      </c>
      <c r="F160">
        <v>361.339</v>
      </c>
      <c r="G160">
        <v>4.9719899999999999E-3</v>
      </c>
      <c r="H160">
        <v>1</v>
      </c>
      <c r="I160">
        <v>0</v>
      </c>
    </row>
    <row r="161" spans="1:25" x14ac:dyDescent="0.25">
      <c r="A161" t="s">
        <v>37</v>
      </c>
      <c r="B161">
        <v>1303.3900000000001</v>
      </c>
      <c r="C161">
        <v>1265.95</v>
      </c>
      <c r="D161">
        <v>1243.6099999999999</v>
      </c>
      <c r="E161">
        <v>628.33299999999997</v>
      </c>
      <c r="F161">
        <v>361.32499999999999</v>
      </c>
      <c r="G161">
        <v>1.28393E-2</v>
      </c>
      <c r="H161">
        <v>1</v>
      </c>
      <c r="I161">
        <v>0</v>
      </c>
    </row>
    <row r="162" spans="1:25" x14ac:dyDescent="0.25">
      <c r="A162" t="s">
        <v>37</v>
      </c>
      <c r="B162">
        <v>1304.02</v>
      </c>
      <c r="C162">
        <v>1265.6099999999999</v>
      </c>
      <c r="D162">
        <v>1243.3699999999999</v>
      </c>
      <c r="E162">
        <v>628.14499999999998</v>
      </c>
      <c r="F162">
        <v>361.38299999999998</v>
      </c>
      <c r="G162">
        <v>1.76258E-2</v>
      </c>
      <c r="H162">
        <v>1</v>
      </c>
      <c r="I162">
        <v>0</v>
      </c>
    </row>
    <row r="163" spans="1:25" x14ac:dyDescent="0.25">
      <c r="A163" t="s">
        <v>37</v>
      </c>
      <c r="B163">
        <v>1303.19</v>
      </c>
      <c r="C163">
        <v>1265.6099999999999</v>
      </c>
      <c r="D163">
        <v>1243.3900000000001</v>
      </c>
      <c r="E163">
        <v>628.19200000000001</v>
      </c>
      <c r="F163">
        <v>361.31599999999997</v>
      </c>
      <c r="G163">
        <v>4.0617300000000002E-2</v>
      </c>
      <c r="H163">
        <v>1</v>
      </c>
      <c r="I163">
        <v>0</v>
      </c>
    </row>
    <row r="164" spans="1:25" x14ac:dyDescent="0.25">
      <c r="A164" t="s">
        <v>37</v>
      </c>
      <c r="B164">
        <v>1301.49</v>
      </c>
      <c r="C164">
        <v>1265.43</v>
      </c>
      <c r="D164">
        <v>1243.26</v>
      </c>
      <c r="E164">
        <v>628.05100000000004</v>
      </c>
      <c r="F164">
        <v>361.346</v>
      </c>
      <c r="G164">
        <v>1.64674E-2</v>
      </c>
      <c r="H164">
        <v>1</v>
      </c>
      <c r="I164">
        <v>0</v>
      </c>
    </row>
    <row r="165" spans="1:25" x14ac:dyDescent="0.25">
      <c r="A165" t="s">
        <v>37</v>
      </c>
      <c r="B165">
        <v>1301.58</v>
      </c>
      <c r="C165">
        <v>1265.5899999999999</v>
      </c>
      <c r="D165">
        <v>1243.4100000000001</v>
      </c>
      <c r="E165">
        <v>628.18700000000001</v>
      </c>
      <c r="F165">
        <v>361.38</v>
      </c>
      <c r="G165">
        <v>1.7156899999999999E-2</v>
      </c>
      <c r="H165">
        <v>1</v>
      </c>
      <c r="I165">
        <v>0</v>
      </c>
    </row>
    <row r="166" spans="1:25" x14ac:dyDescent="0.25">
      <c r="A166" t="s">
        <v>37</v>
      </c>
      <c r="B166">
        <v>1301.44</v>
      </c>
      <c r="C166">
        <v>1265.73</v>
      </c>
      <c r="D166">
        <v>1243.47</v>
      </c>
      <c r="E166">
        <v>628.10299999999995</v>
      </c>
      <c r="F166">
        <v>361.34100000000001</v>
      </c>
      <c r="G166">
        <v>2.5739700000000001E-3</v>
      </c>
      <c r="H166">
        <v>1</v>
      </c>
      <c r="I166">
        <v>0</v>
      </c>
    </row>
    <row r="167" spans="1:25" x14ac:dyDescent="0.25">
      <c r="A167" t="s">
        <v>37</v>
      </c>
      <c r="B167">
        <v>1302.3900000000001</v>
      </c>
      <c r="C167">
        <v>1265.7</v>
      </c>
      <c r="D167">
        <v>1243.42</v>
      </c>
      <c r="E167">
        <v>628.25099999999998</v>
      </c>
      <c r="F167">
        <v>361.51299999999998</v>
      </c>
      <c r="G167">
        <v>2.4975000000000001E-2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1301.5</v>
      </c>
      <c r="C168">
        <v>1265.58</v>
      </c>
      <c r="D168">
        <v>1243.3699999999999</v>
      </c>
      <c r="E168">
        <v>627.98599999999999</v>
      </c>
      <c r="F168">
        <v>361.29599999999999</v>
      </c>
      <c r="G168">
        <v>9.3221199999999997E-3</v>
      </c>
      <c r="H168">
        <v>1</v>
      </c>
      <c r="I168">
        <v>0</v>
      </c>
      <c r="R168">
        <f>AVERAGE(B119:B168)</f>
        <v>1302.2170000000003</v>
      </c>
      <c r="S168">
        <f>AVERAGE(C119:C168)</f>
        <v>1265.3446000000001</v>
      </c>
      <c r="U168">
        <f>_xlfn.VAR.P(B119:B168)</f>
        <v>2.9604210000000535</v>
      </c>
      <c r="V168">
        <f>_xlfn.VAR.P(C119:C168)</f>
        <v>2.3259848399999932</v>
      </c>
      <c r="X168">
        <f>1.96*SQRT(U168)/50</f>
        <v>6.7447026068167618E-2</v>
      </c>
      <c r="Y168">
        <f>1.96*SQRT(V168)/50</f>
        <v>5.9784624649968227E-2</v>
      </c>
    </row>
    <row r="169" spans="1:25" x14ac:dyDescent="0.25">
      <c r="A169" t="s">
        <v>37</v>
      </c>
      <c r="B169">
        <v>65112.904379</v>
      </c>
      <c r="C169" t="s">
        <v>36</v>
      </c>
    </row>
    <row r="170" spans="1:25" x14ac:dyDescent="0.25">
      <c r="A170" t="s">
        <v>87</v>
      </c>
      <c r="B170">
        <v>5481.25</v>
      </c>
      <c r="C170">
        <v>5443.85</v>
      </c>
      <c r="D170">
        <v>5421.5</v>
      </c>
      <c r="E170">
        <v>4770.46</v>
      </c>
      <c r="F170">
        <v>137.416</v>
      </c>
      <c r="G170">
        <v>0.17846899999999999</v>
      </c>
      <c r="H170">
        <v>0.83586899999999997</v>
      </c>
      <c r="I170">
        <v>0</v>
      </c>
    </row>
    <row r="171" spans="1:25" x14ac:dyDescent="0.25">
      <c r="A171" t="s">
        <v>87</v>
      </c>
      <c r="B171">
        <v>5480.07</v>
      </c>
      <c r="C171">
        <v>5441.29</v>
      </c>
      <c r="D171">
        <v>5419.06</v>
      </c>
      <c r="E171">
        <v>4769.42</v>
      </c>
      <c r="F171">
        <v>137.33099999999999</v>
      </c>
      <c r="G171">
        <v>0.17854800000000001</v>
      </c>
      <c r="H171">
        <v>0.83469199999999999</v>
      </c>
      <c r="I171">
        <v>0</v>
      </c>
    </row>
    <row r="172" spans="1:25" x14ac:dyDescent="0.25">
      <c r="A172" t="s">
        <v>87</v>
      </c>
      <c r="B172">
        <v>5478.02</v>
      </c>
      <c r="C172">
        <v>5438.76</v>
      </c>
      <c r="D172">
        <v>5416.38</v>
      </c>
      <c r="E172">
        <v>4765.95</v>
      </c>
      <c r="F172">
        <v>137.37100000000001</v>
      </c>
      <c r="G172">
        <v>0.17863899999999999</v>
      </c>
      <c r="H172">
        <v>0.83701499999999995</v>
      </c>
      <c r="I172">
        <v>0</v>
      </c>
    </row>
    <row r="173" spans="1:25" x14ac:dyDescent="0.25">
      <c r="A173" t="s">
        <v>87</v>
      </c>
      <c r="B173">
        <v>5480.73</v>
      </c>
      <c r="C173">
        <v>5442.16</v>
      </c>
      <c r="D173">
        <v>5419.96</v>
      </c>
      <c r="E173">
        <v>4768.5</v>
      </c>
      <c r="F173">
        <v>137.33799999999999</v>
      </c>
      <c r="G173">
        <v>0.17846500000000001</v>
      </c>
      <c r="H173">
        <v>0.83691499999999996</v>
      </c>
      <c r="I173">
        <v>0</v>
      </c>
    </row>
    <row r="174" spans="1:25" x14ac:dyDescent="0.25">
      <c r="A174" t="s">
        <v>87</v>
      </c>
      <c r="B174">
        <v>5480.5</v>
      </c>
      <c r="C174">
        <v>5443.33</v>
      </c>
      <c r="D174">
        <v>5421.08</v>
      </c>
      <c r="E174">
        <v>4769.1400000000003</v>
      </c>
      <c r="F174">
        <v>137.42599999999999</v>
      </c>
      <c r="G174">
        <v>0.178454</v>
      </c>
      <c r="H174">
        <v>0.83661399999999997</v>
      </c>
      <c r="I174">
        <v>0</v>
      </c>
    </row>
    <row r="175" spans="1:25" x14ac:dyDescent="0.25">
      <c r="A175" t="s">
        <v>87</v>
      </c>
      <c r="B175">
        <v>5483.42</v>
      </c>
      <c r="C175">
        <v>5445.96</v>
      </c>
      <c r="D175">
        <v>5423.72</v>
      </c>
      <c r="E175">
        <v>4771.01</v>
      </c>
      <c r="F175">
        <v>137.34800000000001</v>
      </c>
      <c r="G175">
        <v>0.14774699999999999</v>
      </c>
      <c r="H175">
        <v>0.83686199999999999</v>
      </c>
      <c r="I175">
        <v>0</v>
      </c>
    </row>
    <row r="176" spans="1:25" x14ac:dyDescent="0.25">
      <c r="A176" t="s">
        <v>87</v>
      </c>
      <c r="B176">
        <v>5477.04</v>
      </c>
      <c r="C176">
        <v>5439.93</v>
      </c>
      <c r="D176">
        <v>5417.7</v>
      </c>
      <c r="E176">
        <v>4766</v>
      </c>
      <c r="F176">
        <v>137.4</v>
      </c>
      <c r="G176">
        <v>0.178457</v>
      </c>
      <c r="H176">
        <v>0.83512699999999995</v>
      </c>
      <c r="I176">
        <v>0</v>
      </c>
    </row>
    <row r="177" spans="1:9" x14ac:dyDescent="0.25">
      <c r="A177" t="s">
        <v>87</v>
      </c>
      <c r="B177">
        <v>5480.09</v>
      </c>
      <c r="C177">
        <v>5441.05</v>
      </c>
      <c r="D177">
        <v>5418.78</v>
      </c>
      <c r="E177">
        <v>4767.12</v>
      </c>
      <c r="F177">
        <v>137.33799999999999</v>
      </c>
      <c r="G177">
        <v>0.14718600000000001</v>
      </c>
      <c r="H177">
        <v>0.83705300000000005</v>
      </c>
      <c r="I177">
        <v>0</v>
      </c>
    </row>
    <row r="178" spans="1:9" x14ac:dyDescent="0.25">
      <c r="A178" t="s">
        <v>87</v>
      </c>
      <c r="B178">
        <v>5486.16</v>
      </c>
      <c r="C178">
        <v>5447.1</v>
      </c>
      <c r="D178">
        <v>5423.64</v>
      </c>
      <c r="E178">
        <v>4770.1499999999996</v>
      </c>
      <c r="F178">
        <v>137.4</v>
      </c>
      <c r="G178">
        <v>0.178504</v>
      </c>
      <c r="H178">
        <v>0.83593799999999996</v>
      </c>
      <c r="I178">
        <v>0</v>
      </c>
    </row>
    <row r="179" spans="1:9" x14ac:dyDescent="0.25">
      <c r="A179" t="s">
        <v>87</v>
      </c>
      <c r="B179">
        <v>5475.95</v>
      </c>
      <c r="C179">
        <v>5439.04</v>
      </c>
      <c r="D179">
        <v>5415.7</v>
      </c>
      <c r="E179">
        <v>4763.72</v>
      </c>
      <c r="F179">
        <v>137.31299999999999</v>
      </c>
      <c r="G179">
        <v>0.15120700000000001</v>
      </c>
      <c r="H179">
        <v>0.83704800000000001</v>
      </c>
      <c r="I179">
        <v>0</v>
      </c>
    </row>
    <row r="180" spans="1:9" x14ac:dyDescent="0.25">
      <c r="A180" t="s">
        <v>87</v>
      </c>
      <c r="B180">
        <v>5481.3</v>
      </c>
      <c r="C180">
        <v>5444.14</v>
      </c>
      <c r="D180">
        <v>5421.13</v>
      </c>
      <c r="E180">
        <v>4768.9399999999996</v>
      </c>
      <c r="F180">
        <v>137.46199999999999</v>
      </c>
      <c r="G180">
        <v>0.178483</v>
      </c>
      <c r="H180">
        <v>0.83353100000000002</v>
      </c>
      <c r="I180">
        <v>0</v>
      </c>
    </row>
    <row r="181" spans="1:9" x14ac:dyDescent="0.25">
      <c r="A181" t="s">
        <v>87</v>
      </c>
      <c r="B181">
        <v>5484.98</v>
      </c>
      <c r="C181">
        <v>5445.98</v>
      </c>
      <c r="D181">
        <v>5422.93</v>
      </c>
      <c r="E181">
        <v>4766.8599999999997</v>
      </c>
      <c r="F181">
        <v>137.34399999999999</v>
      </c>
      <c r="G181">
        <v>0.17854200000000001</v>
      </c>
      <c r="H181">
        <v>0.845665</v>
      </c>
      <c r="I181">
        <v>0</v>
      </c>
    </row>
    <row r="182" spans="1:9" x14ac:dyDescent="0.25">
      <c r="A182" t="s">
        <v>87</v>
      </c>
      <c r="B182">
        <v>5479.95</v>
      </c>
      <c r="C182">
        <v>5442.92</v>
      </c>
      <c r="D182">
        <v>5419.66</v>
      </c>
      <c r="E182">
        <v>4768.74</v>
      </c>
      <c r="F182">
        <v>137.453</v>
      </c>
      <c r="G182">
        <v>0.14824699999999999</v>
      </c>
      <c r="H182">
        <v>0.83073799999999998</v>
      </c>
      <c r="I182">
        <v>0</v>
      </c>
    </row>
    <row r="183" spans="1:9" x14ac:dyDescent="0.25">
      <c r="A183" t="s">
        <v>87</v>
      </c>
      <c r="B183">
        <v>5479.96</v>
      </c>
      <c r="C183">
        <v>5442.66</v>
      </c>
      <c r="D183">
        <v>5419.07</v>
      </c>
      <c r="E183">
        <v>4766.3500000000004</v>
      </c>
      <c r="F183">
        <v>137.35</v>
      </c>
      <c r="G183">
        <v>0.17848900000000001</v>
      </c>
      <c r="H183">
        <v>0.835951</v>
      </c>
      <c r="I183">
        <v>0</v>
      </c>
    </row>
    <row r="184" spans="1:9" x14ac:dyDescent="0.25">
      <c r="A184" t="s">
        <v>87</v>
      </c>
      <c r="B184">
        <v>5480.23</v>
      </c>
      <c r="C184">
        <v>5440.36</v>
      </c>
      <c r="D184">
        <v>5418.11</v>
      </c>
      <c r="E184">
        <v>4768.38</v>
      </c>
      <c r="F184">
        <v>137.37700000000001</v>
      </c>
      <c r="G184">
        <v>0.156557</v>
      </c>
      <c r="H184">
        <v>0.83546500000000001</v>
      </c>
      <c r="I184">
        <v>0</v>
      </c>
    </row>
    <row r="185" spans="1:9" x14ac:dyDescent="0.25">
      <c r="A185" t="s">
        <v>87</v>
      </c>
      <c r="B185">
        <v>5481.45</v>
      </c>
      <c r="C185">
        <v>5443.45</v>
      </c>
      <c r="D185">
        <v>5421.24</v>
      </c>
      <c r="E185">
        <v>4768.28</v>
      </c>
      <c r="F185">
        <v>137.316</v>
      </c>
      <c r="G185">
        <v>0.17849699999999999</v>
      </c>
      <c r="H185">
        <v>0.83665500000000004</v>
      </c>
      <c r="I185">
        <v>0</v>
      </c>
    </row>
    <row r="186" spans="1:9" x14ac:dyDescent="0.25">
      <c r="A186" t="s">
        <v>87</v>
      </c>
      <c r="B186">
        <v>5483.77</v>
      </c>
      <c r="C186">
        <v>5446.42</v>
      </c>
      <c r="D186">
        <v>5424.08</v>
      </c>
      <c r="E186">
        <v>4767.32</v>
      </c>
      <c r="F186">
        <v>137.38200000000001</v>
      </c>
      <c r="G186">
        <v>0.179422</v>
      </c>
      <c r="H186">
        <v>0.83627399999999996</v>
      </c>
      <c r="I186">
        <v>0</v>
      </c>
    </row>
    <row r="187" spans="1:9" x14ac:dyDescent="0.25">
      <c r="A187" t="s">
        <v>87</v>
      </c>
      <c r="B187">
        <v>5481.58</v>
      </c>
      <c r="C187">
        <v>5442.96</v>
      </c>
      <c r="D187">
        <v>5420.8</v>
      </c>
      <c r="E187">
        <v>4768.57</v>
      </c>
      <c r="F187">
        <v>137.32499999999999</v>
      </c>
      <c r="G187">
        <v>0.178342</v>
      </c>
      <c r="H187">
        <v>0.83363200000000004</v>
      </c>
      <c r="I187">
        <v>0</v>
      </c>
    </row>
    <row r="188" spans="1:9" x14ac:dyDescent="0.25">
      <c r="A188" t="s">
        <v>87</v>
      </c>
      <c r="B188">
        <v>5479.2</v>
      </c>
      <c r="C188">
        <v>5442.14</v>
      </c>
      <c r="D188">
        <v>5419.91</v>
      </c>
      <c r="E188">
        <v>4768.07</v>
      </c>
      <c r="F188">
        <v>137.42599999999999</v>
      </c>
      <c r="G188">
        <v>0.178454</v>
      </c>
      <c r="H188">
        <v>0.83598399999999995</v>
      </c>
      <c r="I188">
        <v>0</v>
      </c>
    </row>
    <row r="189" spans="1:9" x14ac:dyDescent="0.25">
      <c r="A189" t="s">
        <v>87</v>
      </c>
      <c r="B189">
        <v>5481.02</v>
      </c>
      <c r="C189">
        <v>5442.42</v>
      </c>
      <c r="D189">
        <v>5420.14</v>
      </c>
      <c r="E189">
        <v>4769.18</v>
      </c>
      <c r="F189">
        <v>137.351</v>
      </c>
      <c r="G189">
        <v>0.16647600000000001</v>
      </c>
      <c r="H189">
        <v>0.83683300000000005</v>
      </c>
      <c r="I189">
        <v>0</v>
      </c>
    </row>
    <row r="190" spans="1:9" x14ac:dyDescent="0.25">
      <c r="A190" t="s">
        <v>87</v>
      </c>
      <c r="B190">
        <v>5480.86</v>
      </c>
      <c r="C190">
        <v>5443.29</v>
      </c>
      <c r="D190">
        <v>5421.06</v>
      </c>
      <c r="E190">
        <v>4766.62</v>
      </c>
      <c r="F190">
        <v>137.46899999999999</v>
      </c>
      <c r="G190">
        <v>0.17846100000000001</v>
      </c>
      <c r="H190">
        <v>0.83677900000000005</v>
      </c>
      <c r="I190">
        <v>0</v>
      </c>
    </row>
    <row r="191" spans="1:9" x14ac:dyDescent="0.25">
      <c r="A191" t="s">
        <v>87</v>
      </c>
      <c r="B191">
        <v>5481.05</v>
      </c>
      <c r="C191">
        <v>5443.83</v>
      </c>
      <c r="D191">
        <v>5421.55</v>
      </c>
      <c r="E191">
        <v>4771.76</v>
      </c>
      <c r="F191">
        <v>137.33799999999999</v>
      </c>
      <c r="G191">
        <v>0.15006700000000001</v>
      </c>
      <c r="H191">
        <v>0.83705200000000002</v>
      </c>
      <c r="I191">
        <v>0</v>
      </c>
    </row>
    <row r="192" spans="1:9" x14ac:dyDescent="0.25">
      <c r="A192" t="s">
        <v>87</v>
      </c>
      <c r="B192">
        <v>5480.21</v>
      </c>
      <c r="C192">
        <v>5440.45</v>
      </c>
      <c r="D192">
        <v>5418.21</v>
      </c>
      <c r="E192">
        <v>4765.3599999999997</v>
      </c>
      <c r="F192">
        <v>137.40199999999999</v>
      </c>
      <c r="G192">
        <v>0.17851700000000001</v>
      </c>
      <c r="H192">
        <v>0.83282900000000004</v>
      </c>
      <c r="I192">
        <v>0</v>
      </c>
    </row>
    <row r="193" spans="1:9" x14ac:dyDescent="0.25">
      <c r="A193" t="s">
        <v>87</v>
      </c>
      <c r="B193">
        <v>5480.09</v>
      </c>
      <c r="C193">
        <v>5441.11</v>
      </c>
      <c r="D193">
        <v>5418.73</v>
      </c>
      <c r="E193">
        <v>4766.53</v>
      </c>
      <c r="F193">
        <v>137.36600000000001</v>
      </c>
      <c r="G193">
        <v>0.178454</v>
      </c>
      <c r="H193">
        <v>0.83698799999999995</v>
      </c>
      <c r="I193">
        <v>0</v>
      </c>
    </row>
    <row r="194" spans="1:9" x14ac:dyDescent="0.25">
      <c r="A194" t="s">
        <v>87</v>
      </c>
      <c r="B194">
        <v>5482.92</v>
      </c>
      <c r="C194">
        <v>5443.87</v>
      </c>
      <c r="D194">
        <v>5420.18</v>
      </c>
      <c r="E194">
        <v>4768.93</v>
      </c>
      <c r="F194">
        <v>137.46199999999999</v>
      </c>
      <c r="G194">
        <v>0.14886099999999999</v>
      </c>
      <c r="H194">
        <v>0.834368</v>
      </c>
      <c r="I194">
        <v>0</v>
      </c>
    </row>
    <row r="195" spans="1:9" x14ac:dyDescent="0.25">
      <c r="A195" t="s">
        <v>87</v>
      </c>
      <c r="B195">
        <v>5492.86</v>
      </c>
      <c r="C195">
        <v>5452.1</v>
      </c>
      <c r="D195">
        <v>5428.13</v>
      </c>
      <c r="E195">
        <v>4769.01</v>
      </c>
      <c r="F195">
        <v>137.31800000000001</v>
      </c>
      <c r="G195">
        <v>0.164552</v>
      </c>
      <c r="H195">
        <v>0.83682000000000001</v>
      </c>
      <c r="I195">
        <v>0</v>
      </c>
    </row>
    <row r="196" spans="1:9" x14ac:dyDescent="0.25">
      <c r="A196" t="s">
        <v>87</v>
      </c>
      <c r="B196">
        <v>5484.5</v>
      </c>
      <c r="C196">
        <v>5443.76</v>
      </c>
      <c r="D196">
        <v>5420.66</v>
      </c>
      <c r="E196">
        <v>4769.6000000000004</v>
      </c>
      <c r="F196">
        <v>137.387</v>
      </c>
      <c r="G196">
        <v>0.17885100000000001</v>
      </c>
      <c r="H196">
        <v>0.82752999999999999</v>
      </c>
      <c r="I196">
        <v>0</v>
      </c>
    </row>
    <row r="197" spans="1:9" x14ac:dyDescent="0.25">
      <c r="A197" t="s">
        <v>87</v>
      </c>
      <c r="B197">
        <v>5483.06</v>
      </c>
      <c r="C197">
        <v>5444.27</v>
      </c>
      <c r="D197">
        <v>5419.94</v>
      </c>
      <c r="E197">
        <v>4768.03</v>
      </c>
      <c r="F197">
        <v>137.35499999999999</v>
      </c>
      <c r="G197">
        <v>0.147204</v>
      </c>
      <c r="H197">
        <v>0.83351200000000003</v>
      </c>
      <c r="I197">
        <v>0</v>
      </c>
    </row>
    <row r="198" spans="1:9" x14ac:dyDescent="0.25">
      <c r="A198" t="s">
        <v>87</v>
      </c>
      <c r="B198">
        <v>5487.57</v>
      </c>
      <c r="C198">
        <v>5447.25</v>
      </c>
      <c r="D198">
        <v>5424.27</v>
      </c>
      <c r="E198">
        <v>4769.3</v>
      </c>
      <c r="F198">
        <v>137.45699999999999</v>
      </c>
      <c r="G198">
        <v>0.14710699999999999</v>
      </c>
      <c r="H198">
        <v>0.83705300000000005</v>
      </c>
      <c r="I198">
        <v>0</v>
      </c>
    </row>
    <row r="199" spans="1:9" x14ac:dyDescent="0.25">
      <c r="A199" t="s">
        <v>87</v>
      </c>
      <c r="B199">
        <v>5479.05</v>
      </c>
      <c r="C199">
        <v>5442.03</v>
      </c>
      <c r="D199">
        <v>5419.28</v>
      </c>
      <c r="E199">
        <v>4768.74</v>
      </c>
      <c r="F199">
        <v>137.36199999999999</v>
      </c>
      <c r="G199">
        <v>0.178454</v>
      </c>
      <c r="H199">
        <v>0.83704999999999996</v>
      </c>
      <c r="I199">
        <v>0</v>
      </c>
    </row>
    <row r="200" spans="1:9" x14ac:dyDescent="0.25">
      <c r="A200" t="s">
        <v>87</v>
      </c>
      <c r="B200">
        <v>5484.97</v>
      </c>
      <c r="C200">
        <v>5443.93</v>
      </c>
      <c r="D200">
        <v>5421.37</v>
      </c>
      <c r="E200">
        <v>4769.03</v>
      </c>
      <c r="F200">
        <v>137.41999999999999</v>
      </c>
      <c r="G200">
        <v>0.178506</v>
      </c>
      <c r="H200">
        <v>0.83649499999999999</v>
      </c>
      <c r="I200">
        <v>0</v>
      </c>
    </row>
    <row r="201" spans="1:9" x14ac:dyDescent="0.25">
      <c r="A201" t="s">
        <v>87</v>
      </c>
      <c r="B201">
        <v>5480.42</v>
      </c>
      <c r="C201">
        <v>5440.28</v>
      </c>
      <c r="D201">
        <v>5417.69</v>
      </c>
      <c r="E201">
        <v>4766.6000000000004</v>
      </c>
      <c r="F201">
        <v>137.31800000000001</v>
      </c>
      <c r="G201">
        <v>0.14744499999999999</v>
      </c>
      <c r="H201">
        <v>0.82601000000000002</v>
      </c>
      <c r="I201">
        <v>0</v>
      </c>
    </row>
    <row r="202" spans="1:9" x14ac:dyDescent="0.25">
      <c r="A202" t="s">
        <v>87</v>
      </c>
      <c r="B202">
        <v>5489.12</v>
      </c>
      <c r="C202">
        <v>5449.28</v>
      </c>
      <c r="D202">
        <v>5425.92</v>
      </c>
      <c r="E202">
        <v>4769.41</v>
      </c>
      <c r="F202">
        <v>137.40700000000001</v>
      </c>
      <c r="G202">
        <v>0.15388199999999999</v>
      </c>
      <c r="H202">
        <v>0.83705300000000005</v>
      </c>
      <c r="I202">
        <v>0</v>
      </c>
    </row>
    <row r="203" spans="1:9" x14ac:dyDescent="0.25">
      <c r="A203" t="s">
        <v>87</v>
      </c>
      <c r="B203">
        <v>5482.85</v>
      </c>
      <c r="C203">
        <v>5442.58</v>
      </c>
      <c r="D203">
        <v>5419.31</v>
      </c>
      <c r="E203">
        <v>4767.4799999999996</v>
      </c>
      <c r="F203">
        <v>137.345</v>
      </c>
      <c r="G203">
        <v>0.17845900000000001</v>
      </c>
      <c r="H203">
        <v>0.80647000000000002</v>
      </c>
      <c r="I203">
        <v>0</v>
      </c>
    </row>
    <row r="204" spans="1:9" x14ac:dyDescent="0.25">
      <c r="A204" t="s">
        <v>87</v>
      </c>
      <c r="B204">
        <v>5481.83</v>
      </c>
      <c r="C204">
        <v>5441.9</v>
      </c>
      <c r="D204">
        <v>5418.94</v>
      </c>
      <c r="E204">
        <v>4768.97</v>
      </c>
      <c r="F204">
        <v>137.35900000000001</v>
      </c>
      <c r="G204">
        <v>0.17863799999999999</v>
      </c>
      <c r="H204">
        <v>0.83096400000000004</v>
      </c>
      <c r="I204">
        <v>0</v>
      </c>
    </row>
    <row r="205" spans="1:9" x14ac:dyDescent="0.25">
      <c r="A205" t="s">
        <v>87</v>
      </c>
      <c r="B205">
        <v>5479.81</v>
      </c>
      <c r="C205">
        <v>5442.61</v>
      </c>
      <c r="D205">
        <v>5420.32</v>
      </c>
      <c r="E205">
        <v>4768.3599999999997</v>
      </c>
      <c r="F205">
        <v>137.33799999999999</v>
      </c>
      <c r="G205">
        <v>0.178922</v>
      </c>
      <c r="H205">
        <v>0.83358399999999999</v>
      </c>
      <c r="I205">
        <v>0</v>
      </c>
    </row>
    <row r="206" spans="1:9" x14ac:dyDescent="0.25">
      <c r="A206" t="s">
        <v>87</v>
      </c>
      <c r="B206">
        <v>5485.75</v>
      </c>
      <c r="C206">
        <v>5445.84</v>
      </c>
      <c r="D206">
        <v>5421.27</v>
      </c>
      <c r="E206">
        <v>4767.8599999999997</v>
      </c>
      <c r="F206">
        <v>137.483</v>
      </c>
      <c r="G206">
        <v>0.177402</v>
      </c>
      <c r="H206">
        <v>0.83705200000000002</v>
      </c>
      <c r="I206">
        <v>0</v>
      </c>
    </row>
    <row r="207" spans="1:9" x14ac:dyDescent="0.25">
      <c r="A207" t="s">
        <v>87</v>
      </c>
      <c r="B207">
        <v>5482.35</v>
      </c>
      <c r="C207">
        <v>5443.74</v>
      </c>
      <c r="D207">
        <v>5421.01</v>
      </c>
      <c r="E207">
        <v>4768.3</v>
      </c>
      <c r="F207">
        <v>137.41399999999999</v>
      </c>
      <c r="G207">
        <v>0.178592</v>
      </c>
      <c r="H207">
        <v>0.83690699999999996</v>
      </c>
      <c r="I207">
        <v>0</v>
      </c>
    </row>
    <row r="208" spans="1:9" x14ac:dyDescent="0.25">
      <c r="A208" t="s">
        <v>87</v>
      </c>
      <c r="B208">
        <v>5480.73</v>
      </c>
      <c r="C208">
        <v>5440.86</v>
      </c>
      <c r="D208">
        <v>5418.32</v>
      </c>
      <c r="E208">
        <v>4766.7</v>
      </c>
      <c r="F208">
        <v>137.35900000000001</v>
      </c>
      <c r="G208">
        <v>0.178454</v>
      </c>
      <c r="H208">
        <v>0.83704400000000001</v>
      </c>
      <c r="I208">
        <v>0</v>
      </c>
    </row>
    <row r="209" spans="1:25" x14ac:dyDescent="0.25">
      <c r="A209" t="s">
        <v>87</v>
      </c>
      <c r="B209">
        <v>5480.33</v>
      </c>
      <c r="C209">
        <v>5441.37</v>
      </c>
      <c r="D209">
        <v>5419</v>
      </c>
      <c r="E209">
        <v>4767.75</v>
      </c>
      <c r="F209">
        <v>137.36000000000001</v>
      </c>
      <c r="G209">
        <v>0.178455</v>
      </c>
      <c r="H209">
        <v>0.83704000000000001</v>
      </c>
      <c r="I209">
        <v>0</v>
      </c>
    </row>
    <row r="210" spans="1:25" x14ac:dyDescent="0.25">
      <c r="A210" t="s">
        <v>87</v>
      </c>
      <c r="B210">
        <v>5483.8</v>
      </c>
      <c r="C210">
        <v>5443.91</v>
      </c>
      <c r="D210">
        <v>5421.59</v>
      </c>
      <c r="E210">
        <v>4767.87</v>
      </c>
      <c r="F210">
        <v>137.39599999999999</v>
      </c>
      <c r="G210">
        <v>0.178454</v>
      </c>
      <c r="H210">
        <v>0.83497600000000005</v>
      </c>
      <c r="I210">
        <v>0</v>
      </c>
    </row>
    <row r="211" spans="1:25" x14ac:dyDescent="0.25">
      <c r="A211" t="s">
        <v>87</v>
      </c>
      <c r="B211">
        <v>5480.99</v>
      </c>
      <c r="C211">
        <v>5442.25</v>
      </c>
      <c r="D211">
        <v>5419.91</v>
      </c>
      <c r="E211">
        <v>4766.3599999999997</v>
      </c>
      <c r="F211">
        <v>137.35499999999999</v>
      </c>
      <c r="G211">
        <v>0.17846100000000001</v>
      </c>
      <c r="H211">
        <v>0.83704900000000004</v>
      </c>
      <c r="I211">
        <v>0</v>
      </c>
    </row>
    <row r="212" spans="1:25" x14ac:dyDescent="0.25">
      <c r="A212" t="s">
        <v>87</v>
      </c>
      <c r="B212">
        <v>5483.6</v>
      </c>
      <c r="C212">
        <v>5443.83</v>
      </c>
      <c r="D212">
        <v>5421.51</v>
      </c>
      <c r="E212">
        <v>4767.04</v>
      </c>
      <c r="F212">
        <v>137.428</v>
      </c>
      <c r="G212">
        <v>0.165022</v>
      </c>
      <c r="H212">
        <v>0.83584400000000003</v>
      </c>
      <c r="I212">
        <v>0</v>
      </c>
    </row>
    <row r="213" spans="1:25" x14ac:dyDescent="0.25">
      <c r="A213" t="s">
        <v>87</v>
      </c>
      <c r="B213">
        <v>5483.41</v>
      </c>
      <c r="C213">
        <v>5444.7</v>
      </c>
      <c r="D213">
        <v>5422.37</v>
      </c>
      <c r="E213">
        <v>4767.6499999999996</v>
      </c>
      <c r="F213">
        <v>137.33699999999999</v>
      </c>
      <c r="G213">
        <v>0.14854500000000001</v>
      </c>
      <c r="H213">
        <v>0.836785</v>
      </c>
      <c r="I213">
        <v>0</v>
      </c>
    </row>
    <row r="214" spans="1:25" x14ac:dyDescent="0.25">
      <c r="A214" t="s">
        <v>87</v>
      </c>
      <c r="B214">
        <v>5480.33</v>
      </c>
      <c r="C214">
        <v>5443.39</v>
      </c>
      <c r="D214">
        <v>5421.03</v>
      </c>
      <c r="E214">
        <v>4769.2700000000004</v>
      </c>
      <c r="F214">
        <v>137.35</v>
      </c>
      <c r="G214">
        <v>0.17849599999999999</v>
      </c>
      <c r="H214">
        <v>0.83694800000000003</v>
      </c>
      <c r="I214">
        <v>0</v>
      </c>
    </row>
    <row r="215" spans="1:25" x14ac:dyDescent="0.25">
      <c r="A215" t="s">
        <v>87</v>
      </c>
      <c r="B215">
        <v>5480.37</v>
      </c>
      <c r="C215">
        <v>5440.41</v>
      </c>
      <c r="D215">
        <v>5418.16</v>
      </c>
      <c r="E215">
        <v>4767.07</v>
      </c>
      <c r="F215">
        <v>137.35</v>
      </c>
      <c r="G215">
        <v>0.147706</v>
      </c>
      <c r="H215">
        <v>0.83704900000000004</v>
      </c>
      <c r="I215">
        <v>0</v>
      </c>
    </row>
    <row r="216" spans="1:25" x14ac:dyDescent="0.25">
      <c r="A216" t="s">
        <v>87</v>
      </c>
      <c r="B216">
        <v>5478.23</v>
      </c>
      <c r="C216">
        <v>5439.51</v>
      </c>
      <c r="D216">
        <v>5417.19</v>
      </c>
      <c r="E216">
        <v>4764.87</v>
      </c>
      <c r="F216">
        <v>137.32</v>
      </c>
      <c r="G216">
        <v>0.17846600000000001</v>
      </c>
      <c r="H216">
        <v>0.83705300000000005</v>
      </c>
      <c r="I216">
        <v>0</v>
      </c>
    </row>
    <row r="217" spans="1:25" x14ac:dyDescent="0.25">
      <c r="A217" t="s">
        <v>87</v>
      </c>
      <c r="B217">
        <v>5486.7</v>
      </c>
      <c r="C217">
        <v>5449.41</v>
      </c>
      <c r="D217">
        <v>5426.99</v>
      </c>
      <c r="E217">
        <v>4769.74</v>
      </c>
      <c r="F217">
        <v>137.27099999999999</v>
      </c>
      <c r="G217">
        <v>0.14727999999999999</v>
      </c>
      <c r="H217">
        <v>0.83606800000000003</v>
      </c>
      <c r="I217">
        <v>0</v>
      </c>
    </row>
    <row r="218" spans="1:25" x14ac:dyDescent="0.25">
      <c r="A218" t="s">
        <v>87</v>
      </c>
      <c r="B218">
        <v>5482.11</v>
      </c>
      <c r="C218">
        <v>5443.11</v>
      </c>
      <c r="D218">
        <v>5420.73</v>
      </c>
      <c r="E218">
        <v>4767.8599999999997</v>
      </c>
      <c r="F218">
        <v>137.452</v>
      </c>
      <c r="G218">
        <v>0.17847499999999999</v>
      </c>
      <c r="H218">
        <v>0.83702299999999996</v>
      </c>
      <c r="I218">
        <v>0</v>
      </c>
    </row>
    <row r="219" spans="1:25" x14ac:dyDescent="0.25">
      <c r="A219" t="s">
        <v>87</v>
      </c>
      <c r="B219">
        <v>5479.42</v>
      </c>
      <c r="C219">
        <v>5441.6</v>
      </c>
      <c r="D219">
        <v>5418.72</v>
      </c>
      <c r="E219">
        <v>4767.53</v>
      </c>
      <c r="F219">
        <v>137.29499999999999</v>
      </c>
      <c r="G219">
        <v>0.17858199999999999</v>
      </c>
      <c r="H219">
        <v>0.83661300000000005</v>
      </c>
      <c r="I219">
        <v>0</v>
      </c>
    </row>
    <row r="220" spans="1:25" x14ac:dyDescent="0.25">
      <c r="A220" t="s">
        <v>87</v>
      </c>
      <c r="B220">
        <v>5480.69</v>
      </c>
      <c r="C220">
        <v>5440.74</v>
      </c>
      <c r="D220">
        <v>5417.97</v>
      </c>
      <c r="E220">
        <v>4765.22</v>
      </c>
      <c r="F220">
        <v>137.37200000000001</v>
      </c>
      <c r="G220">
        <v>0.147262</v>
      </c>
      <c r="H220">
        <v>0.83240000000000003</v>
      </c>
      <c r="I220">
        <v>0</v>
      </c>
    </row>
    <row r="221" spans="1:25" x14ac:dyDescent="0.25">
      <c r="A221" t="s">
        <v>87</v>
      </c>
      <c r="B221">
        <v>5484.24</v>
      </c>
      <c r="C221">
        <v>5444.96</v>
      </c>
      <c r="D221">
        <v>5422.32</v>
      </c>
      <c r="E221">
        <v>4769.72</v>
      </c>
      <c r="F221">
        <v>137.33199999999999</v>
      </c>
      <c r="G221">
        <v>0.178455</v>
      </c>
      <c r="H221">
        <v>0.80671999999999999</v>
      </c>
      <c r="I221">
        <v>0</v>
      </c>
    </row>
    <row r="222" spans="1:25" x14ac:dyDescent="0.25">
      <c r="A222" t="s">
        <v>87</v>
      </c>
      <c r="B222">
        <v>5483.86</v>
      </c>
      <c r="C222">
        <v>5445.87</v>
      </c>
      <c r="D222">
        <v>5423.43</v>
      </c>
      <c r="E222">
        <v>4767.68</v>
      </c>
      <c r="F222">
        <v>137.374</v>
      </c>
      <c r="G222">
        <v>0.149281</v>
      </c>
      <c r="H222">
        <v>0.83582999999999996</v>
      </c>
      <c r="I222">
        <v>0</v>
      </c>
    </row>
    <row r="223" spans="1:25" x14ac:dyDescent="0.25">
      <c r="A223" t="s">
        <v>87</v>
      </c>
      <c r="B223">
        <v>5481.8</v>
      </c>
      <c r="C223">
        <v>5441.56</v>
      </c>
      <c r="D223">
        <v>5418.62</v>
      </c>
      <c r="E223">
        <v>4767.53</v>
      </c>
      <c r="F223">
        <v>137.31899999999999</v>
      </c>
      <c r="G223">
        <v>0.17862800000000001</v>
      </c>
      <c r="H223">
        <v>0.83608400000000005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5486.61</v>
      </c>
      <c r="C224">
        <v>5443.24</v>
      </c>
      <c r="D224">
        <v>5420</v>
      </c>
      <c r="E224">
        <v>4769.2299999999996</v>
      </c>
      <c r="F224">
        <v>137.38999999999999</v>
      </c>
      <c r="G224">
        <v>0.148783</v>
      </c>
      <c r="H224">
        <v>0.83675200000000005</v>
      </c>
      <c r="I224">
        <v>0</v>
      </c>
      <c r="R224">
        <f>AVERAGE(B175:B224)</f>
        <v>5482.2517999999991</v>
      </c>
      <c r="S224">
        <f>AVERAGE(C175:C224)</f>
        <v>5443.3873999999987</v>
      </c>
      <c r="U224">
        <f>_xlfn.VAR.P(B175:B224)</f>
        <v>9.281634759999843</v>
      </c>
      <c r="V224">
        <f>_xlfn.VAR.P(C175:C224)</f>
        <v>6.8862072400001759</v>
      </c>
      <c r="X224">
        <f>1.96*SQRT(U224)/50</f>
        <v>0.11942583990747631</v>
      </c>
      <c r="Y224">
        <f>1.96*SQRT(V224)/50</f>
        <v>0.10286700876993495</v>
      </c>
    </row>
    <row r="225" spans="1:9" x14ac:dyDescent="0.25">
      <c r="A225" t="s">
        <v>87</v>
      </c>
      <c r="B225">
        <v>274114.33151599998</v>
      </c>
      <c r="C225" t="s">
        <v>36</v>
      </c>
    </row>
    <row r="226" spans="1:9" x14ac:dyDescent="0.25">
      <c r="A226" t="s">
        <v>103</v>
      </c>
      <c r="B226">
        <v>4803.01</v>
      </c>
      <c r="C226">
        <v>4763.8</v>
      </c>
      <c r="D226">
        <v>4740.74</v>
      </c>
      <c r="E226">
        <v>4125.55</v>
      </c>
      <c r="F226">
        <v>441.38</v>
      </c>
      <c r="G226">
        <v>0.14899000000000001</v>
      </c>
      <c r="H226">
        <v>0.83705099999999999</v>
      </c>
      <c r="I226">
        <v>0</v>
      </c>
    </row>
    <row r="227" spans="1:9" x14ac:dyDescent="0.25">
      <c r="A227" t="s">
        <v>103</v>
      </c>
      <c r="B227">
        <v>4801.87</v>
      </c>
      <c r="C227">
        <v>4762.82</v>
      </c>
      <c r="D227">
        <v>4740.42</v>
      </c>
      <c r="E227">
        <v>4125.42</v>
      </c>
      <c r="F227">
        <v>441.31200000000001</v>
      </c>
      <c r="G227">
        <v>0.17854200000000001</v>
      </c>
      <c r="H227">
        <v>0.83578699999999995</v>
      </c>
      <c r="I227">
        <v>0</v>
      </c>
    </row>
    <row r="228" spans="1:9" x14ac:dyDescent="0.25">
      <c r="A228" t="s">
        <v>103</v>
      </c>
      <c r="B228">
        <v>4800.8</v>
      </c>
      <c r="C228">
        <v>4763.07</v>
      </c>
      <c r="D228">
        <v>4740.49</v>
      </c>
      <c r="E228">
        <v>4125.58</v>
      </c>
      <c r="F228">
        <v>441.4</v>
      </c>
      <c r="G228">
        <v>0.14810499999999999</v>
      </c>
      <c r="H228">
        <v>0.82758600000000004</v>
      </c>
      <c r="I228">
        <v>0</v>
      </c>
    </row>
    <row r="229" spans="1:9" x14ac:dyDescent="0.25">
      <c r="A229" t="s">
        <v>103</v>
      </c>
      <c r="B229">
        <v>4801.4799999999996</v>
      </c>
      <c r="C229">
        <v>4764.21</v>
      </c>
      <c r="D229">
        <v>4740.68</v>
      </c>
      <c r="E229">
        <v>4125.41</v>
      </c>
      <c r="F229">
        <v>441.41199999999998</v>
      </c>
      <c r="G229">
        <v>0.17846200000000001</v>
      </c>
      <c r="H229">
        <v>0.81045699999999998</v>
      </c>
      <c r="I229">
        <v>0</v>
      </c>
    </row>
    <row r="230" spans="1:9" x14ac:dyDescent="0.25">
      <c r="A230" t="s">
        <v>103</v>
      </c>
      <c r="B230">
        <v>4804.67</v>
      </c>
      <c r="C230">
        <v>4763.2299999999996</v>
      </c>
      <c r="D230">
        <v>4740.6499999999996</v>
      </c>
      <c r="E230">
        <v>4125.5600000000004</v>
      </c>
      <c r="F230">
        <v>441.35700000000003</v>
      </c>
      <c r="G230">
        <v>0.17846999999999999</v>
      </c>
      <c r="H230">
        <v>0.83220700000000003</v>
      </c>
      <c r="I230">
        <v>0</v>
      </c>
    </row>
    <row r="231" spans="1:9" x14ac:dyDescent="0.25">
      <c r="A231" t="s">
        <v>103</v>
      </c>
      <c r="B231">
        <v>4801.43</v>
      </c>
      <c r="C231">
        <v>4763.93</v>
      </c>
      <c r="D231">
        <v>4740.57</v>
      </c>
      <c r="E231">
        <v>4125.42</v>
      </c>
      <c r="F231">
        <v>441.35599999999999</v>
      </c>
      <c r="G231">
        <v>0.15065100000000001</v>
      </c>
      <c r="H231">
        <v>0.82948900000000003</v>
      </c>
      <c r="I231">
        <v>0</v>
      </c>
    </row>
    <row r="232" spans="1:9" x14ac:dyDescent="0.25">
      <c r="A232" t="s">
        <v>103</v>
      </c>
      <c r="B232">
        <v>4803.99</v>
      </c>
      <c r="C232">
        <v>4763.8</v>
      </c>
      <c r="D232">
        <v>4740.6499999999996</v>
      </c>
      <c r="E232">
        <v>4125.3900000000003</v>
      </c>
      <c r="F232">
        <v>441.27499999999998</v>
      </c>
      <c r="G232">
        <v>0.16268299999999999</v>
      </c>
      <c r="H232">
        <v>0.82735499999999995</v>
      </c>
      <c r="I232">
        <v>0</v>
      </c>
    </row>
    <row r="233" spans="1:9" x14ac:dyDescent="0.25">
      <c r="A233" t="s">
        <v>103</v>
      </c>
      <c r="B233">
        <v>4801.2299999999996</v>
      </c>
      <c r="C233">
        <v>4763.83</v>
      </c>
      <c r="D233">
        <v>4740.5600000000004</v>
      </c>
      <c r="E233">
        <v>4125.38</v>
      </c>
      <c r="F233">
        <v>441.363</v>
      </c>
      <c r="G233">
        <v>0.17869099999999999</v>
      </c>
      <c r="H233">
        <v>0.84039600000000003</v>
      </c>
      <c r="I233">
        <v>0</v>
      </c>
    </row>
    <row r="234" spans="1:9" x14ac:dyDescent="0.25">
      <c r="A234" t="s">
        <v>103</v>
      </c>
      <c r="B234">
        <v>4800.7</v>
      </c>
      <c r="C234">
        <v>4763.57</v>
      </c>
      <c r="D234">
        <v>4740.71</v>
      </c>
      <c r="E234">
        <v>4125.57</v>
      </c>
      <c r="F234">
        <v>441.505</v>
      </c>
      <c r="G234">
        <v>0.14710300000000001</v>
      </c>
      <c r="H234">
        <v>0.83691599999999999</v>
      </c>
      <c r="I234">
        <v>0</v>
      </c>
    </row>
    <row r="235" spans="1:9" x14ac:dyDescent="0.25">
      <c r="A235" t="s">
        <v>103</v>
      </c>
      <c r="B235">
        <v>4800.91</v>
      </c>
      <c r="C235">
        <v>4763.83</v>
      </c>
      <c r="D235">
        <v>4740.32</v>
      </c>
      <c r="E235">
        <v>4125.2299999999996</v>
      </c>
      <c r="F235">
        <v>441.33600000000001</v>
      </c>
      <c r="G235">
        <v>0.17936099999999999</v>
      </c>
      <c r="H235">
        <v>0.83705200000000002</v>
      </c>
      <c r="I235">
        <v>0</v>
      </c>
    </row>
    <row r="236" spans="1:9" x14ac:dyDescent="0.25">
      <c r="A236" t="s">
        <v>103</v>
      </c>
      <c r="B236">
        <v>4801.33</v>
      </c>
      <c r="C236">
        <v>4763.6400000000003</v>
      </c>
      <c r="D236">
        <v>4740.6099999999997</v>
      </c>
      <c r="E236">
        <v>4125.47</v>
      </c>
      <c r="F236">
        <v>441.42</v>
      </c>
      <c r="G236">
        <v>0.14933299999999999</v>
      </c>
      <c r="H236">
        <v>0.83307699999999996</v>
      </c>
      <c r="I236">
        <v>0</v>
      </c>
    </row>
    <row r="237" spans="1:9" x14ac:dyDescent="0.25">
      <c r="A237" t="s">
        <v>103</v>
      </c>
      <c r="B237">
        <v>4801.72</v>
      </c>
      <c r="C237">
        <v>4763.5</v>
      </c>
      <c r="D237">
        <v>4740.47</v>
      </c>
      <c r="E237">
        <v>4125.37</v>
      </c>
      <c r="F237">
        <v>441.37900000000002</v>
      </c>
      <c r="G237">
        <v>0.17846999999999999</v>
      </c>
      <c r="H237">
        <v>0.83424799999999999</v>
      </c>
      <c r="I237">
        <v>0</v>
      </c>
    </row>
    <row r="238" spans="1:9" x14ac:dyDescent="0.25">
      <c r="A238" t="s">
        <v>103</v>
      </c>
      <c r="B238">
        <v>4802.37</v>
      </c>
      <c r="C238">
        <v>4763.67</v>
      </c>
      <c r="D238">
        <v>4740.6899999999996</v>
      </c>
      <c r="E238">
        <v>4125.57</v>
      </c>
      <c r="F238">
        <v>441.50400000000002</v>
      </c>
      <c r="G238">
        <v>0.17875199999999999</v>
      </c>
      <c r="H238">
        <v>0.83687500000000004</v>
      </c>
      <c r="I238">
        <v>0</v>
      </c>
    </row>
    <row r="239" spans="1:9" x14ac:dyDescent="0.25">
      <c r="A239" t="s">
        <v>103</v>
      </c>
      <c r="B239">
        <v>4803.12</v>
      </c>
      <c r="C239">
        <v>4763.09</v>
      </c>
      <c r="D239">
        <v>4740.4799999999996</v>
      </c>
      <c r="E239">
        <v>4125.45</v>
      </c>
      <c r="F239">
        <v>441.45400000000001</v>
      </c>
      <c r="G239">
        <v>0.14860400000000001</v>
      </c>
      <c r="H239">
        <v>0.83105799999999996</v>
      </c>
      <c r="I239">
        <v>0</v>
      </c>
    </row>
    <row r="240" spans="1:9" x14ac:dyDescent="0.25">
      <c r="A240" t="s">
        <v>103</v>
      </c>
      <c r="B240">
        <v>4802.9399999999996</v>
      </c>
      <c r="C240">
        <v>4762.8900000000003</v>
      </c>
      <c r="D240">
        <v>4740.5600000000004</v>
      </c>
      <c r="E240">
        <v>4125.54</v>
      </c>
      <c r="F240">
        <v>441.49099999999999</v>
      </c>
      <c r="G240">
        <v>0.17852699999999999</v>
      </c>
      <c r="H240">
        <v>0.83679000000000003</v>
      </c>
      <c r="I240">
        <v>0</v>
      </c>
    </row>
    <row r="241" spans="1:9" x14ac:dyDescent="0.25">
      <c r="A241" t="s">
        <v>103</v>
      </c>
      <c r="B241">
        <v>4800.57</v>
      </c>
      <c r="C241">
        <v>4762.71</v>
      </c>
      <c r="D241">
        <v>4740.33</v>
      </c>
      <c r="E241">
        <v>4125.33</v>
      </c>
      <c r="F241">
        <v>441.39</v>
      </c>
      <c r="G241">
        <v>0.172461</v>
      </c>
      <c r="H241">
        <v>0.83672999999999997</v>
      </c>
      <c r="I241">
        <v>0</v>
      </c>
    </row>
    <row r="242" spans="1:9" x14ac:dyDescent="0.25">
      <c r="A242" t="s">
        <v>103</v>
      </c>
      <c r="B242">
        <v>4803.13</v>
      </c>
      <c r="C242">
        <v>4763.26</v>
      </c>
      <c r="D242">
        <v>4740.66</v>
      </c>
      <c r="E242">
        <v>4125.5200000000004</v>
      </c>
      <c r="F242">
        <v>441.44</v>
      </c>
      <c r="G242">
        <v>0.16028999999999999</v>
      </c>
      <c r="H242">
        <v>0.83271600000000001</v>
      </c>
      <c r="I242">
        <v>0</v>
      </c>
    </row>
    <row r="243" spans="1:9" x14ac:dyDescent="0.25">
      <c r="A243" t="s">
        <v>103</v>
      </c>
      <c r="B243">
        <v>4802.1899999999996</v>
      </c>
      <c r="C243">
        <v>4763.18</v>
      </c>
      <c r="D243">
        <v>4740.71</v>
      </c>
      <c r="E243">
        <v>4125.6000000000004</v>
      </c>
      <c r="F243">
        <v>441.471</v>
      </c>
      <c r="G243">
        <v>0.17862700000000001</v>
      </c>
      <c r="H243">
        <v>0.83704100000000004</v>
      </c>
      <c r="I243">
        <v>0</v>
      </c>
    </row>
    <row r="244" spans="1:9" x14ac:dyDescent="0.25">
      <c r="A244" t="s">
        <v>103</v>
      </c>
      <c r="B244">
        <v>4802.4399999999996</v>
      </c>
      <c r="C244">
        <v>4762.76</v>
      </c>
      <c r="D244">
        <v>4740.54</v>
      </c>
      <c r="E244">
        <v>4125.45</v>
      </c>
      <c r="F244">
        <v>441.36099999999999</v>
      </c>
      <c r="G244">
        <v>0.14804500000000001</v>
      </c>
      <c r="H244">
        <v>0.83689800000000003</v>
      </c>
      <c r="I244">
        <v>0</v>
      </c>
    </row>
    <row r="245" spans="1:9" x14ac:dyDescent="0.25">
      <c r="A245" t="s">
        <v>103</v>
      </c>
      <c r="B245">
        <v>4801.8500000000004</v>
      </c>
      <c r="C245">
        <v>4762.8100000000004</v>
      </c>
      <c r="D245">
        <v>4740.6000000000004</v>
      </c>
      <c r="E245">
        <v>4125.5200000000004</v>
      </c>
      <c r="F245">
        <v>441.44499999999999</v>
      </c>
      <c r="G245">
        <v>0.14870900000000001</v>
      </c>
      <c r="H245">
        <v>0.82866600000000001</v>
      </c>
      <c r="I245">
        <v>0</v>
      </c>
    </row>
    <row r="246" spans="1:9" x14ac:dyDescent="0.25">
      <c r="A246" t="s">
        <v>103</v>
      </c>
      <c r="B246">
        <v>4800.51</v>
      </c>
      <c r="C246">
        <v>4763.08</v>
      </c>
      <c r="D246">
        <v>4740.5200000000004</v>
      </c>
      <c r="E246">
        <v>4125.58</v>
      </c>
      <c r="F246">
        <v>441.52699999999999</v>
      </c>
      <c r="G246">
        <v>0.147233</v>
      </c>
      <c r="H246">
        <v>0.83668799999999999</v>
      </c>
      <c r="I246">
        <v>0</v>
      </c>
    </row>
    <row r="247" spans="1:9" x14ac:dyDescent="0.25">
      <c r="A247" t="s">
        <v>103</v>
      </c>
      <c r="B247">
        <v>4800.8900000000003</v>
      </c>
      <c r="C247">
        <v>4762.54</v>
      </c>
      <c r="D247">
        <v>4740.21</v>
      </c>
      <c r="E247">
        <v>4125.32</v>
      </c>
      <c r="F247">
        <v>441.39699999999999</v>
      </c>
      <c r="G247">
        <v>0.178923</v>
      </c>
      <c r="H247">
        <v>0.83197399999999999</v>
      </c>
      <c r="I247">
        <v>0</v>
      </c>
    </row>
    <row r="248" spans="1:9" x14ac:dyDescent="0.25">
      <c r="A248" t="s">
        <v>103</v>
      </c>
      <c r="B248">
        <v>4800.41</v>
      </c>
      <c r="C248">
        <v>4763.1099999999997</v>
      </c>
      <c r="D248">
        <v>4740.67</v>
      </c>
      <c r="E248">
        <v>4125.45</v>
      </c>
      <c r="F248">
        <v>441.50400000000002</v>
      </c>
      <c r="G248">
        <v>0.178532</v>
      </c>
      <c r="H248">
        <v>0.83097500000000002</v>
      </c>
      <c r="I248">
        <v>0</v>
      </c>
    </row>
    <row r="249" spans="1:9" x14ac:dyDescent="0.25">
      <c r="A249" t="s">
        <v>103</v>
      </c>
      <c r="B249">
        <v>4801.57</v>
      </c>
      <c r="C249">
        <v>4764.21</v>
      </c>
      <c r="D249">
        <v>4740.7</v>
      </c>
      <c r="E249">
        <v>4125.4399999999996</v>
      </c>
      <c r="F249">
        <v>441.41500000000002</v>
      </c>
      <c r="G249">
        <v>0.17861299999999999</v>
      </c>
      <c r="H249">
        <v>0.83647700000000003</v>
      </c>
      <c r="I249">
        <v>0</v>
      </c>
    </row>
    <row r="250" spans="1:9" x14ac:dyDescent="0.25">
      <c r="A250" t="s">
        <v>103</v>
      </c>
      <c r="B250">
        <v>4802.9799999999996</v>
      </c>
      <c r="C250">
        <v>4764.7</v>
      </c>
      <c r="D250">
        <v>4740.6000000000004</v>
      </c>
      <c r="E250">
        <v>4125.3599999999997</v>
      </c>
      <c r="F250">
        <v>441.35599999999999</v>
      </c>
      <c r="G250">
        <v>0.147199</v>
      </c>
      <c r="H250">
        <v>0.837036</v>
      </c>
      <c r="I250">
        <v>0</v>
      </c>
    </row>
    <row r="251" spans="1:9" x14ac:dyDescent="0.25">
      <c r="A251" t="s">
        <v>103</v>
      </c>
      <c r="B251">
        <v>4805.1099999999997</v>
      </c>
      <c r="C251">
        <v>4763.43</v>
      </c>
      <c r="D251">
        <v>4740.4799999999996</v>
      </c>
      <c r="E251">
        <v>4125.34</v>
      </c>
      <c r="F251">
        <v>441.46100000000001</v>
      </c>
      <c r="G251">
        <v>0.178596</v>
      </c>
      <c r="H251">
        <v>0.82434399999999997</v>
      </c>
      <c r="I251">
        <v>0</v>
      </c>
    </row>
    <row r="252" spans="1:9" x14ac:dyDescent="0.25">
      <c r="A252" t="s">
        <v>103</v>
      </c>
      <c r="B252">
        <v>4804.66</v>
      </c>
      <c r="C252">
        <v>4764.4399999999996</v>
      </c>
      <c r="D252">
        <v>4740.74</v>
      </c>
      <c r="E252">
        <v>4125.63</v>
      </c>
      <c r="F252">
        <v>441.59199999999998</v>
      </c>
      <c r="G252">
        <v>0.17848800000000001</v>
      </c>
      <c r="H252">
        <v>0.83402100000000001</v>
      </c>
      <c r="I252">
        <v>0</v>
      </c>
    </row>
    <row r="253" spans="1:9" x14ac:dyDescent="0.25">
      <c r="A253" t="s">
        <v>103</v>
      </c>
      <c r="B253">
        <v>4804.2700000000004</v>
      </c>
      <c r="C253">
        <v>4763.34</v>
      </c>
      <c r="D253">
        <v>4740.3900000000003</v>
      </c>
      <c r="E253">
        <v>4125.3500000000004</v>
      </c>
      <c r="F253">
        <v>441.53899999999999</v>
      </c>
      <c r="G253">
        <v>0.17891899999999999</v>
      </c>
      <c r="H253">
        <v>0.83699400000000002</v>
      </c>
      <c r="I253">
        <v>0</v>
      </c>
    </row>
    <row r="254" spans="1:9" x14ac:dyDescent="0.25">
      <c r="A254" t="s">
        <v>103</v>
      </c>
      <c r="B254">
        <v>4799.9799999999996</v>
      </c>
      <c r="C254">
        <v>4762.57</v>
      </c>
      <c r="D254">
        <v>4740.32</v>
      </c>
      <c r="E254">
        <v>4125.3</v>
      </c>
      <c r="F254">
        <v>441.39400000000001</v>
      </c>
      <c r="G254">
        <v>0.17858499999999999</v>
      </c>
      <c r="H254">
        <v>0.83511800000000003</v>
      </c>
      <c r="I254">
        <v>0</v>
      </c>
    </row>
    <row r="255" spans="1:9" x14ac:dyDescent="0.25">
      <c r="A255" t="s">
        <v>103</v>
      </c>
      <c r="B255">
        <v>4803.49</v>
      </c>
      <c r="C255">
        <v>4763.3999999999996</v>
      </c>
      <c r="D255">
        <v>4740.6000000000004</v>
      </c>
      <c r="E255">
        <v>4125.45</v>
      </c>
      <c r="F255">
        <v>441.59800000000001</v>
      </c>
      <c r="G255">
        <v>0.17852499999999999</v>
      </c>
      <c r="H255">
        <v>0.837032</v>
      </c>
      <c r="I255">
        <v>0</v>
      </c>
    </row>
    <row r="256" spans="1:9" x14ac:dyDescent="0.25">
      <c r="A256" t="s">
        <v>103</v>
      </c>
      <c r="B256">
        <v>4803.16</v>
      </c>
      <c r="C256">
        <v>4763.3900000000003</v>
      </c>
      <c r="D256">
        <v>4740.5200000000004</v>
      </c>
      <c r="E256">
        <v>4125.46</v>
      </c>
      <c r="F256">
        <v>441.589</v>
      </c>
      <c r="G256">
        <v>0.178564</v>
      </c>
      <c r="H256">
        <v>0.83552300000000002</v>
      </c>
      <c r="I256">
        <v>0</v>
      </c>
    </row>
    <row r="257" spans="1:9" x14ac:dyDescent="0.25">
      <c r="A257" t="s">
        <v>103</v>
      </c>
      <c r="B257">
        <v>4802.8900000000003</v>
      </c>
      <c r="C257">
        <v>4762.9799999999996</v>
      </c>
      <c r="D257">
        <v>4740.12</v>
      </c>
      <c r="E257">
        <v>4125.2299999999996</v>
      </c>
      <c r="F257">
        <v>441.43</v>
      </c>
      <c r="G257">
        <v>0.17855799999999999</v>
      </c>
      <c r="H257">
        <v>0.83676399999999995</v>
      </c>
      <c r="I257">
        <v>0</v>
      </c>
    </row>
    <row r="258" spans="1:9" x14ac:dyDescent="0.25">
      <c r="A258" t="s">
        <v>103</v>
      </c>
      <c r="B258">
        <v>4804.12</v>
      </c>
      <c r="C258">
        <v>4763.71</v>
      </c>
      <c r="D258">
        <v>4740.3599999999997</v>
      </c>
      <c r="E258">
        <v>4125.37</v>
      </c>
      <c r="F258">
        <v>441.45699999999999</v>
      </c>
      <c r="G258">
        <v>0.18023900000000001</v>
      </c>
      <c r="H258">
        <v>0.83704900000000004</v>
      </c>
      <c r="I258">
        <v>0</v>
      </c>
    </row>
    <row r="259" spans="1:9" x14ac:dyDescent="0.25">
      <c r="A259" t="s">
        <v>103</v>
      </c>
      <c r="B259">
        <v>4802.88</v>
      </c>
      <c r="C259">
        <v>4762.8100000000004</v>
      </c>
      <c r="D259">
        <v>4740.3900000000003</v>
      </c>
      <c r="E259">
        <v>4125.3500000000004</v>
      </c>
      <c r="F259">
        <v>441.47500000000002</v>
      </c>
      <c r="G259">
        <v>0.16516900000000001</v>
      </c>
      <c r="H259">
        <v>0.80647400000000002</v>
      </c>
      <c r="I259">
        <v>0</v>
      </c>
    </row>
    <row r="260" spans="1:9" x14ac:dyDescent="0.25">
      <c r="A260" t="s">
        <v>103</v>
      </c>
      <c r="B260">
        <v>4803.09</v>
      </c>
      <c r="C260">
        <v>4762.8</v>
      </c>
      <c r="D260">
        <v>4740.4399999999996</v>
      </c>
      <c r="E260">
        <v>4125.47</v>
      </c>
      <c r="F260">
        <v>441.49599999999998</v>
      </c>
      <c r="G260">
        <v>0.17862900000000001</v>
      </c>
      <c r="H260">
        <v>0.83704699999999999</v>
      </c>
      <c r="I260">
        <v>0</v>
      </c>
    </row>
    <row r="261" spans="1:9" x14ac:dyDescent="0.25">
      <c r="A261" t="s">
        <v>103</v>
      </c>
      <c r="B261">
        <v>4803.79</v>
      </c>
      <c r="C261">
        <v>4764.13</v>
      </c>
      <c r="D261">
        <v>4740.6000000000004</v>
      </c>
      <c r="E261">
        <v>4125.26</v>
      </c>
      <c r="F261">
        <v>441.41500000000002</v>
      </c>
      <c r="G261">
        <v>0.17852499999999999</v>
      </c>
      <c r="H261">
        <v>0.83555999999999997</v>
      </c>
      <c r="I261">
        <v>0</v>
      </c>
    </row>
    <row r="262" spans="1:9" x14ac:dyDescent="0.25">
      <c r="A262" t="s">
        <v>103</v>
      </c>
      <c r="B262">
        <v>4802.6499999999996</v>
      </c>
      <c r="C262">
        <v>4763.71</v>
      </c>
      <c r="D262">
        <v>4740.7700000000004</v>
      </c>
      <c r="E262">
        <v>4125.47</v>
      </c>
      <c r="F262">
        <v>441.423</v>
      </c>
      <c r="G262">
        <v>0.17227700000000001</v>
      </c>
      <c r="H262">
        <v>0.83704800000000001</v>
      </c>
      <c r="I262">
        <v>0</v>
      </c>
    </row>
    <row r="263" spans="1:9" x14ac:dyDescent="0.25">
      <c r="A263" t="s">
        <v>103</v>
      </c>
      <c r="B263">
        <v>4803.16</v>
      </c>
      <c r="C263">
        <v>4763.6899999999996</v>
      </c>
      <c r="D263">
        <v>4740.42</v>
      </c>
      <c r="E263">
        <v>4125.33</v>
      </c>
      <c r="F263">
        <v>441.351</v>
      </c>
      <c r="G263">
        <v>0.17863699999999999</v>
      </c>
      <c r="H263">
        <v>0.83607500000000001</v>
      </c>
      <c r="I263">
        <v>0</v>
      </c>
    </row>
    <row r="264" spans="1:9" x14ac:dyDescent="0.25">
      <c r="A264" t="s">
        <v>103</v>
      </c>
      <c r="B264">
        <v>4800.5600000000004</v>
      </c>
      <c r="C264">
        <v>4763.34</v>
      </c>
      <c r="D264">
        <v>4740.66</v>
      </c>
      <c r="E264">
        <v>4125.6400000000003</v>
      </c>
      <c r="F264">
        <v>441.51600000000002</v>
      </c>
      <c r="G264">
        <v>0.17845900000000001</v>
      </c>
      <c r="H264">
        <v>0.82597699999999996</v>
      </c>
      <c r="I264">
        <v>0</v>
      </c>
    </row>
    <row r="265" spans="1:9" x14ac:dyDescent="0.25">
      <c r="A265" t="s">
        <v>103</v>
      </c>
      <c r="B265">
        <v>4802.08</v>
      </c>
      <c r="C265">
        <v>4762.9799999999996</v>
      </c>
      <c r="D265">
        <v>4740.3100000000004</v>
      </c>
      <c r="E265">
        <v>4125.3100000000004</v>
      </c>
      <c r="F265">
        <v>441.40600000000001</v>
      </c>
      <c r="G265">
        <v>0.17851500000000001</v>
      </c>
      <c r="H265">
        <v>0.85166500000000001</v>
      </c>
      <c r="I265">
        <v>0</v>
      </c>
    </row>
    <row r="266" spans="1:9" x14ac:dyDescent="0.25">
      <c r="A266" t="s">
        <v>103</v>
      </c>
      <c r="B266">
        <v>4801.93</v>
      </c>
      <c r="C266">
        <v>4762.97</v>
      </c>
      <c r="D266">
        <v>4740.62</v>
      </c>
      <c r="E266">
        <v>4125.58</v>
      </c>
      <c r="F266">
        <v>441.505</v>
      </c>
      <c r="G266">
        <v>0.17855699999999999</v>
      </c>
      <c r="H266">
        <v>0.82866099999999998</v>
      </c>
      <c r="I266">
        <v>0</v>
      </c>
    </row>
    <row r="267" spans="1:9" x14ac:dyDescent="0.25">
      <c r="A267" t="s">
        <v>103</v>
      </c>
      <c r="B267">
        <v>4803.1400000000003</v>
      </c>
      <c r="C267">
        <v>4763.1099999999997</v>
      </c>
      <c r="D267">
        <v>4740.4399999999996</v>
      </c>
      <c r="E267">
        <v>4125.4799999999996</v>
      </c>
      <c r="F267">
        <v>441.48099999999999</v>
      </c>
      <c r="G267">
        <v>0.17851800000000001</v>
      </c>
      <c r="H267">
        <v>0.83605499999999999</v>
      </c>
      <c r="I267">
        <v>0</v>
      </c>
    </row>
    <row r="268" spans="1:9" x14ac:dyDescent="0.25">
      <c r="A268" t="s">
        <v>103</v>
      </c>
      <c r="B268">
        <v>4804.0200000000004</v>
      </c>
      <c r="C268">
        <v>4763.5</v>
      </c>
      <c r="D268">
        <v>4740.66</v>
      </c>
      <c r="E268">
        <v>4125.51</v>
      </c>
      <c r="F268">
        <v>441.53</v>
      </c>
      <c r="G268">
        <v>0.17846200000000001</v>
      </c>
      <c r="H268">
        <v>0.83579400000000004</v>
      </c>
      <c r="I268">
        <v>0</v>
      </c>
    </row>
    <row r="269" spans="1:9" x14ac:dyDescent="0.25">
      <c r="A269" t="s">
        <v>103</v>
      </c>
      <c r="B269">
        <v>4802.91</v>
      </c>
      <c r="C269">
        <v>4762.8500000000004</v>
      </c>
      <c r="D269">
        <v>4740.43</v>
      </c>
      <c r="E269">
        <v>4125.32</v>
      </c>
      <c r="F269">
        <v>441.43200000000002</v>
      </c>
      <c r="G269">
        <v>0.17871000000000001</v>
      </c>
      <c r="H269">
        <v>0.837032</v>
      </c>
      <c r="I269">
        <v>0</v>
      </c>
    </row>
    <row r="270" spans="1:9" x14ac:dyDescent="0.25">
      <c r="A270" t="s">
        <v>103</v>
      </c>
      <c r="B270">
        <v>4801.75</v>
      </c>
      <c r="C270">
        <v>4763.13</v>
      </c>
      <c r="D270">
        <v>4740.67</v>
      </c>
      <c r="E270">
        <v>4125.55</v>
      </c>
      <c r="F270">
        <v>441.50599999999997</v>
      </c>
      <c r="G270">
        <v>0.178482</v>
      </c>
      <c r="H270">
        <v>0.83696300000000001</v>
      </c>
      <c r="I270">
        <v>0</v>
      </c>
    </row>
    <row r="271" spans="1:9" x14ac:dyDescent="0.25">
      <c r="A271" t="s">
        <v>103</v>
      </c>
      <c r="B271">
        <v>4801.6099999999997</v>
      </c>
      <c r="C271">
        <v>4762.79</v>
      </c>
      <c r="D271">
        <v>4740.26</v>
      </c>
      <c r="E271">
        <v>4125.33</v>
      </c>
      <c r="F271">
        <v>441.41699999999997</v>
      </c>
      <c r="G271">
        <v>0.178455</v>
      </c>
      <c r="H271">
        <v>0.83704599999999996</v>
      </c>
      <c r="I271">
        <v>0</v>
      </c>
    </row>
    <row r="272" spans="1:9" x14ac:dyDescent="0.25">
      <c r="A272" t="s">
        <v>103</v>
      </c>
      <c r="B272">
        <v>4801.8599999999997</v>
      </c>
      <c r="C272">
        <v>4762.84</v>
      </c>
      <c r="D272">
        <v>4740.57</v>
      </c>
      <c r="E272">
        <v>4125.3999999999996</v>
      </c>
      <c r="F272">
        <v>441.428</v>
      </c>
      <c r="G272">
        <v>0.17865200000000001</v>
      </c>
      <c r="H272">
        <v>0.836503</v>
      </c>
      <c r="I272">
        <v>0</v>
      </c>
    </row>
    <row r="273" spans="1:25" x14ac:dyDescent="0.25">
      <c r="A273" t="s">
        <v>103</v>
      </c>
      <c r="B273">
        <v>4799.8999999999996</v>
      </c>
      <c r="C273">
        <v>4762.57</v>
      </c>
      <c r="D273">
        <v>4740.29</v>
      </c>
      <c r="E273">
        <v>4125.4799999999996</v>
      </c>
      <c r="F273">
        <v>441.54399999999998</v>
      </c>
      <c r="G273">
        <v>0.17849000000000001</v>
      </c>
      <c r="H273">
        <v>0.83624399999999999</v>
      </c>
      <c r="I273">
        <v>0</v>
      </c>
    </row>
    <row r="274" spans="1:25" x14ac:dyDescent="0.25">
      <c r="A274" t="s">
        <v>103</v>
      </c>
      <c r="B274">
        <v>4801.97</v>
      </c>
      <c r="C274">
        <v>4762.78</v>
      </c>
      <c r="D274">
        <v>4740.22</v>
      </c>
      <c r="E274">
        <v>4125.22</v>
      </c>
      <c r="F274">
        <v>441.346</v>
      </c>
      <c r="G274">
        <v>0.17848900000000001</v>
      </c>
      <c r="H274">
        <v>0.83105799999999996</v>
      </c>
      <c r="I274">
        <v>0</v>
      </c>
    </row>
    <row r="275" spans="1:25" x14ac:dyDescent="0.25">
      <c r="A275" t="s">
        <v>103</v>
      </c>
      <c r="B275">
        <v>4802.1000000000004</v>
      </c>
      <c r="C275">
        <v>4763.33</v>
      </c>
      <c r="D275">
        <v>4740.4799999999996</v>
      </c>
      <c r="E275">
        <v>4125.37</v>
      </c>
      <c r="F275">
        <v>441.55099999999999</v>
      </c>
      <c r="G275">
        <v>0.14715</v>
      </c>
      <c r="H275">
        <v>0.82097100000000001</v>
      </c>
      <c r="I275">
        <v>0</v>
      </c>
    </row>
    <row r="276" spans="1:25" x14ac:dyDescent="0.25">
      <c r="A276" t="s">
        <v>103</v>
      </c>
      <c r="B276">
        <v>4803.33</v>
      </c>
      <c r="C276">
        <v>4763.18</v>
      </c>
      <c r="D276">
        <v>4740.5</v>
      </c>
      <c r="E276">
        <v>4125.3500000000004</v>
      </c>
      <c r="F276">
        <v>441.41500000000002</v>
      </c>
      <c r="G276">
        <v>0.178701</v>
      </c>
      <c r="H276">
        <v>0.83674599999999999</v>
      </c>
      <c r="I276">
        <v>0</v>
      </c>
    </row>
    <row r="277" spans="1:25" x14ac:dyDescent="0.25">
      <c r="A277" t="s">
        <v>103</v>
      </c>
      <c r="B277">
        <v>4801.5</v>
      </c>
      <c r="C277">
        <v>4762.76</v>
      </c>
      <c r="D277">
        <v>4740.3500000000004</v>
      </c>
      <c r="E277">
        <v>4125.3999999999996</v>
      </c>
      <c r="F277">
        <v>441.49200000000002</v>
      </c>
      <c r="G277">
        <v>0.178479</v>
      </c>
      <c r="H277">
        <v>0.83526900000000004</v>
      </c>
      <c r="I277">
        <v>0</v>
      </c>
    </row>
    <row r="278" spans="1:25" x14ac:dyDescent="0.25">
      <c r="A278" t="s">
        <v>103</v>
      </c>
      <c r="B278">
        <v>4801.78</v>
      </c>
      <c r="C278">
        <v>4762.72</v>
      </c>
      <c r="D278">
        <v>4740.3599999999997</v>
      </c>
      <c r="E278">
        <v>4125.34</v>
      </c>
      <c r="F278">
        <v>441.39400000000001</v>
      </c>
      <c r="G278">
        <v>0.17846799999999999</v>
      </c>
      <c r="H278">
        <v>0.83665100000000003</v>
      </c>
      <c r="I278">
        <v>0</v>
      </c>
    </row>
    <row r="279" spans="1:25" x14ac:dyDescent="0.25">
      <c r="A279" t="s">
        <v>103</v>
      </c>
      <c r="B279">
        <v>4802.5</v>
      </c>
      <c r="C279">
        <v>4763.3900000000003</v>
      </c>
      <c r="D279">
        <v>4740.42</v>
      </c>
      <c r="E279">
        <v>4125.1899999999996</v>
      </c>
      <c r="F279">
        <v>441.358</v>
      </c>
      <c r="G279">
        <v>0.178455</v>
      </c>
      <c r="H279">
        <v>0.83504699999999998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4802.2299999999996</v>
      </c>
      <c r="C280">
        <v>4763.0200000000004</v>
      </c>
      <c r="D280">
        <v>4740.63</v>
      </c>
      <c r="E280">
        <v>4125.47</v>
      </c>
      <c r="F280">
        <v>441.54899999999998</v>
      </c>
      <c r="G280">
        <v>0.15066399999999999</v>
      </c>
      <c r="H280">
        <v>0.836669</v>
      </c>
      <c r="I280">
        <v>0</v>
      </c>
      <c r="R280">
        <f>AVERAGE(B231:B280)</f>
        <v>4802.2939999999999</v>
      </c>
      <c r="S280">
        <f>AVERAGE(C231:C280)</f>
        <v>4763.2753999999995</v>
      </c>
      <c r="U280">
        <f>_xlfn.VAR.P(B231:B280)</f>
        <v>1.4804440000000421</v>
      </c>
      <c r="V280">
        <f>_xlfn.VAR.P(C231:C280)</f>
        <v>0.24532083999996426</v>
      </c>
      <c r="X280">
        <f>1.96*SQRT(U280)/50</f>
        <v>4.769601102985515E-2</v>
      </c>
      <c r="Y280">
        <f>1.96*SQRT(V280)/50</f>
        <v>1.9415710534964849E-2</v>
      </c>
    </row>
    <row r="281" spans="1:25" x14ac:dyDescent="0.25">
      <c r="A281" t="s">
        <v>103</v>
      </c>
      <c r="B281">
        <v>240116.65288899999</v>
      </c>
      <c r="C281" t="s">
        <v>36</v>
      </c>
    </row>
    <row r="282" spans="1:25" x14ac:dyDescent="0.25">
      <c r="A282" t="s">
        <v>88</v>
      </c>
      <c r="B282">
        <v>5466.85</v>
      </c>
      <c r="C282">
        <v>5430.48</v>
      </c>
      <c r="D282">
        <v>5407.98</v>
      </c>
      <c r="E282">
        <v>4755.1099999999997</v>
      </c>
      <c r="F282">
        <v>137.423</v>
      </c>
      <c r="G282">
        <v>0.14761299999999999</v>
      </c>
      <c r="H282">
        <v>0.83705200000000002</v>
      </c>
      <c r="I282">
        <v>0</v>
      </c>
    </row>
    <row r="283" spans="1:25" x14ac:dyDescent="0.25">
      <c r="A283" t="s">
        <v>88</v>
      </c>
      <c r="B283">
        <v>5467.64</v>
      </c>
      <c r="C283">
        <v>5430.47</v>
      </c>
      <c r="D283">
        <v>5407.82</v>
      </c>
      <c r="E283">
        <v>4755.13</v>
      </c>
      <c r="F283">
        <v>137.429</v>
      </c>
      <c r="G283">
        <v>0.180122</v>
      </c>
      <c r="H283">
        <v>0.83413300000000001</v>
      </c>
      <c r="I283">
        <v>0</v>
      </c>
    </row>
    <row r="284" spans="1:25" x14ac:dyDescent="0.25">
      <c r="A284" t="s">
        <v>88</v>
      </c>
      <c r="B284">
        <v>5468.99</v>
      </c>
      <c r="C284">
        <v>5430.41</v>
      </c>
      <c r="D284">
        <v>5407.98</v>
      </c>
      <c r="E284">
        <v>4755.25</v>
      </c>
      <c r="F284">
        <v>137.39599999999999</v>
      </c>
      <c r="G284">
        <v>0.178454</v>
      </c>
      <c r="H284">
        <v>0.80647100000000005</v>
      </c>
      <c r="I284">
        <v>0</v>
      </c>
    </row>
    <row r="285" spans="1:25" x14ac:dyDescent="0.25">
      <c r="A285" t="s">
        <v>88</v>
      </c>
      <c r="B285">
        <v>5467.4</v>
      </c>
      <c r="C285">
        <v>5430.38</v>
      </c>
      <c r="D285">
        <v>5407.89</v>
      </c>
      <c r="E285">
        <v>4755.21</v>
      </c>
      <c r="F285">
        <v>137.387</v>
      </c>
      <c r="G285">
        <v>0.17846000000000001</v>
      </c>
      <c r="H285">
        <v>0.85667899999999997</v>
      </c>
      <c r="I285">
        <v>0</v>
      </c>
    </row>
    <row r="286" spans="1:25" x14ac:dyDescent="0.25">
      <c r="A286" t="s">
        <v>88</v>
      </c>
      <c r="B286">
        <v>5468.3</v>
      </c>
      <c r="C286">
        <v>5430.43</v>
      </c>
      <c r="D286">
        <v>5407.91</v>
      </c>
      <c r="E286">
        <v>4755.33</v>
      </c>
      <c r="F286">
        <v>137.38800000000001</v>
      </c>
      <c r="G286">
        <v>0.15703500000000001</v>
      </c>
      <c r="H286">
        <v>0.83543500000000004</v>
      </c>
      <c r="I286">
        <v>0</v>
      </c>
    </row>
    <row r="287" spans="1:25" x14ac:dyDescent="0.25">
      <c r="A287" t="s">
        <v>88</v>
      </c>
      <c r="B287">
        <v>5469.55</v>
      </c>
      <c r="C287">
        <v>5430.63</v>
      </c>
      <c r="D287">
        <v>5408.17</v>
      </c>
      <c r="E287">
        <v>4755.34</v>
      </c>
      <c r="F287">
        <v>137.36199999999999</v>
      </c>
      <c r="G287">
        <v>0.178454</v>
      </c>
      <c r="H287">
        <v>0.83643000000000001</v>
      </c>
      <c r="I287">
        <v>0</v>
      </c>
    </row>
    <row r="288" spans="1:25" x14ac:dyDescent="0.25">
      <c r="A288" t="s">
        <v>88</v>
      </c>
      <c r="B288">
        <v>5466.79</v>
      </c>
      <c r="C288">
        <v>5430.52</v>
      </c>
      <c r="D288">
        <v>5408.13</v>
      </c>
      <c r="E288">
        <v>4755.41</v>
      </c>
      <c r="F288">
        <v>137.38399999999999</v>
      </c>
      <c r="G288">
        <v>0.178476</v>
      </c>
      <c r="H288">
        <v>0.83270599999999995</v>
      </c>
      <c r="I288">
        <v>0</v>
      </c>
    </row>
    <row r="289" spans="1:9" x14ac:dyDescent="0.25">
      <c r="A289" t="s">
        <v>88</v>
      </c>
      <c r="B289">
        <v>5466.28</v>
      </c>
      <c r="C289">
        <v>5430.18</v>
      </c>
      <c r="D289">
        <v>5407.95</v>
      </c>
      <c r="E289">
        <v>4755.33</v>
      </c>
      <c r="F289">
        <v>137.376</v>
      </c>
      <c r="G289">
        <v>0.17860799999999999</v>
      </c>
      <c r="H289">
        <v>0.83186000000000004</v>
      </c>
      <c r="I289">
        <v>0</v>
      </c>
    </row>
    <row r="290" spans="1:9" x14ac:dyDescent="0.25">
      <c r="A290" t="s">
        <v>88</v>
      </c>
      <c r="B290">
        <v>5468.41</v>
      </c>
      <c r="C290">
        <v>5430.6</v>
      </c>
      <c r="D290">
        <v>5408.18</v>
      </c>
      <c r="E290">
        <v>4755.5200000000004</v>
      </c>
      <c r="F290">
        <v>137.417</v>
      </c>
      <c r="G290">
        <v>0.160497</v>
      </c>
      <c r="H290">
        <v>0.83466399999999996</v>
      </c>
      <c r="I290">
        <v>0</v>
      </c>
    </row>
    <row r="291" spans="1:9" x14ac:dyDescent="0.25">
      <c r="A291" t="s">
        <v>88</v>
      </c>
      <c r="B291">
        <v>5469.07</v>
      </c>
      <c r="C291">
        <v>5430.21</v>
      </c>
      <c r="D291">
        <v>5408</v>
      </c>
      <c r="E291">
        <v>4755.34</v>
      </c>
      <c r="F291">
        <v>137.44</v>
      </c>
      <c r="G291">
        <v>0.178454</v>
      </c>
      <c r="H291">
        <v>0.83679599999999998</v>
      </c>
      <c r="I291">
        <v>0</v>
      </c>
    </row>
    <row r="292" spans="1:9" x14ac:dyDescent="0.25">
      <c r="A292" t="s">
        <v>88</v>
      </c>
      <c r="B292">
        <v>5468.39</v>
      </c>
      <c r="C292">
        <v>5430.69</v>
      </c>
      <c r="D292">
        <v>5408.24</v>
      </c>
      <c r="E292">
        <v>4755.45</v>
      </c>
      <c r="F292">
        <v>137.43299999999999</v>
      </c>
      <c r="G292">
        <v>0.15157000000000001</v>
      </c>
      <c r="H292">
        <v>0.82831900000000003</v>
      </c>
      <c r="I292">
        <v>0</v>
      </c>
    </row>
    <row r="293" spans="1:9" x14ac:dyDescent="0.25">
      <c r="A293" t="s">
        <v>88</v>
      </c>
      <c r="B293">
        <v>5470.45</v>
      </c>
      <c r="C293">
        <v>5430.55</v>
      </c>
      <c r="D293">
        <v>5407.88</v>
      </c>
      <c r="E293">
        <v>4755.26</v>
      </c>
      <c r="F293">
        <v>137.36199999999999</v>
      </c>
      <c r="G293">
        <v>0.16828599999999999</v>
      </c>
      <c r="H293">
        <v>0.83468799999999999</v>
      </c>
      <c r="I293">
        <v>0</v>
      </c>
    </row>
    <row r="294" spans="1:9" x14ac:dyDescent="0.25">
      <c r="A294" t="s">
        <v>88</v>
      </c>
      <c r="B294">
        <v>5468.53</v>
      </c>
      <c r="C294">
        <v>5430.56</v>
      </c>
      <c r="D294">
        <v>5407.98</v>
      </c>
      <c r="E294">
        <v>4755.2</v>
      </c>
      <c r="F294">
        <v>137.37100000000001</v>
      </c>
      <c r="G294">
        <v>0.17846500000000001</v>
      </c>
      <c r="H294">
        <v>0.83674999999999999</v>
      </c>
      <c r="I294">
        <v>0</v>
      </c>
    </row>
    <row r="295" spans="1:9" x14ac:dyDescent="0.25">
      <c r="A295" t="s">
        <v>88</v>
      </c>
      <c r="B295">
        <v>5467.15</v>
      </c>
      <c r="C295">
        <v>5430.75</v>
      </c>
      <c r="D295">
        <v>5408.12</v>
      </c>
      <c r="E295">
        <v>4755.3599999999997</v>
      </c>
      <c r="F295">
        <v>137.36199999999999</v>
      </c>
      <c r="G295">
        <v>0.15909799999999999</v>
      </c>
      <c r="H295">
        <v>0.836816</v>
      </c>
      <c r="I295">
        <v>0</v>
      </c>
    </row>
    <row r="296" spans="1:9" x14ac:dyDescent="0.25">
      <c r="A296" t="s">
        <v>88</v>
      </c>
      <c r="B296">
        <v>5466.76</v>
      </c>
      <c r="C296">
        <v>5430.54</v>
      </c>
      <c r="D296">
        <v>5408.03</v>
      </c>
      <c r="E296">
        <v>4755.3999999999996</v>
      </c>
      <c r="F296">
        <v>137.37700000000001</v>
      </c>
      <c r="G296">
        <v>0.15314900000000001</v>
      </c>
      <c r="H296">
        <v>0.83413099999999996</v>
      </c>
      <c r="I296">
        <v>0</v>
      </c>
    </row>
    <row r="297" spans="1:9" x14ac:dyDescent="0.25">
      <c r="A297" t="s">
        <v>88</v>
      </c>
      <c r="B297">
        <v>5469.83</v>
      </c>
      <c r="C297">
        <v>5430.9</v>
      </c>
      <c r="D297">
        <v>5408.2</v>
      </c>
      <c r="E297">
        <v>4755.55</v>
      </c>
      <c r="F297">
        <v>137.482</v>
      </c>
      <c r="G297">
        <v>0.171205</v>
      </c>
      <c r="H297">
        <v>0.83605200000000002</v>
      </c>
      <c r="I297">
        <v>0</v>
      </c>
    </row>
    <row r="298" spans="1:9" x14ac:dyDescent="0.25">
      <c r="A298" t="s">
        <v>88</v>
      </c>
      <c r="B298">
        <v>5467.81</v>
      </c>
      <c r="C298">
        <v>5430.78</v>
      </c>
      <c r="D298">
        <v>5408.15</v>
      </c>
      <c r="E298">
        <v>4755.29</v>
      </c>
      <c r="F298">
        <v>137.352</v>
      </c>
      <c r="G298">
        <v>0.148447</v>
      </c>
      <c r="H298">
        <v>0.86466299999999996</v>
      </c>
      <c r="I298">
        <v>0</v>
      </c>
    </row>
    <row r="299" spans="1:9" x14ac:dyDescent="0.25">
      <c r="A299" t="s">
        <v>88</v>
      </c>
      <c r="B299">
        <v>5468.83</v>
      </c>
      <c r="C299">
        <v>5430.78</v>
      </c>
      <c r="D299">
        <v>5408.19</v>
      </c>
      <c r="E299">
        <v>4755.37</v>
      </c>
      <c r="F299">
        <v>137.36699999999999</v>
      </c>
      <c r="G299">
        <v>0.178454</v>
      </c>
      <c r="H299">
        <v>0.83689199999999997</v>
      </c>
      <c r="I299">
        <v>0</v>
      </c>
    </row>
    <row r="300" spans="1:9" x14ac:dyDescent="0.25">
      <c r="A300" t="s">
        <v>88</v>
      </c>
      <c r="B300">
        <v>5470.21</v>
      </c>
      <c r="C300">
        <v>5431.36</v>
      </c>
      <c r="D300">
        <v>5408.31</v>
      </c>
      <c r="E300">
        <v>4755.3500000000004</v>
      </c>
      <c r="F300">
        <v>137.36199999999999</v>
      </c>
      <c r="G300">
        <v>0.178477</v>
      </c>
      <c r="H300">
        <v>0.83699999999999997</v>
      </c>
      <c r="I300">
        <v>0</v>
      </c>
    </row>
    <row r="301" spans="1:9" x14ac:dyDescent="0.25">
      <c r="A301" t="s">
        <v>88</v>
      </c>
      <c r="B301">
        <v>5468.47</v>
      </c>
      <c r="C301">
        <v>5430.6</v>
      </c>
      <c r="D301">
        <v>5408</v>
      </c>
      <c r="E301">
        <v>4755.43</v>
      </c>
      <c r="F301">
        <v>137.452</v>
      </c>
      <c r="G301">
        <v>0.15817500000000001</v>
      </c>
      <c r="H301">
        <v>0.83668699999999996</v>
      </c>
      <c r="I301">
        <v>0</v>
      </c>
    </row>
    <row r="302" spans="1:9" x14ac:dyDescent="0.25">
      <c r="A302" t="s">
        <v>88</v>
      </c>
      <c r="B302">
        <v>5467.9</v>
      </c>
      <c r="C302">
        <v>5430.46</v>
      </c>
      <c r="D302">
        <v>5407.98</v>
      </c>
      <c r="E302">
        <v>4755.42</v>
      </c>
      <c r="F302">
        <v>137.38800000000001</v>
      </c>
      <c r="G302">
        <v>0.17846300000000001</v>
      </c>
      <c r="H302">
        <v>0.83207299999999995</v>
      </c>
      <c r="I302">
        <v>0</v>
      </c>
    </row>
    <row r="303" spans="1:9" x14ac:dyDescent="0.25">
      <c r="A303" t="s">
        <v>88</v>
      </c>
      <c r="B303">
        <v>5469.84</v>
      </c>
      <c r="C303">
        <v>5430.52</v>
      </c>
      <c r="D303">
        <v>5408.12</v>
      </c>
      <c r="E303">
        <v>4755.53</v>
      </c>
      <c r="F303">
        <v>137.41900000000001</v>
      </c>
      <c r="G303">
        <v>0.17374999999999999</v>
      </c>
      <c r="H303">
        <v>0.83507200000000004</v>
      </c>
      <c r="I303">
        <v>0</v>
      </c>
    </row>
    <row r="304" spans="1:9" x14ac:dyDescent="0.25">
      <c r="A304" t="s">
        <v>88</v>
      </c>
      <c r="B304">
        <v>5468.18</v>
      </c>
      <c r="C304">
        <v>5430.3</v>
      </c>
      <c r="D304">
        <v>5408.02</v>
      </c>
      <c r="E304">
        <v>4755.3999999999996</v>
      </c>
      <c r="F304">
        <v>137.374</v>
      </c>
      <c r="G304">
        <v>0.17848600000000001</v>
      </c>
      <c r="H304">
        <v>0.83276600000000001</v>
      </c>
      <c r="I304">
        <v>0</v>
      </c>
    </row>
    <row r="305" spans="1:9" x14ac:dyDescent="0.25">
      <c r="A305" t="s">
        <v>88</v>
      </c>
      <c r="B305">
        <v>5468.02</v>
      </c>
      <c r="C305">
        <v>5430.57</v>
      </c>
      <c r="D305">
        <v>5408.25</v>
      </c>
      <c r="E305">
        <v>4755.6000000000004</v>
      </c>
      <c r="F305">
        <v>137.39099999999999</v>
      </c>
      <c r="G305">
        <v>0.178509</v>
      </c>
      <c r="H305">
        <v>0.82807699999999995</v>
      </c>
      <c r="I305">
        <v>0</v>
      </c>
    </row>
    <row r="306" spans="1:9" x14ac:dyDescent="0.25">
      <c r="A306" t="s">
        <v>88</v>
      </c>
      <c r="B306">
        <v>5469.3</v>
      </c>
      <c r="C306">
        <v>5430.74</v>
      </c>
      <c r="D306">
        <v>5408.45</v>
      </c>
      <c r="E306">
        <v>4755.63</v>
      </c>
      <c r="F306">
        <v>137.37700000000001</v>
      </c>
      <c r="G306">
        <v>0.14752000000000001</v>
      </c>
      <c r="H306">
        <v>0.84390399999999999</v>
      </c>
      <c r="I306">
        <v>0</v>
      </c>
    </row>
    <row r="307" spans="1:9" x14ac:dyDescent="0.25">
      <c r="A307" t="s">
        <v>88</v>
      </c>
      <c r="B307">
        <v>5466.83</v>
      </c>
      <c r="C307">
        <v>5430.43</v>
      </c>
      <c r="D307">
        <v>5408.15</v>
      </c>
      <c r="E307">
        <v>4755.54</v>
      </c>
      <c r="F307">
        <v>137.393</v>
      </c>
      <c r="G307">
        <v>0.14902899999999999</v>
      </c>
      <c r="H307">
        <v>0.836561</v>
      </c>
      <c r="I307">
        <v>0</v>
      </c>
    </row>
    <row r="308" spans="1:9" x14ac:dyDescent="0.25">
      <c r="A308" t="s">
        <v>88</v>
      </c>
      <c r="B308">
        <v>5467.89</v>
      </c>
      <c r="C308">
        <v>5430.67</v>
      </c>
      <c r="D308">
        <v>5408.18</v>
      </c>
      <c r="E308">
        <v>4755.4399999999996</v>
      </c>
      <c r="F308">
        <v>137.35499999999999</v>
      </c>
      <c r="G308">
        <v>0.178457</v>
      </c>
      <c r="H308">
        <v>0.83705300000000005</v>
      </c>
      <c r="I308">
        <v>0</v>
      </c>
    </row>
    <row r="309" spans="1:9" x14ac:dyDescent="0.25">
      <c r="A309" t="s">
        <v>88</v>
      </c>
      <c r="B309">
        <v>5467.52</v>
      </c>
      <c r="C309">
        <v>5430.25</v>
      </c>
      <c r="D309">
        <v>5407.94</v>
      </c>
      <c r="E309">
        <v>4755.41</v>
      </c>
      <c r="F309">
        <v>137.41999999999999</v>
      </c>
      <c r="G309">
        <v>0.15184</v>
      </c>
      <c r="H309">
        <v>0.83698899999999998</v>
      </c>
      <c r="I309">
        <v>0</v>
      </c>
    </row>
    <row r="310" spans="1:9" x14ac:dyDescent="0.25">
      <c r="A310" t="s">
        <v>88</v>
      </c>
      <c r="B310">
        <v>5467.41</v>
      </c>
      <c r="C310">
        <v>5430.97</v>
      </c>
      <c r="D310">
        <v>5408.27</v>
      </c>
      <c r="E310">
        <v>4755.51</v>
      </c>
      <c r="F310">
        <v>137.37299999999999</v>
      </c>
      <c r="G310">
        <v>0.14787700000000001</v>
      </c>
      <c r="H310">
        <v>0.83701099999999995</v>
      </c>
      <c r="I310">
        <v>0</v>
      </c>
    </row>
    <row r="311" spans="1:9" x14ac:dyDescent="0.25">
      <c r="A311" t="s">
        <v>88</v>
      </c>
      <c r="B311">
        <v>5470.38</v>
      </c>
      <c r="C311">
        <v>5431.12</v>
      </c>
      <c r="D311">
        <v>5408.45</v>
      </c>
      <c r="E311">
        <v>4755.54</v>
      </c>
      <c r="F311">
        <v>137.47399999999999</v>
      </c>
      <c r="G311">
        <v>0.179701</v>
      </c>
      <c r="H311">
        <v>0.86890199999999995</v>
      </c>
      <c r="I311">
        <v>0</v>
      </c>
    </row>
    <row r="312" spans="1:9" x14ac:dyDescent="0.25">
      <c r="A312" t="s">
        <v>88</v>
      </c>
      <c r="B312">
        <v>5468.85</v>
      </c>
      <c r="C312">
        <v>5430.62</v>
      </c>
      <c r="D312">
        <v>5408.14</v>
      </c>
      <c r="E312">
        <v>4755.5200000000004</v>
      </c>
      <c r="F312">
        <v>137.43299999999999</v>
      </c>
      <c r="G312">
        <v>0.17980099999999999</v>
      </c>
      <c r="H312">
        <v>0.83289000000000002</v>
      </c>
      <c r="I312">
        <v>0</v>
      </c>
    </row>
    <row r="313" spans="1:9" x14ac:dyDescent="0.25">
      <c r="A313" t="s">
        <v>88</v>
      </c>
      <c r="B313">
        <v>5467.32</v>
      </c>
      <c r="C313">
        <v>5430.67</v>
      </c>
      <c r="D313">
        <v>5408.25</v>
      </c>
      <c r="E313">
        <v>4755.5</v>
      </c>
      <c r="F313">
        <v>137.40899999999999</v>
      </c>
      <c r="G313">
        <v>0.153224</v>
      </c>
      <c r="H313">
        <v>0.828318</v>
      </c>
      <c r="I313">
        <v>0</v>
      </c>
    </row>
    <row r="314" spans="1:9" x14ac:dyDescent="0.25">
      <c r="A314" t="s">
        <v>88</v>
      </c>
      <c r="B314">
        <v>5469.77</v>
      </c>
      <c r="C314">
        <v>5430.65</v>
      </c>
      <c r="D314">
        <v>5408.03</v>
      </c>
      <c r="E314">
        <v>4755.42</v>
      </c>
      <c r="F314">
        <v>137.36799999999999</v>
      </c>
      <c r="G314">
        <v>0.158384</v>
      </c>
      <c r="H314">
        <v>0.83492599999999995</v>
      </c>
      <c r="I314">
        <v>0</v>
      </c>
    </row>
    <row r="315" spans="1:9" x14ac:dyDescent="0.25">
      <c r="A315" t="s">
        <v>88</v>
      </c>
      <c r="B315">
        <v>5467.25</v>
      </c>
      <c r="C315">
        <v>5430.44</v>
      </c>
      <c r="D315">
        <v>5408.16</v>
      </c>
      <c r="E315">
        <v>4755.6099999999997</v>
      </c>
      <c r="F315">
        <v>137.37899999999999</v>
      </c>
      <c r="G315">
        <v>0.17848700000000001</v>
      </c>
      <c r="H315">
        <v>0.83699199999999996</v>
      </c>
      <c r="I315">
        <v>0</v>
      </c>
    </row>
    <row r="316" spans="1:9" x14ac:dyDescent="0.25">
      <c r="A316" t="s">
        <v>88</v>
      </c>
      <c r="B316">
        <v>5467.09</v>
      </c>
      <c r="C316">
        <v>5430.46</v>
      </c>
      <c r="D316">
        <v>5408.14</v>
      </c>
      <c r="E316">
        <v>4755.57</v>
      </c>
      <c r="F316">
        <v>137.42500000000001</v>
      </c>
      <c r="G316">
        <v>0.17866000000000001</v>
      </c>
      <c r="H316">
        <v>0.83653900000000003</v>
      </c>
      <c r="I316">
        <v>0</v>
      </c>
    </row>
    <row r="317" spans="1:9" x14ac:dyDescent="0.25">
      <c r="A317" t="s">
        <v>88</v>
      </c>
      <c r="B317">
        <v>5467.58</v>
      </c>
      <c r="C317">
        <v>5430.86</v>
      </c>
      <c r="D317">
        <v>5408.22</v>
      </c>
      <c r="E317">
        <v>4755.54</v>
      </c>
      <c r="F317">
        <v>137.41200000000001</v>
      </c>
      <c r="G317">
        <v>0.178706</v>
      </c>
      <c r="H317">
        <v>0.819797</v>
      </c>
      <c r="I317">
        <v>0</v>
      </c>
    </row>
    <row r="318" spans="1:9" x14ac:dyDescent="0.25">
      <c r="A318" t="s">
        <v>88</v>
      </c>
      <c r="B318">
        <v>5468.86</v>
      </c>
      <c r="C318">
        <v>5430.71</v>
      </c>
      <c r="D318">
        <v>5408.24</v>
      </c>
      <c r="E318">
        <v>4755.62</v>
      </c>
      <c r="F318">
        <v>137.44399999999999</v>
      </c>
      <c r="G318">
        <v>0.17868200000000001</v>
      </c>
      <c r="H318">
        <v>0.833897</v>
      </c>
      <c r="I318">
        <v>0</v>
      </c>
    </row>
    <row r="319" spans="1:9" x14ac:dyDescent="0.25">
      <c r="A319" t="s">
        <v>88</v>
      </c>
      <c r="B319">
        <v>5468.01</v>
      </c>
      <c r="C319">
        <v>5431.02</v>
      </c>
      <c r="D319">
        <v>5408.43</v>
      </c>
      <c r="E319">
        <v>4755.7</v>
      </c>
      <c r="F319">
        <v>137.40700000000001</v>
      </c>
      <c r="G319">
        <v>0.17957300000000001</v>
      </c>
      <c r="H319">
        <v>0.83546200000000004</v>
      </c>
      <c r="I319">
        <v>0</v>
      </c>
    </row>
    <row r="320" spans="1:9" x14ac:dyDescent="0.25">
      <c r="A320" t="s">
        <v>88</v>
      </c>
      <c r="B320">
        <v>5469.96</v>
      </c>
      <c r="C320">
        <v>5431.05</v>
      </c>
      <c r="D320">
        <v>5408.37</v>
      </c>
      <c r="E320">
        <v>4755.63</v>
      </c>
      <c r="F320">
        <v>137.39400000000001</v>
      </c>
      <c r="G320">
        <v>0.178505</v>
      </c>
      <c r="H320">
        <v>0.81428299999999998</v>
      </c>
      <c r="I320">
        <v>0</v>
      </c>
    </row>
    <row r="321" spans="1:25" x14ac:dyDescent="0.25">
      <c r="A321" t="s">
        <v>88</v>
      </c>
      <c r="B321">
        <v>5468.49</v>
      </c>
      <c r="C321">
        <v>5430.56</v>
      </c>
      <c r="D321">
        <v>5408.27</v>
      </c>
      <c r="E321">
        <v>4755.5</v>
      </c>
      <c r="F321">
        <v>137.386</v>
      </c>
      <c r="G321">
        <v>0.17918600000000001</v>
      </c>
      <c r="H321">
        <v>0.83601499999999995</v>
      </c>
      <c r="I321">
        <v>0</v>
      </c>
    </row>
    <row r="322" spans="1:25" x14ac:dyDescent="0.25">
      <c r="A322" t="s">
        <v>88</v>
      </c>
      <c r="B322">
        <v>5466.91</v>
      </c>
      <c r="C322">
        <v>5430.74</v>
      </c>
      <c r="D322">
        <v>5408.39</v>
      </c>
      <c r="E322">
        <v>4755.45</v>
      </c>
      <c r="F322">
        <v>137.37799999999999</v>
      </c>
      <c r="G322">
        <v>0.151785</v>
      </c>
      <c r="H322">
        <v>0.83635999999999999</v>
      </c>
      <c r="I322">
        <v>0</v>
      </c>
    </row>
    <row r="323" spans="1:25" x14ac:dyDescent="0.25">
      <c r="A323" t="s">
        <v>88</v>
      </c>
      <c r="B323">
        <v>5466.7</v>
      </c>
      <c r="C323">
        <v>5430.4</v>
      </c>
      <c r="D323">
        <v>5408.15</v>
      </c>
      <c r="E323">
        <v>4755.49</v>
      </c>
      <c r="F323">
        <v>137.38800000000001</v>
      </c>
      <c r="G323">
        <v>0.17910300000000001</v>
      </c>
      <c r="H323">
        <v>0.83701800000000004</v>
      </c>
      <c r="I323">
        <v>0</v>
      </c>
    </row>
    <row r="324" spans="1:25" x14ac:dyDescent="0.25">
      <c r="A324" t="s">
        <v>88</v>
      </c>
      <c r="B324">
        <v>5467.9</v>
      </c>
      <c r="C324">
        <v>5430.18</v>
      </c>
      <c r="D324">
        <v>5407.92</v>
      </c>
      <c r="E324">
        <v>4755.4399999999996</v>
      </c>
      <c r="F324">
        <v>137.41499999999999</v>
      </c>
      <c r="G324">
        <v>0.14794199999999999</v>
      </c>
      <c r="H324">
        <v>0.83584800000000004</v>
      </c>
      <c r="I324">
        <v>0</v>
      </c>
    </row>
    <row r="325" spans="1:25" x14ac:dyDescent="0.25">
      <c r="A325" t="s">
        <v>88</v>
      </c>
      <c r="B325">
        <v>5468.03</v>
      </c>
      <c r="C325">
        <v>5430.27</v>
      </c>
      <c r="D325">
        <v>5408.1</v>
      </c>
      <c r="E325">
        <v>4755.6000000000004</v>
      </c>
      <c r="F325">
        <v>137.4</v>
      </c>
      <c r="G325">
        <v>0.118704</v>
      </c>
      <c r="H325">
        <v>0.83574599999999999</v>
      </c>
      <c r="I325">
        <v>0</v>
      </c>
    </row>
    <row r="326" spans="1:25" x14ac:dyDescent="0.25">
      <c r="A326" t="s">
        <v>88</v>
      </c>
      <c r="B326">
        <v>5466.58</v>
      </c>
      <c r="C326">
        <v>5430.5</v>
      </c>
      <c r="D326">
        <v>5408.19</v>
      </c>
      <c r="E326">
        <v>4755.54</v>
      </c>
      <c r="F326">
        <v>137.38300000000001</v>
      </c>
      <c r="G326">
        <v>0.178454</v>
      </c>
      <c r="H326">
        <v>0.836642</v>
      </c>
      <c r="I326">
        <v>0</v>
      </c>
    </row>
    <row r="327" spans="1:25" x14ac:dyDescent="0.25">
      <c r="A327" t="s">
        <v>88</v>
      </c>
      <c r="B327">
        <v>5468.02</v>
      </c>
      <c r="C327">
        <v>5430.64</v>
      </c>
      <c r="D327">
        <v>5408.35</v>
      </c>
      <c r="E327">
        <v>4755.57</v>
      </c>
      <c r="F327">
        <v>137.363</v>
      </c>
      <c r="G327">
        <v>0.178587</v>
      </c>
      <c r="H327">
        <v>0.83390699999999995</v>
      </c>
      <c r="I327">
        <v>0</v>
      </c>
    </row>
    <row r="328" spans="1:25" x14ac:dyDescent="0.25">
      <c r="A328" t="s">
        <v>88</v>
      </c>
      <c r="B328">
        <v>5469.15</v>
      </c>
      <c r="C328">
        <v>5430.97</v>
      </c>
      <c r="D328">
        <v>5408.41</v>
      </c>
      <c r="E328">
        <v>4755.63</v>
      </c>
      <c r="F328">
        <v>137.43899999999999</v>
      </c>
      <c r="G328">
        <v>0.14862300000000001</v>
      </c>
      <c r="H328">
        <v>0.86787700000000001</v>
      </c>
      <c r="I328">
        <v>0</v>
      </c>
    </row>
    <row r="329" spans="1:25" x14ac:dyDescent="0.25">
      <c r="A329" t="s">
        <v>88</v>
      </c>
      <c r="B329">
        <v>5467.6</v>
      </c>
      <c r="C329">
        <v>5431.3</v>
      </c>
      <c r="D329">
        <v>5408.52</v>
      </c>
      <c r="E329">
        <v>4755.63</v>
      </c>
      <c r="F329">
        <v>137.399</v>
      </c>
      <c r="G329">
        <v>0.17846600000000001</v>
      </c>
      <c r="H329">
        <v>0.83703399999999994</v>
      </c>
      <c r="I329">
        <v>0</v>
      </c>
    </row>
    <row r="330" spans="1:25" x14ac:dyDescent="0.25">
      <c r="A330" t="s">
        <v>88</v>
      </c>
      <c r="B330">
        <v>5469.34</v>
      </c>
      <c r="C330">
        <v>5431.22</v>
      </c>
      <c r="D330">
        <v>5408.44</v>
      </c>
      <c r="E330">
        <v>4755.66</v>
      </c>
      <c r="F330">
        <v>137.41399999999999</v>
      </c>
      <c r="G330">
        <v>0.17885300000000001</v>
      </c>
      <c r="H330">
        <v>0.836063</v>
      </c>
      <c r="I330">
        <v>0</v>
      </c>
    </row>
    <row r="331" spans="1:25" x14ac:dyDescent="0.25">
      <c r="A331" t="s">
        <v>88</v>
      </c>
      <c r="B331">
        <v>5468.39</v>
      </c>
      <c r="C331">
        <v>5430.69</v>
      </c>
      <c r="D331">
        <v>5408.18</v>
      </c>
      <c r="E331">
        <v>4755.53</v>
      </c>
      <c r="F331">
        <v>137.4</v>
      </c>
      <c r="G331">
        <v>0.14991099999999999</v>
      </c>
      <c r="H331">
        <v>0.83695799999999998</v>
      </c>
      <c r="I331">
        <v>0</v>
      </c>
    </row>
    <row r="332" spans="1:25" x14ac:dyDescent="0.25">
      <c r="A332" t="s">
        <v>88</v>
      </c>
      <c r="B332">
        <v>5468.62</v>
      </c>
      <c r="C332">
        <v>5430.57</v>
      </c>
      <c r="D332">
        <v>5408.17</v>
      </c>
      <c r="E332">
        <v>4755.47</v>
      </c>
      <c r="F332">
        <v>137.36199999999999</v>
      </c>
      <c r="G332">
        <v>0.17851800000000001</v>
      </c>
      <c r="H332">
        <v>0.837032</v>
      </c>
      <c r="I332">
        <v>0</v>
      </c>
    </row>
    <row r="333" spans="1:25" x14ac:dyDescent="0.25">
      <c r="A333" t="s">
        <v>88</v>
      </c>
      <c r="B333">
        <v>5468.82</v>
      </c>
      <c r="C333">
        <v>5430.38</v>
      </c>
      <c r="D333">
        <v>5408.2</v>
      </c>
      <c r="E333">
        <v>4755.53</v>
      </c>
      <c r="F333">
        <v>137.43799999999999</v>
      </c>
      <c r="G333">
        <v>0.16452700000000001</v>
      </c>
      <c r="H333">
        <v>0.83278600000000003</v>
      </c>
      <c r="I333">
        <v>0</v>
      </c>
    </row>
    <row r="334" spans="1:25" x14ac:dyDescent="0.25">
      <c r="A334" t="s">
        <v>88</v>
      </c>
      <c r="B334">
        <v>5468.8</v>
      </c>
      <c r="C334">
        <v>5431.01</v>
      </c>
      <c r="D334">
        <v>5408.63</v>
      </c>
      <c r="E334">
        <v>4755.78</v>
      </c>
      <c r="F334">
        <v>137.41800000000001</v>
      </c>
      <c r="G334">
        <v>0.14738200000000001</v>
      </c>
      <c r="H334">
        <v>0.83584400000000003</v>
      </c>
      <c r="I334">
        <v>0</v>
      </c>
    </row>
    <row r="335" spans="1:25" x14ac:dyDescent="0.25">
      <c r="A335" t="s">
        <v>88</v>
      </c>
      <c r="B335">
        <v>5468.47</v>
      </c>
      <c r="C335">
        <v>5430.79</v>
      </c>
      <c r="D335">
        <v>5408.37</v>
      </c>
      <c r="E335">
        <v>4755.67</v>
      </c>
      <c r="F335">
        <v>137.386</v>
      </c>
      <c r="G335">
        <v>0.178457</v>
      </c>
      <c r="H335">
        <v>0.83690100000000001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5469.39</v>
      </c>
      <c r="C336">
        <v>5430.77</v>
      </c>
      <c r="D336">
        <v>5408.48</v>
      </c>
      <c r="E336">
        <v>4755.7</v>
      </c>
      <c r="F336">
        <v>137.45699999999999</v>
      </c>
      <c r="G336">
        <v>0.17857000000000001</v>
      </c>
      <c r="H336">
        <v>0.83705099999999999</v>
      </c>
      <c r="I336">
        <v>0</v>
      </c>
      <c r="R336">
        <f>AVERAGE(B287:B336)</f>
        <v>5468.3139999999994</v>
      </c>
      <c r="S336">
        <f>AVERAGE(C287:C336)</f>
        <v>5430.6630000000005</v>
      </c>
      <c r="U336">
        <f>_xlfn.VAR.P(B287:B336)</f>
        <v>1.1343400000000701</v>
      </c>
      <c r="V336">
        <f>_xlfn.VAR.P(C287:C336)</f>
        <v>7.5592999999981439E-2</v>
      </c>
      <c r="X336">
        <f>1.96*SQRT(U336)/50</f>
        <v>4.1750116378282201E-2</v>
      </c>
      <c r="Y336">
        <f>1.96*SQRT(V336)/50</f>
        <v>1.0777719031407873E-2</v>
      </c>
    </row>
    <row r="337" spans="1:9" x14ac:dyDescent="0.25">
      <c r="A337" t="s">
        <v>88</v>
      </c>
      <c r="B337">
        <v>273417.25487300003</v>
      </c>
      <c r="C337" t="s">
        <v>36</v>
      </c>
    </row>
    <row r="338" spans="1:9" x14ac:dyDescent="0.25">
      <c r="A338" t="s">
        <v>104</v>
      </c>
      <c r="B338">
        <v>5562.58</v>
      </c>
      <c r="C338">
        <v>5525.36</v>
      </c>
      <c r="D338">
        <v>5504.56</v>
      </c>
      <c r="E338">
        <v>4375.09</v>
      </c>
      <c r="F338">
        <v>488.00400000000002</v>
      </c>
      <c r="G338">
        <v>0.170429</v>
      </c>
      <c r="H338">
        <v>0.83702100000000002</v>
      </c>
      <c r="I338">
        <v>0</v>
      </c>
    </row>
    <row r="339" spans="1:9" x14ac:dyDescent="0.25">
      <c r="A339" t="s">
        <v>104</v>
      </c>
      <c r="B339">
        <v>5568.03</v>
      </c>
      <c r="C339">
        <v>5529.29</v>
      </c>
      <c r="D339">
        <v>5508.54</v>
      </c>
      <c r="E339">
        <v>4374.62</v>
      </c>
      <c r="F339">
        <v>487.87900000000002</v>
      </c>
      <c r="G339">
        <v>0.179149</v>
      </c>
      <c r="H339">
        <v>0.83691000000000004</v>
      </c>
      <c r="I339">
        <v>0</v>
      </c>
    </row>
    <row r="340" spans="1:9" x14ac:dyDescent="0.25">
      <c r="A340" t="s">
        <v>104</v>
      </c>
      <c r="B340">
        <v>5575.63</v>
      </c>
      <c r="C340">
        <v>5537.7</v>
      </c>
      <c r="D340">
        <v>5516.85</v>
      </c>
      <c r="E340">
        <v>4377.8100000000004</v>
      </c>
      <c r="F340">
        <v>490.745</v>
      </c>
      <c r="G340">
        <v>0.17849999999999999</v>
      </c>
      <c r="H340">
        <v>0.83699100000000004</v>
      </c>
      <c r="I340">
        <v>0</v>
      </c>
    </row>
    <row r="341" spans="1:9" x14ac:dyDescent="0.25">
      <c r="A341" t="s">
        <v>104</v>
      </c>
      <c r="B341">
        <v>5565.8</v>
      </c>
      <c r="C341">
        <v>5526.44</v>
      </c>
      <c r="D341">
        <v>5505.65</v>
      </c>
      <c r="E341">
        <v>4374.22</v>
      </c>
      <c r="F341">
        <v>488.06599999999997</v>
      </c>
      <c r="G341">
        <v>0.156141</v>
      </c>
      <c r="H341">
        <v>0.82394100000000003</v>
      </c>
      <c r="I341">
        <v>0</v>
      </c>
    </row>
    <row r="342" spans="1:9" x14ac:dyDescent="0.25">
      <c r="A342" t="s">
        <v>104</v>
      </c>
      <c r="B342">
        <v>5561.57</v>
      </c>
      <c r="C342">
        <v>5524.28</v>
      </c>
      <c r="D342">
        <v>5503.53</v>
      </c>
      <c r="E342">
        <v>4373.58</v>
      </c>
      <c r="F342">
        <v>487.238</v>
      </c>
      <c r="G342">
        <v>0.15811900000000001</v>
      </c>
      <c r="H342">
        <v>0.83701499999999995</v>
      </c>
      <c r="I342">
        <v>0</v>
      </c>
    </row>
    <row r="343" spans="1:9" x14ac:dyDescent="0.25">
      <c r="A343" t="s">
        <v>104</v>
      </c>
      <c r="B343">
        <v>5571.16</v>
      </c>
      <c r="C343">
        <v>5532</v>
      </c>
      <c r="D343">
        <v>5511.24</v>
      </c>
      <c r="E343">
        <v>4376.1400000000003</v>
      </c>
      <c r="F343">
        <v>489.214</v>
      </c>
      <c r="G343">
        <v>0.17846799999999999</v>
      </c>
      <c r="H343">
        <v>0.83703399999999994</v>
      </c>
      <c r="I343">
        <v>0</v>
      </c>
    </row>
    <row r="344" spans="1:9" x14ac:dyDescent="0.25">
      <c r="A344" t="s">
        <v>104</v>
      </c>
      <c r="B344">
        <v>5581</v>
      </c>
      <c r="C344">
        <v>5541.86</v>
      </c>
      <c r="D344">
        <v>5520.85</v>
      </c>
      <c r="E344">
        <v>4381.1400000000003</v>
      </c>
      <c r="F344">
        <v>493.68099999999998</v>
      </c>
      <c r="G344">
        <v>0.154475</v>
      </c>
      <c r="H344">
        <v>0.83393600000000001</v>
      </c>
      <c r="I344">
        <v>0</v>
      </c>
    </row>
    <row r="345" spans="1:9" x14ac:dyDescent="0.25">
      <c r="A345" t="s">
        <v>104</v>
      </c>
      <c r="B345">
        <v>5578.7</v>
      </c>
      <c r="C345">
        <v>5539.16</v>
      </c>
      <c r="D345">
        <v>5518.39</v>
      </c>
      <c r="E345">
        <v>4377.6099999999997</v>
      </c>
      <c r="F345">
        <v>491.1</v>
      </c>
      <c r="G345">
        <v>0.178457</v>
      </c>
      <c r="H345">
        <v>0.86721400000000004</v>
      </c>
      <c r="I345">
        <v>0</v>
      </c>
    </row>
    <row r="346" spans="1:9" x14ac:dyDescent="0.25">
      <c r="A346" t="s">
        <v>104</v>
      </c>
      <c r="B346">
        <v>5542.52</v>
      </c>
      <c r="C346">
        <v>5502.68</v>
      </c>
      <c r="D346">
        <v>5482.12</v>
      </c>
      <c r="E346">
        <v>4367.07</v>
      </c>
      <c r="F346">
        <v>481.24</v>
      </c>
      <c r="G346">
        <v>0.17846200000000001</v>
      </c>
      <c r="H346">
        <v>0.82305499999999998</v>
      </c>
      <c r="I346">
        <v>0</v>
      </c>
    </row>
    <row r="347" spans="1:9" x14ac:dyDescent="0.25">
      <c r="A347" t="s">
        <v>104</v>
      </c>
      <c r="B347">
        <v>5559.64</v>
      </c>
      <c r="C347">
        <v>5522.68</v>
      </c>
      <c r="D347">
        <v>5501.97</v>
      </c>
      <c r="E347">
        <v>4372.1899999999996</v>
      </c>
      <c r="F347">
        <v>486.07100000000003</v>
      </c>
      <c r="G347">
        <v>0.17846999999999999</v>
      </c>
      <c r="H347">
        <v>0.83518199999999998</v>
      </c>
      <c r="I347">
        <v>0</v>
      </c>
    </row>
    <row r="348" spans="1:9" x14ac:dyDescent="0.25">
      <c r="A348" t="s">
        <v>104</v>
      </c>
      <c r="B348">
        <v>5532.61</v>
      </c>
      <c r="C348">
        <v>5495.41</v>
      </c>
      <c r="D348">
        <v>5474.85</v>
      </c>
      <c r="E348">
        <v>4364.33</v>
      </c>
      <c r="F348">
        <v>478.71199999999999</v>
      </c>
      <c r="G348">
        <v>0.17865600000000001</v>
      </c>
      <c r="H348">
        <v>0.836731</v>
      </c>
      <c r="I348">
        <v>0</v>
      </c>
    </row>
    <row r="349" spans="1:9" x14ac:dyDescent="0.25">
      <c r="A349" t="s">
        <v>104</v>
      </c>
      <c r="B349">
        <v>5538.41</v>
      </c>
      <c r="C349">
        <v>5500.39</v>
      </c>
      <c r="D349">
        <v>5479.83</v>
      </c>
      <c r="E349">
        <v>4366.5</v>
      </c>
      <c r="F349">
        <v>480.774</v>
      </c>
      <c r="G349">
        <v>0.17859700000000001</v>
      </c>
      <c r="H349">
        <v>0.83682999999999996</v>
      </c>
      <c r="I349">
        <v>0</v>
      </c>
    </row>
    <row r="350" spans="1:9" x14ac:dyDescent="0.25">
      <c r="A350" t="s">
        <v>104</v>
      </c>
      <c r="B350">
        <v>5541.65</v>
      </c>
      <c r="C350">
        <v>5502.88</v>
      </c>
      <c r="D350">
        <v>5482.39</v>
      </c>
      <c r="E350">
        <v>4366.7</v>
      </c>
      <c r="F350">
        <v>481.11099999999999</v>
      </c>
      <c r="G350">
        <v>0.17846799999999999</v>
      </c>
      <c r="H350">
        <v>0.83595600000000003</v>
      </c>
      <c r="I350">
        <v>0</v>
      </c>
    </row>
    <row r="351" spans="1:9" x14ac:dyDescent="0.25">
      <c r="A351" t="s">
        <v>104</v>
      </c>
      <c r="B351">
        <v>5547.06</v>
      </c>
      <c r="C351">
        <v>5509.63</v>
      </c>
      <c r="D351">
        <v>5489.01</v>
      </c>
      <c r="E351">
        <v>4368.3599999999997</v>
      </c>
      <c r="F351">
        <v>482.51299999999998</v>
      </c>
      <c r="G351">
        <v>0.17852599999999999</v>
      </c>
      <c r="H351">
        <v>0.83672199999999997</v>
      </c>
      <c r="I351">
        <v>0</v>
      </c>
    </row>
    <row r="352" spans="1:9" x14ac:dyDescent="0.25">
      <c r="A352" t="s">
        <v>104</v>
      </c>
      <c r="B352">
        <v>5561.87</v>
      </c>
      <c r="C352">
        <v>5523.12</v>
      </c>
      <c r="D352">
        <v>5502.49</v>
      </c>
      <c r="E352">
        <v>4373.93</v>
      </c>
      <c r="F352">
        <v>487.22199999999998</v>
      </c>
      <c r="G352">
        <v>0.178676</v>
      </c>
      <c r="H352">
        <v>0.80647400000000002</v>
      </c>
      <c r="I352">
        <v>0</v>
      </c>
    </row>
    <row r="353" spans="1:9" x14ac:dyDescent="0.25">
      <c r="A353" t="s">
        <v>104</v>
      </c>
      <c r="B353">
        <v>5563.43</v>
      </c>
      <c r="C353">
        <v>5524.43</v>
      </c>
      <c r="D353">
        <v>5503.7</v>
      </c>
      <c r="E353">
        <v>4373.7299999999996</v>
      </c>
      <c r="F353">
        <v>487.15899999999999</v>
      </c>
      <c r="G353">
        <v>0.15034600000000001</v>
      </c>
      <c r="H353">
        <v>0.83612900000000001</v>
      </c>
      <c r="I353">
        <v>0</v>
      </c>
    </row>
    <row r="354" spans="1:9" x14ac:dyDescent="0.25">
      <c r="A354" t="s">
        <v>104</v>
      </c>
      <c r="B354">
        <v>5544.89</v>
      </c>
      <c r="C354">
        <v>5507.51</v>
      </c>
      <c r="D354">
        <v>5486.93</v>
      </c>
      <c r="E354">
        <v>4368.71</v>
      </c>
      <c r="F354">
        <v>482.5</v>
      </c>
      <c r="G354">
        <v>0.15021599999999999</v>
      </c>
      <c r="H354">
        <v>0.83589899999999995</v>
      </c>
      <c r="I354">
        <v>0</v>
      </c>
    </row>
    <row r="355" spans="1:9" x14ac:dyDescent="0.25">
      <c r="A355" t="s">
        <v>104</v>
      </c>
      <c r="B355">
        <v>5550.05</v>
      </c>
      <c r="C355">
        <v>5510.87</v>
      </c>
      <c r="D355">
        <v>5490.05</v>
      </c>
      <c r="E355">
        <v>4371.3900000000003</v>
      </c>
      <c r="F355">
        <v>484.40800000000002</v>
      </c>
      <c r="G355">
        <v>0.14853</v>
      </c>
      <c r="H355">
        <v>0.83644499999999999</v>
      </c>
      <c r="I355">
        <v>0</v>
      </c>
    </row>
    <row r="356" spans="1:9" x14ac:dyDescent="0.25">
      <c r="A356" t="s">
        <v>104</v>
      </c>
      <c r="B356">
        <v>5547.79</v>
      </c>
      <c r="C356">
        <v>5510.54</v>
      </c>
      <c r="D356">
        <v>5489.85</v>
      </c>
      <c r="E356">
        <v>4369.99</v>
      </c>
      <c r="F356">
        <v>483.72699999999998</v>
      </c>
      <c r="G356">
        <v>0.14896200000000001</v>
      </c>
      <c r="H356">
        <v>0.83657599999999999</v>
      </c>
      <c r="I356">
        <v>0</v>
      </c>
    </row>
    <row r="357" spans="1:9" x14ac:dyDescent="0.25">
      <c r="A357" t="s">
        <v>104</v>
      </c>
      <c r="B357">
        <v>5553.75</v>
      </c>
      <c r="C357">
        <v>5516.89</v>
      </c>
      <c r="D357">
        <v>5496.2</v>
      </c>
      <c r="E357">
        <v>4372.01</v>
      </c>
      <c r="F357">
        <v>485.38600000000002</v>
      </c>
      <c r="G357">
        <v>0.178454</v>
      </c>
      <c r="H357">
        <v>0.83322799999999997</v>
      </c>
      <c r="I357">
        <v>0</v>
      </c>
    </row>
    <row r="358" spans="1:9" x14ac:dyDescent="0.25">
      <c r="A358" t="s">
        <v>104</v>
      </c>
      <c r="B358">
        <v>5555.52</v>
      </c>
      <c r="C358">
        <v>5516.13</v>
      </c>
      <c r="D358">
        <v>5495.41</v>
      </c>
      <c r="E358">
        <v>4371.1000000000004</v>
      </c>
      <c r="F358">
        <v>484.90199999999999</v>
      </c>
      <c r="G358">
        <v>0.178456</v>
      </c>
      <c r="H358">
        <v>0.83652700000000002</v>
      </c>
      <c r="I358">
        <v>0</v>
      </c>
    </row>
    <row r="359" spans="1:9" x14ac:dyDescent="0.25">
      <c r="A359" t="s">
        <v>104</v>
      </c>
      <c r="B359">
        <v>5548.76</v>
      </c>
      <c r="C359">
        <v>5511.58</v>
      </c>
      <c r="D359">
        <v>5490.92</v>
      </c>
      <c r="E359">
        <v>4369.57</v>
      </c>
      <c r="F359">
        <v>483.53500000000003</v>
      </c>
      <c r="G359">
        <v>0.17846899999999999</v>
      </c>
      <c r="H359">
        <v>0.83318700000000001</v>
      </c>
      <c r="I359">
        <v>0</v>
      </c>
    </row>
    <row r="360" spans="1:9" x14ac:dyDescent="0.25">
      <c r="A360" t="s">
        <v>104</v>
      </c>
      <c r="B360">
        <v>5566.62</v>
      </c>
      <c r="C360">
        <v>5529.46</v>
      </c>
      <c r="D360">
        <v>5508.7</v>
      </c>
      <c r="E360">
        <v>4374.01</v>
      </c>
      <c r="F360">
        <v>487.92700000000002</v>
      </c>
      <c r="G360">
        <v>0.17855799999999999</v>
      </c>
      <c r="H360">
        <v>0.83556900000000001</v>
      </c>
      <c r="I360">
        <v>0</v>
      </c>
    </row>
    <row r="361" spans="1:9" x14ac:dyDescent="0.25">
      <c r="A361" t="s">
        <v>104</v>
      </c>
      <c r="B361">
        <v>5571.81</v>
      </c>
      <c r="C361">
        <v>5533.02</v>
      </c>
      <c r="D361">
        <v>5512.26</v>
      </c>
      <c r="E361">
        <v>4378.42</v>
      </c>
      <c r="F361">
        <v>490.988</v>
      </c>
      <c r="G361">
        <v>0.16826099999999999</v>
      </c>
      <c r="H361">
        <v>0.837032</v>
      </c>
      <c r="I361">
        <v>0</v>
      </c>
    </row>
    <row r="362" spans="1:9" x14ac:dyDescent="0.25">
      <c r="A362" t="s">
        <v>104</v>
      </c>
      <c r="B362">
        <v>5582.08</v>
      </c>
      <c r="C362">
        <v>5543.85</v>
      </c>
      <c r="D362">
        <v>5523</v>
      </c>
      <c r="E362">
        <v>4379.38</v>
      </c>
      <c r="F362">
        <v>492.52800000000002</v>
      </c>
      <c r="G362">
        <v>0.178562</v>
      </c>
      <c r="H362">
        <v>0.83703899999999998</v>
      </c>
      <c r="I362">
        <v>0</v>
      </c>
    </row>
    <row r="363" spans="1:9" x14ac:dyDescent="0.25">
      <c r="A363" t="s">
        <v>104</v>
      </c>
      <c r="B363">
        <v>5627.78</v>
      </c>
      <c r="C363">
        <v>5587.84</v>
      </c>
      <c r="D363">
        <v>5566.73</v>
      </c>
      <c r="E363">
        <v>4394.1400000000003</v>
      </c>
      <c r="F363">
        <v>506.7</v>
      </c>
      <c r="G363">
        <v>0.15032599999999999</v>
      </c>
      <c r="H363">
        <v>0.83702600000000005</v>
      </c>
      <c r="I363">
        <v>0</v>
      </c>
    </row>
    <row r="364" spans="1:9" x14ac:dyDescent="0.25">
      <c r="A364" t="s">
        <v>104</v>
      </c>
      <c r="B364">
        <v>5595.77</v>
      </c>
      <c r="C364">
        <v>5556.29</v>
      </c>
      <c r="D364">
        <v>5535.32</v>
      </c>
      <c r="E364">
        <v>4383.6400000000003</v>
      </c>
      <c r="F364">
        <v>496.18900000000002</v>
      </c>
      <c r="G364">
        <v>0.17846699999999999</v>
      </c>
      <c r="H364">
        <v>0.83404100000000003</v>
      </c>
      <c r="I364">
        <v>0</v>
      </c>
    </row>
    <row r="365" spans="1:9" x14ac:dyDescent="0.25">
      <c r="A365" t="s">
        <v>104</v>
      </c>
      <c r="B365">
        <v>5586.51</v>
      </c>
      <c r="C365">
        <v>5546.57</v>
      </c>
      <c r="D365">
        <v>5525.68</v>
      </c>
      <c r="E365">
        <v>4379.99</v>
      </c>
      <c r="F365">
        <v>493.18400000000003</v>
      </c>
      <c r="G365">
        <v>0.17866299999999999</v>
      </c>
      <c r="H365">
        <v>0.83651299999999995</v>
      </c>
      <c r="I365">
        <v>0</v>
      </c>
    </row>
    <row r="366" spans="1:9" x14ac:dyDescent="0.25">
      <c r="A366" t="s">
        <v>104</v>
      </c>
      <c r="B366">
        <v>5564.58</v>
      </c>
      <c r="C366">
        <v>5525.73</v>
      </c>
      <c r="D366">
        <v>5504.81</v>
      </c>
      <c r="E366">
        <v>4374.4399999999996</v>
      </c>
      <c r="F366">
        <v>487.45499999999998</v>
      </c>
      <c r="G366">
        <v>0.157774</v>
      </c>
      <c r="H366">
        <v>0.83591599999999999</v>
      </c>
      <c r="I366">
        <v>0</v>
      </c>
    </row>
    <row r="367" spans="1:9" x14ac:dyDescent="0.25">
      <c r="A367" t="s">
        <v>104</v>
      </c>
      <c r="B367">
        <v>5565.02</v>
      </c>
      <c r="C367">
        <v>5525.28</v>
      </c>
      <c r="D367">
        <v>5504.41</v>
      </c>
      <c r="E367">
        <v>4375.09</v>
      </c>
      <c r="F367">
        <v>487.70299999999997</v>
      </c>
      <c r="G367">
        <v>0.17805199999999999</v>
      </c>
      <c r="H367">
        <v>0.83587599999999995</v>
      </c>
      <c r="I367">
        <v>0</v>
      </c>
    </row>
    <row r="368" spans="1:9" x14ac:dyDescent="0.25">
      <c r="A368" t="s">
        <v>104</v>
      </c>
      <c r="B368">
        <v>5559.04</v>
      </c>
      <c r="C368">
        <v>5519.76</v>
      </c>
      <c r="D368">
        <v>5498.95</v>
      </c>
      <c r="E368">
        <v>4371.96</v>
      </c>
      <c r="F368">
        <v>485.75099999999998</v>
      </c>
      <c r="G368">
        <v>0.15887899999999999</v>
      </c>
      <c r="H368">
        <v>0.83522300000000005</v>
      </c>
      <c r="I368">
        <v>0</v>
      </c>
    </row>
    <row r="369" spans="1:9" x14ac:dyDescent="0.25">
      <c r="A369" t="s">
        <v>104</v>
      </c>
      <c r="B369">
        <v>5572.32</v>
      </c>
      <c r="C369">
        <v>5533.42</v>
      </c>
      <c r="D369">
        <v>5512.29</v>
      </c>
      <c r="E369">
        <v>4377.95</v>
      </c>
      <c r="F369">
        <v>489.84800000000001</v>
      </c>
      <c r="G369">
        <v>0.17846999999999999</v>
      </c>
      <c r="H369">
        <v>0.83666799999999997</v>
      </c>
      <c r="I369">
        <v>0</v>
      </c>
    </row>
    <row r="370" spans="1:9" x14ac:dyDescent="0.25">
      <c r="A370" t="s">
        <v>104</v>
      </c>
      <c r="B370">
        <v>5564.38</v>
      </c>
      <c r="C370">
        <v>5520.46</v>
      </c>
      <c r="D370">
        <v>5499.58</v>
      </c>
      <c r="E370">
        <v>4374.01</v>
      </c>
      <c r="F370">
        <v>486.49599999999998</v>
      </c>
      <c r="G370">
        <v>0.16181000000000001</v>
      </c>
      <c r="H370">
        <v>0.83200399999999997</v>
      </c>
      <c r="I370">
        <v>0</v>
      </c>
    </row>
    <row r="371" spans="1:9" x14ac:dyDescent="0.25">
      <c r="A371" t="s">
        <v>104</v>
      </c>
      <c r="B371">
        <v>5551.44</v>
      </c>
      <c r="C371">
        <v>5513.25</v>
      </c>
      <c r="D371">
        <v>5492.48</v>
      </c>
      <c r="E371">
        <v>4370.79</v>
      </c>
      <c r="F371">
        <v>484.108</v>
      </c>
      <c r="G371">
        <v>0.17249900000000001</v>
      </c>
      <c r="H371">
        <v>0.83588799999999996</v>
      </c>
      <c r="I371">
        <v>0</v>
      </c>
    </row>
    <row r="372" spans="1:9" x14ac:dyDescent="0.25">
      <c r="A372" t="s">
        <v>104</v>
      </c>
      <c r="B372">
        <v>5593.07</v>
      </c>
      <c r="C372">
        <v>5555.57</v>
      </c>
      <c r="D372">
        <v>5534.57</v>
      </c>
      <c r="E372">
        <v>4384.21</v>
      </c>
      <c r="F372">
        <v>496.40600000000001</v>
      </c>
      <c r="G372">
        <v>0.155663</v>
      </c>
      <c r="H372">
        <v>0.83414500000000003</v>
      </c>
      <c r="I372">
        <v>0</v>
      </c>
    </row>
    <row r="373" spans="1:9" x14ac:dyDescent="0.25">
      <c r="A373" t="s">
        <v>104</v>
      </c>
      <c r="B373">
        <v>5547.24</v>
      </c>
      <c r="C373">
        <v>5509.63</v>
      </c>
      <c r="D373">
        <v>5489.03</v>
      </c>
      <c r="E373">
        <v>4369.0200000000004</v>
      </c>
      <c r="F373">
        <v>483.23899999999998</v>
      </c>
      <c r="G373">
        <v>0.178454</v>
      </c>
      <c r="H373">
        <v>0.83508800000000005</v>
      </c>
      <c r="I373">
        <v>0</v>
      </c>
    </row>
    <row r="374" spans="1:9" x14ac:dyDescent="0.25">
      <c r="A374" t="s">
        <v>104</v>
      </c>
      <c r="B374">
        <v>5567.95</v>
      </c>
      <c r="C374">
        <v>5529.61</v>
      </c>
      <c r="D374">
        <v>5508.8</v>
      </c>
      <c r="E374">
        <v>4375.72</v>
      </c>
      <c r="F374">
        <v>488.536</v>
      </c>
      <c r="G374">
        <v>0.17845800000000001</v>
      </c>
      <c r="H374">
        <v>0.83688200000000001</v>
      </c>
      <c r="I374">
        <v>0</v>
      </c>
    </row>
    <row r="375" spans="1:9" x14ac:dyDescent="0.25">
      <c r="A375" t="s">
        <v>104</v>
      </c>
      <c r="B375">
        <v>5575.68</v>
      </c>
      <c r="C375">
        <v>5536.77</v>
      </c>
      <c r="D375">
        <v>5515.97</v>
      </c>
      <c r="E375">
        <v>4377.41</v>
      </c>
      <c r="F375">
        <v>490.43</v>
      </c>
      <c r="G375">
        <v>0.178476</v>
      </c>
      <c r="H375">
        <v>0.83702799999999999</v>
      </c>
      <c r="I375">
        <v>0</v>
      </c>
    </row>
    <row r="376" spans="1:9" x14ac:dyDescent="0.25">
      <c r="A376" t="s">
        <v>104</v>
      </c>
      <c r="B376">
        <v>5589.58</v>
      </c>
      <c r="C376">
        <v>5550.26</v>
      </c>
      <c r="D376">
        <v>5529.28</v>
      </c>
      <c r="E376">
        <v>4383.75</v>
      </c>
      <c r="F376">
        <v>495.55700000000002</v>
      </c>
      <c r="G376">
        <v>0.15554000000000001</v>
      </c>
      <c r="H376">
        <v>0.83663100000000001</v>
      </c>
      <c r="I376">
        <v>0</v>
      </c>
    </row>
    <row r="377" spans="1:9" x14ac:dyDescent="0.25">
      <c r="A377" t="s">
        <v>104</v>
      </c>
      <c r="B377">
        <v>5558.09</v>
      </c>
      <c r="C377">
        <v>5520.44</v>
      </c>
      <c r="D377">
        <v>5499.68</v>
      </c>
      <c r="E377">
        <v>4373.0200000000004</v>
      </c>
      <c r="F377">
        <v>486.64299999999997</v>
      </c>
      <c r="G377">
        <v>0.14829200000000001</v>
      </c>
      <c r="H377">
        <v>0.83679899999999996</v>
      </c>
      <c r="I377">
        <v>0</v>
      </c>
    </row>
    <row r="378" spans="1:9" x14ac:dyDescent="0.25">
      <c r="A378" t="s">
        <v>104</v>
      </c>
      <c r="B378">
        <v>5597.38</v>
      </c>
      <c r="C378">
        <v>5558.66</v>
      </c>
      <c r="D378">
        <v>5537.62</v>
      </c>
      <c r="E378">
        <v>4383.58</v>
      </c>
      <c r="F378">
        <v>496.67899999999997</v>
      </c>
      <c r="G378">
        <v>0.178454</v>
      </c>
      <c r="H378">
        <v>0.83043199999999995</v>
      </c>
      <c r="I378">
        <v>0</v>
      </c>
    </row>
    <row r="379" spans="1:9" x14ac:dyDescent="0.25">
      <c r="A379" t="s">
        <v>104</v>
      </c>
      <c r="B379">
        <v>5584.95</v>
      </c>
      <c r="C379">
        <v>5545.91</v>
      </c>
      <c r="D379">
        <v>5525.05</v>
      </c>
      <c r="E379">
        <v>4379.2700000000004</v>
      </c>
      <c r="F379">
        <v>492.69</v>
      </c>
      <c r="G379">
        <v>0.15491199999999999</v>
      </c>
      <c r="H379">
        <v>0.81523000000000001</v>
      </c>
      <c r="I379">
        <v>0</v>
      </c>
    </row>
    <row r="380" spans="1:9" x14ac:dyDescent="0.25">
      <c r="A380" t="s">
        <v>104</v>
      </c>
      <c r="B380">
        <v>5582.49</v>
      </c>
      <c r="C380">
        <v>5543.63</v>
      </c>
      <c r="D380">
        <v>5522.84</v>
      </c>
      <c r="E380">
        <v>4378.6400000000003</v>
      </c>
      <c r="F380">
        <v>492.16899999999998</v>
      </c>
      <c r="G380">
        <v>0.150757</v>
      </c>
      <c r="H380">
        <v>0.83297900000000002</v>
      </c>
      <c r="I380">
        <v>0</v>
      </c>
    </row>
    <row r="381" spans="1:9" x14ac:dyDescent="0.25">
      <c r="A381" t="s">
        <v>104</v>
      </c>
      <c r="B381">
        <v>5593.99</v>
      </c>
      <c r="C381">
        <v>5555.04</v>
      </c>
      <c r="D381">
        <v>5534.13</v>
      </c>
      <c r="E381">
        <v>4381.6499999999996</v>
      </c>
      <c r="F381">
        <v>495.29399999999998</v>
      </c>
      <c r="G381">
        <v>0.15145700000000001</v>
      </c>
      <c r="H381">
        <v>0.833785</v>
      </c>
      <c r="I381">
        <v>0</v>
      </c>
    </row>
    <row r="382" spans="1:9" x14ac:dyDescent="0.25">
      <c r="A382" t="s">
        <v>104</v>
      </c>
      <c r="B382">
        <v>5601.31</v>
      </c>
      <c r="C382">
        <v>5562.44</v>
      </c>
      <c r="D382">
        <v>5541.57</v>
      </c>
      <c r="E382">
        <v>4385.5200000000004</v>
      </c>
      <c r="F382">
        <v>498.78100000000001</v>
      </c>
      <c r="G382">
        <v>0.178454</v>
      </c>
      <c r="H382">
        <v>0.83652800000000005</v>
      </c>
      <c r="I382">
        <v>0</v>
      </c>
    </row>
    <row r="383" spans="1:9" x14ac:dyDescent="0.25">
      <c r="A383" t="s">
        <v>104</v>
      </c>
      <c r="B383">
        <v>5588.39</v>
      </c>
      <c r="C383">
        <v>5549.64</v>
      </c>
      <c r="D383">
        <v>5528.75</v>
      </c>
      <c r="E383">
        <v>4381.3</v>
      </c>
      <c r="F383">
        <v>494.41</v>
      </c>
      <c r="G383">
        <v>0.14729</v>
      </c>
      <c r="H383">
        <v>0.83580500000000002</v>
      </c>
      <c r="I383">
        <v>0</v>
      </c>
    </row>
    <row r="384" spans="1:9" x14ac:dyDescent="0.25">
      <c r="A384" t="s">
        <v>104</v>
      </c>
      <c r="B384">
        <v>5608.94</v>
      </c>
      <c r="C384">
        <v>5569.33</v>
      </c>
      <c r="D384">
        <v>5548.27</v>
      </c>
      <c r="E384">
        <v>4387.54</v>
      </c>
      <c r="F384">
        <v>500.05500000000001</v>
      </c>
      <c r="G384">
        <v>0.17846000000000001</v>
      </c>
      <c r="H384">
        <v>0.82464300000000001</v>
      </c>
      <c r="I384">
        <v>0</v>
      </c>
    </row>
    <row r="385" spans="1:25" x14ac:dyDescent="0.25">
      <c r="A385" t="s">
        <v>104</v>
      </c>
      <c r="B385">
        <v>5593.7</v>
      </c>
      <c r="C385">
        <v>5554.92</v>
      </c>
      <c r="D385">
        <v>5534.05</v>
      </c>
      <c r="E385">
        <v>4382.29</v>
      </c>
      <c r="F385">
        <v>495.625</v>
      </c>
      <c r="G385">
        <v>0.154976</v>
      </c>
      <c r="H385">
        <v>0.86851400000000001</v>
      </c>
      <c r="I385">
        <v>0</v>
      </c>
    </row>
    <row r="386" spans="1:25" x14ac:dyDescent="0.25">
      <c r="A386" t="s">
        <v>104</v>
      </c>
      <c r="B386">
        <v>5581.25</v>
      </c>
      <c r="C386">
        <v>5541.87</v>
      </c>
      <c r="D386">
        <v>5521.04</v>
      </c>
      <c r="E386">
        <v>4378.22</v>
      </c>
      <c r="F386">
        <v>491.97199999999998</v>
      </c>
      <c r="G386">
        <v>0.17848600000000001</v>
      </c>
      <c r="H386">
        <v>0.83702399999999999</v>
      </c>
      <c r="I386">
        <v>0</v>
      </c>
    </row>
    <row r="387" spans="1:25" x14ac:dyDescent="0.25">
      <c r="A387" t="s">
        <v>104</v>
      </c>
      <c r="B387">
        <v>5589</v>
      </c>
      <c r="C387">
        <v>5549.51</v>
      </c>
      <c r="D387">
        <v>5528.62</v>
      </c>
      <c r="E387">
        <v>4380</v>
      </c>
      <c r="F387">
        <v>493.72300000000001</v>
      </c>
      <c r="G387">
        <v>0.154673</v>
      </c>
      <c r="H387">
        <v>0.83645999999999998</v>
      </c>
      <c r="I387">
        <v>0</v>
      </c>
    </row>
    <row r="388" spans="1:25" x14ac:dyDescent="0.25">
      <c r="A388" t="s">
        <v>104</v>
      </c>
      <c r="B388">
        <v>5586.7</v>
      </c>
      <c r="C388">
        <v>5547.72</v>
      </c>
      <c r="D388">
        <v>5526.87</v>
      </c>
      <c r="E388">
        <v>4380.0600000000004</v>
      </c>
      <c r="F388">
        <v>493.65600000000001</v>
      </c>
      <c r="G388">
        <v>0.14816099999999999</v>
      </c>
      <c r="H388">
        <v>0.83700399999999997</v>
      </c>
      <c r="I388">
        <v>0</v>
      </c>
    </row>
    <row r="389" spans="1:25" x14ac:dyDescent="0.25">
      <c r="A389" t="s">
        <v>104</v>
      </c>
      <c r="B389">
        <v>5580.5</v>
      </c>
      <c r="C389">
        <v>5540.7</v>
      </c>
      <c r="D389">
        <v>5519.9</v>
      </c>
      <c r="E389">
        <v>4377.75</v>
      </c>
      <c r="F389">
        <v>491.61099999999999</v>
      </c>
      <c r="G389">
        <v>0.178455</v>
      </c>
      <c r="H389">
        <v>0.83658500000000002</v>
      </c>
      <c r="I389">
        <v>0</v>
      </c>
    </row>
    <row r="390" spans="1:25" x14ac:dyDescent="0.25">
      <c r="A390" t="s">
        <v>104</v>
      </c>
      <c r="B390">
        <v>5642.45</v>
      </c>
      <c r="C390">
        <v>5602.55</v>
      </c>
      <c r="D390">
        <v>5581.6</v>
      </c>
      <c r="E390">
        <v>4396.2299999999996</v>
      </c>
      <c r="F390">
        <v>509.46100000000001</v>
      </c>
      <c r="G390">
        <v>0.158279</v>
      </c>
      <c r="H390">
        <v>0.83618700000000001</v>
      </c>
      <c r="I390">
        <v>0</v>
      </c>
    </row>
    <row r="391" spans="1:25" x14ac:dyDescent="0.25">
      <c r="A391" t="s">
        <v>104</v>
      </c>
      <c r="B391">
        <v>5575.28</v>
      </c>
      <c r="C391">
        <v>5536.55</v>
      </c>
      <c r="D391">
        <v>5515.87</v>
      </c>
      <c r="E391">
        <v>4376.33</v>
      </c>
      <c r="F391">
        <v>491.22899999999998</v>
      </c>
      <c r="G391">
        <v>0.14737900000000001</v>
      </c>
      <c r="H391">
        <v>0.82892900000000003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5580.6</v>
      </c>
      <c r="C392">
        <v>5541.8</v>
      </c>
      <c r="D392">
        <v>5521.08</v>
      </c>
      <c r="E392">
        <v>4378.1000000000004</v>
      </c>
      <c r="F392">
        <v>492.38900000000001</v>
      </c>
      <c r="G392">
        <v>0.178538</v>
      </c>
      <c r="H392">
        <v>0.83302200000000004</v>
      </c>
      <c r="I392">
        <v>0</v>
      </c>
      <c r="R392">
        <f>AVERAGE(B343:B392)</f>
        <v>5572.8940000000002</v>
      </c>
      <c r="S392">
        <f>AVERAGE(C343:C392)</f>
        <v>5534.104800000001</v>
      </c>
      <c r="U392">
        <f>_xlfn.VAR.P(B343:B392)</f>
        <v>497.8848479999981</v>
      </c>
      <c r="V392">
        <f>_xlfn.VAR.P(C343:C392)</f>
        <v>479.77306495999926</v>
      </c>
      <c r="X392">
        <f>1.96*SQRT(U392)/50</f>
        <v>0.87468266978985998</v>
      </c>
      <c r="Y392">
        <f>1.96*SQRT(V392)/50</f>
        <v>0.85862592701369866</v>
      </c>
    </row>
    <row r="393" spans="1:25" x14ac:dyDescent="0.25">
      <c r="A393" t="s">
        <v>104</v>
      </c>
      <c r="B393">
        <v>278646.45468999998</v>
      </c>
      <c r="C393" t="s">
        <v>36</v>
      </c>
    </row>
    <row r="394" spans="1:25" x14ac:dyDescent="0.25">
      <c r="A394" t="s">
        <v>107</v>
      </c>
      <c r="B394">
        <v>126653</v>
      </c>
      <c r="C394">
        <v>126511</v>
      </c>
      <c r="D394">
        <v>126503</v>
      </c>
      <c r="E394">
        <v>125798</v>
      </c>
      <c r="F394">
        <v>466.93900000000002</v>
      </c>
      <c r="G394">
        <v>0.178786</v>
      </c>
      <c r="H394">
        <v>0.86831100000000006</v>
      </c>
      <c r="I394">
        <v>590203</v>
      </c>
    </row>
    <row r="395" spans="1:25" x14ac:dyDescent="0.25">
      <c r="A395" t="s">
        <v>107</v>
      </c>
      <c r="B395">
        <v>131177</v>
      </c>
      <c r="C395">
        <v>131035</v>
      </c>
      <c r="D395">
        <v>131028</v>
      </c>
      <c r="E395">
        <v>130317</v>
      </c>
      <c r="F395">
        <v>470.911</v>
      </c>
      <c r="G395">
        <v>0.178509</v>
      </c>
      <c r="H395">
        <v>0.83605600000000002</v>
      </c>
      <c r="I395">
        <v>623933</v>
      </c>
    </row>
    <row r="396" spans="1:25" x14ac:dyDescent="0.25">
      <c r="A396" t="s">
        <v>107</v>
      </c>
      <c r="B396">
        <v>125974</v>
      </c>
      <c r="C396">
        <v>125835</v>
      </c>
      <c r="D396">
        <v>125828</v>
      </c>
      <c r="E396">
        <v>125116</v>
      </c>
      <c r="F396">
        <v>471.19499999999999</v>
      </c>
      <c r="G396">
        <v>0.17846600000000001</v>
      </c>
      <c r="H396">
        <v>0.835287</v>
      </c>
      <c r="I396">
        <v>572139</v>
      </c>
    </row>
    <row r="397" spans="1:25" x14ac:dyDescent="0.25">
      <c r="A397" t="s">
        <v>107</v>
      </c>
      <c r="B397">
        <v>124001</v>
      </c>
      <c r="C397">
        <v>123857</v>
      </c>
      <c r="D397">
        <v>123850</v>
      </c>
      <c r="E397">
        <v>123139</v>
      </c>
      <c r="F397">
        <v>471.13799999999998</v>
      </c>
      <c r="G397">
        <v>0.17861399999999999</v>
      </c>
      <c r="H397">
        <v>0.83277599999999996</v>
      </c>
      <c r="I397">
        <v>555615</v>
      </c>
    </row>
    <row r="398" spans="1:25" x14ac:dyDescent="0.25">
      <c r="A398" t="s">
        <v>107</v>
      </c>
      <c r="B398">
        <v>124281</v>
      </c>
      <c r="C398">
        <v>124141</v>
      </c>
      <c r="D398">
        <v>124134</v>
      </c>
      <c r="E398">
        <v>123422</v>
      </c>
      <c r="F398">
        <v>471.08600000000001</v>
      </c>
      <c r="G398">
        <v>0.178457</v>
      </c>
      <c r="H398">
        <v>0.83315300000000003</v>
      </c>
      <c r="I398">
        <v>563181</v>
      </c>
    </row>
    <row r="399" spans="1:25" x14ac:dyDescent="0.25">
      <c r="A399" t="s">
        <v>107</v>
      </c>
      <c r="B399">
        <v>127905</v>
      </c>
      <c r="C399">
        <v>127761</v>
      </c>
      <c r="D399">
        <v>127754</v>
      </c>
      <c r="E399">
        <v>127042</v>
      </c>
      <c r="F399">
        <v>471.07100000000003</v>
      </c>
      <c r="G399">
        <v>0.17865300000000001</v>
      </c>
      <c r="H399">
        <v>0.828932</v>
      </c>
      <c r="I399">
        <v>590160</v>
      </c>
    </row>
    <row r="400" spans="1:25" x14ac:dyDescent="0.25">
      <c r="A400" t="s">
        <v>107</v>
      </c>
      <c r="B400">
        <v>127190</v>
      </c>
      <c r="C400">
        <v>127047</v>
      </c>
      <c r="D400">
        <v>127039</v>
      </c>
      <c r="E400">
        <v>126328</v>
      </c>
      <c r="F400">
        <v>471.14800000000002</v>
      </c>
      <c r="G400">
        <v>0.178455</v>
      </c>
      <c r="H400">
        <v>0.83520899999999998</v>
      </c>
      <c r="I400">
        <v>576735</v>
      </c>
    </row>
    <row r="401" spans="1:9" x14ac:dyDescent="0.25">
      <c r="A401" t="s">
        <v>107</v>
      </c>
      <c r="B401">
        <v>126234</v>
      </c>
      <c r="C401">
        <v>126094</v>
      </c>
      <c r="D401">
        <v>126087</v>
      </c>
      <c r="E401">
        <v>125375</v>
      </c>
      <c r="F401">
        <v>471.03100000000001</v>
      </c>
      <c r="G401">
        <v>0.16692599999999999</v>
      </c>
      <c r="H401">
        <v>0.80647100000000005</v>
      </c>
      <c r="I401">
        <v>564629</v>
      </c>
    </row>
    <row r="402" spans="1:9" x14ac:dyDescent="0.25">
      <c r="A402" t="s">
        <v>107</v>
      </c>
      <c r="B402">
        <v>130530</v>
      </c>
      <c r="C402">
        <v>130391</v>
      </c>
      <c r="D402">
        <v>130383</v>
      </c>
      <c r="E402">
        <v>129672</v>
      </c>
      <c r="F402">
        <v>471.20600000000002</v>
      </c>
      <c r="G402">
        <v>0.17849499999999999</v>
      </c>
      <c r="H402">
        <v>0.83623899999999995</v>
      </c>
      <c r="I402">
        <v>598958</v>
      </c>
    </row>
    <row r="403" spans="1:9" x14ac:dyDescent="0.25">
      <c r="A403" t="s">
        <v>107</v>
      </c>
      <c r="B403">
        <v>129865</v>
      </c>
      <c r="C403">
        <v>129726</v>
      </c>
      <c r="D403">
        <v>129718</v>
      </c>
      <c r="E403">
        <v>129007</v>
      </c>
      <c r="F403">
        <v>471.55700000000002</v>
      </c>
      <c r="G403">
        <v>0.17960799999999999</v>
      </c>
      <c r="H403">
        <v>0.83701499999999995</v>
      </c>
      <c r="I403">
        <v>588393</v>
      </c>
    </row>
    <row r="404" spans="1:9" x14ac:dyDescent="0.25">
      <c r="A404" t="s">
        <v>107</v>
      </c>
      <c r="B404">
        <v>133053</v>
      </c>
      <c r="C404">
        <v>132909</v>
      </c>
      <c r="D404">
        <v>132901</v>
      </c>
      <c r="E404">
        <v>132190</v>
      </c>
      <c r="F404">
        <v>471.79</v>
      </c>
      <c r="G404">
        <v>0.17880099999999999</v>
      </c>
      <c r="H404">
        <v>0.83697999999999995</v>
      </c>
      <c r="I404">
        <v>598472</v>
      </c>
    </row>
    <row r="405" spans="1:9" x14ac:dyDescent="0.25">
      <c r="A405" t="s">
        <v>107</v>
      </c>
      <c r="B405">
        <v>129464</v>
      </c>
      <c r="C405">
        <v>129323</v>
      </c>
      <c r="D405">
        <v>129315</v>
      </c>
      <c r="E405">
        <v>128603</v>
      </c>
      <c r="F405">
        <v>471.67599999999999</v>
      </c>
      <c r="G405">
        <v>0.17854100000000001</v>
      </c>
      <c r="H405">
        <v>0.81681400000000004</v>
      </c>
      <c r="I405">
        <v>581786</v>
      </c>
    </row>
    <row r="406" spans="1:9" x14ac:dyDescent="0.25">
      <c r="A406" t="s">
        <v>107</v>
      </c>
      <c r="B406">
        <v>127776</v>
      </c>
      <c r="C406">
        <v>127631</v>
      </c>
      <c r="D406">
        <v>127624</v>
      </c>
      <c r="E406">
        <v>126912</v>
      </c>
      <c r="F406">
        <v>471.86900000000003</v>
      </c>
      <c r="G406">
        <v>0.178457</v>
      </c>
      <c r="H406">
        <v>0.82898799999999995</v>
      </c>
      <c r="I406">
        <v>564653</v>
      </c>
    </row>
    <row r="407" spans="1:9" x14ac:dyDescent="0.25">
      <c r="A407" t="s">
        <v>107</v>
      </c>
      <c r="B407">
        <v>129838</v>
      </c>
      <c r="C407">
        <v>129692</v>
      </c>
      <c r="D407">
        <v>129684</v>
      </c>
      <c r="E407">
        <v>128972</v>
      </c>
      <c r="F407">
        <v>471.41</v>
      </c>
      <c r="G407">
        <v>0.178456</v>
      </c>
      <c r="H407">
        <v>0.83423899999999995</v>
      </c>
      <c r="I407">
        <v>585772</v>
      </c>
    </row>
    <row r="408" spans="1:9" x14ac:dyDescent="0.25">
      <c r="A408" t="s">
        <v>107</v>
      </c>
      <c r="B408">
        <v>135925</v>
      </c>
      <c r="C408">
        <v>135780</v>
      </c>
      <c r="D408">
        <v>135773</v>
      </c>
      <c r="E408">
        <v>135061</v>
      </c>
      <c r="F408">
        <v>471.64600000000002</v>
      </c>
      <c r="G408">
        <v>0.14710899999999999</v>
      </c>
      <c r="H408">
        <v>0.81730199999999997</v>
      </c>
      <c r="I408">
        <v>612329</v>
      </c>
    </row>
    <row r="409" spans="1:9" x14ac:dyDescent="0.25">
      <c r="A409" t="s">
        <v>107</v>
      </c>
      <c r="B409">
        <v>127536</v>
      </c>
      <c r="C409">
        <v>127386</v>
      </c>
      <c r="D409">
        <v>127379</v>
      </c>
      <c r="E409">
        <v>126667</v>
      </c>
      <c r="F409">
        <v>471.459</v>
      </c>
      <c r="G409">
        <v>0.17893400000000001</v>
      </c>
      <c r="H409">
        <v>0.83698099999999998</v>
      </c>
      <c r="I409">
        <v>560270</v>
      </c>
    </row>
    <row r="410" spans="1:9" x14ac:dyDescent="0.25">
      <c r="A410" t="s">
        <v>107</v>
      </c>
      <c r="B410">
        <v>130376</v>
      </c>
      <c r="C410">
        <v>130229</v>
      </c>
      <c r="D410">
        <v>130222</v>
      </c>
      <c r="E410">
        <v>129510</v>
      </c>
      <c r="F410">
        <v>471.57299999999998</v>
      </c>
      <c r="G410">
        <v>0.148699</v>
      </c>
      <c r="H410">
        <v>0.833897</v>
      </c>
      <c r="I410">
        <v>578894</v>
      </c>
    </row>
    <row r="411" spans="1:9" x14ac:dyDescent="0.25">
      <c r="A411" t="s">
        <v>107</v>
      </c>
      <c r="B411">
        <v>135437</v>
      </c>
      <c r="C411">
        <v>135292</v>
      </c>
      <c r="D411">
        <v>135284</v>
      </c>
      <c r="E411">
        <v>134573</v>
      </c>
      <c r="F411">
        <v>471.47800000000001</v>
      </c>
      <c r="G411">
        <v>0.17845800000000001</v>
      </c>
      <c r="H411">
        <v>0.83599800000000002</v>
      </c>
      <c r="I411">
        <v>610438</v>
      </c>
    </row>
    <row r="412" spans="1:9" x14ac:dyDescent="0.25">
      <c r="A412" t="s">
        <v>107</v>
      </c>
      <c r="B412">
        <v>132215</v>
      </c>
      <c r="C412">
        <v>132071</v>
      </c>
      <c r="D412">
        <v>132063</v>
      </c>
      <c r="E412">
        <v>131351</v>
      </c>
      <c r="F412">
        <v>471.666</v>
      </c>
      <c r="G412">
        <v>0.178457</v>
      </c>
      <c r="H412">
        <v>0.83666600000000002</v>
      </c>
      <c r="I412">
        <v>588237</v>
      </c>
    </row>
    <row r="413" spans="1:9" x14ac:dyDescent="0.25">
      <c r="A413" t="s">
        <v>107</v>
      </c>
      <c r="B413">
        <v>130354</v>
      </c>
      <c r="C413">
        <v>130208</v>
      </c>
      <c r="D413">
        <v>130200</v>
      </c>
      <c r="E413">
        <v>129488</v>
      </c>
      <c r="F413">
        <v>471.613</v>
      </c>
      <c r="G413">
        <v>0.18029200000000001</v>
      </c>
      <c r="H413">
        <v>0.80642599999999998</v>
      </c>
      <c r="I413">
        <v>573572</v>
      </c>
    </row>
    <row r="414" spans="1:9" x14ac:dyDescent="0.25">
      <c r="A414" t="s">
        <v>107</v>
      </c>
      <c r="B414">
        <v>131152</v>
      </c>
      <c r="C414">
        <v>131007</v>
      </c>
      <c r="D414">
        <v>130999</v>
      </c>
      <c r="E414">
        <v>130288</v>
      </c>
      <c r="F414">
        <v>471.35</v>
      </c>
      <c r="G414">
        <v>0.17846400000000001</v>
      </c>
      <c r="H414">
        <v>0.80637899999999996</v>
      </c>
      <c r="I414">
        <v>578169</v>
      </c>
    </row>
    <row r="415" spans="1:9" x14ac:dyDescent="0.25">
      <c r="A415" t="s">
        <v>107</v>
      </c>
      <c r="B415">
        <v>134458</v>
      </c>
      <c r="C415">
        <v>134314</v>
      </c>
      <c r="D415">
        <v>134306</v>
      </c>
      <c r="E415">
        <v>133594</v>
      </c>
      <c r="F415">
        <v>471.41699999999997</v>
      </c>
      <c r="G415">
        <v>0.18029300000000001</v>
      </c>
      <c r="H415">
        <v>0.83696800000000005</v>
      </c>
      <c r="I415">
        <v>596932</v>
      </c>
    </row>
    <row r="416" spans="1:9" x14ac:dyDescent="0.25">
      <c r="A416" t="s">
        <v>107</v>
      </c>
      <c r="B416">
        <v>132712</v>
      </c>
      <c r="C416">
        <v>132568</v>
      </c>
      <c r="D416">
        <v>132560</v>
      </c>
      <c r="E416">
        <v>131848</v>
      </c>
      <c r="F416">
        <v>471.64600000000002</v>
      </c>
      <c r="G416">
        <v>0.17863299999999999</v>
      </c>
      <c r="H416">
        <v>0.83704699999999999</v>
      </c>
      <c r="I416">
        <v>599036</v>
      </c>
    </row>
    <row r="417" spans="1:9" x14ac:dyDescent="0.25">
      <c r="A417" t="s">
        <v>107</v>
      </c>
      <c r="B417">
        <v>127508</v>
      </c>
      <c r="C417">
        <v>127370</v>
      </c>
      <c r="D417">
        <v>127362</v>
      </c>
      <c r="E417">
        <v>126651</v>
      </c>
      <c r="F417">
        <v>471.76400000000001</v>
      </c>
      <c r="G417">
        <v>0.17847399999999999</v>
      </c>
      <c r="H417">
        <v>0.83705200000000002</v>
      </c>
      <c r="I417">
        <v>572096</v>
      </c>
    </row>
    <row r="418" spans="1:9" x14ac:dyDescent="0.25">
      <c r="A418" t="s">
        <v>107</v>
      </c>
      <c r="B418">
        <v>126774</v>
      </c>
      <c r="C418">
        <v>126635</v>
      </c>
      <c r="D418">
        <v>126627</v>
      </c>
      <c r="E418">
        <v>125915</v>
      </c>
      <c r="F418">
        <v>471.27199999999999</v>
      </c>
      <c r="G418">
        <v>0.16151199999999999</v>
      </c>
      <c r="H418">
        <v>0.85703200000000002</v>
      </c>
      <c r="I418">
        <v>559587</v>
      </c>
    </row>
    <row r="419" spans="1:9" x14ac:dyDescent="0.25">
      <c r="A419" t="s">
        <v>107</v>
      </c>
      <c r="B419">
        <v>126349</v>
      </c>
      <c r="C419">
        <v>126205</v>
      </c>
      <c r="D419">
        <v>126198</v>
      </c>
      <c r="E419">
        <v>125486</v>
      </c>
      <c r="F419">
        <v>471.49099999999999</v>
      </c>
      <c r="G419">
        <v>0.179314</v>
      </c>
      <c r="H419">
        <v>0.83391199999999999</v>
      </c>
      <c r="I419">
        <v>582179</v>
      </c>
    </row>
    <row r="420" spans="1:9" x14ac:dyDescent="0.25">
      <c r="A420" t="s">
        <v>107</v>
      </c>
      <c r="B420">
        <v>123740</v>
      </c>
      <c r="C420">
        <v>123597</v>
      </c>
      <c r="D420">
        <v>123589</v>
      </c>
      <c r="E420">
        <v>122878</v>
      </c>
      <c r="F420">
        <v>470.95299999999997</v>
      </c>
      <c r="G420">
        <v>0.17846200000000001</v>
      </c>
      <c r="H420">
        <v>0.82775900000000002</v>
      </c>
      <c r="I420">
        <v>570695</v>
      </c>
    </row>
    <row r="421" spans="1:9" x14ac:dyDescent="0.25">
      <c r="A421" t="s">
        <v>107</v>
      </c>
      <c r="B421">
        <v>125087</v>
      </c>
      <c r="C421">
        <v>124949</v>
      </c>
      <c r="D421">
        <v>124942</v>
      </c>
      <c r="E421">
        <v>124230</v>
      </c>
      <c r="F421">
        <v>471.15300000000002</v>
      </c>
      <c r="G421">
        <v>0.178455</v>
      </c>
      <c r="H421">
        <v>0.83641900000000002</v>
      </c>
      <c r="I421">
        <v>581551</v>
      </c>
    </row>
    <row r="422" spans="1:9" x14ac:dyDescent="0.25">
      <c r="A422" t="s">
        <v>107</v>
      </c>
      <c r="B422">
        <v>122291</v>
      </c>
      <c r="C422">
        <v>122154</v>
      </c>
      <c r="D422">
        <v>122146</v>
      </c>
      <c r="E422">
        <v>121435</v>
      </c>
      <c r="F422">
        <v>470.93099999999998</v>
      </c>
      <c r="G422">
        <v>0.17852199999999999</v>
      </c>
      <c r="H422">
        <v>0.83681499999999998</v>
      </c>
      <c r="I422">
        <v>562745</v>
      </c>
    </row>
    <row r="423" spans="1:9" x14ac:dyDescent="0.25">
      <c r="A423" t="s">
        <v>107</v>
      </c>
      <c r="B423">
        <v>126038</v>
      </c>
      <c r="C423">
        <v>125901</v>
      </c>
      <c r="D423">
        <v>125893</v>
      </c>
      <c r="E423">
        <v>125182</v>
      </c>
      <c r="F423">
        <v>471.02</v>
      </c>
      <c r="G423">
        <v>0.16101799999999999</v>
      </c>
      <c r="H423">
        <v>0.816805</v>
      </c>
      <c r="I423">
        <v>587107</v>
      </c>
    </row>
    <row r="424" spans="1:9" x14ac:dyDescent="0.25">
      <c r="A424" t="s">
        <v>107</v>
      </c>
      <c r="B424">
        <v>126646</v>
      </c>
      <c r="C424">
        <v>126509</v>
      </c>
      <c r="D424">
        <v>126501</v>
      </c>
      <c r="E424">
        <v>125789</v>
      </c>
      <c r="F424">
        <v>471.66</v>
      </c>
      <c r="G424">
        <v>0.17857700000000001</v>
      </c>
      <c r="H424">
        <v>0.82530000000000003</v>
      </c>
      <c r="I424">
        <v>573866</v>
      </c>
    </row>
    <row r="425" spans="1:9" x14ac:dyDescent="0.25">
      <c r="A425" t="s">
        <v>107</v>
      </c>
      <c r="B425">
        <v>132246</v>
      </c>
      <c r="C425">
        <v>132108</v>
      </c>
      <c r="D425">
        <v>132100</v>
      </c>
      <c r="E425">
        <v>131388</v>
      </c>
      <c r="F425">
        <v>471.483</v>
      </c>
      <c r="G425">
        <v>0.17893400000000001</v>
      </c>
      <c r="H425">
        <v>0.86828899999999998</v>
      </c>
      <c r="I425">
        <v>601817</v>
      </c>
    </row>
    <row r="426" spans="1:9" x14ac:dyDescent="0.25">
      <c r="A426" t="s">
        <v>107</v>
      </c>
      <c r="B426">
        <v>127120</v>
      </c>
      <c r="C426">
        <v>126980</v>
      </c>
      <c r="D426">
        <v>126972</v>
      </c>
      <c r="E426">
        <v>126261</v>
      </c>
      <c r="F426">
        <v>471.089</v>
      </c>
      <c r="G426">
        <v>0.178504</v>
      </c>
      <c r="H426">
        <v>0.806203</v>
      </c>
      <c r="I426">
        <v>573904</v>
      </c>
    </row>
    <row r="427" spans="1:9" x14ac:dyDescent="0.25">
      <c r="A427" t="s">
        <v>107</v>
      </c>
      <c r="B427">
        <v>130351</v>
      </c>
      <c r="C427">
        <v>130208</v>
      </c>
      <c r="D427">
        <v>130201</v>
      </c>
      <c r="E427">
        <v>129489</v>
      </c>
      <c r="F427">
        <v>471.274</v>
      </c>
      <c r="G427">
        <v>0.17860500000000001</v>
      </c>
      <c r="H427">
        <v>0.836426</v>
      </c>
      <c r="I427">
        <v>591716</v>
      </c>
    </row>
    <row r="428" spans="1:9" x14ac:dyDescent="0.25">
      <c r="A428" t="s">
        <v>107</v>
      </c>
      <c r="B428">
        <v>128162</v>
      </c>
      <c r="C428">
        <v>128023</v>
      </c>
      <c r="D428">
        <v>128016</v>
      </c>
      <c r="E428">
        <v>127304</v>
      </c>
      <c r="F428">
        <v>471.35899999999998</v>
      </c>
      <c r="G428">
        <v>0.17983299999999999</v>
      </c>
      <c r="H428">
        <v>0.81893300000000002</v>
      </c>
      <c r="I428">
        <v>579309</v>
      </c>
    </row>
    <row r="429" spans="1:9" x14ac:dyDescent="0.25">
      <c r="A429" t="s">
        <v>107</v>
      </c>
      <c r="B429">
        <v>128817</v>
      </c>
      <c r="C429">
        <v>128677</v>
      </c>
      <c r="D429">
        <v>128669</v>
      </c>
      <c r="E429">
        <v>127958</v>
      </c>
      <c r="F429">
        <v>477.041</v>
      </c>
      <c r="G429">
        <v>0.18087700000000001</v>
      </c>
      <c r="H429">
        <v>0.81741299999999995</v>
      </c>
      <c r="I429">
        <v>580959</v>
      </c>
    </row>
    <row r="430" spans="1:9" x14ac:dyDescent="0.25">
      <c r="A430" t="s">
        <v>107</v>
      </c>
      <c r="B430">
        <v>132122</v>
      </c>
      <c r="C430">
        <v>131978</v>
      </c>
      <c r="D430">
        <v>131970</v>
      </c>
      <c r="E430">
        <v>131258</v>
      </c>
      <c r="F430">
        <v>471.50599999999997</v>
      </c>
      <c r="G430">
        <v>0.17927799999999999</v>
      </c>
      <c r="H430">
        <v>0.83668399999999998</v>
      </c>
      <c r="I430">
        <v>606201</v>
      </c>
    </row>
    <row r="431" spans="1:9" x14ac:dyDescent="0.25">
      <c r="A431" t="s">
        <v>107</v>
      </c>
      <c r="B431">
        <v>127951</v>
      </c>
      <c r="C431">
        <v>127811</v>
      </c>
      <c r="D431">
        <v>127804</v>
      </c>
      <c r="E431">
        <v>127092</v>
      </c>
      <c r="F431">
        <v>471.09300000000002</v>
      </c>
      <c r="G431">
        <v>0.18018400000000001</v>
      </c>
      <c r="H431">
        <v>0.83693300000000004</v>
      </c>
      <c r="I431">
        <v>576841</v>
      </c>
    </row>
    <row r="432" spans="1:9" x14ac:dyDescent="0.25">
      <c r="A432" t="s">
        <v>107</v>
      </c>
      <c r="B432">
        <v>130485</v>
      </c>
      <c r="C432">
        <v>130340</v>
      </c>
      <c r="D432">
        <v>130333</v>
      </c>
      <c r="E432">
        <v>129621</v>
      </c>
      <c r="F432">
        <v>470.93200000000002</v>
      </c>
      <c r="G432">
        <v>0.115313</v>
      </c>
      <c r="H432">
        <v>0.83696199999999998</v>
      </c>
      <c r="I432">
        <v>597461</v>
      </c>
    </row>
    <row r="433" spans="1:25" x14ac:dyDescent="0.25">
      <c r="A433" t="s">
        <v>107</v>
      </c>
      <c r="B433">
        <v>123783</v>
      </c>
      <c r="C433">
        <v>123645</v>
      </c>
      <c r="D433">
        <v>123637</v>
      </c>
      <c r="E433">
        <v>122926</v>
      </c>
      <c r="F433">
        <v>471.14800000000002</v>
      </c>
      <c r="G433">
        <v>0.17852399999999999</v>
      </c>
      <c r="H433">
        <v>0.81947999999999999</v>
      </c>
      <c r="I433">
        <v>553201</v>
      </c>
    </row>
    <row r="434" spans="1:25" x14ac:dyDescent="0.25">
      <c r="A434" t="s">
        <v>107</v>
      </c>
      <c r="B434">
        <v>131500</v>
      </c>
      <c r="C434">
        <v>131356</v>
      </c>
      <c r="D434">
        <v>131348</v>
      </c>
      <c r="E434">
        <v>130637</v>
      </c>
      <c r="F434">
        <v>471.37700000000001</v>
      </c>
      <c r="G434">
        <v>0.14901300000000001</v>
      </c>
      <c r="H434">
        <v>0.83704900000000004</v>
      </c>
      <c r="I434">
        <v>597894</v>
      </c>
    </row>
    <row r="435" spans="1:25" x14ac:dyDescent="0.25">
      <c r="A435" t="s">
        <v>107</v>
      </c>
      <c r="B435">
        <v>128703</v>
      </c>
      <c r="C435">
        <v>128565</v>
      </c>
      <c r="D435">
        <v>128557</v>
      </c>
      <c r="E435">
        <v>127846</v>
      </c>
      <c r="F435">
        <v>471.16399999999999</v>
      </c>
      <c r="G435">
        <v>0.14834600000000001</v>
      </c>
      <c r="H435">
        <v>0.83675100000000002</v>
      </c>
      <c r="I435">
        <v>578312</v>
      </c>
    </row>
    <row r="436" spans="1:25" x14ac:dyDescent="0.25">
      <c r="A436" t="s">
        <v>107</v>
      </c>
      <c r="B436">
        <v>132394</v>
      </c>
      <c r="C436">
        <v>132251</v>
      </c>
      <c r="D436">
        <v>132243</v>
      </c>
      <c r="E436">
        <v>131531</v>
      </c>
      <c r="F436">
        <v>471.17099999999999</v>
      </c>
      <c r="G436">
        <v>0.17851</v>
      </c>
      <c r="H436">
        <v>0.83374599999999999</v>
      </c>
      <c r="I436">
        <v>604336</v>
      </c>
    </row>
    <row r="437" spans="1:25" x14ac:dyDescent="0.25">
      <c r="A437" t="s">
        <v>107</v>
      </c>
      <c r="B437">
        <v>126307</v>
      </c>
      <c r="C437">
        <v>126163</v>
      </c>
      <c r="D437">
        <v>126156</v>
      </c>
      <c r="E437">
        <v>125444</v>
      </c>
      <c r="F437">
        <v>471.30900000000003</v>
      </c>
      <c r="G437">
        <v>0.17863100000000001</v>
      </c>
      <c r="H437">
        <v>0.82662999999999998</v>
      </c>
      <c r="I437">
        <v>570755</v>
      </c>
    </row>
    <row r="438" spans="1:25" x14ac:dyDescent="0.25">
      <c r="A438" t="s">
        <v>107</v>
      </c>
      <c r="B438">
        <v>124243</v>
      </c>
      <c r="C438">
        <v>124101</v>
      </c>
      <c r="D438">
        <v>124092</v>
      </c>
      <c r="E438">
        <v>123380</v>
      </c>
      <c r="F438">
        <v>471.31</v>
      </c>
      <c r="G438">
        <v>0.180062</v>
      </c>
      <c r="H438">
        <v>0.83188300000000004</v>
      </c>
      <c r="I438">
        <v>563969</v>
      </c>
    </row>
    <row r="439" spans="1:25" x14ac:dyDescent="0.25">
      <c r="A439" t="s">
        <v>107</v>
      </c>
      <c r="B439">
        <v>130648</v>
      </c>
      <c r="C439">
        <v>130509</v>
      </c>
      <c r="D439">
        <v>130501</v>
      </c>
      <c r="E439">
        <v>129789</v>
      </c>
      <c r="F439">
        <v>471.53399999999999</v>
      </c>
      <c r="G439">
        <v>0.14886199999999999</v>
      </c>
      <c r="H439">
        <v>0.80645</v>
      </c>
      <c r="I439">
        <v>595243</v>
      </c>
    </row>
    <row r="440" spans="1:25" x14ac:dyDescent="0.25">
      <c r="A440" t="s">
        <v>107</v>
      </c>
      <c r="B440">
        <v>134607</v>
      </c>
      <c r="C440">
        <v>134464</v>
      </c>
      <c r="D440">
        <v>134456</v>
      </c>
      <c r="E440">
        <v>133744</v>
      </c>
      <c r="F440">
        <v>471.625</v>
      </c>
      <c r="G440">
        <v>0.17442299999999999</v>
      </c>
      <c r="H440">
        <v>0.83699599999999996</v>
      </c>
      <c r="I440">
        <v>611446</v>
      </c>
    </row>
    <row r="441" spans="1:25" x14ac:dyDescent="0.25">
      <c r="A441" t="s">
        <v>107</v>
      </c>
      <c r="B441">
        <v>133563</v>
      </c>
      <c r="C441">
        <v>133422</v>
      </c>
      <c r="D441">
        <v>133414</v>
      </c>
      <c r="E441">
        <v>132703</v>
      </c>
      <c r="F441">
        <v>471.82299999999998</v>
      </c>
      <c r="G441">
        <v>0.179283</v>
      </c>
      <c r="H441">
        <v>0.806473</v>
      </c>
      <c r="I441">
        <v>606497</v>
      </c>
    </row>
    <row r="442" spans="1:25" x14ac:dyDescent="0.25">
      <c r="A442" t="s">
        <v>107</v>
      </c>
      <c r="B442">
        <v>120209</v>
      </c>
      <c r="C442">
        <v>120071</v>
      </c>
      <c r="D442">
        <v>120063</v>
      </c>
      <c r="E442">
        <v>119352</v>
      </c>
      <c r="F442">
        <v>471.12200000000001</v>
      </c>
      <c r="G442">
        <v>0.17874300000000001</v>
      </c>
      <c r="H442">
        <v>0.80646499999999999</v>
      </c>
      <c r="I442">
        <v>549565</v>
      </c>
    </row>
    <row r="443" spans="1:25" x14ac:dyDescent="0.25">
      <c r="A443" t="s">
        <v>107</v>
      </c>
      <c r="B443">
        <v>123576</v>
      </c>
      <c r="C443">
        <v>123437</v>
      </c>
      <c r="D443">
        <v>123430</v>
      </c>
      <c r="E443">
        <v>122718</v>
      </c>
      <c r="F443">
        <v>471.012</v>
      </c>
      <c r="G443">
        <v>0.17848</v>
      </c>
      <c r="H443">
        <v>0.83657899999999996</v>
      </c>
      <c r="I443">
        <v>572153</v>
      </c>
    </row>
    <row r="444" spans="1:25" x14ac:dyDescent="0.25">
      <c r="A444" t="s">
        <v>107</v>
      </c>
      <c r="B444">
        <v>126298</v>
      </c>
      <c r="C444">
        <v>126154</v>
      </c>
      <c r="D444">
        <v>126146</v>
      </c>
      <c r="E444">
        <v>125435</v>
      </c>
      <c r="F444">
        <v>471.11500000000001</v>
      </c>
      <c r="G444">
        <v>0.18074499999999999</v>
      </c>
      <c r="H444">
        <v>0.83682000000000001</v>
      </c>
      <c r="I444">
        <v>585263</v>
      </c>
    </row>
    <row r="445" spans="1:25" x14ac:dyDescent="0.25">
      <c r="A445" t="s">
        <v>107</v>
      </c>
      <c r="B445">
        <v>124965</v>
      </c>
      <c r="C445">
        <v>124825</v>
      </c>
      <c r="D445">
        <v>124818</v>
      </c>
      <c r="E445">
        <v>124106</v>
      </c>
      <c r="F445">
        <v>471.02800000000002</v>
      </c>
      <c r="G445">
        <v>0.17874300000000001</v>
      </c>
      <c r="H445">
        <v>0.80642599999999998</v>
      </c>
      <c r="I445">
        <v>580092</v>
      </c>
    </row>
    <row r="446" spans="1:25" x14ac:dyDescent="0.25">
      <c r="A446" t="s">
        <v>107</v>
      </c>
      <c r="B446">
        <v>124403</v>
      </c>
      <c r="C446">
        <v>124266</v>
      </c>
      <c r="D446">
        <v>124258</v>
      </c>
      <c r="E446">
        <v>123547</v>
      </c>
      <c r="F446">
        <v>471.06099999999998</v>
      </c>
      <c r="G446">
        <v>0.178454</v>
      </c>
      <c r="H446">
        <v>0.82525700000000002</v>
      </c>
      <c r="I446">
        <v>578748</v>
      </c>
    </row>
    <row r="447" spans="1:25" x14ac:dyDescent="0.25">
      <c r="A447" t="s">
        <v>107</v>
      </c>
      <c r="B447">
        <v>122299</v>
      </c>
      <c r="C447">
        <v>122161</v>
      </c>
      <c r="D447">
        <v>122153</v>
      </c>
      <c r="E447">
        <v>121442</v>
      </c>
      <c r="F447">
        <v>471.01299999999998</v>
      </c>
      <c r="G447">
        <v>0.17974999999999999</v>
      </c>
      <c r="H447">
        <v>0.835449</v>
      </c>
      <c r="I447">
        <v>564247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107</v>
      </c>
      <c r="B448">
        <v>122507</v>
      </c>
      <c r="C448">
        <v>122370</v>
      </c>
      <c r="D448">
        <v>122357</v>
      </c>
      <c r="E448">
        <v>121646</v>
      </c>
      <c r="F448">
        <v>471.15100000000001</v>
      </c>
      <c r="G448">
        <v>0.17845800000000001</v>
      </c>
      <c r="H448">
        <v>0.81003999999999998</v>
      </c>
      <c r="I448">
        <v>566631</v>
      </c>
      <c r="R448">
        <f>AVERAGE(B399:B448)</f>
        <v>128474.24000000001</v>
      </c>
      <c r="S448">
        <f>AVERAGE(C399:C448)</f>
        <v>128332.68</v>
      </c>
      <c r="U448">
        <f>_xlfn.VAR.P(B399:B448)</f>
        <v>13772807.622400003</v>
      </c>
      <c r="V448">
        <f>_xlfn.VAR.P(C399:C448)</f>
        <v>13760610.577600002</v>
      </c>
      <c r="X448">
        <f>1.96*SQRT(U448)/50</f>
        <v>145.47799526005554</v>
      </c>
      <c r="Y448">
        <f>1.96*SQRT(V448)/50</f>
        <v>145.41356414710171</v>
      </c>
    </row>
    <row r="449" spans="1:9" x14ac:dyDescent="0.25">
      <c r="A449" t="s">
        <v>108</v>
      </c>
      <c r="B449">
        <v>6423679.4956759997</v>
      </c>
      <c r="C449" t="s">
        <v>36</v>
      </c>
    </row>
    <row r="450" spans="1:9" x14ac:dyDescent="0.25">
      <c r="A450" t="s">
        <v>38</v>
      </c>
      <c r="B450">
        <v>1255.76</v>
      </c>
      <c r="C450">
        <v>0</v>
      </c>
      <c r="D450">
        <v>0</v>
      </c>
      <c r="E450">
        <v>0</v>
      </c>
      <c r="F450">
        <v>0</v>
      </c>
      <c r="G450">
        <v>2.9574599999999999E-3</v>
      </c>
      <c r="H450">
        <v>1</v>
      </c>
      <c r="I450">
        <v>29</v>
      </c>
    </row>
    <row r="451" spans="1:9" x14ac:dyDescent="0.25">
      <c r="A451" t="s">
        <v>38</v>
      </c>
      <c r="B451">
        <v>1215.58</v>
      </c>
      <c r="C451">
        <v>0</v>
      </c>
      <c r="D451">
        <v>0</v>
      </c>
      <c r="E451">
        <v>0</v>
      </c>
      <c r="F451">
        <v>0</v>
      </c>
      <c r="G451">
        <v>3.2289599999999999E-3</v>
      </c>
      <c r="H451">
        <v>1</v>
      </c>
      <c r="I451">
        <v>29</v>
      </c>
    </row>
    <row r="452" spans="1:9" x14ac:dyDescent="0.25">
      <c r="A452" t="s">
        <v>38</v>
      </c>
      <c r="B452">
        <v>1218.92</v>
      </c>
      <c r="C452">
        <v>0</v>
      </c>
      <c r="D452">
        <v>0</v>
      </c>
      <c r="E452">
        <v>0</v>
      </c>
      <c r="F452">
        <v>0</v>
      </c>
      <c r="G452">
        <v>6.2876E-3</v>
      </c>
      <c r="H452">
        <v>1</v>
      </c>
      <c r="I452">
        <v>19</v>
      </c>
    </row>
    <row r="453" spans="1:9" x14ac:dyDescent="0.25">
      <c r="A453" t="s">
        <v>38</v>
      </c>
      <c r="B453">
        <v>1208.8900000000001</v>
      </c>
      <c r="C453">
        <v>0</v>
      </c>
      <c r="D453">
        <v>0</v>
      </c>
      <c r="E453">
        <v>0</v>
      </c>
      <c r="F453">
        <v>0</v>
      </c>
      <c r="G453">
        <v>3.1286700000000001E-2</v>
      </c>
      <c r="H453">
        <v>1</v>
      </c>
      <c r="I453">
        <v>9</v>
      </c>
    </row>
    <row r="454" spans="1:9" x14ac:dyDescent="0.25">
      <c r="A454" t="s">
        <v>38</v>
      </c>
      <c r="B454">
        <v>1212.48</v>
      </c>
      <c r="C454">
        <v>0</v>
      </c>
      <c r="D454">
        <v>0</v>
      </c>
      <c r="E454">
        <v>0</v>
      </c>
      <c r="F454">
        <v>0</v>
      </c>
      <c r="G454">
        <v>3.3050499999999999E-3</v>
      </c>
      <c r="H454">
        <v>1</v>
      </c>
      <c r="I454">
        <v>19</v>
      </c>
    </row>
    <row r="455" spans="1:9" x14ac:dyDescent="0.25">
      <c r="A455" t="s">
        <v>38</v>
      </c>
      <c r="B455">
        <v>1213.76</v>
      </c>
      <c r="C455">
        <v>0</v>
      </c>
      <c r="D455">
        <v>0</v>
      </c>
      <c r="E455">
        <v>0</v>
      </c>
      <c r="F455">
        <v>0</v>
      </c>
      <c r="G455">
        <v>0.190778</v>
      </c>
      <c r="H455">
        <v>1</v>
      </c>
      <c r="I455">
        <v>9</v>
      </c>
    </row>
    <row r="456" spans="1:9" x14ac:dyDescent="0.25">
      <c r="A456" t="s">
        <v>38</v>
      </c>
      <c r="B456">
        <v>1211.98</v>
      </c>
      <c r="C456">
        <v>0</v>
      </c>
      <c r="D456">
        <v>0</v>
      </c>
      <c r="E456">
        <v>0</v>
      </c>
      <c r="F456">
        <v>0</v>
      </c>
      <c r="G456">
        <v>3.0303800000000001E-3</v>
      </c>
      <c r="H456">
        <v>1</v>
      </c>
      <c r="I456">
        <v>29</v>
      </c>
    </row>
    <row r="457" spans="1:9" x14ac:dyDescent="0.25">
      <c r="A457" t="s">
        <v>38</v>
      </c>
      <c r="B457">
        <v>1215.1500000000001</v>
      </c>
      <c r="C457">
        <v>0</v>
      </c>
      <c r="D457">
        <v>0</v>
      </c>
      <c r="E457">
        <v>0</v>
      </c>
      <c r="F457">
        <v>0</v>
      </c>
      <c r="G457">
        <v>6.8438199999999996E-3</v>
      </c>
      <c r="H457">
        <v>1</v>
      </c>
      <c r="I457">
        <v>19</v>
      </c>
    </row>
    <row r="458" spans="1:9" x14ac:dyDescent="0.25">
      <c r="A458" t="s">
        <v>38</v>
      </c>
      <c r="B458">
        <v>1227.5999999999999</v>
      </c>
      <c r="C458">
        <v>0</v>
      </c>
      <c r="D458">
        <v>0</v>
      </c>
      <c r="E458">
        <v>0</v>
      </c>
      <c r="F458">
        <v>0</v>
      </c>
      <c r="G458">
        <v>1.3113700000000001E-2</v>
      </c>
      <c r="H458">
        <v>1</v>
      </c>
      <c r="I458">
        <v>68</v>
      </c>
    </row>
    <row r="459" spans="1:9" x14ac:dyDescent="0.25">
      <c r="A459" t="s">
        <v>38</v>
      </c>
      <c r="B459">
        <v>1216.3699999999999</v>
      </c>
      <c r="C459">
        <v>0</v>
      </c>
      <c r="D459">
        <v>0</v>
      </c>
      <c r="E459">
        <v>0</v>
      </c>
      <c r="F459">
        <v>0</v>
      </c>
      <c r="G459">
        <v>3.5850999999999999E-3</v>
      </c>
      <c r="H459">
        <v>1</v>
      </c>
      <c r="I459">
        <v>49</v>
      </c>
    </row>
    <row r="460" spans="1:9" x14ac:dyDescent="0.25">
      <c r="A460" t="s">
        <v>38</v>
      </c>
      <c r="B460">
        <v>1212.1199999999999</v>
      </c>
      <c r="C460">
        <v>0</v>
      </c>
      <c r="D460">
        <v>0</v>
      </c>
      <c r="E460">
        <v>0</v>
      </c>
      <c r="F460">
        <v>0</v>
      </c>
      <c r="G460">
        <v>0.106158</v>
      </c>
      <c r="H460">
        <v>1</v>
      </c>
      <c r="I460">
        <v>0</v>
      </c>
    </row>
    <row r="461" spans="1:9" x14ac:dyDescent="0.25">
      <c r="A461" t="s">
        <v>38</v>
      </c>
      <c r="B461">
        <v>1218.94</v>
      </c>
      <c r="C461">
        <v>0</v>
      </c>
      <c r="D461">
        <v>0</v>
      </c>
      <c r="E461">
        <v>0</v>
      </c>
      <c r="F461">
        <v>0</v>
      </c>
      <c r="G461">
        <v>3.6469200000000001E-3</v>
      </c>
      <c r="H461">
        <v>1</v>
      </c>
      <c r="I461">
        <v>29</v>
      </c>
    </row>
    <row r="462" spans="1:9" x14ac:dyDescent="0.25">
      <c r="A462" t="s">
        <v>38</v>
      </c>
      <c r="B462">
        <v>1223.5999999999999</v>
      </c>
      <c r="C462">
        <v>0</v>
      </c>
      <c r="D462">
        <v>0</v>
      </c>
      <c r="E462">
        <v>0</v>
      </c>
      <c r="F462">
        <v>0</v>
      </c>
      <c r="G462">
        <v>9.1321200000000005E-3</v>
      </c>
      <c r="H462">
        <v>1</v>
      </c>
      <c r="I462">
        <v>58</v>
      </c>
    </row>
    <row r="463" spans="1:9" x14ac:dyDescent="0.25">
      <c r="A463" t="s">
        <v>38</v>
      </c>
      <c r="B463">
        <v>1218</v>
      </c>
      <c r="C463">
        <v>0</v>
      </c>
      <c r="D463">
        <v>0</v>
      </c>
      <c r="E463">
        <v>0</v>
      </c>
      <c r="F463">
        <v>0</v>
      </c>
      <c r="G463">
        <v>1.6956599999999999E-2</v>
      </c>
      <c r="H463">
        <v>1</v>
      </c>
      <c r="I463">
        <v>29</v>
      </c>
    </row>
    <row r="464" spans="1:9" x14ac:dyDescent="0.25">
      <c r="A464" t="s">
        <v>38</v>
      </c>
      <c r="B464">
        <v>1212.3599999999999</v>
      </c>
      <c r="C464">
        <v>0</v>
      </c>
      <c r="D464">
        <v>0</v>
      </c>
      <c r="E464">
        <v>0</v>
      </c>
      <c r="F464">
        <v>0</v>
      </c>
      <c r="G464">
        <v>4.6714100000000001E-2</v>
      </c>
      <c r="H464">
        <v>1</v>
      </c>
      <c r="I464">
        <v>29</v>
      </c>
    </row>
    <row r="465" spans="1:9" x14ac:dyDescent="0.25">
      <c r="A465" t="s">
        <v>38</v>
      </c>
      <c r="B465">
        <v>1226.28</v>
      </c>
      <c r="C465">
        <v>0</v>
      </c>
      <c r="D465">
        <v>0</v>
      </c>
      <c r="E465">
        <v>0</v>
      </c>
      <c r="F465">
        <v>0</v>
      </c>
      <c r="G465">
        <v>8.2653699999999993E-3</v>
      </c>
      <c r="H465">
        <v>1</v>
      </c>
      <c r="I465">
        <v>58</v>
      </c>
    </row>
    <row r="466" spans="1:9" x14ac:dyDescent="0.25">
      <c r="A466" t="s">
        <v>38</v>
      </c>
      <c r="B466">
        <v>1213.93</v>
      </c>
      <c r="C466">
        <v>0</v>
      </c>
      <c r="D466">
        <v>0</v>
      </c>
      <c r="E466">
        <v>0</v>
      </c>
      <c r="F466">
        <v>0</v>
      </c>
      <c r="G466">
        <v>5.0897199999999997E-2</v>
      </c>
      <c r="H466">
        <v>1</v>
      </c>
      <c r="I466">
        <v>0</v>
      </c>
    </row>
    <row r="467" spans="1:9" x14ac:dyDescent="0.25">
      <c r="A467" t="s">
        <v>38</v>
      </c>
      <c r="B467">
        <v>1205.46</v>
      </c>
      <c r="C467">
        <v>0</v>
      </c>
      <c r="D467">
        <v>0</v>
      </c>
      <c r="E467">
        <v>0</v>
      </c>
      <c r="F467">
        <v>0</v>
      </c>
      <c r="G467">
        <v>1.2595499999999999E-3</v>
      </c>
      <c r="H467">
        <v>1</v>
      </c>
      <c r="I467">
        <v>0</v>
      </c>
    </row>
    <row r="468" spans="1:9" x14ac:dyDescent="0.25">
      <c r="A468" t="s">
        <v>38</v>
      </c>
      <c r="B468">
        <v>1212.5999999999999</v>
      </c>
      <c r="C468">
        <v>0</v>
      </c>
      <c r="D468">
        <v>0</v>
      </c>
      <c r="E468">
        <v>0</v>
      </c>
      <c r="F468">
        <v>0</v>
      </c>
      <c r="G468">
        <v>1.26029E-2</v>
      </c>
      <c r="H468">
        <v>1</v>
      </c>
      <c r="I468">
        <v>29</v>
      </c>
    </row>
    <row r="469" spans="1:9" x14ac:dyDescent="0.25">
      <c r="A469" t="s">
        <v>38</v>
      </c>
      <c r="B469">
        <v>1218.19</v>
      </c>
      <c r="C469">
        <v>0</v>
      </c>
      <c r="D469">
        <v>0</v>
      </c>
      <c r="E469">
        <v>0</v>
      </c>
      <c r="F469">
        <v>0</v>
      </c>
      <c r="G469">
        <v>0.103348</v>
      </c>
      <c r="H469">
        <v>1</v>
      </c>
      <c r="I469">
        <v>19</v>
      </c>
    </row>
    <row r="470" spans="1:9" x14ac:dyDescent="0.25">
      <c r="A470" t="s">
        <v>38</v>
      </c>
      <c r="B470">
        <v>1216.3399999999999</v>
      </c>
      <c r="C470">
        <v>0</v>
      </c>
      <c r="D470">
        <v>0</v>
      </c>
      <c r="E470">
        <v>0</v>
      </c>
      <c r="F470">
        <v>0</v>
      </c>
      <c r="G470">
        <v>0.14638200000000001</v>
      </c>
      <c r="H470">
        <v>1</v>
      </c>
      <c r="I470">
        <v>29</v>
      </c>
    </row>
    <row r="471" spans="1:9" x14ac:dyDescent="0.25">
      <c r="A471" t="s">
        <v>38</v>
      </c>
      <c r="B471">
        <v>1216.77</v>
      </c>
      <c r="C471">
        <v>0</v>
      </c>
      <c r="D471">
        <v>0</v>
      </c>
      <c r="E471">
        <v>0</v>
      </c>
      <c r="F471">
        <v>0</v>
      </c>
      <c r="G471">
        <v>8.4368700000000005E-2</v>
      </c>
      <c r="H471">
        <v>1</v>
      </c>
      <c r="I471">
        <v>19</v>
      </c>
    </row>
    <row r="472" spans="1:9" x14ac:dyDescent="0.25">
      <c r="A472" t="s">
        <v>38</v>
      </c>
      <c r="B472">
        <v>1208.6500000000001</v>
      </c>
      <c r="C472">
        <v>0</v>
      </c>
      <c r="D472">
        <v>0</v>
      </c>
      <c r="E472">
        <v>0</v>
      </c>
      <c r="F472">
        <v>0</v>
      </c>
      <c r="G472">
        <v>8.7260500000000005E-2</v>
      </c>
      <c r="H472">
        <v>1</v>
      </c>
      <c r="I472">
        <v>9</v>
      </c>
    </row>
    <row r="473" spans="1:9" x14ac:dyDescent="0.25">
      <c r="A473" t="s">
        <v>38</v>
      </c>
      <c r="B473">
        <v>1218.68</v>
      </c>
      <c r="C473">
        <v>0</v>
      </c>
      <c r="D473">
        <v>0</v>
      </c>
      <c r="E473">
        <v>0</v>
      </c>
      <c r="F473">
        <v>0</v>
      </c>
      <c r="G473">
        <v>2.3347199999999999E-2</v>
      </c>
      <c r="H473">
        <v>1</v>
      </c>
      <c r="I473">
        <v>29</v>
      </c>
    </row>
    <row r="474" spans="1:9" x14ac:dyDescent="0.25">
      <c r="A474" t="s">
        <v>38</v>
      </c>
      <c r="B474">
        <v>1223.31</v>
      </c>
      <c r="C474">
        <v>0</v>
      </c>
      <c r="D474">
        <v>0</v>
      </c>
      <c r="E474">
        <v>0</v>
      </c>
      <c r="F474">
        <v>0</v>
      </c>
      <c r="G474">
        <v>2.91107E-2</v>
      </c>
      <c r="H474">
        <v>1</v>
      </c>
      <c r="I474">
        <v>29</v>
      </c>
    </row>
    <row r="475" spans="1:9" x14ac:dyDescent="0.25">
      <c r="A475" t="s">
        <v>38</v>
      </c>
      <c r="B475">
        <v>1211.8</v>
      </c>
      <c r="C475">
        <v>0</v>
      </c>
      <c r="D475">
        <v>0</v>
      </c>
      <c r="E475">
        <v>0</v>
      </c>
      <c r="F475">
        <v>0</v>
      </c>
      <c r="G475">
        <v>1.27248E-2</v>
      </c>
      <c r="H475">
        <v>1</v>
      </c>
      <c r="I475">
        <v>19</v>
      </c>
    </row>
    <row r="476" spans="1:9" x14ac:dyDescent="0.25">
      <c r="A476" t="s">
        <v>38</v>
      </c>
      <c r="B476">
        <v>1211.47</v>
      </c>
      <c r="C476">
        <v>0</v>
      </c>
      <c r="D476">
        <v>0</v>
      </c>
      <c r="E476">
        <v>0</v>
      </c>
      <c r="F476">
        <v>0</v>
      </c>
      <c r="G476">
        <v>1.0177200000000001E-2</v>
      </c>
      <c r="H476">
        <v>1</v>
      </c>
      <c r="I476">
        <v>19</v>
      </c>
    </row>
    <row r="477" spans="1:9" x14ac:dyDescent="0.25">
      <c r="A477" t="s">
        <v>38</v>
      </c>
      <c r="B477">
        <v>1212.8900000000001</v>
      </c>
      <c r="C477">
        <v>0</v>
      </c>
      <c r="D477">
        <v>0</v>
      </c>
      <c r="E477">
        <v>0</v>
      </c>
      <c r="F477">
        <v>0</v>
      </c>
      <c r="G477">
        <v>1.9388599999999999E-2</v>
      </c>
      <c r="H477">
        <v>1</v>
      </c>
      <c r="I477">
        <v>19</v>
      </c>
    </row>
    <row r="478" spans="1:9" x14ac:dyDescent="0.25">
      <c r="A478" t="s">
        <v>38</v>
      </c>
      <c r="B478">
        <v>1210.25</v>
      </c>
      <c r="C478">
        <v>0</v>
      </c>
      <c r="D478">
        <v>0</v>
      </c>
      <c r="E478">
        <v>0</v>
      </c>
      <c r="F478">
        <v>0</v>
      </c>
      <c r="G478">
        <v>6.1075900000000002E-2</v>
      </c>
      <c r="H478">
        <v>1</v>
      </c>
      <c r="I478">
        <v>9</v>
      </c>
    </row>
    <row r="479" spans="1:9" x14ac:dyDescent="0.25">
      <c r="A479" t="s">
        <v>38</v>
      </c>
      <c r="B479">
        <v>1212.21</v>
      </c>
      <c r="C479">
        <v>0</v>
      </c>
      <c r="D479">
        <v>0</v>
      </c>
      <c r="E479">
        <v>0</v>
      </c>
      <c r="F479">
        <v>0</v>
      </c>
      <c r="G479">
        <v>2.52287E-2</v>
      </c>
      <c r="H479">
        <v>1</v>
      </c>
      <c r="I479">
        <v>19</v>
      </c>
    </row>
    <row r="480" spans="1:9" x14ac:dyDescent="0.25">
      <c r="A480" t="s">
        <v>38</v>
      </c>
      <c r="B480">
        <v>1216.47</v>
      </c>
      <c r="C480">
        <v>0</v>
      </c>
      <c r="D480">
        <v>0</v>
      </c>
      <c r="E480">
        <v>0</v>
      </c>
      <c r="F480">
        <v>0</v>
      </c>
      <c r="G480">
        <v>2.3784599999999999E-2</v>
      </c>
      <c r="H480">
        <v>1</v>
      </c>
      <c r="I480">
        <v>29</v>
      </c>
    </row>
    <row r="481" spans="1:9" x14ac:dyDescent="0.25">
      <c r="A481" t="s">
        <v>38</v>
      </c>
      <c r="B481">
        <v>1209.3</v>
      </c>
      <c r="C481">
        <v>0</v>
      </c>
      <c r="D481">
        <v>0</v>
      </c>
      <c r="E481">
        <v>0</v>
      </c>
      <c r="F481">
        <v>0</v>
      </c>
      <c r="G481">
        <v>4.3217899999999997E-2</v>
      </c>
      <c r="H481">
        <v>1</v>
      </c>
      <c r="I481">
        <v>29</v>
      </c>
    </row>
    <row r="482" spans="1:9" x14ac:dyDescent="0.25">
      <c r="A482" t="s">
        <v>38</v>
      </c>
      <c r="B482">
        <v>1215.79</v>
      </c>
      <c r="C482">
        <v>0</v>
      </c>
      <c r="D482">
        <v>0</v>
      </c>
      <c r="E482">
        <v>0</v>
      </c>
      <c r="F482">
        <v>0</v>
      </c>
      <c r="G482">
        <v>0.19281699999999999</v>
      </c>
      <c r="H482">
        <v>1</v>
      </c>
      <c r="I482">
        <v>9</v>
      </c>
    </row>
    <row r="483" spans="1:9" x14ac:dyDescent="0.25">
      <c r="A483" t="s">
        <v>38</v>
      </c>
      <c r="B483">
        <v>1205.6300000000001</v>
      </c>
      <c r="C483">
        <v>0</v>
      </c>
      <c r="D483">
        <v>0</v>
      </c>
      <c r="E483">
        <v>0</v>
      </c>
      <c r="F483">
        <v>0</v>
      </c>
      <c r="G483">
        <v>7.5560299999999997E-2</v>
      </c>
      <c r="H483">
        <v>1</v>
      </c>
      <c r="I483">
        <v>0</v>
      </c>
    </row>
    <row r="484" spans="1:9" x14ac:dyDescent="0.25">
      <c r="A484" t="s">
        <v>38</v>
      </c>
      <c r="B484">
        <v>1208.81</v>
      </c>
      <c r="C484">
        <v>0</v>
      </c>
      <c r="D484">
        <v>0</v>
      </c>
      <c r="E484">
        <v>0</v>
      </c>
      <c r="F484">
        <v>0</v>
      </c>
      <c r="G484">
        <v>1.52485E-2</v>
      </c>
      <c r="H484">
        <v>1</v>
      </c>
      <c r="I484">
        <v>9</v>
      </c>
    </row>
    <row r="485" spans="1:9" x14ac:dyDescent="0.25">
      <c r="A485" t="s">
        <v>38</v>
      </c>
      <c r="B485">
        <v>1209.8499999999999</v>
      </c>
      <c r="C485">
        <v>0</v>
      </c>
      <c r="D485">
        <v>0</v>
      </c>
      <c r="E485">
        <v>0</v>
      </c>
      <c r="F485">
        <v>0</v>
      </c>
      <c r="G485">
        <v>1.23137E-2</v>
      </c>
      <c r="H485">
        <v>1</v>
      </c>
      <c r="I485">
        <v>0</v>
      </c>
    </row>
    <row r="486" spans="1:9" x14ac:dyDescent="0.25">
      <c r="A486" t="s">
        <v>38</v>
      </c>
      <c r="B486">
        <v>1206.18</v>
      </c>
      <c r="C486">
        <v>0</v>
      </c>
      <c r="D486">
        <v>0</v>
      </c>
      <c r="E486">
        <v>0</v>
      </c>
      <c r="F486">
        <v>0</v>
      </c>
      <c r="G486">
        <v>4.8882500000000002E-3</v>
      </c>
      <c r="H486">
        <v>1</v>
      </c>
      <c r="I486">
        <v>0</v>
      </c>
    </row>
    <row r="487" spans="1:9" x14ac:dyDescent="0.25">
      <c r="A487" t="s">
        <v>38</v>
      </c>
      <c r="B487">
        <v>1217.8499999999999</v>
      </c>
      <c r="C487">
        <v>0</v>
      </c>
      <c r="D487">
        <v>0</v>
      </c>
      <c r="E487">
        <v>0</v>
      </c>
      <c r="F487">
        <v>0</v>
      </c>
      <c r="G487">
        <v>1.9760400000000001E-3</v>
      </c>
      <c r="H487">
        <v>1</v>
      </c>
      <c r="I487">
        <v>19</v>
      </c>
    </row>
    <row r="488" spans="1:9" x14ac:dyDescent="0.25">
      <c r="A488" t="s">
        <v>38</v>
      </c>
      <c r="B488">
        <v>1218.6099999999999</v>
      </c>
      <c r="C488">
        <v>0</v>
      </c>
      <c r="D488">
        <v>0</v>
      </c>
      <c r="E488">
        <v>0</v>
      </c>
      <c r="F488">
        <v>0</v>
      </c>
      <c r="G488">
        <v>1.7299499999999999E-2</v>
      </c>
      <c r="H488">
        <v>1</v>
      </c>
      <c r="I488">
        <v>19</v>
      </c>
    </row>
    <row r="489" spans="1:9" x14ac:dyDescent="0.25">
      <c r="A489" t="s">
        <v>38</v>
      </c>
      <c r="B489">
        <v>1216.3699999999999</v>
      </c>
      <c r="C489">
        <v>0</v>
      </c>
      <c r="D489">
        <v>0</v>
      </c>
      <c r="E489">
        <v>0</v>
      </c>
      <c r="F489">
        <v>0</v>
      </c>
      <c r="G489">
        <v>8.4208000000000009E-3</v>
      </c>
      <c r="H489">
        <v>1</v>
      </c>
      <c r="I489">
        <v>58</v>
      </c>
    </row>
    <row r="490" spans="1:9" x14ac:dyDescent="0.25">
      <c r="A490" t="s">
        <v>38</v>
      </c>
      <c r="B490">
        <v>1216.1099999999999</v>
      </c>
      <c r="C490">
        <v>0</v>
      </c>
      <c r="D490">
        <v>0</v>
      </c>
      <c r="E490">
        <v>0</v>
      </c>
      <c r="F490">
        <v>0</v>
      </c>
      <c r="G490">
        <v>0.102877</v>
      </c>
      <c r="H490">
        <v>1</v>
      </c>
      <c r="I490">
        <v>29</v>
      </c>
    </row>
    <row r="491" spans="1:9" x14ac:dyDescent="0.25">
      <c r="A491" t="s">
        <v>38</v>
      </c>
      <c r="B491">
        <v>1211.04</v>
      </c>
      <c r="C491">
        <v>0</v>
      </c>
      <c r="D491">
        <v>0</v>
      </c>
      <c r="E491">
        <v>0</v>
      </c>
      <c r="F491">
        <v>0</v>
      </c>
      <c r="G491">
        <v>0.28320899999999999</v>
      </c>
      <c r="H491">
        <v>1</v>
      </c>
      <c r="I491">
        <v>9</v>
      </c>
    </row>
    <row r="492" spans="1:9" x14ac:dyDescent="0.25">
      <c r="A492" t="s">
        <v>38</v>
      </c>
      <c r="B492">
        <v>1212.05</v>
      </c>
      <c r="C492">
        <v>0</v>
      </c>
      <c r="D492">
        <v>0</v>
      </c>
      <c r="E492">
        <v>0</v>
      </c>
      <c r="F492">
        <v>0</v>
      </c>
      <c r="G492">
        <v>6.5117599999999998E-2</v>
      </c>
      <c r="H492">
        <v>1</v>
      </c>
      <c r="I492">
        <v>19</v>
      </c>
    </row>
    <row r="493" spans="1:9" x14ac:dyDescent="0.25">
      <c r="A493" t="s">
        <v>38</v>
      </c>
      <c r="B493">
        <v>1215.18</v>
      </c>
      <c r="C493">
        <v>0</v>
      </c>
      <c r="D493">
        <v>0</v>
      </c>
      <c r="E493">
        <v>0</v>
      </c>
      <c r="F493">
        <v>0</v>
      </c>
      <c r="G493">
        <v>2.9425599999999999E-3</v>
      </c>
      <c r="H493">
        <v>1</v>
      </c>
      <c r="I493">
        <v>9</v>
      </c>
    </row>
    <row r="494" spans="1:9" x14ac:dyDescent="0.25">
      <c r="A494" t="s">
        <v>38</v>
      </c>
      <c r="B494">
        <v>1213.4100000000001</v>
      </c>
      <c r="C494">
        <v>0</v>
      </c>
      <c r="D494">
        <v>0</v>
      </c>
      <c r="E494">
        <v>0</v>
      </c>
      <c r="F494">
        <v>0</v>
      </c>
      <c r="G494">
        <v>1.32682E-3</v>
      </c>
      <c r="H494">
        <v>1</v>
      </c>
      <c r="I494">
        <v>29</v>
      </c>
    </row>
    <row r="495" spans="1:9" x14ac:dyDescent="0.25">
      <c r="A495" t="s">
        <v>38</v>
      </c>
      <c r="B495">
        <v>1213.48</v>
      </c>
      <c r="C495">
        <v>0</v>
      </c>
      <c r="D495">
        <v>0</v>
      </c>
      <c r="E495">
        <v>0</v>
      </c>
      <c r="F495">
        <v>0</v>
      </c>
      <c r="G495">
        <v>4.0247699999999997E-2</v>
      </c>
      <c r="H495">
        <v>1</v>
      </c>
      <c r="I495">
        <v>9</v>
      </c>
    </row>
    <row r="496" spans="1:9" x14ac:dyDescent="0.25">
      <c r="A496" t="s">
        <v>38</v>
      </c>
      <c r="B496">
        <v>1218.82</v>
      </c>
      <c r="C496">
        <v>0</v>
      </c>
      <c r="D496">
        <v>0</v>
      </c>
      <c r="E496">
        <v>0</v>
      </c>
      <c r="F496">
        <v>0</v>
      </c>
      <c r="G496">
        <v>5.8257200000000004E-3</v>
      </c>
      <c r="H496">
        <v>1</v>
      </c>
      <c r="I496">
        <v>19</v>
      </c>
    </row>
    <row r="497" spans="1:25" x14ac:dyDescent="0.25">
      <c r="A497" t="s">
        <v>38</v>
      </c>
      <c r="B497">
        <v>1223.7</v>
      </c>
      <c r="C497">
        <v>0</v>
      </c>
      <c r="D497">
        <v>0</v>
      </c>
      <c r="E497">
        <v>0</v>
      </c>
      <c r="F497">
        <v>0</v>
      </c>
      <c r="G497">
        <v>2.6001800000000001E-3</v>
      </c>
      <c r="H497">
        <v>1</v>
      </c>
      <c r="I497">
        <v>78</v>
      </c>
    </row>
    <row r="498" spans="1:25" x14ac:dyDescent="0.25">
      <c r="A498" t="s">
        <v>38</v>
      </c>
      <c r="B498">
        <v>1234.8599999999999</v>
      </c>
      <c r="C498">
        <v>0</v>
      </c>
      <c r="D498">
        <v>0</v>
      </c>
      <c r="E498">
        <v>0</v>
      </c>
      <c r="F498">
        <v>0</v>
      </c>
      <c r="G498">
        <v>7.9601599999999995E-2</v>
      </c>
      <c r="H498">
        <v>1</v>
      </c>
      <c r="I498">
        <v>98</v>
      </c>
    </row>
    <row r="499" spans="1:25" x14ac:dyDescent="0.25">
      <c r="A499" t="s">
        <v>38</v>
      </c>
      <c r="B499">
        <v>1207.1400000000001</v>
      </c>
      <c r="C499">
        <v>0</v>
      </c>
      <c r="D499">
        <v>0</v>
      </c>
      <c r="E499">
        <v>0</v>
      </c>
      <c r="F499">
        <v>0</v>
      </c>
      <c r="G499">
        <v>0.31689600000000001</v>
      </c>
      <c r="H499">
        <v>1</v>
      </c>
      <c r="I499">
        <v>0</v>
      </c>
    </row>
    <row r="500" spans="1:25" x14ac:dyDescent="0.25">
      <c r="A500" t="s">
        <v>38</v>
      </c>
      <c r="B500">
        <v>1208.9000000000001</v>
      </c>
      <c r="C500">
        <v>0</v>
      </c>
      <c r="D500">
        <v>0</v>
      </c>
      <c r="E500">
        <v>0</v>
      </c>
      <c r="F500">
        <v>0</v>
      </c>
      <c r="G500">
        <v>1.7335600000000001E-3</v>
      </c>
      <c r="H500">
        <v>1</v>
      </c>
      <c r="I500">
        <v>9</v>
      </c>
    </row>
    <row r="501" spans="1:25" x14ac:dyDescent="0.25">
      <c r="A501" t="s">
        <v>38</v>
      </c>
      <c r="B501">
        <v>1218.0999999999999</v>
      </c>
      <c r="C501">
        <v>0</v>
      </c>
      <c r="D501">
        <v>0</v>
      </c>
      <c r="E501">
        <v>0</v>
      </c>
      <c r="F501">
        <v>0</v>
      </c>
      <c r="G501">
        <v>2.1969099999999998E-3</v>
      </c>
      <c r="H501">
        <v>1</v>
      </c>
      <c r="I501">
        <v>29</v>
      </c>
    </row>
    <row r="502" spans="1:25" x14ac:dyDescent="0.25">
      <c r="A502" t="s">
        <v>38</v>
      </c>
      <c r="B502">
        <v>1209.72</v>
      </c>
      <c r="C502">
        <v>0</v>
      </c>
      <c r="D502">
        <v>0</v>
      </c>
      <c r="E502">
        <v>0</v>
      </c>
      <c r="F502">
        <v>0</v>
      </c>
      <c r="G502">
        <v>2.7005200000000001E-3</v>
      </c>
      <c r="H502">
        <v>1</v>
      </c>
      <c r="I502">
        <v>29</v>
      </c>
    </row>
    <row r="503" spans="1:25" x14ac:dyDescent="0.25">
      <c r="A503" t="s">
        <v>38</v>
      </c>
      <c r="B503">
        <v>1224.92</v>
      </c>
      <c r="C503">
        <v>0</v>
      </c>
      <c r="D503">
        <v>0</v>
      </c>
      <c r="E503">
        <v>0</v>
      </c>
      <c r="F503">
        <v>0</v>
      </c>
      <c r="G503">
        <v>4.0792800000000002E-3</v>
      </c>
      <c r="H503">
        <v>1</v>
      </c>
      <c r="I503">
        <v>58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38</v>
      </c>
      <c r="B504">
        <v>1218.33</v>
      </c>
      <c r="C504">
        <v>0</v>
      </c>
      <c r="D504">
        <v>0</v>
      </c>
      <c r="E504">
        <v>0</v>
      </c>
      <c r="F504">
        <v>0</v>
      </c>
      <c r="G504">
        <v>9.3217700000000001E-3</v>
      </c>
      <c r="H504">
        <v>1</v>
      </c>
      <c r="I504">
        <v>19</v>
      </c>
      <c r="R504">
        <f>AVERAGE(B455:B504)</f>
        <v>1215.1866000000002</v>
      </c>
      <c r="S504">
        <f>AVERAGE(C455:C504)</f>
        <v>0</v>
      </c>
      <c r="U504">
        <f>_xlfn.VAR.P(B455:B504)</f>
        <v>35.078018439999717</v>
      </c>
      <c r="V504">
        <f>_xlfn.VAR.P(C455:C504)</f>
        <v>0</v>
      </c>
      <c r="X504">
        <f>1.96*SQRT(U504)/50</f>
        <v>0.23216865907275505</v>
      </c>
      <c r="Y504">
        <f>1.96*SQRT(V504)/50</f>
        <v>0</v>
      </c>
    </row>
    <row r="505" spans="1:25" x14ac:dyDescent="0.25">
      <c r="A505" t="s">
        <v>38</v>
      </c>
      <c r="B505">
        <v>60761.497887999998</v>
      </c>
      <c r="C505" t="s">
        <v>36</v>
      </c>
    </row>
    <row r="506" spans="1:25" x14ac:dyDescent="0.25">
      <c r="A506" t="s">
        <v>39</v>
      </c>
      <c r="B506">
        <v>1223.6099999999999</v>
      </c>
      <c r="C506">
        <v>1186.47</v>
      </c>
      <c r="D506">
        <v>1165.3399999999999</v>
      </c>
      <c r="E506">
        <v>205.87</v>
      </c>
      <c r="F506">
        <v>0</v>
      </c>
      <c r="G506">
        <v>3.53126E-2</v>
      </c>
      <c r="H506">
        <v>1</v>
      </c>
      <c r="I506">
        <v>49</v>
      </c>
    </row>
    <row r="507" spans="1:25" x14ac:dyDescent="0.25">
      <c r="A507" t="s">
        <v>39</v>
      </c>
      <c r="B507">
        <v>1223.1600000000001</v>
      </c>
      <c r="C507">
        <v>1185.74</v>
      </c>
      <c r="D507">
        <v>1158.6099999999999</v>
      </c>
      <c r="E507">
        <v>199.06800000000001</v>
      </c>
      <c r="F507">
        <v>0</v>
      </c>
      <c r="G507">
        <v>2.6929100000000002E-3</v>
      </c>
      <c r="H507">
        <v>1</v>
      </c>
      <c r="I507">
        <v>39</v>
      </c>
    </row>
    <row r="508" spans="1:25" x14ac:dyDescent="0.25">
      <c r="A508" t="s">
        <v>39</v>
      </c>
      <c r="B508">
        <v>1221.1300000000001</v>
      </c>
      <c r="C508">
        <v>1183.28</v>
      </c>
      <c r="D508">
        <v>1162.22</v>
      </c>
      <c r="E508">
        <v>202.59700000000001</v>
      </c>
      <c r="F508">
        <v>0</v>
      </c>
      <c r="G508">
        <v>2.9989399999999999E-2</v>
      </c>
      <c r="H508">
        <v>1</v>
      </c>
      <c r="I508">
        <v>49</v>
      </c>
    </row>
    <row r="509" spans="1:25" x14ac:dyDescent="0.25">
      <c r="A509" t="s">
        <v>39</v>
      </c>
      <c r="B509">
        <v>1212.48</v>
      </c>
      <c r="C509">
        <v>1175.2</v>
      </c>
      <c r="D509">
        <v>1154.18</v>
      </c>
      <c r="E509">
        <v>195.02</v>
      </c>
      <c r="F509">
        <v>0</v>
      </c>
      <c r="G509">
        <v>1.5915199999999999E-3</v>
      </c>
      <c r="H509">
        <v>1</v>
      </c>
      <c r="I509">
        <v>9</v>
      </c>
    </row>
    <row r="510" spans="1:25" x14ac:dyDescent="0.25">
      <c r="A510" t="s">
        <v>39</v>
      </c>
      <c r="B510">
        <v>1220.05</v>
      </c>
      <c r="C510">
        <v>1183.2</v>
      </c>
      <c r="D510">
        <v>1158.1500000000001</v>
      </c>
      <c r="E510">
        <v>198.68600000000001</v>
      </c>
      <c r="F510">
        <v>0</v>
      </c>
      <c r="G510">
        <v>4.3456600000000003E-3</v>
      </c>
      <c r="H510">
        <v>1</v>
      </c>
      <c r="I510">
        <v>19</v>
      </c>
    </row>
    <row r="511" spans="1:25" x14ac:dyDescent="0.25">
      <c r="A511" t="s">
        <v>39</v>
      </c>
      <c r="B511">
        <v>1220.48</v>
      </c>
      <c r="C511">
        <v>1182.49</v>
      </c>
      <c r="D511">
        <v>1161.43</v>
      </c>
      <c r="E511">
        <v>202.017</v>
      </c>
      <c r="F511">
        <v>0</v>
      </c>
      <c r="G511">
        <v>1.0109699999999999E-2</v>
      </c>
      <c r="H511">
        <v>1</v>
      </c>
      <c r="I511">
        <v>29</v>
      </c>
    </row>
    <row r="512" spans="1:25" x14ac:dyDescent="0.25">
      <c r="A512" t="s">
        <v>39</v>
      </c>
      <c r="B512">
        <v>1216.58</v>
      </c>
      <c r="C512">
        <v>1179.94</v>
      </c>
      <c r="D512">
        <v>1155.1500000000001</v>
      </c>
      <c r="E512">
        <v>195.49</v>
      </c>
      <c r="F512">
        <v>0</v>
      </c>
      <c r="G512">
        <v>3.2915399999999997E-2</v>
      </c>
      <c r="H512">
        <v>1</v>
      </c>
      <c r="I512">
        <v>9</v>
      </c>
    </row>
    <row r="513" spans="1:9" x14ac:dyDescent="0.25">
      <c r="A513" t="s">
        <v>39</v>
      </c>
      <c r="B513">
        <v>1232.54</v>
      </c>
      <c r="C513">
        <v>1195.51</v>
      </c>
      <c r="D513">
        <v>1169.03</v>
      </c>
      <c r="E513">
        <v>209.42</v>
      </c>
      <c r="F513">
        <v>0</v>
      </c>
      <c r="G513">
        <v>2.4755599999999999E-2</v>
      </c>
      <c r="H513">
        <v>1</v>
      </c>
      <c r="I513">
        <v>68</v>
      </c>
    </row>
    <row r="514" spans="1:9" x14ac:dyDescent="0.25">
      <c r="A514" t="s">
        <v>39</v>
      </c>
      <c r="B514">
        <v>1213.05</v>
      </c>
      <c r="C514">
        <v>1176.02</v>
      </c>
      <c r="D514">
        <v>1154.97</v>
      </c>
      <c r="E514">
        <v>195.51499999999999</v>
      </c>
      <c r="F514">
        <v>0</v>
      </c>
      <c r="G514">
        <v>1.5995599999999999E-2</v>
      </c>
      <c r="H514">
        <v>1</v>
      </c>
      <c r="I514">
        <v>9</v>
      </c>
    </row>
    <row r="515" spans="1:9" x14ac:dyDescent="0.25">
      <c r="A515" t="s">
        <v>39</v>
      </c>
      <c r="B515">
        <v>1216.92</v>
      </c>
      <c r="C515">
        <v>1179.8699999999999</v>
      </c>
      <c r="D515">
        <v>1151.32</v>
      </c>
      <c r="E515">
        <v>191.803</v>
      </c>
      <c r="F515">
        <v>0</v>
      </c>
      <c r="G515">
        <v>9.9170900000000006E-2</v>
      </c>
      <c r="H515">
        <v>1</v>
      </c>
      <c r="I515">
        <v>0</v>
      </c>
    </row>
    <row r="516" spans="1:9" x14ac:dyDescent="0.25">
      <c r="A516" t="s">
        <v>39</v>
      </c>
      <c r="B516">
        <v>1223.7</v>
      </c>
      <c r="C516">
        <v>1183.27</v>
      </c>
      <c r="D516">
        <v>1162.22</v>
      </c>
      <c r="E516">
        <v>202.56</v>
      </c>
      <c r="F516">
        <v>0</v>
      </c>
      <c r="G516">
        <v>4.3303100000000004E-3</v>
      </c>
      <c r="H516">
        <v>1</v>
      </c>
      <c r="I516">
        <v>49</v>
      </c>
    </row>
    <row r="517" spans="1:9" x14ac:dyDescent="0.25">
      <c r="A517" t="s">
        <v>39</v>
      </c>
      <c r="B517">
        <v>1216.1300000000001</v>
      </c>
      <c r="C517">
        <v>1179.27</v>
      </c>
      <c r="D517">
        <v>1158.19</v>
      </c>
      <c r="E517">
        <v>198.887</v>
      </c>
      <c r="F517">
        <v>0</v>
      </c>
      <c r="G517">
        <v>1.45562E-2</v>
      </c>
      <c r="H517">
        <v>1</v>
      </c>
      <c r="I517">
        <v>29</v>
      </c>
    </row>
    <row r="518" spans="1:9" x14ac:dyDescent="0.25">
      <c r="A518" t="s">
        <v>39</v>
      </c>
      <c r="B518">
        <v>1225.21</v>
      </c>
      <c r="C518">
        <v>1188.1600000000001</v>
      </c>
      <c r="D518">
        <v>1162.6199999999999</v>
      </c>
      <c r="E518">
        <v>202.96799999999999</v>
      </c>
      <c r="F518">
        <v>0</v>
      </c>
      <c r="G518">
        <v>1.44551E-2</v>
      </c>
      <c r="H518">
        <v>1</v>
      </c>
      <c r="I518">
        <v>49</v>
      </c>
    </row>
    <row r="519" spans="1:9" x14ac:dyDescent="0.25">
      <c r="A519" t="s">
        <v>39</v>
      </c>
      <c r="B519">
        <v>1220.17</v>
      </c>
      <c r="C519">
        <v>1182.5899999999999</v>
      </c>
      <c r="D519">
        <v>1161.55</v>
      </c>
      <c r="E519">
        <v>201.97499999999999</v>
      </c>
      <c r="F519">
        <v>0</v>
      </c>
      <c r="G519">
        <v>2.9795500000000001E-3</v>
      </c>
      <c r="H519">
        <v>1</v>
      </c>
      <c r="I519">
        <v>29</v>
      </c>
    </row>
    <row r="520" spans="1:9" x14ac:dyDescent="0.25">
      <c r="A520" t="s">
        <v>39</v>
      </c>
      <c r="B520">
        <v>1217.6400000000001</v>
      </c>
      <c r="C520">
        <v>1181.06</v>
      </c>
      <c r="D520">
        <v>1155.02</v>
      </c>
      <c r="E520">
        <v>195.58</v>
      </c>
      <c r="F520">
        <v>0</v>
      </c>
      <c r="G520">
        <v>7.4733400000000005E-2</v>
      </c>
      <c r="H520">
        <v>1</v>
      </c>
      <c r="I520">
        <v>19</v>
      </c>
    </row>
    <row r="521" spans="1:9" x14ac:dyDescent="0.25">
      <c r="A521" t="s">
        <v>39</v>
      </c>
      <c r="B521">
        <v>1221.23</v>
      </c>
      <c r="C521">
        <v>1184.6400000000001</v>
      </c>
      <c r="D521">
        <v>1158.83</v>
      </c>
      <c r="E521">
        <v>199.352</v>
      </c>
      <c r="F521">
        <v>0</v>
      </c>
      <c r="G521">
        <v>6.36684E-2</v>
      </c>
      <c r="H521">
        <v>1</v>
      </c>
      <c r="I521">
        <v>39</v>
      </c>
    </row>
    <row r="522" spans="1:9" x14ac:dyDescent="0.25">
      <c r="A522" t="s">
        <v>39</v>
      </c>
      <c r="B522">
        <v>1216.19</v>
      </c>
      <c r="C522">
        <v>1179.5</v>
      </c>
      <c r="D522">
        <v>1158.47</v>
      </c>
      <c r="E522">
        <v>198.74299999999999</v>
      </c>
      <c r="F522">
        <v>0</v>
      </c>
      <c r="G522">
        <v>0.19198200000000001</v>
      </c>
      <c r="H522">
        <v>1</v>
      </c>
      <c r="I522">
        <v>19</v>
      </c>
    </row>
    <row r="523" spans="1:9" x14ac:dyDescent="0.25">
      <c r="A523" t="s">
        <v>39</v>
      </c>
      <c r="B523">
        <v>1223.6099999999999</v>
      </c>
      <c r="C523">
        <v>1187</v>
      </c>
      <c r="D523">
        <v>1157.94</v>
      </c>
      <c r="E523">
        <v>198.68899999999999</v>
      </c>
      <c r="F523">
        <v>0</v>
      </c>
      <c r="G523">
        <v>2.97971E-2</v>
      </c>
      <c r="H523">
        <v>1</v>
      </c>
      <c r="I523">
        <v>19</v>
      </c>
    </row>
    <row r="524" spans="1:9" x14ac:dyDescent="0.25">
      <c r="A524" t="s">
        <v>39</v>
      </c>
      <c r="B524">
        <v>1220.78</v>
      </c>
      <c r="C524">
        <v>1182.9000000000001</v>
      </c>
      <c r="D524">
        <v>1161.68</v>
      </c>
      <c r="E524">
        <v>202.155</v>
      </c>
      <c r="F524">
        <v>0</v>
      </c>
      <c r="G524">
        <v>4.9323899999999997E-2</v>
      </c>
      <c r="H524">
        <v>1</v>
      </c>
      <c r="I524">
        <v>29</v>
      </c>
    </row>
    <row r="525" spans="1:9" x14ac:dyDescent="0.25">
      <c r="A525" t="s">
        <v>39</v>
      </c>
      <c r="B525">
        <v>1218.6500000000001</v>
      </c>
      <c r="C525">
        <v>1179.1400000000001</v>
      </c>
      <c r="D525">
        <v>1158.0999999999999</v>
      </c>
      <c r="E525">
        <v>198.745</v>
      </c>
      <c r="F525">
        <v>0</v>
      </c>
      <c r="G525">
        <v>4.8418999999999997E-2</v>
      </c>
      <c r="H525">
        <v>1</v>
      </c>
      <c r="I525">
        <v>29</v>
      </c>
    </row>
    <row r="526" spans="1:9" x14ac:dyDescent="0.25">
      <c r="A526" t="s">
        <v>39</v>
      </c>
      <c r="B526">
        <v>1223.79</v>
      </c>
      <c r="C526">
        <v>1186.9100000000001</v>
      </c>
      <c r="D526">
        <v>1161.82</v>
      </c>
      <c r="E526">
        <v>202.19499999999999</v>
      </c>
      <c r="F526">
        <v>0</v>
      </c>
      <c r="G526">
        <v>1.6324200000000001E-2</v>
      </c>
      <c r="H526">
        <v>1</v>
      </c>
      <c r="I526">
        <v>29</v>
      </c>
    </row>
    <row r="527" spans="1:9" x14ac:dyDescent="0.25">
      <c r="A527" t="s">
        <v>39</v>
      </c>
      <c r="B527">
        <v>1213.6199999999999</v>
      </c>
      <c r="C527">
        <v>1175.6600000000001</v>
      </c>
      <c r="D527">
        <v>1154.6099999999999</v>
      </c>
      <c r="E527">
        <v>195.31700000000001</v>
      </c>
      <c r="F527">
        <v>0</v>
      </c>
      <c r="G527">
        <v>7.9369300000000004E-2</v>
      </c>
      <c r="H527">
        <v>1</v>
      </c>
      <c r="I527">
        <v>9</v>
      </c>
    </row>
    <row r="528" spans="1:9" x14ac:dyDescent="0.25">
      <c r="A528" t="s">
        <v>39</v>
      </c>
      <c r="B528">
        <v>1212.6500000000001</v>
      </c>
      <c r="C528">
        <v>1175.93</v>
      </c>
      <c r="D528">
        <v>1151.31</v>
      </c>
      <c r="E528">
        <v>191.81700000000001</v>
      </c>
      <c r="F528">
        <v>0</v>
      </c>
      <c r="G528">
        <v>3.2615600000000002E-2</v>
      </c>
      <c r="H528">
        <v>1</v>
      </c>
      <c r="I528">
        <v>0</v>
      </c>
    </row>
    <row r="529" spans="1:9" x14ac:dyDescent="0.25">
      <c r="A529" t="s">
        <v>39</v>
      </c>
      <c r="B529">
        <v>1218.7</v>
      </c>
      <c r="C529">
        <v>1182.05</v>
      </c>
      <c r="D529">
        <v>1154.9000000000001</v>
      </c>
      <c r="E529">
        <v>195.71600000000001</v>
      </c>
      <c r="F529">
        <v>0</v>
      </c>
      <c r="G529">
        <v>1.4728400000000001E-2</v>
      </c>
      <c r="H529">
        <v>1</v>
      </c>
      <c r="I529">
        <v>29</v>
      </c>
    </row>
    <row r="530" spans="1:9" x14ac:dyDescent="0.25">
      <c r="A530" t="s">
        <v>39</v>
      </c>
      <c r="B530">
        <v>1216.3499999999999</v>
      </c>
      <c r="C530">
        <v>1179.06</v>
      </c>
      <c r="D530">
        <v>1158.06</v>
      </c>
      <c r="E530">
        <v>198.64099999999999</v>
      </c>
      <c r="F530">
        <v>0</v>
      </c>
      <c r="G530">
        <v>0.11407100000000001</v>
      </c>
      <c r="H530">
        <v>1</v>
      </c>
      <c r="I530">
        <v>19</v>
      </c>
    </row>
    <row r="531" spans="1:9" x14ac:dyDescent="0.25">
      <c r="A531" t="s">
        <v>39</v>
      </c>
      <c r="B531">
        <v>1220.51</v>
      </c>
      <c r="C531">
        <v>1183.8499999999999</v>
      </c>
      <c r="D531">
        <v>1154.8699999999999</v>
      </c>
      <c r="E531">
        <v>195.626</v>
      </c>
      <c r="F531">
        <v>0</v>
      </c>
      <c r="G531">
        <v>4.2158899999999999E-3</v>
      </c>
      <c r="H531">
        <v>1</v>
      </c>
      <c r="I531">
        <v>9</v>
      </c>
    </row>
    <row r="532" spans="1:9" x14ac:dyDescent="0.25">
      <c r="A532" t="s">
        <v>39</v>
      </c>
      <c r="B532">
        <v>1214.0899999999999</v>
      </c>
      <c r="C532">
        <v>1176.1600000000001</v>
      </c>
      <c r="D532">
        <v>1155.07</v>
      </c>
      <c r="E532">
        <v>195.62899999999999</v>
      </c>
      <c r="F532">
        <v>0</v>
      </c>
      <c r="G532">
        <v>1.36569E-2</v>
      </c>
      <c r="H532">
        <v>1</v>
      </c>
      <c r="I532">
        <v>19</v>
      </c>
    </row>
    <row r="533" spans="1:9" x14ac:dyDescent="0.25">
      <c r="A533" t="s">
        <v>39</v>
      </c>
      <c r="B533">
        <v>1214.6500000000001</v>
      </c>
      <c r="C533">
        <v>1175.53</v>
      </c>
      <c r="D533">
        <v>1154.46</v>
      </c>
      <c r="E533">
        <v>195.143</v>
      </c>
      <c r="F533">
        <v>0</v>
      </c>
      <c r="G533">
        <v>0.11174199999999999</v>
      </c>
      <c r="H533">
        <v>1</v>
      </c>
      <c r="I533">
        <v>9</v>
      </c>
    </row>
    <row r="534" spans="1:9" x14ac:dyDescent="0.25">
      <c r="A534" t="s">
        <v>39</v>
      </c>
      <c r="B534">
        <v>1228.77</v>
      </c>
      <c r="C534">
        <v>1191.7</v>
      </c>
      <c r="D534">
        <v>1165.1099999999999</v>
      </c>
      <c r="E534">
        <v>205.548</v>
      </c>
      <c r="F534">
        <v>0</v>
      </c>
      <c r="G534">
        <v>6.1952099999999996E-3</v>
      </c>
      <c r="H534">
        <v>1</v>
      </c>
      <c r="I534">
        <v>39</v>
      </c>
    </row>
    <row r="535" spans="1:9" x14ac:dyDescent="0.25">
      <c r="A535" t="s">
        <v>39</v>
      </c>
      <c r="B535">
        <v>1233.1600000000001</v>
      </c>
      <c r="C535">
        <v>1195.1199999999999</v>
      </c>
      <c r="D535">
        <v>1168.47</v>
      </c>
      <c r="E535">
        <v>208.93</v>
      </c>
      <c r="F535">
        <v>0</v>
      </c>
      <c r="G535">
        <v>6.4094200000000004E-2</v>
      </c>
      <c r="H535">
        <v>1</v>
      </c>
      <c r="I535">
        <v>58</v>
      </c>
    </row>
    <row r="536" spans="1:9" x14ac:dyDescent="0.25">
      <c r="A536" t="s">
        <v>39</v>
      </c>
      <c r="B536">
        <v>1220.54</v>
      </c>
      <c r="C536">
        <v>1183.1400000000001</v>
      </c>
      <c r="D536">
        <v>1162.06</v>
      </c>
      <c r="E536">
        <v>202.58</v>
      </c>
      <c r="F536">
        <v>0</v>
      </c>
      <c r="G536">
        <v>6.9766400000000006E-2</v>
      </c>
      <c r="H536">
        <v>1</v>
      </c>
      <c r="I536">
        <v>39</v>
      </c>
    </row>
    <row r="537" spans="1:9" x14ac:dyDescent="0.25">
      <c r="A537" t="s">
        <v>39</v>
      </c>
      <c r="B537">
        <v>1222.82</v>
      </c>
      <c r="C537">
        <v>1185.6099999999999</v>
      </c>
      <c r="D537">
        <v>1157.79</v>
      </c>
      <c r="E537">
        <v>198.553</v>
      </c>
      <c r="F537">
        <v>0</v>
      </c>
      <c r="G537">
        <v>8.6949700000000005E-2</v>
      </c>
      <c r="H537">
        <v>1</v>
      </c>
      <c r="I537">
        <v>19</v>
      </c>
    </row>
    <row r="538" spans="1:9" x14ac:dyDescent="0.25">
      <c r="A538" t="s">
        <v>39</v>
      </c>
      <c r="B538">
        <v>1216.5999999999999</v>
      </c>
      <c r="C538">
        <v>1179.69</v>
      </c>
      <c r="D538">
        <v>1158.6099999999999</v>
      </c>
      <c r="E538">
        <v>199.09299999999999</v>
      </c>
      <c r="F538">
        <v>0</v>
      </c>
      <c r="G538">
        <v>2.9728899999999999E-2</v>
      </c>
      <c r="H538">
        <v>1</v>
      </c>
      <c r="I538">
        <v>29</v>
      </c>
    </row>
    <row r="539" spans="1:9" x14ac:dyDescent="0.25">
      <c r="A539" t="s">
        <v>39</v>
      </c>
      <c r="B539">
        <v>1220.4100000000001</v>
      </c>
      <c r="C539">
        <v>1183.25</v>
      </c>
      <c r="D539">
        <v>1154.27</v>
      </c>
      <c r="E539">
        <v>195.155</v>
      </c>
      <c r="F539">
        <v>0</v>
      </c>
      <c r="G539">
        <v>3.2837400000000003E-2</v>
      </c>
      <c r="H539">
        <v>1</v>
      </c>
      <c r="I539">
        <v>9</v>
      </c>
    </row>
    <row r="540" spans="1:9" x14ac:dyDescent="0.25">
      <c r="A540" t="s">
        <v>39</v>
      </c>
      <c r="B540">
        <v>1223.72</v>
      </c>
      <c r="C540">
        <v>1186.9000000000001</v>
      </c>
      <c r="D540">
        <v>1165.8</v>
      </c>
      <c r="E540">
        <v>206.21700000000001</v>
      </c>
      <c r="F540">
        <v>0</v>
      </c>
      <c r="G540">
        <v>1.73737E-3</v>
      </c>
      <c r="H540">
        <v>1</v>
      </c>
      <c r="I540">
        <v>58</v>
      </c>
    </row>
    <row r="541" spans="1:9" x14ac:dyDescent="0.25">
      <c r="A541" t="s">
        <v>39</v>
      </c>
      <c r="B541">
        <v>1210.94</v>
      </c>
      <c r="C541">
        <v>1172.21</v>
      </c>
      <c r="D541">
        <v>1151.1600000000001</v>
      </c>
      <c r="E541">
        <v>191.92099999999999</v>
      </c>
      <c r="F541">
        <v>0</v>
      </c>
      <c r="G541">
        <v>2.2808700000000001E-2</v>
      </c>
      <c r="H541">
        <v>1</v>
      </c>
      <c r="I541">
        <v>0</v>
      </c>
    </row>
    <row r="542" spans="1:9" x14ac:dyDescent="0.25">
      <c r="A542" t="s">
        <v>39</v>
      </c>
      <c r="B542">
        <v>1220.92</v>
      </c>
      <c r="C542">
        <v>1183.94</v>
      </c>
      <c r="D542">
        <v>1158.3800000000001</v>
      </c>
      <c r="E542">
        <v>198.785</v>
      </c>
      <c r="F542">
        <v>0</v>
      </c>
      <c r="G542">
        <v>3.9401599999999998E-3</v>
      </c>
      <c r="H542">
        <v>1</v>
      </c>
      <c r="I542">
        <v>29</v>
      </c>
    </row>
    <row r="543" spans="1:9" x14ac:dyDescent="0.25">
      <c r="A543" t="s">
        <v>39</v>
      </c>
      <c r="B543">
        <v>1217.75</v>
      </c>
      <c r="C543">
        <v>1179.48</v>
      </c>
      <c r="D543">
        <v>1154.56</v>
      </c>
      <c r="E543">
        <v>195.179</v>
      </c>
      <c r="F543">
        <v>0</v>
      </c>
      <c r="G543">
        <v>2.11007E-2</v>
      </c>
      <c r="H543">
        <v>1</v>
      </c>
      <c r="I543">
        <v>9</v>
      </c>
    </row>
    <row r="544" spans="1:9" x14ac:dyDescent="0.25">
      <c r="A544" t="s">
        <v>39</v>
      </c>
      <c r="B544">
        <v>1212.6400000000001</v>
      </c>
      <c r="C544">
        <v>1175.9100000000001</v>
      </c>
      <c r="D544">
        <v>1154.8</v>
      </c>
      <c r="E544">
        <v>195.399</v>
      </c>
      <c r="F544">
        <v>0</v>
      </c>
      <c r="G544">
        <v>7.8910500000000001E-3</v>
      </c>
      <c r="H544">
        <v>1</v>
      </c>
      <c r="I544">
        <v>9</v>
      </c>
    </row>
    <row r="545" spans="1:25" x14ac:dyDescent="0.25">
      <c r="A545" t="s">
        <v>39</v>
      </c>
      <c r="B545">
        <v>1228.04</v>
      </c>
      <c r="C545">
        <v>1190.01</v>
      </c>
      <c r="D545">
        <v>1162.01</v>
      </c>
      <c r="E545">
        <v>202.58799999999999</v>
      </c>
      <c r="F545">
        <v>0</v>
      </c>
      <c r="G545">
        <v>6.5491999999999998E-3</v>
      </c>
      <c r="H545">
        <v>1</v>
      </c>
      <c r="I545">
        <v>39</v>
      </c>
    </row>
    <row r="546" spans="1:25" x14ac:dyDescent="0.25">
      <c r="A546" t="s">
        <v>39</v>
      </c>
      <c r="B546">
        <v>1212.56</v>
      </c>
      <c r="C546">
        <v>1175.82</v>
      </c>
      <c r="D546">
        <v>1154.83</v>
      </c>
      <c r="E546">
        <v>195.37100000000001</v>
      </c>
      <c r="F546">
        <v>0</v>
      </c>
      <c r="G546">
        <v>2.9613500000000001E-2</v>
      </c>
      <c r="H546">
        <v>1</v>
      </c>
      <c r="I546">
        <v>29</v>
      </c>
    </row>
    <row r="547" spans="1:25" x14ac:dyDescent="0.25">
      <c r="A547" t="s">
        <v>39</v>
      </c>
      <c r="B547">
        <v>1222.55</v>
      </c>
      <c r="C547">
        <v>1185.8900000000001</v>
      </c>
      <c r="D547">
        <v>1157.96</v>
      </c>
      <c r="E547">
        <v>198.602</v>
      </c>
      <c r="F547">
        <v>0</v>
      </c>
      <c r="G547">
        <v>0.148729</v>
      </c>
      <c r="H547">
        <v>1</v>
      </c>
      <c r="I547">
        <v>19</v>
      </c>
    </row>
    <row r="548" spans="1:25" x14ac:dyDescent="0.25">
      <c r="A548" t="s">
        <v>39</v>
      </c>
      <c r="B548">
        <v>1226.92</v>
      </c>
      <c r="C548">
        <v>1189.8399999999999</v>
      </c>
      <c r="D548">
        <v>1168.5899999999999</v>
      </c>
      <c r="E548">
        <v>209.12100000000001</v>
      </c>
      <c r="F548">
        <v>0</v>
      </c>
      <c r="G548">
        <v>1.6236600000000001E-3</v>
      </c>
      <c r="H548">
        <v>1</v>
      </c>
      <c r="I548">
        <v>49</v>
      </c>
    </row>
    <row r="549" spans="1:25" x14ac:dyDescent="0.25">
      <c r="A549" t="s">
        <v>39</v>
      </c>
      <c r="B549">
        <v>1213.32</v>
      </c>
      <c r="C549">
        <v>1175.9000000000001</v>
      </c>
      <c r="D549">
        <v>1154.8499999999999</v>
      </c>
      <c r="E549">
        <v>195.536</v>
      </c>
      <c r="F549">
        <v>0</v>
      </c>
      <c r="G549">
        <v>1.4538199999999999E-2</v>
      </c>
      <c r="H549">
        <v>1</v>
      </c>
      <c r="I549">
        <v>19</v>
      </c>
    </row>
    <row r="550" spans="1:25" x14ac:dyDescent="0.25">
      <c r="A550" t="s">
        <v>39</v>
      </c>
      <c r="B550">
        <v>1214.97</v>
      </c>
      <c r="C550">
        <v>1178.28</v>
      </c>
      <c r="D550">
        <v>1151.42</v>
      </c>
      <c r="E550">
        <v>191.78</v>
      </c>
      <c r="F550">
        <v>0</v>
      </c>
      <c r="G550">
        <v>0.22090099999999999</v>
      </c>
      <c r="H550">
        <v>1</v>
      </c>
      <c r="I550">
        <v>0</v>
      </c>
    </row>
    <row r="551" spans="1:25" x14ac:dyDescent="0.25">
      <c r="A551" t="s">
        <v>39</v>
      </c>
      <c r="B551">
        <v>1235.1199999999999</v>
      </c>
      <c r="C551">
        <v>1197.4000000000001</v>
      </c>
      <c r="D551">
        <v>1172.44</v>
      </c>
      <c r="E551">
        <v>213.03700000000001</v>
      </c>
      <c r="F551">
        <v>0</v>
      </c>
      <c r="G551">
        <v>6.67735E-2</v>
      </c>
      <c r="H551">
        <v>1</v>
      </c>
      <c r="I551">
        <v>78</v>
      </c>
    </row>
    <row r="552" spans="1:25" x14ac:dyDescent="0.25">
      <c r="A552" t="s">
        <v>39</v>
      </c>
      <c r="B552">
        <v>1216.22</v>
      </c>
      <c r="C552">
        <v>1179.4000000000001</v>
      </c>
      <c r="D552">
        <v>1158.3699999999999</v>
      </c>
      <c r="E552">
        <v>199.08199999999999</v>
      </c>
      <c r="F552">
        <v>0</v>
      </c>
      <c r="G552">
        <v>3.0477799999999999E-2</v>
      </c>
      <c r="H552">
        <v>1</v>
      </c>
      <c r="I552">
        <v>29</v>
      </c>
    </row>
    <row r="553" spans="1:25" x14ac:dyDescent="0.25">
      <c r="A553" t="s">
        <v>39</v>
      </c>
      <c r="B553">
        <v>1217.97</v>
      </c>
      <c r="C553">
        <v>1180.5</v>
      </c>
      <c r="D553">
        <v>1154.53</v>
      </c>
      <c r="E553">
        <v>195.23699999999999</v>
      </c>
      <c r="F553">
        <v>0</v>
      </c>
      <c r="G553">
        <v>1.3165400000000001E-2</v>
      </c>
      <c r="H553">
        <v>1</v>
      </c>
      <c r="I553">
        <v>9</v>
      </c>
    </row>
    <row r="554" spans="1:25" x14ac:dyDescent="0.25">
      <c r="A554" t="s">
        <v>39</v>
      </c>
      <c r="B554">
        <v>1212.8800000000001</v>
      </c>
      <c r="C554">
        <v>1175.76</v>
      </c>
      <c r="D554">
        <v>1154.6500000000001</v>
      </c>
      <c r="E554">
        <v>195.25299999999999</v>
      </c>
      <c r="F554">
        <v>0</v>
      </c>
      <c r="G554">
        <v>7.1386500000000006E-2</v>
      </c>
      <c r="H554">
        <v>1</v>
      </c>
      <c r="I554">
        <v>9</v>
      </c>
    </row>
    <row r="555" spans="1:25" x14ac:dyDescent="0.25">
      <c r="A555" t="s">
        <v>39</v>
      </c>
      <c r="B555">
        <v>1217.06</v>
      </c>
      <c r="C555">
        <v>1172.18</v>
      </c>
      <c r="D555">
        <v>1151.07</v>
      </c>
      <c r="E555">
        <v>191.851</v>
      </c>
      <c r="F555">
        <v>0</v>
      </c>
      <c r="G555">
        <v>2.2567500000000001E-2</v>
      </c>
      <c r="H555">
        <v>1</v>
      </c>
      <c r="I555">
        <v>0</v>
      </c>
    </row>
    <row r="556" spans="1:25" x14ac:dyDescent="0.25">
      <c r="A556" t="s">
        <v>39</v>
      </c>
      <c r="B556">
        <v>1216.3</v>
      </c>
      <c r="C556">
        <v>1179.46</v>
      </c>
      <c r="D556">
        <v>1158.4000000000001</v>
      </c>
      <c r="E556">
        <v>198.80699999999999</v>
      </c>
      <c r="F556">
        <v>0</v>
      </c>
      <c r="G556">
        <v>4.0681000000000002E-2</v>
      </c>
      <c r="H556">
        <v>1</v>
      </c>
      <c r="I556">
        <v>19</v>
      </c>
    </row>
    <row r="557" spans="1:25" x14ac:dyDescent="0.25">
      <c r="A557" t="s">
        <v>39</v>
      </c>
      <c r="B557">
        <v>1232.77</v>
      </c>
      <c r="C557">
        <v>1193.71</v>
      </c>
      <c r="D557">
        <v>1172.5</v>
      </c>
      <c r="E557">
        <v>213.33</v>
      </c>
      <c r="F557">
        <v>0</v>
      </c>
      <c r="G557">
        <v>4.4117200000000001E-3</v>
      </c>
      <c r="H557">
        <v>1</v>
      </c>
      <c r="I557">
        <v>98</v>
      </c>
    </row>
    <row r="558" spans="1:25" x14ac:dyDescent="0.25">
      <c r="A558" t="s">
        <v>39</v>
      </c>
      <c r="B558">
        <v>1226.97</v>
      </c>
      <c r="C558">
        <v>1188.28</v>
      </c>
      <c r="D558">
        <v>1161.96</v>
      </c>
      <c r="E558">
        <v>202.62799999999999</v>
      </c>
      <c r="F558">
        <v>0</v>
      </c>
      <c r="G558">
        <v>1.0991300000000001E-2</v>
      </c>
      <c r="H558">
        <v>1</v>
      </c>
      <c r="I558">
        <v>49</v>
      </c>
    </row>
    <row r="559" spans="1:25" x14ac:dyDescent="0.25">
      <c r="A559" t="s">
        <v>39</v>
      </c>
      <c r="B559">
        <v>1218.53</v>
      </c>
      <c r="C559">
        <v>1180.79</v>
      </c>
      <c r="D559">
        <v>1154.31</v>
      </c>
      <c r="E559">
        <v>195.255</v>
      </c>
      <c r="F559">
        <v>0</v>
      </c>
      <c r="G559">
        <v>0.17821000000000001</v>
      </c>
      <c r="H559">
        <v>1</v>
      </c>
      <c r="I559">
        <v>9</v>
      </c>
      <c r="R559" t="s">
        <v>67</v>
      </c>
      <c r="U559" t="s">
        <v>66</v>
      </c>
      <c r="X559" t="s">
        <v>64</v>
      </c>
    </row>
    <row r="560" spans="1:25" x14ac:dyDescent="0.25">
      <c r="A560" t="s">
        <v>39</v>
      </c>
      <c r="B560">
        <v>1212.6099999999999</v>
      </c>
      <c r="C560">
        <v>1175.78</v>
      </c>
      <c r="D560">
        <v>1154.8</v>
      </c>
      <c r="E560">
        <v>195.268</v>
      </c>
      <c r="F560">
        <v>0</v>
      </c>
      <c r="G560">
        <v>4.4274099999999997E-2</v>
      </c>
      <c r="H560">
        <v>1</v>
      </c>
      <c r="I560">
        <v>9</v>
      </c>
      <c r="R560">
        <f>AVERAGE(B511:B560)</f>
        <v>1219.8060000000003</v>
      </c>
      <c r="S560">
        <f>AVERAGE(C511:C560)</f>
        <v>1182.2492000000002</v>
      </c>
      <c r="U560">
        <f>_xlfn.VAR.P(B511:B560)</f>
        <v>35.295163999999929</v>
      </c>
      <c r="V560">
        <f>_xlfn.VAR.P(C511:C560)</f>
        <v>35.960963359999944</v>
      </c>
      <c r="X560">
        <f>1.96*SQRT(U560)/50</f>
        <v>0.23288615418044906</v>
      </c>
      <c r="Y560">
        <f>1.96*SQRT(V560)/50</f>
        <v>0.2350724457215484</v>
      </c>
    </row>
    <row r="561" spans="1:9" x14ac:dyDescent="0.25">
      <c r="A561" t="s">
        <v>38</v>
      </c>
      <c r="B561">
        <v>60992.570122999998</v>
      </c>
      <c r="C561" t="s">
        <v>36</v>
      </c>
    </row>
    <row r="562" spans="1:9" x14ac:dyDescent="0.25">
      <c r="A562" t="s">
        <v>40</v>
      </c>
      <c r="B562">
        <v>1211.6500000000001</v>
      </c>
      <c r="C562">
        <v>1175.32</v>
      </c>
      <c r="D562">
        <v>1148.99</v>
      </c>
      <c r="E562">
        <v>189.71700000000001</v>
      </c>
      <c r="F562">
        <v>0</v>
      </c>
      <c r="G562">
        <v>1.3242E-3</v>
      </c>
      <c r="H562">
        <v>1</v>
      </c>
      <c r="I562">
        <v>0</v>
      </c>
    </row>
    <row r="563" spans="1:9" x14ac:dyDescent="0.25">
      <c r="A563" t="s">
        <v>40</v>
      </c>
      <c r="B563">
        <v>1214.1099999999999</v>
      </c>
      <c r="C563">
        <v>1178.22</v>
      </c>
      <c r="D563">
        <v>1149.04</v>
      </c>
      <c r="E563">
        <v>189.64699999999999</v>
      </c>
      <c r="F563">
        <v>0</v>
      </c>
      <c r="G563">
        <v>1.25669E-3</v>
      </c>
      <c r="H563">
        <v>1</v>
      </c>
      <c r="I563">
        <v>0</v>
      </c>
    </row>
    <row r="564" spans="1:9" x14ac:dyDescent="0.25">
      <c r="A564" t="s">
        <v>40</v>
      </c>
      <c r="B564">
        <v>1206.04</v>
      </c>
      <c r="C564">
        <v>1169.96</v>
      </c>
      <c r="D564">
        <v>1148.79</v>
      </c>
      <c r="E564">
        <v>189.56200000000001</v>
      </c>
      <c r="F564">
        <v>0</v>
      </c>
      <c r="G564">
        <v>1.3055199999999999E-3</v>
      </c>
      <c r="H564">
        <v>1</v>
      </c>
      <c r="I564">
        <v>0</v>
      </c>
    </row>
    <row r="565" spans="1:9" x14ac:dyDescent="0.25">
      <c r="A565" t="s">
        <v>40</v>
      </c>
      <c r="B565">
        <v>1206</v>
      </c>
      <c r="C565">
        <v>1169.8399999999999</v>
      </c>
      <c r="D565">
        <v>1148.77</v>
      </c>
      <c r="E565">
        <v>189.52799999999999</v>
      </c>
      <c r="F565">
        <v>0</v>
      </c>
      <c r="G565">
        <v>2.9910399999999999E-3</v>
      </c>
      <c r="H565">
        <v>1</v>
      </c>
      <c r="I565">
        <v>0</v>
      </c>
    </row>
    <row r="566" spans="1:9" x14ac:dyDescent="0.25">
      <c r="A566" t="s">
        <v>40</v>
      </c>
      <c r="B566">
        <v>1207.42</v>
      </c>
      <c r="C566">
        <v>1169.79</v>
      </c>
      <c r="D566">
        <v>1148.5899999999999</v>
      </c>
      <c r="E566">
        <v>189.34299999999999</v>
      </c>
      <c r="F566">
        <v>0</v>
      </c>
      <c r="G566">
        <v>2.78991E-3</v>
      </c>
      <c r="H566">
        <v>1</v>
      </c>
      <c r="I566">
        <v>0</v>
      </c>
    </row>
    <row r="567" spans="1:9" x14ac:dyDescent="0.25">
      <c r="A567" t="s">
        <v>40</v>
      </c>
      <c r="B567">
        <v>1211.17</v>
      </c>
      <c r="C567">
        <v>1175.2</v>
      </c>
      <c r="D567">
        <v>1148.8499999999999</v>
      </c>
      <c r="E567">
        <v>189.64599999999999</v>
      </c>
      <c r="F567">
        <v>0</v>
      </c>
      <c r="G567">
        <v>4.8110399999999999E-3</v>
      </c>
      <c r="H567">
        <v>1</v>
      </c>
      <c r="I567">
        <v>0</v>
      </c>
    </row>
    <row r="568" spans="1:9" x14ac:dyDescent="0.25">
      <c r="A568" t="s">
        <v>40</v>
      </c>
      <c r="B568">
        <v>1211.08</v>
      </c>
      <c r="C568">
        <v>1174.1099999999999</v>
      </c>
      <c r="D568">
        <v>1148.8699999999999</v>
      </c>
      <c r="E568">
        <v>189.65100000000001</v>
      </c>
      <c r="F568">
        <v>0</v>
      </c>
      <c r="G568">
        <v>1.5946000000000001E-3</v>
      </c>
      <c r="H568">
        <v>1</v>
      </c>
      <c r="I568">
        <v>0</v>
      </c>
    </row>
    <row r="569" spans="1:9" x14ac:dyDescent="0.25">
      <c r="A569" t="s">
        <v>40</v>
      </c>
      <c r="B569">
        <v>1206.5899999999999</v>
      </c>
      <c r="C569">
        <v>1169.94</v>
      </c>
      <c r="D569">
        <v>1148.9000000000001</v>
      </c>
      <c r="E569">
        <v>189.63499999999999</v>
      </c>
      <c r="F569">
        <v>0</v>
      </c>
      <c r="G569">
        <v>2.2771800000000002E-3</v>
      </c>
      <c r="H569">
        <v>1</v>
      </c>
      <c r="I569">
        <v>0</v>
      </c>
    </row>
    <row r="570" spans="1:9" x14ac:dyDescent="0.25">
      <c r="A570" t="s">
        <v>40</v>
      </c>
      <c r="B570">
        <v>1212.78</v>
      </c>
      <c r="C570">
        <v>1175.99</v>
      </c>
      <c r="D570">
        <v>1148.92</v>
      </c>
      <c r="E570">
        <v>189.74</v>
      </c>
      <c r="F570">
        <v>0</v>
      </c>
      <c r="G570">
        <v>7.3783900000000003E-3</v>
      </c>
      <c r="H570">
        <v>1</v>
      </c>
      <c r="I570">
        <v>0</v>
      </c>
    </row>
    <row r="571" spans="1:9" x14ac:dyDescent="0.25">
      <c r="A571" t="s">
        <v>40</v>
      </c>
      <c r="B571">
        <v>1213.2</v>
      </c>
      <c r="C571">
        <v>1176.8699999999999</v>
      </c>
      <c r="D571">
        <v>1148.8</v>
      </c>
      <c r="E571">
        <v>189.57499999999999</v>
      </c>
      <c r="F571">
        <v>0</v>
      </c>
      <c r="G571">
        <v>1.28159E-3</v>
      </c>
      <c r="H571">
        <v>1</v>
      </c>
      <c r="I571">
        <v>0</v>
      </c>
    </row>
    <row r="572" spans="1:9" x14ac:dyDescent="0.25">
      <c r="A572" t="s">
        <v>40</v>
      </c>
      <c r="B572">
        <v>1207.27</v>
      </c>
      <c r="C572">
        <v>1169.8499999999999</v>
      </c>
      <c r="D572">
        <v>1148.75</v>
      </c>
      <c r="E572">
        <v>189.66</v>
      </c>
      <c r="F572">
        <v>0</v>
      </c>
      <c r="G572">
        <v>2.9336399999999999E-3</v>
      </c>
      <c r="H572">
        <v>1</v>
      </c>
      <c r="I572">
        <v>0</v>
      </c>
    </row>
    <row r="573" spans="1:9" x14ac:dyDescent="0.25">
      <c r="A573" t="s">
        <v>40</v>
      </c>
      <c r="B573">
        <v>1206.22</v>
      </c>
      <c r="C573">
        <v>1169.9000000000001</v>
      </c>
      <c r="D573">
        <v>1148.8900000000001</v>
      </c>
      <c r="E573">
        <v>189.58699999999999</v>
      </c>
      <c r="F573">
        <v>0</v>
      </c>
      <c r="G573">
        <v>3.0861899999999999E-3</v>
      </c>
      <c r="H573">
        <v>1</v>
      </c>
      <c r="I573">
        <v>0</v>
      </c>
    </row>
    <row r="574" spans="1:9" x14ac:dyDescent="0.25">
      <c r="A574" t="s">
        <v>40</v>
      </c>
      <c r="B574">
        <v>1206.6199999999999</v>
      </c>
      <c r="C574">
        <v>1169.96</v>
      </c>
      <c r="D574">
        <v>1148.82</v>
      </c>
      <c r="E574">
        <v>189.738</v>
      </c>
      <c r="F574">
        <v>0</v>
      </c>
      <c r="G574">
        <v>1.21037E-2</v>
      </c>
      <c r="H574">
        <v>1</v>
      </c>
      <c r="I574">
        <v>0</v>
      </c>
    </row>
    <row r="575" spans="1:9" x14ac:dyDescent="0.25">
      <c r="A575" t="s">
        <v>40</v>
      </c>
      <c r="B575">
        <v>1215.1199999999999</v>
      </c>
      <c r="C575">
        <v>1176.17</v>
      </c>
      <c r="D575">
        <v>1148.8399999999999</v>
      </c>
      <c r="E575">
        <v>189.64</v>
      </c>
      <c r="F575">
        <v>0</v>
      </c>
      <c r="G575">
        <v>2.4667600000000001E-3</v>
      </c>
      <c r="H575">
        <v>1</v>
      </c>
      <c r="I575">
        <v>0</v>
      </c>
    </row>
    <row r="576" spans="1:9" x14ac:dyDescent="0.25">
      <c r="A576" t="s">
        <v>40</v>
      </c>
      <c r="B576">
        <v>1210.9100000000001</v>
      </c>
      <c r="C576">
        <v>1173.96</v>
      </c>
      <c r="D576">
        <v>1149.02</v>
      </c>
      <c r="E576">
        <v>189.67400000000001</v>
      </c>
      <c r="F576">
        <v>0</v>
      </c>
      <c r="G576">
        <v>1.4531800000000001E-3</v>
      </c>
      <c r="H576">
        <v>1</v>
      </c>
      <c r="I576">
        <v>0</v>
      </c>
    </row>
    <row r="577" spans="1:9" x14ac:dyDescent="0.25">
      <c r="A577" t="s">
        <v>40</v>
      </c>
      <c r="B577">
        <v>1205.49</v>
      </c>
      <c r="C577">
        <v>1169.56</v>
      </c>
      <c r="D577">
        <v>1148.53</v>
      </c>
      <c r="E577">
        <v>189.25800000000001</v>
      </c>
      <c r="F577">
        <v>0</v>
      </c>
      <c r="G577">
        <v>1.65712E-3</v>
      </c>
      <c r="H577">
        <v>1</v>
      </c>
      <c r="I577">
        <v>0</v>
      </c>
    </row>
    <row r="578" spans="1:9" x14ac:dyDescent="0.25">
      <c r="A578" t="s">
        <v>40</v>
      </c>
      <c r="B578">
        <v>1210.43</v>
      </c>
      <c r="C578">
        <v>1174.67</v>
      </c>
      <c r="D578">
        <v>1148.79</v>
      </c>
      <c r="E578">
        <v>189.50299999999999</v>
      </c>
      <c r="F578">
        <v>0</v>
      </c>
      <c r="G578">
        <v>2.32826E-3</v>
      </c>
      <c r="H578">
        <v>1</v>
      </c>
      <c r="I578">
        <v>0</v>
      </c>
    </row>
    <row r="579" spans="1:9" x14ac:dyDescent="0.25">
      <c r="A579" t="s">
        <v>40</v>
      </c>
      <c r="B579">
        <v>1213.18</v>
      </c>
      <c r="C579">
        <v>1177.21</v>
      </c>
      <c r="D579">
        <v>1148.8599999999999</v>
      </c>
      <c r="E579">
        <v>189.661</v>
      </c>
      <c r="F579">
        <v>0</v>
      </c>
      <c r="G579">
        <v>3.65241E-3</v>
      </c>
      <c r="H579">
        <v>1</v>
      </c>
      <c r="I579">
        <v>0</v>
      </c>
    </row>
    <row r="580" spans="1:9" x14ac:dyDescent="0.25">
      <c r="A580" t="s">
        <v>40</v>
      </c>
      <c r="B580">
        <v>1206.47</v>
      </c>
      <c r="C580">
        <v>1170.2</v>
      </c>
      <c r="D580">
        <v>1149.08</v>
      </c>
      <c r="E580">
        <v>189.69399999999999</v>
      </c>
      <c r="F580">
        <v>0</v>
      </c>
      <c r="G580">
        <v>4.5172299999999997E-3</v>
      </c>
      <c r="H580">
        <v>1</v>
      </c>
      <c r="I580">
        <v>0</v>
      </c>
    </row>
    <row r="581" spans="1:9" x14ac:dyDescent="0.25">
      <c r="A581" t="s">
        <v>40</v>
      </c>
      <c r="B581">
        <v>1205.8699999999999</v>
      </c>
      <c r="C581">
        <v>1170.08</v>
      </c>
      <c r="D581">
        <v>1148.92</v>
      </c>
      <c r="E581">
        <v>189.57900000000001</v>
      </c>
      <c r="F581">
        <v>0</v>
      </c>
      <c r="G581">
        <v>1.1843299999999999E-2</v>
      </c>
      <c r="H581">
        <v>1</v>
      </c>
      <c r="I581">
        <v>0</v>
      </c>
    </row>
    <row r="582" spans="1:9" x14ac:dyDescent="0.25">
      <c r="A582" t="s">
        <v>40</v>
      </c>
      <c r="B582">
        <v>1205.92</v>
      </c>
      <c r="C582">
        <v>1169.9000000000001</v>
      </c>
      <c r="D582">
        <v>1148.74</v>
      </c>
      <c r="E582">
        <v>189.51400000000001</v>
      </c>
      <c r="F582">
        <v>0</v>
      </c>
      <c r="G582">
        <v>1.32317E-3</v>
      </c>
      <c r="H582">
        <v>1</v>
      </c>
      <c r="I582">
        <v>0</v>
      </c>
    </row>
    <row r="583" spans="1:9" x14ac:dyDescent="0.25">
      <c r="A583" t="s">
        <v>40</v>
      </c>
      <c r="B583">
        <v>1213.8699999999999</v>
      </c>
      <c r="C583">
        <v>1175.98</v>
      </c>
      <c r="D583">
        <v>1148.92</v>
      </c>
      <c r="E583">
        <v>189.58</v>
      </c>
      <c r="F583">
        <v>0</v>
      </c>
      <c r="G583">
        <v>7.8980500000000002E-3</v>
      </c>
      <c r="H583">
        <v>1</v>
      </c>
      <c r="I583">
        <v>0</v>
      </c>
    </row>
    <row r="584" spans="1:9" x14ac:dyDescent="0.25">
      <c r="A584" t="s">
        <v>40</v>
      </c>
      <c r="B584">
        <v>1212.75</v>
      </c>
      <c r="C584">
        <v>1173.8800000000001</v>
      </c>
      <c r="D584">
        <v>1148.73</v>
      </c>
      <c r="E584">
        <v>189.56899999999999</v>
      </c>
      <c r="F584">
        <v>0</v>
      </c>
      <c r="G584">
        <v>3.0056000000000002E-3</v>
      </c>
      <c r="H584">
        <v>1</v>
      </c>
      <c r="I584">
        <v>0</v>
      </c>
    </row>
    <row r="585" spans="1:9" x14ac:dyDescent="0.25">
      <c r="A585" t="s">
        <v>40</v>
      </c>
      <c r="B585">
        <v>1205.71</v>
      </c>
      <c r="C585">
        <v>1169.72</v>
      </c>
      <c r="D585">
        <v>1148.6600000000001</v>
      </c>
      <c r="E585">
        <v>189.57900000000001</v>
      </c>
      <c r="F585">
        <v>0</v>
      </c>
      <c r="G585">
        <v>2.17713E-2</v>
      </c>
      <c r="H585">
        <v>1</v>
      </c>
      <c r="I585">
        <v>0</v>
      </c>
    </row>
    <row r="586" spans="1:9" x14ac:dyDescent="0.25">
      <c r="A586" t="s">
        <v>40</v>
      </c>
      <c r="B586">
        <v>1212.96</v>
      </c>
      <c r="C586">
        <v>1176.99</v>
      </c>
      <c r="D586">
        <v>1148.8599999999999</v>
      </c>
      <c r="E586">
        <v>189.56800000000001</v>
      </c>
      <c r="F586">
        <v>0</v>
      </c>
      <c r="G586">
        <v>4.97635E-3</v>
      </c>
      <c r="H586">
        <v>1</v>
      </c>
      <c r="I586">
        <v>0</v>
      </c>
    </row>
    <row r="587" spans="1:9" x14ac:dyDescent="0.25">
      <c r="A587" t="s">
        <v>40</v>
      </c>
      <c r="B587">
        <v>1213.1400000000001</v>
      </c>
      <c r="C587">
        <v>1177.25</v>
      </c>
      <c r="D587">
        <v>1148.8</v>
      </c>
      <c r="E587">
        <v>189.636</v>
      </c>
      <c r="F587">
        <v>0</v>
      </c>
      <c r="G587">
        <v>6.5392500000000006E-2</v>
      </c>
      <c r="H587">
        <v>1</v>
      </c>
      <c r="I587">
        <v>0</v>
      </c>
    </row>
    <row r="588" spans="1:9" x14ac:dyDescent="0.25">
      <c r="A588" t="s">
        <v>40</v>
      </c>
      <c r="B588">
        <v>1206.94</v>
      </c>
      <c r="C588">
        <v>1169.8800000000001</v>
      </c>
      <c r="D588">
        <v>1148.73</v>
      </c>
      <c r="E588">
        <v>189.47499999999999</v>
      </c>
      <c r="F588">
        <v>0</v>
      </c>
      <c r="G588">
        <v>5.7141099999999997E-3</v>
      </c>
      <c r="H588">
        <v>1</v>
      </c>
      <c r="I588">
        <v>0</v>
      </c>
    </row>
    <row r="589" spans="1:9" x14ac:dyDescent="0.25">
      <c r="A589" t="s">
        <v>40</v>
      </c>
      <c r="B589">
        <v>1206.2</v>
      </c>
      <c r="C589">
        <v>1170.04</v>
      </c>
      <c r="D589">
        <v>1148.8900000000001</v>
      </c>
      <c r="E589">
        <v>189.614</v>
      </c>
      <c r="F589">
        <v>0</v>
      </c>
      <c r="G589">
        <v>7.8939500000000003E-3</v>
      </c>
      <c r="H589">
        <v>1</v>
      </c>
      <c r="I589">
        <v>0</v>
      </c>
    </row>
    <row r="590" spans="1:9" x14ac:dyDescent="0.25">
      <c r="A590" t="s">
        <v>40</v>
      </c>
      <c r="B590">
        <v>1205.96</v>
      </c>
      <c r="C590">
        <v>1170.04</v>
      </c>
      <c r="D590">
        <v>1148.8800000000001</v>
      </c>
      <c r="E590">
        <v>189.55799999999999</v>
      </c>
      <c r="F590">
        <v>0</v>
      </c>
      <c r="G590">
        <v>6.3171299999999998E-3</v>
      </c>
      <c r="H590">
        <v>1</v>
      </c>
      <c r="I590">
        <v>0</v>
      </c>
    </row>
    <row r="591" spans="1:9" x14ac:dyDescent="0.25">
      <c r="A591" t="s">
        <v>40</v>
      </c>
      <c r="B591">
        <v>1215</v>
      </c>
      <c r="C591">
        <v>1175.57</v>
      </c>
      <c r="D591">
        <v>1148.7</v>
      </c>
      <c r="E591">
        <v>189.56100000000001</v>
      </c>
      <c r="F591">
        <v>0</v>
      </c>
      <c r="G591">
        <v>1.89106E-3</v>
      </c>
      <c r="H591">
        <v>1</v>
      </c>
      <c r="I591">
        <v>0</v>
      </c>
    </row>
    <row r="592" spans="1:9" x14ac:dyDescent="0.25">
      <c r="A592" t="s">
        <v>40</v>
      </c>
      <c r="B592">
        <v>1212.26</v>
      </c>
      <c r="C592">
        <v>1175.3</v>
      </c>
      <c r="D592">
        <v>1148.98</v>
      </c>
      <c r="E592">
        <v>189.73500000000001</v>
      </c>
      <c r="F592">
        <v>0</v>
      </c>
      <c r="G592">
        <v>1.4604600000000001E-2</v>
      </c>
      <c r="H592">
        <v>1</v>
      </c>
      <c r="I592">
        <v>0</v>
      </c>
    </row>
    <row r="593" spans="1:9" x14ac:dyDescent="0.25">
      <c r="A593" t="s">
        <v>40</v>
      </c>
      <c r="B593">
        <v>1206.1099999999999</v>
      </c>
      <c r="C593">
        <v>1169.93</v>
      </c>
      <c r="D593">
        <v>1148.8800000000001</v>
      </c>
      <c r="E593">
        <v>189.44399999999999</v>
      </c>
      <c r="F593">
        <v>0</v>
      </c>
      <c r="G593">
        <v>4.4181200000000002E-3</v>
      </c>
      <c r="H593">
        <v>1</v>
      </c>
      <c r="I593">
        <v>0</v>
      </c>
    </row>
    <row r="594" spans="1:9" x14ac:dyDescent="0.25">
      <c r="A594" t="s">
        <v>40</v>
      </c>
      <c r="B594">
        <v>1212.0999999999999</v>
      </c>
      <c r="C594">
        <v>1176.03</v>
      </c>
      <c r="D594">
        <v>1148.83</v>
      </c>
      <c r="E594">
        <v>189.70400000000001</v>
      </c>
      <c r="F594">
        <v>0</v>
      </c>
      <c r="G594">
        <v>2.3511999999999999E-3</v>
      </c>
      <c r="H594">
        <v>1</v>
      </c>
      <c r="I594">
        <v>0</v>
      </c>
    </row>
    <row r="595" spans="1:9" x14ac:dyDescent="0.25">
      <c r="A595" t="s">
        <v>40</v>
      </c>
      <c r="B595">
        <v>1213.19</v>
      </c>
      <c r="C595">
        <v>1177.2</v>
      </c>
      <c r="D595">
        <v>1148.8900000000001</v>
      </c>
      <c r="E595">
        <v>189.649</v>
      </c>
      <c r="F595">
        <v>0</v>
      </c>
      <c r="G595">
        <v>3.63431E-3</v>
      </c>
      <c r="H595">
        <v>1</v>
      </c>
      <c r="I595">
        <v>0</v>
      </c>
    </row>
    <row r="596" spans="1:9" x14ac:dyDescent="0.25">
      <c r="A596" t="s">
        <v>40</v>
      </c>
      <c r="B596">
        <v>1205.72</v>
      </c>
      <c r="C596">
        <v>1169.77</v>
      </c>
      <c r="D596">
        <v>1148.73</v>
      </c>
      <c r="E596">
        <v>189.58099999999999</v>
      </c>
      <c r="F596">
        <v>0</v>
      </c>
      <c r="G596">
        <v>5.7210899999999999E-3</v>
      </c>
      <c r="H596">
        <v>1</v>
      </c>
      <c r="I596">
        <v>0</v>
      </c>
    </row>
    <row r="597" spans="1:9" x14ac:dyDescent="0.25">
      <c r="A597" t="s">
        <v>40</v>
      </c>
      <c r="B597">
        <v>1206</v>
      </c>
      <c r="C597">
        <v>1169.78</v>
      </c>
      <c r="D597">
        <v>1148.7</v>
      </c>
      <c r="E597">
        <v>189.46899999999999</v>
      </c>
      <c r="F597">
        <v>0</v>
      </c>
      <c r="G597">
        <v>1.80141E-3</v>
      </c>
      <c r="H597">
        <v>1</v>
      </c>
      <c r="I597">
        <v>0</v>
      </c>
    </row>
    <row r="598" spans="1:9" x14ac:dyDescent="0.25">
      <c r="A598" t="s">
        <v>40</v>
      </c>
      <c r="B598">
        <v>1206.3</v>
      </c>
      <c r="C598">
        <v>1169.92</v>
      </c>
      <c r="D598">
        <v>1148.78</v>
      </c>
      <c r="E598">
        <v>189.548</v>
      </c>
      <c r="F598">
        <v>0</v>
      </c>
      <c r="G598">
        <v>1.5068200000000001E-3</v>
      </c>
      <c r="H598">
        <v>1</v>
      </c>
      <c r="I598">
        <v>0</v>
      </c>
    </row>
    <row r="599" spans="1:9" x14ac:dyDescent="0.25">
      <c r="A599" t="s">
        <v>40</v>
      </c>
      <c r="B599">
        <v>1211.73</v>
      </c>
      <c r="C599">
        <v>1174.27</v>
      </c>
      <c r="D599">
        <v>1148.93</v>
      </c>
      <c r="E599">
        <v>189.858</v>
      </c>
      <c r="F599">
        <v>0</v>
      </c>
      <c r="G599">
        <v>4.6073700000000004E-3</v>
      </c>
      <c r="H599">
        <v>1</v>
      </c>
      <c r="I599">
        <v>0</v>
      </c>
    </row>
    <row r="600" spans="1:9" x14ac:dyDescent="0.25">
      <c r="A600" t="s">
        <v>40</v>
      </c>
      <c r="B600">
        <v>1212.1099999999999</v>
      </c>
      <c r="C600">
        <v>1173.19</v>
      </c>
      <c r="D600">
        <v>1148.82</v>
      </c>
      <c r="E600">
        <v>189.53100000000001</v>
      </c>
      <c r="F600">
        <v>0</v>
      </c>
      <c r="G600">
        <v>1.23992E-3</v>
      </c>
      <c r="H600">
        <v>1</v>
      </c>
      <c r="I600">
        <v>0</v>
      </c>
    </row>
    <row r="601" spans="1:9" x14ac:dyDescent="0.25">
      <c r="A601" t="s">
        <v>40</v>
      </c>
      <c r="B601">
        <v>1205.71</v>
      </c>
      <c r="C601">
        <v>1169.8599999999999</v>
      </c>
      <c r="D601">
        <v>1148.77</v>
      </c>
      <c r="E601">
        <v>189.59399999999999</v>
      </c>
      <c r="F601">
        <v>0</v>
      </c>
      <c r="G601">
        <v>1.62116E-2</v>
      </c>
      <c r="H601">
        <v>1</v>
      </c>
      <c r="I601">
        <v>0</v>
      </c>
    </row>
    <row r="602" spans="1:9" x14ac:dyDescent="0.25">
      <c r="A602" t="s">
        <v>40</v>
      </c>
      <c r="B602">
        <v>1212.52</v>
      </c>
      <c r="C602">
        <v>1175.31</v>
      </c>
      <c r="D602">
        <v>1148.8399999999999</v>
      </c>
      <c r="E602">
        <v>189.52600000000001</v>
      </c>
      <c r="F602">
        <v>0</v>
      </c>
      <c r="G602">
        <v>1.8403600000000001E-3</v>
      </c>
      <c r="H602">
        <v>1</v>
      </c>
      <c r="I602">
        <v>0</v>
      </c>
    </row>
    <row r="603" spans="1:9" x14ac:dyDescent="0.25">
      <c r="A603" t="s">
        <v>40</v>
      </c>
      <c r="B603">
        <v>1211.8599999999999</v>
      </c>
      <c r="C603">
        <v>1175.73</v>
      </c>
      <c r="D603">
        <v>1148.8599999999999</v>
      </c>
      <c r="E603">
        <v>189.624</v>
      </c>
      <c r="F603">
        <v>0</v>
      </c>
      <c r="G603">
        <v>1.3624500000000001E-3</v>
      </c>
      <c r="H603">
        <v>1</v>
      </c>
      <c r="I603">
        <v>0</v>
      </c>
    </row>
    <row r="604" spans="1:9" x14ac:dyDescent="0.25">
      <c r="A604" t="s">
        <v>40</v>
      </c>
      <c r="B604">
        <v>1206.42</v>
      </c>
      <c r="C604">
        <v>1169.8900000000001</v>
      </c>
      <c r="D604">
        <v>1148.79</v>
      </c>
      <c r="E604">
        <v>189.63499999999999</v>
      </c>
      <c r="F604">
        <v>0</v>
      </c>
      <c r="G604">
        <v>2.2391500000000002E-2</v>
      </c>
      <c r="H604">
        <v>1</v>
      </c>
      <c r="I604">
        <v>0</v>
      </c>
    </row>
    <row r="605" spans="1:9" x14ac:dyDescent="0.25">
      <c r="A605" t="s">
        <v>40</v>
      </c>
      <c r="B605">
        <v>1205.95</v>
      </c>
      <c r="C605">
        <v>1170</v>
      </c>
      <c r="D605">
        <v>1148.8900000000001</v>
      </c>
      <c r="E605">
        <v>189.68299999999999</v>
      </c>
      <c r="F605">
        <v>0</v>
      </c>
      <c r="G605">
        <v>9.2896899999999998E-3</v>
      </c>
      <c r="H605">
        <v>1</v>
      </c>
      <c r="I605">
        <v>0</v>
      </c>
    </row>
    <row r="606" spans="1:9" x14ac:dyDescent="0.25">
      <c r="A606" t="s">
        <v>40</v>
      </c>
      <c r="B606">
        <v>1205.6400000000001</v>
      </c>
      <c r="C606">
        <v>1169.8399999999999</v>
      </c>
      <c r="D606">
        <v>1148.77</v>
      </c>
      <c r="E606">
        <v>189.482</v>
      </c>
      <c r="F606">
        <v>0</v>
      </c>
      <c r="G606">
        <v>4.0940500000000001E-3</v>
      </c>
      <c r="H606">
        <v>1</v>
      </c>
      <c r="I606">
        <v>0</v>
      </c>
    </row>
    <row r="607" spans="1:9" x14ac:dyDescent="0.25">
      <c r="A607" t="s">
        <v>40</v>
      </c>
      <c r="B607">
        <v>1210.47</v>
      </c>
      <c r="C607">
        <v>1174.43</v>
      </c>
      <c r="D607">
        <v>1148.8599999999999</v>
      </c>
      <c r="E607">
        <v>189.64500000000001</v>
      </c>
      <c r="F607">
        <v>0</v>
      </c>
      <c r="G607">
        <v>2.79642E-3</v>
      </c>
      <c r="H607">
        <v>1</v>
      </c>
      <c r="I607">
        <v>0</v>
      </c>
    </row>
    <row r="608" spans="1:9" x14ac:dyDescent="0.25">
      <c r="A608" t="s">
        <v>40</v>
      </c>
      <c r="B608">
        <v>1213.04</v>
      </c>
      <c r="C608">
        <v>1173.71</v>
      </c>
      <c r="D608">
        <v>1148.72</v>
      </c>
      <c r="E608">
        <v>189.548</v>
      </c>
      <c r="F608">
        <v>0</v>
      </c>
      <c r="G608">
        <v>4.4005900000000002E-3</v>
      </c>
      <c r="H608">
        <v>1</v>
      </c>
      <c r="I608">
        <v>0</v>
      </c>
    </row>
    <row r="609" spans="1:25" x14ac:dyDescent="0.25">
      <c r="A609" t="s">
        <v>40</v>
      </c>
      <c r="B609">
        <v>1207.18</v>
      </c>
      <c r="C609">
        <v>1170.1099999999999</v>
      </c>
      <c r="D609">
        <v>1148.98</v>
      </c>
      <c r="E609">
        <v>189.54599999999999</v>
      </c>
      <c r="F609">
        <v>0</v>
      </c>
      <c r="G609">
        <v>7.8072000000000003E-3</v>
      </c>
      <c r="H609">
        <v>1</v>
      </c>
      <c r="I609">
        <v>0</v>
      </c>
    </row>
    <row r="610" spans="1:25" x14ac:dyDescent="0.25">
      <c r="A610" t="s">
        <v>40</v>
      </c>
      <c r="B610">
        <v>1212</v>
      </c>
      <c r="C610">
        <v>1176.07</v>
      </c>
      <c r="D610">
        <v>1148.8</v>
      </c>
      <c r="E610">
        <v>189.529</v>
      </c>
      <c r="F610">
        <v>0</v>
      </c>
      <c r="G610">
        <v>2.281E-3</v>
      </c>
      <c r="H610">
        <v>1</v>
      </c>
      <c r="I610">
        <v>0</v>
      </c>
    </row>
    <row r="611" spans="1:25" x14ac:dyDescent="0.25">
      <c r="A611" t="s">
        <v>40</v>
      </c>
      <c r="B611">
        <v>1211.72</v>
      </c>
      <c r="C611">
        <v>1175.6199999999999</v>
      </c>
      <c r="D611">
        <v>1148.76</v>
      </c>
      <c r="E611">
        <v>189.446</v>
      </c>
      <c r="F611">
        <v>0</v>
      </c>
      <c r="G611">
        <v>2.7855200000000001E-3</v>
      </c>
      <c r="H611">
        <v>1</v>
      </c>
      <c r="I611">
        <v>0</v>
      </c>
    </row>
    <row r="612" spans="1:25" x14ac:dyDescent="0.25">
      <c r="A612" t="s">
        <v>40</v>
      </c>
      <c r="B612">
        <v>1206.53</v>
      </c>
      <c r="C612">
        <v>1169.96</v>
      </c>
      <c r="D612">
        <v>1148.8499999999999</v>
      </c>
      <c r="E612">
        <v>189.64500000000001</v>
      </c>
      <c r="F612">
        <v>0</v>
      </c>
      <c r="G612">
        <v>1.7952000000000001E-3</v>
      </c>
      <c r="H612">
        <v>1</v>
      </c>
      <c r="I612">
        <v>0</v>
      </c>
    </row>
    <row r="613" spans="1:25" x14ac:dyDescent="0.25">
      <c r="A613" t="s">
        <v>40</v>
      </c>
      <c r="B613">
        <v>1205.7</v>
      </c>
      <c r="C613">
        <v>1169.8499999999999</v>
      </c>
      <c r="D613">
        <v>1148.8499999999999</v>
      </c>
      <c r="E613">
        <v>189.42400000000001</v>
      </c>
      <c r="F613">
        <v>0</v>
      </c>
      <c r="G613">
        <v>5.2034500000000001E-3</v>
      </c>
      <c r="H613">
        <v>1</v>
      </c>
      <c r="I613">
        <v>0</v>
      </c>
    </row>
    <row r="614" spans="1:25" x14ac:dyDescent="0.25">
      <c r="A614" t="s">
        <v>40</v>
      </c>
      <c r="B614">
        <v>1205.8399999999999</v>
      </c>
      <c r="C614">
        <v>1169.8499999999999</v>
      </c>
      <c r="D614">
        <v>1148.74</v>
      </c>
      <c r="E614">
        <v>189.405</v>
      </c>
      <c r="F614">
        <v>0</v>
      </c>
      <c r="G614">
        <v>2.2502999999999999E-2</v>
      </c>
      <c r="H614">
        <v>1</v>
      </c>
      <c r="I614">
        <v>0</v>
      </c>
    </row>
    <row r="615" spans="1:25" x14ac:dyDescent="0.25">
      <c r="A615" t="s">
        <v>40</v>
      </c>
      <c r="B615">
        <v>1214.1500000000001</v>
      </c>
      <c r="C615">
        <v>1170.0899999999999</v>
      </c>
      <c r="D615">
        <v>1148.95</v>
      </c>
      <c r="E615">
        <v>189.667</v>
      </c>
      <c r="F615">
        <v>0</v>
      </c>
      <c r="G615">
        <v>1.2958900000000001E-3</v>
      </c>
      <c r="H615">
        <v>1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40</v>
      </c>
      <c r="B616">
        <v>1212.78</v>
      </c>
      <c r="C616">
        <v>1174.75</v>
      </c>
      <c r="D616">
        <v>1148.8699999999999</v>
      </c>
      <c r="E616">
        <v>189.72</v>
      </c>
      <c r="F616">
        <v>0</v>
      </c>
      <c r="G616">
        <v>9.5616E-3</v>
      </c>
      <c r="H616">
        <v>1</v>
      </c>
      <c r="I616">
        <v>0</v>
      </c>
      <c r="R616">
        <f>AVERAGE(B567:B616)</f>
        <v>1209.4775999999997</v>
      </c>
      <c r="S616">
        <f>AVERAGE(C567:C616)</f>
        <v>1172.6675999999998</v>
      </c>
      <c r="U616">
        <f>_xlfn.VAR.P(B567:B616)</f>
        <v>10.881378239999968</v>
      </c>
      <c r="V616">
        <f>_xlfn.VAR.P(C567:C616)</f>
        <v>8.2548102400000065</v>
      </c>
      <c r="X616">
        <f>1.96*SQRT(U616)/50</f>
        <v>0.12930878183137273</v>
      </c>
      <c r="Y616">
        <f>1.96*SQRT(V616)/50</f>
        <v>0.11262624741681491</v>
      </c>
    </row>
    <row r="617" spans="1:25" x14ac:dyDescent="0.25">
      <c r="A617" t="s">
        <v>40</v>
      </c>
      <c r="B617">
        <v>60476.093547999997</v>
      </c>
      <c r="C617" t="s">
        <v>36</v>
      </c>
      <c r="U617" t="s">
        <v>75</v>
      </c>
    </row>
    <row r="618" spans="1:25" x14ac:dyDescent="0.25">
      <c r="A618" t="s">
        <v>89</v>
      </c>
      <c r="B618">
        <v>5399.99</v>
      </c>
      <c r="C618">
        <v>5363.05</v>
      </c>
      <c r="D618">
        <v>5337.04</v>
      </c>
      <c r="E618">
        <v>4612.32</v>
      </c>
      <c r="F618">
        <v>0</v>
      </c>
      <c r="G618">
        <v>0.16822799999999999</v>
      </c>
      <c r="H618">
        <v>0.83705200000000002</v>
      </c>
      <c r="I618">
        <v>0</v>
      </c>
      <c r="U618">
        <f>_xlfn.STDEV.P(B567:B616)</f>
        <v>3.2986934140656308</v>
      </c>
      <c r="V618">
        <f>_xlfn.STDEV.P(C567:C616)</f>
        <v>2.8731185565514012</v>
      </c>
    </row>
    <row r="619" spans="1:25" x14ac:dyDescent="0.25">
      <c r="A619" t="s">
        <v>89</v>
      </c>
      <c r="B619">
        <v>5396.67</v>
      </c>
      <c r="C619">
        <v>5359.55</v>
      </c>
      <c r="D619">
        <v>5338.21</v>
      </c>
      <c r="E619">
        <v>4613.34</v>
      </c>
      <c r="F619">
        <v>0</v>
      </c>
      <c r="G619">
        <v>0.17849499999999999</v>
      </c>
      <c r="H619">
        <v>0.83646399999999999</v>
      </c>
      <c r="I619">
        <v>0</v>
      </c>
    </row>
    <row r="620" spans="1:25" x14ac:dyDescent="0.25">
      <c r="A620" t="s">
        <v>89</v>
      </c>
      <c r="B620">
        <v>5397.38</v>
      </c>
      <c r="C620">
        <v>5359.29</v>
      </c>
      <c r="D620">
        <v>5331.13</v>
      </c>
      <c r="E620">
        <v>4606.71</v>
      </c>
      <c r="F620">
        <v>0</v>
      </c>
      <c r="G620">
        <v>0.178454</v>
      </c>
      <c r="H620">
        <v>0.83223199999999997</v>
      </c>
      <c r="I620">
        <v>0</v>
      </c>
    </row>
    <row r="621" spans="1:25" x14ac:dyDescent="0.25">
      <c r="A621" t="s">
        <v>89</v>
      </c>
      <c r="B621">
        <v>5397.87</v>
      </c>
      <c r="C621">
        <v>5360.43</v>
      </c>
      <c r="D621">
        <v>5334.14</v>
      </c>
      <c r="E621">
        <v>4609.7</v>
      </c>
      <c r="F621">
        <v>0</v>
      </c>
      <c r="G621">
        <v>0.14729400000000001</v>
      </c>
      <c r="H621">
        <v>0.83616299999999999</v>
      </c>
      <c r="I621">
        <v>0</v>
      </c>
    </row>
    <row r="622" spans="1:25" x14ac:dyDescent="0.25">
      <c r="A622" t="s">
        <v>89</v>
      </c>
      <c r="B622">
        <v>5404.47</v>
      </c>
      <c r="C622">
        <v>5365.68</v>
      </c>
      <c r="D622">
        <v>5337.19</v>
      </c>
      <c r="E622">
        <v>4613.07</v>
      </c>
      <c r="F622">
        <v>0</v>
      </c>
      <c r="G622">
        <v>0.17866499999999999</v>
      </c>
      <c r="H622">
        <v>0.83678300000000005</v>
      </c>
      <c r="I622">
        <v>0</v>
      </c>
    </row>
    <row r="623" spans="1:25" x14ac:dyDescent="0.25">
      <c r="A623" t="s">
        <v>89</v>
      </c>
      <c r="B623">
        <v>5403.93</v>
      </c>
      <c r="C623">
        <v>5365.9</v>
      </c>
      <c r="D623">
        <v>5337.16</v>
      </c>
      <c r="E623">
        <v>4612.51</v>
      </c>
      <c r="F623">
        <v>0</v>
      </c>
      <c r="G623">
        <v>0.14763000000000001</v>
      </c>
      <c r="H623">
        <v>0.83404699999999998</v>
      </c>
      <c r="I623">
        <v>0</v>
      </c>
    </row>
    <row r="624" spans="1:25" x14ac:dyDescent="0.25">
      <c r="A624" t="s">
        <v>89</v>
      </c>
      <c r="B624">
        <v>5404.29</v>
      </c>
      <c r="C624">
        <v>5366.9</v>
      </c>
      <c r="D624">
        <v>5336.52</v>
      </c>
      <c r="E624">
        <v>4611.57</v>
      </c>
      <c r="F624">
        <v>0</v>
      </c>
      <c r="G624">
        <v>0.170128</v>
      </c>
      <c r="H624">
        <v>0.83157400000000004</v>
      </c>
      <c r="I624">
        <v>0</v>
      </c>
    </row>
    <row r="625" spans="1:9" x14ac:dyDescent="0.25">
      <c r="A625" t="s">
        <v>89</v>
      </c>
      <c r="B625">
        <v>5407.25</v>
      </c>
      <c r="C625">
        <v>5369.21</v>
      </c>
      <c r="D625">
        <v>5340.3</v>
      </c>
      <c r="E625">
        <v>4615.1499999999996</v>
      </c>
      <c r="F625">
        <v>0</v>
      </c>
      <c r="G625">
        <v>0.15551300000000001</v>
      </c>
      <c r="H625">
        <v>0.83704199999999995</v>
      </c>
      <c r="I625">
        <v>0</v>
      </c>
    </row>
    <row r="626" spans="1:9" x14ac:dyDescent="0.25">
      <c r="A626" t="s">
        <v>89</v>
      </c>
      <c r="B626">
        <v>5392.95</v>
      </c>
      <c r="C626">
        <v>5355.45</v>
      </c>
      <c r="D626">
        <v>5334.22</v>
      </c>
      <c r="E626">
        <v>4609.12</v>
      </c>
      <c r="F626">
        <v>0</v>
      </c>
      <c r="G626">
        <v>0.14716399999999999</v>
      </c>
      <c r="H626">
        <v>0.83634500000000001</v>
      </c>
      <c r="I626">
        <v>0</v>
      </c>
    </row>
    <row r="627" spans="1:9" x14ac:dyDescent="0.25">
      <c r="A627" t="s">
        <v>89</v>
      </c>
      <c r="B627">
        <v>5403.47</v>
      </c>
      <c r="C627">
        <v>5363.52</v>
      </c>
      <c r="D627">
        <v>5336.34</v>
      </c>
      <c r="E627">
        <v>4612.0200000000004</v>
      </c>
      <c r="F627">
        <v>0</v>
      </c>
      <c r="G627">
        <v>0.17846999999999999</v>
      </c>
      <c r="H627">
        <v>0.83043199999999995</v>
      </c>
      <c r="I627">
        <v>0</v>
      </c>
    </row>
    <row r="628" spans="1:9" x14ac:dyDescent="0.25">
      <c r="A628" t="s">
        <v>89</v>
      </c>
      <c r="B628">
        <v>5403.24</v>
      </c>
      <c r="C628">
        <v>5365.15</v>
      </c>
      <c r="D628">
        <v>5337.05</v>
      </c>
      <c r="E628">
        <v>4611.37</v>
      </c>
      <c r="F628">
        <v>0</v>
      </c>
      <c r="G628">
        <v>0.178457</v>
      </c>
      <c r="H628">
        <v>0.82994100000000004</v>
      </c>
      <c r="I628">
        <v>0</v>
      </c>
    </row>
    <row r="629" spans="1:9" x14ac:dyDescent="0.25">
      <c r="A629" t="s">
        <v>89</v>
      </c>
      <c r="B629">
        <v>5402.12</v>
      </c>
      <c r="C629">
        <v>5361.74</v>
      </c>
      <c r="D629">
        <v>5331.92</v>
      </c>
      <c r="E629">
        <v>4607.79</v>
      </c>
      <c r="F629">
        <v>0</v>
      </c>
      <c r="G629">
        <v>0.178485</v>
      </c>
      <c r="H629">
        <v>0.83704699999999999</v>
      </c>
      <c r="I629">
        <v>0</v>
      </c>
    </row>
    <row r="630" spans="1:9" x14ac:dyDescent="0.25">
      <c r="A630" t="s">
        <v>89</v>
      </c>
      <c r="B630">
        <v>5397.63</v>
      </c>
      <c r="C630">
        <v>5359.59</v>
      </c>
      <c r="D630">
        <v>5332.92</v>
      </c>
      <c r="E630">
        <v>4608.21</v>
      </c>
      <c r="F630">
        <v>0</v>
      </c>
      <c r="G630">
        <v>0.14924799999999999</v>
      </c>
      <c r="H630">
        <v>0.83243599999999995</v>
      </c>
      <c r="I630">
        <v>0</v>
      </c>
    </row>
    <row r="631" spans="1:9" x14ac:dyDescent="0.25">
      <c r="A631" t="s">
        <v>89</v>
      </c>
      <c r="B631">
        <v>5405.09</v>
      </c>
      <c r="C631">
        <v>5364.89</v>
      </c>
      <c r="D631">
        <v>5336.41</v>
      </c>
      <c r="E631">
        <v>4612.04</v>
      </c>
      <c r="F631">
        <v>0</v>
      </c>
      <c r="G631">
        <v>0.17848</v>
      </c>
      <c r="H631">
        <v>0.82752000000000003</v>
      </c>
      <c r="I631">
        <v>0</v>
      </c>
    </row>
    <row r="632" spans="1:9" x14ac:dyDescent="0.25">
      <c r="A632" t="s">
        <v>89</v>
      </c>
      <c r="B632">
        <v>5405.37</v>
      </c>
      <c r="C632">
        <v>5367.08</v>
      </c>
      <c r="D632">
        <v>5336.99</v>
      </c>
      <c r="E632">
        <v>4612.4799999999996</v>
      </c>
      <c r="F632">
        <v>0</v>
      </c>
      <c r="G632">
        <v>0.17210800000000001</v>
      </c>
      <c r="H632">
        <v>0.83692500000000003</v>
      </c>
      <c r="I632">
        <v>0</v>
      </c>
    </row>
    <row r="633" spans="1:9" x14ac:dyDescent="0.25">
      <c r="A633" t="s">
        <v>89</v>
      </c>
      <c r="B633">
        <v>5395.1</v>
      </c>
      <c r="C633">
        <v>5358.08</v>
      </c>
      <c r="D633">
        <v>5336.82</v>
      </c>
      <c r="E633">
        <v>4612.75</v>
      </c>
      <c r="F633">
        <v>0</v>
      </c>
      <c r="G633">
        <v>0.16689699999999999</v>
      </c>
      <c r="H633">
        <v>0.83645800000000003</v>
      </c>
      <c r="I633">
        <v>0</v>
      </c>
    </row>
    <row r="634" spans="1:9" x14ac:dyDescent="0.25">
      <c r="A634" t="s">
        <v>89</v>
      </c>
      <c r="B634">
        <v>5403.01</v>
      </c>
      <c r="C634">
        <v>5364.78</v>
      </c>
      <c r="D634">
        <v>5336.49</v>
      </c>
      <c r="E634">
        <v>4611.8999999999996</v>
      </c>
      <c r="F634">
        <v>0</v>
      </c>
      <c r="G634">
        <v>0.147844</v>
      </c>
      <c r="H634">
        <v>0.83651900000000001</v>
      </c>
      <c r="I634">
        <v>0</v>
      </c>
    </row>
    <row r="635" spans="1:9" x14ac:dyDescent="0.25">
      <c r="A635" t="s">
        <v>89</v>
      </c>
      <c r="B635">
        <v>5395.36</v>
      </c>
      <c r="C635">
        <v>5358</v>
      </c>
      <c r="D635">
        <v>5336.7</v>
      </c>
      <c r="E635">
        <v>4612.8599999999997</v>
      </c>
      <c r="F635">
        <v>0</v>
      </c>
      <c r="G635">
        <v>0.17846999999999999</v>
      </c>
      <c r="H635">
        <v>0.82037300000000002</v>
      </c>
      <c r="I635">
        <v>0</v>
      </c>
    </row>
    <row r="636" spans="1:9" x14ac:dyDescent="0.25">
      <c r="A636" t="s">
        <v>89</v>
      </c>
      <c r="B636">
        <v>5401.18</v>
      </c>
      <c r="C636">
        <v>5362.41</v>
      </c>
      <c r="D636">
        <v>5333.98</v>
      </c>
      <c r="E636">
        <v>4609.6099999999997</v>
      </c>
      <c r="F636">
        <v>0</v>
      </c>
      <c r="G636">
        <v>0.16741400000000001</v>
      </c>
      <c r="H636">
        <v>0.81653600000000004</v>
      </c>
      <c r="I636">
        <v>0</v>
      </c>
    </row>
    <row r="637" spans="1:9" x14ac:dyDescent="0.25">
      <c r="A637" t="s">
        <v>89</v>
      </c>
      <c r="B637">
        <v>5396.5</v>
      </c>
      <c r="C637">
        <v>5359.5</v>
      </c>
      <c r="D637">
        <v>5338.28</v>
      </c>
      <c r="E637">
        <v>4613.8599999999997</v>
      </c>
      <c r="F637">
        <v>0</v>
      </c>
      <c r="G637">
        <v>0.16861999999999999</v>
      </c>
      <c r="H637">
        <v>0.86542200000000002</v>
      </c>
      <c r="I637">
        <v>0</v>
      </c>
    </row>
    <row r="638" spans="1:9" x14ac:dyDescent="0.25">
      <c r="A638" t="s">
        <v>89</v>
      </c>
      <c r="B638">
        <v>5400.61</v>
      </c>
      <c r="C638">
        <v>5362.27</v>
      </c>
      <c r="D638">
        <v>5334.9</v>
      </c>
      <c r="E638">
        <v>4609.8</v>
      </c>
      <c r="F638">
        <v>0</v>
      </c>
      <c r="G638">
        <v>0.178538</v>
      </c>
      <c r="H638">
        <v>0.83299699999999999</v>
      </c>
      <c r="I638">
        <v>0</v>
      </c>
    </row>
    <row r="639" spans="1:9" x14ac:dyDescent="0.25">
      <c r="A639" t="s">
        <v>89</v>
      </c>
      <c r="B639">
        <v>5396.74</v>
      </c>
      <c r="C639">
        <v>5359.31</v>
      </c>
      <c r="D639">
        <v>5338.09</v>
      </c>
      <c r="E639">
        <v>4613.5</v>
      </c>
      <c r="F639">
        <v>0</v>
      </c>
      <c r="G639">
        <v>0.178454</v>
      </c>
      <c r="H639">
        <v>0.836534</v>
      </c>
      <c r="I639">
        <v>0</v>
      </c>
    </row>
    <row r="640" spans="1:9" x14ac:dyDescent="0.25">
      <c r="A640" t="s">
        <v>89</v>
      </c>
      <c r="B640">
        <v>5403.83</v>
      </c>
      <c r="C640">
        <v>5364.44</v>
      </c>
      <c r="D640">
        <v>5337.07</v>
      </c>
      <c r="E640">
        <v>4612.51</v>
      </c>
      <c r="F640">
        <v>0</v>
      </c>
      <c r="G640">
        <v>0.15750600000000001</v>
      </c>
      <c r="H640">
        <v>0.83623899999999995</v>
      </c>
      <c r="I640">
        <v>0</v>
      </c>
    </row>
    <row r="641" spans="1:9" x14ac:dyDescent="0.25">
      <c r="A641" t="s">
        <v>89</v>
      </c>
      <c r="B641">
        <v>5405.76</v>
      </c>
      <c r="C641">
        <v>5366.25</v>
      </c>
      <c r="D641">
        <v>5336.54</v>
      </c>
      <c r="E641">
        <v>4612.24</v>
      </c>
      <c r="F641">
        <v>0</v>
      </c>
      <c r="G641">
        <v>0.123195</v>
      </c>
      <c r="H641">
        <v>0.832426</v>
      </c>
      <c r="I641">
        <v>0</v>
      </c>
    </row>
    <row r="642" spans="1:9" x14ac:dyDescent="0.25">
      <c r="A642" t="s">
        <v>89</v>
      </c>
      <c r="B642">
        <v>5402.69</v>
      </c>
      <c r="C642">
        <v>5362.82</v>
      </c>
      <c r="D642">
        <v>5336.72</v>
      </c>
      <c r="E642">
        <v>4611.16</v>
      </c>
      <c r="F642">
        <v>0</v>
      </c>
      <c r="G642">
        <v>0.17846300000000001</v>
      </c>
      <c r="H642">
        <v>0.83688600000000002</v>
      </c>
      <c r="I642">
        <v>0</v>
      </c>
    </row>
    <row r="643" spans="1:9" x14ac:dyDescent="0.25">
      <c r="A643" t="s">
        <v>89</v>
      </c>
      <c r="B643">
        <v>5405.24</v>
      </c>
      <c r="C643">
        <v>5366.03</v>
      </c>
      <c r="D643">
        <v>5337.08</v>
      </c>
      <c r="E643">
        <v>4613.2700000000004</v>
      </c>
      <c r="F643">
        <v>0</v>
      </c>
      <c r="G643">
        <v>0.178457</v>
      </c>
      <c r="H643">
        <v>0.83609199999999995</v>
      </c>
      <c r="I643">
        <v>0</v>
      </c>
    </row>
    <row r="644" spans="1:9" x14ac:dyDescent="0.25">
      <c r="A644" t="s">
        <v>89</v>
      </c>
      <c r="B644">
        <v>5402.89</v>
      </c>
      <c r="C644">
        <v>5363.54</v>
      </c>
      <c r="D644">
        <v>5337.4</v>
      </c>
      <c r="E644">
        <v>4612.12</v>
      </c>
      <c r="F644">
        <v>0</v>
      </c>
      <c r="G644">
        <v>0.178454</v>
      </c>
      <c r="H644">
        <v>0.83561799999999997</v>
      </c>
      <c r="I644">
        <v>0</v>
      </c>
    </row>
    <row r="645" spans="1:9" x14ac:dyDescent="0.25">
      <c r="A645" t="s">
        <v>89</v>
      </c>
      <c r="B645">
        <v>5405.11</v>
      </c>
      <c r="C645">
        <v>5366.29</v>
      </c>
      <c r="D645">
        <v>5334.18</v>
      </c>
      <c r="E645">
        <v>4610.63</v>
      </c>
      <c r="F645">
        <v>0</v>
      </c>
      <c r="G645">
        <v>0.178648</v>
      </c>
      <c r="H645">
        <v>0.83394299999999999</v>
      </c>
      <c r="I645">
        <v>0</v>
      </c>
    </row>
    <row r="646" spans="1:9" x14ac:dyDescent="0.25">
      <c r="A646" t="s">
        <v>89</v>
      </c>
      <c r="B646">
        <v>5395.73</v>
      </c>
      <c r="C646">
        <v>5358.5</v>
      </c>
      <c r="D646">
        <v>5336.2</v>
      </c>
      <c r="E646">
        <v>4611.32</v>
      </c>
      <c r="F646">
        <v>0</v>
      </c>
      <c r="G646">
        <v>0.14834600000000001</v>
      </c>
      <c r="H646">
        <v>0.83387699999999998</v>
      </c>
      <c r="I646">
        <v>0</v>
      </c>
    </row>
    <row r="647" spans="1:9" x14ac:dyDescent="0.25">
      <c r="A647" t="s">
        <v>89</v>
      </c>
      <c r="B647">
        <v>5403.65</v>
      </c>
      <c r="C647">
        <v>5365.7</v>
      </c>
      <c r="D647">
        <v>5336.12</v>
      </c>
      <c r="E647">
        <v>4612.34</v>
      </c>
      <c r="F647">
        <v>0</v>
      </c>
      <c r="G647">
        <v>0.17829100000000001</v>
      </c>
      <c r="H647">
        <v>0.83206100000000005</v>
      </c>
      <c r="I647">
        <v>0</v>
      </c>
    </row>
    <row r="648" spans="1:9" x14ac:dyDescent="0.25">
      <c r="A648" t="s">
        <v>89</v>
      </c>
      <c r="B648">
        <v>5393.65</v>
      </c>
      <c r="C648">
        <v>5355.77</v>
      </c>
      <c r="D648">
        <v>5334.66</v>
      </c>
      <c r="E648">
        <v>4610.42</v>
      </c>
      <c r="F648">
        <v>0</v>
      </c>
      <c r="G648">
        <v>0.178454</v>
      </c>
      <c r="H648">
        <v>0.81492900000000001</v>
      </c>
      <c r="I648">
        <v>0</v>
      </c>
    </row>
    <row r="649" spans="1:9" x14ac:dyDescent="0.25">
      <c r="A649" t="s">
        <v>89</v>
      </c>
      <c r="B649">
        <v>5405.15</v>
      </c>
      <c r="C649">
        <v>5368.06</v>
      </c>
      <c r="D649">
        <v>5337.89</v>
      </c>
      <c r="E649">
        <v>4613.8900000000003</v>
      </c>
      <c r="F649">
        <v>0</v>
      </c>
      <c r="G649">
        <v>0.178507</v>
      </c>
      <c r="H649">
        <v>0.82967599999999997</v>
      </c>
      <c r="I649">
        <v>0</v>
      </c>
    </row>
    <row r="650" spans="1:9" x14ac:dyDescent="0.25">
      <c r="A650" t="s">
        <v>89</v>
      </c>
      <c r="B650">
        <v>5404.9</v>
      </c>
      <c r="C650">
        <v>5366.9</v>
      </c>
      <c r="D650">
        <v>5334.24</v>
      </c>
      <c r="E650">
        <v>4609.46</v>
      </c>
      <c r="F650">
        <v>0</v>
      </c>
      <c r="G650">
        <v>0.17846000000000001</v>
      </c>
      <c r="H650">
        <v>0.83508700000000002</v>
      </c>
      <c r="I650">
        <v>0</v>
      </c>
    </row>
    <row r="651" spans="1:9" x14ac:dyDescent="0.25">
      <c r="A651" t="s">
        <v>89</v>
      </c>
      <c r="B651">
        <v>5397.58</v>
      </c>
      <c r="C651">
        <v>5360.37</v>
      </c>
      <c r="D651">
        <v>5339.14</v>
      </c>
      <c r="E651">
        <v>4615.1400000000003</v>
      </c>
      <c r="F651">
        <v>0</v>
      </c>
      <c r="G651">
        <v>0.15323800000000001</v>
      </c>
      <c r="H651">
        <v>0.83677400000000002</v>
      </c>
      <c r="I651">
        <v>0</v>
      </c>
    </row>
    <row r="652" spans="1:9" x14ac:dyDescent="0.25">
      <c r="A652" t="s">
        <v>89</v>
      </c>
      <c r="B652">
        <v>5399.92</v>
      </c>
      <c r="C652">
        <v>5362.01</v>
      </c>
      <c r="D652">
        <v>5332.84</v>
      </c>
      <c r="E652">
        <v>4607.8999999999996</v>
      </c>
      <c r="F652">
        <v>0</v>
      </c>
      <c r="G652">
        <v>0.178455</v>
      </c>
      <c r="H652">
        <v>0.83617699999999995</v>
      </c>
      <c r="I652">
        <v>0</v>
      </c>
    </row>
    <row r="653" spans="1:9" x14ac:dyDescent="0.25">
      <c r="A653" t="s">
        <v>89</v>
      </c>
      <c r="B653">
        <v>5394.82</v>
      </c>
      <c r="C653">
        <v>5357.17</v>
      </c>
      <c r="D653">
        <v>5335.97</v>
      </c>
      <c r="E653">
        <v>4611.37</v>
      </c>
      <c r="F653">
        <v>0</v>
      </c>
      <c r="G653">
        <v>0.160746</v>
      </c>
      <c r="H653">
        <v>0.833318</v>
      </c>
      <c r="I653">
        <v>0</v>
      </c>
    </row>
    <row r="654" spans="1:9" x14ac:dyDescent="0.25">
      <c r="A654" t="s">
        <v>89</v>
      </c>
      <c r="B654">
        <v>5403.53</v>
      </c>
      <c r="C654">
        <v>5365.57</v>
      </c>
      <c r="D654">
        <v>5335.85</v>
      </c>
      <c r="E654">
        <v>4611.28</v>
      </c>
      <c r="F654">
        <v>0</v>
      </c>
      <c r="G654">
        <v>0.17918400000000001</v>
      </c>
      <c r="H654">
        <v>0.83698700000000004</v>
      </c>
      <c r="I654">
        <v>0</v>
      </c>
    </row>
    <row r="655" spans="1:9" x14ac:dyDescent="0.25">
      <c r="A655" t="s">
        <v>89</v>
      </c>
      <c r="B655">
        <v>5395.72</v>
      </c>
      <c r="C655">
        <v>5358.68</v>
      </c>
      <c r="D655">
        <v>5337.35</v>
      </c>
      <c r="E655">
        <v>4612.7700000000004</v>
      </c>
      <c r="F655">
        <v>0</v>
      </c>
      <c r="G655">
        <v>0.178648</v>
      </c>
      <c r="H655">
        <v>0.81831200000000004</v>
      </c>
      <c r="I655">
        <v>0</v>
      </c>
    </row>
    <row r="656" spans="1:9" x14ac:dyDescent="0.25">
      <c r="A656" t="s">
        <v>89</v>
      </c>
      <c r="B656">
        <v>5403.23</v>
      </c>
      <c r="C656">
        <v>5364.76</v>
      </c>
      <c r="D656">
        <v>5336.77</v>
      </c>
      <c r="E656">
        <v>4612.18</v>
      </c>
      <c r="F656">
        <v>0</v>
      </c>
      <c r="G656">
        <v>0.12936600000000001</v>
      </c>
      <c r="H656">
        <v>0.83509100000000003</v>
      </c>
      <c r="I656">
        <v>0</v>
      </c>
    </row>
    <row r="657" spans="1:25" x14ac:dyDescent="0.25">
      <c r="A657" t="s">
        <v>89</v>
      </c>
      <c r="B657">
        <v>5392.69</v>
      </c>
      <c r="C657">
        <v>5354.49</v>
      </c>
      <c r="D657">
        <v>5333.22</v>
      </c>
      <c r="E657">
        <v>4608.51</v>
      </c>
      <c r="F657">
        <v>0</v>
      </c>
      <c r="G657">
        <v>0.178456</v>
      </c>
      <c r="H657">
        <v>0.83228599999999997</v>
      </c>
      <c r="I657">
        <v>0</v>
      </c>
    </row>
    <row r="658" spans="1:25" x14ac:dyDescent="0.25">
      <c r="A658" t="s">
        <v>89</v>
      </c>
      <c r="B658">
        <v>5394.83</v>
      </c>
      <c r="C658">
        <v>5357.37</v>
      </c>
      <c r="D658">
        <v>5334.91</v>
      </c>
      <c r="E658">
        <v>4610.3900000000003</v>
      </c>
      <c r="F658">
        <v>0</v>
      </c>
      <c r="G658">
        <v>0.17583299999999999</v>
      </c>
      <c r="H658">
        <v>0.83649099999999998</v>
      </c>
      <c r="I658">
        <v>0</v>
      </c>
    </row>
    <row r="659" spans="1:25" x14ac:dyDescent="0.25">
      <c r="A659" t="s">
        <v>89</v>
      </c>
      <c r="B659">
        <v>5395.22</v>
      </c>
      <c r="C659">
        <v>5357.04</v>
      </c>
      <c r="D659">
        <v>5335.21</v>
      </c>
      <c r="E659">
        <v>4610.6499999999996</v>
      </c>
      <c r="F659">
        <v>0</v>
      </c>
      <c r="G659">
        <v>0.150087</v>
      </c>
      <c r="H659">
        <v>0.83681000000000005</v>
      </c>
      <c r="I659">
        <v>0</v>
      </c>
    </row>
    <row r="660" spans="1:25" x14ac:dyDescent="0.25">
      <c r="A660" t="s">
        <v>89</v>
      </c>
      <c r="B660">
        <v>5395.79</v>
      </c>
      <c r="C660">
        <v>5358.51</v>
      </c>
      <c r="D660">
        <v>5337.31</v>
      </c>
      <c r="E660">
        <v>4612.18</v>
      </c>
      <c r="F660">
        <v>0</v>
      </c>
      <c r="G660">
        <v>0.17887700000000001</v>
      </c>
      <c r="H660">
        <v>0.83023599999999997</v>
      </c>
      <c r="I660">
        <v>0</v>
      </c>
    </row>
    <row r="661" spans="1:25" x14ac:dyDescent="0.25">
      <c r="A661" t="s">
        <v>89</v>
      </c>
      <c r="B661">
        <v>5402.05</v>
      </c>
      <c r="C661">
        <v>5364.07</v>
      </c>
      <c r="D661">
        <v>5337.19</v>
      </c>
      <c r="E661">
        <v>4612.6000000000004</v>
      </c>
      <c r="F661">
        <v>0</v>
      </c>
      <c r="G661">
        <v>0.16259199999999999</v>
      </c>
      <c r="H661">
        <v>0.83412500000000001</v>
      </c>
      <c r="I661">
        <v>0</v>
      </c>
    </row>
    <row r="662" spans="1:25" x14ac:dyDescent="0.25">
      <c r="A662" t="s">
        <v>89</v>
      </c>
      <c r="B662">
        <v>5393.5</v>
      </c>
      <c r="C662">
        <v>5356.29</v>
      </c>
      <c r="D662">
        <v>5335.1</v>
      </c>
      <c r="E662">
        <v>4610.18</v>
      </c>
      <c r="F662">
        <v>0</v>
      </c>
      <c r="G662">
        <v>0.147559</v>
      </c>
      <c r="H662">
        <v>0.83264199999999999</v>
      </c>
      <c r="I662">
        <v>0</v>
      </c>
    </row>
    <row r="663" spans="1:25" x14ac:dyDescent="0.25">
      <c r="A663" t="s">
        <v>89</v>
      </c>
      <c r="B663">
        <v>5404.86</v>
      </c>
      <c r="C663">
        <v>5366.86</v>
      </c>
      <c r="D663">
        <v>5337.01</v>
      </c>
      <c r="E663">
        <v>4612.5200000000004</v>
      </c>
      <c r="F663">
        <v>0</v>
      </c>
      <c r="G663">
        <v>0.15124899999999999</v>
      </c>
      <c r="H663">
        <v>0.86135700000000004</v>
      </c>
      <c r="I663">
        <v>0</v>
      </c>
    </row>
    <row r="664" spans="1:25" x14ac:dyDescent="0.25">
      <c r="A664" t="s">
        <v>89</v>
      </c>
      <c r="B664">
        <v>5394.61</v>
      </c>
      <c r="C664">
        <v>5357.58</v>
      </c>
      <c r="D664">
        <v>5336.28</v>
      </c>
      <c r="E664">
        <v>4611.17</v>
      </c>
      <c r="F664">
        <v>0</v>
      </c>
      <c r="G664">
        <v>0.147201</v>
      </c>
      <c r="H664">
        <v>0.83680299999999996</v>
      </c>
      <c r="I664">
        <v>0</v>
      </c>
    </row>
    <row r="665" spans="1:25" x14ac:dyDescent="0.25">
      <c r="A665" t="s">
        <v>89</v>
      </c>
      <c r="B665">
        <v>5404.17</v>
      </c>
      <c r="C665">
        <v>5365.62</v>
      </c>
      <c r="D665">
        <v>5337.67</v>
      </c>
      <c r="E665">
        <v>4613.63</v>
      </c>
      <c r="F665">
        <v>0</v>
      </c>
      <c r="G665">
        <v>0.17865700000000001</v>
      </c>
      <c r="H665">
        <v>0.80973099999999998</v>
      </c>
      <c r="I665">
        <v>0</v>
      </c>
    </row>
    <row r="666" spans="1:25" x14ac:dyDescent="0.25">
      <c r="A666" t="s">
        <v>89</v>
      </c>
      <c r="B666">
        <v>5405.96</v>
      </c>
      <c r="C666">
        <v>5366.7</v>
      </c>
      <c r="D666">
        <v>5337.97</v>
      </c>
      <c r="E666">
        <v>4613.03</v>
      </c>
      <c r="F666">
        <v>0</v>
      </c>
      <c r="G666">
        <v>0.14758299999999999</v>
      </c>
      <c r="H666">
        <v>0.83701099999999995</v>
      </c>
      <c r="I666">
        <v>0</v>
      </c>
    </row>
    <row r="667" spans="1:25" x14ac:dyDescent="0.25">
      <c r="A667" t="s">
        <v>89</v>
      </c>
      <c r="B667">
        <v>5390.44</v>
      </c>
      <c r="C667">
        <v>5353.41</v>
      </c>
      <c r="D667">
        <v>5331.73</v>
      </c>
      <c r="E667">
        <v>4606.74</v>
      </c>
      <c r="F667">
        <v>0</v>
      </c>
      <c r="G667">
        <v>0.16075</v>
      </c>
      <c r="H667">
        <v>0.83549799999999996</v>
      </c>
      <c r="I667">
        <v>0</v>
      </c>
    </row>
    <row r="668" spans="1:25" x14ac:dyDescent="0.25">
      <c r="A668" t="s">
        <v>89</v>
      </c>
      <c r="B668">
        <v>5395.23</v>
      </c>
      <c r="C668">
        <v>5357.23</v>
      </c>
      <c r="D668">
        <v>5331.99</v>
      </c>
      <c r="E668">
        <v>4607.53</v>
      </c>
      <c r="F668">
        <v>0</v>
      </c>
      <c r="G668">
        <v>0.17846899999999999</v>
      </c>
      <c r="H668">
        <v>0.83612799999999998</v>
      </c>
      <c r="I668">
        <v>0</v>
      </c>
    </row>
    <row r="669" spans="1:25" x14ac:dyDescent="0.25">
      <c r="A669" t="s">
        <v>89</v>
      </c>
      <c r="B669">
        <v>5394.95</v>
      </c>
      <c r="C669">
        <v>5357.77</v>
      </c>
      <c r="D669">
        <v>5336.52</v>
      </c>
      <c r="E669">
        <v>4612.7</v>
      </c>
      <c r="F669">
        <v>0</v>
      </c>
      <c r="G669">
        <v>0.147643</v>
      </c>
      <c r="H669">
        <v>0.83401599999999998</v>
      </c>
      <c r="I669">
        <v>0</v>
      </c>
    </row>
    <row r="670" spans="1:25" x14ac:dyDescent="0.25">
      <c r="A670" t="s">
        <v>89</v>
      </c>
      <c r="B670">
        <v>5403.75</v>
      </c>
      <c r="C670">
        <v>5365.3</v>
      </c>
      <c r="D670">
        <v>5335.86</v>
      </c>
      <c r="E670">
        <v>4611.24</v>
      </c>
      <c r="F670">
        <v>0</v>
      </c>
      <c r="G670">
        <v>0.178454</v>
      </c>
      <c r="H670">
        <v>0.83701899999999996</v>
      </c>
      <c r="I670">
        <v>0</v>
      </c>
    </row>
    <row r="671" spans="1:25" x14ac:dyDescent="0.25">
      <c r="A671" t="s">
        <v>89</v>
      </c>
      <c r="B671">
        <v>5395.39</v>
      </c>
      <c r="C671">
        <v>5358.27</v>
      </c>
      <c r="D671">
        <v>5336.08</v>
      </c>
      <c r="E671">
        <v>4611.51</v>
      </c>
      <c r="F671">
        <v>0</v>
      </c>
      <c r="G671">
        <v>0.178454</v>
      </c>
      <c r="H671">
        <v>0.83703799999999995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89</v>
      </c>
      <c r="B672">
        <v>5403.03</v>
      </c>
      <c r="C672">
        <v>5364.74</v>
      </c>
      <c r="D672">
        <v>5336.37</v>
      </c>
      <c r="E672">
        <v>4611.7299999999996</v>
      </c>
      <c r="F672">
        <v>0</v>
      </c>
      <c r="G672">
        <v>0.17879600000000001</v>
      </c>
      <c r="H672">
        <v>0.83349899999999999</v>
      </c>
      <c r="I672">
        <v>0</v>
      </c>
      <c r="R672">
        <f>AVERAGE(B623:B672)</f>
        <v>5400.0742</v>
      </c>
      <c r="S672">
        <f>AVERAGE(C623:C672)</f>
        <v>5361.9578000000001</v>
      </c>
      <c r="U672">
        <f>_xlfn.VAR.P(B623:B672)</f>
        <v>21.45428436000028</v>
      </c>
      <c r="V672">
        <f>_xlfn.VAR.P(C623:C672)</f>
        <v>17.205429159999529</v>
      </c>
      <c r="X672">
        <f>1.96*SQRT(U672)/50</f>
        <v>0.18156957762508241</v>
      </c>
      <c r="Y672">
        <f>1.96*SQRT(V672)/50</f>
        <v>0.16259935628538533</v>
      </c>
    </row>
    <row r="673" spans="1:9" x14ac:dyDescent="0.25">
      <c r="A673" t="s">
        <v>89</v>
      </c>
      <c r="B673">
        <v>270005.64256800001</v>
      </c>
      <c r="C673" t="s">
        <v>36</v>
      </c>
    </row>
    <row r="674" spans="1:9" x14ac:dyDescent="0.25">
      <c r="A674" t="s">
        <v>90</v>
      </c>
      <c r="B674">
        <v>5383.98</v>
      </c>
      <c r="C674">
        <v>5347.51</v>
      </c>
      <c r="D674">
        <v>5325.6</v>
      </c>
      <c r="E674">
        <v>4601.8100000000004</v>
      </c>
      <c r="F674">
        <v>0</v>
      </c>
      <c r="G674">
        <v>0.178588</v>
      </c>
      <c r="H674">
        <v>0.85345800000000005</v>
      </c>
      <c r="I674">
        <v>0</v>
      </c>
    </row>
    <row r="675" spans="1:9" x14ac:dyDescent="0.25">
      <c r="A675" t="s">
        <v>90</v>
      </c>
      <c r="B675">
        <v>5384.15</v>
      </c>
      <c r="C675">
        <v>5346.48</v>
      </c>
      <c r="D675">
        <v>5325.33</v>
      </c>
      <c r="E675">
        <v>4600.84</v>
      </c>
      <c r="F675">
        <v>0</v>
      </c>
      <c r="G675">
        <v>0.177175</v>
      </c>
      <c r="H675">
        <v>0.83689199999999997</v>
      </c>
      <c r="I675">
        <v>0</v>
      </c>
    </row>
    <row r="676" spans="1:9" x14ac:dyDescent="0.25">
      <c r="A676" t="s">
        <v>90</v>
      </c>
      <c r="B676">
        <v>5392.48</v>
      </c>
      <c r="C676">
        <v>5355.1</v>
      </c>
      <c r="D676">
        <v>5325.17</v>
      </c>
      <c r="E676">
        <v>4600.82</v>
      </c>
      <c r="F676">
        <v>0</v>
      </c>
      <c r="G676">
        <v>0.17846600000000001</v>
      </c>
      <c r="H676">
        <v>0.83704900000000004</v>
      </c>
      <c r="I676">
        <v>0</v>
      </c>
    </row>
    <row r="677" spans="1:9" x14ac:dyDescent="0.25">
      <c r="A677" t="s">
        <v>90</v>
      </c>
      <c r="B677">
        <v>5392.94</v>
      </c>
      <c r="C677">
        <v>5356.6</v>
      </c>
      <c r="D677">
        <v>5325.12</v>
      </c>
      <c r="E677">
        <v>4600.67</v>
      </c>
      <c r="F677">
        <v>0</v>
      </c>
      <c r="G677">
        <v>0.15427399999999999</v>
      </c>
      <c r="H677">
        <v>0.83689100000000005</v>
      </c>
      <c r="I677">
        <v>0</v>
      </c>
    </row>
    <row r="678" spans="1:9" x14ac:dyDescent="0.25">
      <c r="A678" t="s">
        <v>90</v>
      </c>
      <c r="B678">
        <v>5391.23</v>
      </c>
      <c r="C678">
        <v>5350.46</v>
      </c>
      <c r="D678">
        <v>5325.04</v>
      </c>
      <c r="E678">
        <v>4600.72</v>
      </c>
      <c r="F678">
        <v>0</v>
      </c>
      <c r="G678">
        <v>0.14837500000000001</v>
      </c>
      <c r="H678">
        <v>0.82827200000000001</v>
      </c>
      <c r="I678">
        <v>0</v>
      </c>
    </row>
    <row r="679" spans="1:9" x14ac:dyDescent="0.25">
      <c r="A679" t="s">
        <v>90</v>
      </c>
      <c r="B679">
        <v>5393.16</v>
      </c>
      <c r="C679">
        <v>5356.5</v>
      </c>
      <c r="D679">
        <v>5325.18</v>
      </c>
      <c r="E679">
        <v>4600.74</v>
      </c>
      <c r="F679">
        <v>0</v>
      </c>
      <c r="G679">
        <v>0.14740700000000001</v>
      </c>
      <c r="H679">
        <v>0.83679000000000003</v>
      </c>
      <c r="I679">
        <v>0</v>
      </c>
    </row>
    <row r="680" spans="1:9" x14ac:dyDescent="0.25">
      <c r="A680" t="s">
        <v>90</v>
      </c>
      <c r="B680">
        <v>5391.33</v>
      </c>
      <c r="C680">
        <v>5353.7</v>
      </c>
      <c r="D680">
        <v>5325.21</v>
      </c>
      <c r="E680">
        <v>4600.84</v>
      </c>
      <c r="F680">
        <v>0</v>
      </c>
      <c r="G680">
        <v>0.17888699999999999</v>
      </c>
      <c r="H680">
        <v>0.830183</v>
      </c>
      <c r="I680">
        <v>0</v>
      </c>
    </row>
    <row r="681" spans="1:9" x14ac:dyDescent="0.25">
      <c r="A681" t="s">
        <v>90</v>
      </c>
      <c r="B681">
        <v>5399.97</v>
      </c>
      <c r="C681">
        <v>5363.54</v>
      </c>
      <c r="D681">
        <v>5325.25</v>
      </c>
      <c r="E681">
        <v>4600.71</v>
      </c>
      <c r="F681">
        <v>0</v>
      </c>
      <c r="G681">
        <v>0.178454</v>
      </c>
      <c r="H681">
        <v>0.83699299999999999</v>
      </c>
      <c r="I681">
        <v>0</v>
      </c>
    </row>
    <row r="682" spans="1:9" x14ac:dyDescent="0.25">
      <c r="A682" t="s">
        <v>90</v>
      </c>
      <c r="B682">
        <v>5385.67</v>
      </c>
      <c r="C682">
        <v>5348.34</v>
      </c>
      <c r="D682">
        <v>5325.33</v>
      </c>
      <c r="E682">
        <v>4600.7700000000004</v>
      </c>
      <c r="F682">
        <v>0</v>
      </c>
      <c r="G682">
        <v>0.17846100000000001</v>
      </c>
      <c r="H682">
        <v>0.83696700000000002</v>
      </c>
      <c r="I682">
        <v>0</v>
      </c>
    </row>
    <row r="683" spans="1:9" x14ac:dyDescent="0.25">
      <c r="A683" t="s">
        <v>90</v>
      </c>
      <c r="B683">
        <v>5388.13</v>
      </c>
      <c r="C683">
        <v>5350.7</v>
      </c>
      <c r="D683">
        <v>5325.28</v>
      </c>
      <c r="E683">
        <v>4600.83</v>
      </c>
      <c r="F683">
        <v>0</v>
      </c>
      <c r="G683">
        <v>0.178537</v>
      </c>
      <c r="H683">
        <v>0.83608400000000005</v>
      </c>
      <c r="I683">
        <v>0</v>
      </c>
    </row>
    <row r="684" spans="1:9" x14ac:dyDescent="0.25">
      <c r="A684" t="s">
        <v>90</v>
      </c>
      <c r="B684">
        <v>5385.46</v>
      </c>
      <c r="C684">
        <v>5349.02</v>
      </c>
      <c r="D684">
        <v>5325.2</v>
      </c>
      <c r="E684">
        <v>4600.68</v>
      </c>
      <c r="F684">
        <v>0</v>
      </c>
      <c r="G684">
        <v>0.17846600000000001</v>
      </c>
      <c r="H684">
        <v>0.83595299999999995</v>
      </c>
      <c r="I684">
        <v>0</v>
      </c>
    </row>
    <row r="685" spans="1:9" x14ac:dyDescent="0.25">
      <c r="A685" t="s">
        <v>90</v>
      </c>
      <c r="B685">
        <v>5394.94</v>
      </c>
      <c r="C685">
        <v>5357.27</v>
      </c>
      <c r="D685">
        <v>5325.15</v>
      </c>
      <c r="E685">
        <v>4600.68</v>
      </c>
      <c r="F685">
        <v>0</v>
      </c>
      <c r="G685">
        <v>0.168854</v>
      </c>
      <c r="H685">
        <v>0.83685399999999999</v>
      </c>
      <c r="I685">
        <v>0</v>
      </c>
    </row>
    <row r="686" spans="1:9" x14ac:dyDescent="0.25">
      <c r="A686" t="s">
        <v>90</v>
      </c>
      <c r="B686">
        <v>5393.16</v>
      </c>
      <c r="C686">
        <v>5356.46</v>
      </c>
      <c r="D686">
        <v>5325.35</v>
      </c>
      <c r="E686">
        <v>4600.7700000000004</v>
      </c>
      <c r="F686">
        <v>0</v>
      </c>
      <c r="G686">
        <v>0.147869</v>
      </c>
      <c r="H686">
        <v>0.80647400000000002</v>
      </c>
      <c r="I686">
        <v>0</v>
      </c>
    </row>
    <row r="687" spans="1:9" x14ac:dyDescent="0.25">
      <c r="A687" t="s">
        <v>90</v>
      </c>
      <c r="B687">
        <v>5391.14</v>
      </c>
      <c r="C687">
        <v>5353.58</v>
      </c>
      <c r="D687">
        <v>5325.13</v>
      </c>
      <c r="E687">
        <v>4600.88</v>
      </c>
      <c r="F687">
        <v>0</v>
      </c>
      <c r="G687">
        <v>0.15151600000000001</v>
      </c>
      <c r="H687">
        <v>0.83704100000000004</v>
      </c>
      <c r="I687">
        <v>0</v>
      </c>
    </row>
    <row r="688" spans="1:9" x14ac:dyDescent="0.25">
      <c r="A688" t="s">
        <v>90</v>
      </c>
      <c r="B688">
        <v>5393.03</v>
      </c>
      <c r="C688">
        <v>5356.22</v>
      </c>
      <c r="D688">
        <v>5325.39</v>
      </c>
      <c r="E688">
        <v>4600.82</v>
      </c>
      <c r="F688">
        <v>0</v>
      </c>
      <c r="G688">
        <v>0.17421700000000001</v>
      </c>
      <c r="H688">
        <v>0.83698499999999998</v>
      </c>
      <c r="I688">
        <v>0</v>
      </c>
    </row>
    <row r="689" spans="1:9" x14ac:dyDescent="0.25">
      <c r="A689" t="s">
        <v>90</v>
      </c>
      <c r="B689">
        <v>5391.52</v>
      </c>
      <c r="C689">
        <v>5354.05</v>
      </c>
      <c r="D689">
        <v>5325.28</v>
      </c>
      <c r="E689">
        <v>4600.79</v>
      </c>
      <c r="F689">
        <v>0</v>
      </c>
      <c r="G689">
        <v>0.16153999999999999</v>
      </c>
      <c r="H689">
        <v>0.865815</v>
      </c>
      <c r="I689">
        <v>0</v>
      </c>
    </row>
    <row r="690" spans="1:9" x14ac:dyDescent="0.25">
      <c r="A690" t="s">
        <v>90</v>
      </c>
      <c r="B690">
        <v>5399.84</v>
      </c>
      <c r="C690">
        <v>5363.11</v>
      </c>
      <c r="D690">
        <v>5325.2</v>
      </c>
      <c r="E690">
        <v>4600.96</v>
      </c>
      <c r="F690">
        <v>0</v>
      </c>
      <c r="G690">
        <v>0.16251699999999999</v>
      </c>
      <c r="H690">
        <v>0.83704500000000004</v>
      </c>
      <c r="I690">
        <v>0</v>
      </c>
    </row>
    <row r="691" spans="1:9" x14ac:dyDescent="0.25">
      <c r="A691" t="s">
        <v>90</v>
      </c>
      <c r="B691">
        <v>5386.17</v>
      </c>
      <c r="C691">
        <v>5346.62</v>
      </c>
      <c r="D691">
        <v>5325.36</v>
      </c>
      <c r="E691">
        <v>4600.82</v>
      </c>
      <c r="F691">
        <v>0</v>
      </c>
      <c r="G691">
        <v>0.178455</v>
      </c>
      <c r="H691">
        <v>0.836256</v>
      </c>
      <c r="I691">
        <v>0</v>
      </c>
    </row>
    <row r="692" spans="1:9" x14ac:dyDescent="0.25">
      <c r="A692" t="s">
        <v>90</v>
      </c>
      <c r="B692">
        <v>5387.25</v>
      </c>
      <c r="C692">
        <v>5349.4</v>
      </c>
      <c r="D692">
        <v>5325.18</v>
      </c>
      <c r="E692">
        <v>4600.82</v>
      </c>
      <c r="F692">
        <v>0</v>
      </c>
      <c r="G692">
        <v>0.178477</v>
      </c>
      <c r="H692">
        <v>0.83461399999999997</v>
      </c>
      <c r="I692">
        <v>0</v>
      </c>
    </row>
    <row r="693" spans="1:9" x14ac:dyDescent="0.25">
      <c r="A693" t="s">
        <v>90</v>
      </c>
      <c r="B693">
        <v>5385.85</v>
      </c>
      <c r="C693">
        <v>5347.31</v>
      </c>
      <c r="D693">
        <v>5325.4</v>
      </c>
      <c r="E693">
        <v>4600.91</v>
      </c>
      <c r="F693">
        <v>0</v>
      </c>
      <c r="G693">
        <v>0.17025799999999999</v>
      </c>
      <c r="H693">
        <v>0.82721900000000004</v>
      </c>
      <c r="I693">
        <v>0</v>
      </c>
    </row>
    <row r="694" spans="1:9" x14ac:dyDescent="0.25">
      <c r="A694" t="s">
        <v>90</v>
      </c>
      <c r="B694">
        <v>5394.85</v>
      </c>
      <c r="C694">
        <v>5357.1</v>
      </c>
      <c r="D694">
        <v>5325.36</v>
      </c>
      <c r="E694">
        <v>4600.8100000000004</v>
      </c>
      <c r="F694">
        <v>0</v>
      </c>
      <c r="G694">
        <v>0.178454</v>
      </c>
      <c r="H694">
        <v>0.83028000000000002</v>
      </c>
      <c r="I694">
        <v>0</v>
      </c>
    </row>
    <row r="695" spans="1:9" x14ac:dyDescent="0.25">
      <c r="A695" t="s">
        <v>90</v>
      </c>
      <c r="B695">
        <v>5392.98</v>
      </c>
      <c r="C695">
        <v>5355.82</v>
      </c>
      <c r="D695">
        <v>5325.42</v>
      </c>
      <c r="E695">
        <v>4600.96</v>
      </c>
      <c r="F695">
        <v>0</v>
      </c>
      <c r="G695">
        <v>0.14924699999999999</v>
      </c>
      <c r="H695">
        <v>0.83519100000000002</v>
      </c>
      <c r="I695">
        <v>0</v>
      </c>
    </row>
    <row r="696" spans="1:9" x14ac:dyDescent="0.25">
      <c r="A696" t="s">
        <v>90</v>
      </c>
      <c r="B696">
        <v>5391.52</v>
      </c>
      <c r="C696">
        <v>5353.86</v>
      </c>
      <c r="D696">
        <v>5325.58</v>
      </c>
      <c r="E696">
        <v>4601.07</v>
      </c>
      <c r="F696">
        <v>0</v>
      </c>
      <c r="G696">
        <v>0.178369</v>
      </c>
      <c r="H696">
        <v>0.83671700000000004</v>
      </c>
      <c r="I696">
        <v>0</v>
      </c>
    </row>
    <row r="697" spans="1:9" x14ac:dyDescent="0.25">
      <c r="A697" t="s">
        <v>90</v>
      </c>
      <c r="B697">
        <v>5391.78</v>
      </c>
      <c r="C697">
        <v>5355.3</v>
      </c>
      <c r="D697">
        <v>5325.34</v>
      </c>
      <c r="E697">
        <v>4600.8100000000004</v>
      </c>
      <c r="F697">
        <v>0</v>
      </c>
      <c r="G697">
        <v>0.17848</v>
      </c>
      <c r="H697">
        <v>0.83696400000000004</v>
      </c>
      <c r="I697">
        <v>0</v>
      </c>
    </row>
    <row r="698" spans="1:9" x14ac:dyDescent="0.25">
      <c r="A698" t="s">
        <v>90</v>
      </c>
      <c r="B698">
        <v>5392.33</v>
      </c>
      <c r="C698">
        <v>5355.07</v>
      </c>
      <c r="D698">
        <v>5325.41</v>
      </c>
      <c r="E698">
        <v>4600.95</v>
      </c>
      <c r="F698">
        <v>0</v>
      </c>
      <c r="G698">
        <v>0.178616</v>
      </c>
      <c r="H698">
        <v>0.83977999999999997</v>
      </c>
      <c r="I698">
        <v>0</v>
      </c>
    </row>
    <row r="699" spans="1:9" x14ac:dyDescent="0.25">
      <c r="A699" t="s">
        <v>90</v>
      </c>
      <c r="B699">
        <v>5389.08</v>
      </c>
      <c r="C699">
        <v>5351.53</v>
      </c>
      <c r="D699">
        <v>5325.32</v>
      </c>
      <c r="E699">
        <v>4600.79</v>
      </c>
      <c r="F699">
        <v>0</v>
      </c>
      <c r="G699">
        <v>0.17845900000000001</v>
      </c>
      <c r="H699">
        <v>0.83310700000000004</v>
      </c>
      <c r="I699">
        <v>0</v>
      </c>
    </row>
    <row r="700" spans="1:9" x14ac:dyDescent="0.25">
      <c r="A700" t="s">
        <v>90</v>
      </c>
      <c r="B700">
        <v>5384.4</v>
      </c>
      <c r="C700">
        <v>5346.42</v>
      </c>
      <c r="D700">
        <v>5325.09</v>
      </c>
      <c r="E700">
        <v>4600.6099999999997</v>
      </c>
      <c r="F700">
        <v>0</v>
      </c>
      <c r="G700">
        <v>0.147172</v>
      </c>
      <c r="H700">
        <v>0.83698300000000003</v>
      </c>
      <c r="I700">
        <v>0</v>
      </c>
    </row>
    <row r="701" spans="1:9" x14ac:dyDescent="0.25">
      <c r="A701" t="s">
        <v>90</v>
      </c>
      <c r="B701">
        <v>5389.09</v>
      </c>
      <c r="C701">
        <v>5351.36</v>
      </c>
      <c r="D701">
        <v>5325.29</v>
      </c>
      <c r="E701">
        <v>4600.88</v>
      </c>
      <c r="F701">
        <v>0</v>
      </c>
      <c r="G701">
        <v>0.178454</v>
      </c>
      <c r="H701">
        <v>0.83351699999999995</v>
      </c>
      <c r="I701">
        <v>0</v>
      </c>
    </row>
    <row r="702" spans="1:9" x14ac:dyDescent="0.25">
      <c r="A702" t="s">
        <v>90</v>
      </c>
      <c r="B702">
        <v>5385.3</v>
      </c>
      <c r="C702">
        <v>5346.88</v>
      </c>
      <c r="D702">
        <v>5325.51</v>
      </c>
      <c r="E702">
        <v>4600.9399999999996</v>
      </c>
      <c r="F702">
        <v>0</v>
      </c>
      <c r="G702">
        <v>0.178454</v>
      </c>
      <c r="H702">
        <v>0.86417999999999995</v>
      </c>
      <c r="I702">
        <v>0</v>
      </c>
    </row>
    <row r="703" spans="1:9" x14ac:dyDescent="0.25">
      <c r="A703" t="s">
        <v>90</v>
      </c>
      <c r="B703">
        <v>5394.61</v>
      </c>
      <c r="C703">
        <v>5356.91</v>
      </c>
      <c r="D703">
        <v>5325.15</v>
      </c>
      <c r="E703">
        <v>4600.8100000000004</v>
      </c>
      <c r="F703">
        <v>0</v>
      </c>
      <c r="G703">
        <v>0.14715300000000001</v>
      </c>
      <c r="H703">
        <v>0.83469599999999999</v>
      </c>
      <c r="I703">
        <v>0</v>
      </c>
    </row>
    <row r="704" spans="1:9" x14ac:dyDescent="0.25">
      <c r="A704" t="s">
        <v>90</v>
      </c>
      <c r="B704">
        <v>5393.08</v>
      </c>
      <c r="C704">
        <v>5353.42</v>
      </c>
      <c r="D704">
        <v>5325.4</v>
      </c>
      <c r="E704">
        <v>4600.8500000000004</v>
      </c>
      <c r="F704">
        <v>0</v>
      </c>
      <c r="G704">
        <v>0.155197</v>
      </c>
      <c r="H704">
        <v>0.83413300000000001</v>
      </c>
      <c r="I704">
        <v>0</v>
      </c>
    </row>
    <row r="705" spans="1:9" x14ac:dyDescent="0.25">
      <c r="A705" t="s">
        <v>90</v>
      </c>
      <c r="B705">
        <v>5392.32</v>
      </c>
      <c r="C705">
        <v>5353.06</v>
      </c>
      <c r="D705">
        <v>5325.15</v>
      </c>
      <c r="E705">
        <v>4600.71</v>
      </c>
      <c r="F705">
        <v>0</v>
      </c>
      <c r="G705">
        <v>0.17846799999999999</v>
      </c>
      <c r="H705">
        <v>0.86002800000000001</v>
      </c>
      <c r="I705">
        <v>0</v>
      </c>
    </row>
    <row r="706" spans="1:9" x14ac:dyDescent="0.25">
      <c r="A706" t="s">
        <v>90</v>
      </c>
      <c r="B706">
        <v>5391.83</v>
      </c>
      <c r="C706">
        <v>5353.37</v>
      </c>
      <c r="D706">
        <v>5325.07</v>
      </c>
      <c r="E706">
        <v>4600.45</v>
      </c>
      <c r="F706">
        <v>0</v>
      </c>
      <c r="G706">
        <v>0.17851800000000001</v>
      </c>
      <c r="H706">
        <v>0.83701700000000001</v>
      </c>
      <c r="I706">
        <v>0</v>
      </c>
    </row>
    <row r="707" spans="1:9" x14ac:dyDescent="0.25">
      <c r="A707" t="s">
        <v>90</v>
      </c>
      <c r="B707">
        <v>5392.11</v>
      </c>
      <c r="C707">
        <v>5353.97</v>
      </c>
      <c r="D707">
        <v>5325.01</v>
      </c>
      <c r="E707">
        <v>4600.6099999999997</v>
      </c>
      <c r="F707">
        <v>0</v>
      </c>
      <c r="G707">
        <v>0.15418100000000001</v>
      </c>
      <c r="H707">
        <v>0.83704500000000004</v>
      </c>
      <c r="I707">
        <v>0</v>
      </c>
    </row>
    <row r="708" spans="1:9" x14ac:dyDescent="0.25">
      <c r="A708" t="s">
        <v>90</v>
      </c>
      <c r="B708">
        <v>5392.15</v>
      </c>
      <c r="C708">
        <v>5354.28</v>
      </c>
      <c r="D708">
        <v>5325.21</v>
      </c>
      <c r="E708">
        <v>4600.72</v>
      </c>
      <c r="F708">
        <v>0</v>
      </c>
      <c r="G708">
        <v>0.17884800000000001</v>
      </c>
      <c r="H708">
        <v>0.83703099999999997</v>
      </c>
      <c r="I708">
        <v>0</v>
      </c>
    </row>
    <row r="709" spans="1:9" x14ac:dyDescent="0.25">
      <c r="A709" t="s">
        <v>90</v>
      </c>
      <c r="B709">
        <v>5401.74</v>
      </c>
      <c r="C709">
        <v>5362.06</v>
      </c>
      <c r="D709">
        <v>5325.7</v>
      </c>
      <c r="E709">
        <v>4600.7299999999996</v>
      </c>
      <c r="F709">
        <v>0</v>
      </c>
      <c r="G709">
        <v>0.119918</v>
      </c>
      <c r="H709">
        <v>0.83332600000000001</v>
      </c>
      <c r="I709">
        <v>0</v>
      </c>
    </row>
    <row r="710" spans="1:9" x14ac:dyDescent="0.25">
      <c r="A710" t="s">
        <v>90</v>
      </c>
      <c r="B710">
        <v>5433.63</v>
      </c>
      <c r="C710">
        <v>5395.78</v>
      </c>
      <c r="D710">
        <v>5325.37</v>
      </c>
      <c r="E710">
        <v>4600.84</v>
      </c>
      <c r="F710">
        <v>0</v>
      </c>
      <c r="G710">
        <v>0.15501000000000001</v>
      </c>
      <c r="H710">
        <v>0.83675699999999997</v>
      </c>
      <c r="I710">
        <v>0</v>
      </c>
    </row>
    <row r="711" spans="1:9" x14ac:dyDescent="0.25">
      <c r="A711" t="s">
        <v>90</v>
      </c>
      <c r="B711">
        <v>5399.21</v>
      </c>
      <c r="C711">
        <v>5360.44</v>
      </c>
      <c r="D711">
        <v>5325.37</v>
      </c>
      <c r="E711">
        <v>4600.82</v>
      </c>
      <c r="F711">
        <v>0</v>
      </c>
      <c r="G711">
        <v>0.178981</v>
      </c>
      <c r="H711">
        <v>0.83632499999999999</v>
      </c>
      <c r="I711">
        <v>0</v>
      </c>
    </row>
    <row r="712" spans="1:9" x14ac:dyDescent="0.25">
      <c r="A712" t="s">
        <v>90</v>
      </c>
      <c r="B712">
        <v>5406.39</v>
      </c>
      <c r="C712">
        <v>5367.01</v>
      </c>
      <c r="D712">
        <v>5325.39</v>
      </c>
      <c r="E712">
        <v>4600.87</v>
      </c>
      <c r="F712">
        <v>0</v>
      </c>
      <c r="G712">
        <v>0.14740700000000001</v>
      </c>
      <c r="H712">
        <v>0.83588899999999999</v>
      </c>
      <c r="I712">
        <v>0</v>
      </c>
    </row>
    <row r="713" spans="1:9" x14ac:dyDescent="0.25">
      <c r="A713" t="s">
        <v>90</v>
      </c>
      <c r="B713">
        <v>5415.79</v>
      </c>
      <c r="C713">
        <v>5377.62</v>
      </c>
      <c r="D713">
        <v>5325.33</v>
      </c>
      <c r="E713">
        <v>4600.7</v>
      </c>
      <c r="F713">
        <v>0</v>
      </c>
      <c r="G713">
        <v>0.15021799999999999</v>
      </c>
      <c r="H713">
        <v>0.83677199999999996</v>
      </c>
      <c r="I713">
        <v>0</v>
      </c>
    </row>
    <row r="714" spans="1:9" x14ac:dyDescent="0.25">
      <c r="A714" t="s">
        <v>90</v>
      </c>
      <c r="B714">
        <v>5397.49</v>
      </c>
      <c r="C714">
        <v>5359.31</v>
      </c>
      <c r="D714">
        <v>5325.27</v>
      </c>
      <c r="E714">
        <v>4600.6899999999996</v>
      </c>
      <c r="F714">
        <v>0</v>
      </c>
      <c r="G714">
        <v>0.15731999999999999</v>
      </c>
      <c r="H714">
        <v>0.83209999999999995</v>
      </c>
      <c r="I714">
        <v>0</v>
      </c>
    </row>
    <row r="715" spans="1:9" x14ac:dyDescent="0.25">
      <c r="A715" t="s">
        <v>90</v>
      </c>
      <c r="B715">
        <v>5422.11</v>
      </c>
      <c r="C715">
        <v>5382.45</v>
      </c>
      <c r="D715">
        <v>5325.4</v>
      </c>
      <c r="E715">
        <v>4600.8</v>
      </c>
      <c r="F715">
        <v>0</v>
      </c>
      <c r="G715">
        <v>0.178485</v>
      </c>
      <c r="H715">
        <v>0.83714500000000003</v>
      </c>
      <c r="I715">
        <v>0</v>
      </c>
    </row>
    <row r="716" spans="1:9" x14ac:dyDescent="0.25">
      <c r="A716" t="s">
        <v>90</v>
      </c>
      <c r="B716">
        <v>5398.59</v>
      </c>
      <c r="C716">
        <v>5358.87</v>
      </c>
      <c r="D716">
        <v>5325.1</v>
      </c>
      <c r="E716">
        <v>4600.72</v>
      </c>
      <c r="F716">
        <v>0</v>
      </c>
      <c r="G716">
        <v>0.14754300000000001</v>
      </c>
      <c r="H716">
        <v>0.83667000000000002</v>
      </c>
      <c r="I716">
        <v>0</v>
      </c>
    </row>
    <row r="717" spans="1:9" x14ac:dyDescent="0.25">
      <c r="A717" t="s">
        <v>90</v>
      </c>
      <c r="B717">
        <v>5392.63</v>
      </c>
      <c r="C717">
        <v>5352.64</v>
      </c>
      <c r="D717">
        <v>5325.15</v>
      </c>
      <c r="E717">
        <v>4600.83</v>
      </c>
      <c r="F717">
        <v>0</v>
      </c>
      <c r="G717">
        <v>0.157551</v>
      </c>
      <c r="H717">
        <v>0.83664400000000005</v>
      </c>
      <c r="I717">
        <v>0</v>
      </c>
    </row>
    <row r="718" spans="1:9" x14ac:dyDescent="0.25">
      <c r="A718" t="s">
        <v>90</v>
      </c>
      <c r="B718">
        <v>5395.96</v>
      </c>
      <c r="C718">
        <v>5358.39</v>
      </c>
      <c r="D718">
        <v>5325.16</v>
      </c>
      <c r="E718">
        <v>4600.59</v>
      </c>
      <c r="F718">
        <v>0</v>
      </c>
      <c r="G718">
        <v>0.178457</v>
      </c>
      <c r="H718">
        <v>0.83705300000000005</v>
      </c>
      <c r="I718">
        <v>0</v>
      </c>
    </row>
    <row r="719" spans="1:9" x14ac:dyDescent="0.25">
      <c r="A719" t="s">
        <v>90</v>
      </c>
      <c r="B719">
        <v>5412.29</v>
      </c>
      <c r="C719">
        <v>5374.04</v>
      </c>
      <c r="D719">
        <v>5325.38</v>
      </c>
      <c r="E719">
        <v>4600.71</v>
      </c>
      <c r="F719">
        <v>0</v>
      </c>
      <c r="G719">
        <v>0.17851900000000001</v>
      </c>
      <c r="H719">
        <v>0.83397200000000005</v>
      </c>
      <c r="I719">
        <v>0</v>
      </c>
    </row>
    <row r="720" spans="1:9" x14ac:dyDescent="0.25">
      <c r="A720" t="s">
        <v>90</v>
      </c>
      <c r="B720">
        <v>5391.03</v>
      </c>
      <c r="C720">
        <v>5353.57</v>
      </c>
      <c r="D720">
        <v>5325.45</v>
      </c>
      <c r="E720">
        <v>4600.76</v>
      </c>
      <c r="F720">
        <v>0</v>
      </c>
      <c r="G720">
        <v>0.15523700000000001</v>
      </c>
      <c r="H720">
        <v>0.83581700000000003</v>
      </c>
      <c r="I720">
        <v>0</v>
      </c>
    </row>
    <row r="721" spans="1:25" x14ac:dyDescent="0.25">
      <c r="A721" t="s">
        <v>90</v>
      </c>
      <c r="B721">
        <v>5405.06</v>
      </c>
      <c r="C721">
        <v>5367.49</v>
      </c>
      <c r="D721">
        <v>5325.45</v>
      </c>
      <c r="E721">
        <v>4600.8999999999996</v>
      </c>
      <c r="F721">
        <v>0</v>
      </c>
      <c r="G721">
        <v>0.17857899999999999</v>
      </c>
      <c r="H721">
        <v>0.83663500000000002</v>
      </c>
      <c r="I721">
        <v>0</v>
      </c>
    </row>
    <row r="722" spans="1:25" x14ac:dyDescent="0.25">
      <c r="A722" t="s">
        <v>90</v>
      </c>
      <c r="B722">
        <v>5393.77</v>
      </c>
      <c r="C722">
        <v>5354.23</v>
      </c>
      <c r="D722">
        <v>5325.1</v>
      </c>
      <c r="E722">
        <v>4600.62</v>
      </c>
      <c r="F722">
        <v>0</v>
      </c>
      <c r="G722">
        <v>0.17856</v>
      </c>
      <c r="H722">
        <v>0.82940000000000003</v>
      </c>
      <c r="I722">
        <v>0</v>
      </c>
    </row>
    <row r="723" spans="1:25" x14ac:dyDescent="0.25">
      <c r="A723" t="s">
        <v>90</v>
      </c>
      <c r="B723">
        <v>5397.86</v>
      </c>
      <c r="C723">
        <v>5358.79</v>
      </c>
      <c r="D723">
        <v>5325.56</v>
      </c>
      <c r="E723">
        <v>4600.76</v>
      </c>
      <c r="F723">
        <v>0</v>
      </c>
      <c r="G723">
        <v>0.178456</v>
      </c>
      <c r="H723">
        <v>0.82337700000000003</v>
      </c>
      <c r="I723">
        <v>0</v>
      </c>
    </row>
    <row r="724" spans="1:25" x14ac:dyDescent="0.25">
      <c r="A724" t="s">
        <v>90</v>
      </c>
      <c r="B724">
        <v>5388.61</v>
      </c>
      <c r="C724">
        <v>5351.01</v>
      </c>
      <c r="D724">
        <v>5325.4</v>
      </c>
      <c r="E724">
        <v>4600.78</v>
      </c>
      <c r="F724">
        <v>0</v>
      </c>
      <c r="G724">
        <v>0.178701</v>
      </c>
      <c r="H724">
        <v>0.83699100000000004</v>
      </c>
      <c r="I724">
        <v>0</v>
      </c>
    </row>
    <row r="725" spans="1:25" x14ac:dyDescent="0.25">
      <c r="A725" t="s">
        <v>90</v>
      </c>
      <c r="B725">
        <v>5396.8</v>
      </c>
      <c r="C725">
        <v>5358.96</v>
      </c>
      <c r="D725">
        <v>5325.25</v>
      </c>
      <c r="E725">
        <v>4600.7</v>
      </c>
      <c r="F725">
        <v>0</v>
      </c>
      <c r="G725">
        <v>0.178455</v>
      </c>
      <c r="H725">
        <v>0.83637700000000004</v>
      </c>
      <c r="I725">
        <v>0</v>
      </c>
    </row>
    <row r="726" spans="1:25" x14ac:dyDescent="0.25">
      <c r="A726" t="s">
        <v>90</v>
      </c>
      <c r="B726">
        <v>5387.51</v>
      </c>
      <c r="C726">
        <v>5349.19</v>
      </c>
      <c r="D726">
        <v>5325.19</v>
      </c>
      <c r="E726">
        <v>4600.72</v>
      </c>
      <c r="F726">
        <v>0</v>
      </c>
      <c r="G726">
        <v>0.178456</v>
      </c>
      <c r="H726">
        <v>0.83493300000000004</v>
      </c>
      <c r="I726">
        <v>0</v>
      </c>
    </row>
    <row r="727" spans="1:25" x14ac:dyDescent="0.25">
      <c r="A727" t="s">
        <v>90</v>
      </c>
      <c r="B727">
        <v>5396.9</v>
      </c>
      <c r="C727">
        <v>5358.61</v>
      </c>
      <c r="D727">
        <v>5325.48</v>
      </c>
      <c r="E727">
        <v>4600.6499999999996</v>
      </c>
      <c r="F727">
        <v>0</v>
      </c>
      <c r="G727">
        <v>0.17845900000000001</v>
      </c>
      <c r="H727">
        <v>0.83694599999999997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90</v>
      </c>
      <c r="B728">
        <v>5394.31</v>
      </c>
      <c r="C728">
        <v>5355.62</v>
      </c>
      <c r="D728">
        <v>5325.12</v>
      </c>
      <c r="E728">
        <v>4600.5600000000004</v>
      </c>
      <c r="F728">
        <v>0</v>
      </c>
      <c r="G728">
        <v>0.15499099999999999</v>
      </c>
      <c r="H728">
        <v>0.81204100000000001</v>
      </c>
      <c r="I728">
        <v>0</v>
      </c>
      <c r="R728">
        <f>AVERAGE(B679:B728)</f>
        <v>5395.2345999999989</v>
      </c>
      <c r="S728">
        <f>AVERAGE(C679:C728)</f>
        <v>5357.2050000000027</v>
      </c>
      <c r="U728">
        <f>_xlfn.VAR.P(B679:B728)</f>
        <v>85.980460839999978</v>
      </c>
      <c r="V728">
        <f>_xlfn.VAR.P(C679:C728)</f>
        <v>83.455768999999279</v>
      </c>
      <c r="X728">
        <f>1.96*SQRT(U728)/50</f>
        <v>0.36348454622607762</v>
      </c>
      <c r="Y728">
        <f>1.96*SQRT(V728)/50</f>
        <v>0.35810818599434285</v>
      </c>
    </row>
    <row r="729" spans="1:25" x14ac:dyDescent="0.25">
      <c r="A729" t="s">
        <v>90</v>
      </c>
      <c r="B729">
        <v>269763.735063</v>
      </c>
      <c r="C729" t="s">
        <v>36</v>
      </c>
    </row>
    <row r="730" spans="1:25" x14ac:dyDescent="0.25">
      <c r="A730" t="s">
        <v>109</v>
      </c>
      <c r="B730">
        <v>4812.0200000000004</v>
      </c>
      <c r="C730">
        <v>4772.04</v>
      </c>
      <c r="D730">
        <v>4749.1499999999996</v>
      </c>
      <c r="E730">
        <v>3684.2</v>
      </c>
      <c r="F730">
        <v>0</v>
      </c>
      <c r="G730">
        <v>0.17846799999999999</v>
      </c>
      <c r="H730">
        <v>0.826353</v>
      </c>
      <c r="I730">
        <v>0</v>
      </c>
    </row>
    <row r="731" spans="1:25" x14ac:dyDescent="0.25">
      <c r="A731" t="s">
        <v>109</v>
      </c>
      <c r="B731">
        <v>4809.1499999999996</v>
      </c>
      <c r="C731">
        <v>4771.5</v>
      </c>
      <c r="D731">
        <v>4749.99</v>
      </c>
      <c r="E731">
        <v>3684.3</v>
      </c>
      <c r="F731">
        <v>0</v>
      </c>
      <c r="G731">
        <v>0.178503</v>
      </c>
      <c r="H731">
        <v>0.836314</v>
      </c>
      <c r="I731">
        <v>0</v>
      </c>
    </row>
    <row r="732" spans="1:25" x14ac:dyDescent="0.25">
      <c r="A732" t="s">
        <v>109</v>
      </c>
      <c r="B732">
        <v>4813.84</v>
      </c>
      <c r="C732">
        <v>4774.8900000000003</v>
      </c>
      <c r="D732">
        <v>4748.8599999999997</v>
      </c>
      <c r="E732">
        <v>3684.11</v>
      </c>
      <c r="F732">
        <v>0</v>
      </c>
      <c r="G732">
        <v>0.14718999999999999</v>
      </c>
      <c r="H732">
        <v>0.83696700000000002</v>
      </c>
      <c r="I732">
        <v>0</v>
      </c>
    </row>
    <row r="733" spans="1:25" x14ac:dyDescent="0.25">
      <c r="A733" t="s">
        <v>109</v>
      </c>
      <c r="B733">
        <v>4860.3500000000004</v>
      </c>
      <c r="C733">
        <v>4794.78</v>
      </c>
      <c r="D733">
        <v>4749.01</v>
      </c>
      <c r="E733">
        <v>3684.21</v>
      </c>
      <c r="F733">
        <v>0</v>
      </c>
      <c r="G733">
        <v>0.17845800000000001</v>
      </c>
      <c r="H733">
        <v>0.83590600000000004</v>
      </c>
      <c r="I733">
        <v>0</v>
      </c>
    </row>
    <row r="734" spans="1:25" x14ac:dyDescent="0.25">
      <c r="A734" t="s">
        <v>109</v>
      </c>
      <c r="B734">
        <v>4841.66</v>
      </c>
      <c r="C734">
        <v>4802.26</v>
      </c>
      <c r="D734">
        <v>4748.9399999999996</v>
      </c>
      <c r="E734">
        <v>3683.98</v>
      </c>
      <c r="F734">
        <v>0</v>
      </c>
      <c r="G734">
        <v>0.14934900000000001</v>
      </c>
      <c r="H734">
        <v>0.83696300000000001</v>
      </c>
      <c r="I734">
        <v>0</v>
      </c>
    </row>
    <row r="735" spans="1:25" x14ac:dyDescent="0.25">
      <c r="A735" t="s">
        <v>109</v>
      </c>
      <c r="B735">
        <v>4824.54</v>
      </c>
      <c r="C735">
        <v>4784.33</v>
      </c>
      <c r="D735">
        <v>4749.57</v>
      </c>
      <c r="E735">
        <v>3684.08</v>
      </c>
      <c r="F735">
        <v>0</v>
      </c>
      <c r="G735">
        <v>0.163825</v>
      </c>
      <c r="H735">
        <v>0.83567800000000003</v>
      </c>
      <c r="I735">
        <v>0</v>
      </c>
    </row>
    <row r="736" spans="1:25" x14ac:dyDescent="0.25">
      <c r="A736" t="s">
        <v>109</v>
      </c>
      <c r="B736">
        <v>4819.83</v>
      </c>
      <c r="C736">
        <v>4781.2</v>
      </c>
      <c r="D736">
        <v>4748.7</v>
      </c>
      <c r="E736">
        <v>3683.9</v>
      </c>
      <c r="F736">
        <v>0</v>
      </c>
      <c r="G736">
        <v>0.178566</v>
      </c>
      <c r="H736">
        <v>0.81762599999999996</v>
      </c>
      <c r="I736">
        <v>0</v>
      </c>
    </row>
    <row r="737" spans="1:9" x14ac:dyDescent="0.25">
      <c r="A737" t="s">
        <v>109</v>
      </c>
      <c r="B737">
        <v>4818.34</v>
      </c>
      <c r="C737">
        <v>4778.47</v>
      </c>
      <c r="D737">
        <v>4749.5200000000004</v>
      </c>
      <c r="E737">
        <v>3684.16</v>
      </c>
      <c r="F737">
        <v>0</v>
      </c>
      <c r="G737">
        <v>0.15561700000000001</v>
      </c>
      <c r="H737">
        <v>0.83665400000000001</v>
      </c>
      <c r="I737">
        <v>0</v>
      </c>
    </row>
    <row r="738" spans="1:9" x14ac:dyDescent="0.25">
      <c r="A738" t="s">
        <v>109</v>
      </c>
      <c r="B738">
        <v>4816.68</v>
      </c>
      <c r="C738">
        <v>4777.79</v>
      </c>
      <c r="D738">
        <v>4748.6499999999996</v>
      </c>
      <c r="E738">
        <v>3684.05</v>
      </c>
      <c r="F738">
        <v>0</v>
      </c>
      <c r="G738">
        <v>0.148169</v>
      </c>
      <c r="H738">
        <v>0.83693200000000001</v>
      </c>
      <c r="I738">
        <v>0</v>
      </c>
    </row>
    <row r="739" spans="1:9" x14ac:dyDescent="0.25">
      <c r="A739" t="s">
        <v>109</v>
      </c>
      <c r="B739">
        <v>4816.08</v>
      </c>
      <c r="C739">
        <v>4776.2299999999996</v>
      </c>
      <c r="D739">
        <v>4748.6400000000003</v>
      </c>
      <c r="E739">
        <v>3684.24</v>
      </c>
      <c r="F739">
        <v>0</v>
      </c>
      <c r="G739">
        <v>0.165548</v>
      </c>
      <c r="H739">
        <v>0.83537399999999995</v>
      </c>
      <c r="I739">
        <v>0</v>
      </c>
    </row>
    <row r="740" spans="1:9" x14ac:dyDescent="0.25">
      <c r="A740" t="s">
        <v>109</v>
      </c>
      <c r="B740">
        <v>4810.12</v>
      </c>
      <c r="C740">
        <v>4772.67</v>
      </c>
      <c r="D740">
        <v>4749.05</v>
      </c>
      <c r="E740">
        <v>3683.98</v>
      </c>
      <c r="F740">
        <v>0</v>
      </c>
      <c r="G740">
        <v>0.158333</v>
      </c>
      <c r="H740">
        <v>0.83631699999999998</v>
      </c>
      <c r="I740">
        <v>0</v>
      </c>
    </row>
    <row r="741" spans="1:9" x14ac:dyDescent="0.25">
      <c r="A741" t="s">
        <v>109</v>
      </c>
      <c r="B741">
        <v>4813.8900000000003</v>
      </c>
      <c r="C741">
        <v>4775.91</v>
      </c>
      <c r="D741">
        <v>4749.49</v>
      </c>
      <c r="E741">
        <v>3684.08</v>
      </c>
      <c r="F741">
        <v>0</v>
      </c>
      <c r="G741">
        <v>0.17862900000000001</v>
      </c>
      <c r="H741">
        <v>0.83645700000000001</v>
      </c>
      <c r="I741">
        <v>0</v>
      </c>
    </row>
    <row r="742" spans="1:9" x14ac:dyDescent="0.25">
      <c r="A742" t="s">
        <v>109</v>
      </c>
      <c r="B742">
        <v>4814.41</v>
      </c>
      <c r="C742">
        <v>4776.7</v>
      </c>
      <c r="D742">
        <v>4748.8100000000004</v>
      </c>
      <c r="E742">
        <v>3684</v>
      </c>
      <c r="F742">
        <v>0</v>
      </c>
      <c r="G742">
        <v>0.17869099999999999</v>
      </c>
      <c r="H742">
        <v>0.86826800000000004</v>
      </c>
      <c r="I742">
        <v>0</v>
      </c>
    </row>
    <row r="743" spans="1:9" x14ac:dyDescent="0.25">
      <c r="A743" t="s">
        <v>109</v>
      </c>
      <c r="B743">
        <v>4814.93</v>
      </c>
      <c r="C743">
        <v>4776.9399999999996</v>
      </c>
      <c r="D743">
        <v>4748.8900000000003</v>
      </c>
      <c r="E743">
        <v>3684.12</v>
      </c>
      <c r="F743">
        <v>0</v>
      </c>
      <c r="G743">
        <v>0.15293499999999999</v>
      </c>
      <c r="H743">
        <v>0.83500799999999997</v>
      </c>
      <c r="I743">
        <v>0</v>
      </c>
    </row>
    <row r="744" spans="1:9" x14ac:dyDescent="0.25">
      <c r="A744" t="s">
        <v>109</v>
      </c>
      <c r="B744">
        <v>4820.34</v>
      </c>
      <c r="C744">
        <v>4781.25</v>
      </c>
      <c r="D744">
        <v>4748.66</v>
      </c>
      <c r="E744">
        <v>3683.99</v>
      </c>
      <c r="F744">
        <v>0</v>
      </c>
      <c r="G744">
        <v>0.152894</v>
      </c>
      <c r="H744">
        <v>0.83682500000000004</v>
      </c>
      <c r="I744">
        <v>0</v>
      </c>
    </row>
    <row r="745" spans="1:9" x14ac:dyDescent="0.25">
      <c r="A745" t="s">
        <v>109</v>
      </c>
      <c r="B745">
        <v>4814.67</v>
      </c>
      <c r="C745">
        <v>4775.92</v>
      </c>
      <c r="D745">
        <v>4748.4799999999996</v>
      </c>
      <c r="E745">
        <v>3684.06</v>
      </c>
      <c r="F745">
        <v>0</v>
      </c>
      <c r="G745">
        <v>0.14865600000000001</v>
      </c>
      <c r="H745">
        <v>0.82774199999999998</v>
      </c>
      <c r="I745">
        <v>0</v>
      </c>
    </row>
    <row r="746" spans="1:9" x14ac:dyDescent="0.25">
      <c r="A746" t="s">
        <v>109</v>
      </c>
      <c r="B746">
        <v>4811.04</v>
      </c>
      <c r="C746">
        <v>4773.84</v>
      </c>
      <c r="D746">
        <v>4748.8</v>
      </c>
      <c r="E746">
        <v>3683.99</v>
      </c>
      <c r="F746">
        <v>0</v>
      </c>
      <c r="G746">
        <v>0.147337</v>
      </c>
      <c r="H746">
        <v>0.81293400000000005</v>
      </c>
      <c r="I746">
        <v>0</v>
      </c>
    </row>
    <row r="747" spans="1:9" x14ac:dyDescent="0.25">
      <c r="A747" t="s">
        <v>109</v>
      </c>
      <c r="B747">
        <v>4815.13</v>
      </c>
      <c r="C747">
        <v>4775.2700000000004</v>
      </c>
      <c r="D747">
        <v>4749.33</v>
      </c>
      <c r="E747">
        <v>3684.1</v>
      </c>
      <c r="F747">
        <v>0</v>
      </c>
      <c r="G747">
        <v>0.178477</v>
      </c>
      <c r="H747">
        <v>0.83694800000000003</v>
      </c>
      <c r="I747">
        <v>0</v>
      </c>
    </row>
    <row r="748" spans="1:9" x14ac:dyDescent="0.25">
      <c r="A748" t="s">
        <v>109</v>
      </c>
      <c r="B748">
        <v>4808.07</v>
      </c>
      <c r="C748">
        <v>4770.8</v>
      </c>
      <c r="D748">
        <v>4748.7299999999996</v>
      </c>
      <c r="E748">
        <v>3684.02</v>
      </c>
      <c r="F748">
        <v>0</v>
      </c>
      <c r="G748">
        <v>0.17522099999999999</v>
      </c>
      <c r="H748">
        <v>0.83667100000000005</v>
      </c>
      <c r="I748">
        <v>0</v>
      </c>
    </row>
    <row r="749" spans="1:9" x14ac:dyDescent="0.25">
      <c r="A749" t="s">
        <v>109</v>
      </c>
      <c r="B749">
        <v>4814.84</v>
      </c>
      <c r="C749">
        <v>4776.5200000000004</v>
      </c>
      <c r="D749">
        <v>4748.74</v>
      </c>
      <c r="E749">
        <v>3684.04</v>
      </c>
      <c r="F749">
        <v>0</v>
      </c>
      <c r="G749">
        <v>0.152751</v>
      </c>
      <c r="H749">
        <v>0.83625700000000003</v>
      </c>
      <c r="I749">
        <v>0</v>
      </c>
    </row>
    <row r="750" spans="1:9" x14ac:dyDescent="0.25">
      <c r="A750" t="s">
        <v>109</v>
      </c>
      <c r="B750">
        <v>4811.0200000000004</v>
      </c>
      <c r="C750">
        <v>4773.25</v>
      </c>
      <c r="D750">
        <v>4748.58</v>
      </c>
      <c r="E750">
        <v>3683.89</v>
      </c>
      <c r="F750">
        <v>0</v>
      </c>
      <c r="G750">
        <v>0.15221199999999999</v>
      </c>
      <c r="H750">
        <v>0.829314</v>
      </c>
      <c r="I750">
        <v>0</v>
      </c>
    </row>
    <row r="751" spans="1:9" x14ac:dyDescent="0.25">
      <c r="A751" t="s">
        <v>109</v>
      </c>
      <c r="B751">
        <v>4815.32</v>
      </c>
      <c r="C751">
        <v>4777.05</v>
      </c>
      <c r="D751">
        <v>4749.79</v>
      </c>
      <c r="E751">
        <v>3684.13</v>
      </c>
      <c r="F751">
        <v>0</v>
      </c>
      <c r="G751">
        <v>0.178454</v>
      </c>
      <c r="H751">
        <v>0.83585600000000004</v>
      </c>
      <c r="I751">
        <v>0</v>
      </c>
    </row>
    <row r="752" spans="1:9" x14ac:dyDescent="0.25">
      <c r="A752" t="s">
        <v>109</v>
      </c>
      <c r="B752">
        <v>4811.13</v>
      </c>
      <c r="C752">
        <v>4773.59</v>
      </c>
      <c r="D752">
        <v>4748.4399999999996</v>
      </c>
      <c r="E752">
        <v>3683.9</v>
      </c>
      <c r="F752">
        <v>0</v>
      </c>
      <c r="G752">
        <v>0.178565</v>
      </c>
      <c r="H752">
        <v>0.83704699999999999</v>
      </c>
      <c r="I752">
        <v>0</v>
      </c>
    </row>
    <row r="753" spans="1:9" x14ac:dyDescent="0.25">
      <c r="A753" t="s">
        <v>109</v>
      </c>
      <c r="B753">
        <v>4814.33</v>
      </c>
      <c r="C753">
        <v>4776.3100000000004</v>
      </c>
      <c r="D753">
        <v>4749.37</v>
      </c>
      <c r="E753">
        <v>3683.98</v>
      </c>
      <c r="F753">
        <v>0</v>
      </c>
      <c r="G753">
        <v>0.17888999999999999</v>
      </c>
      <c r="H753">
        <v>0.83399900000000005</v>
      </c>
      <c r="I753">
        <v>0</v>
      </c>
    </row>
    <row r="754" spans="1:9" x14ac:dyDescent="0.25">
      <c r="A754" t="s">
        <v>109</v>
      </c>
      <c r="B754">
        <v>4811.3100000000004</v>
      </c>
      <c r="C754">
        <v>4773.03</v>
      </c>
      <c r="D754">
        <v>4748.74</v>
      </c>
      <c r="E754">
        <v>3683.88</v>
      </c>
      <c r="F754">
        <v>0</v>
      </c>
      <c r="G754">
        <v>0.16554099999999999</v>
      </c>
      <c r="H754">
        <v>0.86447700000000005</v>
      </c>
      <c r="I754">
        <v>0</v>
      </c>
    </row>
    <row r="755" spans="1:9" x14ac:dyDescent="0.25">
      <c r="A755" t="s">
        <v>109</v>
      </c>
      <c r="B755">
        <v>4815.45</v>
      </c>
      <c r="C755">
        <v>4776.13</v>
      </c>
      <c r="D755">
        <v>4748.6499999999996</v>
      </c>
      <c r="E755">
        <v>3684</v>
      </c>
      <c r="F755">
        <v>0</v>
      </c>
      <c r="G755">
        <v>0.14777599999999999</v>
      </c>
      <c r="H755">
        <v>0.83471700000000004</v>
      </c>
      <c r="I755">
        <v>0</v>
      </c>
    </row>
    <row r="756" spans="1:9" x14ac:dyDescent="0.25">
      <c r="A756" t="s">
        <v>109</v>
      </c>
      <c r="B756">
        <v>4811.2299999999996</v>
      </c>
      <c r="C756">
        <v>4772.28</v>
      </c>
      <c r="D756">
        <v>4748.62</v>
      </c>
      <c r="E756">
        <v>3683.92</v>
      </c>
      <c r="F756">
        <v>0</v>
      </c>
      <c r="G756">
        <v>0.14855499999999999</v>
      </c>
      <c r="H756">
        <v>0.82948</v>
      </c>
      <c r="I756">
        <v>0</v>
      </c>
    </row>
    <row r="757" spans="1:9" x14ac:dyDescent="0.25">
      <c r="A757" t="s">
        <v>109</v>
      </c>
      <c r="B757">
        <v>4814.17</v>
      </c>
      <c r="C757">
        <v>4775.93</v>
      </c>
      <c r="D757">
        <v>4749.46</v>
      </c>
      <c r="E757">
        <v>3684.07</v>
      </c>
      <c r="F757">
        <v>0</v>
      </c>
      <c r="G757">
        <v>0.15284900000000001</v>
      </c>
      <c r="H757">
        <v>0.83705099999999999</v>
      </c>
      <c r="I757">
        <v>0</v>
      </c>
    </row>
    <row r="758" spans="1:9" x14ac:dyDescent="0.25">
      <c r="A758" t="s">
        <v>109</v>
      </c>
      <c r="B758">
        <v>4821.16</v>
      </c>
      <c r="C758">
        <v>4780.82</v>
      </c>
      <c r="D758">
        <v>4748.79</v>
      </c>
      <c r="E758">
        <v>3683.93</v>
      </c>
      <c r="F758">
        <v>0</v>
      </c>
      <c r="G758">
        <v>0.179261</v>
      </c>
      <c r="H758">
        <v>0.83208300000000002</v>
      </c>
      <c r="I758">
        <v>0</v>
      </c>
    </row>
    <row r="759" spans="1:9" x14ac:dyDescent="0.25">
      <c r="A759" t="s">
        <v>109</v>
      </c>
      <c r="B759">
        <v>4814.9399999999996</v>
      </c>
      <c r="C759">
        <v>4776.7700000000004</v>
      </c>
      <c r="D759">
        <v>4749.37</v>
      </c>
      <c r="E759">
        <v>3684.04</v>
      </c>
      <c r="F759">
        <v>0</v>
      </c>
      <c r="G759">
        <v>0.178869</v>
      </c>
      <c r="H759">
        <v>0.80647400000000002</v>
      </c>
      <c r="I759">
        <v>0</v>
      </c>
    </row>
    <row r="760" spans="1:9" x14ac:dyDescent="0.25">
      <c r="A760" t="s">
        <v>109</v>
      </c>
      <c r="B760">
        <v>4817.9799999999996</v>
      </c>
      <c r="C760">
        <v>4780.58</v>
      </c>
      <c r="D760">
        <v>4748.8500000000004</v>
      </c>
      <c r="E760">
        <v>3683.95</v>
      </c>
      <c r="F760">
        <v>0</v>
      </c>
      <c r="G760">
        <v>0.17848700000000001</v>
      </c>
      <c r="H760">
        <v>0.83626800000000001</v>
      </c>
      <c r="I760">
        <v>0</v>
      </c>
    </row>
    <row r="761" spans="1:9" x14ac:dyDescent="0.25">
      <c r="A761" t="s">
        <v>109</v>
      </c>
      <c r="B761">
        <v>4814.97</v>
      </c>
      <c r="C761">
        <v>4774.92</v>
      </c>
      <c r="D761">
        <v>4749.59</v>
      </c>
      <c r="E761">
        <v>3684.01</v>
      </c>
      <c r="F761">
        <v>0</v>
      </c>
      <c r="G761">
        <v>0.14738699999999999</v>
      </c>
      <c r="H761">
        <v>0.83021800000000001</v>
      </c>
      <c r="I761">
        <v>0</v>
      </c>
    </row>
    <row r="762" spans="1:9" x14ac:dyDescent="0.25">
      <c r="A762" t="s">
        <v>109</v>
      </c>
      <c r="B762">
        <v>4811.43</v>
      </c>
      <c r="C762">
        <v>4773.9399999999996</v>
      </c>
      <c r="D762">
        <v>4748.91</v>
      </c>
      <c r="E762">
        <v>3683.99</v>
      </c>
      <c r="F762">
        <v>0</v>
      </c>
      <c r="G762">
        <v>0.17851</v>
      </c>
      <c r="H762">
        <v>0.84097999999999995</v>
      </c>
      <c r="I762">
        <v>0</v>
      </c>
    </row>
    <row r="763" spans="1:9" x14ac:dyDescent="0.25">
      <c r="A763" t="s">
        <v>109</v>
      </c>
      <c r="B763">
        <v>4813.95</v>
      </c>
      <c r="C763">
        <v>4775.2299999999996</v>
      </c>
      <c r="D763">
        <v>4748.63</v>
      </c>
      <c r="E763">
        <v>3684.04</v>
      </c>
      <c r="F763">
        <v>0</v>
      </c>
      <c r="G763">
        <v>0.14954899999999999</v>
      </c>
      <c r="H763">
        <v>0.83679400000000004</v>
      </c>
      <c r="I763">
        <v>0</v>
      </c>
    </row>
    <row r="764" spans="1:9" x14ac:dyDescent="0.25">
      <c r="A764" t="s">
        <v>109</v>
      </c>
      <c r="B764">
        <v>4808.53</v>
      </c>
      <c r="C764">
        <v>4770.91</v>
      </c>
      <c r="D764">
        <v>4749.1000000000004</v>
      </c>
      <c r="E764">
        <v>3684.02</v>
      </c>
      <c r="F764">
        <v>0</v>
      </c>
      <c r="G764">
        <v>0.17358599999999999</v>
      </c>
      <c r="H764">
        <v>0.83660999999999996</v>
      </c>
      <c r="I764">
        <v>0</v>
      </c>
    </row>
    <row r="765" spans="1:9" x14ac:dyDescent="0.25">
      <c r="A765" t="s">
        <v>109</v>
      </c>
      <c r="B765">
        <v>4814.4799999999996</v>
      </c>
      <c r="C765">
        <v>4776.22</v>
      </c>
      <c r="D765">
        <v>4748.71</v>
      </c>
      <c r="E765">
        <v>3684.12</v>
      </c>
      <c r="F765">
        <v>0</v>
      </c>
      <c r="G765">
        <v>0.178864</v>
      </c>
      <c r="H765">
        <v>0.83118899999999996</v>
      </c>
      <c r="I765">
        <v>0</v>
      </c>
    </row>
    <row r="766" spans="1:9" x14ac:dyDescent="0.25">
      <c r="A766" t="s">
        <v>109</v>
      </c>
      <c r="B766">
        <v>4812.3599999999997</v>
      </c>
      <c r="C766">
        <v>4774.34</v>
      </c>
      <c r="D766">
        <v>4748.84</v>
      </c>
      <c r="E766">
        <v>3684.01</v>
      </c>
      <c r="F766">
        <v>0</v>
      </c>
      <c r="G766">
        <v>0.17855499999999999</v>
      </c>
      <c r="H766">
        <v>0.83703799999999995</v>
      </c>
      <c r="I766">
        <v>0</v>
      </c>
    </row>
    <row r="767" spans="1:9" x14ac:dyDescent="0.25">
      <c r="A767" t="s">
        <v>109</v>
      </c>
      <c r="B767">
        <v>4816.4799999999996</v>
      </c>
      <c r="C767">
        <v>4778.08</v>
      </c>
      <c r="D767">
        <v>4749.3500000000004</v>
      </c>
      <c r="E767">
        <v>3684.09</v>
      </c>
      <c r="F767">
        <v>0</v>
      </c>
      <c r="G767">
        <v>0.178507</v>
      </c>
      <c r="H767">
        <v>0.83321000000000001</v>
      </c>
      <c r="I767">
        <v>0</v>
      </c>
    </row>
    <row r="768" spans="1:9" x14ac:dyDescent="0.25">
      <c r="A768" t="s">
        <v>109</v>
      </c>
      <c r="B768">
        <v>4818</v>
      </c>
      <c r="C768">
        <v>4780.37</v>
      </c>
      <c r="D768">
        <v>4748.99</v>
      </c>
      <c r="E768">
        <v>3684.11</v>
      </c>
      <c r="F768">
        <v>0</v>
      </c>
      <c r="G768">
        <v>0.17852899999999999</v>
      </c>
      <c r="H768">
        <v>0.83688399999999996</v>
      </c>
      <c r="I768">
        <v>0</v>
      </c>
    </row>
    <row r="769" spans="1:25" x14ac:dyDescent="0.25">
      <c r="A769" t="s">
        <v>109</v>
      </c>
      <c r="B769">
        <v>4814.93</v>
      </c>
      <c r="C769">
        <v>4775.6899999999996</v>
      </c>
      <c r="D769">
        <v>4749.49</v>
      </c>
      <c r="E769">
        <v>3684.19</v>
      </c>
      <c r="F769">
        <v>0</v>
      </c>
      <c r="G769">
        <v>0.178706</v>
      </c>
      <c r="H769">
        <v>0.83696400000000004</v>
      </c>
      <c r="I769">
        <v>0</v>
      </c>
    </row>
    <row r="770" spans="1:25" x14ac:dyDescent="0.25">
      <c r="A770" t="s">
        <v>109</v>
      </c>
      <c r="B770">
        <v>4811.82</v>
      </c>
      <c r="C770">
        <v>4774.47</v>
      </c>
      <c r="D770">
        <v>4748.92</v>
      </c>
      <c r="E770">
        <v>3683.88</v>
      </c>
      <c r="F770">
        <v>0</v>
      </c>
      <c r="G770">
        <v>0.178477</v>
      </c>
      <c r="H770">
        <v>0.84579300000000002</v>
      </c>
      <c r="I770">
        <v>0</v>
      </c>
    </row>
    <row r="771" spans="1:25" x14ac:dyDescent="0.25">
      <c r="A771" t="s">
        <v>109</v>
      </c>
      <c r="B771">
        <v>4814.01</v>
      </c>
      <c r="C771">
        <v>4774.43</v>
      </c>
      <c r="D771">
        <v>4749.71</v>
      </c>
      <c r="E771">
        <v>3684.14</v>
      </c>
      <c r="F771">
        <v>0</v>
      </c>
      <c r="G771">
        <v>0.14866299999999999</v>
      </c>
      <c r="H771">
        <v>0.83589100000000005</v>
      </c>
      <c r="I771">
        <v>0</v>
      </c>
    </row>
    <row r="772" spans="1:25" x14ac:dyDescent="0.25">
      <c r="A772" t="s">
        <v>109</v>
      </c>
      <c r="B772">
        <v>4811.6000000000004</v>
      </c>
      <c r="C772">
        <v>4774.17</v>
      </c>
      <c r="D772">
        <v>4748.83</v>
      </c>
      <c r="E772">
        <v>3684</v>
      </c>
      <c r="F772">
        <v>0</v>
      </c>
      <c r="G772">
        <v>0.15534500000000001</v>
      </c>
      <c r="H772">
        <v>0.834453</v>
      </c>
      <c r="I772">
        <v>0</v>
      </c>
    </row>
    <row r="773" spans="1:25" x14ac:dyDescent="0.25">
      <c r="A773" t="s">
        <v>109</v>
      </c>
      <c r="B773">
        <v>4814.8900000000003</v>
      </c>
      <c r="C773">
        <v>4776.18</v>
      </c>
      <c r="D773">
        <v>4748.79</v>
      </c>
      <c r="E773">
        <v>3684.08</v>
      </c>
      <c r="F773">
        <v>0</v>
      </c>
      <c r="G773">
        <v>0.15653400000000001</v>
      </c>
      <c r="H773">
        <v>0.833897</v>
      </c>
      <c r="I773">
        <v>0</v>
      </c>
    </row>
    <row r="774" spans="1:25" x14ac:dyDescent="0.25">
      <c r="A774" t="s">
        <v>109</v>
      </c>
      <c r="B774">
        <v>4811.63</v>
      </c>
      <c r="C774">
        <v>4774.03</v>
      </c>
      <c r="D774">
        <v>4748.8599999999997</v>
      </c>
      <c r="E774">
        <v>3683.83</v>
      </c>
      <c r="F774">
        <v>0</v>
      </c>
      <c r="G774">
        <v>0.15016499999999999</v>
      </c>
      <c r="H774">
        <v>0.83612900000000001</v>
      </c>
      <c r="I774">
        <v>0</v>
      </c>
    </row>
    <row r="775" spans="1:25" x14ac:dyDescent="0.25">
      <c r="A775" t="s">
        <v>109</v>
      </c>
      <c r="B775">
        <v>4815.22</v>
      </c>
      <c r="C775">
        <v>4777.1000000000004</v>
      </c>
      <c r="D775">
        <v>4749.3999999999996</v>
      </c>
      <c r="E775">
        <v>3684</v>
      </c>
      <c r="F775">
        <v>0</v>
      </c>
      <c r="G775">
        <v>0.17845800000000001</v>
      </c>
      <c r="H775">
        <v>0.83512200000000003</v>
      </c>
      <c r="I775">
        <v>0</v>
      </c>
    </row>
    <row r="776" spans="1:25" x14ac:dyDescent="0.25">
      <c r="A776" t="s">
        <v>109</v>
      </c>
      <c r="B776">
        <v>4810.5600000000004</v>
      </c>
      <c r="C776">
        <v>4772.6499999999996</v>
      </c>
      <c r="D776">
        <v>4748.4799999999996</v>
      </c>
      <c r="E776">
        <v>3683.8</v>
      </c>
      <c r="F776">
        <v>0</v>
      </c>
      <c r="G776">
        <v>0.15129600000000001</v>
      </c>
      <c r="H776">
        <v>0.83476799999999995</v>
      </c>
      <c r="I776">
        <v>0</v>
      </c>
    </row>
    <row r="777" spans="1:25" x14ac:dyDescent="0.25">
      <c r="A777" t="s">
        <v>109</v>
      </c>
      <c r="B777">
        <v>4815.03</v>
      </c>
      <c r="C777">
        <v>4777.07</v>
      </c>
      <c r="D777">
        <v>4749.4399999999996</v>
      </c>
      <c r="E777">
        <v>3684.02</v>
      </c>
      <c r="F777">
        <v>0</v>
      </c>
      <c r="G777">
        <v>0.178619</v>
      </c>
      <c r="H777">
        <v>0.83627399999999996</v>
      </c>
      <c r="I777">
        <v>0</v>
      </c>
    </row>
    <row r="778" spans="1:25" x14ac:dyDescent="0.25">
      <c r="A778" t="s">
        <v>109</v>
      </c>
      <c r="B778">
        <v>4808.32</v>
      </c>
      <c r="C778">
        <v>4771.08</v>
      </c>
      <c r="D778">
        <v>4748.6400000000003</v>
      </c>
      <c r="E778">
        <v>3683.8</v>
      </c>
      <c r="F778">
        <v>0</v>
      </c>
      <c r="G778">
        <v>0.17866599999999999</v>
      </c>
      <c r="H778">
        <v>0.83607200000000004</v>
      </c>
      <c r="I778">
        <v>0</v>
      </c>
    </row>
    <row r="779" spans="1:25" x14ac:dyDescent="0.25">
      <c r="A779" t="s">
        <v>109</v>
      </c>
      <c r="B779">
        <v>4821.4399999999996</v>
      </c>
      <c r="C779">
        <v>4782.78</v>
      </c>
      <c r="D779">
        <v>4749.53</v>
      </c>
      <c r="E779">
        <v>3683.92</v>
      </c>
      <c r="F779">
        <v>0</v>
      </c>
      <c r="G779">
        <v>0.17847099999999999</v>
      </c>
      <c r="H779">
        <v>0.83702900000000002</v>
      </c>
      <c r="I779">
        <v>0</v>
      </c>
    </row>
    <row r="780" spans="1:25" x14ac:dyDescent="0.25">
      <c r="A780" t="s">
        <v>109</v>
      </c>
      <c r="B780">
        <v>4811.99</v>
      </c>
      <c r="C780">
        <v>4774.6400000000003</v>
      </c>
      <c r="D780">
        <v>4748.6400000000003</v>
      </c>
      <c r="E780">
        <v>3683.83</v>
      </c>
      <c r="F780">
        <v>0</v>
      </c>
      <c r="G780">
        <v>0.178454</v>
      </c>
      <c r="H780">
        <v>0.83520899999999998</v>
      </c>
      <c r="I780">
        <v>0</v>
      </c>
    </row>
    <row r="781" spans="1:25" x14ac:dyDescent="0.25">
      <c r="A781" t="s">
        <v>109</v>
      </c>
      <c r="B781">
        <v>4814.55</v>
      </c>
      <c r="C781">
        <v>4776.2700000000004</v>
      </c>
      <c r="D781">
        <v>4748.58</v>
      </c>
      <c r="E781">
        <v>3683.99</v>
      </c>
      <c r="F781">
        <v>0</v>
      </c>
      <c r="G781">
        <v>0.178756</v>
      </c>
      <c r="H781">
        <v>0.83553599999999995</v>
      </c>
      <c r="I781">
        <v>0</v>
      </c>
    </row>
    <row r="782" spans="1:25" x14ac:dyDescent="0.25">
      <c r="A782" t="s">
        <v>109</v>
      </c>
      <c r="B782">
        <v>4811.74</v>
      </c>
      <c r="C782">
        <v>4774.54</v>
      </c>
      <c r="D782">
        <v>4748.6000000000004</v>
      </c>
      <c r="E782">
        <v>3683.92</v>
      </c>
      <c r="F782">
        <v>0</v>
      </c>
      <c r="G782">
        <v>0.16267100000000001</v>
      </c>
      <c r="H782">
        <v>0.83702500000000002</v>
      </c>
      <c r="I782">
        <v>0</v>
      </c>
    </row>
    <row r="783" spans="1:25" x14ac:dyDescent="0.25">
      <c r="A783" t="s">
        <v>109</v>
      </c>
      <c r="B783">
        <v>4814.1099999999997</v>
      </c>
      <c r="C783">
        <v>4773.7700000000004</v>
      </c>
      <c r="D783">
        <v>4749.66</v>
      </c>
      <c r="E783">
        <v>3684.02</v>
      </c>
      <c r="F783">
        <v>0</v>
      </c>
      <c r="G783">
        <v>0.14746400000000001</v>
      </c>
      <c r="H783">
        <v>0.83698399999999995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109</v>
      </c>
      <c r="B784">
        <v>4808.08</v>
      </c>
      <c r="C784">
        <v>4770.62</v>
      </c>
      <c r="D784">
        <v>4748.67</v>
      </c>
      <c r="E784">
        <v>3683.91</v>
      </c>
      <c r="F784">
        <v>0</v>
      </c>
      <c r="G784">
        <v>0.179197</v>
      </c>
      <c r="H784">
        <v>0.83681899999999998</v>
      </c>
      <c r="I784">
        <v>0</v>
      </c>
      <c r="R784">
        <f>AVERAGE(B735:B784)</f>
        <v>4814.2214000000004</v>
      </c>
      <c r="S784">
        <f>AVERAGE(C735:C784)</f>
        <v>4775.8616000000002</v>
      </c>
      <c r="U784">
        <f>_xlfn.VAR.P(B735:B784)</f>
        <v>12.129184039999922</v>
      </c>
      <c r="V784">
        <f>_xlfn.VAR.P(C735:C784)</f>
        <v>9.0291094399998855</v>
      </c>
      <c r="X784">
        <f>1.96*SQRT(U784)/50</f>
        <v>0.13652175417575574</v>
      </c>
      <c r="Y784">
        <f>1.96*SQRT(V784)/50</f>
        <v>0.11779002814279918</v>
      </c>
    </row>
    <row r="785" spans="1:15" x14ac:dyDescent="0.25">
      <c r="A785" t="s">
        <v>109</v>
      </c>
      <c r="B785">
        <v>240713.175109</v>
      </c>
      <c r="C785" t="s">
        <v>36</v>
      </c>
    </row>
    <row r="786" spans="1:15" x14ac:dyDescent="0.25">
      <c r="A786" t="s">
        <v>41</v>
      </c>
      <c r="B786">
        <v>128330</v>
      </c>
      <c r="C786">
        <v>128179</v>
      </c>
      <c r="D786">
        <v>128178</v>
      </c>
      <c r="E786">
        <v>127072</v>
      </c>
      <c r="F786">
        <v>474.65</v>
      </c>
      <c r="G786">
        <v>88635.6</v>
      </c>
      <c r="H786">
        <v>305.154</v>
      </c>
      <c r="I786">
        <v>269.44200000000001</v>
      </c>
      <c r="J786">
        <v>1211.17</v>
      </c>
      <c r="K786">
        <v>123015</v>
      </c>
      <c r="L786">
        <v>0.17849999999999999</v>
      </c>
      <c r="M786">
        <v>0.83187900000000004</v>
      </c>
      <c r="N786">
        <v>572414</v>
      </c>
      <c r="O786" t="s">
        <v>42</v>
      </c>
    </row>
    <row r="787" spans="1:15" x14ac:dyDescent="0.25">
      <c r="A787" t="s">
        <v>41</v>
      </c>
      <c r="B787">
        <v>129521</v>
      </c>
      <c r="C787">
        <v>129377</v>
      </c>
      <c r="D787">
        <v>129376</v>
      </c>
      <c r="E787">
        <v>128275</v>
      </c>
      <c r="F787">
        <v>472.24700000000001</v>
      </c>
      <c r="G787">
        <v>89960.8</v>
      </c>
      <c r="H787">
        <v>304.81700000000001</v>
      </c>
      <c r="I787">
        <v>269.53899999999999</v>
      </c>
      <c r="J787">
        <v>1174.6400000000001</v>
      </c>
      <c r="K787">
        <v>124239</v>
      </c>
      <c r="L787">
        <v>0.17860400000000001</v>
      </c>
      <c r="M787">
        <v>0.80645500000000003</v>
      </c>
      <c r="N787">
        <v>580817</v>
      </c>
      <c r="O787" t="s">
        <v>42</v>
      </c>
    </row>
    <row r="788" spans="1:15" x14ac:dyDescent="0.25">
      <c r="A788" t="s">
        <v>41</v>
      </c>
      <c r="B788">
        <v>127944</v>
      </c>
      <c r="C788">
        <v>127799</v>
      </c>
      <c r="D788">
        <v>127798</v>
      </c>
      <c r="E788">
        <v>126684</v>
      </c>
      <c r="F788">
        <v>473.59300000000002</v>
      </c>
      <c r="G788">
        <v>88191.4</v>
      </c>
      <c r="H788">
        <v>305.721</v>
      </c>
      <c r="I788">
        <v>270.29899999999998</v>
      </c>
      <c r="J788">
        <v>1169.3399999999999</v>
      </c>
      <c r="K788">
        <v>122647</v>
      </c>
      <c r="L788">
        <v>0.17847299999999999</v>
      </c>
      <c r="M788">
        <v>0.83452099999999996</v>
      </c>
      <c r="N788">
        <v>566876</v>
      </c>
      <c r="O788" t="s">
        <v>42</v>
      </c>
    </row>
    <row r="789" spans="1:15" x14ac:dyDescent="0.25">
      <c r="A789" t="s">
        <v>41</v>
      </c>
      <c r="B789">
        <v>132348</v>
      </c>
      <c r="C789">
        <v>132202</v>
      </c>
      <c r="D789">
        <v>132201</v>
      </c>
      <c r="E789">
        <v>131097</v>
      </c>
      <c r="F789">
        <v>480.58100000000002</v>
      </c>
      <c r="G789">
        <v>92700.6</v>
      </c>
      <c r="H789">
        <v>304.93</v>
      </c>
      <c r="I789">
        <v>269.58199999999999</v>
      </c>
      <c r="J789">
        <v>1226.79</v>
      </c>
      <c r="K789">
        <v>126962</v>
      </c>
      <c r="L789">
        <v>0.179059</v>
      </c>
      <c r="M789">
        <v>0.836565</v>
      </c>
      <c r="N789">
        <v>598140</v>
      </c>
      <c r="O789" t="s">
        <v>42</v>
      </c>
    </row>
    <row r="790" spans="1:15" x14ac:dyDescent="0.25">
      <c r="A790" t="s">
        <v>41</v>
      </c>
      <c r="B790">
        <v>134111</v>
      </c>
      <c r="C790">
        <v>133965</v>
      </c>
      <c r="D790">
        <v>133964</v>
      </c>
      <c r="E790">
        <v>132841</v>
      </c>
      <c r="F790">
        <v>481.12900000000002</v>
      </c>
      <c r="G790">
        <v>93757.2</v>
      </c>
      <c r="H790">
        <v>310.21899999999999</v>
      </c>
      <c r="I790">
        <v>274.51600000000002</v>
      </c>
      <c r="J790">
        <v>1226.3699999999999</v>
      </c>
      <c r="K790">
        <v>128685</v>
      </c>
      <c r="L790">
        <v>0.179456</v>
      </c>
      <c r="M790">
        <v>0.82585200000000003</v>
      </c>
      <c r="N790">
        <v>595953</v>
      </c>
      <c r="O790" t="s">
        <v>42</v>
      </c>
    </row>
    <row r="791" spans="1:15" x14ac:dyDescent="0.25">
      <c r="A791" t="s">
        <v>41</v>
      </c>
      <c r="B791">
        <v>131136</v>
      </c>
      <c r="C791">
        <v>130986</v>
      </c>
      <c r="D791">
        <v>130985</v>
      </c>
      <c r="E791">
        <v>129861</v>
      </c>
      <c r="F791">
        <v>482.63799999999998</v>
      </c>
      <c r="G791">
        <v>90770.6</v>
      </c>
      <c r="H791">
        <v>310.565</v>
      </c>
      <c r="I791">
        <v>274.28100000000001</v>
      </c>
      <c r="J791">
        <v>1218.83</v>
      </c>
      <c r="K791">
        <v>125740</v>
      </c>
      <c r="L791">
        <v>0.17883399999999999</v>
      </c>
      <c r="M791">
        <v>0.82852300000000001</v>
      </c>
      <c r="N791">
        <v>579785</v>
      </c>
      <c r="O791" t="s">
        <v>42</v>
      </c>
    </row>
    <row r="792" spans="1:15" x14ac:dyDescent="0.25">
      <c r="A792" t="s">
        <v>41</v>
      </c>
      <c r="B792">
        <v>137626</v>
      </c>
      <c r="C792">
        <v>137477</v>
      </c>
      <c r="D792">
        <v>137476</v>
      </c>
      <c r="E792">
        <v>136358</v>
      </c>
      <c r="F792">
        <v>481.01400000000001</v>
      </c>
      <c r="G792">
        <v>97395.6</v>
      </c>
      <c r="H792">
        <v>310.101</v>
      </c>
      <c r="I792">
        <v>273.36</v>
      </c>
      <c r="J792">
        <v>1258.93</v>
      </c>
      <c r="K792">
        <v>132138</v>
      </c>
      <c r="L792">
        <v>0.14793700000000001</v>
      </c>
      <c r="M792">
        <v>0.82264199999999998</v>
      </c>
      <c r="N792">
        <v>618174</v>
      </c>
      <c r="O792" t="s">
        <v>42</v>
      </c>
    </row>
    <row r="793" spans="1:15" x14ac:dyDescent="0.25">
      <c r="A793" t="s">
        <v>41</v>
      </c>
      <c r="B793">
        <v>127694</v>
      </c>
      <c r="C793">
        <v>127549</v>
      </c>
      <c r="D793">
        <v>127549</v>
      </c>
      <c r="E793">
        <v>126432</v>
      </c>
      <c r="F793">
        <v>483.82900000000001</v>
      </c>
      <c r="G793">
        <v>87559</v>
      </c>
      <c r="H793">
        <v>308.63900000000001</v>
      </c>
      <c r="I793">
        <v>281.43200000000002</v>
      </c>
      <c r="J793">
        <v>1211.77</v>
      </c>
      <c r="K793">
        <v>122329</v>
      </c>
      <c r="L793">
        <v>0.17899999999999999</v>
      </c>
      <c r="M793">
        <v>0.82888799999999996</v>
      </c>
      <c r="N793">
        <v>560441</v>
      </c>
      <c r="O793" t="s">
        <v>42</v>
      </c>
    </row>
    <row r="794" spans="1:15" x14ac:dyDescent="0.25">
      <c r="A794" t="s">
        <v>41</v>
      </c>
      <c r="B794">
        <v>131979</v>
      </c>
      <c r="C794">
        <v>131833</v>
      </c>
      <c r="D794">
        <v>131833</v>
      </c>
      <c r="E794">
        <v>130730</v>
      </c>
      <c r="F794">
        <v>470.03</v>
      </c>
      <c r="G794">
        <v>92343.9</v>
      </c>
      <c r="H794">
        <v>304.262</v>
      </c>
      <c r="I794">
        <v>270.98399999999998</v>
      </c>
      <c r="J794">
        <v>1204.24</v>
      </c>
      <c r="K794">
        <v>126639</v>
      </c>
      <c r="L794">
        <v>0.180588</v>
      </c>
      <c r="M794">
        <v>0.81033299999999997</v>
      </c>
      <c r="N794">
        <v>592243</v>
      </c>
      <c r="O794" t="s">
        <v>42</v>
      </c>
    </row>
    <row r="795" spans="1:15" x14ac:dyDescent="0.25">
      <c r="A795" t="s">
        <v>41</v>
      </c>
      <c r="B795">
        <v>134481</v>
      </c>
      <c r="C795">
        <v>134331</v>
      </c>
      <c r="D795">
        <v>134330</v>
      </c>
      <c r="E795">
        <v>133195</v>
      </c>
      <c r="F795">
        <v>477.63</v>
      </c>
      <c r="G795">
        <v>94203.1</v>
      </c>
      <c r="H795">
        <v>309.30599999999998</v>
      </c>
      <c r="I795">
        <v>275.2</v>
      </c>
      <c r="J795">
        <v>1237.32</v>
      </c>
      <c r="K795">
        <v>129006</v>
      </c>
      <c r="L795">
        <v>0.18049399999999999</v>
      </c>
      <c r="M795">
        <v>0.80645900000000004</v>
      </c>
      <c r="N795">
        <v>595967</v>
      </c>
      <c r="O795" t="s">
        <v>42</v>
      </c>
    </row>
    <row r="796" spans="1:15" x14ac:dyDescent="0.25">
      <c r="A796" t="s">
        <v>41</v>
      </c>
      <c r="B796">
        <v>131156</v>
      </c>
      <c r="C796">
        <v>131005</v>
      </c>
      <c r="D796">
        <v>131004</v>
      </c>
      <c r="E796">
        <v>129877</v>
      </c>
      <c r="F796">
        <v>479.20299999999997</v>
      </c>
      <c r="G796">
        <v>90689</v>
      </c>
      <c r="H796">
        <v>309.95600000000002</v>
      </c>
      <c r="I796">
        <v>277.44</v>
      </c>
      <c r="J796">
        <v>1199.57</v>
      </c>
      <c r="K796">
        <v>125757</v>
      </c>
      <c r="L796">
        <v>0.17849599999999999</v>
      </c>
      <c r="M796">
        <v>0.83694100000000005</v>
      </c>
      <c r="N796">
        <v>576546</v>
      </c>
      <c r="O796" t="s">
        <v>42</v>
      </c>
    </row>
    <row r="797" spans="1:15" x14ac:dyDescent="0.25">
      <c r="A797" t="s">
        <v>41</v>
      </c>
      <c r="B797">
        <v>138421</v>
      </c>
      <c r="C797">
        <v>138271</v>
      </c>
      <c r="D797">
        <v>138271</v>
      </c>
      <c r="E797">
        <v>137146</v>
      </c>
      <c r="F797">
        <v>485.15100000000001</v>
      </c>
      <c r="G797">
        <v>98149.1</v>
      </c>
      <c r="H797">
        <v>308.87599999999998</v>
      </c>
      <c r="I797">
        <v>275.13200000000001</v>
      </c>
      <c r="J797">
        <v>1276.75</v>
      </c>
      <c r="K797">
        <v>132885</v>
      </c>
      <c r="L797">
        <v>0.16059899999999999</v>
      </c>
      <c r="M797">
        <v>0.83704599999999996</v>
      </c>
      <c r="N797">
        <v>624169</v>
      </c>
      <c r="O797" t="s">
        <v>42</v>
      </c>
    </row>
    <row r="798" spans="1:15" x14ac:dyDescent="0.25">
      <c r="A798" t="s">
        <v>41</v>
      </c>
      <c r="B798">
        <v>132618</v>
      </c>
      <c r="C798">
        <v>132466</v>
      </c>
      <c r="D798">
        <v>132466</v>
      </c>
      <c r="E798">
        <v>131343</v>
      </c>
      <c r="F798">
        <v>477.38400000000001</v>
      </c>
      <c r="G798">
        <v>92376.9</v>
      </c>
      <c r="H798">
        <v>309.73099999999999</v>
      </c>
      <c r="I798">
        <v>274.67599999999999</v>
      </c>
      <c r="J798">
        <v>1201.69</v>
      </c>
      <c r="K798">
        <v>127224</v>
      </c>
      <c r="L798">
        <v>0.18076600000000001</v>
      </c>
      <c r="M798">
        <v>0.806473</v>
      </c>
      <c r="N798">
        <v>588090</v>
      </c>
      <c r="O798" t="s">
        <v>42</v>
      </c>
    </row>
    <row r="799" spans="1:15" x14ac:dyDescent="0.25">
      <c r="A799" t="s">
        <v>41</v>
      </c>
      <c r="B799">
        <v>135674</v>
      </c>
      <c r="C799">
        <v>135523</v>
      </c>
      <c r="D799">
        <v>135522</v>
      </c>
      <c r="E799">
        <v>134396</v>
      </c>
      <c r="F799">
        <v>486.45800000000003</v>
      </c>
      <c r="G799">
        <v>95222.2</v>
      </c>
      <c r="H799">
        <v>310.23700000000002</v>
      </c>
      <c r="I799">
        <v>274.46899999999999</v>
      </c>
      <c r="J799">
        <v>1264.94</v>
      </c>
      <c r="K799">
        <v>130184</v>
      </c>
      <c r="L799">
        <v>0.16476399999999999</v>
      </c>
      <c r="M799">
        <v>0.83704900000000004</v>
      </c>
      <c r="N799">
        <v>601488</v>
      </c>
      <c r="O799" t="s">
        <v>42</v>
      </c>
    </row>
    <row r="800" spans="1:15" x14ac:dyDescent="0.25">
      <c r="A800" t="s">
        <v>41</v>
      </c>
      <c r="B800">
        <v>131623</v>
      </c>
      <c r="C800">
        <v>131472</v>
      </c>
      <c r="D800">
        <v>131471</v>
      </c>
      <c r="E800">
        <v>130345</v>
      </c>
      <c r="F800">
        <v>486.34300000000002</v>
      </c>
      <c r="G800">
        <v>91128.3</v>
      </c>
      <c r="H800">
        <v>310.07900000000001</v>
      </c>
      <c r="I800">
        <v>274.52699999999999</v>
      </c>
      <c r="J800">
        <v>1220.22</v>
      </c>
      <c r="K800">
        <v>126220</v>
      </c>
      <c r="L800">
        <v>0.18015800000000001</v>
      </c>
      <c r="M800">
        <v>0.83678300000000005</v>
      </c>
      <c r="N800">
        <v>575129</v>
      </c>
      <c r="O800" t="s">
        <v>42</v>
      </c>
    </row>
    <row r="801" spans="1:15" x14ac:dyDescent="0.25">
      <c r="A801" t="s">
        <v>41</v>
      </c>
      <c r="B801">
        <v>136446</v>
      </c>
      <c r="C801">
        <v>136299</v>
      </c>
      <c r="D801">
        <v>136299</v>
      </c>
      <c r="E801">
        <v>135148</v>
      </c>
      <c r="F801">
        <v>499.04199999999997</v>
      </c>
      <c r="G801">
        <v>95708.4</v>
      </c>
      <c r="H801">
        <v>310.87900000000002</v>
      </c>
      <c r="I801">
        <v>277.64299999999997</v>
      </c>
      <c r="J801">
        <v>1321.16</v>
      </c>
      <c r="K801">
        <v>130847</v>
      </c>
      <c r="L801">
        <v>0.14896499999999999</v>
      </c>
      <c r="M801">
        <v>0.80616200000000005</v>
      </c>
      <c r="N801">
        <v>600060</v>
      </c>
      <c r="O801" t="s">
        <v>42</v>
      </c>
    </row>
    <row r="802" spans="1:15" x14ac:dyDescent="0.25">
      <c r="A802" t="s">
        <v>41</v>
      </c>
      <c r="B802">
        <v>131760</v>
      </c>
      <c r="C802">
        <v>131612</v>
      </c>
      <c r="D802">
        <v>131612</v>
      </c>
      <c r="E802">
        <v>130497</v>
      </c>
      <c r="F802">
        <v>473.75099999999998</v>
      </c>
      <c r="G802">
        <v>91757.7</v>
      </c>
      <c r="H802">
        <v>306.43599999999998</v>
      </c>
      <c r="I802">
        <v>272.90800000000002</v>
      </c>
      <c r="J802">
        <v>1228.19</v>
      </c>
      <c r="K802">
        <v>126368</v>
      </c>
      <c r="L802">
        <v>0.17902000000000001</v>
      </c>
      <c r="M802">
        <v>0.83701400000000004</v>
      </c>
      <c r="N802">
        <v>588217</v>
      </c>
      <c r="O802" t="s">
        <v>42</v>
      </c>
    </row>
    <row r="803" spans="1:15" x14ac:dyDescent="0.25">
      <c r="A803" t="s">
        <v>41</v>
      </c>
      <c r="B803">
        <v>134180</v>
      </c>
      <c r="C803">
        <v>134025</v>
      </c>
      <c r="D803">
        <v>134024</v>
      </c>
      <c r="E803">
        <v>132903</v>
      </c>
      <c r="F803">
        <v>474.64499999999998</v>
      </c>
      <c r="G803">
        <v>94121.8</v>
      </c>
      <c r="H803">
        <v>307.12099999999998</v>
      </c>
      <c r="I803">
        <v>273.423</v>
      </c>
      <c r="J803">
        <v>1234.2</v>
      </c>
      <c r="K803">
        <v>128735</v>
      </c>
      <c r="L803">
        <v>0.178899</v>
      </c>
      <c r="M803">
        <v>0.83560800000000002</v>
      </c>
      <c r="N803">
        <v>597805</v>
      </c>
      <c r="O803" t="s">
        <v>42</v>
      </c>
    </row>
    <row r="804" spans="1:15" x14ac:dyDescent="0.25">
      <c r="A804" t="s">
        <v>41</v>
      </c>
      <c r="B804">
        <v>136010</v>
      </c>
      <c r="C804">
        <v>135863</v>
      </c>
      <c r="D804">
        <v>135862</v>
      </c>
      <c r="E804">
        <v>134725</v>
      </c>
      <c r="F804">
        <v>496.995</v>
      </c>
      <c r="G804">
        <v>95285.7</v>
      </c>
      <c r="H804">
        <v>311.72800000000001</v>
      </c>
      <c r="I804">
        <v>276.53199999999998</v>
      </c>
      <c r="J804">
        <v>1262.5</v>
      </c>
      <c r="K804">
        <v>130485</v>
      </c>
      <c r="L804">
        <v>0.15794</v>
      </c>
      <c r="M804">
        <v>0.83704400000000001</v>
      </c>
      <c r="N804">
        <v>607888</v>
      </c>
      <c r="O804" t="s">
        <v>42</v>
      </c>
    </row>
    <row r="805" spans="1:15" x14ac:dyDescent="0.25">
      <c r="A805" t="s">
        <v>41</v>
      </c>
      <c r="B805">
        <v>130423</v>
      </c>
      <c r="C805">
        <v>130274</v>
      </c>
      <c r="D805">
        <v>130274</v>
      </c>
      <c r="E805">
        <v>129139</v>
      </c>
      <c r="F805">
        <v>491.32499999999999</v>
      </c>
      <c r="G805">
        <v>89833.4</v>
      </c>
      <c r="H805">
        <v>312.78399999999999</v>
      </c>
      <c r="I805">
        <v>282.37400000000002</v>
      </c>
      <c r="J805">
        <v>1210.05</v>
      </c>
      <c r="K805">
        <v>124992</v>
      </c>
      <c r="L805">
        <v>0.15811</v>
      </c>
      <c r="M805">
        <v>0.80900899999999998</v>
      </c>
      <c r="N805">
        <v>567831</v>
      </c>
      <c r="O805" t="s">
        <v>42</v>
      </c>
    </row>
    <row r="806" spans="1:15" x14ac:dyDescent="0.25">
      <c r="A806" t="s">
        <v>41</v>
      </c>
      <c r="B806">
        <v>129471</v>
      </c>
      <c r="C806">
        <v>129320</v>
      </c>
      <c r="D806">
        <v>129319</v>
      </c>
      <c r="E806">
        <v>128199</v>
      </c>
      <c r="F806">
        <v>478.66699999999997</v>
      </c>
      <c r="G806">
        <v>89235.5</v>
      </c>
      <c r="H806">
        <v>306.887</v>
      </c>
      <c r="I806">
        <v>272.65100000000001</v>
      </c>
      <c r="J806">
        <v>1220.1500000000001</v>
      </c>
      <c r="K806">
        <v>124108</v>
      </c>
      <c r="L806">
        <v>0.178617</v>
      </c>
      <c r="M806">
        <v>0.82573600000000003</v>
      </c>
      <c r="N806">
        <v>568426</v>
      </c>
      <c r="O806" t="s">
        <v>42</v>
      </c>
    </row>
    <row r="807" spans="1:15" x14ac:dyDescent="0.25">
      <c r="A807" t="s">
        <v>41</v>
      </c>
      <c r="B807">
        <v>134512</v>
      </c>
      <c r="C807">
        <v>134365</v>
      </c>
      <c r="D807">
        <v>134364</v>
      </c>
      <c r="E807">
        <v>133243</v>
      </c>
      <c r="F807">
        <v>479.79899999999998</v>
      </c>
      <c r="G807">
        <v>94299.5</v>
      </c>
      <c r="H807">
        <v>308.45999999999998</v>
      </c>
      <c r="I807">
        <v>272.75900000000001</v>
      </c>
      <c r="J807">
        <v>1212.0999999999999</v>
      </c>
      <c r="K807">
        <v>129091</v>
      </c>
      <c r="L807">
        <v>0.17860200000000001</v>
      </c>
      <c r="M807">
        <v>0.83682299999999998</v>
      </c>
      <c r="N807">
        <v>599686</v>
      </c>
      <c r="O807" t="s">
        <v>42</v>
      </c>
    </row>
    <row r="808" spans="1:15" x14ac:dyDescent="0.25">
      <c r="A808" t="s">
        <v>41</v>
      </c>
      <c r="B808">
        <v>135005</v>
      </c>
      <c r="C808">
        <v>134856</v>
      </c>
      <c r="D808">
        <v>134855</v>
      </c>
      <c r="E808">
        <v>133716</v>
      </c>
      <c r="F808">
        <v>481.21800000000002</v>
      </c>
      <c r="G808">
        <v>94637.4</v>
      </c>
      <c r="H808">
        <v>314.822</v>
      </c>
      <c r="I808">
        <v>280.97800000000001</v>
      </c>
      <c r="J808">
        <v>1247.4100000000001</v>
      </c>
      <c r="K808">
        <v>129518</v>
      </c>
      <c r="L808">
        <v>0.178456</v>
      </c>
      <c r="M808">
        <v>0.83601899999999996</v>
      </c>
      <c r="N808">
        <v>600024</v>
      </c>
      <c r="O808" t="s">
        <v>42</v>
      </c>
    </row>
    <row r="809" spans="1:15" x14ac:dyDescent="0.25">
      <c r="A809" t="s">
        <v>41</v>
      </c>
      <c r="B809">
        <v>132280</v>
      </c>
      <c r="C809">
        <v>132133</v>
      </c>
      <c r="D809">
        <v>132132</v>
      </c>
      <c r="E809">
        <v>131014</v>
      </c>
      <c r="F809">
        <v>477.67599999999999</v>
      </c>
      <c r="G809">
        <v>92264.1</v>
      </c>
      <c r="H809">
        <v>307.55200000000002</v>
      </c>
      <c r="I809">
        <v>272.11700000000002</v>
      </c>
      <c r="J809">
        <v>1212.72</v>
      </c>
      <c r="K809">
        <v>126910</v>
      </c>
      <c r="L809">
        <v>0.17891799999999999</v>
      </c>
      <c r="M809">
        <v>0.83490500000000001</v>
      </c>
      <c r="N809">
        <v>586731</v>
      </c>
      <c r="O809" t="s">
        <v>42</v>
      </c>
    </row>
    <row r="810" spans="1:15" x14ac:dyDescent="0.25">
      <c r="A810" t="s">
        <v>41</v>
      </c>
      <c r="B810">
        <v>133477</v>
      </c>
      <c r="C810">
        <v>133330</v>
      </c>
      <c r="D810">
        <v>133329</v>
      </c>
      <c r="E810">
        <v>132206</v>
      </c>
      <c r="F810">
        <v>480.84100000000001</v>
      </c>
      <c r="G810">
        <v>93164.5</v>
      </c>
      <c r="H810">
        <v>309.19499999999999</v>
      </c>
      <c r="I810">
        <v>273.649</v>
      </c>
      <c r="J810">
        <v>1202.92</v>
      </c>
      <c r="K810">
        <v>128081</v>
      </c>
      <c r="L810">
        <v>0.148171</v>
      </c>
      <c r="M810">
        <v>0.83543999999999996</v>
      </c>
      <c r="N810">
        <v>593343</v>
      </c>
      <c r="O810" t="s">
        <v>42</v>
      </c>
    </row>
    <row r="811" spans="1:15" x14ac:dyDescent="0.25">
      <c r="A811" t="s">
        <v>41</v>
      </c>
      <c r="B811">
        <v>132372</v>
      </c>
      <c r="C811">
        <v>132224</v>
      </c>
      <c r="D811">
        <v>132223</v>
      </c>
      <c r="E811">
        <v>131103</v>
      </c>
      <c r="F811">
        <v>479.31</v>
      </c>
      <c r="G811">
        <v>92170.1</v>
      </c>
      <c r="H811">
        <v>317.09100000000001</v>
      </c>
      <c r="I811">
        <v>272.82499999999999</v>
      </c>
      <c r="J811">
        <v>1227.17</v>
      </c>
      <c r="K811">
        <v>126971</v>
      </c>
      <c r="L811">
        <v>0.180147</v>
      </c>
      <c r="M811">
        <v>0.83689000000000002</v>
      </c>
      <c r="N811">
        <v>587512</v>
      </c>
      <c r="O811" t="s">
        <v>42</v>
      </c>
    </row>
    <row r="812" spans="1:15" x14ac:dyDescent="0.25">
      <c r="A812" t="s">
        <v>41</v>
      </c>
      <c r="B812">
        <v>137118</v>
      </c>
      <c r="C812">
        <v>136959</v>
      </c>
      <c r="D812">
        <v>136959</v>
      </c>
      <c r="E812">
        <v>135829</v>
      </c>
      <c r="F812">
        <v>486.10599999999999</v>
      </c>
      <c r="G812">
        <v>96778.5</v>
      </c>
      <c r="H812">
        <v>310.02</v>
      </c>
      <c r="I812">
        <v>273.52100000000002</v>
      </c>
      <c r="J812">
        <v>1292.51</v>
      </c>
      <c r="K812">
        <v>131572</v>
      </c>
      <c r="L812">
        <v>0.17845900000000001</v>
      </c>
      <c r="M812">
        <v>0.836453</v>
      </c>
      <c r="N812">
        <v>609414</v>
      </c>
      <c r="O812" t="s">
        <v>42</v>
      </c>
    </row>
    <row r="813" spans="1:15" x14ac:dyDescent="0.25">
      <c r="A813" t="s">
        <v>41</v>
      </c>
      <c r="B813">
        <v>134753</v>
      </c>
      <c r="C813">
        <v>134593</v>
      </c>
      <c r="D813">
        <v>134593</v>
      </c>
      <c r="E813">
        <v>133437</v>
      </c>
      <c r="F813">
        <v>502.452</v>
      </c>
      <c r="G813">
        <v>93965.2</v>
      </c>
      <c r="H813">
        <v>312.31299999999999</v>
      </c>
      <c r="I813">
        <v>276.31599999999997</v>
      </c>
      <c r="J813">
        <v>1320.69</v>
      </c>
      <c r="K813">
        <v>129139</v>
      </c>
      <c r="L813">
        <v>0.18071400000000001</v>
      </c>
      <c r="M813">
        <v>0.83447400000000005</v>
      </c>
      <c r="N813">
        <v>594317</v>
      </c>
      <c r="O813" t="s">
        <v>42</v>
      </c>
    </row>
    <row r="814" spans="1:15" x14ac:dyDescent="0.25">
      <c r="A814" t="s">
        <v>41</v>
      </c>
      <c r="B814">
        <v>135768</v>
      </c>
      <c r="C814">
        <v>135601</v>
      </c>
      <c r="D814">
        <v>135600</v>
      </c>
      <c r="E814">
        <v>134456</v>
      </c>
      <c r="F814">
        <v>512.20799999999997</v>
      </c>
      <c r="G814">
        <v>94950.3</v>
      </c>
      <c r="H814">
        <v>312.76600000000002</v>
      </c>
      <c r="I814">
        <v>275.779</v>
      </c>
      <c r="J814">
        <v>1377.94</v>
      </c>
      <c r="K814">
        <v>130101</v>
      </c>
      <c r="L814">
        <v>0.17912700000000001</v>
      </c>
      <c r="M814">
        <v>0.82584100000000005</v>
      </c>
      <c r="N814">
        <v>600165</v>
      </c>
      <c r="O814" t="s">
        <v>42</v>
      </c>
    </row>
    <row r="815" spans="1:15" x14ac:dyDescent="0.25">
      <c r="A815" t="s">
        <v>41</v>
      </c>
      <c r="B815">
        <v>134517</v>
      </c>
      <c r="C815">
        <v>134364</v>
      </c>
      <c r="D815">
        <v>134364</v>
      </c>
      <c r="E815">
        <v>133214</v>
      </c>
      <c r="F815">
        <v>500.137</v>
      </c>
      <c r="G815">
        <v>93665.2</v>
      </c>
      <c r="H815">
        <v>312.87400000000002</v>
      </c>
      <c r="I815">
        <v>276.91000000000003</v>
      </c>
      <c r="J815">
        <v>1305.93</v>
      </c>
      <c r="K815">
        <v>128930</v>
      </c>
      <c r="L815">
        <v>0.17216699999999999</v>
      </c>
      <c r="M815">
        <v>0.81564800000000004</v>
      </c>
      <c r="N815">
        <v>594368</v>
      </c>
      <c r="O815" t="s">
        <v>42</v>
      </c>
    </row>
    <row r="816" spans="1:15" x14ac:dyDescent="0.25">
      <c r="A816" t="s">
        <v>41</v>
      </c>
      <c r="B816">
        <v>134093</v>
      </c>
      <c r="C816">
        <v>133941</v>
      </c>
      <c r="D816">
        <v>133940</v>
      </c>
      <c r="E816">
        <v>132823</v>
      </c>
      <c r="F816">
        <v>477.82100000000003</v>
      </c>
      <c r="G816">
        <v>94015.1</v>
      </c>
      <c r="H816">
        <v>308.20400000000001</v>
      </c>
      <c r="I816">
        <v>274.27300000000002</v>
      </c>
      <c r="J816">
        <v>1238.0999999999999</v>
      </c>
      <c r="K816">
        <v>128650</v>
      </c>
      <c r="L816">
        <v>0.149529</v>
      </c>
      <c r="M816">
        <v>0.83316299999999999</v>
      </c>
      <c r="N816">
        <v>602502</v>
      </c>
      <c r="O816" t="s">
        <v>42</v>
      </c>
    </row>
    <row r="817" spans="1:15" x14ac:dyDescent="0.25">
      <c r="A817" t="s">
        <v>41</v>
      </c>
      <c r="B817">
        <v>130994</v>
      </c>
      <c r="C817">
        <v>130845</v>
      </c>
      <c r="D817">
        <v>130844</v>
      </c>
      <c r="E817">
        <v>129736</v>
      </c>
      <c r="F817">
        <v>471.73099999999999</v>
      </c>
      <c r="G817">
        <v>91534.5</v>
      </c>
      <c r="H817">
        <v>309.83199999999999</v>
      </c>
      <c r="I817">
        <v>270.06200000000001</v>
      </c>
      <c r="J817">
        <v>1212.97</v>
      </c>
      <c r="K817">
        <v>125631</v>
      </c>
      <c r="L817">
        <v>0.178809</v>
      </c>
      <c r="M817">
        <v>0.82783200000000001</v>
      </c>
      <c r="N817">
        <v>592942</v>
      </c>
      <c r="O817" t="s">
        <v>42</v>
      </c>
    </row>
    <row r="818" spans="1:15" x14ac:dyDescent="0.25">
      <c r="A818" t="s">
        <v>41</v>
      </c>
      <c r="B818">
        <v>133380</v>
      </c>
      <c r="C818">
        <v>133232</v>
      </c>
      <c r="D818">
        <v>133231</v>
      </c>
      <c r="E818">
        <v>132121</v>
      </c>
      <c r="F818">
        <v>470.52800000000002</v>
      </c>
      <c r="G818">
        <v>93872.5</v>
      </c>
      <c r="H818">
        <v>303.98899999999998</v>
      </c>
      <c r="I818">
        <v>270.58</v>
      </c>
      <c r="J818">
        <v>1209.0899999999999</v>
      </c>
      <c r="K818">
        <v>128002</v>
      </c>
      <c r="L818">
        <v>0.17847399999999999</v>
      </c>
      <c r="M818">
        <v>0.835032</v>
      </c>
      <c r="N818">
        <v>607917</v>
      </c>
      <c r="O818" t="s">
        <v>42</v>
      </c>
    </row>
    <row r="819" spans="1:15" x14ac:dyDescent="0.25">
      <c r="A819" t="s">
        <v>41</v>
      </c>
      <c r="B819">
        <v>132801</v>
      </c>
      <c r="C819">
        <v>132653</v>
      </c>
      <c r="D819">
        <v>132652</v>
      </c>
      <c r="E819">
        <v>131546</v>
      </c>
      <c r="F819">
        <v>474.37</v>
      </c>
      <c r="G819">
        <v>93116.7</v>
      </c>
      <c r="H819">
        <v>305.93400000000003</v>
      </c>
      <c r="I819">
        <v>271.50299999999999</v>
      </c>
      <c r="J819">
        <v>1228.78</v>
      </c>
      <c r="K819">
        <v>127408</v>
      </c>
      <c r="L819">
        <v>0.147649</v>
      </c>
      <c r="M819">
        <v>0.83657000000000004</v>
      </c>
      <c r="N819">
        <v>596578</v>
      </c>
      <c r="O819" t="s">
        <v>42</v>
      </c>
    </row>
    <row r="820" spans="1:15" x14ac:dyDescent="0.25">
      <c r="A820" t="s">
        <v>41</v>
      </c>
      <c r="B820">
        <v>131451</v>
      </c>
      <c r="C820">
        <v>131302</v>
      </c>
      <c r="D820">
        <v>131301</v>
      </c>
      <c r="E820">
        <v>130179</v>
      </c>
      <c r="F820">
        <v>478.89400000000001</v>
      </c>
      <c r="G820">
        <v>91308.800000000003</v>
      </c>
      <c r="H820">
        <v>308.80599999999998</v>
      </c>
      <c r="I820">
        <v>281.834</v>
      </c>
      <c r="J820">
        <v>1196.69</v>
      </c>
      <c r="K820">
        <v>126063</v>
      </c>
      <c r="L820">
        <v>0.178454</v>
      </c>
      <c r="M820">
        <v>0.82736799999999999</v>
      </c>
      <c r="N820">
        <v>582984</v>
      </c>
      <c r="O820" t="s">
        <v>42</v>
      </c>
    </row>
    <row r="821" spans="1:15" x14ac:dyDescent="0.25">
      <c r="A821" t="s">
        <v>41</v>
      </c>
      <c r="B821">
        <v>135969</v>
      </c>
      <c r="C821">
        <v>135820</v>
      </c>
      <c r="D821">
        <v>135820</v>
      </c>
      <c r="E821">
        <v>134719</v>
      </c>
      <c r="F821">
        <v>472.18900000000002</v>
      </c>
      <c r="G821">
        <v>96512.3</v>
      </c>
      <c r="H821">
        <v>303.67500000000001</v>
      </c>
      <c r="I821">
        <v>270</v>
      </c>
      <c r="J821">
        <v>1255.27</v>
      </c>
      <c r="K821">
        <v>130529</v>
      </c>
      <c r="L821">
        <v>0.14785999999999999</v>
      </c>
      <c r="M821">
        <v>0.83619100000000002</v>
      </c>
      <c r="N821">
        <v>625000</v>
      </c>
      <c r="O821" t="s">
        <v>42</v>
      </c>
    </row>
    <row r="822" spans="1:15" x14ac:dyDescent="0.25">
      <c r="A822" t="s">
        <v>41</v>
      </c>
      <c r="B822">
        <v>131641</v>
      </c>
      <c r="C822">
        <v>131491</v>
      </c>
      <c r="D822">
        <v>131490</v>
      </c>
      <c r="E822">
        <v>130377</v>
      </c>
      <c r="F822">
        <v>475.85599999999999</v>
      </c>
      <c r="G822">
        <v>91743</v>
      </c>
      <c r="H822">
        <v>307.916</v>
      </c>
      <c r="I822">
        <v>280.16199999999998</v>
      </c>
      <c r="J822">
        <v>1226.8599999999999</v>
      </c>
      <c r="K822">
        <v>126237</v>
      </c>
      <c r="L822">
        <v>0.178454</v>
      </c>
      <c r="M822">
        <v>0.82527399999999995</v>
      </c>
      <c r="N822">
        <v>583046</v>
      </c>
      <c r="O822" t="s">
        <v>42</v>
      </c>
    </row>
    <row r="823" spans="1:15" x14ac:dyDescent="0.25">
      <c r="A823" t="s">
        <v>41</v>
      </c>
      <c r="B823">
        <v>131153</v>
      </c>
      <c r="C823">
        <v>131000</v>
      </c>
      <c r="D823">
        <v>130999</v>
      </c>
      <c r="E823">
        <v>129868</v>
      </c>
      <c r="F823">
        <v>479.541</v>
      </c>
      <c r="G823">
        <v>90897.2</v>
      </c>
      <c r="H823">
        <v>308.89100000000002</v>
      </c>
      <c r="I823">
        <v>275.00299999999999</v>
      </c>
      <c r="J823">
        <v>1190.6199999999999</v>
      </c>
      <c r="K823">
        <v>125765</v>
      </c>
      <c r="L823">
        <v>0.17847499999999999</v>
      </c>
      <c r="M823">
        <v>0.83628199999999997</v>
      </c>
      <c r="N823">
        <v>577052</v>
      </c>
      <c r="O823" t="s">
        <v>42</v>
      </c>
    </row>
    <row r="824" spans="1:15" x14ac:dyDescent="0.25">
      <c r="A824" t="s">
        <v>41</v>
      </c>
      <c r="B824">
        <v>133310</v>
      </c>
      <c r="C824">
        <v>133158</v>
      </c>
      <c r="D824">
        <v>133157</v>
      </c>
      <c r="E824">
        <v>132031</v>
      </c>
      <c r="F824">
        <v>479.62299999999999</v>
      </c>
      <c r="G824">
        <v>93066.1</v>
      </c>
      <c r="H824">
        <v>317.12</v>
      </c>
      <c r="I824">
        <v>274.81700000000001</v>
      </c>
      <c r="J824">
        <v>1226.18</v>
      </c>
      <c r="K824">
        <v>127864</v>
      </c>
      <c r="L824">
        <v>0.14718500000000001</v>
      </c>
      <c r="M824">
        <v>0.83696700000000002</v>
      </c>
      <c r="N824">
        <v>591927</v>
      </c>
      <c r="O824" t="s">
        <v>42</v>
      </c>
    </row>
    <row r="825" spans="1:15" x14ac:dyDescent="0.25">
      <c r="A825" t="s">
        <v>41</v>
      </c>
      <c r="B825">
        <v>131518</v>
      </c>
      <c r="C825">
        <v>131365</v>
      </c>
      <c r="D825">
        <v>131364</v>
      </c>
      <c r="E825">
        <v>130236</v>
      </c>
      <c r="F825">
        <v>488.19400000000002</v>
      </c>
      <c r="G825">
        <v>91096</v>
      </c>
      <c r="H825">
        <v>310.32499999999999</v>
      </c>
      <c r="I825">
        <v>276.351</v>
      </c>
      <c r="J825">
        <v>1202.9100000000001</v>
      </c>
      <c r="K825">
        <v>126094</v>
      </c>
      <c r="L825">
        <v>0.17846400000000001</v>
      </c>
      <c r="M825">
        <v>0.83537399999999995</v>
      </c>
      <c r="N825">
        <v>580044</v>
      </c>
      <c r="O825" t="s">
        <v>42</v>
      </c>
    </row>
    <row r="826" spans="1:15" x14ac:dyDescent="0.25">
      <c r="A826" t="s">
        <v>41</v>
      </c>
      <c r="B826">
        <v>134601</v>
      </c>
      <c r="C826">
        <v>134452</v>
      </c>
      <c r="D826">
        <v>134452</v>
      </c>
      <c r="E826">
        <v>133337</v>
      </c>
      <c r="F826">
        <v>476.79</v>
      </c>
      <c r="G826">
        <v>94611.6</v>
      </c>
      <c r="H826">
        <v>307.625</v>
      </c>
      <c r="I826">
        <v>273.48700000000002</v>
      </c>
      <c r="J826">
        <v>1239.8800000000001</v>
      </c>
      <c r="K826">
        <v>129163</v>
      </c>
      <c r="L826">
        <v>0.14866399999999999</v>
      </c>
      <c r="M826">
        <v>0.83677000000000001</v>
      </c>
      <c r="N826">
        <v>608336</v>
      </c>
      <c r="O826" t="s">
        <v>42</v>
      </c>
    </row>
    <row r="827" spans="1:15" x14ac:dyDescent="0.25">
      <c r="A827" t="s">
        <v>41</v>
      </c>
      <c r="B827">
        <v>134479</v>
      </c>
      <c r="C827">
        <v>134330</v>
      </c>
      <c r="D827">
        <v>134330</v>
      </c>
      <c r="E827">
        <v>133213</v>
      </c>
      <c r="F827">
        <v>485.79500000000002</v>
      </c>
      <c r="G827">
        <v>94423.9</v>
      </c>
      <c r="H827">
        <v>307.50099999999998</v>
      </c>
      <c r="I827">
        <v>281.08</v>
      </c>
      <c r="J827">
        <v>1233.6099999999999</v>
      </c>
      <c r="K827">
        <v>129011</v>
      </c>
      <c r="L827">
        <v>0.17858599999999999</v>
      </c>
      <c r="M827">
        <v>0.83703099999999997</v>
      </c>
      <c r="N827">
        <v>601847</v>
      </c>
      <c r="O827" t="s">
        <v>42</v>
      </c>
    </row>
    <row r="828" spans="1:15" x14ac:dyDescent="0.25">
      <c r="A828" t="s">
        <v>41</v>
      </c>
      <c r="B828">
        <v>134155</v>
      </c>
      <c r="C828">
        <v>134002</v>
      </c>
      <c r="D828">
        <v>134002</v>
      </c>
      <c r="E828">
        <v>132882</v>
      </c>
      <c r="F828">
        <v>493.226</v>
      </c>
      <c r="G828">
        <v>93980.2</v>
      </c>
      <c r="H828">
        <v>308.89100000000002</v>
      </c>
      <c r="I828">
        <v>274.04199999999997</v>
      </c>
      <c r="J828">
        <v>1281.06</v>
      </c>
      <c r="K828">
        <v>128637</v>
      </c>
      <c r="L828">
        <v>0.179093</v>
      </c>
      <c r="M828">
        <v>0.82525300000000001</v>
      </c>
      <c r="N828">
        <v>592295</v>
      </c>
      <c r="O828" t="s">
        <v>42</v>
      </c>
    </row>
    <row r="829" spans="1:15" x14ac:dyDescent="0.25">
      <c r="A829" t="s">
        <v>41</v>
      </c>
      <c r="B829">
        <v>129014</v>
      </c>
      <c r="C829">
        <v>128860</v>
      </c>
      <c r="D829">
        <v>128860</v>
      </c>
      <c r="E829">
        <v>127733</v>
      </c>
      <c r="F829">
        <v>488.60700000000003</v>
      </c>
      <c r="G829">
        <v>88467.5</v>
      </c>
      <c r="H829">
        <v>318.71199999999999</v>
      </c>
      <c r="I829">
        <v>274.74900000000002</v>
      </c>
      <c r="J829">
        <v>1224.1199999999999</v>
      </c>
      <c r="K829">
        <v>123619</v>
      </c>
      <c r="L829">
        <v>0.178479</v>
      </c>
      <c r="M829">
        <v>0.83685699999999996</v>
      </c>
      <c r="N829">
        <v>557444</v>
      </c>
      <c r="O829" t="s">
        <v>42</v>
      </c>
    </row>
    <row r="830" spans="1:15" x14ac:dyDescent="0.25">
      <c r="A830" t="s">
        <v>41</v>
      </c>
      <c r="B830">
        <v>136296</v>
      </c>
      <c r="C830">
        <v>136147</v>
      </c>
      <c r="D830">
        <v>136147</v>
      </c>
      <c r="E830">
        <v>135009</v>
      </c>
      <c r="F830">
        <v>489.101</v>
      </c>
      <c r="G830">
        <v>95791.3</v>
      </c>
      <c r="H830">
        <v>311.238</v>
      </c>
      <c r="I830">
        <v>275.35500000000002</v>
      </c>
      <c r="J830">
        <v>1276.76</v>
      </c>
      <c r="K830">
        <v>130764</v>
      </c>
      <c r="L830">
        <v>0.17876400000000001</v>
      </c>
      <c r="M830">
        <v>0.82964199999999999</v>
      </c>
      <c r="N830">
        <v>602701</v>
      </c>
      <c r="O830" t="s">
        <v>42</v>
      </c>
    </row>
    <row r="831" spans="1:15" x14ac:dyDescent="0.25">
      <c r="A831" t="s">
        <v>41</v>
      </c>
      <c r="B831">
        <v>128748</v>
      </c>
      <c r="C831">
        <v>128597</v>
      </c>
      <c r="D831">
        <v>128597</v>
      </c>
      <c r="E831">
        <v>127471</v>
      </c>
      <c r="F831">
        <v>480.55</v>
      </c>
      <c r="G831">
        <v>88920.6</v>
      </c>
      <c r="H831">
        <v>308.245</v>
      </c>
      <c r="I831">
        <v>272.83199999999999</v>
      </c>
      <c r="J831">
        <v>1157.03</v>
      </c>
      <c r="K831">
        <v>123442</v>
      </c>
      <c r="L831">
        <v>0.18027499999999999</v>
      </c>
      <c r="M831">
        <v>0.806454</v>
      </c>
      <c r="N831">
        <v>573722</v>
      </c>
      <c r="O831" t="s">
        <v>42</v>
      </c>
    </row>
    <row r="832" spans="1:15" x14ac:dyDescent="0.25">
      <c r="A832" t="s">
        <v>41</v>
      </c>
      <c r="B832">
        <v>130256</v>
      </c>
      <c r="C832">
        <v>130107</v>
      </c>
      <c r="D832">
        <v>130106</v>
      </c>
      <c r="E832">
        <v>128984</v>
      </c>
      <c r="F832">
        <v>479.39299999999997</v>
      </c>
      <c r="G832">
        <v>90240.8</v>
      </c>
      <c r="H832">
        <v>305.32100000000003</v>
      </c>
      <c r="I832">
        <v>278.09800000000001</v>
      </c>
      <c r="J832">
        <v>1174.8900000000001</v>
      </c>
      <c r="K832">
        <v>124937</v>
      </c>
      <c r="L832">
        <v>0.15750500000000001</v>
      </c>
      <c r="M832">
        <v>0.81423400000000001</v>
      </c>
      <c r="N832">
        <v>578091</v>
      </c>
      <c r="O832" t="s">
        <v>42</v>
      </c>
    </row>
    <row r="833" spans="1:25" x14ac:dyDescent="0.25">
      <c r="A833" t="s">
        <v>41</v>
      </c>
      <c r="B833">
        <v>129197</v>
      </c>
      <c r="C833">
        <v>129047</v>
      </c>
      <c r="D833">
        <v>129047</v>
      </c>
      <c r="E833">
        <v>127926</v>
      </c>
      <c r="F833">
        <v>491.90300000000002</v>
      </c>
      <c r="G833">
        <v>89280.5</v>
      </c>
      <c r="H833">
        <v>307.43900000000002</v>
      </c>
      <c r="I833">
        <v>275.99200000000002</v>
      </c>
      <c r="J833">
        <v>1247.28</v>
      </c>
      <c r="K833">
        <v>123782</v>
      </c>
      <c r="L833">
        <v>0.178454</v>
      </c>
      <c r="M833">
        <v>0.83094000000000001</v>
      </c>
      <c r="N833">
        <v>565233</v>
      </c>
      <c r="O833" t="s">
        <v>42</v>
      </c>
    </row>
    <row r="834" spans="1:25" x14ac:dyDescent="0.25">
      <c r="A834" t="s">
        <v>41</v>
      </c>
      <c r="B834">
        <v>131613</v>
      </c>
      <c r="C834">
        <v>131464</v>
      </c>
      <c r="D834">
        <v>131463</v>
      </c>
      <c r="E834">
        <v>130315</v>
      </c>
      <c r="F834">
        <v>494.875</v>
      </c>
      <c r="G834">
        <v>90997.7</v>
      </c>
      <c r="H834">
        <v>309.21300000000002</v>
      </c>
      <c r="I834">
        <v>274.35199999999998</v>
      </c>
      <c r="J834">
        <v>1286.93</v>
      </c>
      <c r="K834">
        <v>126119</v>
      </c>
      <c r="L834">
        <v>0.178477</v>
      </c>
      <c r="M834">
        <v>0.80645299999999998</v>
      </c>
      <c r="N834">
        <v>576892</v>
      </c>
      <c r="O834" t="s">
        <v>42</v>
      </c>
    </row>
    <row r="835" spans="1:25" x14ac:dyDescent="0.25">
      <c r="A835" t="s">
        <v>41</v>
      </c>
      <c r="B835">
        <v>133841</v>
      </c>
      <c r="C835">
        <v>133685</v>
      </c>
      <c r="D835">
        <v>133685</v>
      </c>
      <c r="E835">
        <v>132558</v>
      </c>
      <c r="F835">
        <v>494.00099999999998</v>
      </c>
      <c r="G835">
        <v>93378.2</v>
      </c>
      <c r="H835">
        <v>311.06299999999999</v>
      </c>
      <c r="I835">
        <v>275.81900000000002</v>
      </c>
      <c r="J835">
        <v>1288.77</v>
      </c>
      <c r="K835">
        <v>128301</v>
      </c>
      <c r="L835">
        <v>0.18029400000000001</v>
      </c>
      <c r="M835">
        <v>0.823712</v>
      </c>
      <c r="N835">
        <v>592074</v>
      </c>
      <c r="O835" t="s">
        <v>42</v>
      </c>
    </row>
    <row r="836" spans="1:25" x14ac:dyDescent="0.25">
      <c r="A836" t="s">
        <v>41</v>
      </c>
      <c r="B836">
        <v>133085</v>
      </c>
      <c r="C836">
        <v>132934</v>
      </c>
      <c r="D836">
        <v>132934</v>
      </c>
      <c r="E836">
        <v>131801</v>
      </c>
      <c r="F836">
        <v>486.18799999999999</v>
      </c>
      <c r="G836">
        <v>92593.600000000006</v>
      </c>
      <c r="H836">
        <v>311.428</v>
      </c>
      <c r="I836">
        <v>275.96199999999999</v>
      </c>
      <c r="J836">
        <v>1261.45</v>
      </c>
      <c r="K836">
        <v>127609</v>
      </c>
      <c r="L836">
        <v>0.14713300000000001</v>
      </c>
      <c r="M836">
        <v>0.820886</v>
      </c>
      <c r="N836">
        <v>584699</v>
      </c>
      <c r="O836" t="s">
        <v>42</v>
      </c>
    </row>
    <row r="837" spans="1:25" x14ac:dyDescent="0.25">
      <c r="A837" t="s">
        <v>41</v>
      </c>
      <c r="B837">
        <v>133029</v>
      </c>
      <c r="C837">
        <v>132876</v>
      </c>
      <c r="D837">
        <v>132875</v>
      </c>
      <c r="E837">
        <v>131755</v>
      </c>
      <c r="F837">
        <v>484.55</v>
      </c>
      <c r="G837">
        <v>92823.9</v>
      </c>
      <c r="H837">
        <v>308.51900000000001</v>
      </c>
      <c r="I837">
        <v>272.89499999999998</v>
      </c>
      <c r="J837">
        <v>1265.5</v>
      </c>
      <c r="K837">
        <v>127581</v>
      </c>
      <c r="L837">
        <v>0.14782400000000001</v>
      </c>
      <c r="M837">
        <v>0.829596</v>
      </c>
      <c r="N837">
        <v>589398</v>
      </c>
      <c r="O837" t="s">
        <v>42</v>
      </c>
    </row>
    <row r="838" spans="1:25" x14ac:dyDescent="0.25">
      <c r="A838" t="s">
        <v>41</v>
      </c>
      <c r="B838">
        <v>137310</v>
      </c>
      <c r="C838">
        <v>137157</v>
      </c>
      <c r="D838">
        <v>137157</v>
      </c>
      <c r="E838">
        <v>136034</v>
      </c>
      <c r="F838">
        <v>484.08499999999998</v>
      </c>
      <c r="G838">
        <v>97045.8</v>
      </c>
      <c r="H838">
        <v>309.13499999999999</v>
      </c>
      <c r="I838">
        <v>273.43400000000003</v>
      </c>
      <c r="J838">
        <v>1271.24</v>
      </c>
      <c r="K838">
        <v>131812</v>
      </c>
      <c r="L838">
        <v>0.17846200000000001</v>
      </c>
      <c r="M838">
        <v>0.83702399999999999</v>
      </c>
      <c r="N838">
        <v>618406</v>
      </c>
      <c r="O838" t="s">
        <v>42</v>
      </c>
    </row>
    <row r="839" spans="1:25" x14ac:dyDescent="0.25">
      <c r="A839" t="s">
        <v>41</v>
      </c>
      <c r="B839">
        <v>135775</v>
      </c>
      <c r="C839">
        <v>135627</v>
      </c>
      <c r="D839">
        <v>135626</v>
      </c>
      <c r="E839">
        <v>134507</v>
      </c>
      <c r="F839">
        <v>479.41199999999998</v>
      </c>
      <c r="G839">
        <v>95633.9</v>
      </c>
      <c r="H839">
        <v>307.67099999999999</v>
      </c>
      <c r="I839">
        <v>272.41300000000001</v>
      </c>
      <c r="J839">
        <v>1258.53</v>
      </c>
      <c r="K839">
        <v>130322</v>
      </c>
      <c r="L839">
        <v>0.17880099999999999</v>
      </c>
      <c r="M839">
        <v>0.83252099999999996</v>
      </c>
      <c r="N839">
        <v>605128</v>
      </c>
      <c r="O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41</v>
      </c>
      <c r="B840">
        <v>128123</v>
      </c>
      <c r="C840">
        <v>127967</v>
      </c>
      <c r="D840">
        <v>127966</v>
      </c>
      <c r="E840">
        <v>126833</v>
      </c>
      <c r="F840">
        <v>480.14499999999998</v>
      </c>
      <c r="G840">
        <v>87719.4</v>
      </c>
      <c r="H840">
        <v>309.48099999999999</v>
      </c>
      <c r="I840">
        <v>274.25700000000001</v>
      </c>
      <c r="J840">
        <v>1169.1199999999999</v>
      </c>
      <c r="K840">
        <v>122791</v>
      </c>
      <c r="L840">
        <v>0.15035100000000001</v>
      </c>
      <c r="M840">
        <v>0.83335700000000001</v>
      </c>
      <c r="N840">
        <v>556222</v>
      </c>
      <c r="O840" t="s">
        <v>42</v>
      </c>
      <c r="R840">
        <f>AVERAGE(B791:B840)</f>
        <v>133126.64000000001</v>
      </c>
      <c r="S840">
        <f>AVERAGE(C791:C840)</f>
        <v>132975.79999999999</v>
      </c>
      <c r="U840">
        <f>_xlfn.VAR.P(B791:B840)</f>
        <v>6552384.1103999987</v>
      </c>
      <c r="V840">
        <f>_xlfn.VAR.P(C791:C840)</f>
        <v>6549740.280000004</v>
      </c>
      <c r="X840">
        <f>1.96*SQRT(U840)/50</f>
        <v>100.34269041342799</v>
      </c>
      <c r="Y840">
        <f>1.96*SQRT(V840)/50</f>
        <v>100.32244466648133</v>
      </c>
    </row>
    <row r="841" spans="1:25" x14ac:dyDescent="0.25">
      <c r="A841" t="s">
        <v>43</v>
      </c>
      <c r="B841">
        <v>6656333.2070739996</v>
      </c>
      <c r="C841" t="s">
        <v>36</v>
      </c>
    </row>
    <row r="842" spans="1:25" x14ac:dyDescent="0.25">
      <c r="A842" t="s">
        <v>44</v>
      </c>
      <c r="B842">
        <v>127360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0.17849300000000001</v>
      </c>
      <c r="L842">
        <v>0.83405899999999999</v>
      </c>
      <c r="M842">
        <v>571752</v>
      </c>
      <c r="N842" t="s">
        <v>42</v>
      </c>
    </row>
    <row r="843" spans="1:25" x14ac:dyDescent="0.25">
      <c r="A843" t="s">
        <v>44</v>
      </c>
      <c r="B843">
        <v>128923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0.178899</v>
      </c>
      <c r="L843">
        <v>0.84053500000000003</v>
      </c>
      <c r="M843">
        <v>572348</v>
      </c>
      <c r="N843" t="s">
        <v>42</v>
      </c>
    </row>
    <row r="844" spans="1:25" x14ac:dyDescent="0.25">
      <c r="A844" t="s">
        <v>44</v>
      </c>
      <c r="B844">
        <v>128773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0.180704</v>
      </c>
      <c r="L844">
        <v>0.81957400000000002</v>
      </c>
      <c r="M844">
        <v>584043</v>
      </c>
      <c r="N844" t="s">
        <v>42</v>
      </c>
    </row>
    <row r="845" spans="1:25" x14ac:dyDescent="0.25">
      <c r="A845" t="s">
        <v>44</v>
      </c>
      <c r="B845">
        <v>126798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0.17847299999999999</v>
      </c>
      <c r="L845">
        <v>0.82514699999999996</v>
      </c>
      <c r="M845">
        <v>569101</v>
      </c>
      <c r="N845" t="s">
        <v>42</v>
      </c>
    </row>
    <row r="846" spans="1:25" x14ac:dyDescent="0.25">
      <c r="A846" t="s">
        <v>44</v>
      </c>
      <c r="B846">
        <v>121187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0.178675</v>
      </c>
      <c r="L846">
        <v>0.82321200000000005</v>
      </c>
      <c r="M846">
        <v>545402</v>
      </c>
      <c r="N846" t="s">
        <v>42</v>
      </c>
    </row>
    <row r="847" spans="1:25" x14ac:dyDescent="0.25">
      <c r="A847" t="s">
        <v>44</v>
      </c>
      <c r="B847">
        <v>128611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0.163632</v>
      </c>
      <c r="L847">
        <v>0.80646600000000002</v>
      </c>
      <c r="M847">
        <v>591510</v>
      </c>
      <c r="N847" t="s">
        <v>42</v>
      </c>
    </row>
    <row r="848" spans="1:25" x14ac:dyDescent="0.25">
      <c r="A848" t="s">
        <v>44</v>
      </c>
      <c r="B848">
        <v>130743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0.178454</v>
      </c>
      <c r="L848">
        <v>0.83307699999999996</v>
      </c>
      <c r="M848">
        <v>585996</v>
      </c>
      <c r="N848" t="s">
        <v>42</v>
      </c>
    </row>
    <row r="849" spans="1:14" x14ac:dyDescent="0.25">
      <c r="A849" t="s">
        <v>44</v>
      </c>
      <c r="B849">
        <v>130966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0.16459599999999999</v>
      </c>
      <c r="L849">
        <v>0.80646200000000001</v>
      </c>
      <c r="M849">
        <v>590029</v>
      </c>
      <c r="N849" t="s">
        <v>42</v>
      </c>
    </row>
    <row r="850" spans="1:14" x14ac:dyDescent="0.25">
      <c r="A850" t="s">
        <v>44</v>
      </c>
      <c r="B850">
        <v>131649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0.17882899999999999</v>
      </c>
      <c r="L850">
        <v>0.82442800000000005</v>
      </c>
      <c r="M850">
        <v>599715</v>
      </c>
      <c r="N850" t="s">
        <v>42</v>
      </c>
    </row>
    <row r="851" spans="1:14" x14ac:dyDescent="0.25">
      <c r="A851" t="s">
        <v>44</v>
      </c>
      <c r="B851">
        <v>128845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0.15040100000000001</v>
      </c>
      <c r="L851">
        <v>0.83269000000000004</v>
      </c>
      <c r="M851">
        <v>582930</v>
      </c>
      <c r="N851" t="s">
        <v>42</v>
      </c>
    </row>
    <row r="852" spans="1:14" x14ac:dyDescent="0.25">
      <c r="A852" t="s">
        <v>44</v>
      </c>
      <c r="B852">
        <v>128097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0.17869699999999999</v>
      </c>
      <c r="L852">
        <v>0.83698499999999998</v>
      </c>
      <c r="M852">
        <v>580749</v>
      </c>
      <c r="N852" t="s">
        <v>42</v>
      </c>
    </row>
    <row r="853" spans="1:14" x14ac:dyDescent="0.25">
      <c r="A853" t="s">
        <v>44</v>
      </c>
      <c r="B853">
        <v>130418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0.178566</v>
      </c>
      <c r="L853">
        <v>0.83656600000000003</v>
      </c>
      <c r="M853">
        <v>595971</v>
      </c>
      <c r="N853" t="s">
        <v>42</v>
      </c>
    </row>
    <row r="854" spans="1:14" x14ac:dyDescent="0.25">
      <c r="A854" t="s">
        <v>44</v>
      </c>
      <c r="B854">
        <v>127397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0.17857500000000001</v>
      </c>
      <c r="L854">
        <v>0.83232600000000001</v>
      </c>
      <c r="M854">
        <v>579419</v>
      </c>
      <c r="N854" t="s">
        <v>42</v>
      </c>
    </row>
    <row r="855" spans="1:14" x14ac:dyDescent="0.25">
      <c r="A855" t="s">
        <v>44</v>
      </c>
      <c r="B855">
        <v>128388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0.178951</v>
      </c>
      <c r="L855">
        <v>0.83574099999999996</v>
      </c>
      <c r="M855">
        <v>584303</v>
      </c>
      <c r="N855" t="s">
        <v>42</v>
      </c>
    </row>
    <row r="856" spans="1:14" x14ac:dyDescent="0.25">
      <c r="A856" t="s">
        <v>44</v>
      </c>
      <c r="B856">
        <v>127533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0.15903400000000001</v>
      </c>
      <c r="L856">
        <v>0.83645599999999998</v>
      </c>
      <c r="M856">
        <v>575182</v>
      </c>
      <c r="N856" t="s">
        <v>42</v>
      </c>
    </row>
    <row r="857" spans="1:14" x14ac:dyDescent="0.25">
      <c r="A857" t="s">
        <v>44</v>
      </c>
      <c r="B857">
        <v>132413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0.18004899999999999</v>
      </c>
      <c r="L857">
        <v>0.83514299999999997</v>
      </c>
      <c r="M857">
        <v>600281</v>
      </c>
      <c r="N857" t="s">
        <v>42</v>
      </c>
    </row>
    <row r="858" spans="1:14" x14ac:dyDescent="0.25">
      <c r="A858" t="s">
        <v>44</v>
      </c>
      <c r="B858">
        <v>131627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0.178507</v>
      </c>
      <c r="L858">
        <v>0.86643099999999995</v>
      </c>
      <c r="M858">
        <v>605787</v>
      </c>
      <c r="N858" t="s">
        <v>42</v>
      </c>
    </row>
    <row r="859" spans="1:14" x14ac:dyDescent="0.25">
      <c r="A859" t="s">
        <v>44</v>
      </c>
      <c r="B859">
        <v>128309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0.149532</v>
      </c>
      <c r="L859">
        <v>0.80647400000000002</v>
      </c>
      <c r="M859">
        <v>583763</v>
      </c>
      <c r="N859" t="s">
        <v>42</v>
      </c>
    </row>
    <row r="860" spans="1:14" x14ac:dyDescent="0.25">
      <c r="A860" t="s">
        <v>44</v>
      </c>
      <c r="B860">
        <v>128065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0.176538</v>
      </c>
      <c r="L860">
        <v>0.83637300000000003</v>
      </c>
      <c r="M860">
        <v>589909</v>
      </c>
      <c r="N860" t="s">
        <v>42</v>
      </c>
    </row>
    <row r="861" spans="1:14" x14ac:dyDescent="0.25">
      <c r="A861" t="s">
        <v>44</v>
      </c>
      <c r="B861">
        <v>133434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0.17894299999999999</v>
      </c>
      <c r="L861">
        <v>0.831673</v>
      </c>
      <c r="M861">
        <v>610972</v>
      </c>
      <c r="N861" t="s">
        <v>42</v>
      </c>
    </row>
    <row r="862" spans="1:14" x14ac:dyDescent="0.25">
      <c r="A862" t="s">
        <v>44</v>
      </c>
      <c r="B862">
        <v>126291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0.180397</v>
      </c>
      <c r="L862">
        <v>0.83704400000000001</v>
      </c>
      <c r="M862">
        <v>563179</v>
      </c>
      <c r="N862" t="s">
        <v>42</v>
      </c>
    </row>
    <row r="863" spans="1:14" x14ac:dyDescent="0.25">
      <c r="A863" t="s">
        <v>44</v>
      </c>
      <c r="B863">
        <v>127295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0.178454</v>
      </c>
      <c r="L863">
        <v>0.83668799999999999</v>
      </c>
      <c r="M863">
        <v>576934</v>
      </c>
      <c r="N863" t="s">
        <v>42</v>
      </c>
    </row>
    <row r="864" spans="1:14" x14ac:dyDescent="0.25">
      <c r="A864" t="s">
        <v>44</v>
      </c>
      <c r="B864">
        <v>123403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0.18043300000000001</v>
      </c>
      <c r="L864">
        <v>0.83673699999999995</v>
      </c>
      <c r="M864">
        <v>566991</v>
      </c>
      <c r="N864" t="s">
        <v>42</v>
      </c>
    </row>
    <row r="865" spans="1:14" x14ac:dyDescent="0.25">
      <c r="A865" t="s">
        <v>44</v>
      </c>
      <c r="B865">
        <v>126724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0.17855699999999999</v>
      </c>
      <c r="L865">
        <v>0.837009</v>
      </c>
      <c r="M865">
        <v>589501</v>
      </c>
      <c r="N865" t="s">
        <v>42</v>
      </c>
    </row>
    <row r="866" spans="1:14" x14ac:dyDescent="0.25">
      <c r="A866" t="s">
        <v>44</v>
      </c>
      <c r="B866">
        <v>122886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0.18</v>
      </c>
      <c r="L866">
        <v>0.85653999999999997</v>
      </c>
      <c r="M866">
        <v>564878</v>
      </c>
      <c r="N866" t="s">
        <v>42</v>
      </c>
    </row>
    <row r="867" spans="1:14" x14ac:dyDescent="0.25">
      <c r="A867" t="s">
        <v>44</v>
      </c>
      <c r="B867">
        <v>128792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0.178565</v>
      </c>
      <c r="L867">
        <v>0.83360900000000004</v>
      </c>
      <c r="M867">
        <v>602956</v>
      </c>
      <c r="N867" t="s">
        <v>42</v>
      </c>
    </row>
    <row r="868" spans="1:14" x14ac:dyDescent="0.25">
      <c r="A868" t="s">
        <v>44</v>
      </c>
      <c r="B868">
        <v>124349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0.18055299999999999</v>
      </c>
      <c r="L868">
        <v>0.83445499999999995</v>
      </c>
      <c r="M868">
        <v>575897</v>
      </c>
      <c r="N868" t="s">
        <v>42</v>
      </c>
    </row>
    <row r="869" spans="1:14" x14ac:dyDescent="0.25">
      <c r="A869" t="s">
        <v>44</v>
      </c>
      <c r="B869">
        <v>125707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0.17874100000000001</v>
      </c>
      <c r="L869">
        <v>0.83557499999999996</v>
      </c>
      <c r="M869">
        <v>585118</v>
      </c>
      <c r="N869" t="s">
        <v>42</v>
      </c>
    </row>
    <row r="870" spans="1:14" x14ac:dyDescent="0.25">
      <c r="A870" t="s">
        <v>44</v>
      </c>
      <c r="B870">
        <v>128160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0.178457</v>
      </c>
      <c r="L870">
        <v>0.834781</v>
      </c>
      <c r="M870">
        <v>600846</v>
      </c>
      <c r="N870" t="s">
        <v>42</v>
      </c>
    </row>
    <row r="871" spans="1:14" x14ac:dyDescent="0.25">
      <c r="A871" t="s">
        <v>44</v>
      </c>
      <c r="B871">
        <v>122818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0.17865200000000001</v>
      </c>
      <c r="L871">
        <v>0.83052400000000004</v>
      </c>
      <c r="M871">
        <v>568915</v>
      </c>
      <c r="N871" t="s">
        <v>42</v>
      </c>
    </row>
    <row r="872" spans="1:14" x14ac:dyDescent="0.25">
      <c r="A872" t="s">
        <v>44</v>
      </c>
      <c r="B872">
        <v>122834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0.178455</v>
      </c>
      <c r="L872">
        <v>0.83651500000000001</v>
      </c>
      <c r="M872">
        <v>566335</v>
      </c>
      <c r="N872" t="s">
        <v>42</v>
      </c>
    </row>
    <row r="873" spans="1:14" x14ac:dyDescent="0.25">
      <c r="A873" t="s">
        <v>44</v>
      </c>
      <c r="B873">
        <v>126610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0.16972799999999999</v>
      </c>
      <c r="L873">
        <v>0.81156099999999998</v>
      </c>
      <c r="M873">
        <v>594751</v>
      </c>
      <c r="N873" t="s">
        <v>42</v>
      </c>
    </row>
    <row r="874" spans="1:14" x14ac:dyDescent="0.25">
      <c r="A874" t="s">
        <v>44</v>
      </c>
      <c r="B874">
        <v>122337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0.17016400000000001</v>
      </c>
      <c r="L874">
        <v>0.81472</v>
      </c>
      <c r="M874">
        <v>561451</v>
      </c>
      <c r="N874" t="s">
        <v>42</v>
      </c>
    </row>
    <row r="875" spans="1:14" x14ac:dyDescent="0.25">
      <c r="A875" t="s">
        <v>44</v>
      </c>
      <c r="B875">
        <v>124121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0.18098700000000001</v>
      </c>
      <c r="L875">
        <v>0.82845400000000002</v>
      </c>
      <c r="M875">
        <v>571240</v>
      </c>
      <c r="N875" t="s">
        <v>42</v>
      </c>
    </row>
    <row r="876" spans="1:14" x14ac:dyDescent="0.25">
      <c r="A876" t="s">
        <v>44</v>
      </c>
      <c r="B876">
        <v>130557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0.17859700000000001</v>
      </c>
      <c r="L876">
        <v>0.82410700000000003</v>
      </c>
      <c r="M876">
        <v>617815</v>
      </c>
      <c r="N876" t="s">
        <v>42</v>
      </c>
    </row>
    <row r="877" spans="1:14" x14ac:dyDescent="0.25">
      <c r="A877" t="s">
        <v>44</v>
      </c>
      <c r="B877">
        <v>129463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0.17860000000000001</v>
      </c>
      <c r="L877">
        <v>0.83644499999999999</v>
      </c>
      <c r="M877">
        <v>609326</v>
      </c>
      <c r="N877" t="s">
        <v>42</v>
      </c>
    </row>
    <row r="878" spans="1:14" x14ac:dyDescent="0.25">
      <c r="A878" t="s">
        <v>44</v>
      </c>
      <c r="B878">
        <v>125797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0.17868600000000001</v>
      </c>
      <c r="L878">
        <v>0.83679300000000001</v>
      </c>
      <c r="M878">
        <v>585098</v>
      </c>
      <c r="N878" t="s">
        <v>42</v>
      </c>
    </row>
    <row r="879" spans="1:14" x14ac:dyDescent="0.25">
      <c r="A879" t="s">
        <v>44</v>
      </c>
      <c r="B879">
        <v>123731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0.14793200000000001</v>
      </c>
      <c r="L879">
        <v>0.822766</v>
      </c>
      <c r="M879">
        <v>571167</v>
      </c>
      <c r="N879" t="s">
        <v>42</v>
      </c>
    </row>
    <row r="880" spans="1:14" x14ac:dyDescent="0.25">
      <c r="A880" t="s">
        <v>44</v>
      </c>
      <c r="B880">
        <v>125674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0.17852100000000001</v>
      </c>
      <c r="L880">
        <v>0.82934099999999999</v>
      </c>
      <c r="M880">
        <v>582091</v>
      </c>
      <c r="N880" t="s">
        <v>42</v>
      </c>
    </row>
    <row r="881" spans="1:25" x14ac:dyDescent="0.25">
      <c r="A881" t="s">
        <v>44</v>
      </c>
      <c r="B881">
        <v>124858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0.17846000000000001</v>
      </c>
      <c r="L881">
        <v>0.80932000000000004</v>
      </c>
      <c r="M881">
        <v>578888</v>
      </c>
      <c r="N881" t="s">
        <v>42</v>
      </c>
    </row>
    <row r="882" spans="1:25" x14ac:dyDescent="0.25">
      <c r="A882" t="s">
        <v>44</v>
      </c>
      <c r="B882">
        <v>124268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0.17861399999999999</v>
      </c>
      <c r="L882">
        <v>0.83644700000000005</v>
      </c>
      <c r="M882">
        <v>573860</v>
      </c>
      <c r="N882" t="s">
        <v>42</v>
      </c>
    </row>
    <row r="883" spans="1:25" x14ac:dyDescent="0.25">
      <c r="A883" t="s">
        <v>44</v>
      </c>
      <c r="B883">
        <v>121678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0.17866599999999999</v>
      </c>
      <c r="L883">
        <v>0.82599699999999998</v>
      </c>
      <c r="M883">
        <v>557635</v>
      </c>
      <c r="N883" t="s">
        <v>42</v>
      </c>
    </row>
    <row r="884" spans="1:25" x14ac:dyDescent="0.25">
      <c r="A884" t="s">
        <v>44</v>
      </c>
      <c r="B884">
        <v>123628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0.17855199999999999</v>
      </c>
      <c r="L884">
        <v>0.82821</v>
      </c>
      <c r="M884">
        <v>572394</v>
      </c>
      <c r="N884" t="s">
        <v>42</v>
      </c>
    </row>
    <row r="885" spans="1:25" x14ac:dyDescent="0.25">
      <c r="A885" t="s">
        <v>44</v>
      </c>
      <c r="B885">
        <v>126511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0.178456</v>
      </c>
      <c r="L885">
        <v>0.80646700000000004</v>
      </c>
      <c r="M885">
        <v>587687</v>
      </c>
      <c r="N885" t="s">
        <v>42</v>
      </c>
    </row>
    <row r="886" spans="1:25" x14ac:dyDescent="0.25">
      <c r="A886" t="s">
        <v>44</v>
      </c>
      <c r="B886">
        <v>122980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0.17999799999999999</v>
      </c>
      <c r="L886">
        <v>0.83697500000000002</v>
      </c>
      <c r="M886">
        <v>565592</v>
      </c>
      <c r="N886" t="s">
        <v>42</v>
      </c>
    </row>
    <row r="887" spans="1:25" x14ac:dyDescent="0.25">
      <c r="A887" t="s">
        <v>44</v>
      </c>
      <c r="B887">
        <v>125926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0.17846400000000001</v>
      </c>
      <c r="L887">
        <v>0.82852300000000001</v>
      </c>
      <c r="M887">
        <v>586208</v>
      </c>
      <c r="N887" t="s">
        <v>42</v>
      </c>
    </row>
    <row r="888" spans="1:25" x14ac:dyDescent="0.25">
      <c r="A888" t="s">
        <v>44</v>
      </c>
      <c r="B888">
        <v>127276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0.18048900000000001</v>
      </c>
      <c r="L888">
        <v>0.83216599999999996</v>
      </c>
      <c r="M888">
        <v>593579</v>
      </c>
      <c r="N888" t="s">
        <v>42</v>
      </c>
    </row>
    <row r="889" spans="1:25" x14ac:dyDescent="0.25">
      <c r="A889" t="s">
        <v>44</v>
      </c>
      <c r="B889">
        <v>126685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0.17851</v>
      </c>
      <c r="L889">
        <v>0.83634500000000001</v>
      </c>
      <c r="M889">
        <v>591626</v>
      </c>
      <c r="N889" t="s">
        <v>42</v>
      </c>
    </row>
    <row r="890" spans="1:25" x14ac:dyDescent="0.25">
      <c r="A890" t="s">
        <v>44</v>
      </c>
      <c r="B890">
        <v>127215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0.14746999999999999</v>
      </c>
      <c r="L890">
        <v>0.83588799999999996</v>
      </c>
      <c r="M890">
        <v>593136</v>
      </c>
      <c r="N890" t="s">
        <v>42</v>
      </c>
    </row>
    <row r="891" spans="1:25" x14ac:dyDescent="0.25">
      <c r="A891" t="s">
        <v>44</v>
      </c>
      <c r="B891">
        <v>125088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0.17180300000000001</v>
      </c>
      <c r="L891">
        <v>0.83313999999999999</v>
      </c>
      <c r="M891">
        <v>579723</v>
      </c>
      <c r="N891" t="s">
        <v>42</v>
      </c>
    </row>
    <row r="892" spans="1:25" x14ac:dyDescent="0.25">
      <c r="A892" t="s">
        <v>44</v>
      </c>
      <c r="B892">
        <v>127508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0.179005</v>
      </c>
      <c r="L892">
        <v>0.806473</v>
      </c>
      <c r="M892">
        <v>596422</v>
      </c>
      <c r="N892" t="s">
        <v>42</v>
      </c>
    </row>
    <row r="893" spans="1:25" x14ac:dyDescent="0.25">
      <c r="A893" t="s">
        <v>44</v>
      </c>
      <c r="B893">
        <v>122244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0.17846500000000001</v>
      </c>
      <c r="L893">
        <v>0.80813599999999997</v>
      </c>
      <c r="M893">
        <v>561160</v>
      </c>
      <c r="N893" t="s">
        <v>42</v>
      </c>
    </row>
    <row r="894" spans="1:25" x14ac:dyDescent="0.25">
      <c r="A894" t="s">
        <v>44</v>
      </c>
      <c r="B894">
        <v>124706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0.178454</v>
      </c>
      <c r="L894">
        <v>0.81703300000000001</v>
      </c>
      <c r="M894">
        <v>576182</v>
      </c>
      <c r="N894" t="s">
        <v>42</v>
      </c>
    </row>
    <row r="895" spans="1:25" x14ac:dyDescent="0.25">
      <c r="A895" t="s">
        <v>44</v>
      </c>
      <c r="B895">
        <v>127452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0.17847399999999999</v>
      </c>
      <c r="L895">
        <v>0.83684999999999998</v>
      </c>
      <c r="M895">
        <v>593850</v>
      </c>
      <c r="N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44</v>
      </c>
      <c r="B896">
        <v>123874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0.179034</v>
      </c>
      <c r="L896">
        <v>0.80644700000000002</v>
      </c>
      <c r="M896">
        <v>570481</v>
      </c>
      <c r="N896" t="s">
        <v>42</v>
      </c>
      <c r="R896">
        <f>AVERAGE(B847:B896)</f>
        <v>126718.82</v>
      </c>
      <c r="S896">
        <f>AVERAGE(C847:C896)</f>
        <v>0</v>
      </c>
      <c r="U896">
        <f>_xlfn.VAR.P(B847:B896)</f>
        <v>8326493.4276000019</v>
      </c>
      <c r="V896">
        <f>_xlfn.VAR.P(C847:C896)</f>
        <v>0</v>
      </c>
      <c r="X896">
        <f>1.96*SQRT(U896)/50</f>
        <v>113.11420273593968</v>
      </c>
      <c r="Y896">
        <f>1.96*SQRT(V896)/50</f>
        <v>0</v>
      </c>
    </row>
    <row r="897" spans="1:13" x14ac:dyDescent="0.25">
      <c r="A897" t="s">
        <v>45</v>
      </c>
      <c r="B897">
        <v>6335947.2093249997</v>
      </c>
      <c r="C897" t="s">
        <v>36</v>
      </c>
    </row>
    <row r="898" spans="1:13" x14ac:dyDescent="0.25">
      <c r="A898" t="s">
        <v>46</v>
      </c>
      <c r="B898">
        <v>38947.699999999997</v>
      </c>
      <c r="C898">
        <v>38913.1</v>
      </c>
      <c r="D898">
        <v>38912.6</v>
      </c>
      <c r="E898">
        <v>37823.4</v>
      </c>
      <c r="F898">
        <v>473.42899999999997</v>
      </c>
      <c r="G898">
        <v>0</v>
      </c>
      <c r="H898">
        <v>304.96600000000001</v>
      </c>
      <c r="I898">
        <v>0</v>
      </c>
      <c r="J898">
        <v>0.17846200000000001</v>
      </c>
      <c r="K898">
        <v>0.83425300000000002</v>
      </c>
      <c r="L898">
        <v>0</v>
      </c>
      <c r="M898" t="s">
        <v>42</v>
      </c>
    </row>
    <row r="899" spans="1:13" x14ac:dyDescent="0.25">
      <c r="A899" t="s">
        <v>46</v>
      </c>
      <c r="B899">
        <v>39051</v>
      </c>
      <c r="C899">
        <v>39016.800000000003</v>
      </c>
      <c r="D899">
        <v>39016.300000000003</v>
      </c>
      <c r="E899">
        <v>37914.699999999997</v>
      </c>
      <c r="F899">
        <v>461.452</v>
      </c>
      <c r="G899">
        <v>0</v>
      </c>
      <c r="H899">
        <v>305.38200000000001</v>
      </c>
      <c r="I899">
        <v>0</v>
      </c>
      <c r="J899">
        <v>0.17847199999999999</v>
      </c>
      <c r="K899">
        <v>0.83307100000000001</v>
      </c>
      <c r="L899">
        <v>0</v>
      </c>
      <c r="M899" t="s">
        <v>42</v>
      </c>
    </row>
    <row r="900" spans="1:13" x14ac:dyDescent="0.25">
      <c r="A900" t="s">
        <v>46</v>
      </c>
      <c r="B900">
        <v>39045.4</v>
      </c>
      <c r="C900">
        <v>39010.9</v>
      </c>
      <c r="D900">
        <v>39010.400000000001</v>
      </c>
      <c r="E900">
        <v>37917.4</v>
      </c>
      <c r="F900">
        <v>461.411</v>
      </c>
      <c r="G900">
        <v>0</v>
      </c>
      <c r="H900">
        <v>305.84100000000001</v>
      </c>
      <c r="I900">
        <v>0</v>
      </c>
      <c r="J900">
        <v>0.178537</v>
      </c>
      <c r="K900">
        <v>0.83535999999999999</v>
      </c>
      <c r="L900">
        <v>0</v>
      </c>
      <c r="M900" t="s">
        <v>42</v>
      </c>
    </row>
    <row r="901" spans="1:13" x14ac:dyDescent="0.25">
      <c r="A901" t="s">
        <v>46</v>
      </c>
      <c r="B901">
        <v>39079.4</v>
      </c>
      <c r="C901">
        <v>39045.300000000003</v>
      </c>
      <c r="D901">
        <v>39044.800000000003</v>
      </c>
      <c r="E901">
        <v>37952.400000000001</v>
      </c>
      <c r="F901">
        <v>461.90499999999997</v>
      </c>
      <c r="G901">
        <v>0</v>
      </c>
      <c r="H901">
        <v>305.89100000000002</v>
      </c>
      <c r="I901">
        <v>0</v>
      </c>
      <c r="J901">
        <v>0.17852100000000001</v>
      </c>
      <c r="K901">
        <v>0.83192600000000005</v>
      </c>
      <c r="L901">
        <v>0</v>
      </c>
      <c r="M901" t="s">
        <v>42</v>
      </c>
    </row>
    <row r="902" spans="1:13" x14ac:dyDescent="0.25">
      <c r="A902" t="s">
        <v>46</v>
      </c>
      <c r="B902">
        <v>39091</v>
      </c>
      <c r="C902">
        <v>39057</v>
      </c>
      <c r="D902">
        <v>39056.5</v>
      </c>
      <c r="E902">
        <v>37956.800000000003</v>
      </c>
      <c r="F902">
        <v>460.98399999999998</v>
      </c>
      <c r="G902">
        <v>0</v>
      </c>
      <c r="H902">
        <v>305.46600000000001</v>
      </c>
      <c r="I902">
        <v>0</v>
      </c>
      <c r="J902">
        <v>0.17935999999999999</v>
      </c>
      <c r="K902">
        <v>0.85019999999999996</v>
      </c>
      <c r="L902">
        <v>0</v>
      </c>
      <c r="M902" t="s">
        <v>42</v>
      </c>
    </row>
    <row r="903" spans="1:13" x14ac:dyDescent="0.25">
      <c r="A903" t="s">
        <v>46</v>
      </c>
      <c r="B903">
        <v>39130</v>
      </c>
      <c r="C903">
        <v>39095.9</v>
      </c>
      <c r="D903">
        <v>39095.4</v>
      </c>
      <c r="E903">
        <v>38000.699999999997</v>
      </c>
      <c r="F903">
        <v>461.42</v>
      </c>
      <c r="G903">
        <v>0</v>
      </c>
      <c r="H903">
        <v>306.483</v>
      </c>
      <c r="I903">
        <v>0</v>
      </c>
      <c r="J903">
        <v>0.17854700000000001</v>
      </c>
      <c r="K903">
        <v>0.82783300000000004</v>
      </c>
      <c r="L903">
        <v>0</v>
      </c>
      <c r="M903" t="s">
        <v>42</v>
      </c>
    </row>
    <row r="904" spans="1:13" x14ac:dyDescent="0.25">
      <c r="A904" t="s">
        <v>46</v>
      </c>
      <c r="B904">
        <v>39156.300000000003</v>
      </c>
      <c r="C904">
        <v>39122.300000000003</v>
      </c>
      <c r="D904">
        <v>39121.699999999997</v>
      </c>
      <c r="E904">
        <v>38028.199999999997</v>
      </c>
      <c r="F904">
        <v>461.60300000000001</v>
      </c>
      <c r="G904">
        <v>0</v>
      </c>
      <c r="H904">
        <v>312.15800000000002</v>
      </c>
      <c r="I904">
        <v>0</v>
      </c>
      <c r="J904">
        <v>0.17938599999999999</v>
      </c>
      <c r="K904">
        <v>0.83633800000000003</v>
      </c>
      <c r="L904">
        <v>0</v>
      </c>
      <c r="M904" t="s">
        <v>42</v>
      </c>
    </row>
    <row r="905" spans="1:13" x14ac:dyDescent="0.25">
      <c r="A905" t="s">
        <v>46</v>
      </c>
      <c r="B905">
        <v>39202.199999999997</v>
      </c>
      <c r="C905">
        <v>39166.300000000003</v>
      </c>
      <c r="D905">
        <v>39165.699999999997</v>
      </c>
      <c r="E905">
        <v>38068.800000000003</v>
      </c>
      <c r="F905">
        <v>462.99799999999999</v>
      </c>
      <c r="G905">
        <v>0</v>
      </c>
      <c r="H905">
        <v>306.74599999999998</v>
      </c>
      <c r="I905">
        <v>0</v>
      </c>
      <c r="J905">
        <v>0.17846300000000001</v>
      </c>
      <c r="K905">
        <v>0.83700300000000005</v>
      </c>
      <c r="L905">
        <v>0</v>
      </c>
      <c r="M905" t="s">
        <v>42</v>
      </c>
    </row>
    <row r="906" spans="1:13" x14ac:dyDescent="0.25">
      <c r="A906" t="s">
        <v>46</v>
      </c>
      <c r="B906">
        <v>39073</v>
      </c>
      <c r="C906">
        <v>39038.199999999997</v>
      </c>
      <c r="D906">
        <v>39037.699999999997</v>
      </c>
      <c r="E906">
        <v>37945.300000000003</v>
      </c>
      <c r="F906">
        <v>461.82600000000002</v>
      </c>
      <c r="G906">
        <v>0</v>
      </c>
      <c r="H906">
        <v>305.98099999999999</v>
      </c>
      <c r="I906">
        <v>0</v>
      </c>
      <c r="J906">
        <v>0.160334</v>
      </c>
      <c r="K906">
        <v>0.83678200000000003</v>
      </c>
      <c r="L906">
        <v>0</v>
      </c>
      <c r="M906" t="s">
        <v>42</v>
      </c>
    </row>
    <row r="907" spans="1:13" x14ac:dyDescent="0.25">
      <c r="A907" t="s">
        <v>46</v>
      </c>
      <c r="B907">
        <v>39102.300000000003</v>
      </c>
      <c r="C907">
        <v>39066</v>
      </c>
      <c r="D907">
        <v>39065.5</v>
      </c>
      <c r="E907">
        <v>37970.9</v>
      </c>
      <c r="F907">
        <v>461.78800000000001</v>
      </c>
      <c r="G907">
        <v>0</v>
      </c>
      <c r="H907">
        <v>313.072</v>
      </c>
      <c r="I907">
        <v>0</v>
      </c>
      <c r="J907">
        <v>0.17908299999999999</v>
      </c>
      <c r="K907">
        <v>0.80644300000000002</v>
      </c>
      <c r="L907">
        <v>0</v>
      </c>
      <c r="M907" t="s">
        <v>42</v>
      </c>
    </row>
    <row r="908" spans="1:13" x14ac:dyDescent="0.25">
      <c r="A908" t="s">
        <v>46</v>
      </c>
      <c r="B908">
        <v>39033.199999999997</v>
      </c>
      <c r="C908">
        <v>38999.199999999997</v>
      </c>
      <c r="D908">
        <v>38998.6</v>
      </c>
      <c r="E908">
        <v>37906.9</v>
      </c>
      <c r="F908">
        <v>460.47199999999998</v>
      </c>
      <c r="G908">
        <v>0</v>
      </c>
      <c r="H908">
        <v>305.17500000000001</v>
      </c>
      <c r="I908">
        <v>0</v>
      </c>
      <c r="J908">
        <v>0.17847299999999999</v>
      </c>
      <c r="K908">
        <v>0.82767299999999999</v>
      </c>
      <c r="L908">
        <v>0</v>
      </c>
      <c r="M908" t="s">
        <v>42</v>
      </c>
    </row>
    <row r="909" spans="1:13" x14ac:dyDescent="0.25">
      <c r="A909" t="s">
        <v>46</v>
      </c>
      <c r="B909">
        <v>39102.699999999997</v>
      </c>
      <c r="C909">
        <v>39068.800000000003</v>
      </c>
      <c r="D909">
        <v>39068.300000000003</v>
      </c>
      <c r="E909">
        <v>37975</v>
      </c>
      <c r="F909">
        <v>461.41300000000001</v>
      </c>
      <c r="G909">
        <v>0</v>
      </c>
      <c r="H909">
        <v>305.767</v>
      </c>
      <c r="I909">
        <v>0</v>
      </c>
      <c r="J909">
        <v>0.17860200000000001</v>
      </c>
      <c r="K909">
        <v>0.83703099999999997</v>
      </c>
      <c r="L909">
        <v>0</v>
      </c>
      <c r="M909" t="s">
        <v>42</v>
      </c>
    </row>
    <row r="910" spans="1:13" x14ac:dyDescent="0.25">
      <c r="A910" t="s">
        <v>46</v>
      </c>
      <c r="B910">
        <v>38841.1</v>
      </c>
      <c r="C910">
        <v>38807.1</v>
      </c>
      <c r="D910">
        <v>38806.6</v>
      </c>
      <c r="E910">
        <v>37712</v>
      </c>
      <c r="F910">
        <v>458.65499999999997</v>
      </c>
      <c r="G910">
        <v>0</v>
      </c>
      <c r="H910">
        <v>309.49</v>
      </c>
      <c r="I910">
        <v>0</v>
      </c>
      <c r="J910">
        <v>0.14785100000000001</v>
      </c>
      <c r="K910">
        <v>0.83438500000000004</v>
      </c>
      <c r="L910">
        <v>0</v>
      </c>
      <c r="M910" t="s">
        <v>42</v>
      </c>
    </row>
    <row r="911" spans="1:13" x14ac:dyDescent="0.25">
      <c r="A911" t="s">
        <v>46</v>
      </c>
      <c r="B911">
        <v>38806.300000000003</v>
      </c>
      <c r="C911">
        <v>38772.300000000003</v>
      </c>
      <c r="D911">
        <v>38771.800000000003</v>
      </c>
      <c r="E911">
        <v>37686.6</v>
      </c>
      <c r="F911">
        <v>458.81900000000002</v>
      </c>
      <c r="G911">
        <v>0</v>
      </c>
      <c r="H911">
        <v>303.142</v>
      </c>
      <c r="I911">
        <v>0</v>
      </c>
      <c r="J911">
        <v>0.178512</v>
      </c>
      <c r="K911">
        <v>0.82895799999999997</v>
      </c>
      <c r="L911">
        <v>0</v>
      </c>
      <c r="M911" t="s">
        <v>42</v>
      </c>
    </row>
    <row r="912" spans="1:13" x14ac:dyDescent="0.25">
      <c r="A912" t="s">
        <v>46</v>
      </c>
      <c r="B912">
        <v>38901.699999999997</v>
      </c>
      <c r="C912">
        <v>38867.699999999997</v>
      </c>
      <c r="D912">
        <v>38867.1</v>
      </c>
      <c r="E912">
        <v>37765.9</v>
      </c>
      <c r="F912">
        <v>459.41399999999999</v>
      </c>
      <c r="G912">
        <v>0</v>
      </c>
      <c r="H912">
        <v>303.84500000000003</v>
      </c>
      <c r="I912">
        <v>0</v>
      </c>
      <c r="J912">
        <v>0.17883399999999999</v>
      </c>
      <c r="K912">
        <v>0.83677199999999996</v>
      </c>
      <c r="L912">
        <v>0</v>
      </c>
      <c r="M912" t="s">
        <v>42</v>
      </c>
    </row>
    <row r="913" spans="1:13" x14ac:dyDescent="0.25">
      <c r="A913" t="s">
        <v>46</v>
      </c>
      <c r="B913">
        <v>38810.300000000003</v>
      </c>
      <c r="C913">
        <v>38776.199999999997</v>
      </c>
      <c r="D913">
        <v>38775.699999999997</v>
      </c>
      <c r="E913">
        <v>37690.300000000003</v>
      </c>
      <c r="F913">
        <v>458.52600000000001</v>
      </c>
      <c r="G913">
        <v>0</v>
      </c>
      <c r="H913">
        <v>303.37799999999999</v>
      </c>
      <c r="I913">
        <v>0</v>
      </c>
      <c r="J913">
        <v>0.172323</v>
      </c>
      <c r="K913">
        <v>0.83617200000000003</v>
      </c>
      <c r="L913">
        <v>0</v>
      </c>
      <c r="M913" t="s">
        <v>42</v>
      </c>
    </row>
    <row r="914" spans="1:13" x14ac:dyDescent="0.25">
      <c r="A914" t="s">
        <v>46</v>
      </c>
      <c r="B914">
        <v>38865.9</v>
      </c>
      <c r="C914">
        <v>38831.5</v>
      </c>
      <c r="D914">
        <v>38831</v>
      </c>
      <c r="E914">
        <v>37742.400000000001</v>
      </c>
      <c r="F914">
        <v>465.113</v>
      </c>
      <c r="G914">
        <v>0</v>
      </c>
      <c r="H914">
        <v>303.98899999999998</v>
      </c>
      <c r="I914">
        <v>0</v>
      </c>
      <c r="J914">
        <v>0.17849699999999999</v>
      </c>
      <c r="K914">
        <v>0.83703099999999997</v>
      </c>
      <c r="L914">
        <v>0</v>
      </c>
      <c r="M914" t="s">
        <v>42</v>
      </c>
    </row>
    <row r="915" spans="1:13" x14ac:dyDescent="0.25">
      <c r="A915" t="s">
        <v>46</v>
      </c>
      <c r="B915">
        <v>38755.599999999999</v>
      </c>
      <c r="C915">
        <v>38721.699999999997</v>
      </c>
      <c r="D915">
        <v>38721.1</v>
      </c>
      <c r="E915">
        <v>37636.199999999997</v>
      </c>
      <c r="F915">
        <v>458.63600000000002</v>
      </c>
      <c r="G915">
        <v>0</v>
      </c>
      <c r="H915">
        <v>303.21699999999998</v>
      </c>
      <c r="I915">
        <v>0</v>
      </c>
      <c r="J915">
        <v>0.181369</v>
      </c>
      <c r="K915">
        <v>0.83704699999999999</v>
      </c>
      <c r="L915">
        <v>0</v>
      </c>
      <c r="M915" t="s">
        <v>42</v>
      </c>
    </row>
    <row r="916" spans="1:13" x14ac:dyDescent="0.25">
      <c r="A916" t="s">
        <v>46</v>
      </c>
      <c r="B916">
        <v>38806</v>
      </c>
      <c r="C916">
        <v>38771.5</v>
      </c>
      <c r="D916">
        <v>38771</v>
      </c>
      <c r="E916">
        <v>37684.1</v>
      </c>
      <c r="F916">
        <v>458.30700000000002</v>
      </c>
      <c r="G916">
        <v>0</v>
      </c>
      <c r="H916">
        <v>303.322</v>
      </c>
      <c r="I916">
        <v>0</v>
      </c>
      <c r="J916">
        <v>0.17943200000000001</v>
      </c>
      <c r="K916">
        <v>0.83668600000000004</v>
      </c>
      <c r="L916">
        <v>0</v>
      </c>
      <c r="M916" t="s">
        <v>42</v>
      </c>
    </row>
    <row r="917" spans="1:13" x14ac:dyDescent="0.25">
      <c r="A917" t="s">
        <v>46</v>
      </c>
      <c r="B917">
        <v>38806.5</v>
      </c>
      <c r="C917">
        <v>38772.6</v>
      </c>
      <c r="D917">
        <v>38772.1</v>
      </c>
      <c r="E917">
        <v>37688</v>
      </c>
      <c r="F917">
        <v>458.447</v>
      </c>
      <c r="G917">
        <v>0</v>
      </c>
      <c r="H917">
        <v>303.62099999999998</v>
      </c>
      <c r="I917">
        <v>0</v>
      </c>
      <c r="J917">
        <v>0.17846799999999999</v>
      </c>
      <c r="K917">
        <v>0.83650500000000005</v>
      </c>
      <c r="L917">
        <v>0</v>
      </c>
      <c r="M917" t="s">
        <v>42</v>
      </c>
    </row>
    <row r="918" spans="1:13" x14ac:dyDescent="0.25">
      <c r="A918" t="s">
        <v>46</v>
      </c>
      <c r="B918">
        <v>38846.1</v>
      </c>
      <c r="C918">
        <v>38812.1</v>
      </c>
      <c r="D918">
        <v>38811.5</v>
      </c>
      <c r="E918">
        <v>37718.699999999997</v>
      </c>
      <c r="F918">
        <v>458.60899999999998</v>
      </c>
      <c r="G918">
        <v>0</v>
      </c>
      <c r="H918">
        <v>304.11599999999999</v>
      </c>
      <c r="I918">
        <v>0</v>
      </c>
      <c r="J918">
        <v>0.17954400000000001</v>
      </c>
      <c r="K918">
        <v>0.83697600000000005</v>
      </c>
      <c r="L918">
        <v>0</v>
      </c>
      <c r="M918" t="s">
        <v>42</v>
      </c>
    </row>
    <row r="919" spans="1:13" x14ac:dyDescent="0.25">
      <c r="A919" t="s">
        <v>46</v>
      </c>
      <c r="B919">
        <v>38854.699999999997</v>
      </c>
      <c r="C919">
        <v>38820.699999999997</v>
      </c>
      <c r="D919">
        <v>38820.199999999997</v>
      </c>
      <c r="E919">
        <v>37734</v>
      </c>
      <c r="F919">
        <v>458.93799999999999</v>
      </c>
      <c r="G919">
        <v>0</v>
      </c>
      <c r="H919">
        <v>304.23700000000002</v>
      </c>
      <c r="I919">
        <v>0</v>
      </c>
      <c r="J919">
        <v>0.17962500000000001</v>
      </c>
      <c r="K919">
        <v>0.82326600000000005</v>
      </c>
      <c r="L919">
        <v>0</v>
      </c>
      <c r="M919" t="s">
        <v>42</v>
      </c>
    </row>
    <row r="920" spans="1:13" x14ac:dyDescent="0.25">
      <c r="A920" t="s">
        <v>46</v>
      </c>
      <c r="B920">
        <v>38829.699999999997</v>
      </c>
      <c r="C920">
        <v>38795.800000000003</v>
      </c>
      <c r="D920">
        <v>38795.300000000003</v>
      </c>
      <c r="E920">
        <v>37709.599999999999</v>
      </c>
      <c r="F920">
        <v>458.23899999999998</v>
      </c>
      <c r="G920">
        <v>0</v>
      </c>
      <c r="H920">
        <v>303.67700000000002</v>
      </c>
      <c r="I920">
        <v>0</v>
      </c>
      <c r="J920">
        <v>0.17847499999999999</v>
      </c>
      <c r="K920">
        <v>0.83466700000000005</v>
      </c>
      <c r="L920">
        <v>0</v>
      </c>
      <c r="M920" t="s">
        <v>42</v>
      </c>
    </row>
    <row r="921" spans="1:13" x14ac:dyDescent="0.25">
      <c r="A921" t="s">
        <v>46</v>
      </c>
      <c r="B921">
        <v>38828</v>
      </c>
      <c r="C921">
        <v>38793.9</v>
      </c>
      <c r="D921">
        <v>38793.4</v>
      </c>
      <c r="E921">
        <v>37708.199999999997</v>
      </c>
      <c r="F921">
        <v>466.14100000000002</v>
      </c>
      <c r="G921">
        <v>0</v>
      </c>
      <c r="H921">
        <v>303.65300000000002</v>
      </c>
      <c r="I921">
        <v>0</v>
      </c>
      <c r="J921">
        <v>0.17899599999999999</v>
      </c>
      <c r="K921">
        <v>0.83602200000000004</v>
      </c>
      <c r="L921">
        <v>0</v>
      </c>
      <c r="M921" t="s">
        <v>42</v>
      </c>
    </row>
    <row r="922" spans="1:13" x14ac:dyDescent="0.25">
      <c r="A922" t="s">
        <v>46</v>
      </c>
      <c r="B922">
        <v>38909.199999999997</v>
      </c>
      <c r="C922">
        <v>38875.199999999997</v>
      </c>
      <c r="D922">
        <v>38874.6</v>
      </c>
      <c r="E922">
        <v>37785.199999999997</v>
      </c>
      <c r="F922">
        <v>465.47199999999998</v>
      </c>
      <c r="G922">
        <v>0</v>
      </c>
      <c r="H922">
        <v>304.12299999999999</v>
      </c>
      <c r="I922">
        <v>0</v>
      </c>
      <c r="J922">
        <v>0.17566200000000001</v>
      </c>
      <c r="K922">
        <v>0.810581</v>
      </c>
      <c r="L922">
        <v>0</v>
      </c>
      <c r="M922" t="s">
        <v>42</v>
      </c>
    </row>
    <row r="923" spans="1:13" x14ac:dyDescent="0.25">
      <c r="A923" t="s">
        <v>46</v>
      </c>
      <c r="B923">
        <v>38778.699999999997</v>
      </c>
      <c r="C923">
        <v>38744.6</v>
      </c>
      <c r="D923">
        <v>38744.1</v>
      </c>
      <c r="E923">
        <v>37659.800000000003</v>
      </c>
      <c r="F923">
        <v>458.36599999999999</v>
      </c>
      <c r="G923">
        <v>0</v>
      </c>
      <c r="H923">
        <v>303.30500000000001</v>
      </c>
      <c r="I923">
        <v>0</v>
      </c>
      <c r="J923">
        <v>0.178454</v>
      </c>
      <c r="K923">
        <v>0.80647199999999997</v>
      </c>
      <c r="L923">
        <v>0</v>
      </c>
      <c r="M923" t="s">
        <v>42</v>
      </c>
    </row>
    <row r="924" spans="1:13" x14ac:dyDescent="0.25">
      <c r="A924" t="s">
        <v>46</v>
      </c>
      <c r="B924">
        <v>38809.9</v>
      </c>
      <c r="C924">
        <v>38769.4</v>
      </c>
      <c r="D924">
        <v>38768.9</v>
      </c>
      <c r="E924">
        <v>37683.199999999997</v>
      </c>
      <c r="F924">
        <v>458.26600000000002</v>
      </c>
      <c r="G924">
        <v>0</v>
      </c>
      <c r="H924">
        <v>303.166</v>
      </c>
      <c r="I924">
        <v>0</v>
      </c>
      <c r="J924">
        <v>0.17857600000000001</v>
      </c>
      <c r="K924">
        <v>0.83645099999999994</v>
      </c>
      <c r="L924">
        <v>0</v>
      </c>
      <c r="M924" t="s">
        <v>42</v>
      </c>
    </row>
    <row r="925" spans="1:13" x14ac:dyDescent="0.25">
      <c r="A925" t="s">
        <v>46</v>
      </c>
      <c r="B925">
        <v>38778.199999999997</v>
      </c>
      <c r="C925">
        <v>38744</v>
      </c>
      <c r="D925">
        <v>38743.5</v>
      </c>
      <c r="E925">
        <v>37649.5</v>
      </c>
      <c r="F925">
        <v>458.28500000000003</v>
      </c>
      <c r="G925">
        <v>0</v>
      </c>
      <c r="H925">
        <v>303.68599999999998</v>
      </c>
      <c r="I925">
        <v>0</v>
      </c>
      <c r="J925">
        <v>0.17885400000000001</v>
      </c>
      <c r="K925">
        <v>0.80646899999999999</v>
      </c>
      <c r="L925">
        <v>0</v>
      </c>
      <c r="M925" t="s">
        <v>42</v>
      </c>
    </row>
    <row r="926" spans="1:13" x14ac:dyDescent="0.25">
      <c r="A926" t="s">
        <v>46</v>
      </c>
      <c r="B926">
        <v>39020.800000000003</v>
      </c>
      <c r="C926">
        <v>38986.800000000003</v>
      </c>
      <c r="D926">
        <v>38986.300000000003</v>
      </c>
      <c r="E926">
        <v>37874</v>
      </c>
      <c r="F926">
        <v>461.18200000000002</v>
      </c>
      <c r="G926">
        <v>0</v>
      </c>
      <c r="H926">
        <v>305.04899999999998</v>
      </c>
      <c r="I926">
        <v>0</v>
      </c>
      <c r="J926">
        <v>0.17948900000000001</v>
      </c>
      <c r="K926">
        <v>0.83697699999999997</v>
      </c>
      <c r="L926">
        <v>0</v>
      </c>
      <c r="M926" t="s">
        <v>42</v>
      </c>
    </row>
    <row r="927" spans="1:13" x14ac:dyDescent="0.25">
      <c r="A927" t="s">
        <v>46</v>
      </c>
      <c r="B927">
        <v>39029.599999999999</v>
      </c>
      <c r="C927">
        <v>38995.300000000003</v>
      </c>
      <c r="D927">
        <v>38994.800000000003</v>
      </c>
      <c r="E927">
        <v>37896.199999999997</v>
      </c>
      <c r="F927">
        <v>460.94499999999999</v>
      </c>
      <c r="G927">
        <v>0</v>
      </c>
      <c r="H927">
        <v>305.26499999999999</v>
      </c>
      <c r="I927">
        <v>0</v>
      </c>
      <c r="J927">
        <v>0.15282299999999999</v>
      </c>
      <c r="K927">
        <v>0.80647199999999997</v>
      </c>
      <c r="L927">
        <v>0</v>
      </c>
      <c r="M927" t="s">
        <v>42</v>
      </c>
    </row>
    <row r="928" spans="1:13" x14ac:dyDescent="0.25">
      <c r="A928" t="s">
        <v>46</v>
      </c>
      <c r="B928">
        <v>39016.5</v>
      </c>
      <c r="C928">
        <v>38982.400000000001</v>
      </c>
      <c r="D928">
        <v>38981.9</v>
      </c>
      <c r="E928">
        <v>37884.699999999997</v>
      </c>
      <c r="F928">
        <v>461.02800000000002</v>
      </c>
      <c r="G928">
        <v>0</v>
      </c>
      <c r="H928">
        <v>305.02699999999999</v>
      </c>
      <c r="I928">
        <v>0</v>
      </c>
      <c r="J928">
        <v>0.17864099999999999</v>
      </c>
      <c r="K928">
        <v>0.82677</v>
      </c>
      <c r="L928">
        <v>0</v>
      </c>
      <c r="M928" t="s">
        <v>42</v>
      </c>
    </row>
    <row r="929" spans="1:13" x14ac:dyDescent="0.25">
      <c r="A929" t="s">
        <v>46</v>
      </c>
      <c r="B929">
        <v>39084.9</v>
      </c>
      <c r="C929">
        <v>39050.9</v>
      </c>
      <c r="D929">
        <v>39050.400000000001</v>
      </c>
      <c r="E929">
        <v>37958</v>
      </c>
      <c r="F929">
        <v>462.178</v>
      </c>
      <c r="G929">
        <v>0</v>
      </c>
      <c r="H929">
        <v>305.85700000000003</v>
      </c>
      <c r="I929">
        <v>0</v>
      </c>
      <c r="J929">
        <v>0.178975</v>
      </c>
      <c r="K929">
        <v>0.83704100000000004</v>
      </c>
      <c r="L929">
        <v>0</v>
      </c>
      <c r="M929" t="s">
        <v>42</v>
      </c>
    </row>
    <row r="930" spans="1:13" x14ac:dyDescent="0.25">
      <c r="A930" t="s">
        <v>46</v>
      </c>
      <c r="B930">
        <v>39060.400000000001</v>
      </c>
      <c r="C930">
        <v>39026.5</v>
      </c>
      <c r="D930">
        <v>39026</v>
      </c>
      <c r="E930">
        <v>37933.1</v>
      </c>
      <c r="F930">
        <v>460.79399999999998</v>
      </c>
      <c r="G930">
        <v>0</v>
      </c>
      <c r="H930">
        <v>306.125</v>
      </c>
      <c r="I930">
        <v>0</v>
      </c>
      <c r="J930">
        <v>0.178531</v>
      </c>
      <c r="K930">
        <v>0.83038599999999996</v>
      </c>
      <c r="L930">
        <v>0</v>
      </c>
      <c r="M930" t="s">
        <v>42</v>
      </c>
    </row>
    <row r="931" spans="1:13" x14ac:dyDescent="0.25">
      <c r="A931" t="s">
        <v>46</v>
      </c>
      <c r="B931">
        <v>39146.1</v>
      </c>
      <c r="C931">
        <v>39111.800000000003</v>
      </c>
      <c r="D931">
        <v>39111.199999999997</v>
      </c>
      <c r="E931">
        <v>38016.9</v>
      </c>
      <c r="F931">
        <v>461.73</v>
      </c>
      <c r="G931">
        <v>0</v>
      </c>
      <c r="H931">
        <v>306.12</v>
      </c>
      <c r="I931">
        <v>0</v>
      </c>
      <c r="J931">
        <v>0.178454</v>
      </c>
      <c r="K931">
        <v>0.80887500000000001</v>
      </c>
      <c r="L931">
        <v>0</v>
      </c>
      <c r="M931" t="s">
        <v>42</v>
      </c>
    </row>
    <row r="932" spans="1:13" x14ac:dyDescent="0.25">
      <c r="A932" t="s">
        <v>46</v>
      </c>
      <c r="B932">
        <v>39180.9</v>
      </c>
      <c r="C932">
        <v>39145.300000000003</v>
      </c>
      <c r="D932">
        <v>39144.800000000003</v>
      </c>
      <c r="E932">
        <v>38041.199999999997</v>
      </c>
      <c r="F932">
        <v>462.125</v>
      </c>
      <c r="G932">
        <v>0</v>
      </c>
      <c r="H932">
        <v>306.25400000000002</v>
      </c>
      <c r="I932">
        <v>0</v>
      </c>
      <c r="J932">
        <v>0.178729</v>
      </c>
      <c r="K932">
        <v>0.83336100000000002</v>
      </c>
      <c r="L932">
        <v>0</v>
      </c>
      <c r="M932" t="s">
        <v>42</v>
      </c>
    </row>
    <row r="933" spans="1:13" x14ac:dyDescent="0.25">
      <c r="A933" t="s">
        <v>46</v>
      </c>
      <c r="B933">
        <v>39115.5</v>
      </c>
      <c r="C933">
        <v>39081.5</v>
      </c>
      <c r="D933">
        <v>39081</v>
      </c>
      <c r="E933">
        <v>37981.1</v>
      </c>
      <c r="F933">
        <v>462.21699999999998</v>
      </c>
      <c r="G933">
        <v>0</v>
      </c>
      <c r="H933">
        <v>305.92200000000003</v>
      </c>
      <c r="I933">
        <v>0</v>
      </c>
      <c r="J933">
        <v>0.180424</v>
      </c>
      <c r="K933">
        <v>0.83696599999999999</v>
      </c>
      <c r="L933">
        <v>0</v>
      </c>
      <c r="M933" t="s">
        <v>42</v>
      </c>
    </row>
    <row r="934" spans="1:13" x14ac:dyDescent="0.25">
      <c r="A934" t="s">
        <v>46</v>
      </c>
      <c r="B934">
        <v>39136.699999999997</v>
      </c>
      <c r="C934">
        <v>39100.800000000003</v>
      </c>
      <c r="D934">
        <v>39100.199999999997</v>
      </c>
      <c r="E934">
        <v>38004.400000000001</v>
      </c>
      <c r="F934">
        <v>469.23599999999999</v>
      </c>
      <c r="G934">
        <v>0</v>
      </c>
      <c r="H934">
        <v>306.18</v>
      </c>
      <c r="I934">
        <v>0</v>
      </c>
      <c r="J934">
        <v>0.17861099999999999</v>
      </c>
      <c r="K934">
        <v>0.83636600000000005</v>
      </c>
      <c r="L934">
        <v>0</v>
      </c>
      <c r="M934" t="s">
        <v>42</v>
      </c>
    </row>
    <row r="935" spans="1:13" x14ac:dyDescent="0.25">
      <c r="A935" t="s">
        <v>46</v>
      </c>
      <c r="B935">
        <v>39110</v>
      </c>
      <c r="C935">
        <v>39076</v>
      </c>
      <c r="D935">
        <v>39075.4</v>
      </c>
      <c r="E935">
        <v>37981.800000000003</v>
      </c>
      <c r="F935">
        <v>461.05500000000001</v>
      </c>
      <c r="G935">
        <v>0</v>
      </c>
      <c r="H935">
        <v>306.28399999999999</v>
      </c>
      <c r="I935">
        <v>0</v>
      </c>
      <c r="J935">
        <v>0.178567</v>
      </c>
      <c r="K935">
        <v>0.83418599999999998</v>
      </c>
      <c r="L935">
        <v>0</v>
      </c>
      <c r="M935" t="s">
        <v>42</v>
      </c>
    </row>
    <row r="936" spans="1:13" x14ac:dyDescent="0.25">
      <c r="A936" t="s">
        <v>46</v>
      </c>
      <c r="B936">
        <v>39117.800000000003</v>
      </c>
      <c r="C936">
        <v>39083.4</v>
      </c>
      <c r="D936">
        <v>39082.9</v>
      </c>
      <c r="E936">
        <v>37980.300000000003</v>
      </c>
      <c r="F936">
        <v>461.44900000000001</v>
      </c>
      <c r="G936">
        <v>0</v>
      </c>
      <c r="H936">
        <v>306.14699999999999</v>
      </c>
      <c r="I936">
        <v>0</v>
      </c>
      <c r="J936">
        <v>0.17927699999999999</v>
      </c>
      <c r="K936">
        <v>0.83628400000000003</v>
      </c>
      <c r="L936">
        <v>0</v>
      </c>
      <c r="M936" t="s">
        <v>42</v>
      </c>
    </row>
    <row r="937" spans="1:13" x14ac:dyDescent="0.25">
      <c r="A937" t="s">
        <v>46</v>
      </c>
      <c r="B937">
        <v>39128</v>
      </c>
      <c r="C937">
        <v>39093.800000000003</v>
      </c>
      <c r="D937">
        <v>39093.300000000003</v>
      </c>
      <c r="E937">
        <v>37998.800000000003</v>
      </c>
      <c r="F937">
        <v>461.995</v>
      </c>
      <c r="G937">
        <v>0</v>
      </c>
      <c r="H937">
        <v>306.06900000000002</v>
      </c>
      <c r="I937">
        <v>0</v>
      </c>
      <c r="J937">
        <v>0.15121899999999999</v>
      </c>
      <c r="K937">
        <v>0.831314</v>
      </c>
      <c r="L937">
        <v>0</v>
      </c>
      <c r="M937" t="s">
        <v>42</v>
      </c>
    </row>
    <row r="938" spans="1:13" x14ac:dyDescent="0.25">
      <c r="A938" t="s">
        <v>46</v>
      </c>
      <c r="B938">
        <v>39091.4</v>
      </c>
      <c r="C938">
        <v>39057.300000000003</v>
      </c>
      <c r="D938">
        <v>39056.800000000003</v>
      </c>
      <c r="E938">
        <v>37948.5</v>
      </c>
      <c r="F938">
        <v>466.63</v>
      </c>
      <c r="G938">
        <v>0</v>
      </c>
      <c r="H938">
        <v>305.94299999999998</v>
      </c>
      <c r="I938">
        <v>0</v>
      </c>
      <c r="J938">
        <v>0.178508</v>
      </c>
      <c r="K938">
        <v>0.80647000000000002</v>
      </c>
      <c r="L938">
        <v>0</v>
      </c>
      <c r="M938" t="s">
        <v>42</v>
      </c>
    </row>
    <row r="939" spans="1:13" x14ac:dyDescent="0.25">
      <c r="A939" t="s">
        <v>46</v>
      </c>
      <c r="B939">
        <v>39112.6</v>
      </c>
      <c r="C939">
        <v>39078.5</v>
      </c>
      <c r="D939">
        <v>39078</v>
      </c>
      <c r="E939">
        <v>37983.1</v>
      </c>
      <c r="F939">
        <v>461.64</v>
      </c>
      <c r="G939">
        <v>0</v>
      </c>
      <c r="H939">
        <v>305.89299999999997</v>
      </c>
      <c r="I939">
        <v>0</v>
      </c>
      <c r="J939">
        <v>0.17875099999999999</v>
      </c>
      <c r="K939">
        <v>0.83002399999999998</v>
      </c>
      <c r="L939">
        <v>0</v>
      </c>
      <c r="M939" t="s">
        <v>42</v>
      </c>
    </row>
    <row r="940" spans="1:13" x14ac:dyDescent="0.25">
      <c r="A940" t="s">
        <v>46</v>
      </c>
      <c r="B940">
        <v>39087.5</v>
      </c>
      <c r="C940">
        <v>39052.9</v>
      </c>
      <c r="D940">
        <v>39052.300000000003</v>
      </c>
      <c r="E940">
        <v>37957.800000000003</v>
      </c>
      <c r="F940">
        <v>461.25900000000001</v>
      </c>
      <c r="G940">
        <v>0</v>
      </c>
      <c r="H940">
        <v>305.88200000000001</v>
      </c>
      <c r="I940">
        <v>0</v>
      </c>
      <c r="J940">
        <v>0.17846200000000001</v>
      </c>
      <c r="K940">
        <v>0.83406000000000002</v>
      </c>
      <c r="L940">
        <v>0</v>
      </c>
      <c r="M940" t="s">
        <v>42</v>
      </c>
    </row>
    <row r="941" spans="1:13" x14ac:dyDescent="0.25">
      <c r="A941" t="s">
        <v>46</v>
      </c>
      <c r="B941">
        <v>39149.699999999997</v>
      </c>
      <c r="C941">
        <v>39115.699999999997</v>
      </c>
      <c r="D941">
        <v>39115.199999999997</v>
      </c>
      <c r="E941">
        <v>38019.300000000003</v>
      </c>
      <c r="F941">
        <v>462.79199999999997</v>
      </c>
      <c r="G941">
        <v>0</v>
      </c>
      <c r="H941">
        <v>306.40800000000002</v>
      </c>
      <c r="I941">
        <v>0</v>
      </c>
      <c r="J941">
        <v>0.17438200000000001</v>
      </c>
      <c r="K941">
        <v>0.83334699999999995</v>
      </c>
      <c r="L941">
        <v>0</v>
      </c>
      <c r="M941" t="s">
        <v>42</v>
      </c>
    </row>
    <row r="942" spans="1:13" x14ac:dyDescent="0.25">
      <c r="A942" t="s">
        <v>46</v>
      </c>
      <c r="B942">
        <v>38969.199999999997</v>
      </c>
      <c r="C942">
        <v>38935</v>
      </c>
      <c r="D942">
        <v>38934.5</v>
      </c>
      <c r="E942">
        <v>37844.9</v>
      </c>
      <c r="F942">
        <v>460.34199999999998</v>
      </c>
      <c r="G942">
        <v>0</v>
      </c>
      <c r="H942">
        <v>304.94099999999997</v>
      </c>
      <c r="I942">
        <v>0</v>
      </c>
      <c r="J942">
        <v>0.165157</v>
      </c>
      <c r="K942">
        <v>0.83366499999999999</v>
      </c>
      <c r="L942">
        <v>0</v>
      </c>
      <c r="M942" t="s">
        <v>42</v>
      </c>
    </row>
    <row r="943" spans="1:13" x14ac:dyDescent="0.25">
      <c r="A943" t="s">
        <v>46</v>
      </c>
      <c r="B943">
        <v>39048.400000000001</v>
      </c>
      <c r="C943">
        <v>39014.400000000001</v>
      </c>
      <c r="D943">
        <v>39013.9</v>
      </c>
      <c r="E943">
        <v>37922.199999999997</v>
      </c>
      <c r="F943">
        <v>461.76299999999998</v>
      </c>
      <c r="G943">
        <v>0</v>
      </c>
      <c r="H943">
        <v>305.72899999999998</v>
      </c>
      <c r="I943">
        <v>0</v>
      </c>
      <c r="J943">
        <v>0.178561</v>
      </c>
      <c r="K943">
        <v>0.83704800000000001</v>
      </c>
      <c r="L943">
        <v>0</v>
      </c>
      <c r="M943" t="s">
        <v>42</v>
      </c>
    </row>
    <row r="944" spans="1:13" x14ac:dyDescent="0.25">
      <c r="A944" t="s">
        <v>46</v>
      </c>
      <c r="B944">
        <v>39074.300000000003</v>
      </c>
      <c r="C944">
        <v>39040.300000000003</v>
      </c>
      <c r="D944">
        <v>39039.800000000003</v>
      </c>
      <c r="E944">
        <v>37941.800000000003</v>
      </c>
      <c r="F944">
        <v>461.68299999999999</v>
      </c>
      <c r="G944">
        <v>0</v>
      </c>
      <c r="H944">
        <v>306.23099999999999</v>
      </c>
      <c r="I944">
        <v>0</v>
      </c>
      <c r="J944">
        <v>0.17849100000000001</v>
      </c>
      <c r="K944">
        <v>0.83559099999999997</v>
      </c>
      <c r="L944">
        <v>0</v>
      </c>
      <c r="M944" t="s">
        <v>42</v>
      </c>
    </row>
    <row r="945" spans="1:25" x14ac:dyDescent="0.25">
      <c r="A945" t="s">
        <v>46</v>
      </c>
      <c r="B945">
        <v>39093.300000000003</v>
      </c>
      <c r="C945">
        <v>39057.199999999997</v>
      </c>
      <c r="D945">
        <v>39056.699999999997</v>
      </c>
      <c r="E945">
        <v>37953.9</v>
      </c>
      <c r="F945">
        <v>469.154</v>
      </c>
      <c r="G945">
        <v>0</v>
      </c>
      <c r="H945">
        <v>305.88799999999998</v>
      </c>
      <c r="I945">
        <v>0</v>
      </c>
      <c r="J945">
        <v>0.15148</v>
      </c>
      <c r="K945">
        <v>0.83552700000000002</v>
      </c>
      <c r="L945">
        <v>0</v>
      </c>
      <c r="M945" t="s">
        <v>42</v>
      </c>
    </row>
    <row r="946" spans="1:25" x14ac:dyDescent="0.25">
      <c r="A946" t="s">
        <v>46</v>
      </c>
      <c r="B946">
        <v>39088.6</v>
      </c>
      <c r="C946">
        <v>39054.5</v>
      </c>
      <c r="D946">
        <v>39054</v>
      </c>
      <c r="E946">
        <v>37948.1</v>
      </c>
      <c r="F946">
        <v>460.86399999999998</v>
      </c>
      <c r="G946">
        <v>0</v>
      </c>
      <c r="H946">
        <v>305.80500000000001</v>
      </c>
      <c r="I946">
        <v>0</v>
      </c>
      <c r="J946">
        <v>0.147315</v>
      </c>
      <c r="K946">
        <v>0.80644800000000005</v>
      </c>
      <c r="L946">
        <v>0</v>
      </c>
      <c r="M946" t="s">
        <v>42</v>
      </c>
    </row>
    <row r="947" spans="1:25" x14ac:dyDescent="0.25">
      <c r="A947" t="s">
        <v>46</v>
      </c>
      <c r="B947">
        <v>39095.599999999999</v>
      </c>
      <c r="C947">
        <v>39061.1</v>
      </c>
      <c r="D947">
        <v>39060.5</v>
      </c>
      <c r="E947">
        <v>37953.599999999999</v>
      </c>
      <c r="F947">
        <v>462.375</v>
      </c>
      <c r="G947">
        <v>0</v>
      </c>
      <c r="H947">
        <v>305.92899999999997</v>
      </c>
      <c r="I947">
        <v>0</v>
      </c>
      <c r="J947">
        <v>0.178454</v>
      </c>
      <c r="K947">
        <v>0.82191899999999996</v>
      </c>
      <c r="L947">
        <v>0</v>
      </c>
      <c r="M947" t="s">
        <v>42</v>
      </c>
    </row>
    <row r="948" spans="1:25" x14ac:dyDescent="0.25">
      <c r="A948" t="s">
        <v>46</v>
      </c>
      <c r="B948">
        <v>38926.199999999997</v>
      </c>
      <c r="C948">
        <v>38891.800000000003</v>
      </c>
      <c r="D948">
        <v>38891.199999999997</v>
      </c>
      <c r="E948">
        <v>37801.5</v>
      </c>
      <c r="F948">
        <v>459.98899999999998</v>
      </c>
      <c r="G948">
        <v>0</v>
      </c>
      <c r="H948">
        <v>304.85199999999998</v>
      </c>
      <c r="I948">
        <v>0</v>
      </c>
      <c r="J948">
        <v>0.178787</v>
      </c>
      <c r="K948">
        <v>0.82573399999999997</v>
      </c>
      <c r="L948">
        <v>0</v>
      </c>
      <c r="M948" t="s">
        <v>42</v>
      </c>
    </row>
    <row r="949" spans="1:25" x14ac:dyDescent="0.25">
      <c r="A949" t="s">
        <v>46</v>
      </c>
      <c r="B949">
        <v>39768.199999999997</v>
      </c>
      <c r="C949">
        <v>39734.300000000003</v>
      </c>
      <c r="D949">
        <v>39733.800000000003</v>
      </c>
      <c r="E949">
        <v>38626.800000000003</v>
      </c>
      <c r="F949">
        <v>471.04700000000003</v>
      </c>
      <c r="G949">
        <v>0</v>
      </c>
      <c r="H949">
        <v>310.678</v>
      </c>
      <c r="I949">
        <v>0</v>
      </c>
      <c r="J949">
        <v>0.178622</v>
      </c>
      <c r="K949">
        <v>0.82314900000000002</v>
      </c>
      <c r="L949">
        <v>0</v>
      </c>
      <c r="M949" t="s">
        <v>42</v>
      </c>
    </row>
    <row r="950" spans="1:25" x14ac:dyDescent="0.25">
      <c r="A950" t="s">
        <v>46</v>
      </c>
      <c r="B950">
        <v>40533.300000000003</v>
      </c>
      <c r="C950">
        <v>40498.6</v>
      </c>
      <c r="D950">
        <v>40498.1</v>
      </c>
      <c r="E950">
        <v>39345.4</v>
      </c>
      <c r="F950">
        <v>483.971</v>
      </c>
      <c r="G950">
        <v>0</v>
      </c>
      <c r="H950">
        <v>320.88400000000001</v>
      </c>
      <c r="I950">
        <v>0</v>
      </c>
      <c r="J950">
        <v>0.178454</v>
      </c>
      <c r="K950">
        <v>0.83277999999999996</v>
      </c>
      <c r="L950">
        <v>0</v>
      </c>
      <c r="M950" t="s">
        <v>42</v>
      </c>
    </row>
    <row r="951" spans="1:25" x14ac:dyDescent="0.25">
      <c r="A951" t="s">
        <v>46</v>
      </c>
      <c r="B951">
        <v>40925.4</v>
      </c>
      <c r="C951">
        <v>40891.1</v>
      </c>
      <c r="D951">
        <v>40890.5</v>
      </c>
      <c r="E951">
        <v>39749.699999999997</v>
      </c>
      <c r="F951">
        <v>486.17200000000003</v>
      </c>
      <c r="G951">
        <v>0</v>
      </c>
      <c r="H951">
        <v>314.51100000000002</v>
      </c>
      <c r="I951">
        <v>0</v>
      </c>
      <c r="J951">
        <v>0.151785</v>
      </c>
      <c r="K951">
        <v>0.82859799999999995</v>
      </c>
      <c r="L951">
        <v>0</v>
      </c>
      <c r="M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46</v>
      </c>
      <c r="B952">
        <v>40537.599999999999</v>
      </c>
      <c r="C952">
        <v>40503.5</v>
      </c>
      <c r="D952">
        <v>40502.9</v>
      </c>
      <c r="E952">
        <v>39378</v>
      </c>
      <c r="F952">
        <v>480.26299999999998</v>
      </c>
      <c r="G952">
        <v>0</v>
      </c>
      <c r="H952">
        <v>314.05599999999998</v>
      </c>
      <c r="I952">
        <v>0</v>
      </c>
      <c r="J952">
        <v>0.14963000000000001</v>
      </c>
      <c r="K952">
        <v>0.835395</v>
      </c>
      <c r="L952">
        <v>0</v>
      </c>
      <c r="M952" t="s">
        <v>42</v>
      </c>
      <c r="R952">
        <f>AVERAGE(B903:B952)</f>
        <v>39113.52199999999</v>
      </c>
      <c r="S952">
        <f>AVERAGE(C903:C952)</f>
        <v>39079.074000000001</v>
      </c>
      <c r="U952">
        <f>_xlfn.VAR.P(B903:B952)</f>
        <v>184338.14131600026</v>
      </c>
      <c r="V952">
        <f>_xlfn.VAR.P(C903:C952)</f>
        <v>184363.33672399996</v>
      </c>
      <c r="X952">
        <f>1.96*SQRT(U952)/50</f>
        <v>16.83037021196559</v>
      </c>
      <c r="Y952">
        <f>1.96*SQRT(V952)/50</f>
        <v>16.831520363400546</v>
      </c>
    </row>
    <row r="953" spans="1:25" x14ac:dyDescent="0.25">
      <c r="A953" t="s">
        <v>46</v>
      </c>
      <c r="B953">
        <v>1955679.610268</v>
      </c>
      <c r="C953" t="s">
        <v>36</v>
      </c>
    </row>
    <row r="954" spans="1:25" x14ac:dyDescent="0.25">
      <c r="A954" t="s">
        <v>47</v>
      </c>
      <c r="B954">
        <v>661251</v>
      </c>
      <c r="C954">
        <v>658746</v>
      </c>
      <c r="D954">
        <v>658721</v>
      </c>
      <c r="E954">
        <v>657281</v>
      </c>
      <c r="F954">
        <v>1360.29</v>
      </c>
      <c r="G954">
        <v>4077.97</v>
      </c>
      <c r="H954">
        <v>915.96500000000003</v>
      </c>
      <c r="I954">
        <v>0.15554200000000001</v>
      </c>
      <c r="J954">
        <v>0.83705099999999999</v>
      </c>
      <c r="K954">
        <v>0</v>
      </c>
      <c r="L954" t="s">
        <v>42</v>
      </c>
    </row>
    <row r="955" spans="1:25" x14ac:dyDescent="0.25">
      <c r="A955" t="s">
        <v>47</v>
      </c>
      <c r="B955">
        <v>658925</v>
      </c>
      <c r="C955">
        <v>656239</v>
      </c>
      <c r="D955">
        <v>656213</v>
      </c>
      <c r="E955">
        <v>654778</v>
      </c>
      <c r="F955">
        <v>1351.42</v>
      </c>
      <c r="G955">
        <v>4181.95</v>
      </c>
      <c r="H955">
        <v>902.70100000000002</v>
      </c>
      <c r="I955">
        <v>0.17846899999999999</v>
      </c>
      <c r="J955">
        <v>0.83705200000000002</v>
      </c>
      <c r="K955">
        <v>0</v>
      </c>
      <c r="L955" t="s">
        <v>42</v>
      </c>
    </row>
    <row r="956" spans="1:25" x14ac:dyDescent="0.25">
      <c r="A956" t="s">
        <v>47</v>
      </c>
      <c r="B956">
        <v>656910</v>
      </c>
      <c r="C956">
        <v>654306</v>
      </c>
      <c r="D956">
        <v>654281</v>
      </c>
      <c r="E956">
        <v>652853</v>
      </c>
      <c r="F956">
        <v>1342.79</v>
      </c>
      <c r="G956">
        <v>4347.68</v>
      </c>
      <c r="H956">
        <v>904.78899999999999</v>
      </c>
      <c r="I956">
        <v>0.147701</v>
      </c>
      <c r="J956">
        <v>0.83698700000000004</v>
      </c>
      <c r="K956">
        <v>0</v>
      </c>
      <c r="L956" t="s">
        <v>42</v>
      </c>
    </row>
    <row r="957" spans="1:25" x14ac:dyDescent="0.25">
      <c r="A957" t="s">
        <v>47</v>
      </c>
      <c r="B957">
        <v>656928</v>
      </c>
      <c r="C957">
        <v>654247</v>
      </c>
      <c r="D957">
        <v>654222</v>
      </c>
      <c r="E957">
        <v>652799</v>
      </c>
      <c r="F957">
        <v>1341.83</v>
      </c>
      <c r="G957">
        <v>4086.75</v>
      </c>
      <c r="H957">
        <v>901.31399999999996</v>
      </c>
      <c r="I957">
        <v>0.147318</v>
      </c>
      <c r="J957">
        <v>0.83705099999999999</v>
      </c>
      <c r="K957">
        <v>0</v>
      </c>
      <c r="L957" t="s">
        <v>42</v>
      </c>
    </row>
    <row r="958" spans="1:25" x14ac:dyDescent="0.25">
      <c r="A958" t="s">
        <v>47</v>
      </c>
      <c r="B958">
        <v>659216</v>
      </c>
      <c r="C958">
        <v>656392</v>
      </c>
      <c r="D958">
        <v>656367</v>
      </c>
      <c r="E958">
        <v>654921</v>
      </c>
      <c r="F958">
        <v>1331.5</v>
      </c>
      <c r="G958">
        <v>3900.94</v>
      </c>
      <c r="H958">
        <v>921.11900000000003</v>
      </c>
      <c r="I958">
        <v>0.178454</v>
      </c>
      <c r="J958">
        <v>0.83662999999999998</v>
      </c>
      <c r="K958">
        <v>0</v>
      </c>
      <c r="L958" t="s">
        <v>42</v>
      </c>
    </row>
    <row r="959" spans="1:25" x14ac:dyDescent="0.25">
      <c r="A959" t="s">
        <v>47</v>
      </c>
      <c r="B959">
        <v>657569</v>
      </c>
      <c r="C959">
        <v>654977</v>
      </c>
      <c r="D959">
        <v>654952</v>
      </c>
      <c r="E959">
        <v>653511</v>
      </c>
      <c r="F959">
        <v>1358.05</v>
      </c>
      <c r="G959">
        <v>3703.98</v>
      </c>
      <c r="H959">
        <v>904.07899999999995</v>
      </c>
      <c r="I959">
        <v>0.17847099999999999</v>
      </c>
      <c r="J959">
        <v>0.86175000000000002</v>
      </c>
      <c r="K959">
        <v>0</v>
      </c>
      <c r="L959" t="s">
        <v>42</v>
      </c>
    </row>
    <row r="960" spans="1:25" x14ac:dyDescent="0.25">
      <c r="A960" t="s">
        <v>47</v>
      </c>
      <c r="B960">
        <v>659056</v>
      </c>
      <c r="C960">
        <v>656409</v>
      </c>
      <c r="D960">
        <v>656383</v>
      </c>
      <c r="E960">
        <v>654960</v>
      </c>
      <c r="F960">
        <v>1364.51</v>
      </c>
      <c r="G960">
        <v>4773.4399999999996</v>
      </c>
      <c r="H960">
        <v>904.83299999999997</v>
      </c>
      <c r="I960">
        <v>0.178456</v>
      </c>
      <c r="J960">
        <v>0.83703899999999998</v>
      </c>
      <c r="K960">
        <v>0</v>
      </c>
      <c r="L960" t="s">
        <v>42</v>
      </c>
    </row>
    <row r="961" spans="1:12" x14ac:dyDescent="0.25">
      <c r="A961" t="s">
        <v>47</v>
      </c>
      <c r="B961">
        <v>659839</v>
      </c>
      <c r="C961">
        <v>657255</v>
      </c>
      <c r="D961">
        <v>657230</v>
      </c>
      <c r="E961">
        <v>655798</v>
      </c>
      <c r="F961">
        <v>1332.38</v>
      </c>
      <c r="G961">
        <v>4804.8</v>
      </c>
      <c r="H961">
        <v>906.428</v>
      </c>
      <c r="I961">
        <v>0.15218300000000001</v>
      </c>
      <c r="J961">
        <v>0.83701199999999998</v>
      </c>
      <c r="K961">
        <v>0</v>
      </c>
      <c r="L961" t="s">
        <v>42</v>
      </c>
    </row>
    <row r="962" spans="1:12" x14ac:dyDescent="0.25">
      <c r="A962" t="s">
        <v>47</v>
      </c>
      <c r="B962">
        <v>659344</v>
      </c>
      <c r="C962">
        <v>656815</v>
      </c>
      <c r="D962">
        <v>656787</v>
      </c>
      <c r="E962">
        <v>655336</v>
      </c>
      <c r="F962">
        <v>1360.94</v>
      </c>
      <c r="G962">
        <v>4256.07</v>
      </c>
      <c r="H962">
        <v>920.17499999999995</v>
      </c>
      <c r="I962">
        <v>0.15288299999999999</v>
      </c>
      <c r="J962">
        <v>0.83623599999999998</v>
      </c>
      <c r="K962">
        <v>0</v>
      </c>
      <c r="L962" t="s">
        <v>42</v>
      </c>
    </row>
    <row r="963" spans="1:12" x14ac:dyDescent="0.25">
      <c r="A963" t="s">
        <v>47</v>
      </c>
      <c r="B963">
        <v>659484</v>
      </c>
      <c r="C963">
        <v>656945</v>
      </c>
      <c r="D963">
        <v>656920</v>
      </c>
      <c r="E963">
        <v>655488</v>
      </c>
      <c r="F963">
        <v>1341.44</v>
      </c>
      <c r="G963">
        <v>4090.17</v>
      </c>
      <c r="H963">
        <v>895.14400000000001</v>
      </c>
      <c r="I963">
        <v>0.14726800000000001</v>
      </c>
      <c r="J963">
        <v>0.83702399999999999</v>
      </c>
      <c r="K963">
        <v>0</v>
      </c>
      <c r="L963" t="s">
        <v>42</v>
      </c>
    </row>
    <row r="964" spans="1:12" x14ac:dyDescent="0.25">
      <c r="A964" t="s">
        <v>47</v>
      </c>
      <c r="B964">
        <v>657154</v>
      </c>
      <c r="C964">
        <v>654641</v>
      </c>
      <c r="D964">
        <v>654615</v>
      </c>
      <c r="E964">
        <v>653175</v>
      </c>
      <c r="F964">
        <v>1360.56</v>
      </c>
      <c r="G964">
        <v>4506.79</v>
      </c>
      <c r="H964">
        <v>907.39800000000002</v>
      </c>
      <c r="I964">
        <v>0.14835000000000001</v>
      </c>
      <c r="J964">
        <v>0.83702699999999997</v>
      </c>
      <c r="K964">
        <v>0</v>
      </c>
      <c r="L964" t="s">
        <v>42</v>
      </c>
    </row>
    <row r="965" spans="1:12" x14ac:dyDescent="0.25">
      <c r="A965" t="s">
        <v>47</v>
      </c>
      <c r="B965">
        <v>660440</v>
      </c>
      <c r="C965">
        <v>657945</v>
      </c>
      <c r="D965">
        <v>657919</v>
      </c>
      <c r="E965">
        <v>656469</v>
      </c>
      <c r="F965">
        <v>1371.52</v>
      </c>
      <c r="G965">
        <v>4118.7700000000004</v>
      </c>
      <c r="H965">
        <v>914.39400000000001</v>
      </c>
      <c r="I965">
        <v>0.16585800000000001</v>
      </c>
      <c r="J965">
        <v>0.83704599999999996</v>
      </c>
      <c r="K965">
        <v>0</v>
      </c>
      <c r="L965" t="s">
        <v>42</v>
      </c>
    </row>
    <row r="966" spans="1:12" x14ac:dyDescent="0.25">
      <c r="A966" t="s">
        <v>47</v>
      </c>
      <c r="B966">
        <v>656926</v>
      </c>
      <c r="C966">
        <v>654370</v>
      </c>
      <c r="D966">
        <v>654344</v>
      </c>
      <c r="E966">
        <v>652909</v>
      </c>
      <c r="F966">
        <v>1366.37</v>
      </c>
      <c r="G966">
        <v>3948.58</v>
      </c>
      <c r="H966">
        <v>905.22299999999996</v>
      </c>
      <c r="I966">
        <v>0.14795</v>
      </c>
      <c r="J966">
        <v>0.83696599999999999</v>
      </c>
      <c r="K966">
        <v>0</v>
      </c>
      <c r="L966" t="s">
        <v>42</v>
      </c>
    </row>
    <row r="967" spans="1:12" x14ac:dyDescent="0.25">
      <c r="A967" t="s">
        <v>47</v>
      </c>
      <c r="B967">
        <v>657003</v>
      </c>
      <c r="C967">
        <v>654229</v>
      </c>
      <c r="D967">
        <v>654203</v>
      </c>
      <c r="E967">
        <v>652773</v>
      </c>
      <c r="F967">
        <v>1349.33</v>
      </c>
      <c r="G967">
        <v>4317.1000000000004</v>
      </c>
      <c r="H967">
        <v>909.70399999999995</v>
      </c>
      <c r="I967">
        <v>0.17849000000000001</v>
      </c>
      <c r="J967">
        <v>0.83704000000000001</v>
      </c>
      <c r="K967">
        <v>0</v>
      </c>
      <c r="L967" t="s">
        <v>42</v>
      </c>
    </row>
    <row r="968" spans="1:12" x14ac:dyDescent="0.25">
      <c r="A968" t="s">
        <v>47</v>
      </c>
      <c r="B968">
        <v>660416</v>
      </c>
      <c r="C968">
        <v>657879</v>
      </c>
      <c r="D968">
        <v>657853</v>
      </c>
      <c r="E968">
        <v>656448</v>
      </c>
      <c r="F968">
        <v>1344.52</v>
      </c>
      <c r="G968">
        <v>5209.99</v>
      </c>
      <c r="H968">
        <v>919.17399999999998</v>
      </c>
      <c r="I968">
        <v>0.178454</v>
      </c>
      <c r="J968">
        <v>0.83645400000000003</v>
      </c>
      <c r="K968">
        <v>0</v>
      </c>
      <c r="L968" t="s">
        <v>42</v>
      </c>
    </row>
    <row r="969" spans="1:12" x14ac:dyDescent="0.25">
      <c r="A969" t="s">
        <v>47</v>
      </c>
      <c r="B969">
        <v>659283</v>
      </c>
      <c r="C969">
        <v>656706</v>
      </c>
      <c r="D969">
        <v>656680</v>
      </c>
      <c r="E969">
        <v>655243</v>
      </c>
      <c r="F969">
        <v>1347.55</v>
      </c>
      <c r="G969">
        <v>3791.1</v>
      </c>
      <c r="H969">
        <v>904.27200000000005</v>
      </c>
      <c r="I969">
        <v>0.178481</v>
      </c>
      <c r="J969">
        <v>0.84107399999999999</v>
      </c>
      <c r="K969">
        <v>0</v>
      </c>
      <c r="L969" t="s">
        <v>42</v>
      </c>
    </row>
    <row r="970" spans="1:12" x14ac:dyDescent="0.25">
      <c r="A970" t="s">
        <v>47</v>
      </c>
      <c r="B970">
        <v>658862</v>
      </c>
      <c r="C970">
        <v>656309</v>
      </c>
      <c r="D970">
        <v>656283</v>
      </c>
      <c r="E970">
        <v>654866</v>
      </c>
      <c r="F970">
        <v>1346.2</v>
      </c>
      <c r="G970">
        <v>4920.97</v>
      </c>
      <c r="H970">
        <v>899.00099999999998</v>
      </c>
      <c r="I970">
        <v>0.14712500000000001</v>
      </c>
      <c r="J970">
        <v>0.83703799999999995</v>
      </c>
      <c r="K970">
        <v>0</v>
      </c>
      <c r="L970" t="s">
        <v>42</v>
      </c>
    </row>
    <row r="971" spans="1:12" x14ac:dyDescent="0.25">
      <c r="A971" t="s">
        <v>47</v>
      </c>
      <c r="B971">
        <v>659478</v>
      </c>
      <c r="C971">
        <v>656997</v>
      </c>
      <c r="D971">
        <v>656971</v>
      </c>
      <c r="E971">
        <v>655537</v>
      </c>
      <c r="F971">
        <v>1380.37</v>
      </c>
      <c r="G971">
        <v>3637.23</v>
      </c>
      <c r="H971">
        <v>907.94600000000003</v>
      </c>
      <c r="I971">
        <v>0.16242699999999999</v>
      </c>
      <c r="J971">
        <v>0.83698899999999998</v>
      </c>
      <c r="K971">
        <v>0</v>
      </c>
      <c r="L971" t="s">
        <v>42</v>
      </c>
    </row>
    <row r="972" spans="1:12" x14ac:dyDescent="0.25">
      <c r="A972" t="s">
        <v>47</v>
      </c>
      <c r="B972">
        <v>659100</v>
      </c>
      <c r="C972">
        <v>656532</v>
      </c>
      <c r="D972">
        <v>656506</v>
      </c>
      <c r="E972">
        <v>655078</v>
      </c>
      <c r="F972">
        <v>1363.89</v>
      </c>
      <c r="G972">
        <v>3700.28</v>
      </c>
      <c r="H972">
        <v>909.13400000000001</v>
      </c>
      <c r="I972">
        <v>0.14960699999999999</v>
      </c>
      <c r="J972">
        <v>0.84668100000000002</v>
      </c>
      <c r="K972">
        <v>0</v>
      </c>
      <c r="L972" t="s">
        <v>42</v>
      </c>
    </row>
    <row r="973" spans="1:12" x14ac:dyDescent="0.25">
      <c r="A973" t="s">
        <v>47</v>
      </c>
      <c r="B973">
        <v>658233</v>
      </c>
      <c r="C973">
        <v>655547</v>
      </c>
      <c r="D973">
        <v>655520</v>
      </c>
      <c r="E973">
        <v>654089</v>
      </c>
      <c r="F973">
        <v>1381.75</v>
      </c>
      <c r="G973">
        <v>4454.2299999999996</v>
      </c>
      <c r="H973">
        <v>900.99699999999996</v>
      </c>
      <c r="I973">
        <v>0.149039</v>
      </c>
      <c r="J973">
        <v>0.83690200000000003</v>
      </c>
      <c r="K973">
        <v>0</v>
      </c>
      <c r="L973" t="s">
        <v>42</v>
      </c>
    </row>
    <row r="974" spans="1:12" x14ac:dyDescent="0.25">
      <c r="A974" t="s">
        <v>47</v>
      </c>
      <c r="B974">
        <v>659726</v>
      </c>
      <c r="C974">
        <v>657206</v>
      </c>
      <c r="D974">
        <v>657180</v>
      </c>
      <c r="E974">
        <v>655766</v>
      </c>
      <c r="F974">
        <v>1334.74</v>
      </c>
      <c r="G974">
        <v>4276.72</v>
      </c>
      <c r="H974">
        <v>920.18899999999996</v>
      </c>
      <c r="I974">
        <v>0.15074199999999999</v>
      </c>
      <c r="J974">
        <v>0.83687199999999995</v>
      </c>
      <c r="K974">
        <v>0</v>
      </c>
      <c r="L974" t="s">
        <v>42</v>
      </c>
    </row>
    <row r="975" spans="1:12" x14ac:dyDescent="0.25">
      <c r="A975" t="s">
        <v>47</v>
      </c>
      <c r="B975">
        <v>660386</v>
      </c>
      <c r="C975">
        <v>657614</v>
      </c>
      <c r="D975">
        <v>657587</v>
      </c>
      <c r="E975">
        <v>656154</v>
      </c>
      <c r="F975">
        <v>1373.57</v>
      </c>
      <c r="G975">
        <v>4370.74</v>
      </c>
      <c r="H975">
        <v>912.43399999999997</v>
      </c>
      <c r="I975">
        <v>0.151198</v>
      </c>
      <c r="J975">
        <v>0.83697299999999997</v>
      </c>
      <c r="K975">
        <v>0</v>
      </c>
      <c r="L975" t="s">
        <v>42</v>
      </c>
    </row>
    <row r="976" spans="1:12" x14ac:dyDescent="0.25">
      <c r="A976" t="s">
        <v>47</v>
      </c>
      <c r="B976">
        <v>656130</v>
      </c>
      <c r="C976">
        <v>653519</v>
      </c>
      <c r="D976">
        <v>653492</v>
      </c>
      <c r="E976">
        <v>652082</v>
      </c>
      <c r="F976">
        <v>1386.92</v>
      </c>
      <c r="G976">
        <v>4160.71</v>
      </c>
      <c r="H976">
        <v>896.10299999999995</v>
      </c>
      <c r="I976">
        <v>0.17846500000000001</v>
      </c>
      <c r="J976">
        <v>0.83651500000000001</v>
      </c>
      <c r="K976">
        <v>0</v>
      </c>
      <c r="L976" t="s">
        <v>42</v>
      </c>
    </row>
    <row r="977" spans="1:12" x14ac:dyDescent="0.25">
      <c r="A977" t="s">
        <v>47</v>
      </c>
      <c r="B977">
        <v>658485</v>
      </c>
      <c r="C977">
        <v>655719</v>
      </c>
      <c r="D977">
        <v>655692</v>
      </c>
      <c r="E977">
        <v>654282</v>
      </c>
      <c r="F977">
        <v>1335.54</v>
      </c>
      <c r="G977">
        <v>4507.21</v>
      </c>
      <c r="H977">
        <v>924.21699999999998</v>
      </c>
      <c r="I977">
        <v>0.16036800000000001</v>
      </c>
      <c r="J977">
        <v>0.83652300000000002</v>
      </c>
      <c r="K977">
        <v>0</v>
      </c>
      <c r="L977" t="s">
        <v>42</v>
      </c>
    </row>
    <row r="978" spans="1:12" x14ac:dyDescent="0.25">
      <c r="A978" t="s">
        <v>47</v>
      </c>
      <c r="B978">
        <v>655262</v>
      </c>
      <c r="C978">
        <v>652699</v>
      </c>
      <c r="D978">
        <v>652673</v>
      </c>
      <c r="E978">
        <v>651259</v>
      </c>
      <c r="F978">
        <v>1332.52</v>
      </c>
      <c r="G978">
        <v>4149.43</v>
      </c>
      <c r="H978">
        <v>893.34400000000005</v>
      </c>
      <c r="I978">
        <v>0.16112399999999999</v>
      </c>
      <c r="J978">
        <v>0.83599900000000005</v>
      </c>
      <c r="K978">
        <v>0</v>
      </c>
      <c r="L978" t="s">
        <v>42</v>
      </c>
    </row>
    <row r="979" spans="1:12" x14ac:dyDescent="0.25">
      <c r="A979" t="s">
        <v>47</v>
      </c>
      <c r="B979">
        <v>657547</v>
      </c>
      <c r="C979">
        <v>654949</v>
      </c>
      <c r="D979">
        <v>654922</v>
      </c>
      <c r="E979">
        <v>653484</v>
      </c>
      <c r="F979">
        <v>1329.94</v>
      </c>
      <c r="G979">
        <v>4020.88</v>
      </c>
      <c r="H979">
        <v>912.31299999999999</v>
      </c>
      <c r="I979">
        <v>0.14729600000000001</v>
      </c>
      <c r="J979">
        <v>0.83537499999999998</v>
      </c>
      <c r="K979">
        <v>0</v>
      </c>
      <c r="L979" t="s">
        <v>42</v>
      </c>
    </row>
    <row r="980" spans="1:12" x14ac:dyDescent="0.25">
      <c r="A980" t="s">
        <v>47</v>
      </c>
      <c r="B980">
        <v>661208</v>
      </c>
      <c r="C980">
        <v>658330</v>
      </c>
      <c r="D980">
        <v>658303</v>
      </c>
      <c r="E980">
        <v>656872</v>
      </c>
      <c r="F980">
        <v>1464.61</v>
      </c>
      <c r="G980">
        <v>5603.96</v>
      </c>
      <c r="H980">
        <v>911.36</v>
      </c>
      <c r="I980">
        <v>0.147207</v>
      </c>
      <c r="J980">
        <v>0.83705200000000002</v>
      </c>
      <c r="K980">
        <v>0</v>
      </c>
      <c r="L980" t="s">
        <v>42</v>
      </c>
    </row>
    <row r="981" spans="1:12" x14ac:dyDescent="0.25">
      <c r="A981" t="s">
        <v>47</v>
      </c>
      <c r="B981">
        <v>659526</v>
      </c>
      <c r="C981">
        <v>656553</v>
      </c>
      <c r="D981">
        <v>656526</v>
      </c>
      <c r="E981">
        <v>655088</v>
      </c>
      <c r="F981">
        <v>1362.38</v>
      </c>
      <c r="G981">
        <v>4608.67</v>
      </c>
      <c r="H981">
        <v>914.63499999999999</v>
      </c>
      <c r="I981">
        <v>0.151146</v>
      </c>
      <c r="J981">
        <v>0.83704199999999995</v>
      </c>
      <c r="K981">
        <v>0</v>
      </c>
      <c r="L981" t="s">
        <v>42</v>
      </c>
    </row>
    <row r="982" spans="1:12" x14ac:dyDescent="0.25">
      <c r="A982" t="s">
        <v>47</v>
      </c>
      <c r="B982">
        <v>659466</v>
      </c>
      <c r="C982">
        <v>656481</v>
      </c>
      <c r="D982">
        <v>656455</v>
      </c>
      <c r="E982">
        <v>655041</v>
      </c>
      <c r="F982">
        <v>1332.76</v>
      </c>
      <c r="G982">
        <v>4565.3900000000003</v>
      </c>
      <c r="H982">
        <v>901.06799999999998</v>
      </c>
      <c r="I982">
        <v>0.17846899999999999</v>
      </c>
      <c r="J982">
        <v>0.86895199999999995</v>
      </c>
      <c r="K982">
        <v>0</v>
      </c>
      <c r="L982" t="s">
        <v>42</v>
      </c>
    </row>
    <row r="983" spans="1:12" x14ac:dyDescent="0.25">
      <c r="A983" t="s">
        <v>47</v>
      </c>
      <c r="B983">
        <v>660412</v>
      </c>
      <c r="C983">
        <v>657094</v>
      </c>
      <c r="D983">
        <v>657067</v>
      </c>
      <c r="E983">
        <v>655641</v>
      </c>
      <c r="F983">
        <v>1350.28</v>
      </c>
      <c r="G983">
        <v>4177.82</v>
      </c>
      <c r="H983">
        <v>906.19600000000003</v>
      </c>
      <c r="I983">
        <v>0.163602</v>
      </c>
      <c r="J983">
        <v>0.84787299999999999</v>
      </c>
      <c r="K983">
        <v>0</v>
      </c>
      <c r="L983" t="s">
        <v>42</v>
      </c>
    </row>
    <row r="984" spans="1:12" x14ac:dyDescent="0.25">
      <c r="A984" t="s">
        <v>47</v>
      </c>
      <c r="B984">
        <v>663232</v>
      </c>
      <c r="C984">
        <v>660270</v>
      </c>
      <c r="D984">
        <v>660242</v>
      </c>
      <c r="E984">
        <v>658806</v>
      </c>
      <c r="F984">
        <v>1362.48</v>
      </c>
      <c r="G984">
        <v>5066.08</v>
      </c>
      <c r="H984">
        <v>904.83799999999997</v>
      </c>
      <c r="I984">
        <v>0.166099</v>
      </c>
      <c r="J984">
        <v>0.83705300000000005</v>
      </c>
      <c r="K984">
        <v>0</v>
      </c>
      <c r="L984" t="s">
        <v>42</v>
      </c>
    </row>
    <row r="985" spans="1:12" x14ac:dyDescent="0.25">
      <c r="A985" t="s">
        <v>47</v>
      </c>
      <c r="B985">
        <v>661380</v>
      </c>
      <c r="C985">
        <v>658825</v>
      </c>
      <c r="D985">
        <v>658798</v>
      </c>
      <c r="E985">
        <v>657369</v>
      </c>
      <c r="F985">
        <v>1363.78</v>
      </c>
      <c r="G985">
        <v>4511.49</v>
      </c>
      <c r="H985">
        <v>900.83299999999997</v>
      </c>
      <c r="I985">
        <v>0.16274</v>
      </c>
      <c r="J985">
        <v>0.83427499999999999</v>
      </c>
      <c r="K985">
        <v>0</v>
      </c>
      <c r="L985" t="s">
        <v>42</v>
      </c>
    </row>
    <row r="986" spans="1:12" x14ac:dyDescent="0.25">
      <c r="A986" t="s">
        <v>47</v>
      </c>
      <c r="B986">
        <v>658115</v>
      </c>
      <c r="C986">
        <v>655488</v>
      </c>
      <c r="D986">
        <v>655461</v>
      </c>
      <c r="E986">
        <v>654048</v>
      </c>
      <c r="F986">
        <v>1342.57</v>
      </c>
      <c r="G986">
        <v>4472.4399999999996</v>
      </c>
      <c r="H986">
        <v>899.36800000000005</v>
      </c>
      <c r="I986">
        <v>0.14729</v>
      </c>
      <c r="J986">
        <v>0.83640300000000001</v>
      </c>
      <c r="K986">
        <v>0</v>
      </c>
      <c r="L986" t="s">
        <v>42</v>
      </c>
    </row>
    <row r="987" spans="1:12" x14ac:dyDescent="0.25">
      <c r="A987" t="s">
        <v>47</v>
      </c>
      <c r="B987">
        <v>661271</v>
      </c>
      <c r="C987">
        <v>658785</v>
      </c>
      <c r="D987">
        <v>658758</v>
      </c>
      <c r="E987">
        <v>657315</v>
      </c>
      <c r="F987">
        <v>1383.76</v>
      </c>
      <c r="G987">
        <v>4750.37</v>
      </c>
      <c r="H987">
        <v>920.67499999999995</v>
      </c>
      <c r="I987">
        <v>0.178454</v>
      </c>
      <c r="J987">
        <v>0.83701899999999996</v>
      </c>
      <c r="K987">
        <v>0</v>
      </c>
      <c r="L987" t="s">
        <v>42</v>
      </c>
    </row>
    <row r="988" spans="1:12" x14ac:dyDescent="0.25">
      <c r="A988" t="s">
        <v>47</v>
      </c>
      <c r="B988">
        <v>658318</v>
      </c>
      <c r="C988">
        <v>655730</v>
      </c>
      <c r="D988">
        <v>655704</v>
      </c>
      <c r="E988">
        <v>654263</v>
      </c>
      <c r="F988">
        <v>1337.73</v>
      </c>
      <c r="G988">
        <v>4549.16</v>
      </c>
      <c r="H988">
        <v>915.06299999999999</v>
      </c>
      <c r="I988">
        <v>0.178455</v>
      </c>
      <c r="J988">
        <v>0.83535499999999996</v>
      </c>
      <c r="K988">
        <v>0</v>
      </c>
      <c r="L988" t="s">
        <v>42</v>
      </c>
    </row>
    <row r="989" spans="1:12" x14ac:dyDescent="0.25">
      <c r="A989" t="s">
        <v>47</v>
      </c>
      <c r="B989">
        <v>658804</v>
      </c>
      <c r="C989">
        <v>656098</v>
      </c>
      <c r="D989">
        <v>656072</v>
      </c>
      <c r="E989">
        <v>654613</v>
      </c>
      <c r="F989">
        <v>1354.04</v>
      </c>
      <c r="G989">
        <v>4277.2</v>
      </c>
      <c r="H989">
        <v>908.37</v>
      </c>
      <c r="I989">
        <v>0.17848600000000001</v>
      </c>
      <c r="J989">
        <v>0.86058699999999999</v>
      </c>
      <c r="K989">
        <v>0</v>
      </c>
      <c r="L989" t="s">
        <v>42</v>
      </c>
    </row>
    <row r="990" spans="1:12" x14ac:dyDescent="0.25">
      <c r="A990" t="s">
        <v>47</v>
      </c>
      <c r="B990">
        <v>659566</v>
      </c>
      <c r="C990">
        <v>656216</v>
      </c>
      <c r="D990">
        <v>656190</v>
      </c>
      <c r="E990">
        <v>654761</v>
      </c>
      <c r="F990">
        <v>1381.17</v>
      </c>
      <c r="G990">
        <v>4272.26</v>
      </c>
      <c r="H990">
        <v>897.072</v>
      </c>
      <c r="I990">
        <v>0.15318300000000001</v>
      </c>
      <c r="J990">
        <v>0.83595600000000003</v>
      </c>
      <c r="K990">
        <v>0</v>
      </c>
      <c r="L990" t="s">
        <v>42</v>
      </c>
    </row>
    <row r="991" spans="1:12" x14ac:dyDescent="0.25">
      <c r="A991" t="s">
        <v>47</v>
      </c>
      <c r="B991">
        <v>662082</v>
      </c>
      <c r="C991">
        <v>659057</v>
      </c>
      <c r="D991">
        <v>659030</v>
      </c>
      <c r="E991">
        <v>657606</v>
      </c>
      <c r="F991">
        <v>1388.43</v>
      </c>
      <c r="G991">
        <v>5086.58</v>
      </c>
      <c r="H991">
        <v>920.85799999999995</v>
      </c>
      <c r="I991">
        <v>0.17848</v>
      </c>
      <c r="J991">
        <v>0.83627700000000005</v>
      </c>
      <c r="K991">
        <v>0</v>
      </c>
      <c r="L991" t="s">
        <v>42</v>
      </c>
    </row>
    <row r="992" spans="1:12" x14ac:dyDescent="0.25">
      <c r="A992" t="s">
        <v>47</v>
      </c>
      <c r="B992">
        <v>660324</v>
      </c>
      <c r="C992">
        <v>657755</v>
      </c>
      <c r="D992">
        <v>657728</v>
      </c>
      <c r="E992">
        <v>656321</v>
      </c>
      <c r="F992">
        <v>1321.64</v>
      </c>
      <c r="G992">
        <v>4609.0600000000004</v>
      </c>
      <c r="H992">
        <v>902.23900000000003</v>
      </c>
      <c r="I992">
        <v>0.16726099999999999</v>
      </c>
      <c r="J992">
        <v>0.83416400000000002</v>
      </c>
      <c r="K992">
        <v>0</v>
      </c>
      <c r="L992" t="s">
        <v>42</v>
      </c>
    </row>
    <row r="993" spans="1:25" x14ac:dyDescent="0.25">
      <c r="A993" t="s">
        <v>47</v>
      </c>
      <c r="B993">
        <v>660412</v>
      </c>
      <c r="C993">
        <v>657846</v>
      </c>
      <c r="D993">
        <v>657817</v>
      </c>
      <c r="E993">
        <v>656389</v>
      </c>
      <c r="F993">
        <v>1356.86</v>
      </c>
      <c r="G993">
        <v>4894.47</v>
      </c>
      <c r="H993">
        <v>901.87300000000005</v>
      </c>
      <c r="I993">
        <v>0.15784799999999999</v>
      </c>
      <c r="J993">
        <v>0.83693700000000004</v>
      </c>
      <c r="K993">
        <v>0</v>
      </c>
      <c r="L993" t="s">
        <v>42</v>
      </c>
    </row>
    <row r="994" spans="1:25" x14ac:dyDescent="0.25">
      <c r="A994" t="s">
        <v>47</v>
      </c>
      <c r="B994">
        <v>659787</v>
      </c>
      <c r="C994">
        <v>657182</v>
      </c>
      <c r="D994">
        <v>657155</v>
      </c>
      <c r="E994">
        <v>655725</v>
      </c>
      <c r="F994">
        <v>1353.88</v>
      </c>
      <c r="G994">
        <v>3923.27</v>
      </c>
      <c r="H994">
        <v>901.87400000000002</v>
      </c>
      <c r="I994">
        <v>0.178454</v>
      </c>
      <c r="J994">
        <v>0.85479300000000003</v>
      </c>
      <c r="K994">
        <v>0</v>
      </c>
      <c r="L994" t="s">
        <v>42</v>
      </c>
    </row>
    <row r="995" spans="1:25" x14ac:dyDescent="0.25">
      <c r="A995" t="s">
        <v>47</v>
      </c>
      <c r="B995">
        <v>659313</v>
      </c>
      <c r="C995">
        <v>656794</v>
      </c>
      <c r="D995">
        <v>656767</v>
      </c>
      <c r="E995">
        <v>655346</v>
      </c>
      <c r="F995">
        <v>1356.03</v>
      </c>
      <c r="G995">
        <v>4069.59</v>
      </c>
      <c r="H995">
        <v>898.49300000000005</v>
      </c>
      <c r="I995">
        <v>0.17846300000000001</v>
      </c>
      <c r="J995">
        <v>0.85981200000000002</v>
      </c>
      <c r="K995">
        <v>0</v>
      </c>
      <c r="L995" t="s">
        <v>42</v>
      </c>
    </row>
    <row r="996" spans="1:25" x14ac:dyDescent="0.25">
      <c r="A996" t="s">
        <v>47</v>
      </c>
      <c r="B996">
        <v>659766</v>
      </c>
      <c r="C996">
        <v>657212</v>
      </c>
      <c r="D996">
        <v>657186</v>
      </c>
      <c r="E996">
        <v>655754</v>
      </c>
      <c r="F996">
        <v>1360.15</v>
      </c>
      <c r="G996">
        <v>4779.8500000000004</v>
      </c>
      <c r="H996">
        <v>912.58399999999995</v>
      </c>
      <c r="I996">
        <v>0.14723</v>
      </c>
      <c r="J996">
        <v>0.83697699999999997</v>
      </c>
      <c r="K996">
        <v>0</v>
      </c>
      <c r="L996" t="s">
        <v>42</v>
      </c>
    </row>
    <row r="997" spans="1:25" x14ac:dyDescent="0.25">
      <c r="A997" t="s">
        <v>47</v>
      </c>
      <c r="B997">
        <v>658773</v>
      </c>
      <c r="C997">
        <v>656183</v>
      </c>
      <c r="D997">
        <v>656157</v>
      </c>
      <c r="E997">
        <v>654707</v>
      </c>
      <c r="F997">
        <v>1369.51</v>
      </c>
      <c r="G997">
        <v>4747.3</v>
      </c>
      <c r="H997">
        <v>900.42200000000003</v>
      </c>
      <c r="I997">
        <v>0.17583799999999999</v>
      </c>
      <c r="J997">
        <v>0.83534399999999998</v>
      </c>
      <c r="K997">
        <v>0</v>
      </c>
      <c r="L997" t="s">
        <v>42</v>
      </c>
    </row>
    <row r="998" spans="1:25" x14ac:dyDescent="0.25">
      <c r="A998" t="s">
        <v>47</v>
      </c>
      <c r="B998">
        <v>657282</v>
      </c>
      <c r="C998">
        <v>654645</v>
      </c>
      <c r="D998">
        <v>654618</v>
      </c>
      <c r="E998">
        <v>653195</v>
      </c>
      <c r="F998">
        <v>1342.25</v>
      </c>
      <c r="G998">
        <v>3459.37</v>
      </c>
      <c r="H998">
        <v>915.99900000000002</v>
      </c>
      <c r="I998">
        <v>0.17845900000000001</v>
      </c>
      <c r="J998">
        <v>0.83675600000000006</v>
      </c>
      <c r="K998">
        <v>0</v>
      </c>
      <c r="L998" t="s">
        <v>42</v>
      </c>
    </row>
    <row r="999" spans="1:25" x14ac:dyDescent="0.25">
      <c r="A999" t="s">
        <v>47</v>
      </c>
      <c r="B999">
        <v>656706</v>
      </c>
      <c r="C999">
        <v>654056</v>
      </c>
      <c r="D999">
        <v>654029</v>
      </c>
      <c r="E999">
        <v>652612</v>
      </c>
      <c r="F999">
        <v>1349.95</v>
      </c>
      <c r="G999">
        <v>4109.45</v>
      </c>
      <c r="H999">
        <v>908.75300000000004</v>
      </c>
      <c r="I999">
        <v>0.178456</v>
      </c>
      <c r="J999">
        <v>0.83704400000000001</v>
      </c>
      <c r="K999">
        <v>0</v>
      </c>
      <c r="L999" t="s">
        <v>42</v>
      </c>
    </row>
    <row r="1000" spans="1:25" x14ac:dyDescent="0.25">
      <c r="A1000" t="s">
        <v>47</v>
      </c>
      <c r="B1000">
        <v>657911</v>
      </c>
      <c r="C1000">
        <v>655400</v>
      </c>
      <c r="D1000">
        <v>655373</v>
      </c>
      <c r="E1000">
        <v>653953</v>
      </c>
      <c r="F1000">
        <v>1332.72</v>
      </c>
      <c r="G1000">
        <v>4177.9399999999996</v>
      </c>
      <c r="H1000">
        <v>899.62800000000004</v>
      </c>
      <c r="I1000">
        <v>0.178454</v>
      </c>
      <c r="J1000">
        <v>0.83636999999999995</v>
      </c>
      <c r="K1000">
        <v>0</v>
      </c>
      <c r="L1000" t="s">
        <v>42</v>
      </c>
    </row>
    <row r="1001" spans="1:25" x14ac:dyDescent="0.25">
      <c r="A1001" t="s">
        <v>47</v>
      </c>
      <c r="B1001">
        <v>658822</v>
      </c>
      <c r="C1001">
        <v>656051</v>
      </c>
      <c r="D1001">
        <v>656023</v>
      </c>
      <c r="E1001">
        <v>654568</v>
      </c>
      <c r="F1001">
        <v>1361.97</v>
      </c>
      <c r="G1001">
        <v>4848.4799999999996</v>
      </c>
      <c r="H1001">
        <v>902.98199999999997</v>
      </c>
      <c r="I1001">
        <v>0.17846200000000001</v>
      </c>
      <c r="J1001">
        <v>0.83704000000000001</v>
      </c>
      <c r="K1001">
        <v>0</v>
      </c>
      <c r="L1001" t="s">
        <v>42</v>
      </c>
    </row>
    <row r="1002" spans="1:25" x14ac:dyDescent="0.25">
      <c r="A1002" t="s">
        <v>47</v>
      </c>
      <c r="B1002">
        <v>660364</v>
      </c>
      <c r="C1002">
        <v>657794</v>
      </c>
      <c r="D1002">
        <v>657767</v>
      </c>
      <c r="E1002">
        <v>656351</v>
      </c>
      <c r="F1002">
        <v>1345.84</v>
      </c>
      <c r="G1002">
        <v>4739.96</v>
      </c>
      <c r="H1002">
        <v>926.09699999999998</v>
      </c>
      <c r="I1002">
        <v>0.16261999999999999</v>
      </c>
      <c r="J1002">
        <v>0.83558299999999996</v>
      </c>
      <c r="K1002">
        <v>0</v>
      </c>
      <c r="L1002" t="s">
        <v>42</v>
      </c>
    </row>
    <row r="1003" spans="1:25" x14ac:dyDescent="0.25">
      <c r="A1003" t="s">
        <v>47</v>
      </c>
      <c r="B1003">
        <v>658671</v>
      </c>
      <c r="C1003">
        <v>656082</v>
      </c>
      <c r="D1003">
        <v>656054</v>
      </c>
      <c r="E1003">
        <v>654615</v>
      </c>
      <c r="F1003">
        <v>1357.33</v>
      </c>
      <c r="G1003">
        <v>4387.5</v>
      </c>
      <c r="H1003">
        <v>915.49199999999996</v>
      </c>
      <c r="I1003">
        <v>0.15253</v>
      </c>
      <c r="J1003">
        <v>0.83654799999999996</v>
      </c>
      <c r="K1003">
        <v>0</v>
      </c>
      <c r="L1003" t="s">
        <v>42</v>
      </c>
    </row>
    <row r="1004" spans="1:25" x14ac:dyDescent="0.25">
      <c r="A1004" t="s">
        <v>47</v>
      </c>
      <c r="B1004">
        <v>661014</v>
      </c>
      <c r="C1004">
        <v>658141</v>
      </c>
      <c r="D1004">
        <v>658113</v>
      </c>
      <c r="E1004">
        <v>656666</v>
      </c>
      <c r="F1004">
        <v>1384.36</v>
      </c>
      <c r="G1004">
        <v>4794.16</v>
      </c>
      <c r="H1004">
        <v>914.90200000000004</v>
      </c>
      <c r="I1004">
        <v>0.15338199999999999</v>
      </c>
      <c r="J1004">
        <v>0.83689599999999997</v>
      </c>
      <c r="K1004">
        <v>0</v>
      </c>
      <c r="L1004" t="s">
        <v>42</v>
      </c>
    </row>
    <row r="1005" spans="1:25" x14ac:dyDescent="0.25">
      <c r="A1005" t="s">
        <v>47</v>
      </c>
      <c r="B1005">
        <v>657406</v>
      </c>
      <c r="C1005">
        <v>654831</v>
      </c>
      <c r="D1005">
        <v>654803</v>
      </c>
      <c r="E1005">
        <v>653371</v>
      </c>
      <c r="F1005">
        <v>1363.13</v>
      </c>
      <c r="G1005">
        <v>4536.91</v>
      </c>
      <c r="H1005">
        <v>901.73199999999997</v>
      </c>
      <c r="I1005">
        <v>0.16464599999999999</v>
      </c>
      <c r="J1005">
        <v>0.83650000000000002</v>
      </c>
      <c r="K1005">
        <v>0</v>
      </c>
      <c r="L1005" t="s">
        <v>42</v>
      </c>
    </row>
    <row r="1006" spans="1:25" x14ac:dyDescent="0.25">
      <c r="A1006" t="s">
        <v>47</v>
      </c>
      <c r="B1006">
        <v>661669</v>
      </c>
      <c r="C1006">
        <v>658555</v>
      </c>
      <c r="D1006">
        <v>658528</v>
      </c>
      <c r="E1006">
        <v>657102</v>
      </c>
      <c r="F1006">
        <v>1359.24</v>
      </c>
      <c r="G1006">
        <v>5469.8</v>
      </c>
      <c r="H1006">
        <v>909.58799999999997</v>
      </c>
      <c r="I1006">
        <v>0.14845700000000001</v>
      </c>
      <c r="J1006">
        <v>0.83699900000000005</v>
      </c>
      <c r="K1006">
        <v>0</v>
      </c>
      <c r="L1006" t="s">
        <v>42</v>
      </c>
    </row>
    <row r="1007" spans="1:25" x14ac:dyDescent="0.25">
      <c r="A1007" t="s">
        <v>47</v>
      </c>
      <c r="B1007">
        <v>658997</v>
      </c>
      <c r="C1007">
        <v>656246</v>
      </c>
      <c r="D1007">
        <v>656219</v>
      </c>
      <c r="E1007">
        <v>654782</v>
      </c>
      <c r="F1007">
        <v>1352.09</v>
      </c>
      <c r="G1007">
        <v>5403.6</v>
      </c>
      <c r="H1007">
        <v>915.27099999999996</v>
      </c>
      <c r="I1007">
        <v>0.178455</v>
      </c>
      <c r="J1007">
        <v>0.83558299999999996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47</v>
      </c>
      <c r="B1008">
        <v>658785</v>
      </c>
      <c r="C1008">
        <v>656105</v>
      </c>
      <c r="D1008">
        <v>656070</v>
      </c>
      <c r="E1008">
        <v>654641</v>
      </c>
      <c r="F1008">
        <v>1359</v>
      </c>
      <c r="G1008">
        <v>4066.11</v>
      </c>
      <c r="H1008">
        <v>944.41</v>
      </c>
      <c r="I1008">
        <v>0.15478500000000001</v>
      </c>
      <c r="J1008">
        <v>0.83457400000000004</v>
      </c>
      <c r="K1008">
        <v>0</v>
      </c>
      <c r="L1008" t="s">
        <v>42</v>
      </c>
      <c r="R1008">
        <f>AVERAGE(B959:B1008)</f>
        <v>659182.1</v>
      </c>
      <c r="S1008">
        <f>AVERAGE(C959:C1008)</f>
        <v>656501.34</v>
      </c>
      <c r="U1008">
        <f>_xlfn.VAR.P(B959:B1008)</f>
        <v>2453100.4900000007</v>
      </c>
      <c r="V1008">
        <f>_xlfn.VAR.P(C959:C1008)</f>
        <v>2274877.4244000004</v>
      </c>
      <c r="X1008">
        <f>1.96*SQRT(U1008)/50</f>
        <v>61.396517303130487</v>
      </c>
      <c r="Y1008">
        <f>1.96*SQRT(V1008)/50</f>
        <v>59.124171414321026</v>
      </c>
    </row>
    <row r="1009" spans="1:12" x14ac:dyDescent="0.25">
      <c r="A1009" t="s">
        <v>48</v>
      </c>
      <c r="B1009">
        <v>32959110.966742001</v>
      </c>
      <c r="C1009" t="s">
        <v>36</v>
      </c>
    </row>
    <row r="1010" spans="1:12" x14ac:dyDescent="0.25">
      <c r="A1010" t="s">
        <v>49</v>
      </c>
      <c r="B1010">
        <v>654420</v>
      </c>
      <c r="C1010">
        <v>654381</v>
      </c>
      <c r="D1010">
        <v>654326</v>
      </c>
      <c r="E1010">
        <v>653143</v>
      </c>
      <c r="F1010">
        <v>1208.82</v>
      </c>
      <c r="G1010">
        <v>0</v>
      </c>
      <c r="H1010">
        <v>943.62900000000002</v>
      </c>
      <c r="I1010">
        <v>0.178454</v>
      </c>
      <c r="J1010">
        <v>0.83692299999999997</v>
      </c>
      <c r="K1010">
        <v>0</v>
      </c>
      <c r="L1010" t="s">
        <v>42</v>
      </c>
    </row>
    <row r="1011" spans="1:12" x14ac:dyDescent="0.25">
      <c r="A1011" t="s">
        <v>49</v>
      </c>
      <c r="B1011">
        <v>651779</v>
      </c>
      <c r="C1011">
        <v>651742</v>
      </c>
      <c r="D1011">
        <v>651725</v>
      </c>
      <c r="E1011">
        <v>650538</v>
      </c>
      <c r="F1011">
        <v>1211.8599999999999</v>
      </c>
      <c r="G1011">
        <v>0</v>
      </c>
      <c r="H1011">
        <v>944.85799999999995</v>
      </c>
      <c r="I1011">
        <v>0.149781</v>
      </c>
      <c r="J1011">
        <v>0.83552099999999996</v>
      </c>
      <c r="K1011">
        <v>0</v>
      </c>
      <c r="L1011" t="s">
        <v>42</v>
      </c>
    </row>
    <row r="1012" spans="1:12" x14ac:dyDescent="0.25">
      <c r="A1012" t="s">
        <v>49</v>
      </c>
      <c r="B1012">
        <v>653693</v>
      </c>
      <c r="C1012">
        <v>653656</v>
      </c>
      <c r="D1012">
        <v>653483</v>
      </c>
      <c r="E1012">
        <v>652282</v>
      </c>
      <c r="F1012">
        <v>1189.76</v>
      </c>
      <c r="G1012">
        <v>0</v>
      </c>
      <c r="H1012">
        <v>931.60699999999997</v>
      </c>
      <c r="I1012">
        <v>0.16300500000000001</v>
      </c>
      <c r="J1012">
        <v>0.83564700000000003</v>
      </c>
      <c r="K1012">
        <v>0</v>
      </c>
      <c r="L1012" t="s">
        <v>42</v>
      </c>
    </row>
    <row r="1013" spans="1:12" x14ac:dyDescent="0.25">
      <c r="A1013" t="s">
        <v>49</v>
      </c>
      <c r="B1013">
        <v>653553</v>
      </c>
      <c r="C1013">
        <v>653513</v>
      </c>
      <c r="D1013">
        <v>653469</v>
      </c>
      <c r="E1013">
        <v>652298</v>
      </c>
      <c r="F1013">
        <v>1194</v>
      </c>
      <c r="G1013">
        <v>0</v>
      </c>
      <c r="H1013">
        <v>941.995</v>
      </c>
      <c r="I1013">
        <v>0.15815199999999999</v>
      </c>
      <c r="J1013">
        <v>0.83157300000000001</v>
      </c>
      <c r="K1013">
        <v>0</v>
      </c>
      <c r="L1013" t="s">
        <v>42</v>
      </c>
    </row>
    <row r="1014" spans="1:12" x14ac:dyDescent="0.25">
      <c r="A1014" t="s">
        <v>49</v>
      </c>
      <c r="B1014">
        <v>651572</v>
      </c>
      <c r="C1014">
        <v>651535</v>
      </c>
      <c r="D1014">
        <v>651518</v>
      </c>
      <c r="E1014">
        <v>650349</v>
      </c>
      <c r="F1014">
        <v>1185.6600000000001</v>
      </c>
      <c r="G1014">
        <v>0</v>
      </c>
      <c r="H1014">
        <v>929.81100000000004</v>
      </c>
      <c r="I1014">
        <v>0.178454</v>
      </c>
      <c r="J1014">
        <v>0.83688099999999999</v>
      </c>
      <c r="K1014">
        <v>0</v>
      </c>
      <c r="L1014" t="s">
        <v>42</v>
      </c>
    </row>
    <row r="1015" spans="1:12" x14ac:dyDescent="0.25">
      <c r="A1015" t="s">
        <v>49</v>
      </c>
      <c r="B1015">
        <v>654109</v>
      </c>
      <c r="C1015">
        <v>654073</v>
      </c>
      <c r="D1015">
        <v>654054</v>
      </c>
      <c r="E1015">
        <v>652867</v>
      </c>
      <c r="F1015">
        <v>1199.3499999999999</v>
      </c>
      <c r="G1015">
        <v>0</v>
      </c>
      <c r="H1015">
        <v>946.19100000000003</v>
      </c>
      <c r="I1015">
        <v>0.14821200000000001</v>
      </c>
      <c r="J1015">
        <v>0.83704000000000001</v>
      </c>
      <c r="K1015">
        <v>0</v>
      </c>
      <c r="L1015" t="s">
        <v>42</v>
      </c>
    </row>
    <row r="1016" spans="1:12" x14ac:dyDescent="0.25">
      <c r="A1016" t="s">
        <v>49</v>
      </c>
      <c r="B1016">
        <v>650026</v>
      </c>
      <c r="C1016">
        <v>649989</v>
      </c>
      <c r="D1016">
        <v>649972</v>
      </c>
      <c r="E1016">
        <v>648787</v>
      </c>
      <c r="F1016">
        <v>1200.8399999999999</v>
      </c>
      <c r="G1016">
        <v>0</v>
      </c>
      <c r="H1016">
        <v>940.61599999999999</v>
      </c>
      <c r="I1016">
        <v>0.14979999999999999</v>
      </c>
      <c r="J1016">
        <v>0.83704800000000001</v>
      </c>
      <c r="K1016">
        <v>0</v>
      </c>
      <c r="L1016" t="s">
        <v>42</v>
      </c>
    </row>
    <row r="1017" spans="1:12" x14ac:dyDescent="0.25">
      <c r="A1017" t="s">
        <v>49</v>
      </c>
      <c r="B1017">
        <v>652040</v>
      </c>
      <c r="C1017">
        <v>652003</v>
      </c>
      <c r="D1017">
        <v>651837</v>
      </c>
      <c r="E1017">
        <v>650662</v>
      </c>
      <c r="F1017">
        <v>1207.49</v>
      </c>
      <c r="G1017">
        <v>0</v>
      </c>
      <c r="H1017">
        <v>960.80399999999997</v>
      </c>
      <c r="I1017">
        <v>0.162607</v>
      </c>
      <c r="J1017">
        <v>0.83704900000000004</v>
      </c>
      <c r="K1017">
        <v>0</v>
      </c>
      <c r="L1017" t="s">
        <v>42</v>
      </c>
    </row>
    <row r="1018" spans="1:12" x14ac:dyDescent="0.25">
      <c r="A1018" t="s">
        <v>49</v>
      </c>
      <c r="B1018">
        <v>651247</v>
      </c>
      <c r="C1018">
        <v>651208</v>
      </c>
      <c r="D1018">
        <v>651191</v>
      </c>
      <c r="E1018">
        <v>650006</v>
      </c>
      <c r="F1018">
        <v>1213.3499999999999</v>
      </c>
      <c r="G1018">
        <v>0</v>
      </c>
      <c r="H1018">
        <v>938.07799999999997</v>
      </c>
      <c r="I1018">
        <v>0.178455</v>
      </c>
      <c r="J1018">
        <v>0.83390600000000004</v>
      </c>
      <c r="K1018">
        <v>0</v>
      </c>
      <c r="L1018" t="s">
        <v>42</v>
      </c>
    </row>
    <row r="1019" spans="1:12" x14ac:dyDescent="0.25">
      <c r="A1019" t="s">
        <v>49</v>
      </c>
      <c r="B1019">
        <v>653648</v>
      </c>
      <c r="C1019">
        <v>653609</v>
      </c>
      <c r="D1019">
        <v>653581</v>
      </c>
      <c r="E1019">
        <v>652409</v>
      </c>
      <c r="F1019">
        <v>1236.96</v>
      </c>
      <c r="G1019">
        <v>0</v>
      </c>
      <c r="H1019">
        <v>939.15700000000004</v>
      </c>
      <c r="I1019">
        <v>0.178456</v>
      </c>
      <c r="J1019">
        <v>0.83653900000000003</v>
      </c>
      <c r="K1019">
        <v>0</v>
      </c>
      <c r="L1019" t="s">
        <v>42</v>
      </c>
    </row>
    <row r="1020" spans="1:12" x14ac:dyDescent="0.25">
      <c r="A1020" t="s">
        <v>49</v>
      </c>
      <c r="B1020">
        <v>652539</v>
      </c>
      <c r="C1020">
        <v>652502</v>
      </c>
      <c r="D1020">
        <v>652418</v>
      </c>
      <c r="E1020">
        <v>651203</v>
      </c>
      <c r="F1020">
        <v>1206.99</v>
      </c>
      <c r="G1020">
        <v>0</v>
      </c>
      <c r="H1020">
        <v>945.87800000000004</v>
      </c>
      <c r="I1020">
        <v>0.16212199999999999</v>
      </c>
      <c r="J1020">
        <v>0.83416800000000002</v>
      </c>
      <c r="K1020">
        <v>0</v>
      </c>
      <c r="L1020" t="s">
        <v>42</v>
      </c>
    </row>
    <row r="1021" spans="1:12" x14ac:dyDescent="0.25">
      <c r="A1021" t="s">
        <v>49</v>
      </c>
      <c r="B1021">
        <v>653789</v>
      </c>
      <c r="C1021">
        <v>653752</v>
      </c>
      <c r="D1021">
        <v>653735</v>
      </c>
      <c r="E1021">
        <v>652546</v>
      </c>
      <c r="F1021">
        <v>1191.05</v>
      </c>
      <c r="G1021">
        <v>0</v>
      </c>
      <c r="H1021">
        <v>938.52700000000004</v>
      </c>
      <c r="I1021">
        <v>0.178455</v>
      </c>
      <c r="J1021">
        <v>0.83702900000000002</v>
      </c>
      <c r="K1021">
        <v>0</v>
      </c>
      <c r="L1021" t="s">
        <v>42</v>
      </c>
    </row>
    <row r="1022" spans="1:12" x14ac:dyDescent="0.25">
      <c r="A1022" t="s">
        <v>49</v>
      </c>
      <c r="B1022">
        <v>650897</v>
      </c>
      <c r="C1022">
        <v>650857</v>
      </c>
      <c r="D1022">
        <v>650841</v>
      </c>
      <c r="E1022">
        <v>649656</v>
      </c>
      <c r="F1022">
        <v>1170.97</v>
      </c>
      <c r="G1022">
        <v>0</v>
      </c>
      <c r="H1022">
        <v>938.93399999999997</v>
      </c>
      <c r="I1022">
        <v>0.14873</v>
      </c>
      <c r="J1022">
        <v>0.86654699999999996</v>
      </c>
      <c r="K1022">
        <v>0</v>
      </c>
      <c r="L1022" t="s">
        <v>42</v>
      </c>
    </row>
    <row r="1023" spans="1:12" x14ac:dyDescent="0.25">
      <c r="A1023" t="s">
        <v>49</v>
      </c>
      <c r="B1023">
        <v>648550</v>
      </c>
      <c r="C1023">
        <v>648510</v>
      </c>
      <c r="D1023">
        <v>648495</v>
      </c>
      <c r="E1023">
        <v>647323</v>
      </c>
      <c r="F1023">
        <v>1178.1099999999999</v>
      </c>
      <c r="G1023">
        <v>0</v>
      </c>
      <c r="H1023">
        <v>950.75300000000004</v>
      </c>
      <c r="I1023">
        <v>0.174146</v>
      </c>
      <c r="J1023">
        <v>0.83662499999999995</v>
      </c>
      <c r="K1023">
        <v>0</v>
      </c>
      <c r="L1023" t="s">
        <v>42</v>
      </c>
    </row>
    <row r="1024" spans="1:12" x14ac:dyDescent="0.25">
      <c r="A1024" t="s">
        <v>49</v>
      </c>
      <c r="B1024">
        <v>648485</v>
      </c>
      <c r="C1024">
        <v>648448</v>
      </c>
      <c r="D1024">
        <v>648432</v>
      </c>
      <c r="E1024">
        <v>647251</v>
      </c>
      <c r="F1024">
        <v>1163.6400000000001</v>
      </c>
      <c r="G1024">
        <v>0</v>
      </c>
      <c r="H1024">
        <v>937.20600000000002</v>
      </c>
      <c r="I1024">
        <v>0.178483</v>
      </c>
      <c r="J1024">
        <v>0.837036</v>
      </c>
      <c r="K1024">
        <v>0</v>
      </c>
      <c r="L1024" t="s">
        <v>42</v>
      </c>
    </row>
    <row r="1025" spans="1:12" x14ac:dyDescent="0.25">
      <c r="A1025" t="s">
        <v>49</v>
      </c>
      <c r="B1025">
        <v>649737</v>
      </c>
      <c r="C1025">
        <v>649700</v>
      </c>
      <c r="D1025">
        <v>649684</v>
      </c>
      <c r="E1025">
        <v>648513</v>
      </c>
      <c r="F1025">
        <v>1157.05</v>
      </c>
      <c r="G1025">
        <v>0</v>
      </c>
      <c r="H1025">
        <v>938.76</v>
      </c>
      <c r="I1025">
        <v>0.14741799999999999</v>
      </c>
      <c r="J1025">
        <v>0.83696999999999999</v>
      </c>
      <c r="K1025">
        <v>0</v>
      </c>
      <c r="L1025" t="s">
        <v>42</v>
      </c>
    </row>
    <row r="1026" spans="1:12" x14ac:dyDescent="0.25">
      <c r="A1026" t="s">
        <v>49</v>
      </c>
      <c r="B1026">
        <v>650835</v>
      </c>
      <c r="C1026">
        <v>650796</v>
      </c>
      <c r="D1026">
        <v>650780</v>
      </c>
      <c r="E1026">
        <v>649606</v>
      </c>
      <c r="F1026">
        <v>1158.8599999999999</v>
      </c>
      <c r="G1026">
        <v>0</v>
      </c>
      <c r="H1026">
        <v>939.31600000000003</v>
      </c>
      <c r="I1026">
        <v>0.14771000000000001</v>
      </c>
      <c r="J1026">
        <v>0.83704599999999996</v>
      </c>
      <c r="K1026">
        <v>0</v>
      </c>
      <c r="L1026" t="s">
        <v>42</v>
      </c>
    </row>
    <row r="1027" spans="1:12" x14ac:dyDescent="0.25">
      <c r="A1027" t="s">
        <v>49</v>
      </c>
      <c r="B1027">
        <v>651464</v>
      </c>
      <c r="C1027">
        <v>651427</v>
      </c>
      <c r="D1027">
        <v>651412</v>
      </c>
      <c r="E1027">
        <v>650237</v>
      </c>
      <c r="F1027">
        <v>1168.78</v>
      </c>
      <c r="G1027">
        <v>0</v>
      </c>
      <c r="H1027">
        <v>952.375</v>
      </c>
      <c r="I1027">
        <v>0.14837800000000001</v>
      </c>
      <c r="J1027">
        <v>0.83680699999999997</v>
      </c>
      <c r="K1027">
        <v>0</v>
      </c>
      <c r="L1027" t="s">
        <v>42</v>
      </c>
    </row>
    <row r="1028" spans="1:12" x14ac:dyDescent="0.25">
      <c r="A1028" t="s">
        <v>49</v>
      </c>
      <c r="B1028">
        <v>647538</v>
      </c>
      <c r="C1028">
        <v>647498</v>
      </c>
      <c r="D1028">
        <v>647482</v>
      </c>
      <c r="E1028">
        <v>646311</v>
      </c>
      <c r="F1028">
        <v>1156.01</v>
      </c>
      <c r="G1028">
        <v>0</v>
      </c>
      <c r="H1028">
        <v>936.875</v>
      </c>
      <c r="I1028">
        <v>0.167938</v>
      </c>
      <c r="J1028">
        <v>0.83703300000000003</v>
      </c>
      <c r="K1028">
        <v>0</v>
      </c>
      <c r="L1028" t="s">
        <v>42</v>
      </c>
    </row>
    <row r="1029" spans="1:12" x14ac:dyDescent="0.25">
      <c r="A1029" t="s">
        <v>49</v>
      </c>
      <c r="B1029">
        <v>651434</v>
      </c>
      <c r="C1029">
        <v>651395</v>
      </c>
      <c r="D1029">
        <v>651369</v>
      </c>
      <c r="E1029">
        <v>650194</v>
      </c>
      <c r="F1029">
        <v>1158.74</v>
      </c>
      <c r="G1029">
        <v>0</v>
      </c>
      <c r="H1029">
        <v>941.44100000000003</v>
      </c>
      <c r="I1029">
        <v>0.17845900000000001</v>
      </c>
      <c r="J1029">
        <v>0.83700600000000003</v>
      </c>
      <c r="K1029">
        <v>0</v>
      </c>
      <c r="L1029" t="s">
        <v>42</v>
      </c>
    </row>
    <row r="1030" spans="1:12" x14ac:dyDescent="0.25">
      <c r="A1030" t="s">
        <v>49</v>
      </c>
      <c r="B1030">
        <v>644668</v>
      </c>
      <c r="C1030">
        <v>644631</v>
      </c>
      <c r="D1030">
        <v>644616</v>
      </c>
      <c r="E1030">
        <v>643452</v>
      </c>
      <c r="F1030">
        <v>1152.18</v>
      </c>
      <c r="G1030">
        <v>0</v>
      </c>
      <c r="H1030">
        <v>935.25599999999997</v>
      </c>
      <c r="I1030">
        <v>0.14793000000000001</v>
      </c>
      <c r="J1030">
        <v>0.83687900000000004</v>
      </c>
      <c r="K1030">
        <v>0</v>
      </c>
      <c r="L1030" t="s">
        <v>42</v>
      </c>
    </row>
    <row r="1031" spans="1:12" x14ac:dyDescent="0.25">
      <c r="A1031" t="s">
        <v>49</v>
      </c>
      <c r="B1031">
        <v>647429</v>
      </c>
      <c r="C1031">
        <v>647392</v>
      </c>
      <c r="D1031">
        <v>647376</v>
      </c>
      <c r="E1031">
        <v>646208</v>
      </c>
      <c r="F1031">
        <v>1155.24</v>
      </c>
      <c r="G1031">
        <v>0</v>
      </c>
      <c r="H1031">
        <v>937.31100000000004</v>
      </c>
      <c r="I1031">
        <v>0.17418600000000001</v>
      </c>
      <c r="J1031">
        <v>0.83604599999999996</v>
      </c>
      <c r="K1031">
        <v>0</v>
      </c>
      <c r="L1031" t="s">
        <v>42</v>
      </c>
    </row>
    <row r="1032" spans="1:12" x14ac:dyDescent="0.25">
      <c r="A1032" t="s">
        <v>49</v>
      </c>
      <c r="B1032">
        <v>651608</v>
      </c>
      <c r="C1032">
        <v>651571</v>
      </c>
      <c r="D1032">
        <v>651554</v>
      </c>
      <c r="E1032">
        <v>650381</v>
      </c>
      <c r="F1032">
        <v>1167.48</v>
      </c>
      <c r="G1032">
        <v>0</v>
      </c>
      <c r="H1032">
        <v>948.99199999999996</v>
      </c>
      <c r="I1032">
        <v>0.15132899999999999</v>
      </c>
      <c r="J1032">
        <v>0.83703300000000003</v>
      </c>
      <c r="K1032">
        <v>0</v>
      </c>
      <c r="L1032" t="s">
        <v>42</v>
      </c>
    </row>
    <row r="1033" spans="1:12" x14ac:dyDescent="0.25">
      <c r="A1033" t="s">
        <v>49</v>
      </c>
      <c r="B1033">
        <v>650823</v>
      </c>
      <c r="C1033">
        <v>650783</v>
      </c>
      <c r="D1033">
        <v>650767</v>
      </c>
      <c r="E1033">
        <v>649585</v>
      </c>
      <c r="F1033">
        <v>1158.23</v>
      </c>
      <c r="G1033">
        <v>0</v>
      </c>
      <c r="H1033">
        <v>940.16200000000003</v>
      </c>
      <c r="I1033">
        <v>0.17679300000000001</v>
      </c>
      <c r="J1033">
        <v>0.83653599999999995</v>
      </c>
      <c r="K1033">
        <v>0</v>
      </c>
      <c r="L1033" t="s">
        <v>42</v>
      </c>
    </row>
    <row r="1034" spans="1:12" x14ac:dyDescent="0.25">
      <c r="A1034" t="s">
        <v>49</v>
      </c>
      <c r="B1034">
        <v>648438</v>
      </c>
      <c r="C1034">
        <v>648398</v>
      </c>
      <c r="D1034">
        <v>648382</v>
      </c>
      <c r="E1034">
        <v>647203</v>
      </c>
      <c r="F1034">
        <v>1167.26</v>
      </c>
      <c r="G1034">
        <v>0</v>
      </c>
      <c r="H1034">
        <v>937.83</v>
      </c>
      <c r="I1034">
        <v>0.17336799999999999</v>
      </c>
      <c r="J1034">
        <v>0.83704900000000004</v>
      </c>
      <c r="K1034">
        <v>0</v>
      </c>
      <c r="L1034" t="s">
        <v>42</v>
      </c>
    </row>
    <row r="1035" spans="1:12" x14ac:dyDescent="0.25">
      <c r="A1035" t="s">
        <v>49</v>
      </c>
      <c r="B1035">
        <v>652526</v>
      </c>
      <c r="C1035">
        <v>652486</v>
      </c>
      <c r="D1035">
        <v>652470</v>
      </c>
      <c r="E1035">
        <v>651292</v>
      </c>
      <c r="F1035">
        <v>1168.79</v>
      </c>
      <c r="G1035">
        <v>0</v>
      </c>
      <c r="H1035">
        <v>941.68200000000002</v>
      </c>
      <c r="I1035">
        <v>0.14844599999999999</v>
      </c>
      <c r="J1035">
        <v>0.836982</v>
      </c>
      <c r="K1035">
        <v>0</v>
      </c>
      <c r="L1035" t="s">
        <v>42</v>
      </c>
    </row>
    <row r="1036" spans="1:12" x14ac:dyDescent="0.25">
      <c r="A1036" t="s">
        <v>49</v>
      </c>
      <c r="B1036">
        <v>649119</v>
      </c>
      <c r="C1036">
        <v>649082</v>
      </c>
      <c r="D1036">
        <v>649066</v>
      </c>
      <c r="E1036">
        <v>647897</v>
      </c>
      <c r="F1036">
        <v>1150.81</v>
      </c>
      <c r="G1036">
        <v>0</v>
      </c>
      <c r="H1036">
        <v>937.04499999999996</v>
      </c>
      <c r="I1036">
        <v>0.14805199999999999</v>
      </c>
      <c r="J1036">
        <v>0.83702900000000002</v>
      </c>
      <c r="K1036">
        <v>0</v>
      </c>
      <c r="L1036" t="s">
        <v>42</v>
      </c>
    </row>
    <row r="1037" spans="1:12" x14ac:dyDescent="0.25">
      <c r="A1037" t="s">
        <v>49</v>
      </c>
      <c r="B1037">
        <v>643168</v>
      </c>
      <c r="C1037">
        <v>643131</v>
      </c>
      <c r="D1037">
        <v>643116</v>
      </c>
      <c r="E1037">
        <v>641956</v>
      </c>
      <c r="F1037">
        <v>1137.5999999999999</v>
      </c>
      <c r="G1037">
        <v>0</v>
      </c>
      <c r="H1037">
        <v>939.94500000000005</v>
      </c>
      <c r="I1037">
        <v>0.14730499999999999</v>
      </c>
      <c r="J1037">
        <v>0.83703000000000005</v>
      </c>
      <c r="K1037">
        <v>0</v>
      </c>
      <c r="L1037" t="s">
        <v>42</v>
      </c>
    </row>
    <row r="1038" spans="1:12" x14ac:dyDescent="0.25">
      <c r="A1038" t="s">
        <v>49</v>
      </c>
      <c r="B1038">
        <v>639260</v>
      </c>
      <c r="C1038">
        <v>639223</v>
      </c>
      <c r="D1038">
        <v>639208</v>
      </c>
      <c r="E1038">
        <v>638054</v>
      </c>
      <c r="F1038">
        <v>1134.0899999999999</v>
      </c>
      <c r="G1038">
        <v>0</v>
      </c>
      <c r="H1038">
        <v>930.37</v>
      </c>
      <c r="I1038">
        <v>0.17845900000000001</v>
      </c>
      <c r="J1038">
        <v>0.83704800000000001</v>
      </c>
      <c r="K1038">
        <v>0</v>
      </c>
      <c r="L1038" t="s">
        <v>42</v>
      </c>
    </row>
    <row r="1039" spans="1:12" x14ac:dyDescent="0.25">
      <c r="A1039" t="s">
        <v>49</v>
      </c>
      <c r="B1039">
        <v>643017</v>
      </c>
      <c r="C1039">
        <v>642980</v>
      </c>
      <c r="D1039">
        <v>642965</v>
      </c>
      <c r="E1039">
        <v>641802</v>
      </c>
      <c r="F1039">
        <v>1145.32</v>
      </c>
      <c r="G1039">
        <v>0</v>
      </c>
      <c r="H1039">
        <v>924.00900000000001</v>
      </c>
      <c r="I1039">
        <v>0.14754800000000001</v>
      </c>
      <c r="J1039">
        <v>0.85674499999999998</v>
      </c>
      <c r="K1039">
        <v>0</v>
      </c>
      <c r="L1039" t="s">
        <v>42</v>
      </c>
    </row>
    <row r="1040" spans="1:12" x14ac:dyDescent="0.25">
      <c r="A1040" t="s">
        <v>49</v>
      </c>
      <c r="B1040">
        <v>642259</v>
      </c>
      <c r="C1040">
        <v>642220</v>
      </c>
      <c r="D1040">
        <v>642204</v>
      </c>
      <c r="E1040">
        <v>641043</v>
      </c>
      <c r="F1040">
        <v>1138.19</v>
      </c>
      <c r="G1040">
        <v>0</v>
      </c>
      <c r="H1040">
        <v>922.14</v>
      </c>
      <c r="I1040">
        <v>0.14867</v>
      </c>
      <c r="J1040">
        <v>0.83702699999999997</v>
      </c>
      <c r="K1040">
        <v>0</v>
      </c>
      <c r="L1040" t="s">
        <v>42</v>
      </c>
    </row>
    <row r="1041" spans="1:12" x14ac:dyDescent="0.25">
      <c r="A1041" t="s">
        <v>49</v>
      </c>
      <c r="B1041">
        <v>644589</v>
      </c>
      <c r="C1041">
        <v>644550</v>
      </c>
      <c r="D1041">
        <v>644535</v>
      </c>
      <c r="E1041">
        <v>643360</v>
      </c>
      <c r="F1041">
        <v>1141.24</v>
      </c>
      <c r="G1041">
        <v>0</v>
      </c>
      <c r="H1041">
        <v>926.62400000000002</v>
      </c>
      <c r="I1041">
        <v>0.17846699999999999</v>
      </c>
      <c r="J1041">
        <v>0.83704199999999995</v>
      </c>
      <c r="K1041">
        <v>0</v>
      </c>
      <c r="L1041" t="s">
        <v>42</v>
      </c>
    </row>
    <row r="1042" spans="1:12" x14ac:dyDescent="0.25">
      <c r="A1042" t="s">
        <v>49</v>
      </c>
      <c r="B1042">
        <v>645133</v>
      </c>
      <c r="C1042">
        <v>645097</v>
      </c>
      <c r="D1042">
        <v>645081</v>
      </c>
      <c r="E1042">
        <v>643919</v>
      </c>
      <c r="F1042">
        <v>1146.03</v>
      </c>
      <c r="G1042">
        <v>0</v>
      </c>
      <c r="H1042">
        <v>939.423</v>
      </c>
      <c r="I1042">
        <v>0.15023400000000001</v>
      </c>
      <c r="J1042">
        <v>0.83666700000000005</v>
      </c>
      <c r="K1042">
        <v>0</v>
      </c>
      <c r="L1042" t="s">
        <v>42</v>
      </c>
    </row>
    <row r="1043" spans="1:12" x14ac:dyDescent="0.25">
      <c r="A1043" t="s">
        <v>49</v>
      </c>
      <c r="B1043">
        <v>648090</v>
      </c>
      <c r="C1043">
        <v>648051</v>
      </c>
      <c r="D1043">
        <v>648034</v>
      </c>
      <c r="E1043">
        <v>646872</v>
      </c>
      <c r="F1043">
        <v>1153.8900000000001</v>
      </c>
      <c r="G1043">
        <v>0</v>
      </c>
      <c r="H1043">
        <v>930.19399999999996</v>
      </c>
      <c r="I1043">
        <v>0.14719599999999999</v>
      </c>
      <c r="J1043">
        <v>0.83704699999999999</v>
      </c>
      <c r="K1043">
        <v>0</v>
      </c>
      <c r="L1043" t="s">
        <v>42</v>
      </c>
    </row>
    <row r="1044" spans="1:12" x14ac:dyDescent="0.25">
      <c r="A1044" t="s">
        <v>49</v>
      </c>
      <c r="B1044">
        <v>644673</v>
      </c>
      <c r="C1044">
        <v>644629</v>
      </c>
      <c r="D1044">
        <v>644614</v>
      </c>
      <c r="E1044">
        <v>643450</v>
      </c>
      <c r="F1044">
        <v>1148.96</v>
      </c>
      <c r="G1044">
        <v>0</v>
      </c>
      <c r="H1044">
        <v>926.73299999999995</v>
      </c>
      <c r="I1044">
        <v>0.16051399999999999</v>
      </c>
      <c r="J1044">
        <v>0.83704800000000001</v>
      </c>
      <c r="K1044">
        <v>0</v>
      </c>
      <c r="L1044" t="s">
        <v>42</v>
      </c>
    </row>
    <row r="1045" spans="1:12" x14ac:dyDescent="0.25">
      <c r="A1045" t="s">
        <v>49</v>
      </c>
      <c r="B1045">
        <v>648787</v>
      </c>
      <c r="C1045">
        <v>648748</v>
      </c>
      <c r="D1045">
        <v>648733</v>
      </c>
      <c r="E1045">
        <v>647563</v>
      </c>
      <c r="F1045">
        <v>1145.93</v>
      </c>
      <c r="G1045">
        <v>0</v>
      </c>
      <c r="H1045">
        <v>932.14</v>
      </c>
      <c r="I1045">
        <v>0.17845900000000001</v>
      </c>
      <c r="J1045">
        <v>0.83633599999999997</v>
      </c>
      <c r="K1045">
        <v>0</v>
      </c>
      <c r="L1045" t="s">
        <v>42</v>
      </c>
    </row>
    <row r="1046" spans="1:12" x14ac:dyDescent="0.25">
      <c r="A1046" t="s">
        <v>49</v>
      </c>
      <c r="B1046">
        <v>649464</v>
      </c>
      <c r="C1046">
        <v>649427</v>
      </c>
      <c r="D1046">
        <v>649411</v>
      </c>
      <c r="E1046">
        <v>648234</v>
      </c>
      <c r="F1046">
        <v>1158.74</v>
      </c>
      <c r="G1046">
        <v>0</v>
      </c>
      <c r="H1046">
        <v>940.197</v>
      </c>
      <c r="I1046">
        <v>0.178455</v>
      </c>
      <c r="J1046">
        <v>0.83704999999999996</v>
      </c>
      <c r="K1046">
        <v>0</v>
      </c>
      <c r="L1046" t="s">
        <v>42</v>
      </c>
    </row>
    <row r="1047" spans="1:12" x14ac:dyDescent="0.25">
      <c r="A1047" t="s">
        <v>49</v>
      </c>
      <c r="B1047">
        <v>643179</v>
      </c>
      <c r="C1047">
        <v>643140</v>
      </c>
      <c r="D1047">
        <v>643125</v>
      </c>
      <c r="E1047">
        <v>641955</v>
      </c>
      <c r="F1047">
        <v>1145.49</v>
      </c>
      <c r="G1047">
        <v>0</v>
      </c>
      <c r="H1047">
        <v>926.55899999999997</v>
      </c>
      <c r="I1047">
        <v>0.15105199999999999</v>
      </c>
      <c r="J1047">
        <v>0.83678900000000001</v>
      </c>
      <c r="K1047">
        <v>0</v>
      </c>
      <c r="L1047" t="s">
        <v>42</v>
      </c>
    </row>
    <row r="1048" spans="1:12" x14ac:dyDescent="0.25">
      <c r="A1048" t="s">
        <v>49</v>
      </c>
      <c r="B1048">
        <v>647119</v>
      </c>
      <c r="C1048">
        <v>647080</v>
      </c>
      <c r="D1048">
        <v>647065</v>
      </c>
      <c r="E1048">
        <v>645899</v>
      </c>
      <c r="F1048">
        <v>1150.8800000000001</v>
      </c>
      <c r="G1048">
        <v>0</v>
      </c>
      <c r="H1048">
        <v>927.47699999999998</v>
      </c>
      <c r="I1048">
        <v>0.14871400000000001</v>
      </c>
      <c r="J1048">
        <v>0.83703399999999994</v>
      </c>
      <c r="K1048">
        <v>0</v>
      </c>
      <c r="L1048" t="s">
        <v>42</v>
      </c>
    </row>
    <row r="1049" spans="1:12" x14ac:dyDescent="0.25">
      <c r="A1049" t="s">
        <v>49</v>
      </c>
      <c r="B1049">
        <v>645891</v>
      </c>
      <c r="C1049">
        <v>645853</v>
      </c>
      <c r="D1049">
        <v>645838</v>
      </c>
      <c r="E1049">
        <v>644672</v>
      </c>
      <c r="F1049">
        <v>1151.83</v>
      </c>
      <c r="G1049">
        <v>0</v>
      </c>
      <c r="H1049">
        <v>928.37400000000002</v>
      </c>
      <c r="I1049">
        <v>0.152365</v>
      </c>
      <c r="J1049">
        <v>0.83687400000000001</v>
      </c>
      <c r="K1049">
        <v>0</v>
      </c>
      <c r="L1049" t="s">
        <v>42</v>
      </c>
    </row>
    <row r="1050" spans="1:12" x14ac:dyDescent="0.25">
      <c r="A1050" t="s">
        <v>49</v>
      </c>
      <c r="B1050">
        <v>647398</v>
      </c>
      <c r="C1050">
        <v>647361</v>
      </c>
      <c r="D1050">
        <v>647345</v>
      </c>
      <c r="E1050">
        <v>646177</v>
      </c>
      <c r="F1050">
        <v>1141.49</v>
      </c>
      <c r="G1050">
        <v>0</v>
      </c>
      <c r="H1050">
        <v>929.96199999999999</v>
      </c>
      <c r="I1050">
        <v>0.15079100000000001</v>
      </c>
      <c r="J1050">
        <v>0.83544200000000002</v>
      </c>
      <c r="K1050">
        <v>0</v>
      </c>
      <c r="L1050" t="s">
        <v>42</v>
      </c>
    </row>
    <row r="1051" spans="1:12" x14ac:dyDescent="0.25">
      <c r="A1051" t="s">
        <v>49</v>
      </c>
      <c r="B1051">
        <v>644913</v>
      </c>
      <c r="C1051">
        <v>644876</v>
      </c>
      <c r="D1051">
        <v>644861</v>
      </c>
      <c r="E1051">
        <v>643697</v>
      </c>
      <c r="F1051">
        <v>1142.47</v>
      </c>
      <c r="G1051">
        <v>0</v>
      </c>
      <c r="H1051">
        <v>926.4</v>
      </c>
      <c r="I1051">
        <v>0.147506</v>
      </c>
      <c r="J1051">
        <v>0.83685799999999999</v>
      </c>
      <c r="K1051">
        <v>0</v>
      </c>
      <c r="L1051" t="s">
        <v>42</v>
      </c>
    </row>
    <row r="1052" spans="1:12" x14ac:dyDescent="0.25">
      <c r="A1052" t="s">
        <v>49</v>
      </c>
      <c r="B1052">
        <v>653628</v>
      </c>
      <c r="C1052">
        <v>653589</v>
      </c>
      <c r="D1052">
        <v>653573</v>
      </c>
      <c r="E1052">
        <v>652386</v>
      </c>
      <c r="F1052">
        <v>1153.74</v>
      </c>
      <c r="G1052">
        <v>0</v>
      </c>
      <c r="H1052">
        <v>934.80200000000002</v>
      </c>
      <c r="I1052">
        <v>0.178511</v>
      </c>
      <c r="J1052">
        <v>0.83704999999999996</v>
      </c>
      <c r="K1052">
        <v>0</v>
      </c>
      <c r="L1052" t="s">
        <v>42</v>
      </c>
    </row>
    <row r="1053" spans="1:12" x14ac:dyDescent="0.25">
      <c r="A1053" t="s">
        <v>49</v>
      </c>
      <c r="B1053">
        <v>651954</v>
      </c>
      <c r="C1053">
        <v>651917</v>
      </c>
      <c r="D1053">
        <v>651901</v>
      </c>
      <c r="E1053">
        <v>650724</v>
      </c>
      <c r="F1053">
        <v>1151.24</v>
      </c>
      <c r="G1053">
        <v>0</v>
      </c>
      <c r="H1053">
        <v>933.57100000000003</v>
      </c>
      <c r="I1053">
        <v>0.14796300000000001</v>
      </c>
      <c r="J1053">
        <v>0.83696499999999996</v>
      </c>
      <c r="K1053">
        <v>0</v>
      </c>
      <c r="L1053" t="s">
        <v>42</v>
      </c>
    </row>
    <row r="1054" spans="1:12" x14ac:dyDescent="0.25">
      <c r="A1054" t="s">
        <v>49</v>
      </c>
      <c r="B1054">
        <v>653047</v>
      </c>
      <c r="C1054">
        <v>653010</v>
      </c>
      <c r="D1054">
        <v>652994</v>
      </c>
      <c r="E1054">
        <v>651816</v>
      </c>
      <c r="F1054">
        <v>1161.19</v>
      </c>
      <c r="G1054">
        <v>0</v>
      </c>
      <c r="H1054">
        <v>942.83699999999999</v>
      </c>
      <c r="I1054">
        <v>0.14710500000000001</v>
      </c>
      <c r="J1054">
        <v>0.86880900000000005</v>
      </c>
      <c r="K1054">
        <v>0</v>
      </c>
      <c r="L1054" t="s">
        <v>42</v>
      </c>
    </row>
    <row r="1055" spans="1:12" x14ac:dyDescent="0.25">
      <c r="A1055" t="s">
        <v>49</v>
      </c>
      <c r="B1055">
        <v>650111</v>
      </c>
      <c r="C1055">
        <v>650071</v>
      </c>
      <c r="D1055">
        <v>650056</v>
      </c>
      <c r="E1055">
        <v>648880</v>
      </c>
      <c r="F1055">
        <v>1169.92</v>
      </c>
      <c r="G1055">
        <v>0</v>
      </c>
      <c r="H1055">
        <v>932.12800000000004</v>
      </c>
      <c r="I1055">
        <v>0.150086</v>
      </c>
      <c r="J1055">
        <v>0.83705200000000002</v>
      </c>
      <c r="K1055">
        <v>0</v>
      </c>
      <c r="L1055" t="s">
        <v>42</v>
      </c>
    </row>
    <row r="1056" spans="1:12" x14ac:dyDescent="0.25">
      <c r="A1056" t="s">
        <v>49</v>
      </c>
      <c r="B1056">
        <v>653358</v>
      </c>
      <c r="C1056">
        <v>653319</v>
      </c>
      <c r="D1056">
        <v>653303</v>
      </c>
      <c r="E1056">
        <v>652122</v>
      </c>
      <c r="F1056">
        <v>1162.68</v>
      </c>
      <c r="G1056">
        <v>0</v>
      </c>
      <c r="H1056">
        <v>941.37599999999998</v>
      </c>
      <c r="I1056">
        <v>0.178455</v>
      </c>
      <c r="J1056">
        <v>0.83479899999999996</v>
      </c>
      <c r="K1056">
        <v>0</v>
      </c>
      <c r="L1056" t="s">
        <v>42</v>
      </c>
    </row>
    <row r="1057" spans="1:25" x14ac:dyDescent="0.25">
      <c r="A1057" t="s">
        <v>49</v>
      </c>
      <c r="B1057">
        <v>650308</v>
      </c>
      <c r="C1057">
        <v>650268</v>
      </c>
      <c r="D1057">
        <v>650252</v>
      </c>
      <c r="E1057">
        <v>649069</v>
      </c>
      <c r="F1057">
        <v>1158.8399999999999</v>
      </c>
      <c r="G1057">
        <v>0</v>
      </c>
      <c r="H1057">
        <v>931.28499999999997</v>
      </c>
      <c r="I1057">
        <v>0.16472600000000001</v>
      </c>
      <c r="J1057">
        <v>0.83703000000000005</v>
      </c>
      <c r="K1057">
        <v>0</v>
      </c>
      <c r="L1057" t="s">
        <v>42</v>
      </c>
    </row>
    <row r="1058" spans="1:25" x14ac:dyDescent="0.25">
      <c r="A1058" t="s">
        <v>49</v>
      </c>
      <c r="B1058">
        <v>650569</v>
      </c>
      <c r="C1058">
        <v>650530</v>
      </c>
      <c r="D1058">
        <v>650514</v>
      </c>
      <c r="E1058">
        <v>649338</v>
      </c>
      <c r="F1058">
        <v>1155.54</v>
      </c>
      <c r="G1058">
        <v>0</v>
      </c>
      <c r="H1058">
        <v>918.56299999999999</v>
      </c>
      <c r="I1058">
        <v>0.15239</v>
      </c>
      <c r="J1058">
        <v>0.83681700000000003</v>
      </c>
      <c r="K1058">
        <v>0</v>
      </c>
      <c r="L1058" t="s">
        <v>42</v>
      </c>
    </row>
    <row r="1059" spans="1:25" x14ac:dyDescent="0.25">
      <c r="A1059" t="s">
        <v>49</v>
      </c>
      <c r="B1059">
        <v>649367</v>
      </c>
      <c r="C1059">
        <v>649328</v>
      </c>
      <c r="D1059">
        <v>649313</v>
      </c>
      <c r="E1059">
        <v>648140</v>
      </c>
      <c r="F1059">
        <v>1149.51</v>
      </c>
      <c r="G1059">
        <v>0</v>
      </c>
      <c r="H1059">
        <v>931.48800000000006</v>
      </c>
      <c r="I1059">
        <v>0.178485</v>
      </c>
      <c r="J1059">
        <v>0.83668299999999995</v>
      </c>
      <c r="K1059">
        <v>0</v>
      </c>
      <c r="L1059" t="s">
        <v>42</v>
      </c>
    </row>
    <row r="1060" spans="1:25" x14ac:dyDescent="0.25">
      <c r="A1060" t="s">
        <v>49</v>
      </c>
      <c r="B1060">
        <v>649791</v>
      </c>
      <c r="C1060">
        <v>649751</v>
      </c>
      <c r="D1060">
        <v>649735</v>
      </c>
      <c r="E1060">
        <v>648553</v>
      </c>
      <c r="F1060">
        <v>1152.79</v>
      </c>
      <c r="G1060">
        <v>0</v>
      </c>
      <c r="H1060">
        <v>930.39</v>
      </c>
      <c r="I1060">
        <v>0.14851800000000001</v>
      </c>
      <c r="J1060">
        <v>0.83335999999999999</v>
      </c>
      <c r="K1060">
        <v>0</v>
      </c>
      <c r="L1060" t="s">
        <v>42</v>
      </c>
    </row>
    <row r="1061" spans="1:25" x14ac:dyDescent="0.25">
      <c r="A1061" t="s">
        <v>49</v>
      </c>
      <c r="B1061">
        <v>655123</v>
      </c>
      <c r="C1061">
        <v>655083</v>
      </c>
      <c r="D1061">
        <v>655067</v>
      </c>
      <c r="E1061">
        <v>653887</v>
      </c>
      <c r="F1061">
        <v>1151.42</v>
      </c>
      <c r="G1061">
        <v>0</v>
      </c>
      <c r="H1061">
        <v>930.60599999999999</v>
      </c>
      <c r="I1061">
        <v>0.178503</v>
      </c>
      <c r="J1061">
        <v>0.83640400000000004</v>
      </c>
      <c r="K1061">
        <v>0</v>
      </c>
      <c r="L1061" t="s">
        <v>42</v>
      </c>
    </row>
    <row r="1062" spans="1:25" x14ac:dyDescent="0.25">
      <c r="A1062" t="s">
        <v>49</v>
      </c>
      <c r="B1062">
        <v>654068</v>
      </c>
      <c r="C1062">
        <v>654031</v>
      </c>
      <c r="D1062">
        <v>654015</v>
      </c>
      <c r="E1062">
        <v>652831</v>
      </c>
      <c r="F1062">
        <v>1162.51</v>
      </c>
      <c r="G1062">
        <v>0</v>
      </c>
      <c r="H1062">
        <v>933.31600000000003</v>
      </c>
      <c r="I1062">
        <v>0.171712</v>
      </c>
      <c r="J1062">
        <v>0.83696300000000001</v>
      </c>
      <c r="K1062">
        <v>0</v>
      </c>
      <c r="L1062" t="s">
        <v>42</v>
      </c>
    </row>
    <row r="1063" spans="1:25" x14ac:dyDescent="0.25">
      <c r="A1063" t="s">
        <v>49</v>
      </c>
      <c r="B1063">
        <v>646982</v>
      </c>
      <c r="C1063">
        <v>646943</v>
      </c>
      <c r="D1063">
        <v>646927</v>
      </c>
      <c r="E1063">
        <v>645757</v>
      </c>
      <c r="F1063">
        <v>1153.79</v>
      </c>
      <c r="G1063">
        <v>0</v>
      </c>
      <c r="H1063">
        <v>943.94899999999996</v>
      </c>
      <c r="I1063">
        <v>0.160413</v>
      </c>
      <c r="J1063">
        <v>0.83674599999999999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49</v>
      </c>
      <c r="B1064">
        <v>648487</v>
      </c>
      <c r="C1064">
        <v>648444</v>
      </c>
      <c r="D1064">
        <v>648428</v>
      </c>
      <c r="E1064">
        <v>647254</v>
      </c>
      <c r="F1064">
        <v>1162.23</v>
      </c>
      <c r="G1064">
        <v>0</v>
      </c>
      <c r="H1064">
        <v>933.48900000000003</v>
      </c>
      <c r="I1064">
        <v>0.11672299999999999</v>
      </c>
      <c r="J1064">
        <v>0.83682500000000004</v>
      </c>
      <c r="K1064">
        <v>0</v>
      </c>
      <c r="L1064" t="s">
        <v>42</v>
      </c>
      <c r="R1064">
        <f>AVERAGE(B1015:B1064)</f>
        <v>649093.64</v>
      </c>
      <c r="S1064">
        <f>AVERAGE(C1015:C1064)</f>
        <v>649055.19999999995</v>
      </c>
      <c r="U1064">
        <f>_xlfn.VAR.P(B1015:B1064)</f>
        <v>12683848.830399996</v>
      </c>
      <c r="V1064">
        <f>_xlfn.VAR.P(C1015:C1064)</f>
        <v>12683930.039999999</v>
      </c>
      <c r="X1064">
        <f>1.96*SQRT(U1064)/50</f>
        <v>139.60841474189817</v>
      </c>
      <c r="Y1064">
        <f>1.96*SQRT(V1064)/50</f>
        <v>139.60886166954302</v>
      </c>
    </row>
    <row r="1065" spans="1:25" x14ac:dyDescent="0.25">
      <c r="A1065" t="s">
        <v>50</v>
      </c>
      <c r="B1065">
        <v>32454685.793083001</v>
      </c>
      <c r="C1065" t="s">
        <v>36</v>
      </c>
    </row>
    <row r="1066" spans="1:25" x14ac:dyDescent="0.25">
      <c r="A1066" t="s">
        <v>51</v>
      </c>
      <c r="B1066">
        <v>133164</v>
      </c>
      <c r="C1066">
        <v>133003</v>
      </c>
      <c r="D1066">
        <v>133002</v>
      </c>
      <c r="E1066">
        <v>131873</v>
      </c>
      <c r="F1066">
        <v>512.36199999999997</v>
      </c>
      <c r="G1066">
        <v>92936</v>
      </c>
      <c r="H1066">
        <v>193.91200000000001</v>
      </c>
      <c r="I1066">
        <v>0.17849100000000001</v>
      </c>
      <c r="J1066">
        <v>0.82445400000000002</v>
      </c>
      <c r="K1066">
        <v>686358</v>
      </c>
      <c r="L1066" t="s">
        <v>42</v>
      </c>
    </row>
    <row r="1067" spans="1:25" x14ac:dyDescent="0.25">
      <c r="A1067" t="s">
        <v>51</v>
      </c>
      <c r="B1067">
        <v>132105</v>
      </c>
      <c r="C1067">
        <v>131950</v>
      </c>
      <c r="D1067">
        <v>131949</v>
      </c>
      <c r="E1067">
        <v>130808</v>
      </c>
      <c r="F1067">
        <v>517.34699999999998</v>
      </c>
      <c r="G1067">
        <v>91451.5</v>
      </c>
      <c r="H1067">
        <v>194.00700000000001</v>
      </c>
      <c r="I1067">
        <v>0.178562</v>
      </c>
      <c r="J1067">
        <v>0.83438000000000001</v>
      </c>
      <c r="K1067">
        <v>674055</v>
      </c>
      <c r="L1067" t="s">
        <v>42</v>
      </c>
    </row>
    <row r="1068" spans="1:25" x14ac:dyDescent="0.25">
      <c r="A1068" t="s">
        <v>51</v>
      </c>
      <c r="B1068">
        <v>131802</v>
      </c>
      <c r="C1068">
        <v>131653</v>
      </c>
      <c r="D1068">
        <v>131653</v>
      </c>
      <c r="E1068">
        <v>130516</v>
      </c>
      <c r="F1068">
        <v>512.40499999999997</v>
      </c>
      <c r="G1068">
        <v>91403</v>
      </c>
      <c r="H1068">
        <v>192.946</v>
      </c>
      <c r="I1068">
        <v>0.17849499999999999</v>
      </c>
      <c r="J1068">
        <v>0.83668900000000002</v>
      </c>
      <c r="K1068">
        <v>676842</v>
      </c>
      <c r="L1068" t="s">
        <v>42</v>
      </c>
    </row>
    <row r="1069" spans="1:25" x14ac:dyDescent="0.25">
      <c r="A1069" t="s">
        <v>51</v>
      </c>
      <c r="B1069">
        <v>134265</v>
      </c>
      <c r="C1069">
        <v>134116</v>
      </c>
      <c r="D1069">
        <v>134116</v>
      </c>
      <c r="E1069">
        <v>132934</v>
      </c>
      <c r="F1069">
        <v>506.63499999999999</v>
      </c>
      <c r="G1069">
        <v>92841.4</v>
      </c>
      <c r="H1069">
        <v>195.62100000000001</v>
      </c>
      <c r="I1069">
        <v>0.14776300000000001</v>
      </c>
      <c r="J1069">
        <v>0.80646799999999996</v>
      </c>
      <c r="K1069">
        <v>680842</v>
      </c>
      <c r="L1069" t="s">
        <v>42</v>
      </c>
    </row>
    <row r="1070" spans="1:25" x14ac:dyDescent="0.25">
      <c r="A1070" t="s">
        <v>51</v>
      </c>
      <c r="B1070">
        <v>132176</v>
      </c>
      <c r="C1070">
        <v>132027</v>
      </c>
      <c r="D1070">
        <v>132026</v>
      </c>
      <c r="E1070">
        <v>130891</v>
      </c>
      <c r="F1070">
        <v>494.03899999999999</v>
      </c>
      <c r="G1070">
        <v>91913</v>
      </c>
      <c r="H1070">
        <v>194.465</v>
      </c>
      <c r="I1070">
        <v>0.17848</v>
      </c>
      <c r="J1070">
        <v>0.83682299999999998</v>
      </c>
      <c r="K1070">
        <v>679491</v>
      </c>
      <c r="L1070" t="s">
        <v>42</v>
      </c>
    </row>
    <row r="1071" spans="1:25" x14ac:dyDescent="0.25">
      <c r="A1071" t="s">
        <v>51</v>
      </c>
      <c r="B1071">
        <v>130043</v>
      </c>
      <c r="C1071">
        <v>129888</v>
      </c>
      <c r="D1071">
        <v>129887</v>
      </c>
      <c r="E1071">
        <v>128738</v>
      </c>
      <c r="F1071">
        <v>503.50400000000002</v>
      </c>
      <c r="G1071">
        <v>89220.1</v>
      </c>
      <c r="H1071">
        <v>194.61699999999999</v>
      </c>
      <c r="I1071">
        <v>0.14726700000000001</v>
      </c>
      <c r="J1071">
        <v>0.83455599999999996</v>
      </c>
      <c r="K1071">
        <v>654278</v>
      </c>
      <c r="L1071" t="s">
        <v>42</v>
      </c>
    </row>
    <row r="1072" spans="1:25" x14ac:dyDescent="0.25">
      <c r="A1072" t="s">
        <v>51</v>
      </c>
      <c r="B1072">
        <v>134432</v>
      </c>
      <c r="C1072">
        <v>134274</v>
      </c>
      <c r="D1072">
        <v>134274</v>
      </c>
      <c r="E1072">
        <v>133125</v>
      </c>
      <c r="F1072">
        <v>506.83300000000003</v>
      </c>
      <c r="G1072">
        <v>93351.1</v>
      </c>
      <c r="H1072">
        <v>194.11199999999999</v>
      </c>
      <c r="I1072">
        <v>0.17858199999999999</v>
      </c>
      <c r="J1072">
        <v>0.83060800000000001</v>
      </c>
      <c r="K1072">
        <v>697646</v>
      </c>
      <c r="L1072" t="s">
        <v>42</v>
      </c>
    </row>
    <row r="1073" spans="1:12" x14ac:dyDescent="0.25">
      <c r="A1073" t="s">
        <v>51</v>
      </c>
      <c r="B1073">
        <v>128997</v>
      </c>
      <c r="C1073">
        <v>128846</v>
      </c>
      <c r="D1073">
        <v>128845</v>
      </c>
      <c r="E1073">
        <v>127695</v>
      </c>
      <c r="F1073">
        <v>503.57400000000001</v>
      </c>
      <c r="G1073">
        <v>87916</v>
      </c>
      <c r="H1073">
        <v>196.85</v>
      </c>
      <c r="I1073">
        <v>0.180089</v>
      </c>
      <c r="J1073">
        <v>0.81333200000000005</v>
      </c>
      <c r="K1073">
        <v>668250</v>
      </c>
      <c r="L1073" t="s">
        <v>42</v>
      </c>
    </row>
    <row r="1074" spans="1:12" x14ac:dyDescent="0.25">
      <c r="A1074" t="s">
        <v>51</v>
      </c>
      <c r="B1074">
        <v>133889</v>
      </c>
      <c r="C1074">
        <v>133739</v>
      </c>
      <c r="D1074">
        <v>133738</v>
      </c>
      <c r="E1074">
        <v>132600</v>
      </c>
      <c r="F1074">
        <v>498.423</v>
      </c>
      <c r="G1074">
        <v>93655.1</v>
      </c>
      <c r="H1074">
        <v>194.273</v>
      </c>
      <c r="I1074">
        <v>0.17855099999999999</v>
      </c>
      <c r="J1074">
        <v>0.80646300000000004</v>
      </c>
      <c r="K1074">
        <v>685351</v>
      </c>
      <c r="L1074" t="s">
        <v>42</v>
      </c>
    </row>
    <row r="1075" spans="1:12" x14ac:dyDescent="0.25">
      <c r="A1075" t="s">
        <v>51</v>
      </c>
      <c r="B1075">
        <v>129901</v>
      </c>
      <c r="C1075">
        <v>129751</v>
      </c>
      <c r="D1075">
        <v>129750</v>
      </c>
      <c r="E1075">
        <v>128612</v>
      </c>
      <c r="F1075">
        <v>504.28500000000003</v>
      </c>
      <c r="G1075">
        <v>89925</v>
      </c>
      <c r="H1075">
        <v>193.27099999999999</v>
      </c>
      <c r="I1075">
        <v>0.17854300000000001</v>
      </c>
      <c r="J1075">
        <v>0.83315700000000004</v>
      </c>
      <c r="K1075">
        <v>666983</v>
      </c>
      <c r="L1075" t="s">
        <v>42</v>
      </c>
    </row>
    <row r="1076" spans="1:12" x14ac:dyDescent="0.25">
      <c r="A1076" t="s">
        <v>51</v>
      </c>
      <c r="B1076">
        <v>133746</v>
      </c>
      <c r="C1076">
        <v>133596</v>
      </c>
      <c r="D1076">
        <v>133595</v>
      </c>
      <c r="E1076">
        <v>132457</v>
      </c>
      <c r="F1076">
        <v>512.96</v>
      </c>
      <c r="G1076">
        <v>93131.8</v>
      </c>
      <c r="H1076">
        <v>193.648</v>
      </c>
      <c r="I1076">
        <v>0.170851</v>
      </c>
      <c r="J1076">
        <v>0.82779400000000003</v>
      </c>
      <c r="K1076">
        <v>692209</v>
      </c>
      <c r="L1076" t="s">
        <v>42</v>
      </c>
    </row>
    <row r="1077" spans="1:12" x14ac:dyDescent="0.25">
      <c r="A1077" t="s">
        <v>51</v>
      </c>
      <c r="B1077">
        <v>127753</v>
      </c>
      <c r="C1077">
        <v>127602</v>
      </c>
      <c r="D1077">
        <v>127601</v>
      </c>
      <c r="E1077">
        <v>126472</v>
      </c>
      <c r="F1077">
        <v>500.04500000000002</v>
      </c>
      <c r="G1077">
        <v>87844.800000000003</v>
      </c>
      <c r="H1077">
        <v>193.66499999999999</v>
      </c>
      <c r="I1077">
        <v>0.118544</v>
      </c>
      <c r="J1077">
        <v>0.83290799999999998</v>
      </c>
      <c r="K1077">
        <v>654434</v>
      </c>
      <c r="L1077" t="s">
        <v>42</v>
      </c>
    </row>
    <row r="1078" spans="1:12" x14ac:dyDescent="0.25">
      <c r="A1078" t="s">
        <v>51</v>
      </c>
      <c r="B1078">
        <v>130477</v>
      </c>
      <c r="C1078">
        <v>130320</v>
      </c>
      <c r="D1078">
        <v>130320</v>
      </c>
      <c r="E1078">
        <v>129167</v>
      </c>
      <c r="F1078">
        <v>525.79399999999998</v>
      </c>
      <c r="G1078">
        <v>89366.9</v>
      </c>
      <c r="H1078">
        <v>197.446</v>
      </c>
      <c r="I1078">
        <v>0.178503</v>
      </c>
      <c r="J1078">
        <v>0.83705300000000005</v>
      </c>
      <c r="K1078">
        <v>661588</v>
      </c>
      <c r="L1078" t="s">
        <v>42</v>
      </c>
    </row>
    <row r="1079" spans="1:12" x14ac:dyDescent="0.25">
      <c r="A1079" t="s">
        <v>51</v>
      </c>
      <c r="B1079">
        <v>131655</v>
      </c>
      <c r="C1079">
        <v>131485</v>
      </c>
      <c r="D1079">
        <v>131485</v>
      </c>
      <c r="E1079">
        <v>130326</v>
      </c>
      <c r="F1079">
        <v>496.43799999999999</v>
      </c>
      <c r="G1079">
        <v>90841.8</v>
      </c>
      <c r="H1079">
        <v>194.72499999999999</v>
      </c>
      <c r="I1079">
        <v>0.17975099999999999</v>
      </c>
      <c r="J1079">
        <v>0.83670699999999998</v>
      </c>
      <c r="K1079">
        <v>674902</v>
      </c>
      <c r="L1079" t="s">
        <v>42</v>
      </c>
    </row>
    <row r="1080" spans="1:12" x14ac:dyDescent="0.25">
      <c r="A1080" t="s">
        <v>51</v>
      </c>
      <c r="B1080">
        <v>132987</v>
      </c>
      <c r="C1080">
        <v>132830</v>
      </c>
      <c r="D1080">
        <v>132829</v>
      </c>
      <c r="E1080">
        <v>131684</v>
      </c>
      <c r="F1080">
        <v>490.154</v>
      </c>
      <c r="G1080">
        <v>92643.1</v>
      </c>
      <c r="H1080">
        <v>192.06</v>
      </c>
      <c r="I1080">
        <v>0.178455</v>
      </c>
      <c r="J1080">
        <v>0.82841200000000004</v>
      </c>
      <c r="K1080">
        <v>681682</v>
      </c>
      <c r="L1080" t="s">
        <v>42</v>
      </c>
    </row>
    <row r="1081" spans="1:12" x14ac:dyDescent="0.25">
      <c r="A1081" t="s">
        <v>51</v>
      </c>
      <c r="B1081">
        <v>135274</v>
      </c>
      <c r="C1081">
        <v>135124</v>
      </c>
      <c r="D1081">
        <v>135123</v>
      </c>
      <c r="E1081">
        <v>133956</v>
      </c>
      <c r="F1081">
        <v>502.98200000000003</v>
      </c>
      <c r="G1081">
        <v>94369.600000000006</v>
      </c>
      <c r="H1081">
        <v>195.06100000000001</v>
      </c>
      <c r="I1081">
        <v>0.178618</v>
      </c>
      <c r="J1081">
        <v>0.83129500000000001</v>
      </c>
      <c r="K1081">
        <v>703575</v>
      </c>
      <c r="L1081" t="s">
        <v>42</v>
      </c>
    </row>
    <row r="1082" spans="1:12" x14ac:dyDescent="0.25">
      <c r="A1082" t="s">
        <v>51</v>
      </c>
      <c r="B1082">
        <v>130632</v>
      </c>
      <c r="C1082">
        <v>130474</v>
      </c>
      <c r="D1082">
        <v>130473</v>
      </c>
      <c r="E1082">
        <v>129329</v>
      </c>
      <c r="F1082">
        <v>495.35599999999999</v>
      </c>
      <c r="G1082">
        <v>90182.1</v>
      </c>
      <c r="H1082">
        <v>196.19300000000001</v>
      </c>
      <c r="I1082">
        <v>0.178454</v>
      </c>
      <c r="J1082">
        <v>0.83687599999999995</v>
      </c>
      <c r="K1082">
        <v>668542</v>
      </c>
      <c r="L1082" t="s">
        <v>42</v>
      </c>
    </row>
    <row r="1083" spans="1:12" x14ac:dyDescent="0.25">
      <c r="A1083" t="s">
        <v>51</v>
      </c>
      <c r="B1083">
        <v>133435</v>
      </c>
      <c r="C1083">
        <v>133279</v>
      </c>
      <c r="D1083">
        <v>133278</v>
      </c>
      <c r="E1083">
        <v>132135</v>
      </c>
      <c r="F1083">
        <v>500.62099999999998</v>
      </c>
      <c r="G1083">
        <v>92878.399999999994</v>
      </c>
      <c r="H1083">
        <v>201.21899999999999</v>
      </c>
      <c r="I1083">
        <v>0.14821100000000001</v>
      </c>
      <c r="J1083">
        <v>0.81822300000000003</v>
      </c>
      <c r="K1083">
        <v>686464</v>
      </c>
      <c r="L1083" t="s">
        <v>42</v>
      </c>
    </row>
    <row r="1084" spans="1:12" x14ac:dyDescent="0.25">
      <c r="A1084" t="s">
        <v>51</v>
      </c>
      <c r="B1084">
        <v>129462</v>
      </c>
      <c r="C1084">
        <v>129306</v>
      </c>
      <c r="D1084">
        <v>129306</v>
      </c>
      <c r="E1084">
        <v>128160</v>
      </c>
      <c r="F1084">
        <v>497.73099999999999</v>
      </c>
      <c r="G1084">
        <v>88668.5</v>
      </c>
      <c r="H1084">
        <v>195.34299999999999</v>
      </c>
      <c r="I1084">
        <v>0.17849699999999999</v>
      </c>
      <c r="J1084">
        <v>0.83703899999999998</v>
      </c>
      <c r="K1084">
        <v>667663</v>
      </c>
      <c r="L1084" t="s">
        <v>42</v>
      </c>
    </row>
    <row r="1085" spans="1:12" x14ac:dyDescent="0.25">
      <c r="A1085" t="s">
        <v>51</v>
      </c>
      <c r="B1085">
        <v>134817</v>
      </c>
      <c r="C1085">
        <v>134662</v>
      </c>
      <c r="D1085">
        <v>134661</v>
      </c>
      <c r="E1085">
        <v>133514</v>
      </c>
      <c r="F1085">
        <v>493.87400000000002</v>
      </c>
      <c r="G1085">
        <v>94427.4</v>
      </c>
      <c r="H1085">
        <v>193.131</v>
      </c>
      <c r="I1085">
        <v>0.17899000000000001</v>
      </c>
      <c r="J1085">
        <v>0.836009</v>
      </c>
      <c r="K1085">
        <v>688754</v>
      </c>
      <c r="L1085" t="s">
        <v>42</v>
      </c>
    </row>
    <row r="1086" spans="1:12" x14ac:dyDescent="0.25">
      <c r="A1086" t="s">
        <v>51</v>
      </c>
      <c r="B1086">
        <v>133438</v>
      </c>
      <c r="C1086">
        <v>133288</v>
      </c>
      <c r="D1086">
        <v>133287</v>
      </c>
      <c r="E1086">
        <v>132148</v>
      </c>
      <c r="F1086">
        <v>495.32</v>
      </c>
      <c r="G1086">
        <v>92808.7</v>
      </c>
      <c r="H1086">
        <v>194.16300000000001</v>
      </c>
      <c r="I1086">
        <v>0.14976200000000001</v>
      </c>
      <c r="J1086">
        <v>0.80646399999999996</v>
      </c>
      <c r="K1086">
        <v>682392</v>
      </c>
      <c r="L1086" t="s">
        <v>42</v>
      </c>
    </row>
    <row r="1087" spans="1:12" x14ac:dyDescent="0.25">
      <c r="A1087" t="s">
        <v>51</v>
      </c>
      <c r="B1087">
        <v>131537</v>
      </c>
      <c r="C1087">
        <v>131380</v>
      </c>
      <c r="D1087">
        <v>131380</v>
      </c>
      <c r="E1087">
        <v>130238</v>
      </c>
      <c r="F1087">
        <v>501.96600000000001</v>
      </c>
      <c r="G1087">
        <v>91279</v>
      </c>
      <c r="H1087">
        <v>199.75700000000001</v>
      </c>
      <c r="I1087">
        <v>0.17875199999999999</v>
      </c>
      <c r="J1087">
        <v>0.82745500000000005</v>
      </c>
      <c r="K1087">
        <v>674250</v>
      </c>
      <c r="L1087" t="s">
        <v>42</v>
      </c>
    </row>
    <row r="1088" spans="1:12" x14ac:dyDescent="0.25">
      <c r="A1088" t="s">
        <v>51</v>
      </c>
      <c r="B1088">
        <v>134204</v>
      </c>
      <c r="C1088">
        <v>134054</v>
      </c>
      <c r="D1088">
        <v>134053</v>
      </c>
      <c r="E1088">
        <v>132933</v>
      </c>
      <c r="F1088">
        <v>507.27699999999999</v>
      </c>
      <c r="G1088">
        <v>94287.1</v>
      </c>
      <c r="H1088">
        <v>192.22399999999999</v>
      </c>
      <c r="I1088">
        <v>0.178761</v>
      </c>
      <c r="J1088">
        <v>0.83704000000000001</v>
      </c>
      <c r="K1088">
        <v>685853</v>
      </c>
      <c r="L1088" t="s">
        <v>42</v>
      </c>
    </row>
    <row r="1089" spans="1:12" x14ac:dyDescent="0.25">
      <c r="A1089" t="s">
        <v>51</v>
      </c>
      <c r="B1089">
        <v>134162</v>
      </c>
      <c r="C1089">
        <v>134005</v>
      </c>
      <c r="D1089">
        <v>134004</v>
      </c>
      <c r="E1089">
        <v>132854</v>
      </c>
      <c r="F1089">
        <v>511.51</v>
      </c>
      <c r="G1089">
        <v>93014.9</v>
      </c>
      <c r="H1089">
        <v>196.60300000000001</v>
      </c>
      <c r="I1089">
        <v>0.14798500000000001</v>
      </c>
      <c r="J1089">
        <v>0.82960400000000001</v>
      </c>
      <c r="K1089">
        <v>689307</v>
      </c>
      <c r="L1089" t="s">
        <v>42</v>
      </c>
    </row>
    <row r="1090" spans="1:12" x14ac:dyDescent="0.25">
      <c r="A1090" t="s">
        <v>51</v>
      </c>
      <c r="B1090">
        <v>133443</v>
      </c>
      <c r="C1090">
        <v>133285</v>
      </c>
      <c r="D1090">
        <v>133285</v>
      </c>
      <c r="E1090">
        <v>132137</v>
      </c>
      <c r="F1090">
        <v>498.41899999999998</v>
      </c>
      <c r="G1090">
        <v>92588.3</v>
      </c>
      <c r="H1090">
        <v>194.93600000000001</v>
      </c>
      <c r="I1090">
        <v>0.17845900000000001</v>
      </c>
      <c r="J1090">
        <v>0.83302299999999996</v>
      </c>
      <c r="K1090">
        <v>693896</v>
      </c>
      <c r="L1090" t="s">
        <v>42</v>
      </c>
    </row>
    <row r="1091" spans="1:12" x14ac:dyDescent="0.25">
      <c r="A1091" t="s">
        <v>51</v>
      </c>
      <c r="B1091">
        <v>127643</v>
      </c>
      <c r="C1091">
        <v>127493</v>
      </c>
      <c r="D1091">
        <v>127492</v>
      </c>
      <c r="E1091">
        <v>126349</v>
      </c>
      <c r="F1091">
        <v>496.71600000000001</v>
      </c>
      <c r="G1091">
        <v>86973.3</v>
      </c>
      <c r="H1091">
        <v>195.505</v>
      </c>
      <c r="I1091">
        <v>0.17913000000000001</v>
      </c>
      <c r="J1091">
        <v>0.82290399999999997</v>
      </c>
      <c r="K1091">
        <v>655212</v>
      </c>
      <c r="L1091" t="s">
        <v>42</v>
      </c>
    </row>
    <row r="1092" spans="1:12" x14ac:dyDescent="0.25">
      <c r="A1092" t="s">
        <v>51</v>
      </c>
      <c r="B1092">
        <v>129217</v>
      </c>
      <c r="C1092">
        <v>129062</v>
      </c>
      <c r="D1092">
        <v>129061</v>
      </c>
      <c r="E1092">
        <v>127929</v>
      </c>
      <c r="F1092">
        <v>490.79899999999998</v>
      </c>
      <c r="G1092">
        <v>88945</v>
      </c>
      <c r="H1092">
        <v>193.99799999999999</v>
      </c>
      <c r="I1092">
        <v>0.17846999999999999</v>
      </c>
      <c r="J1092">
        <v>0.83662999999999998</v>
      </c>
      <c r="K1092">
        <v>669198</v>
      </c>
      <c r="L1092" t="s">
        <v>42</v>
      </c>
    </row>
    <row r="1093" spans="1:12" x14ac:dyDescent="0.25">
      <c r="A1093" t="s">
        <v>51</v>
      </c>
      <c r="B1093">
        <v>132181</v>
      </c>
      <c r="C1093">
        <v>132025</v>
      </c>
      <c r="D1093">
        <v>132025</v>
      </c>
      <c r="E1093">
        <v>130863</v>
      </c>
      <c r="F1093">
        <v>511.48899999999998</v>
      </c>
      <c r="G1093">
        <v>90878.8</v>
      </c>
      <c r="H1093">
        <v>196.363</v>
      </c>
      <c r="I1093">
        <v>0.17858599999999999</v>
      </c>
      <c r="J1093">
        <v>0.83690799999999999</v>
      </c>
      <c r="K1093">
        <v>673239</v>
      </c>
      <c r="L1093" t="s">
        <v>42</v>
      </c>
    </row>
    <row r="1094" spans="1:12" x14ac:dyDescent="0.25">
      <c r="A1094" t="s">
        <v>51</v>
      </c>
      <c r="B1094">
        <v>130073</v>
      </c>
      <c r="C1094">
        <v>129915</v>
      </c>
      <c r="D1094">
        <v>129914</v>
      </c>
      <c r="E1094">
        <v>128764</v>
      </c>
      <c r="F1094">
        <v>498.64699999999999</v>
      </c>
      <c r="G1094">
        <v>89146.3</v>
      </c>
      <c r="H1094">
        <v>195.60900000000001</v>
      </c>
      <c r="I1094">
        <v>0.17921699999999999</v>
      </c>
      <c r="J1094">
        <v>0.83662000000000003</v>
      </c>
      <c r="K1094">
        <v>668042</v>
      </c>
      <c r="L1094" t="s">
        <v>42</v>
      </c>
    </row>
    <row r="1095" spans="1:12" x14ac:dyDescent="0.25">
      <c r="A1095" t="s">
        <v>51</v>
      </c>
      <c r="B1095">
        <v>131474</v>
      </c>
      <c r="C1095">
        <v>131324</v>
      </c>
      <c r="D1095">
        <v>131323</v>
      </c>
      <c r="E1095">
        <v>130181</v>
      </c>
      <c r="F1095">
        <v>492.96800000000002</v>
      </c>
      <c r="G1095">
        <v>91117.1</v>
      </c>
      <c r="H1095">
        <v>193.684</v>
      </c>
      <c r="I1095">
        <v>0.14729400000000001</v>
      </c>
      <c r="J1095">
        <v>0.82312099999999999</v>
      </c>
      <c r="K1095">
        <v>677723</v>
      </c>
      <c r="L1095" t="s">
        <v>42</v>
      </c>
    </row>
    <row r="1096" spans="1:12" x14ac:dyDescent="0.25">
      <c r="A1096" t="s">
        <v>51</v>
      </c>
      <c r="B1096">
        <v>136505</v>
      </c>
      <c r="C1096">
        <v>136346</v>
      </c>
      <c r="D1096">
        <v>136345</v>
      </c>
      <c r="E1096">
        <v>135171</v>
      </c>
      <c r="F1096">
        <v>515.61699999999996</v>
      </c>
      <c r="G1096">
        <v>94722.7</v>
      </c>
      <c r="H1096">
        <v>196.97300000000001</v>
      </c>
      <c r="I1096">
        <v>0.17855399999999999</v>
      </c>
      <c r="J1096">
        <v>0.83569800000000005</v>
      </c>
      <c r="K1096">
        <v>696583</v>
      </c>
      <c r="L1096" t="s">
        <v>42</v>
      </c>
    </row>
    <row r="1097" spans="1:12" x14ac:dyDescent="0.25">
      <c r="A1097" t="s">
        <v>51</v>
      </c>
      <c r="B1097">
        <v>133696</v>
      </c>
      <c r="C1097">
        <v>133541</v>
      </c>
      <c r="D1097">
        <v>133541</v>
      </c>
      <c r="E1097">
        <v>132400</v>
      </c>
      <c r="F1097">
        <v>507.58699999999999</v>
      </c>
      <c r="G1097">
        <v>93208.8</v>
      </c>
      <c r="H1097">
        <v>194.37299999999999</v>
      </c>
      <c r="I1097">
        <v>0.17940999999999999</v>
      </c>
      <c r="J1097">
        <v>0.83576399999999995</v>
      </c>
      <c r="K1097">
        <v>688159</v>
      </c>
      <c r="L1097" t="s">
        <v>42</v>
      </c>
    </row>
    <row r="1098" spans="1:12" x14ac:dyDescent="0.25">
      <c r="A1098" t="s">
        <v>51</v>
      </c>
      <c r="B1098">
        <v>133198</v>
      </c>
      <c r="C1098">
        <v>133047</v>
      </c>
      <c r="D1098">
        <v>133046</v>
      </c>
      <c r="E1098">
        <v>131898</v>
      </c>
      <c r="F1098">
        <v>497.46100000000001</v>
      </c>
      <c r="G1098">
        <v>92690.3</v>
      </c>
      <c r="H1098">
        <v>194.24600000000001</v>
      </c>
      <c r="I1098">
        <v>0.17846300000000001</v>
      </c>
      <c r="J1098">
        <v>0.80940299999999998</v>
      </c>
      <c r="K1098">
        <v>683823</v>
      </c>
      <c r="L1098" t="s">
        <v>42</v>
      </c>
    </row>
    <row r="1099" spans="1:12" x14ac:dyDescent="0.25">
      <c r="A1099" t="s">
        <v>51</v>
      </c>
      <c r="B1099">
        <v>132367</v>
      </c>
      <c r="C1099">
        <v>132211</v>
      </c>
      <c r="D1099">
        <v>132210</v>
      </c>
      <c r="E1099">
        <v>131071</v>
      </c>
      <c r="F1099">
        <v>495.22199999999998</v>
      </c>
      <c r="G1099">
        <v>91783.4</v>
      </c>
      <c r="H1099">
        <v>194.374</v>
      </c>
      <c r="I1099">
        <v>0.17883299999999999</v>
      </c>
      <c r="J1099">
        <v>0.83484899999999995</v>
      </c>
      <c r="K1099">
        <v>674168</v>
      </c>
      <c r="L1099" t="s">
        <v>42</v>
      </c>
    </row>
    <row r="1100" spans="1:12" x14ac:dyDescent="0.25">
      <c r="A1100" t="s">
        <v>51</v>
      </c>
      <c r="B1100">
        <v>131635</v>
      </c>
      <c r="C1100">
        <v>131478</v>
      </c>
      <c r="D1100">
        <v>131478</v>
      </c>
      <c r="E1100">
        <v>130339</v>
      </c>
      <c r="F1100">
        <v>495.13099999999997</v>
      </c>
      <c r="G1100">
        <v>91135.6</v>
      </c>
      <c r="H1100">
        <v>194.36099999999999</v>
      </c>
      <c r="I1100">
        <v>0.14845900000000001</v>
      </c>
      <c r="J1100">
        <v>0.83643400000000001</v>
      </c>
      <c r="K1100">
        <v>673578</v>
      </c>
      <c r="L1100" t="s">
        <v>42</v>
      </c>
    </row>
    <row r="1101" spans="1:12" x14ac:dyDescent="0.25">
      <c r="A1101" t="s">
        <v>51</v>
      </c>
      <c r="B1101">
        <v>134159</v>
      </c>
      <c r="C1101">
        <v>133982</v>
      </c>
      <c r="D1101">
        <v>133981</v>
      </c>
      <c r="E1101">
        <v>132828</v>
      </c>
      <c r="F1101">
        <v>495.83699999999999</v>
      </c>
      <c r="G1101">
        <v>93452.2</v>
      </c>
      <c r="H1101">
        <v>193.876</v>
      </c>
      <c r="I1101">
        <v>0.17871699999999999</v>
      </c>
      <c r="J1101">
        <v>0.83225300000000002</v>
      </c>
      <c r="K1101">
        <v>685214</v>
      </c>
      <c r="L1101" t="s">
        <v>42</v>
      </c>
    </row>
    <row r="1102" spans="1:12" x14ac:dyDescent="0.25">
      <c r="A1102" t="s">
        <v>51</v>
      </c>
      <c r="B1102">
        <v>135734</v>
      </c>
      <c r="C1102">
        <v>135577</v>
      </c>
      <c r="D1102">
        <v>135576</v>
      </c>
      <c r="E1102">
        <v>134425</v>
      </c>
      <c r="F1102">
        <v>508.01499999999999</v>
      </c>
      <c r="G1102">
        <v>94841</v>
      </c>
      <c r="H1102">
        <v>193.739</v>
      </c>
      <c r="I1102">
        <v>0.17849400000000001</v>
      </c>
      <c r="J1102">
        <v>0.80642999999999998</v>
      </c>
      <c r="K1102">
        <v>692651</v>
      </c>
      <c r="L1102" t="s">
        <v>42</v>
      </c>
    </row>
    <row r="1103" spans="1:12" x14ac:dyDescent="0.25">
      <c r="A1103" t="s">
        <v>51</v>
      </c>
      <c r="B1103">
        <v>134598</v>
      </c>
      <c r="C1103">
        <v>134439</v>
      </c>
      <c r="D1103">
        <v>134439</v>
      </c>
      <c r="E1103">
        <v>133300</v>
      </c>
      <c r="F1103">
        <v>496.67</v>
      </c>
      <c r="G1103">
        <v>94075.9</v>
      </c>
      <c r="H1103">
        <v>194.42500000000001</v>
      </c>
      <c r="I1103">
        <v>0.17846100000000001</v>
      </c>
      <c r="J1103">
        <v>0.81740500000000005</v>
      </c>
      <c r="K1103">
        <v>688182</v>
      </c>
      <c r="L1103" t="s">
        <v>42</v>
      </c>
    </row>
    <row r="1104" spans="1:12" x14ac:dyDescent="0.25">
      <c r="A1104" t="s">
        <v>51</v>
      </c>
      <c r="B1104">
        <v>131146</v>
      </c>
      <c r="C1104">
        <v>130990</v>
      </c>
      <c r="D1104">
        <v>130989</v>
      </c>
      <c r="E1104">
        <v>129828</v>
      </c>
      <c r="F1104">
        <v>507.435</v>
      </c>
      <c r="G1104">
        <v>90132.1</v>
      </c>
      <c r="H1104">
        <v>196.608</v>
      </c>
      <c r="I1104">
        <v>0.14926</v>
      </c>
      <c r="J1104">
        <v>0.83704000000000001</v>
      </c>
      <c r="K1104">
        <v>663266</v>
      </c>
      <c r="L1104" t="s">
        <v>42</v>
      </c>
    </row>
    <row r="1105" spans="1:25" x14ac:dyDescent="0.25">
      <c r="A1105" t="s">
        <v>51</v>
      </c>
      <c r="B1105">
        <v>132337</v>
      </c>
      <c r="C1105">
        <v>132185</v>
      </c>
      <c r="D1105">
        <v>132185</v>
      </c>
      <c r="E1105">
        <v>131061</v>
      </c>
      <c r="F1105">
        <v>510.87200000000001</v>
      </c>
      <c r="G1105">
        <v>92161</v>
      </c>
      <c r="H1105">
        <v>193.51900000000001</v>
      </c>
      <c r="I1105">
        <v>0.15365699999999999</v>
      </c>
      <c r="J1105">
        <v>0.83235800000000004</v>
      </c>
      <c r="K1105">
        <v>689190</v>
      </c>
      <c r="L1105" t="s">
        <v>42</v>
      </c>
    </row>
    <row r="1106" spans="1:25" x14ac:dyDescent="0.25">
      <c r="A1106" t="s">
        <v>51</v>
      </c>
      <c r="B1106">
        <v>131919</v>
      </c>
      <c r="C1106">
        <v>131763</v>
      </c>
      <c r="D1106">
        <v>131762</v>
      </c>
      <c r="E1106">
        <v>130607</v>
      </c>
      <c r="F1106">
        <v>507.48700000000002</v>
      </c>
      <c r="G1106">
        <v>91467.5</v>
      </c>
      <c r="H1106">
        <v>194.51400000000001</v>
      </c>
      <c r="I1106">
        <v>0.17854700000000001</v>
      </c>
      <c r="J1106">
        <v>0.83467100000000005</v>
      </c>
      <c r="K1106">
        <v>675907</v>
      </c>
      <c r="L1106" t="s">
        <v>42</v>
      </c>
    </row>
    <row r="1107" spans="1:25" x14ac:dyDescent="0.25">
      <c r="A1107" t="s">
        <v>51</v>
      </c>
      <c r="B1107">
        <v>132716</v>
      </c>
      <c r="C1107">
        <v>132559</v>
      </c>
      <c r="D1107">
        <v>132559</v>
      </c>
      <c r="E1107">
        <v>131419</v>
      </c>
      <c r="F1107">
        <v>497.89600000000002</v>
      </c>
      <c r="G1107">
        <v>92056.3</v>
      </c>
      <c r="H1107">
        <v>194.42400000000001</v>
      </c>
      <c r="I1107">
        <v>0.17921799999999999</v>
      </c>
      <c r="J1107">
        <v>0.82506599999999997</v>
      </c>
      <c r="K1107">
        <v>682764</v>
      </c>
      <c r="L1107" t="s">
        <v>42</v>
      </c>
    </row>
    <row r="1108" spans="1:25" x14ac:dyDescent="0.25">
      <c r="A1108" t="s">
        <v>51</v>
      </c>
      <c r="B1108">
        <v>132217</v>
      </c>
      <c r="C1108">
        <v>132062</v>
      </c>
      <c r="D1108">
        <v>132061</v>
      </c>
      <c r="E1108">
        <v>130920</v>
      </c>
      <c r="F1108">
        <v>497.92700000000002</v>
      </c>
      <c r="G1108">
        <v>91616.4</v>
      </c>
      <c r="H1108">
        <v>195.56899999999999</v>
      </c>
      <c r="I1108">
        <v>0.178811</v>
      </c>
      <c r="J1108">
        <v>0.83623599999999998</v>
      </c>
      <c r="K1108">
        <v>670398</v>
      </c>
      <c r="L1108" t="s">
        <v>42</v>
      </c>
    </row>
    <row r="1109" spans="1:25" x14ac:dyDescent="0.25">
      <c r="A1109" t="s">
        <v>51</v>
      </c>
      <c r="B1109">
        <v>131363</v>
      </c>
      <c r="C1109">
        <v>131212</v>
      </c>
      <c r="D1109">
        <v>131211</v>
      </c>
      <c r="E1109">
        <v>130083</v>
      </c>
      <c r="F1109">
        <v>491.30399999999997</v>
      </c>
      <c r="G1109">
        <v>91222</v>
      </c>
      <c r="H1109">
        <v>194.51499999999999</v>
      </c>
      <c r="I1109">
        <v>0.17846699999999999</v>
      </c>
      <c r="J1109">
        <v>0.83520899999999998</v>
      </c>
      <c r="K1109">
        <v>678839</v>
      </c>
      <c r="L1109" t="s">
        <v>42</v>
      </c>
    </row>
    <row r="1110" spans="1:25" x14ac:dyDescent="0.25">
      <c r="A1110" t="s">
        <v>51</v>
      </c>
      <c r="B1110">
        <v>135347</v>
      </c>
      <c r="C1110">
        <v>135188</v>
      </c>
      <c r="D1110">
        <v>135187</v>
      </c>
      <c r="E1110">
        <v>134043</v>
      </c>
      <c r="F1110">
        <v>497.06599999999997</v>
      </c>
      <c r="G1110">
        <v>94689.600000000006</v>
      </c>
      <c r="H1110">
        <v>195.47300000000001</v>
      </c>
      <c r="I1110">
        <v>0.178484</v>
      </c>
      <c r="J1110">
        <v>0.836955</v>
      </c>
      <c r="K1110">
        <v>693637</v>
      </c>
      <c r="L1110" t="s">
        <v>42</v>
      </c>
    </row>
    <row r="1111" spans="1:25" x14ac:dyDescent="0.25">
      <c r="A1111" t="s">
        <v>51</v>
      </c>
      <c r="B1111">
        <v>133110</v>
      </c>
      <c r="C1111">
        <v>132954</v>
      </c>
      <c r="D1111">
        <v>132954</v>
      </c>
      <c r="E1111">
        <v>131800</v>
      </c>
      <c r="F1111">
        <v>504.03699999999998</v>
      </c>
      <c r="G1111">
        <v>92051.9</v>
      </c>
      <c r="H1111">
        <v>196.953</v>
      </c>
      <c r="I1111">
        <v>0.178456</v>
      </c>
      <c r="J1111">
        <v>0.83546399999999998</v>
      </c>
      <c r="K1111">
        <v>665479</v>
      </c>
      <c r="L1111" t="s">
        <v>42</v>
      </c>
    </row>
    <row r="1112" spans="1:25" x14ac:dyDescent="0.25">
      <c r="A1112" t="s">
        <v>51</v>
      </c>
      <c r="B1112">
        <v>130582</v>
      </c>
      <c r="C1112">
        <v>130429</v>
      </c>
      <c r="D1112">
        <v>130428</v>
      </c>
      <c r="E1112">
        <v>129294</v>
      </c>
      <c r="F1112">
        <v>500.154</v>
      </c>
      <c r="G1112">
        <v>90281.600000000006</v>
      </c>
      <c r="H1112">
        <v>194.297</v>
      </c>
      <c r="I1112">
        <v>0.17846899999999999</v>
      </c>
      <c r="J1112">
        <v>0.82925700000000002</v>
      </c>
      <c r="K1112">
        <v>665073</v>
      </c>
      <c r="L1112" t="s">
        <v>42</v>
      </c>
    </row>
    <row r="1113" spans="1:25" x14ac:dyDescent="0.25">
      <c r="A1113" t="s">
        <v>51</v>
      </c>
      <c r="B1113">
        <v>135532</v>
      </c>
      <c r="C1113">
        <v>135381</v>
      </c>
      <c r="D1113">
        <v>135380</v>
      </c>
      <c r="E1113">
        <v>134222</v>
      </c>
      <c r="F1113">
        <v>501.21199999999999</v>
      </c>
      <c r="G1113">
        <v>94556.2</v>
      </c>
      <c r="H1113">
        <v>196.202</v>
      </c>
      <c r="I1113">
        <v>0.17854300000000001</v>
      </c>
      <c r="J1113">
        <v>0.83511100000000005</v>
      </c>
      <c r="K1113">
        <v>684764</v>
      </c>
      <c r="L1113" t="s">
        <v>42</v>
      </c>
    </row>
    <row r="1114" spans="1:25" x14ac:dyDescent="0.25">
      <c r="A1114" t="s">
        <v>51</v>
      </c>
      <c r="B1114">
        <v>131039</v>
      </c>
      <c r="C1114">
        <v>130885</v>
      </c>
      <c r="D1114">
        <v>130884</v>
      </c>
      <c r="E1114">
        <v>129731</v>
      </c>
      <c r="F1114">
        <v>513.56899999999996</v>
      </c>
      <c r="G1114">
        <v>90027.1</v>
      </c>
      <c r="H1114">
        <v>196.61799999999999</v>
      </c>
      <c r="I1114">
        <v>0.148788</v>
      </c>
      <c r="J1114">
        <v>0.83651600000000004</v>
      </c>
      <c r="K1114">
        <v>674833</v>
      </c>
      <c r="L1114" t="s">
        <v>42</v>
      </c>
    </row>
    <row r="1115" spans="1:25" x14ac:dyDescent="0.25">
      <c r="A1115" t="s">
        <v>51</v>
      </c>
      <c r="B1115">
        <v>128160</v>
      </c>
      <c r="C1115">
        <v>128010</v>
      </c>
      <c r="D1115">
        <v>128009</v>
      </c>
      <c r="E1115">
        <v>126876</v>
      </c>
      <c r="F1115">
        <v>490.589</v>
      </c>
      <c r="G1115">
        <v>88163.5</v>
      </c>
      <c r="H1115">
        <v>193.94300000000001</v>
      </c>
      <c r="I1115">
        <v>0.14938599999999999</v>
      </c>
      <c r="J1115">
        <v>0.80646399999999996</v>
      </c>
      <c r="K1115">
        <v>660057</v>
      </c>
      <c r="L1115" t="s">
        <v>42</v>
      </c>
    </row>
    <row r="1116" spans="1:25" x14ac:dyDescent="0.25">
      <c r="A1116" t="s">
        <v>51</v>
      </c>
      <c r="B1116">
        <v>129634</v>
      </c>
      <c r="C1116">
        <v>129481</v>
      </c>
      <c r="D1116">
        <v>129480</v>
      </c>
      <c r="E1116">
        <v>128359</v>
      </c>
      <c r="F1116">
        <v>489.08499999999998</v>
      </c>
      <c r="G1116">
        <v>89718.3</v>
      </c>
      <c r="H1116">
        <v>194.643</v>
      </c>
      <c r="I1116">
        <v>0.178457</v>
      </c>
      <c r="J1116">
        <v>0.83681499999999998</v>
      </c>
      <c r="K1116">
        <v>670079</v>
      </c>
      <c r="L1116" t="s">
        <v>42</v>
      </c>
    </row>
    <row r="1117" spans="1:25" x14ac:dyDescent="0.25">
      <c r="A1117" t="s">
        <v>51</v>
      </c>
      <c r="B1117">
        <v>135553</v>
      </c>
      <c r="C1117">
        <v>135394</v>
      </c>
      <c r="D1117">
        <v>135393</v>
      </c>
      <c r="E1117">
        <v>134221</v>
      </c>
      <c r="F1117">
        <v>509.34</v>
      </c>
      <c r="G1117">
        <v>93836.800000000003</v>
      </c>
      <c r="H1117">
        <v>198.422</v>
      </c>
      <c r="I1117">
        <v>0.178537</v>
      </c>
      <c r="J1117">
        <v>0.80637899999999996</v>
      </c>
      <c r="K1117">
        <v>697127</v>
      </c>
      <c r="L1117" t="s">
        <v>42</v>
      </c>
    </row>
    <row r="1118" spans="1:25" x14ac:dyDescent="0.25">
      <c r="A1118" t="s">
        <v>51</v>
      </c>
      <c r="B1118">
        <v>133412</v>
      </c>
      <c r="C1118">
        <v>133262</v>
      </c>
      <c r="D1118">
        <v>133261</v>
      </c>
      <c r="E1118">
        <v>132117</v>
      </c>
      <c r="F1118">
        <v>495.99700000000001</v>
      </c>
      <c r="G1118">
        <v>92955.1</v>
      </c>
      <c r="H1118">
        <v>195.774</v>
      </c>
      <c r="I1118">
        <v>0.14726900000000001</v>
      </c>
      <c r="J1118">
        <v>0.83646799999999999</v>
      </c>
      <c r="K1118">
        <v>687050</v>
      </c>
      <c r="L1118" t="s">
        <v>42</v>
      </c>
    </row>
    <row r="1119" spans="1:25" x14ac:dyDescent="0.25">
      <c r="A1119" t="s">
        <v>51</v>
      </c>
      <c r="B1119">
        <v>132087</v>
      </c>
      <c r="C1119">
        <v>131930</v>
      </c>
      <c r="D1119">
        <v>131930</v>
      </c>
      <c r="E1119">
        <v>130791</v>
      </c>
      <c r="F1119">
        <v>495.94799999999998</v>
      </c>
      <c r="G1119">
        <v>91518</v>
      </c>
      <c r="H1119">
        <v>195.43299999999999</v>
      </c>
      <c r="I1119">
        <v>0.179311</v>
      </c>
      <c r="J1119">
        <v>0.80646799999999996</v>
      </c>
      <c r="K1119">
        <v>684571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51</v>
      </c>
      <c r="B1120">
        <v>132149</v>
      </c>
      <c r="C1120">
        <v>131993</v>
      </c>
      <c r="D1120">
        <v>131992</v>
      </c>
      <c r="E1120">
        <v>130847</v>
      </c>
      <c r="F1120">
        <v>496.72199999999998</v>
      </c>
      <c r="G1120">
        <v>91603.1</v>
      </c>
      <c r="H1120">
        <v>195.55199999999999</v>
      </c>
      <c r="I1120">
        <v>0.17898500000000001</v>
      </c>
      <c r="J1120">
        <v>0.83542799999999995</v>
      </c>
      <c r="K1120">
        <v>677192</v>
      </c>
      <c r="L1120" t="s">
        <v>42</v>
      </c>
      <c r="R1120">
        <f>AVERAGE(B1071:B1120)</f>
        <v>132301.34</v>
      </c>
      <c r="S1120">
        <f>AVERAGE(C1071:C1120)</f>
        <v>132146.12</v>
      </c>
      <c r="U1120">
        <f>_xlfn.VAR.P(B1071:B1120)</f>
        <v>4704933.2644000007</v>
      </c>
      <c r="V1120">
        <f>_xlfn.VAR.P(C1071:C1120)</f>
        <v>4700091.5455999998</v>
      </c>
      <c r="X1120">
        <f>1.96*SQRT(U1120)/50</f>
        <v>85.028163871787896</v>
      </c>
      <c r="Y1120">
        <f>1.96*SQRT(V1120)/50</f>
        <v>84.984402525585736</v>
      </c>
    </row>
    <row r="1121" spans="1:12" x14ac:dyDescent="0.25">
      <c r="A1121" t="s">
        <v>51</v>
      </c>
      <c r="B1121">
        <v>6615069.5967800003</v>
      </c>
      <c r="C1121" t="s">
        <v>36</v>
      </c>
    </row>
    <row r="1122" spans="1:12" x14ac:dyDescent="0.25">
      <c r="A1122" t="s">
        <v>70</v>
      </c>
      <c r="B1122">
        <v>41204</v>
      </c>
      <c r="C1122">
        <v>41157.1</v>
      </c>
      <c r="D1122">
        <v>41156.5</v>
      </c>
      <c r="E1122">
        <v>40008.9</v>
      </c>
      <c r="F1122">
        <v>490.99</v>
      </c>
      <c r="G1122">
        <v>0</v>
      </c>
      <c r="H1122">
        <v>319.31400000000002</v>
      </c>
      <c r="I1122">
        <v>0.17845900000000001</v>
      </c>
      <c r="J1122">
        <v>0.83167999999999997</v>
      </c>
      <c r="K1122">
        <v>0</v>
      </c>
      <c r="L1122" t="s">
        <v>42</v>
      </c>
    </row>
    <row r="1123" spans="1:12" x14ac:dyDescent="0.25">
      <c r="A1123" t="s">
        <v>70</v>
      </c>
      <c r="B1123">
        <v>41995.4</v>
      </c>
      <c r="C1123">
        <v>41959.3</v>
      </c>
      <c r="D1123">
        <v>41958.7</v>
      </c>
      <c r="E1123">
        <v>40787.199999999997</v>
      </c>
      <c r="F1123">
        <v>500.01</v>
      </c>
      <c r="G1123">
        <v>0</v>
      </c>
      <c r="H1123">
        <v>325.21699999999998</v>
      </c>
      <c r="I1123">
        <v>0.178925</v>
      </c>
      <c r="J1123">
        <v>0.81242199999999998</v>
      </c>
      <c r="K1123">
        <v>0</v>
      </c>
      <c r="L1123" t="s">
        <v>42</v>
      </c>
    </row>
    <row r="1124" spans="1:12" x14ac:dyDescent="0.25">
      <c r="A1124" t="s">
        <v>70</v>
      </c>
      <c r="B1124">
        <v>40725.4</v>
      </c>
      <c r="C1124">
        <v>40684.9</v>
      </c>
      <c r="D1124">
        <v>40684.300000000003</v>
      </c>
      <c r="E1124">
        <v>39550.699999999997</v>
      </c>
      <c r="F1124">
        <v>486.04399999999998</v>
      </c>
      <c r="G1124">
        <v>0</v>
      </c>
      <c r="H1124">
        <v>315.56</v>
      </c>
      <c r="I1124">
        <v>0.178505</v>
      </c>
      <c r="J1124">
        <v>0.80645100000000003</v>
      </c>
      <c r="K1124">
        <v>0</v>
      </c>
      <c r="L1124" t="s">
        <v>42</v>
      </c>
    </row>
    <row r="1125" spans="1:12" x14ac:dyDescent="0.25">
      <c r="A1125" t="s">
        <v>70</v>
      </c>
      <c r="B1125">
        <v>41289.599999999999</v>
      </c>
      <c r="C1125">
        <v>41253.699999999997</v>
      </c>
      <c r="D1125">
        <v>41253.199999999997</v>
      </c>
      <c r="E1125">
        <v>40093.199999999997</v>
      </c>
      <c r="F1125">
        <v>491.38</v>
      </c>
      <c r="G1125">
        <v>0</v>
      </c>
      <c r="H1125">
        <v>319.69</v>
      </c>
      <c r="I1125">
        <v>0.170706</v>
      </c>
      <c r="J1125">
        <v>0.83684000000000003</v>
      </c>
      <c r="K1125">
        <v>0</v>
      </c>
      <c r="L1125" t="s">
        <v>42</v>
      </c>
    </row>
    <row r="1126" spans="1:12" x14ac:dyDescent="0.25">
      <c r="A1126" t="s">
        <v>70</v>
      </c>
      <c r="B1126">
        <v>40421.300000000003</v>
      </c>
      <c r="C1126">
        <v>40385.300000000003</v>
      </c>
      <c r="D1126">
        <v>40384.699999999997</v>
      </c>
      <c r="E1126">
        <v>39257.800000000003</v>
      </c>
      <c r="F1126">
        <v>482.93299999999999</v>
      </c>
      <c r="G1126">
        <v>0</v>
      </c>
      <c r="H1126">
        <v>313.286</v>
      </c>
      <c r="I1126">
        <v>0.179455</v>
      </c>
      <c r="J1126">
        <v>0.83669800000000005</v>
      </c>
      <c r="K1126">
        <v>0</v>
      </c>
      <c r="L1126" t="s">
        <v>42</v>
      </c>
    </row>
    <row r="1127" spans="1:12" x14ac:dyDescent="0.25">
      <c r="A1127" t="s">
        <v>70</v>
      </c>
      <c r="B1127">
        <v>41554.6</v>
      </c>
      <c r="C1127">
        <v>41517.4</v>
      </c>
      <c r="D1127">
        <v>41516.800000000003</v>
      </c>
      <c r="E1127">
        <v>40359.1</v>
      </c>
      <c r="F1127">
        <v>494.17899999999997</v>
      </c>
      <c r="G1127">
        <v>0</v>
      </c>
      <c r="H1127">
        <v>322.04000000000002</v>
      </c>
      <c r="I1127">
        <v>0.17846500000000001</v>
      </c>
      <c r="J1127">
        <v>0.83599199999999996</v>
      </c>
      <c r="K1127">
        <v>0</v>
      </c>
      <c r="L1127" t="s">
        <v>42</v>
      </c>
    </row>
    <row r="1128" spans="1:12" x14ac:dyDescent="0.25">
      <c r="A1128" t="s">
        <v>70</v>
      </c>
      <c r="B1128">
        <v>41264.1</v>
      </c>
      <c r="C1128">
        <v>41223.599999999999</v>
      </c>
      <c r="D1128">
        <v>41223</v>
      </c>
      <c r="E1128">
        <v>40071.599999999999</v>
      </c>
      <c r="F1128">
        <v>491.279</v>
      </c>
      <c r="G1128">
        <v>0</v>
      </c>
      <c r="H1128">
        <v>319.79399999999998</v>
      </c>
      <c r="I1128">
        <v>0.14733499999999999</v>
      </c>
      <c r="J1128">
        <v>0.83592599999999995</v>
      </c>
      <c r="K1128">
        <v>0</v>
      </c>
      <c r="L1128" t="s">
        <v>42</v>
      </c>
    </row>
    <row r="1129" spans="1:12" x14ac:dyDescent="0.25">
      <c r="A1129" t="s">
        <v>70</v>
      </c>
      <c r="B1129">
        <v>42442.3</v>
      </c>
      <c r="C1129">
        <v>42408.1</v>
      </c>
      <c r="D1129">
        <v>42407.5</v>
      </c>
      <c r="E1129">
        <v>41224.5</v>
      </c>
      <c r="F1129">
        <v>504.85700000000003</v>
      </c>
      <c r="G1129">
        <v>0</v>
      </c>
      <c r="H1129">
        <v>328.30900000000003</v>
      </c>
      <c r="I1129">
        <v>0.178482</v>
      </c>
      <c r="J1129">
        <v>0.82543500000000003</v>
      </c>
      <c r="K1129">
        <v>0</v>
      </c>
      <c r="L1129" t="s">
        <v>42</v>
      </c>
    </row>
    <row r="1130" spans="1:12" x14ac:dyDescent="0.25">
      <c r="A1130" t="s">
        <v>70</v>
      </c>
      <c r="B1130">
        <v>40762.800000000003</v>
      </c>
      <c r="C1130">
        <v>40726.300000000003</v>
      </c>
      <c r="D1130">
        <v>40725.699999999997</v>
      </c>
      <c r="E1130">
        <v>39590.300000000003</v>
      </c>
      <c r="F1130">
        <v>486.75900000000001</v>
      </c>
      <c r="G1130">
        <v>0</v>
      </c>
      <c r="H1130">
        <v>315.85300000000001</v>
      </c>
      <c r="I1130">
        <v>0.17202500000000001</v>
      </c>
      <c r="J1130">
        <v>0.83276499999999998</v>
      </c>
      <c r="K1130">
        <v>0</v>
      </c>
      <c r="L1130" t="s">
        <v>42</v>
      </c>
    </row>
    <row r="1131" spans="1:12" x14ac:dyDescent="0.25">
      <c r="A1131" t="s">
        <v>70</v>
      </c>
      <c r="B1131">
        <v>40844.5</v>
      </c>
      <c r="C1131">
        <v>40808.5</v>
      </c>
      <c r="D1131">
        <v>40807.9</v>
      </c>
      <c r="E1131">
        <v>39669.9</v>
      </c>
      <c r="F1131">
        <v>486.66899999999998</v>
      </c>
      <c r="G1131">
        <v>0</v>
      </c>
      <c r="H1131">
        <v>316.47899999999998</v>
      </c>
      <c r="I1131">
        <v>0.17850199999999999</v>
      </c>
      <c r="J1131">
        <v>0.82935099999999995</v>
      </c>
      <c r="K1131">
        <v>0</v>
      </c>
      <c r="L1131" t="s">
        <v>42</v>
      </c>
    </row>
    <row r="1132" spans="1:12" x14ac:dyDescent="0.25">
      <c r="A1132" t="s">
        <v>70</v>
      </c>
      <c r="B1132">
        <v>40421.1</v>
      </c>
      <c r="C1132">
        <v>40387</v>
      </c>
      <c r="D1132">
        <v>40386.400000000001</v>
      </c>
      <c r="E1132">
        <v>39260.6</v>
      </c>
      <c r="F1132">
        <v>481.87900000000002</v>
      </c>
      <c r="G1132">
        <v>0</v>
      </c>
      <c r="H1132">
        <v>313.35599999999999</v>
      </c>
      <c r="I1132">
        <v>0.15138599999999999</v>
      </c>
      <c r="J1132">
        <v>0.82187399999999999</v>
      </c>
      <c r="K1132">
        <v>0</v>
      </c>
      <c r="L1132" t="s">
        <v>42</v>
      </c>
    </row>
    <row r="1133" spans="1:12" x14ac:dyDescent="0.25">
      <c r="A1133" t="s">
        <v>70</v>
      </c>
      <c r="B1133">
        <v>39673.800000000003</v>
      </c>
      <c r="C1133">
        <v>39639.599999999999</v>
      </c>
      <c r="D1133">
        <v>39639.1</v>
      </c>
      <c r="E1133">
        <v>38518.800000000003</v>
      </c>
      <c r="F1133">
        <v>472.94900000000001</v>
      </c>
      <c r="G1133">
        <v>0</v>
      </c>
      <c r="H1133">
        <v>307.767</v>
      </c>
      <c r="I1133">
        <v>0.179151</v>
      </c>
      <c r="J1133">
        <v>0.82895600000000003</v>
      </c>
      <c r="K1133">
        <v>0</v>
      </c>
      <c r="L1133" t="s">
        <v>42</v>
      </c>
    </row>
    <row r="1134" spans="1:12" x14ac:dyDescent="0.25">
      <c r="A1134" t="s">
        <v>70</v>
      </c>
      <c r="B1134">
        <v>41245.599999999999</v>
      </c>
      <c r="C1134">
        <v>41211.4</v>
      </c>
      <c r="D1134">
        <v>41210.9</v>
      </c>
      <c r="E1134">
        <v>40052.300000000003</v>
      </c>
      <c r="F1134">
        <v>490.73700000000002</v>
      </c>
      <c r="G1134">
        <v>0</v>
      </c>
      <c r="H1134">
        <v>319.577</v>
      </c>
      <c r="I1134">
        <v>0.179614</v>
      </c>
      <c r="J1134">
        <v>0.83694900000000005</v>
      </c>
      <c r="K1134">
        <v>0</v>
      </c>
      <c r="L1134" t="s">
        <v>42</v>
      </c>
    </row>
    <row r="1135" spans="1:12" x14ac:dyDescent="0.25">
      <c r="A1135" t="s">
        <v>70</v>
      </c>
      <c r="B1135">
        <v>41690.800000000003</v>
      </c>
      <c r="C1135">
        <v>41653.9</v>
      </c>
      <c r="D1135">
        <v>41653.300000000003</v>
      </c>
      <c r="E1135">
        <v>40491.599999999999</v>
      </c>
      <c r="F1135">
        <v>496.01799999999997</v>
      </c>
      <c r="G1135">
        <v>0</v>
      </c>
      <c r="H1135">
        <v>322.91199999999998</v>
      </c>
      <c r="I1135">
        <v>0.178537</v>
      </c>
      <c r="J1135">
        <v>0.83573799999999998</v>
      </c>
      <c r="K1135">
        <v>0</v>
      </c>
      <c r="L1135" t="s">
        <v>42</v>
      </c>
    </row>
    <row r="1136" spans="1:12" x14ac:dyDescent="0.25">
      <c r="A1136" t="s">
        <v>70</v>
      </c>
      <c r="B1136">
        <v>41183.9</v>
      </c>
      <c r="C1136">
        <v>41143.300000000003</v>
      </c>
      <c r="D1136">
        <v>41142.800000000003</v>
      </c>
      <c r="E1136">
        <v>39995.1</v>
      </c>
      <c r="F1136">
        <v>501.38299999999998</v>
      </c>
      <c r="G1136">
        <v>0</v>
      </c>
      <c r="H1136">
        <v>319.41000000000003</v>
      </c>
      <c r="I1136">
        <v>0.15714400000000001</v>
      </c>
      <c r="J1136">
        <v>0.85487900000000006</v>
      </c>
      <c r="K1136">
        <v>0</v>
      </c>
      <c r="L1136" t="s">
        <v>42</v>
      </c>
    </row>
    <row r="1137" spans="1:12" x14ac:dyDescent="0.25">
      <c r="A1137" t="s">
        <v>70</v>
      </c>
      <c r="B1137">
        <v>42295.1</v>
      </c>
      <c r="C1137">
        <v>42259.1</v>
      </c>
      <c r="D1137">
        <v>42258.5</v>
      </c>
      <c r="E1137">
        <v>41080.199999999997</v>
      </c>
      <c r="F1137">
        <v>510.471</v>
      </c>
      <c r="G1137">
        <v>0</v>
      </c>
      <c r="H1137">
        <v>327.745</v>
      </c>
      <c r="I1137">
        <v>0.17912600000000001</v>
      </c>
      <c r="J1137">
        <v>0.806473</v>
      </c>
      <c r="K1137">
        <v>0</v>
      </c>
      <c r="L1137" t="s">
        <v>42</v>
      </c>
    </row>
    <row r="1138" spans="1:12" x14ac:dyDescent="0.25">
      <c r="A1138" t="s">
        <v>70</v>
      </c>
      <c r="B1138">
        <v>41445.199999999997</v>
      </c>
      <c r="C1138">
        <v>41404.699999999997</v>
      </c>
      <c r="D1138">
        <v>41404.1</v>
      </c>
      <c r="E1138">
        <v>40249.199999999997</v>
      </c>
      <c r="F1138">
        <v>493.52499999999998</v>
      </c>
      <c r="G1138">
        <v>0</v>
      </c>
      <c r="H1138">
        <v>321.07400000000001</v>
      </c>
      <c r="I1138">
        <v>0.178817</v>
      </c>
      <c r="J1138">
        <v>0.83174800000000004</v>
      </c>
      <c r="K1138">
        <v>0</v>
      </c>
      <c r="L1138" t="s">
        <v>42</v>
      </c>
    </row>
    <row r="1139" spans="1:12" x14ac:dyDescent="0.25">
      <c r="A1139" t="s">
        <v>70</v>
      </c>
      <c r="B1139">
        <v>40640.5</v>
      </c>
      <c r="C1139">
        <v>40604.699999999997</v>
      </c>
      <c r="D1139">
        <v>40604.1</v>
      </c>
      <c r="E1139">
        <v>39471.1</v>
      </c>
      <c r="F1139">
        <v>484.58300000000003</v>
      </c>
      <c r="G1139">
        <v>0</v>
      </c>
      <c r="H1139">
        <v>315.33300000000003</v>
      </c>
      <c r="I1139">
        <v>0.178975</v>
      </c>
      <c r="J1139">
        <v>0.83587800000000001</v>
      </c>
      <c r="K1139">
        <v>0</v>
      </c>
      <c r="L1139" t="s">
        <v>42</v>
      </c>
    </row>
    <row r="1140" spans="1:12" x14ac:dyDescent="0.25">
      <c r="A1140" t="s">
        <v>70</v>
      </c>
      <c r="B1140">
        <v>40891.599999999999</v>
      </c>
      <c r="C1140">
        <v>40855.4</v>
      </c>
      <c r="D1140">
        <v>40854.9</v>
      </c>
      <c r="E1140">
        <v>39706.5</v>
      </c>
      <c r="F1140">
        <v>487.36</v>
      </c>
      <c r="G1140">
        <v>0</v>
      </c>
      <c r="H1140">
        <v>317.14</v>
      </c>
      <c r="I1140">
        <v>0.173156</v>
      </c>
      <c r="J1140">
        <v>0.81707799999999997</v>
      </c>
      <c r="K1140">
        <v>0</v>
      </c>
      <c r="L1140" t="s">
        <v>42</v>
      </c>
    </row>
    <row r="1141" spans="1:12" x14ac:dyDescent="0.25">
      <c r="A1141" t="s">
        <v>70</v>
      </c>
      <c r="B1141">
        <v>40310.9</v>
      </c>
      <c r="C1141">
        <v>40276.800000000003</v>
      </c>
      <c r="D1141">
        <v>40276.199999999997</v>
      </c>
      <c r="E1141">
        <v>39153</v>
      </c>
      <c r="F1141">
        <v>480.70299999999997</v>
      </c>
      <c r="G1141">
        <v>0</v>
      </c>
      <c r="H1141">
        <v>312.62</v>
      </c>
      <c r="I1141">
        <v>0.152586</v>
      </c>
      <c r="J1141">
        <v>0.82897500000000002</v>
      </c>
      <c r="K1141">
        <v>0</v>
      </c>
      <c r="L1141" t="s">
        <v>42</v>
      </c>
    </row>
    <row r="1142" spans="1:12" x14ac:dyDescent="0.25">
      <c r="A1142" t="s">
        <v>70</v>
      </c>
      <c r="B1142">
        <v>41240.699999999997</v>
      </c>
      <c r="C1142">
        <v>41206.400000000001</v>
      </c>
      <c r="D1142">
        <v>41205.800000000003</v>
      </c>
      <c r="E1142">
        <v>40049.5</v>
      </c>
      <c r="F1142">
        <v>491.21899999999999</v>
      </c>
      <c r="G1142">
        <v>0</v>
      </c>
      <c r="H1142">
        <v>319.75599999999997</v>
      </c>
      <c r="I1142">
        <v>0.163628</v>
      </c>
      <c r="J1142">
        <v>0.81134399999999995</v>
      </c>
      <c r="K1142">
        <v>0</v>
      </c>
      <c r="L1142" t="s">
        <v>42</v>
      </c>
    </row>
    <row r="1143" spans="1:12" x14ac:dyDescent="0.25">
      <c r="A1143" t="s">
        <v>70</v>
      </c>
      <c r="B1143">
        <v>40403.800000000003</v>
      </c>
      <c r="C1143">
        <v>40369.599999999999</v>
      </c>
      <c r="D1143">
        <v>40369</v>
      </c>
      <c r="E1143">
        <v>39233</v>
      </c>
      <c r="F1143">
        <v>482.17</v>
      </c>
      <c r="G1143">
        <v>0</v>
      </c>
      <c r="H1143">
        <v>313.589</v>
      </c>
      <c r="I1143">
        <v>0.179039</v>
      </c>
      <c r="J1143">
        <v>0.83700799999999997</v>
      </c>
      <c r="K1143">
        <v>0</v>
      </c>
      <c r="L1143" t="s">
        <v>42</v>
      </c>
    </row>
    <row r="1144" spans="1:12" x14ac:dyDescent="0.25">
      <c r="A1144" t="s">
        <v>70</v>
      </c>
      <c r="B1144">
        <v>40878.400000000001</v>
      </c>
      <c r="C1144">
        <v>40842.199999999997</v>
      </c>
      <c r="D1144">
        <v>40841.599999999999</v>
      </c>
      <c r="E1144">
        <v>39703.5</v>
      </c>
      <c r="F1144">
        <v>497.98700000000002</v>
      </c>
      <c r="G1144">
        <v>0</v>
      </c>
      <c r="H1144">
        <v>316.93400000000003</v>
      </c>
      <c r="I1144">
        <v>0.178892</v>
      </c>
      <c r="J1144">
        <v>0.80634899999999998</v>
      </c>
      <c r="K1144">
        <v>0</v>
      </c>
      <c r="L1144" t="s">
        <v>42</v>
      </c>
    </row>
    <row r="1145" spans="1:12" x14ac:dyDescent="0.25">
      <c r="A1145" t="s">
        <v>70</v>
      </c>
      <c r="B1145">
        <v>40785.9</v>
      </c>
      <c r="C1145">
        <v>40749</v>
      </c>
      <c r="D1145">
        <v>40748.400000000001</v>
      </c>
      <c r="E1145">
        <v>39613.300000000003</v>
      </c>
      <c r="F1145">
        <v>486.96699999999998</v>
      </c>
      <c r="G1145">
        <v>0</v>
      </c>
      <c r="H1145">
        <v>316.05099999999999</v>
      </c>
      <c r="I1145">
        <v>0.17845900000000001</v>
      </c>
      <c r="J1145">
        <v>0.83702799999999999</v>
      </c>
      <c r="K1145">
        <v>0</v>
      </c>
      <c r="L1145" t="s">
        <v>42</v>
      </c>
    </row>
    <row r="1146" spans="1:12" x14ac:dyDescent="0.25">
      <c r="A1146" t="s">
        <v>70</v>
      </c>
      <c r="B1146">
        <v>40689.199999999997</v>
      </c>
      <c r="C1146">
        <v>40653.300000000003</v>
      </c>
      <c r="D1146">
        <v>40652.699999999997</v>
      </c>
      <c r="E1146">
        <v>39519.199999999997</v>
      </c>
      <c r="F1146">
        <v>485.375</v>
      </c>
      <c r="G1146">
        <v>0</v>
      </c>
      <c r="H1146">
        <v>315.65899999999999</v>
      </c>
      <c r="I1146">
        <v>0.17845900000000001</v>
      </c>
      <c r="J1146">
        <v>0.83705200000000002</v>
      </c>
      <c r="K1146">
        <v>0</v>
      </c>
      <c r="L1146" t="s">
        <v>42</v>
      </c>
    </row>
    <row r="1147" spans="1:12" x14ac:dyDescent="0.25">
      <c r="A1147" t="s">
        <v>70</v>
      </c>
      <c r="B1147">
        <v>40348.300000000003</v>
      </c>
      <c r="C1147">
        <v>40311.300000000003</v>
      </c>
      <c r="D1147">
        <v>40310.699999999997</v>
      </c>
      <c r="E1147">
        <v>39186.300000000003</v>
      </c>
      <c r="F1147">
        <v>481.46199999999999</v>
      </c>
      <c r="G1147">
        <v>0</v>
      </c>
      <c r="H1147">
        <v>312.82</v>
      </c>
      <c r="I1147">
        <v>0.178454</v>
      </c>
      <c r="J1147">
        <v>0.80646300000000004</v>
      </c>
      <c r="K1147">
        <v>0</v>
      </c>
      <c r="L1147" t="s">
        <v>42</v>
      </c>
    </row>
    <row r="1148" spans="1:12" x14ac:dyDescent="0.25">
      <c r="A1148" t="s">
        <v>70</v>
      </c>
      <c r="B1148">
        <v>42530.9</v>
      </c>
      <c r="C1148">
        <v>42494</v>
      </c>
      <c r="D1148">
        <v>42493.4</v>
      </c>
      <c r="E1148">
        <v>41298.400000000001</v>
      </c>
      <c r="F1148">
        <v>504.46499999999997</v>
      </c>
      <c r="G1148">
        <v>0</v>
      </c>
      <c r="H1148">
        <v>354.31599999999997</v>
      </c>
      <c r="I1148">
        <v>0.17846400000000001</v>
      </c>
      <c r="J1148">
        <v>0.83620300000000003</v>
      </c>
      <c r="K1148">
        <v>0</v>
      </c>
      <c r="L1148" t="s">
        <v>42</v>
      </c>
    </row>
    <row r="1149" spans="1:12" x14ac:dyDescent="0.25">
      <c r="A1149" t="s">
        <v>70</v>
      </c>
      <c r="B1149">
        <v>40823.599999999999</v>
      </c>
      <c r="C1149">
        <v>40789.5</v>
      </c>
      <c r="D1149">
        <v>40788.9</v>
      </c>
      <c r="E1149">
        <v>39651</v>
      </c>
      <c r="F1149">
        <v>486.85199999999998</v>
      </c>
      <c r="G1149">
        <v>0</v>
      </c>
      <c r="H1149">
        <v>316.726</v>
      </c>
      <c r="I1149">
        <v>0.17845800000000001</v>
      </c>
      <c r="J1149">
        <v>0.80642599999999998</v>
      </c>
      <c r="K1149">
        <v>0</v>
      </c>
      <c r="L1149" t="s">
        <v>42</v>
      </c>
    </row>
    <row r="1150" spans="1:12" x14ac:dyDescent="0.25">
      <c r="A1150" t="s">
        <v>70</v>
      </c>
      <c r="B1150">
        <v>40762.9</v>
      </c>
      <c r="C1150">
        <v>40728.6</v>
      </c>
      <c r="D1150">
        <v>40728</v>
      </c>
      <c r="E1150">
        <v>39592.300000000003</v>
      </c>
      <c r="F1150">
        <v>486.43</v>
      </c>
      <c r="G1150">
        <v>0</v>
      </c>
      <c r="H1150">
        <v>327.26299999999998</v>
      </c>
      <c r="I1150">
        <v>0.18087</v>
      </c>
      <c r="J1150">
        <v>0.80857900000000005</v>
      </c>
      <c r="K1150">
        <v>0</v>
      </c>
      <c r="L1150" t="s">
        <v>42</v>
      </c>
    </row>
    <row r="1151" spans="1:12" x14ac:dyDescent="0.25">
      <c r="A1151" t="s">
        <v>70</v>
      </c>
      <c r="B1151">
        <v>41319.4</v>
      </c>
      <c r="C1151">
        <v>41285.4</v>
      </c>
      <c r="D1151">
        <v>41284.800000000003</v>
      </c>
      <c r="E1151">
        <v>40132.400000000001</v>
      </c>
      <c r="F1151">
        <v>492.1</v>
      </c>
      <c r="G1151">
        <v>0</v>
      </c>
      <c r="H1151">
        <v>320.21800000000002</v>
      </c>
      <c r="I1151">
        <v>0.152336</v>
      </c>
      <c r="J1151">
        <v>0.85401000000000005</v>
      </c>
      <c r="K1151">
        <v>0</v>
      </c>
      <c r="L1151" t="s">
        <v>42</v>
      </c>
    </row>
    <row r="1152" spans="1:12" x14ac:dyDescent="0.25">
      <c r="A1152" t="s">
        <v>70</v>
      </c>
      <c r="B1152">
        <v>41888</v>
      </c>
      <c r="C1152">
        <v>41853.5</v>
      </c>
      <c r="D1152">
        <v>41852.9</v>
      </c>
      <c r="E1152">
        <v>40685.9</v>
      </c>
      <c r="F1152">
        <v>506.81299999999999</v>
      </c>
      <c r="G1152">
        <v>0</v>
      </c>
      <c r="H1152">
        <v>324.40699999999998</v>
      </c>
      <c r="I1152">
        <v>0.178455</v>
      </c>
      <c r="J1152">
        <v>0.82170399999999999</v>
      </c>
      <c r="K1152">
        <v>0</v>
      </c>
      <c r="L1152" t="s">
        <v>42</v>
      </c>
    </row>
    <row r="1153" spans="1:12" x14ac:dyDescent="0.25">
      <c r="A1153" t="s">
        <v>70</v>
      </c>
      <c r="B1153">
        <v>41249.5</v>
      </c>
      <c r="C1153">
        <v>41209</v>
      </c>
      <c r="D1153">
        <v>41208.400000000001</v>
      </c>
      <c r="E1153">
        <v>40059.699999999997</v>
      </c>
      <c r="F1153">
        <v>501.11799999999999</v>
      </c>
      <c r="G1153">
        <v>0</v>
      </c>
      <c r="H1153">
        <v>319.81299999999999</v>
      </c>
      <c r="I1153">
        <v>0.14877699999999999</v>
      </c>
      <c r="J1153">
        <v>0.83635199999999998</v>
      </c>
      <c r="K1153">
        <v>0</v>
      </c>
      <c r="L1153" t="s">
        <v>42</v>
      </c>
    </row>
    <row r="1154" spans="1:12" x14ac:dyDescent="0.25">
      <c r="A1154" t="s">
        <v>70</v>
      </c>
      <c r="B1154">
        <v>40355.1</v>
      </c>
      <c r="C1154">
        <v>40321.1</v>
      </c>
      <c r="D1154">
        <v>40320.5</v>
      </c>
      <c r="E1154">
        <v>39179.599999999999</v>
      </c>
      <c r="F1154">
        <v>480.53500000000003</v>
      </c>
      <c r="G1154">
        <v>0</v>
      </c>
      <c r="H1154">
        <v>320.83100000000002</v>
      </c>
      <c r="I1154">
        <v>0.15564</v>
      </c>
      <c r="J1154">
        <v>0.836866</v>
      </c>
      <c r="K1154">
        <v>0</v>
      </c>
      <c r="L1154" t="s">
        <v>42</v>
      </c>
    </row>
    <row r="1155" spans="1:12" x14ac:dyDescent="0.25">
      <c r="A1155" t="s">
        <v>70</v>
      </c>
      <c r="B1155">
        <v>40163</v>
      </c>
      <c r="C1155">
        <v>40126.1</v>
      </c>
      <c r="D1155">
        <v>40125.5</v>
      </c>
      <c r="E1155">
        <v>39006.5</v>
      </c>
      <c r="F1155">
        <v>488.76</v>
      </c>
      <c r="G1155">
        <v>0</v>
      </c>
      <c r="H1155">
        <v>322.30599999999998</v>
      </c>
      <c r="I1155">
        <v>0.17993700000000001</v>
      </c>
      <c r="J1155">
        <v>0.83123100000000005</v>
      </c>
      <c r="K1155">
        <v>0</v>
      </c>
      <c r="L1155" t="s">
        <v>42</v>
      </c>
    </row>
    <row r="1156" spans="1:12" x14ac:dyDescent="0.25">
      <c r="A1156" t="s">
        <v>70</v>
      </c>
      <c r="B1156">
        <v>40693.4</v>
      </c>
      <c r="C1156">
        <v>40657.300000000003</v>
      </c>
      <c r="D1156">
        <v>40656.699999999997</v>
      </c>
      <c r="E1156">
        <v>39523.300000000003</v>
      </c>
      <c r="F1156">
        <v>495.11700000000002</v>
      </c>
      <c r="G1156">
        <v>0</v>
      </c>
      <c r="H1156">
        <v>315.60399999999998</v>
      </c>
      <c r="I1156">
        <v>0.14712700000000001</v>
      </c>
      <c r="J1156">
        <v>0.83628999999999998</v>
      </c>
      <c r="K1156">
        <v>0</v>
      </c>
      <c r="L1156" t="s">
        <v>42</v>
      </c>
    </row>
    <row r="1157" spans="1:12" x14ac:dyDescent="0.25">
      <c r="A1157" t="s">
        <v>70</v>
      </c>
      <c r="B1157">
        <v>39909.300000000003</v>
      </c>
      <c r="C1157">
        <v>39873.4</v>
      </c>
      <c r="D1157">
        <v>39872.9</v>
      </c>
      <c r="E1157">
        <v>38750.300000000003</v>
      </c>
      <c r="F1157">
        <v>476.63499999999999</v>
      </c>
      <c r="G1157">
        <v>0</v>
      </c>
      <c r="H1157">
        <v>309.63</v>
      </c>
      <c r="I1157">
        <v>0.15169099999999999</v>
      </c>
      <c r="J1157">
        <v>0.83490699999999995</v>
      </c>
      <c r="K1157">
        <v>0</v>
      </c>
      <c r="L1157" t="s">
        <v>42</v>
      </c>
    </row>
    <row r="1158" spans="1:12" x14ac:dyDescent="0.25">
      <c r="A1158" t="s">
        <v>70</v>
      </c>
      <c r="B1158">
        <v>40284.400000000001</v>
      </c>
      <c r="C1158">
        <v>40247.5</v>
      </c>
      <c r="D1158">
        <v>40246.9</v>
      </c>
      <c r="E1158">
        <v>39123.300000000003</v>
      </c>
      <c r="F1158">
        <v>482.31400000000002</v>
      </c>
      <c r="G1158">
        <v>0</v>
      </c>
      <c r="H1158">
        <v>312.33100000000002</v>
      </c>
      <c r="I1158">
        <v>0.15132699999999999</v>
      </c>
      <c r="J1158">
        <v>0.83015000000000005</v>
      </c>
      <c r="K1158">
        <v>0</v>
      </c>
      <c r="L1158" t="s">
        <v>42</v>
      </c>
    </row>
    <row r="1159" spans="1:12" x14ac:dyDescent="0.25">
      <c r="A1159" t="s">
        <v>70</v>
      </c>
      <c r="B1159">
        <v>40793.9</v>
      </c>
      <c r="C1159">
        <v>40759.699999999997</v>
      </c>
      <c r="D1159">
        <v>40759.1</v>
      </c>
      <c r="E1159">
        <v>39623.800000000003</v>
      </c>
      <c r="F1159">
        <v>485.13499999999999</v>
      </c>
      <c r="G1159">
        <v>0</v>
      </c>
      <c r="H1159">
        <v>315.81099999999998</v>
      </c>
      <c r="I1159">
        <v>0.150029</v>
      </c>
      <c r="J1159">
        <v>0.83665100000000003</v>
      </c>
      <c r="K1159">
        <v>0</v>
      </c>
      <c r="L1159" t="s">
        <v>42</v>
      </c>
    </row>
    <row r="1160" spans="1:12" x14ac:dyDescent="0.25">
      <c r="A1160" t="s">
        <v>70</v>
      </c>
      <c r="B1160">
        <v>41309.199999999997</v>
      </c>
      <c r="C1160">
        <v>41272.300000000003</v>
      </c>
      <c r="D1160">
        <v>41271.699999999997</v>
      </c>
      <c r="E1160">
        <v>40125.1</v>
      </c>
      <c r="F1160">
        <v>490.55</v>
      </c>
      <c r="G1160">
        <v>0</v>
      </c>
      <c r="H1160">
        <v>319.65100000000001</v>
      </c>
      <c r="I1160">
        <v>0.17846100000000001</v>
      </c>
      <c r="J1160">
        <v>0.82465900000000003</v>
      </c>
      <c r="K1160">
        <v>0</v>
      </c>
      <c r="L1160" t="s">
        <v>42</v>
      </c>
    </row>
    <row r="1161" spans="1:12" x14ac:dyDescent="0.25">
      <c r="A1161" t="s">
        <v>70</v>
      </c>
      <c r="B1161">
        <v>41537.4</v>
      </c>
      <c r="C1161">
        <v>41501.199999999997</v>
      </c>
      <c r="D1161">
        <v>41500.5</v>
      </c>
      <c r="E1161">
        <v>40333.4</v>
      </c>
      <c r="F1161">
        <v>494.89299999999997</v>
      </c>
      <c r="G1161">
        <v>0</v>
      </c>
      <c r="H1161">
        <v>318.98899999999998</v>
      </c>
      <c r="I1161">
        <v>0.179697</v>
      </c>
      <c r="J1161">
        <v>0.81008500000000006</v>
      </c>
      <c r="K1161">
        <v>0</v>
      </c>
      <c r="L1161" t="s">
        <v>42</v>
      </c>
    </row>
    <row r="1162" spans="1:12" x14ac:dyDescent="0.25">
      <c r="A1162" t="s">
        <v>70</v>
      </c>
      <c r="B1162">
        <v>41842.400000000001</v>
      </c>
      <c r="C1162">
        <v>41807.800000000003</v>
      </c>
      <c r="D1162">
        <v>41807.199999999997</v>
      </c>
      <c r="E1162">
        <v>40640.699999999997</v>
      </c>
      <c r="F1162">
        <v>497.00700000000001</v>
      </c>
      <c r="G1162">
        <v>0</v>
      </c>
      <c r="H1162">
        <v>323.721</v>
      </c>
      <c r="I1162">
        <v>0.15865799999999999</v>
      </c>
      <c r="J1162">
        <v>0.82244799999999996</v>
      </c>
      <c r="K1162">
        <v>0</v>
      </c>
      <c r="L1162" t="s">
        <v>42</v>
      </c>
    </row>
    <row r="1163" spans="1:12" x14ac:dyDescent="0.25">
      <c r="A1163" t="s">
        <v>70</v>
      </c>
      <c r="B1163">
        <v>42031.9</v>
      </c>
      <c r="C1163">
        <v>41997.8</v>
      </c>
      <c r="D1163">
        <v>41997.2</v>
      </c>
      <c r="E1163">
        <v>40810.1</v>
      </c>
      <c r="F1163">
        <v>511.03300000000002</v>
      </c>
      <c r="G1163">
        <v>0</v>
      </c>
      <c r="H1163">
        <v>331.59800000000001</v>
      </c>
      <c r="I1163">
        <v>0.181975</v>
      </c>
      <c r="J1163">
        <v>0.80627700000000002</v>
      </c>
      <c r="K1163">
        <v>0</v>
      </c>
      <c r="L1163" t="s">
        <v>42</v>
      </c>
    </row>
    <row r="1164" spans="1:12" x14ac:dyDescent="0.25">
      <c r="A1164" t="s">
        <v>70</v>
      </c>
      <c r="B1164">
        <v>40604.6</v>
      </c>
      <c r="C1164">
        <v>40567.599999999999</v>
      </c>
      <c r="D1164">
        <v>40567</v>
      </c>
      <c r="E1164">
        <v>39429</v>
      </c>
      <c r="F1164">
        <v>484.12799999999999</v>
      </c>
      <c r="G1164">
        <v>0</v>
      </c>
      <c r="H1164">
        <v>314.36</v>
      </c>
      <c r="I1164">
        <v>0.17888200000000001</v>
      </c>
      <c r="J1164">
        <v>0.81518699999999999</v>
      </c>
      <c r="K1164">
        <v>0</v>
      </c>
      <c r="L1164" t="s">
        <v>42</v>
      </c>
    </row>
    <row r="1165" spans="1:12" x14ac:dyDescent="0.25">
      <c r="A1165" t="s">
        <v>70</v>
      </c>
      <c r="B1165">
        <v>41965.3</v>
      </c>
      <c r="C1165">
        <v>41929.300000000003</v>
      </c>
      <c r="D1165">
        <v>41928.699999999997</v>
      </c>
      <c r="E1165">
        <v>40761.1</v>
      </c>
      <c r="F1165">
        <v>499.90600000000001</v>
      </c>
      <c r="G1165">
        <v>0</v>
      </c>
      <c r="H1165">
        <v>325.18099999999998</v>
      </c>
      <c r="I1165">
        <v>0.17227799999999999</v>
      </c>
      <c r="J1165">
        <v>0.82918400000000003</v>
      </c>
      <c r="K1165">
        <v>0</v>
      </c>
      <c r="L1165" t="s">
        <v>42</v>
      </c>
    </row>
    <row r="1166" spans="1:12" x14ac:dyDescent="0.25">
      <c r="A1166" t="s">
        <v>70</v>
      </c>
      <c r="B1166">
        <v>40740.800000000003</v>
      </c>
      <c r="C1166">
        <v>40703.699999999997</v>
      </c>
      <c r="D1166">
        <v>40703</v>
      </c>
      <c r="E1166">
        <v>39549.800000000003</v>
      </c>
      <c r="F1166">
        <v>490.57400000000001</v>
      </c>
      <c r="G1166">
        <v>0</v>
      </c>
      <c r="H1166">
        <v>314.108</v>
      </c>
      <c r="I1166">
        <v>0.153784</v>
      </c>
      <c r="J1166">
        <v>0.83665800000000001</v>
      </c>
      <c r="K1166">
        <v>0</v>
      </c>
      <c r="L1166" t="s">
        <v>42</v>
      </c>
    </row>
    <row r="1167" spans="1:12" x14ac:dyDescent="0.25">
      <c r="A1167" t="s">
        <v>70</v>
      </c>
      <c r="B1167">
        <v>40210.1</v>
      </c>
      <c r="C1167">
        <v>40174.1</v>
      </c>
      <c r="D1167">
        <v>40173.5</v>
      </c>
      <c r="E1167">
        <v>39049.599999999999</v>
      </c>
      <c r="F1167">
        <v>478.84</v>
      </c>
      <c r="G1167">
        <v>0</v>
      </c>
      <c r="H1167">
        <v>311.21899999999999</v>
      </c>
      <c r="I1167">
        <v>0.17852399999999999</v>
      </c>
      <c r="J1167">
        <v>0.83639300000000005</v>
      </c>
      <c r="K1167">
        <v>0</v>
      </c>
      <c r="L1167" t="s">
        <v>42</v>
      </c>
    </row>
    <row r="1168" spans="1:12" x14ac:dyDescent="0.25">
      <c r="A1168" t="s">
        <v>70</v>
      </c>
      <c r="B1168">
        <v>40408.6</v>
      </c>
      <c r="C1168">
        <v>40374.300000000003</v>
      </c>
      <c r="D1168">
        <v>40373.699999999997</v>
      </c>
      <c r="E1168">
        <v>39247.699999999997</v>
      </c>
      <c r="F1168">
        <v>490.98700000000002</v>
      </c>
      <c r="G1168">
        <v>0</v>
      </c>
      <c r="H1168">
        <v>313.39499999999998</v>
      </c>
      <c r="I1168">
        <v>0.178484</v>
      </c>
      <c r="J1168">
        <v>0.83500200000000002</v>
      </c>
      <c r="K1168">
        <v>0</v>
      </c>
      <c r="L1168" t="s">
        <v>42</v>
      </c>
    </row>
    <row r="1169" spans="1:25" x14ac:dyDescent="0.25">
      <c r="A1169" t="s">
        <v>70</v>
      </c>
      <c r="B1169">
        <v>42472.2</v>
      </c>
      <c r="C1169">
        <v>42426.6</v>
      </c>
      <c r="D1169">
        <v>42426</v>
      </c>
      <c r="E1169">
        <v>41242</v>
      </c>
      <c r="F1169">
        <v>519.91</v>
      </c>
      <c r="G1169">
        <v>0</v>
      </c>
      <c r="H1169">
        <v>329.36399999999998</v>
      </c>
      <c r="I1169">
        <v>0.18221699999999999</v>
      </c>
      <c r="J1169">
        <v>0.80848799999999998</v>
      </c>
      <c r="K1169">
        <v>0</v>
      </c>
      <c r="L1169" t="s">
        <v>42</v>
      </c>
    </row>
    <row r="1170" spans="1:25" x14ac:dyDescent="0.25">
      <c r="A1170" t="s">
        <v>70</v>
      </c>
      <c r="B1170">
        <v>41006</v>
      </c>
      <c r="C1170">
        <v>40972</v>
      </c>
      <c r="D1170">
        <v>40971.4</v>
      </c>
      <c r="E1170">
        <v>39829.300000000003</v>
      </c>
      <c r="F1170">
        <v>487.99900000000002</v>
      </c>
      <c r="G1170">
        <v>0</v>
      </c>
      <c r="H1170">
        <v>327.03300000000002</v>
      </c>
      <c r="I1170">
        <v>0.170907</v>
      </c>
      <c r="J1170">
        <v>0.83567800000000003</v>
      </c>
      <c r="K1170">
        <v>0</v>
      </c>
      <c r="L1170" t="s">
        <v>42</v>
      </c>
    </row>
    <row r="1171" spans="1:25" x14ac:dyDescent="0.25">
      <c r="A1171" t="s">
        <v>70</v>
      </c>
      <c r="B1171">
        <v>41086.400000000001</v>
      </c>
      <c r="C1171">
        <v>41050.5</v>
      </c>
      <c r="D1171">
        <v>41049.9</v>
      </c>
      <c r="E1171">
        <v>39904.5</v>
      </c>
      <c r="F1171">
        <v>487.077</v>
      </c>
      <c r="G1171">
        <v>0</v>
      </c>
      <c r="H1171">
        <v>316.23599999999999</v>
      </c>
      <c r="I1171">
        <v>0.178839</v>
      </c>
      <c r="J1171">
        <v>0.82964099999999996</v>
      </c>
      <c r="K1171">
        <v>0</v>
      </c>
      <c r="L1171" t="s">
        <v>42</v>
      </c>
    </row>
    <row r="1172" spans="1:25" x14ac:dyDescent="0.25">
      <c r="A1172" t="s">
        <v>70</v>
      </c>
      <c r="B1172">
        <v>40840.199999999997</v>
      </c>
      <c r="C1172">
        <v>40806.1</v>
      </c>
      <c r="D1172">
        <v>40805.5</v>
      </c>
      <c r="E1172">
        <v>39657.699999999997</v>
      </c>
      <c r="F1172">
        <v>484.738</v>
      </c>
      <c r="G1172">
        <v>0</v>
      </c>
      <c r="H1172">
        <v>314.52300000000002</v>
      </c>
      <c r="I1172">
        <v>0.14905199999999999</v>
      </c>
      <c r="J1172">
        <v>0.83638999999999997</v>
      </c>
      <c r="K1172">
        <v>0</v>
      </c>
      <c r="L1172" t="s">
        <v>42</v>
      </c>
    </row>
    <row r="1173" spans="1:25" x14ac:dyDescent="0.25">
      <c r="A1173" t="s">
        <v>70</v>
      </c>
      <c r="B1173">
        <v>41477.800000000003</v>
      </c>
      <c r="C1173">
        <v>41437.300000000003</v>
      </c>
      <c r="D1173">
        <v>41436.699999999997</v>
      </c>
      <c r="E1173">
        <v>40282.1</v>
      </c>
      <c r="F1173">
        <v>492.75900000000001</v>
      </c>
      <c r="G1173">
        <v>0</v>
      </c>
      <c r="H1173">
        <v>320.59899999999999</v>
      </c>
      <c r="I1173">
        <v>0.17848800000000001</v>
      </c>
      <c r="J1173">
        <v>0.82929399999999998</v>
      </c>
      <c r="K1173">
        <v>0</v>
      </c>
      <c r="L1173" t="s">
        <v>42</v>
      </c>
    </row>
    <row r="1174" spans="1:25" x14ac:dyDescent="0.25">
      <c r="A1174" t="s">
        <v>70</v>
      </c>
      <c r="B1174">
        <v>41228.5</v>
      </c>
      <c r="C1174">
        <v>41191.4</v>
      </c>
      <c r="D1174">
        <v>41190.800000000003</v>
      </c>
      <c r="E1174">
        <v>40047.1</v>
      </c>
      <c r="F1174">
        <v>497.46300000000002</v>
      </c>
      <c r="G1174">
        <v>0</v>
      </c>
      <c r="H1174">
        <v>318.154</v>
      </c>
      <c r="I1174">
        <v>0.182057</v>
      </c>
      <c r="J1174">
        <v>0.80643600000000004</v>
      </c>
      <c r="K1174">
        <v>0</v>
      </c>
      <c r="L1174" t="s">
        <v>42</v>
      </c>
    </row>
    <row r="1175" spans="1:25" x14ac:dyDescent="0.25">
      <c r="A1175" t="s">
        <v>70</v>
      </c>
      <c r="B1175">
        <v>41241.199999999997</v>
      </c>
      <c r="C1175">
        <v>41204.199999999997</v>
      </c>
      <c r="D1175">
        <v>41203.5</v>
      </c>
      <c r="E1175">
        <v>40061.5</v>
      </c>
      <c r="F1175">
        <v>499.92899999999997</v>
      </c>
      <c r="G1175">
        <v>0</v>
      </c>
      <c r="H1175">
        <v>316.77499999999998</v>
      </c>
      <c r="I1175">
        <v>0.17869499999999999</v>
      </c>
      <c r="J1175">
        <v>0.83526699999999998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70</v>
      </c>
      <c r="B1176">
        <v>40064.9</v>
      </c>
      <c r="C1176">
        <v>40027.9</v>
      </c>
      <c r="D1176">
        <v>40027.300000000003</v>
      </c>
      <c r="E1176">
        <v>38910.199999999997</v>
      </c>
      <c r="F1176">
        <v>476.26</v>
      </c>
      <c r="G1176">
        <v>0</v>
      </c>
      <c r="H1176">
        <v>310.83499999999998</v>
      </c>
      <c r="I1176">
        <v>0.17846799999999999</v>
      </c>
      <c r="J1176">
        <v>0.82143699999999997</v>
      </c>
      <c r="K1176">
        <v>0</v>
      </c>
      <c r="L1176" t="s">
        <v>42</v>
      </c>
      <c r="R1176">
        <f>AVERAGE(B1127:B1176)</f>
        <v>41037.079999999994</v>
      </c>
      <c r="S1176">
        <f>AVERAGE(C1127:C1176)</f>
        <v>41000.816000000013</v>
      </c>
      <c r="U1176">
        <f>_xlfn.VAR.P(B1127:B1176)</f>
        <v>453220.75639999984</v>
      </c>
      <c r="V1176">
        <f>_xlfn.VAR.P(C1127:C1176)</f>
        <v>452359.78654400021</v>
      </c>
      <c r="X1176">
        <f>1.96*SQRT(U1176)/50</f>
        <v>26.390095549552214</v>
      </c>
      <c r="Y1176">
        <f>1.96*SQRT(V1176)/50</f>
        <v>26.365017397964529</v>
      </c>
    </row>
    <row r="1177" spans="1:25" x14ac:dyDescent="0.25">
      <c r="A1177" t="s">
        <v>70</v>
      </c>
      <c r="B1177">
        <v>2051857.90625</v>
      </c>
      <c r="C1177" t="s">
        <v>36</v>
      </c>
    </row>
    <row r="1178" spans="1:25" x14ac:dyDescent="0.25">
      <c r="A1178" t="s">
        <v>153</v>
      </c>
      <c r="B1178">
        <v>148625</v>
      </c>
      <c r="C1178">
        <v>148461</v>
      </c>
      <c r="D1178">
        <v>148460</v>
      </c>
      <c r="E1178">
        <v>147169</v>
      </c>
      <c r="F1178">
        <v>767.798</v>
      </c>
      <c r="G1178">
        <v>103986</v>
      </c>
      <c r="H1178">
        <v>331.63600000000002</v>
      </c>
      <c r="I1178">
        <v>280.70100000000002</v>
      </c>
      <c r="J1178">
        <v>1438.72</v>
      </c>
      <c r="K1178">
        <v>142352</v>
      </c>
      <c r="L1178">
        <v>0.178454</v>
      </c>
      <c r="M1178">
        <v>0.83389100000000005</v>
      </c>
      <c r="N1178">
        <v>588730</v>
      </c>
      <c r="O1178" t="s">
        <v>42</v>
      </c>
    </row>
    <row r="1179" spans="1:25" x14ac:dyDescent="0.25">
      <c r="A1179" t="s">
        <v>153</v>
      </c>
      <c r="B1179">
        <v>145403</v>
      </c>
      <c r="C1179">
        <v>145237</v>
      </c>
      <c r="D1179">
        <v>145236</v>
      </c>
      <c r="E1179">
        <v>143990</v>
      </c>
      <c r="F1179">
        <v>720.00599999999997</v>
      </c>
      <c r="G1179">
        <v>101703</v>
      </c>
      <c r="H1179">
        <v>324.15899999999999</v>
      </c>
      <c r="I1179">
        <v>275.37</v>
      </c>
      <c r="J1179">
        <v>1293.57</v>
      </c>
      <c r="K1179">
        <v>139445</v>
      </c>
      <c r="L1179">
        <v>0.17849400000000001</v>
      </c>
      <c r="M1179">
        <v>0.82528400000000002</v>
      </c>
      <c r="N1179">
        <v>586865</v>
      </c>
      <c r="O1179" t="s">
        <v>42</v>
      </c>
    </row>
    <row r="1180" spans="1:25" x14ac:dyDescent="0.25">
      <c r="A1180" t="s">
        <v>153</v>
      </c>
      <c r="B1180">
        <v>148516</v>
      </c>
      <c r="C1180">
        <v>148351</v>
      </c>
      <c r="D1180">
        <v>148350</v>
      </c>
      <c r="E1180">
        <v>147089</v>
      </c>
      <c r="F1180">
        <v>720.16600000000005</v>
      </c>
      <c r="G1180">
        <v>104299</v>
      </c>
      <c r="H1180">
        <v>328.45400000000001</v>
      </c>
      <c r="I1180">
        <v>278.63400000000001</v>
      </c>
      <c r="J1180">
        <v>1347.74</v>
      </c>
      <c r="K1180">
        <v>142443</v>
      </c>
      <c r="L1180">
        <v>0.17891000000000001</v>
      </c>
      <c r="M1180">
        <v>0.82620700000000002</v>
      </c>
      <c r="N1180">
        <v>606858</v>
      </c>
      <c r="O1180" t="s">
        <v>42</v>
      </c>
    </row>
    <row r="1181" spans="1:25" x14ac:dyDescent="0.25">
      <c r="A1181" t="s">
        <v>153</v>
      </c>
      <c r="B1181">
        <v>141735</v>
      </c>
      <c r="C1181">
        <v>141571</v>
      </c>
      <c r="D1181">
        <v>141570</v>
      </c>
      <c r="E1181">
        <v>140311</v>
      </c>
      <c r="F1181">
        <v>718.33399999999995</v>
      </c>
      <c r="G1181">
        <v>97592.7</v>
      </c>
      <c r="H1181">
        <v>327.82900000000001</v>
      </c>
      <c r="I1181">
        <v>278.43599999999998</v>
      </c>
      <c r="J1181">
        <v>1265.8399999999999</v>
      </c>
      <c r="K1181">
        <v>135813</v>
      </c>
      <c r="L1181">
        <v>0.16931299999999999</v>
      </c>
      <c r="M1181">
        <v>0.836866</v>
      </c>
      <c r="N1181">
        <v>564484</v>
      </c>
      <c r="O1181" t="s">
        <v>42</v>
      </c>
    </row>
    <row r="1182" spans="1:25" x14ac:dyDescent="0.25">
      <c r="A1182" t="s">
        <v>153</v>
      </c>
      <c r="B1182">
        <v>143030</v>
      </c>
      <c r="C1182">
        <v>142873</v>
      </c>
      <c r="D1182">
        <v>142873</v>
      </c>
      <c r="E1182">
        <v>141595</v>
      </c>
      <c r="F1182">
        <v>724.26499999999999</v>
      </c>
      <c r="G1182">
        <v>98363.4</v>
      </c>
      <c r="H1182">
        <v>332.404</v>
      </c>
      <c r="I1182">
        <v>282.48200000000003</v>
      </c>
      <c r="J1182">
        <v>1284.01</v>
      </c>
      <c r="K1182">
        <v>137043</v>
      </c>
      <c r="L1182">
        <v>0.14904100000000001</v>
      </c>
      <c r="M1182">
        <v>0.82045299999999999</v>
      </c>
      <c r="N1182">
        <v>568086</v>
      </c>
      <c r="O1182" t="s">
        <v>42</v>
      </c>
    </row>
    <row r="1183" spans="1:25" x14ac:dyDescent="0.25">
      <c r="A1183" t="s">
        <v>153</v>
      </c>
      <c r="B1183">
        <v>143025</v>
      </c>
      <c r="C1183">
        <v>142861</v>
      </c>
      <c r="D1183">
        <v>142860</v>
      </c>
      <c r="E1183">
        <v>141582</v>
      </c>
      <c r="F1183">
        <v>755.38199999999995</v>
      </c>
      <c r="G1183">
        <v>98466.1</v>
      </c>
      <c r="H1183">
        <v>338.94099999999997</v>
      </c>
      <c r="I1183">
        <v>280.85000000000002</v>
      </c>
      <c r="J1183">
        <v>1394.6</v>
      </c>
      <c r="K1183">
        <v>136885</v>
      </c>
      <c r="L1183">
        <v>0.178454</v>
      </c>
      <c r="M1183">
        <v>0.83284199999999997</v>
      </c>
      <c r="N1183">
        <v>566195</v>
      </c>
      <c r="O1183" t="s">
        <v>42</v>
      </c>
    </row>
    <row r="1184" spans="1:25" x14ac:dyDescent="0.25">
      <c r="A1184" t="s">
        <v>153</v>
      </c>
      <c r="B1184">
        <v>139750</v>
      </c>
      <c r="C1184">
        <v>139591</v>
      </c>
      <c r="D1184">
        <v>139590</v>
      </c>
      <c r="E1184">
        <v>138327</v>
      </c>
      <c r="F1184">
        <v>740.81200000000001</v>
      </c>
      <c r="G1184">
        <v>95567.9</v>
      </c>
      <c r="H1184">
        <v>327.726</v>
      </c>
      <c r="I1184">
        <v>277.84300000000002</v>
      </c>
      <c r="J1184">
        <v>1363.03</v>
      </c>
      <c r="K1184">
        <v>133736</v>
      </c>
      <c r="L1184">
        <v>0.178454</v>
      </c>
      <c r="M1184">
        <v>0.82028999999999996</v>
      </c>
      <c r="N1184">
        <v>550430</v>
      </c>
      <c r="O1184" t="s">
        <v>42</v>
      </c>
    </row>
    <row r="1185" spans="1:15" x14ac:dyDescent="0.25">
      <c r="A1185" t="s">
        <v>153</v>
      </c>
      <c r="B1185">
        <v>143766</v>
      </c>
      <c r="C1185">
        <v>143603</v>
      </c>
      <c r="D1185">
        <v>143603</v>
      </c>
      <c r="E1185">
        <v>142355</v>
      </c>
      <c r="F1185">
        <v>721.66099999999994</v>
      </c>
      <c r="G1185">
        <v>100000</v>
      </c>
      <c r="H1185">
        <v>324.87099999999998</v>
      </c>
      <c r="I1185">
        <v>275.875</v>
      </c>
      <c r="J1185">
        <v>1276.24</v>
      </c>
      <c r="K1185">
        <v>137827</v>
      </c>
      <c r="L1185">
        <v>0.178783</v>
      </c>
      <c r="M1185">
        <v>0.82700200000000001</v>
      </c>
      <c r="N1185">
        <v>579678</v>
      </c>
      <c r="O1185" t="s">
        <v>42</v>
      </c>
    </row>
    <row r="1186" spans="1:15" x14ac:dyDescent="0.25">
      <c r="A1186" t="s">
        <v>153</v>
      </c>
      <c r="B1186">
        <v>146960</v>
      </c>
      <c r="C1186">
        <v>146797</v>
      </c>
      <c r="D1186">
        <v>146796</v>
      </c>
      <c r="E1186">
        <v>145540</v>
      </c>
      <c r="F1186">
        <v>742.76599999999996</v>
      </c>
      <c r="G1186">
        <v>103042</v>
      </c>
      <c r="H1186">
        <v>325.98599999999999</v>
      </c>
      <c r="I1186">
        <v>276.22800000000001</v>
      </c>
      <c r="J1186">
        <v>1346.97</v>
      </c>
      <c r="K1186">
        <v>140901</v>
      </c>
      <c r="L1186">
        <v>0.16116</v>
      </c>
      <c r="M1186">
        <v>0.83703499999999997</v>
      </c>
      <c r="N1186">
        <v>594715</v>
      </c>
      <c r="O1186" t="s">
        <v>42</v>
      </c>
    </row>
    <row r="1187" spans="1:15" x14ac:dyDescent="0.25">
      <c r="A1187" t="s">
        <v>153</v>
      </c>
      <c r="B1187">
        <v>141156</v>
      </c>
      <c r="C1187">
        <v>140998</v>
      </c>
      <c r="D1187">
        <v>140997</v>
      </c>
      <c r="E1187">
        <v>139739</v>
      </c>
      <c r="F1187">
        <v>721.86</v>
      </c>
      <c r="G1187">
        <v>97090.3</v>
      </c>
      <c r="H1187">
        <v>327.70499999999998</v>
      </c>
      <c r="I1187">
        <v>278.23399999999998</v>
      </c>
      <c r="J1187">
        <v>1296.21</v>
      </c>
      <c r="K1187">
        <v>135203</v>
      </c>
      <c r="L1187">
        <v>0.18049599999999999</v>
      </c>
      <c r="M1187">
        <v>0.82684800000000003</v>
      </c>
      <c r="N1187">
        <v>561929</v>
      </c>
      <c r="O1187" t="s">
        <v>42</v>
      </c>
    </row>
    <row r="1188" spans="1:15" x14ac:dyDescent="0.25">
      <c r="A1188" t="s">
        <v>153</v>
      </c>
      <c r="B1188">
        <v>146454</v>
      </c>
      <c r="C1188">
        <v>146290</v>
      </c>
      <c r="D1188">
        <v>146289</v>
      </c>
      <c r="E1188">
        <v>145030</v>
      </c>
      <c r="F1188">
        <v>735.00900000000001</v>
      </c>
      <c r="G1188">
        <v>102337</v>
      </c>
      <c r="H1188">
        <v>327.47399999999999</v>
      </c>
      <c r="I1188">
        <v>277.54199999999997</v>
      </c>
      <c r="J1188">
        <v>1383.88</v>
      </c>
      <c r="K1188">
        <v>140355</v>
      </c>
      <c r="L1188">
        <v>0.17943700000000001</v>
      </c>
      <c r="M1188">
        <v>0.83198899999999998</v>
      </c>
      <c r="N1188">
        <v>589057</v>
      </c>
      <c r="O1188" t="s">
        <v>42</v>
      </c>
    </row>
    <row r="1189" spans="1:15" x14ac:dyDescent="0.25">
      <c r="A1189" t="s">
        <v>153</v>
      </c>
      <c r="B1189">
        <v>145744</v>
      </c>
      <c r="C1189">
        <v>145585</v>
      </c>
      <c r="D1189">
        <v>145585</v>
      </c>
      <c r="E1189">
        <v>144303</v>
      </c>
      <c r="F1189">
        <v>729.19299999999998</v>
      </c>
      <c r="G1189">
        <v>101746</v>
      </c>
      <c r="H1189">
        <v>325.863</v>
      </c>
      <c r="I1189">
        <v>283.73599999999999</v>
      </c>
      <c r="J1189">
        <v>1331.26</v>
      </c>
      <c r="K1189">
        <v>139699</v>
      </c>
      <c r="L1189">
        <v>0.17855499999999999</v>
      </c>
      <c r="M1189">
        <v>0.86363800000000002</v>
      </c>
      <c r="N1189">
        <v>583674</v>
      </c>
      <c r="O1189" t="s">
        <v>42</v>
      </c>
    </row>
    <row r="1190" spans="1:15" x14ac:dyDescent="0.25">
      <c r="A1190" t="s">
        <v>153</v>
      </c>
      <c r="B1190">
        <v>142460</v>
      </c>
      <c r="C1190">
        <v>142292</v>
      </c>
      <c r="D1190">
        <v>142291</v>
      </c>
      <c r="E1190">
        <v>141036</v>
      </c>
      <c r="F1190">
        <v>712.03800000000001</v>
      </c>
      <c r="G1190">
        <v>98678.5</v>
      </c>
      <c r="H1190">
        <v>324.71600000000001</v>
      </c>
      <c r="I1190">
        <v>275.798</v>
      </c>
      <c r="J1190">
        <v>1276.1500000000001</v>
      </c>
      <c r="K1190">
        <v>136532</v>
      </c>
      <c r="L1190">
        <v>0.178813</v>
      </c>
      <c r="M1190">
        <v>0.83453299999999997</v>
      </c>
      <c r="N1190">
        <v>570719</v>
      </c>
      <c r="O1190" t="s">
        <v>42</v>
      </c>
    </row>
    <row r="1191" spans="1:15" x14ac:dyDescent="0.25">
      <c r="A1191" t="s">
        <v>153</v>
      </c>
      <c r="B1191">
        <v>143659</v>
      </c>
      <c r="C1191">
        <v>143471</v>
      </c>
      <c r="D1191">
        <v>143470</v>
      </c>
      <c r="E1191">
        <v>142179</v>
      </c>
      <c r="F1191">
        <v>728.21199999999999</v>
      </c>
      <c r="G1191">
        <v>98734.399999999994</v>
      </c>
      <c r="H1191">
        <v>333.572</v>
      </c>
      <c r="I1191">
        <v>284.35599999999999</v>
      </c>
      <c r="J1191">
        <v>1281.72</v>
      </c>
      <c r="K1191">
        <v>137612</v>
      </c>
      <c r="L1191">
        <v>0.178454</v>
      </c>
      <c r="M1191">
        <v>0.83704900000000004</v>
      </c>
      <c r="N1191">
        <v>567718</v>
      </c>
      <c r="O1191" t="s">
        <v>42</v>
      </c>
    </row>
    <row r="1192" spans="1:15" x14ac:dyDescent="0.25">
      <c r="A1192" t="s">
        <v>153</v>
      </c>
      <c r="B1192">
        <v>147062</v>
      </c>
      <c r="C1192">
        <v>146898</v>
      </c>
      <c r="D1192">
        <v>146898</v>
      </c>
      <c r="E1192">
        <v>145640</v>
      </c>
      <c r="F1192">
        <v>715.97799999999995</v>
      </c>
      <c r="G1192">
        <v>103326</v>
      </c>
      <c r="H1192">
        <v>342.91899999999998</v>
      </c>
      <c r="I1192">
        <v>275.44</v>
      </c>
      <c r="J1192">
        <v>1323.07</v>
      </c>
      <c r="K1192">
        <v>141034</v>
      </c>
      <c r="L1192">
        <v>0.178454</v>
      </c>
      <c r="M1192">
        <v>0.83623599999999998</v>
      </c>
      <c r="N1192">
        <v>594957</v>
      </c>
      <c r="O1192" t="s">
        <v>42</v>
      </c>
    </row>
    <row r="1193" spans="1:15" x14ac:dyDescent="0.25">
      <c r="A1193" t="s">
        <v>153</v>
      </c>
      <c r="B1193">
        <v>146604</v>
      </c>
      <c r="C1193">
        <v>146443</v>
      </c>
      <c r="D1193">
        <v>146442</v>
      </c>
      <c r="E1193">
        <v>145188</v>
      </c>
      <c r="F1193">
        <v>727.86400000000003</v>
      </c>
      <c r="G1193">
        <v>102666</v>
      </c>
      <c r="H1193">
        <v>326.39800000000002</v>
      </c>
      <c r="I1193">
        <v>276.98599999999999</v>
      </c>
      <c r="J1193">
        <v>1298.6500000000001</v>
      </c>
      <c r="K1193">
        <v>140600</v>
      </c>
      <c r="L1193">
        <v>0.18026300000000001</v>
      </c>
      <c r="M1193">
        <v>0.83674099999999996</v>
      </c>
      <c r="N1193">
        <v>596189</v>
      </c>
      <c r="O1193" t="s">
        <v>42</v>
      </c>
    </row>
    <row r="1194" spans="1:15" x14ac:dyDescent="0.25">
      <c r="A1194" t="s">
        <v>153</v>
      </c>
      <c r="B1194">
        <v>145933</v>
      </c>
      <c r="C1194">
        <v>145770</v>
      </c>
      <c r="D1194">
        <v>145770</v>
      </c>
      <c r="E1194">
        <v>144516</v>
      </c>
      <c r="F1194">
        <v>716.51300000000003</v>
      </c>
      <c r="G1194">
        <v>101973</v>
      </c>
      <c r="H1194">
        <v>326.524</v>
      </c>
      <c r="I1194">
        <v>277.05599999999998</v>
      </c>
      <c r="J1194">
        <v>1312.86</v>
      </c>
      <c r="K1194">
        <v>139941</v>
      </c>
      <c r="L1194">
        <v>0.17846600000000001</v>
      </c>
      <c r="M1194">
        <v>0.83702900000000002</v>
      </c>
      <c r="N1194">
        <v>593225</v>
      </c>
      <c r="O1194" t="s">
        <v>42</v>
      </c>
    </row>
    <row r="1195" spans="1:15" x14ac:dyDescent="0.25">
      <c r="A1195" t="s">
        <v>153</v>
      </c>
      <c r="B1195">
        <v>143791</v>
      </c>
      <c r="C1195">
        <v>143630</v>
      </c>
      <c r="D1195">
        <v>143630</v>
      </c>
      <c r="E1195">
        <v>142363</v>
      </c>
      <c r="F1195">
        <v>723.08900000000006</v>
      </c>
      <c r="G1195">
        <v>99423</v>
      </c>
      <c r="H1195">
        <v>329.69400000000002</v>
      </c>
      <c r="I1195">
        <v>279.89100000000002</v>
      </c>
      <c r="J1195">
        <v>1284.78</v>
      </c>
      <c r="K1195">
        <v>137817</v>
      </c>
      <c r="L1195">
        <v>0.17979000000000001</v>
      </c>
      <c r="M1195">
        <v>0.81324399999999997</v>
      </c>
      <c r="N1195">
        <v>575618</v>
      </c>
      <c r="O1195" t="s">
        <v>42</v>
      </c>
    </row>
    <row r="1196" spans="1:15" x14ac:dyDescent="0.25">
      <c r="A1196" t="s">
        <v>153</v>
      </c>
      <c r="B1196">
        <v>145249</v>
      </c>
      <c r="C1196">
        <v>145087</v>
      </c>
      <c r="D1196">
        <v>145086</v>
      </c>
      <c r="E1196">
        <v>143791</v>
      </c>
      <c r="F1196">
        <v>769.71699999999998</v>
      </c>
      <c r="G1196">
        <v>100117</v>
      </c>
      <c r="H1196">
        <v>345.17500000000001</v>
      </c>
      <c r="I1196">
        <v>284.37099999999998</v>
      </c>
      <c r="J1196">
        <v>1362.46</v>
      </c>
      <c r="K1196">
        <v>139065</v>
      </c>
      <c r="L1196">
        <v>0.178642</v>
      </c>
      <c r="M1196">
        <v>0.83704100000000004</v>
      </c>
      <c r="N1196">
        <v>565975</v>
      </c>
      <c r="O1196" t="s">
        <v>42</v>
      </c>
    </row>
    <row r="1197" spans="1:15" x14ac:dyDescent="0.25">
      <c r="A1197" t="s">
        <v>153</v>
      </c>
      <c r="B1197">
        <v>145030</v>
      </c>
      <c r="C1197">
        <v>144866</v>
      </c>
      <c r="D1197">
        <v>144866</v>
      </c>
      <c r="E1197">
        <v>143578</v>
      </c>
      <c r="F1197">
        <v>726.03499999999997</v>
      </c>
      <c r="G1197">
        <v>100838</v>
      </c>
      <c r="H1197">
        <v>328.56799999999998</v>
      </c>
      <c r="I1197">
        <v>278.11399999999998</v>
      </c>
      <c r="J1197">
        <v>1322.66</v>
      </c>
      <c r="K1197">
        <v>138972</v>
      </c>
      <c r="L1197">
        <v>0.17854</v>
      </c>
      <c r="M1197">
        <v>0.835005</v>
      </c>
      <c r="N1197">
        <v>577699</v>
      </c>
      <c r="O1197" t="s">
        <v>42</v>
      </c>
    </row>
    <row r="1198" spans="1:15" x14ac:dyDescent="0.25">
      <c r="A1198" t="s">
        <v>153</v>
      </c>
      <c r="B1198">
        <v>150749</v>
      </c>
      <c r="C1198">
        <v>150585</v>
      </c>
      <c r="D1198">
        <v>150585</v>
      </c>
      <c r="E1198">
        <v>149313</v>
      </c>
      <c r="F1198">
        <v>727.35900000000004</v>
      </c>
      <c r="G1198">
        <v>106932</v>
      </c>
      <c r="H1198">
        <v>324.298</v>
      </c>
      <c r="I1198">
        <v>274.86700000000002</v>
      </c>
      <c r="J1198">
        <v>1380.48</v>
      </c>
      <c r="K1198">
        <v>144633</v>
      </c>
      <c r="L1198">
        <v>0.179479</v>
      </c>
      <c r="M1198">
        <v>0.83684899999999995</v>
      </c>
      <c r="N1198">
        <v>618257</v>
      </c>
      <c r="O1198" t="s">
        <v>42</v>
      </c>
    </row>
    <row r="1199" spans="1:15" x14ac:dyDescent="0.25">
      <c r="A1199" t="s">
        <v>153</v>
      </c>
      <c r="B1199">
        <v>149039</v>
      </c>
      <c r="C1199">
        <v>148870</v>
      </c>
      <c r="D1199">
        <v>148869</v>
      </c>
      <c r="E1199">
        <v>147580</v>
      </c>
      <c r="F1199">
        <v>731.54600000000005</v>
      </c>
      <c r="G1199">
        <v>104382</v>
      </c>
      <c r="H1199">
        <v>332.07100000000003</v>
      </c>
      <c r="I1199">
        <v>289.863</v>
      </c>
      <c r="J1199">
        <v>1363.68</v>
      </c>
      <c r="K1199">
        <v>142865</v>
      </c>
      <c r="L1199">
        <v>0.17896699999999999</v>
      </c>
      <c r="M1199">
        <v>0.865421</v>
      </c>
      <c r="N1199">
        <v>596115</v>
      </c>
      <c r="O1199" t="s">
        <v>42</v>
      </c>
    </row>
    <row r="1200" spans="1:15" x14ac:dyDescent="0.25">
      <c r="A1200" t="s">
        <v>153</v>
      </c>
      <c r="B1200">
        <v>146417</v>
      </c>
      <c r="C1200">
        <v>146255</v>
      </c>
      <c r="D1200">
        <v>146254</v>
      </c>
      <c r="E1200">
        <v>144966</v>
      </c>
      <c r="F1200">
        <v>728.84900000000005</v>
      </c>
      <c r="G1200">
        <v>101384</v>
      </c>
      <c r="H1200">
        <v>334.72699999999998</v>
      </c>
      <c r="I1200">
        <v>284.47500000000002</v>
      </c>
      <c r="J1200">
        <v>1322.07</v>
      </c>
      <c r="K1200">
        <v>140320</v>
      </c>
      <c r="L1200">
        <v>0.178457</v>
      </c>
      <c r="M1200">
        <v>0.80636300000000005</v>
      </c>
      <c r="N1200">
        <v>580040</v>
      </c>
      <c r="O1200" t="s">
        <v>42</v>
      </c>
    </row>
    <row r="1201" spans="1:15" x14ac:dyDescent="0.25">
      <c r="A1201" t="s">
        <v>153</v>
      </c>
      <c r="B1201">
        <v>141441</v>
      </c>
      <c r="C1201">
        <v>141277</v>
      </c>
      <c r="D1201">
        <v>141277</v>
      </c>
      <c r="E1201">
        <v>139984</v>
      </c>
      <c r="F1201">
        <v>727.85799999999995</v>
      </c>
      <c r="G1201">
        <v>96573.7</v>
      </c>
      <c r="H1201">
        <v>333.91500000000002</v>
      </c>
      <c r="I1201">
        <v>283.50799999999998</v>
      </c>
      <c r="J1201">
        <v>1295.48</v>
      </c>
      <c r="K1201">
        <v>135419</v>
      </c>
      <c r="L1201">
        <v>0.15052099999999999</v>
      </c>
      <c r="M1201">
        <v>0.833901</v>
      </c>
      <c r="N1201">
        <v>556344</v>
      </c>
      <c r="O1201" t="s">
        <v>42</v>
      </c>
    </row>
    <row r="1202" spans="1:15" x14ac:dyDescent="0.25">
      <c r="A1202" t="s">
        <v>153</v>
      </c>
      <c r="B1202">
        <v>147507</v>
      </c>
      <c r="C1202">
        <v>147351</v>
      </c>
      <c r="D1202">
        <v>147350</v>
      </c>
      <c r="E1202">
        <v>146049</v>
      </c>
      <c r="F1202">
        <v>731.36300000000006</v>
      </c>
      <c r="G1202">
        <v>103030</v>
      </c>
      <c r="H1202">
        <v>330.10500000000002</v>
      </c>
      <c r="I1202">
        <v>280.12400000000002</v>
      </c>
      <c r="J1202">
        <v>1329.95</v>
      </c>
      <c r="K1202">
        <v>141414</v>
      </c>
      <c r="L1202">
        <v>0.17846400000000001</v>
      </c>
      <c r="M1202">
        <v>0.81594599999999995</v>
      </c>
      <c r="N1202">
        <v>589412</v>
      </c>
      <c r="O1202" t="s">
        <v>42</v>
      </c>
    </row>
    <row r="1203" spans="1:15" x14ac:dyDescent="0.25">
      <c r="A1203" t="s">
        <v>153</v>
      </c>
      <c r="B1203">
        <v>143791</v>
      </c>
      <c r="C1203">
        <v>143628</v>
      </c>
      <c r="D1203">
        <v>143627</v>
      </c>
      <c r="E1203">
        <v>142359</v>
      </c>
      <c r="F1203">
        <v>721.53800000000001</v>
      </c>
      <c r="G1203">
        <v>99654.2</v>
      </c>
      <c r="H1203">
        <v>327.86099999999999</v>
      </c>
      <c r="I1203">
        <v>277.654</v>
      </c>
      <c r="J1203">
        <v>1357.86</v>
      </c>
      <c r="K1203">
        <v>137749</v>
      </c>
      <c r="L1203">
        <v>0.16986999999999999</v>
      </c>
      <c r="M1203">
        <v>0.83279599999999998</v>
      </c>
      <c r="N1203">
        <v>576592</v>
      </c>
      <c r="O1203" t="s">
        <v>42</v>
      </c>
    </row>
    <row r="1204" spans="1:15" x14ac:dyDescent="0.25">
      <c r="A1204" t="s">
        <v>153</v>
      </c>
      <c r="B1204">
        <v>142126</v>
      </c>
      <c r="C1204">
        <v>141971</v>
      </c>
      <c r="D1204">
        <v>141970</v>
      </c>
      <c r="E1204">
        <v>140710</v>
      </c>
      <c r="F1204">
        <v>716.72299999999996</v>
      </c>
      <c r="G1204">
        <v>98043.9</v>
      </c>
      <c r="H1204">
        <v>327.149</v>
      </c>
      <c r="I1204">
        <v>278.13</v>
      </c>
      <c r="J1204">
        <v>1259.77</v>
      </c>
      <c r="K1204">
        <v>136219</v>
      </c>
      <c r="L1204">
        <v>0.18038999999999999</v>
      </c>
      <c r="M1204">
        <v>0.83686000000000005</v>
      </c>
      <c r="N1204">
        <v>562706</v>
      </c>
      <c r="O1204" t="s">
        <v>42</v>
      </c>
    </row>
    <row r="1205" spans="1:15" x14ac:dyDescent="0.25">
      <c r="A1205" t="s">
        <v>153</v>
      </c>
      <c r="B1205">
        <v>144543</v>
      </c>
      <c r="C1205">
        <v>144387</v>
      </c>
      <c r="D1205">
        <v>144387</v>
      </c>
      <c r="E1205">
        <v>143131</v>
      </c>
      <c r="F1205">
        <v>715.61300000000006</v>
      </c>
      <c r="G1205">
        <v>100580</v>
      </c>
      <c r="H1205">
        <v>326.37299999999999</v>
      </c>
      <c r="I1205">
        <v>277.17500000000001</v>
      </c>
      <c r="J1205">
        <v>1285.24</v>
      </c>
      <c r="K1205">
        <v>138579</v>
      </c>
      <c r="L1205">
        <v>0.17894199999999999</v>
      </c>
      <c r="M1205">
        <v>0.83387500000000003</v>
      </c>
      <c r="N1205">
        <v>579639</v>
      </c>
      <c r="O1205" t="s">
        <v>42</v>
      </c>
    </row>
    <row r="1206" spans="1:15" x14ac:dyDescent="0.25">
      <c r="A1206" t="s">
        <v>153</v>
      </c>
      <c r="B1206">
        <v>142041</v>
      </c>
      <c r="C1206">
        <v>141879</v>
      </c>
      <c r="D1206">
        <v>141878</v>
      </c>
      <c r="E1206">
        <v>140588</v>
      </c>
      <c r="F1206">
        <v>730.62900000000002</v>
      </c>
      <c r="G1206">
        <v>96948.1</v>
      </c>
      <c r="H1206">
        <v>335.56400000000002</v>
      </c>
      <c r="I1206">
        <v>285.27300000000002</v>
      </c>
      <c r="J1206">
        <v>1283.52</v>
      </c>
      <c r="K1206">
        <v>136017</v>
      </c>
      <c r="L1206">
        <v>0.17983099999999999</v>
      </c>
      <c r="M1206">
        <v>0.80647199999999997</v>
      </c>
      <c r="N1206">
        <v>546599</v>
      </c>
      <c r="O1206" t="s">
        <v>42</v>
      </c>
    </row>
    <row r="1207" spans="1:15" x14ac:dyDescent="0.25">
      <c r="A1207" t="s">
        <v>153</v>
      </c>
      <c r="B1207">
        <v>143202</v>
      </c>
      <c r="C1207">
        <v>143038</v>
      </c>
      <c r="D1207">
        <v>143038</v>
      </c>
      <c r="E1207">
        <v>141754</v>
      </c>
      <c r="F1207">
        <v>737.74800000000005</v>
      </c>
      <c r="G1207">
        <v>98373.6</v>
      </c>
      <c r="H1207">
        <v>333.57299999999998</v>
      </c>
      <c r="I1207">
        <v>283.41399999999999</v>
      </c>
      <c r="J1207">
        <v>1304.1600000000001</v>
      </c>
      <c r="K1207">
        <v>137143</v>
      </c>
      <c r="L1207">
        <v>0.14732600000000001</v>
      </c>
      <c r="M1207">
        <v>0.831511</v>
      </c>
      <c r="N1207">
        <v>568163</v>
      </c>
      <c r="O1207" t="s">
        <v>42</v>
      </c>
    </row>
    <row r="1208" spans="1:15" x14ac:dyDescent="0.25">
      <c r="A1208" t="s">
        <v>153</v>
      </c>
      <c r="B1208">
        <v>147553</v>
      </c>
      <c r="C1208">
        <v>147397</v>
      </c>
      <c r="D1208">
        <v>147396</v>
      </c>
      <c r="E1208">
        <v>146112</v>
      </c>
      <c r="F1208">
        <v>747.88400000000001</v>
      </c>
      <c r="G1208">
        <v>102621</v>
      </c>
      <c r="H1208">
        <v>334.43400000000003</v>
      </c>
      <c r="I1208">
        <v>283.05</v>
      </c>
      <c r="J1208">
        <v>1373.37</v>
      </c>
      <c r="K1208">
        <v>141403</v>
      </c>
      <c r="L1208">
        <v>0.15325800000000001</v>
      </c>
      <c r="M1208">
        <v>0.82260800000000001</v>
      </c>
      <c r="N1208">
        <v>586432</v>
      </c>
      <c r="O1208" t="s">
        <v>42</v>
      </c>
    </row>
    <row r="1209" spans="1:15" x14ac:dyDescent="0.25">
      <c r="A1209" t="s">
        <v>153</v>
      </c>
      <c r="B1209">
        <v>144475</v>
      </c>
      <c r="C1209">
        <v>144318</v>
      </c>
      <c r="D1209">
        <v>144317</v>
      </c>
      <c r="E1209">
        <v>143059</v>
      </c>
      <c r="F1209">
        <v>718.64400000000001</v>
      </c>
      <c r="G1209">
        <v>100447</v>
      </c>
      <c r="H1209">
        <v>327.88200000000001</v>
      </c>
      <c r="I1209">
        <v>277.90600000000001</v>
      </c>
      <c r="J1209">
        <v>1308.6099999999999</v>
      </c>
      <c r="K1209">
        <v>138483</v>
      </c>
      <c r="L1209">
        <v>0.17926800000000001</v>
      </c>
      <c r="M1209">
        <v>0.82748100000000002</v>
      </c>
      <c r="N1209">
        <v>582301</v>
      </c>
      <c r="O1209" t="s">
        <v>42</v>
      </c>
    </row>
    <row r="1210" spans="1:15" x14ac:dyDescent="0.25">
      <c r="A1210" t="s">
        <v>153</v>
      </c>
      <c r="B1210">
        <v>144204</v>
      </c>
      <c r="C1210">
        <v>144039</v>
      </c>
      <c r="D1210">
        <v>144038</v>
      </c>
      <c r="E1210">
        <v>142768</v>
      </c>
      <c r="F1210">
        <v>731.97400000000005</v>
      </c>
      <c r="G1210">
        <v>99699.3</v>
      </c>
      <c r="H1210">
        <v>331.26600000000002</v>
      </c>
      <c r="I1210">
        <v>281.12</v>
      </c>
      <c r="J1210">
        <v>1286.23</v>
      </c>
      <c r="K1210">
        <v>138198</v>
      </c>
      <c r="L1210">
        <v>0.14712900000000001</v>
      </c>
      <c r="M1210">
        <v>0.83535099999999995</v>
      </c>
      <c r="N1210">
        <v>570020</v>
      </c>
      <c r="O1210" t="s">
        <v>42</v>
      </c>
    </row>
    <row r="1211" spans="1:15" x14ac:dyDescent="0.25">
      <c r="A1211" t="s">
        <v>153</v>
      </c>
      <c r="B1211">
        <v>140366</v>
      </c>
      <c r="C1211">
        <v>140191</v>
      </c>
      <c r="D1211">
        <v>140190</v>
      </c>
      <c r="E1211">
        <v>138929</v>
      </c>
      <c r="F1211">
        <v>714.58</v>
      </c>
      <c r="G1211">
        <v>96416.2</v>
      </c>
      <c r="H1211">
        <v>326.34300000000002</v>
      </c>
      <c r="I1211">
        <v>276.95800000000003</v>
      </c>
      <c r="J1211">
        <v>1276.2</v>
      </c>
      <c r="K1211">
        <v>134444</v>
      </c>
      <c r="L1211">
        <v>0.17977399999999999</v>
      </c>
      <c r="M1211">
        <v>0.83700699999999995</v>
      </c>
      <c r="N1211">
        <v>560564</v>
      </c>
      <c r="O1211" t="s">
        <v>42</v>
      </c>
    </row>
    <row r="1212" spans="1:15" x14ac:dyDescent="0.25">
      <c r="A1212" t="s">
        <v>153</v>
      </c>
      <c r="B1212">
        <v>144908</v>
      </c>
      <c r="C1212">
        <v>144746</v>
      </c>
      <c r="D1212">
        <v>144745</v>
      </c>
      <c r="E1212">
        <v>143498</v>
      </c>
      <c r="F1212">
        <v>714.44</v>
      </c>
      <c r="G1212">
        <v>101141</v>
      </c>
      <c r="H1212">
        <v>325.33</v>
      </c>
      <c r="I1212">
        <v>277.91199999999998</v>
      </c>
      <c r="J1212">
        <v>1299.3699999999999</v>
      </c>
      <c r="K1212">
        <v>138929</v>
      </c>
      <c r="L1212">
        <v>0.17848600000000001</v>
      </c>
      <c r="M1212">
        <v>0.83705099999999999</v>
      </c>
      <c r="N1212">
        <v>583239</v>
      </c>
      <c r="O1212" t="s">
        <v>42</v>
      </c>
    </row>
    <row r="1213" spans="1:15" x14ac:dyDescent="0.25">
      <c r="A1213" t="s">
        <v>153</v>
      </c>
      <c r="B1213">
        <v>149431</v>
      </c>
      <c r="C1213">
        <v>149256</v>
      </c>
      <c r="D1213">
        <v>149255</v>
      </c>
      <c r="E1213">
        <v>147952</v>
      </c>
      <c r="F1213">
        <v>736.68499999999995</v>
      </c>
      <c r="G1213">
        <v>103938</v>
      </c>
      <c r="H1213">
        <v>338.50599999999997</v>
      </c>
      <c r="I1213">
        <v>287.69</v>
      </c>
      <c r="J1213">
        <v>1363.71</v>
      </c>
      <c r="K1213">
        <v>143224</v>
      </c>
      <c r="L1213">
        <v>0.15085899999999999</v>
      </c>
      <c r="M1213">
        <v>0.80646099999999998</v>
      </c>
      <c r="N1213">
        <v>587532</v>
      </c>
      <c r="O1213" t="s">
        <v>42</v>
      </c>
    </row>
    <row r="1214" spans="1:15" x14ac:dyDescent="0.25">
      <c r="A1214" t="s">
        <v>153</v>
      </c>
      <c r="B1214">
        <v>145486</v>
      </c>
      <c r="C1214">
        <v>145330</v>
      </c>
      <c r="D1214">
        <v>145329</v>
      </c>
      <c r="E1214">
        <v>144066</v>
      </c>
      <c r="F1214">
        <v>716.78200000000004</v>
      </c>
      <c r="G1214">
        <v>101502</v>
      </c>
      <c r="H1214">
        <v>327.30200000000002</v>
      </c>
      <c r="I1214">
        <v>277.553</v>
      </c>
      <c r="J1214">
        <v>1321.1</v>
      </c>
      <c r="K1214">
        <v>139464</v>
      </c>
      <c r="L1214">
        <v>0.17899499999999999</v>
      </c>
      <c r="M1214">
        <v>0.83549300000000004</v>
      </c>
      <c r="N1214">
        <v>586429</v>
      </c>
      <c r="O1214" t="s">
        <v>42</v>
      </c>
    </row>
    <row r="1215" spans="1:15" x14ac:dyDescent="0.25">
      <c r="A1215" t="s">
        <v>153</v>
      </c>
      <c r="B1215">
        <v>144776</v>
      </c>
      <c r="C1215">
        <v>144616</v>
      </c>
      <c r="D1215">
        <v>144616</v>
      </c>
      <c r="E1215">
        <v>143335</v>
      </c>
      <c r="F1215">
        <v>726.34100000000001</v>
      </c>
      <c r="G1215">
        <v>100036</v>
      </c>
      <c r="H1215">
        <v>332.46100000000001</v>
      </c>
      <c r="I1215">
        <v>282.43099999999998</v>
      </c>
      <c r="J1215">
        <v>1321.82</v>
      </c>
      <c r="K1215">
        <v>138727</v>
      </c>
      <c r="L1215">
        <v>0.178454</v>
      </c>
      <c r="M1215">
        <v>0.83700699999999995</v>
      </c>
      <c r="N1215">
        <v>578326</v>
      </c>
      <c r="O1215" t="s">
        <v>42</v>
      </c>
    </row>
    <row r="1216" spans="1:15" x14ac:dyDescent="0.25">
      <c r="A1216" t="s">
        <v>153</v>
      </c>
      <c r="B1216">
        <v>149150</v>
      </c>
      <c r="C1216">
        <v>148986</v>
      </c>
      <c r="D1216">
        <v>148985</v>
      </c>
      <c r="E1216">
        <v>147676</v>
      </c>
      <c r="F1216">
        <v>740.99699999999996</v>
      </c>
      <c r="G1216">
        <v>103563</v>
      </c>
      <c r="H1216">
        <v>339.714</v>
      </c>
      <c r="I1216">
        <v>298.40300000000002</v>
      </c>
      <c r="J1216">
        <v>1342.82</v>
      </c>
      <c r="K1216">
        <v>142933</v>
      </c>
      <c r="L1216">
        <v>0.17863299999999999</v>
      </c>
      <c r="M1216">
        <v>0.83552300000000002</v>
      </c>
      <c r="N1216">
        <v>591109</v>
      </c>
      <c r="O1216" t="s">
        <v>42</v>
      </c>
    </row>
    <row r="1217" spans="1:25" x14ac:dyDescent="0.25">
      <c r="A1217" t="s">
        <v>153</v>
      </c>
      <c r="B1217">
        <v>145387</v>
      </c>
      <c r="C1217">
        <v>145227</v>
      </c>
      <c r="D1217">
        <v>145226</v>
      </c>
      <c r="E1217">
        <v>143964</v>
      </c>
      <c r="F1217">
        <v>718.87699999999995</v>
      </c>
      <c r="G1217">
        <v>101163</v>
      </c>
      <c r="H1217">
        <v>328.54300000000001</v>
      </c>
      <c r="I1217">
        <v>278.84899999999999</v>
      </c>
      <c r="J1217">
        <v>1291.1600000000001</v>
      </c>
      <c r="K1217">
        <v>139404</v>
      </c>
      <c r="L1217">
        <v>0.15326400000000001</v>
      </c>
      <c r="M1217">
        <v>0.80646700000000004</v>
      </c>
      <c r="N1217">
        <v>580867</v>
      </c>
      <c r="O1217" t="s">
        <v>42</v>
      </c>
    </row>
    <row r="1218" spans="1:25" x14ac:dyDescent="0.25">
      <c r="A1218" t="s">
        <v>153</v>
      </c>
      <c r="B1218">
        <v>145059</v>
      </c>
      <c r="C1218">
        <v>144901</v>
      </c>
      <c r="D1218">
        <v>144900</v>
      </c>
      <c r="E1218">
        <v>143627</v>
      </c>
      <c r="F1218">
        <v>723.08100000000002</v>
      </c>
      <c r="G1218">
        <v>100518</v>
      </c>
      <c r="H1218">
        <v>331.35199999999998</v>
      </c>
      <c r="I1218">
        <v>281.48899999999998</v>
      </c>
      <c r="J1218">
        <v>1314.01</v>
      </c>
      <c r="K1218">
        <v>139031</v>
      </c>
      <c r="L1218">
        <v>0.178838</v>
      </c>
      <c r="M1218">
        <v>0.82479199999999997</v>
      </c>
      <c r="N1218">
        <v>573835</v>
      </c>
      <c r="O1218" t="s">
        <v>42</v>
      </c>
    </row>
    <row r="1219" spans="1:25" x14ac:dyDescent="0.25">
      <c r="A1219" t="s">
        <v>153</v>
      </c>
      <c r="B1219">
        <v>147438</v>
      </c>
      <c r="C1219">
        <v>147249</v>
      </c>
      <c r="D1219">
        <v>147249</v>
      </c>
      <c r="E1219">
        <v>145974</v>
      </c>
      <c r="F1219">
        <v>725.96900000000005</v>
      </c>
      <c r="G1219">
        <v>102832</v>
      </c>
      <c r="H1219">
        <v>331.85899999999998</v>
      </c>
      <c r="I1219">
        <v>281.72800000000001</v>
      </c>
      <c r="J1219">
        <v>1343.22</v>
      </c>
      <c r="K1219">
        <v>141313</v>
      </c>
      <c r="L1219">
        <v>0.147758</v>
      </c>
      <c r="M1219">
        <v>0.80647100000000005</v>
      </c>
      <c r="N1219">
        <v>590133</v>
      </c>
      <c r="O1219" t="s">
        <v>42</v>
      </c>
    </row>
    <row r="1220" spans="1:25" x14ac:dyDescent="0.25">
      <c r="A1220" t="s">
        <v>153</v>
      </c>
      <c r="B1220">
        <v>146440</v>
      </c>
      <c r="C1220">
        <v>146283</v>
      </c>
      <c r="D1220">
        <v>146283</v>
      </c>
      <c r="E1220">
        <v>145024</v>
      </c>
      <c r="F1220">
        <v>726.66800000000001</v>
      </c>
      <c r="G1220">
        <v>102271</v>
      </c>
      <c r="H1220">
        <v>330.00900000000001</v>
      </c>
      <c r="I1220">
        <v>278.29599999999999</v>
      </c>
      <c r="J1220">
        <v>1314.46</v>
      </c>
      <c r="K1220">
        <v>140427</v>
      </c>
      <c r="L1220">
        <v>0.18044199999999999</v>
      </c>
      <c r="M1220">
        <v>0.80647000000000002</v>
      </c>
      <c r="N1220">
        <v>594989</v>
      </c>
      <c r="O1220" t="s">
        <v>42</v>
      </c>
    </row>
    <row r="1221" spans="1:25" x14ac:dyDescent="0.25">
      <c r="A1221" t="s">
        <v>153</v>
      </c>
      <c r="B1221">
        <v>143527</v>
      </c>
      <c r="C1221">
        <v>143363</v>
      </c>
      <c r="D1221">
        <v>143362</v>
      </c>
      <c r="E1221">
        <v>142070</v>
      </c>
      <c r="F1221">
        <v>730.29600000000005</v>
      </c>
      <c r="G1221">
        <v>98466.1</v>
      </c>
      <c r="H1221">
        <v>335.04</v>
      </c>
      <c r="I1221">
        <v>285.20800000000003</v>
      </c>
      <c r="J1221">
        <v>1287.8</v>
      </c>
      <c r="K1221">
        <v>137481</v>
      </c>
      <c r="L1221">
        <v>0.17990700000000001</v>
      </c>
      <c r="M1221">
        <v>0.80646099999999998</v>
      </c>
      <c r="N1221">
        <v>568226</v>
      </c>
      <c r="O1221" t="s">
        <v>42</v>
      </c>
    </row>
    <row r="1222" spans="1:25" x14ac:dyDescent="0.25">
      <c r="A1222" t="s">
        <v>153</v>
      </c>
      <c r="B1222">
        <v>146868</v>
      </c>
      <c r="C1222">
        <v>146704</v>
      </c>
      <c r="D1222">
        <v>146703</v>
      </c>
      <c r="E1222">
        <v>145430</v>
      </c>
      <c r="F1222">
        <v>724.55700000000002</v>
      </c>
      <c r="G1222">
        <v>102279</v>
      </c>
      <c r="H1222">
        <v>331.37799999999999</v>
      </c>
      <c r="I1222">
        <v>281.315</v>
      </c>
      <c r="J1222">
        <v>1312.28</v>
      </c>
      <c r="K1222">
        <v>140805</v>
      </c>
      <c r="L1222">
        <v>0.17863599999999999</v>
      </c>
      <c r="M1222">
        <v>0.83194599999999996</v>
      </c>
      <c r="N1222">
        <v>585635</v>
      </c>
      <c r="O1222" t="s">
        <v>42</v>
      </c>
    </row>
    <row r="1223" spans="1:25" x14ac:dyDescent="0.25">
      <c r="A1223" t="s">
        <v>153</v>
      </c>
      <c r="B1223">
        <v>142810</v>
      </c>
      <c r="C1223">
        <v>142648</v>
      </c>
      <c r="D1223">
        <v>142647</v>
      </c>
      <c r="E1223">
        <v>141346</v>
      </c>
      <c r="F1223">
        <v>733.61</v>
      </c>
      <c r="G1223">
        <v>97400.4</v>
      </c>
      <c r="H1223">
        <v>338.23099999999999</v>
      </c>
      <c r="I1223">
        <v>287.71899999999999</v>
      </c>
      <c r="J1223">
        <v>1304.8599999999999</v>
      </c>
      <c r="K1223">
        <v>136734</v>
      </c>
      <c r="L1223">
        <v>0.17846899999999999</v>
      </c>
      <c r="M1223">
        <v>0.80629499999999998</v>
      </c>
      <c r="N1223">
        <v>565328</v>
      </c>
      <c r="O1223" t="s">
        <v>42</v>
      </c>
    </row>
    <row r="1224" spans="1:25" x14ac:dyDescent="0.25">
      <c r="A1224" t="s">
        <v>153</v>
      </c>
      <c r="B1224">
        <v>146087</v>
      </c>
      <c r="C1224">
        <v>145930</v>
      </c>
      <c r="D1224">
        <v>145929</v>
      </c>
      <c r="E1224">
        <v>144646</v>
      </c>
      <c r="F1224">
        <v>736.98</v>
      </c>
      <c r="G1224">
        <v>101228</v>
      </c>
      <c r="H1224">
        <v>333.30900000000003</v>
      </c>
      <c r="I1224">
        <v>283.19400000000002</v>
      </c>
      <c r="J1224">
        <v>1296.69</v>
      </c>
      <c r="K1224">
        <v>140034</v>
      </c>
      <c r="L1224">
        <v>0.178563</v>
      </c>
      <c r="M1224">
        <v>0.85614100000000004</v>
      </c>
      <c r="N1224">
        <v>574181</v>
      </c>
      <c r="O1224" t="s">
        <v>42</v>
      </c>
    </row>
    <row r="1225" spans="1:25" x14ac:dyDescent="0.25">
      <c r="A1225" t="s">
        <v>153</v>
      </c>
      <c r="B1225">
        <v>150606</v>
      </c>
      <c r="C1225">
        <v>150441</v>
      </c>
      <c r="D1225">
        <v>150440</v>
      </c>
      <c r="E1225">
        <v>149167</v>
      </c>
      <c r="F1225">
        <v>719.83799999999997</v>
      </c>
      <c r="G1225">
        <v>106361</v>
      </c>
      <c r="H1225">
        <v>329.15300000000002</v>
      </c>
      <c r="I1225">
        <v>279.29599999999999</v>
      </c>
      <c r="J1225">
        <v>1357.46</v>
      </c>
      <c r="K1225">
        <v>144491</v>
      </c>
      <c r="L1225">
        <v>0.152695</v>
      </c>
      <c r="M1225">
        <v>0.83254899999999998</v>
      </c>
      <c r="N1225">
        <v>612754</v>
      </c>
      <c r="O1225" t="s">
        <v>42</v>
      </c>
    </row>
    <row r="1226" spans="1:25" x14ac:dyDescent="0.25">
      <c r="A1226" t="s">
        <v>153</v>
      </c>
      <c r="B1226">
        <v>145934</v>
      </c>
      <c r="C1226">
        <v>145770</v>
      </c>
      <c r="D1226">
        <v>145769</v>
      </c>
      <c r="E1226">
        <v>144479</v>
      </c>
      <c r="F1226">
        <v>731.30600000000004</v>
      </c>
      <c r="G1226">
        <v>100829</v>
      </c>
      <c r="H1226">
        <v>335.738</v>
      </c>
      <c r="I1226">
        <v>285.221</v>
      </c>
      <c r="J1226">
        <v>1318.37</v>
      </c>
      <c r="K1226">
        <v>139845</v>
      </c>
      <c r="L1226">
        <v>0.17851500000000001</v>
      </c>
      <c r="M1226">
        <v>0.83700600000000003</v>
      </c>
      <c r="N1226">
        <v>571246</v>
      </c>
      <c r="O1226" t="s">
        <v>42</v>
      </c>
    </row>
    <row r="1227" spans="1:25" x14ac:dyDescent="0.25">
      <c r="A1227" t="s">
        <v>153</v>
      </c>
      <c r="B1227">
        <v>148988</v>
      </c>
      <c r="C1227">
        <v>148832</v>
      </c>
      <c r="D1227">
        <v>148831</v>
      </c>
      <c r="E1227">
        <v>147553</v>
      </c>
      <c r="F1227">
        <v>727.68</v>
      </c>
      <c r="G1227">
        <v>104337</v>
      </c>
      <c r="H1227">
        <v>332.06900000000002</v>
      </c>
      <c r="I1227">
        <v>281.98200000000003</v>
      </c>
      <c r="J1227">
        <v>1355.76</v>
      </c>
      <c r="K1227">
        <v>142872</v>
      </c>
      <c r="L1227">
        <v>0.17868899999999999</v>
      </c>
      <c r="M1227">
        <v>0.80646300000000004</v>
      </c>
      <c r="N1227">
        <v>593863</v>
      </c>
      <c r="O1227" t="s">
        <v>42</v>
      </c>
    </row>
    <row r="1228" spans="1:25" x14ac:dyDescent="0.25">
      <c r="A1228" t="s">
        <v>153</v>
      </c>
      <c r="B1228">
        <v>147987</v>
      </c>
      <c r="C1228">
        <v>147830</v>
      </c>
      <c r="D1228">
        <v>147830</v>
      </c>
      <c r="E1228">
        <v>146565</v>
      </c>
      <c r="F1228">
        <v>723.15</v>
      </c>
      <c r="G1228">
        <v>103941</v>
      </c>
      <c r="H1228">
        <v>327.05900000000003</v>
      </c>
      <c r="I1228">
        <v>277.36399999999998</v>
      </c>
      <c r="J1228">
        <v>1341.69</v>
      </c>
      <c r="K1228">
        <v>141932</v>
      </c>
      <c r="L1228">
        <v>0.17847199999999999</v>
      </c>
      <c r="M1228">
        <v>0.83359499999999997</v>
      </c>
      <c r="N1228">
        <v>603274</v>
      </c>
      <c r="O1228" t="s">
        <v>42</v>
      </c>
    </row>
    <row r="1229" spans="1:25" x14ac:dyDescent="0.25">
      <c r="A1229" t="s">
        <v>153</v>
      </c>
      <c r="B1229">
        <v>144314</v>
      </c>
      <c r="C1229">
        <v>144146</v>
      </c>
      <c r="D1229">
        <v>144146</v>
      </c>
      <c r="E1229">
        <v>142852</v>
      </c>
      <c r="F1229">
        <v>759.16700000000003</v>
      </c>
      <c r="G1229">
        <v>99736.5</v>
      </c>
      <c r="H1229">
        <v>341.75900000000001</v>
      </c>
      <c r="I1229">
        <v>280.29399999999998</v>
      </c>
      <c r="J1229">
        <v>1379.44</v>
      </c>
      <c r="K1229">
        <v>138156</v>
      </c>
      <c r="L1229">
        <v>0.17871699999999999</v>
      </c>
      <c r="M1229">
        <v>0.83116900000000005</v>
      </c>
      <c r="N1229">
        <v>570551</v>
      </c>
      <c r="O1229" t="s">
        <v>42</v>
      </c>
    </row>
    <row r="1230" spans="1:25" x14ac:dyDescent="0.25">
      <c r="A1230" t="s">
        <v>153</v>
      </c>
      <c r="B1230">
        <v>143082</v>
      </c>
      <c r="C1230">
        <v>142903</v>
      </c>
      <c r="D1230">
        <v>142902</v>
      </c>
      <c r="E1230">
        <v>141610</v>
      </c>
      <c r="F1230">
        <v>792.31399999999996</v>
      </c>
      <c r="G1230">
        <v>97874.3</v>
      </c>
      <c r="H1230">
        <v>345.47300000000001</v>
      </c>
      <c r="I1230">
        <v>289.88299999999998</v>
      </c>
      <c r="J1230">
        <v>1590.7</v>
      </c>
      <c r="K1230">
        <v>136641</v>
      </c>
      <c r="L1230">
        <v>0.17807100000000001</v>
      </c>
      <c r="M1230">
        <v>0.80639000000000005</v>
      </c>
      <c r="N1230">
        <v>556327</v>
      </c>
      <c r="O1230" t="s">
        <v>42</v>
      </c>
    </row>
    <row r="1231" spans="1:25" x14ac:dyDescent="0.25">
      <c r="A1231" t="s">
        <v>153</v>
      </c>
      <c r="B1231">
        <v>145687</v>
      </c>
      <c r="C1231">
        <v>145522</v>
      </c>
      <c r="D1231">
        <v>145521</v>
      </c>
      <c r="E1231">
        <v>144233</v>
      </c>
      <c r="F1231">
        <v>733.01800000000003</v>
      </c>
      <c r="G1231">
        <v>100581</v>
      </c>
      <c r="H1231">
        <v>335.69900000000001</v>
      </c>
      <c r="I1231">
        <v>284.71300000000002</v>
      </c>
      <c r="J1231">
        <v>1350.16</v>
      </c>
      <c r="K1231">
        <v>139558</v>
      </c>
      <c r="L1231">
        <v>0.17401900000000001</v>
      </c>
      <c r="M1231">
        <v>0.83688200000000001</v>
      </c>
      <c r="N1231">
        <v>568842</v>
      </c>
      <c r="O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153</v>
      </c>
      <c r="B1232">
        <v>154441</v>
      </c>
      <c r="C1232">
        <v>154206</v>
      </c>
      <c r="D1232">
        <v>154205</v>
      </c>
      <c r="E1232">
        <v>152905</v>
      </c>
      <c r="F1232">
        <v>780.12</v>
      </c>
      <c r="G1232">
        <v>109380</v>
      </c>
      <c r="H1232">
        <v>333.71100000000001</v>
      </c>
      <c r="I1232">
        <v>284.77300000000002</v>
      </c>
      <c r="J1232">
        <v>1515.13</v>
      </c>
      <c r="K1232">
        <v>147953</v>
      </c>
      <c r="L1232">
        <v>0.178783</v>
      </c>
      <c r="M1232">
        <v>0.82742300000000002</v>
      </c>
      <c r="N1232">
        <v>625477</v>
      </c>
      <c r="O1232" t="s">
        <v>42</v>
      </c>
      <c r="R1232">
        <f>AVERAGE(B1183:B1232)</f>
        <v>145450.06</v>
      </c>
      <c r="S1232">
        <f>AVERAGE(C1183:C1232)</f>
        <v>145285.14000000001</v>
      </c>
      <c r="U1232">
        <f>_xlfn.VAR.P(B1183:B1232)</f>
        <v>7811910.1364000011</v>
      </c>
      <c r="V1232">
        <f>_xlfn.VAR.P(C1183:C1232)</f>
        <v>7786916.9604000021</v>
      </c>
      <c r="X1232">
        <f>1.96*SQRT(U1232)/50</f>
        <v>109.56319451347562</v>
      </c>
      <c r="Y1232">
        <f>1.96*SQRT(V1232)/50</f>
        <v>109.38778760917079</v>
      </c>
    </row>
    <row r="1233" spans="1:14" x14ac:dyDescent="0.25">
      <c r="A1233" t="s">
        <v>154</v>
      </c>
      <c r="B1233">
        <v>7272505.1540280003</v>
      </c>
      <c r="C1233" t="s">
        <v>36</v>
      </c>
    </row>
    <row r="1234" spans="1:14" x14ac:dyDescent="0.25">
      <c r="A1234" t="s">
        <v>155</v>
      </c>
      <c r="B1234">
        <v>141821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0.15409100000000001</v>
      </c>
      <c r="L1234">
        <v>0.83640899999999996</v>
      </c>
      <c r="M1234">
        <v>577057</v>
      </c>
      <c r="N1234" t="s">
        <v>42</v>
      </c>
    </row>
    <row r="1235" spans="1:14" x14ac:dyDescent="0.25">
      <c r="A1235" t="s">
        <v>155</v>
      </c>
      <c r="B1235">
        <v>140887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0.17852100000000001</v>
      </c>
      <c r="L1235">
        <v>0.827704</v>
      </c>
      <c r="M1235">
        <v>564439</v>
      </c>
      <c r="N1235" t="s">
        <v>42</v>
      </c>
    </row>
    <row r="1236" spans="1:14" x14ac:dyDescent="0.25">
      <c r="A1236" t="s">
        <v>155</v>
      </c>
      <c r="B1236">
        <v>143553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0.17988999999999999</v>
      </c>
      <c r="L1236">
        <v>0.83237499999999998</v>
      </c>
      <c r="M1236">
        <v>581159</v>
      </c>
      <c r="N1236" t="s">
        <v>42</v>
      </c>
    </row>
    <row r="1237" spans="1:14" x14ac:dyDescent="0.25">
      <c r="A1237" t="s">
        <v>155</v>
      </c>
      <c r="B1237">
        <v>142693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0.14848</v>
      </c>
      <c r="L1237">
        <v>0.83653299999999997</v>
      </c>
      <c r="M1237">
        <v>587506</v>
      </c>
      <c r="N1237" t="s">
        <v>42</v>
      </c>
    </row>
    <row r="1238" spans="1:14" x14ac:dyDescent="0.25">
      <c r="A1238" t="s">
        <v>155</v>
      </c>
      <c r="B1238">
        <v>144744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0.17965900000000001</v>
      </c>
      <c r="L1238">
        <v>0.82525499999999996</v>
      </c>
      <c r="M1238">
        <v>599080</v>
      </c>
      <c r="N1238" t="s">
        <v>42</v>
      </c>
    </row>
    <row r="1239" spans="1:14" x14ac:dyDescent="0.25">
      <c r="A1239" t="s">
        <v>155</v>
      </c>
      <c r="B1239">
        <v>146440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0.178482</v>
      </c>
      <c r="L1239">
        <v>0.82623199999999997</v>
      </c>
      <c r="M1239">
        <v>603611</v>
      </c>
      <c r="N1239" t="s">
        <v>42</v>
      </c>
    </row>
    <row r="1240" spans="1:14" x14ac:dyDescent="0.25">
      <c r="A1240" t="s">
        <v>155</v>
      </c>
      <c r="B1240">
        <v>147077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0.147231</v>
      </c>
      <c r="L1240">
        <v>0.83629200000000004</v>
      </c>
      <c r="M1240">
        <v>603125</v>
      </c>
      <c r="N1240" t="s">
        <v>42</v>
      </c>
    </row>
    <row r="1241" spans="1:14" x14ac:dyDescent="0.25">
      <c r="A1241" t="s">
        <v>155</v>
      </c>
      <c r="B1241">
        <v>144088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0.14910100000000001</v>
      </c>
      <c r="L1241">
        <v>0.83705099999999999</v>
      </c>
      <c r="M1241">
        <v>592047</v>
      </c>
      <c r="N1241" t="s">
        <v>42</v>
      </c>
    </row>
    <row r="1242" spans="1:14" x14ac:dyDescent="0.25">
      <c r="A1242" t="s">
        <v>155</v>
      </c>
      <c r="B1242">
        <v>142364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0.180289</v>
      </c>
      <c r="L1242">
        <v>0.836893</v>
      </c>
      <c r="M1242">
        <v>585759</v>
      </c>
      <c r="N1242" t="s">
        <v>42</v>
      </c>
    </row>
    <row r="1243" spans="1:14" x14ac:dyDescent="0.25">
      <c r="A1243" t="s">
        <v>155</v>
      </c>
      <c r="B1243">
        <v>147220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0.148842</v>
      </c>
      <c r="L1243">
        <v>0.83125300000000002</v>
      </c>
      <c r="M1243">
        <v>609368</v>
      </c>
      <c r="N1243" t="s">
        <v>42</v>
      </c>
    </row>
    <row r="1244" spans="1:14" x14ac:dyDescent="0.25">
      <c r="A1244" t="s">
        <v>155</v>
      </c>
      <c r="B1244">
        <v>146194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0.17846699999999999</v>
      </c>
      <c r="L1244">
        <v>0.82377400000000001</v>
      </c>
      <c r="M1244">
        <v>607114</v>
      </c>
      <c r="N1244" t="s">
        <v>42</v>
      </c>
    </row>
    <row r="1245" spans="1:14" x14ac:dyDescent="0.25">
      <c r="A1245" t="s">
        <v>155</v>
      </c>
      <c r="B1245">
        <v>141139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0.14796699999999999</v>
      </c>
      <c r="L1245">
        <v>0.83701400000000004</v>
      </c>
      <c r="M1245">
        <v>583697</v>
      </c>
      <c r="N1245" t="s">
        <v>42</v>
      </c>
    </row>
    <row r="1246" spans="1:14" x14ac:dyDescent="0.25">
      <c r="A1246" t="s">
        <v>155</v>
      </c>
      <c r="B1246">
        <v>142428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0.178478</v>
      </c>
      <c r="L1246">
        <v>0.82926699999999998</v>
      </c>
      <c r="M1246">
        <v>579242</v>
      </c>
      <c r="N1246" t="s">
        <v>42</v>
      </c>
    </row>
    <row r="1247" spans="1:14" x14ac:dyDescent="0.25">
      <c r="A1247" t="s">
        <v>155</v>
      </c>
      <c r="B1247">
        <v>144393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0.178537</v>
      </c>
      <c r="L1247">
        <v>0.83684599999999998</v>
      </c>
      <c r="M1247">
        <v>580023</v>
      </c>
      <c r="N1247" t="s">
        <v>42</v>
      </c>
    </row>
    <row r="1248" spans="1:14" x14ac:dyDescent="0.25">
      <c r="A1248" t="s">
        <v>155</v>
      </c>
      <c r="B1248">
        <v>148862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0.155915</v>
      </c>
      <c r="L1248">
        <v>0.83216900000000005</v>
      </c>
      <c r="M1248">
        <v>607567</v>
      </c>
      <c r="N1248" t="s">
        <v>42</v>
      </c>
    </row>
    <row r="1249" spans="1:14" x14ac:dyDescent="0.25">
      <c r="A1249" t="s">
        <v>155</v>
      </c>
      <c r="B1249">
        <v>139673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0.178454</v>
      </c>
      <c r="L1249">
        <v>0.83398399999999995</v>
      </c>
      <c r="M1249">
        <v>561098</v>
      </c>
      <c r="N1249" t="s">
        <v>42</v>
      </c>
    </row>
    <row r="1250" spans="1:14" x14ac:dyDescent="0.25">
      <c r="A1250" t="s">
        <v>155</v>
      </c>
      <c r="B1250">
        <v>142115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0.17868600000000001</v>
      </c>
      <c r="L1250">
        <v>0.83684400000000003</v>
      </c>
      <c r="M1250">
        <v>581136</v>
      </c>
      <c r="N1250" t="s">
        <v>42</v>
      </c>
    </row>
    <row r="1251" spans="1:14" x14ac:dyDescent="0.25">
      <c r="A1251" t="s">
        <v>155</v>
      </c>
      <c r="B1251">
        <v>146487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0.17913299999999999</v>
      </c>
      <c r="L1251">
        <v>0.82297399999999998</v>
      </c>
      <c r="M1251">
        <v>595812</v>
      </c>
      <c r="N1251" t="s">
        <v>42</v>
      </c>
    </row>
    <row r="1252" spans="1:14" x14ac:dyDescent="0.25">
      <c r="A1252" t="s">
        <v>155</v>
      </c>
      <c r="B1252">
        <v>140843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0.147287</v>
      </c>
      <c r="L1252">
        <v>0.82204200000000005</v>
      </c>
      <c r="M1252">
        <v>574768</v>
      </c>
      <c r="N1252" t="s">
        <v>42</v>
      </c>
    </row>
    <row r="1253" spans="1:14" x14ac:dyDescent="0.25">
      <c r="A1253" t="s">
        <v>155</v>
      </c>
      <c r="B1253">
        <v>142033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0.178899</v>
      </c>
      <c r="L1253">
        <v>0.80620999999999998</v>
      </c>
      <c r="M1253">
        <v>584250</v>
      </c>
      <c r="N1253" t="s">
        <v>42</v>
      </c>
    </row>
    <row r="1254" spans="1:14" x14ac:dyDescent="0.25">
      <c r="A1254" t="s">
        <v>155</v>
      </c>
      <c r="B1254">
        <v>138739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0.18034</v>
      </c>
      <c r="L1254">
        <v>0.83655500000000005</v>
      </c>
      <c r="M1254">
        <v>564152</v>
      </c>
      <c r="N1254" t="s">
        <v>42</v>
      </c>
    </row>
    <row r="1255" spans="1:14" x14ac:dyDescent="0.25">
      <c r="A1255" t="s">
        <v>155</v>
      </c>
      <c r="B1255">
        <v>143493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0.17851400000000001</v>
      </c>
      <c r="L1255">
        <v>0.82473200000000002</v>
      </c>
      <c r="M1255">
        <v>589808</v>
      </c>
      <c r="N1255" t="s">
        <v>42</v>
      </c>
    </row>
    <row r="1256" spans="1:14" x14ac:dyDescent="0.25">
      <c r="A1256" t="s">
        <v>155</v>
      </c>
      <c r="B1256">
        <v>142967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0.178617</v>
      </c>
      <c r="L1256">
        <v>0.82895300000000005</v>
      </c>
      <c r="M1256">
        <v>595331</v>
      </c>
      <c r="N1256" t="s">
        <v>42</v>
      </c>
    </row>
    <row r="1257" spans="1:14" x14ac:dyDescent="0.25">
      <c r="A1257" t="s">
        <v>155</v>
      </c>
      <c r="B1257">
        <v>141790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0.18042900000000001</v>
      </c>
      <c r="L1257">
        <v>0.80642499999999995</v>
      </c>
      <c r="M1257">
        <v>583065</v>
      </c>
      <c r="N1257" t="s">
        <v>42</v>
      </c>
    </row>
    <row r="1258" spans="1:14" x14ac:dyDescent="0.25">
      <c r="A1258" t="s">
        <v>155</v>
      </c>
      <c r="B1258">
        <v>138860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0.178457</v>
      </c>
      <c r="L1258">
        <v>0.83571200000000001</v>
      </c>
      <c r="M1258">
        <v>564172</v>
      </c>
      <c r="N1258" t="s">
        <v>42</v>
      </c>
    </row>
    <row r="1259" spans="1:14" x14ac:dyDescent="0.25">
      <c r="A1259" t="s">
        <v>155</v>
      </c>
      <c r="B1259">
        <v>144640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0.14710400000000001</v>
      </c>
      <c r="L1259">
        <v>0.82652300000000001</v>
      </c>
      <c r="M1259">
        <v>603055</v>
      </c>
      <c r="N1259" t="s">
        <v>42</v>
      </c>
    </row>
    <row r="1260" spans="1:14" x14ac:dyDescent="0.25">
      <c r="A1260" t="s">
        <v>155</v>
      </c>
      <c r="B1260">
        <v>143849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0.166049</v>
      </c>
      <c r="L1260">
        <v>0.83682999999999996</v>
      </c>
      <c r="M1260">
        <v>599445</v>
      </c>
      <c r="N1260" t="s">
        <v>42</v>
      </c>
    </row>
    <row r="1261" spans="1:14" x14ac:dyDescent="0.25">
      <c r="A1261" t="s">
        <v>155</v>
      </c>
      <c r="B1261">
        <v>142951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0.173793</v>
      </c>
      <c r="L1261">
        <v>0.83586899999999997</v>
      </c>
      <c r="M1261">
        <v>582989</v>
      </c>
      <c r="N1261" t="s">
        <v>42</v>
      </c>
    </row>
    <row r="1262" spans="1:14" x14ac:dyDescent="0.25">
      <c r="A1262" t="s">
        <v>155</v>
      </c>
      <c r="B1262">
        <v>142241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0.14715900000000001</v>
      </c>
      <c r="L1262">
        <v>0.82276400000000005</v>
      </c>
      <c r="M1262">
        <v>582586</v>
      </c>
      <c r="N1262" t="s">
        <v>42</v>
      </c>
    </row>
    <row r="1263" spans="1:14" x14ac:dyDescent="0.25">
      <c r="A1263" t="s">
        <v>155</v>
      </c>
      <c r="B1263">
        <v>143234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0.179949</v>
      </c>
      <c r="L1263">
        <v>0.81555900000000003</v>
      </c>
      <c r="M1263">
        <v>587885</v>
      </c>
      <c r="N1263" t="s">
        <v>42</v>
      </c>
    </row>
    <row r="1264" spans="1:14" x14ac:dyDescent="0.25">
      <c r="A1264" t="s">
        <v>155</v>
      </c>
      <c r="B1264">
        <v>145356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0.17865700000000001</v>
      </c>
      <c r="L1264">
        <v>0.83181400000000005</v>
      </c>
      <c r="M1264">
        <v>599130</v>
      </c>
      <c r="N1264" t="s">
        <v>42</v>
      </c>
    </row>
    <row r="1265" spans="1:14" x14ac:dyDescent="0.25">
      <c r="A1265" t="s">
        <v>155</v>
      </c>
      <c r="B1265">
        <v>145190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0.17935799999999999</v>
      </c>
      <c r="L1265">
        <v>0.83420499999999997</v>
      </c>
      <c r="M1265">
        <v>599505</v>
      </c>
      <c r="N1265" t="s">
        <v>42</v>
      </c>
    </row>
    <row r="1266" spans="1:14" x14ac:dyDescent="0.25">
      <c r="A1266" t="s">
        <v>155</v>
      </c>
      <c r="B1266">
        <v>140713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0.178457</v>
      </c>
      <c r="L1266">
        <v>0.80646700000000004</v>
      </c>
      <c r="M1266">
        <v>574244</v>
      </c>
      <c r="N1266" t="s">
        <v>42</v>
      </c>
    </row>
    <row r="1267" spans="1:14" x14ac:dyDescent="0.25">
      <c r="A1267" t="s">
        <v>155</v>
      </c>
      <c r="B1267">
        <v>142694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0.180259</v>
      </c>
      <c r="L1267">
        <v>0.83529100000000001</v>
      </c>
      <c r="M1267">
        <v>590981</v>
      </c>
      <c r="N1267" t="s">
        <v>42</v>
      </c>
    </row>
    <row r="1268" spans="1:14" x14ac:dyDescent="0.25">
      <c r="A1268" t="s">
        <v>155</v>
      </c>
      <c r="B1268">
        <v>137413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0.149751</v>
      </c>
      <c r="L1268">
        <v>0.82866399999999996</v>
      </c>
      <c r="M1268">
        <v>553997</v>
      </c>
      <c r="N1268" t="s">
        <v>42</v>
      </c>
    </row>
    <row r="1269" spans="1:14" x14ac:dyDescent="0.25">
      <c r="A1269" t="s">
        <v>155</v>
      </c>
      <c r="B1269">
        <v>140578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0.152034</v>
      </c>
      <c r="L1269">
        <v>0.83373399999999998</v>
      </c>
      <c r="M1269">
        <v>558422</v>
      </c>
      <c r="N1269" t="s">
        <v>42</v>
      </c>
    </row>
    <row r="1270" spans="1:14" x14ac:dyDescent="0.25">
      <c r="A1270" t="s">
        <v>155</v>
      </c>
      <c r="B1270">
        <v>143914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0.17846600000000001</v>
      </c>
      <c r="L1270">
        <v>0.83689499999999994</v>
      </c>
      <c r="M1270">
        <v>590193</v>
      </c>
      <c r="N1270" t="s">
        <v>42</v>
      </c>
    </row>
    <row r="1271" spans="1:14" x14ac:dyDescent="0.25">
      <c r="A1271" t="s">
        <v>155</v>
      </c>
      <c r="B1271">
        <v>143896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0.178455</v>
      </c>
      <c r="L1271">
        <v>0.81789100000000003</v>
      </c>
      <c r="M1271">
        <v>557493</v>
      </c>
      <c r="N1271" t="s">
        <v>42</v>
      </c>
    </row>
    <row r="1272" spans="1:14" x14ac:dyDescent="0.25">
      <c r="A1272" t="s">
        <v>155</v>
      </c>
      <c r="B1272">
        <v>140777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0.17849499999999999</v>
      </c>
      <c r="L1272">
        <v>0.83696099999999996</v>
      </c>
      <c r="M1272">
        <v>572416</v>
      </c>
      <c r="N1272" t="s">
        <v>42</v>
      </c>
    </row>
    <row r="1273" spans="1:14" x14ac:dyDescent="0.25">
      <c r="A1273" t="s">
        <v>155</v>
      </c>
      <c r="B1273">
        <v>141465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0.18067</v>
      </c>
      <c r="L1273">
        <v>0.83702600000000005</v>
      </c>
      <c r="M1273">
        <v>587970</v>
      </c>
      <c r="N1273" t="s">
        <v>42</v>
      </c>
    </row>
    <row r="1274" spans="1:14" x14ac:dyDescent="0.25">
      <c r="A1274" t="s">
        <v>155</v>
      </c>
      <c r="B1274">
        <v>140357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0.17915600000000001</v>
      </c>
      <c r="L1274">
        <v>0.80631799999999998</v>
      </c>
      <c r="M1274">
        <v>574577</v>
      </c>
      <c r="N1274" t="s">
        <v>42</v>
      </c>
    </row>
    <row r="1275" spans="1:14" x14ac:dyDescent="0.25">
      <c r="A1275" t="s">
        <v>155</v>
      </c>
      <c r="B1275">
        <v>141873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0.17911199999999999</v>
      </c>
      <c r="L1275">
        <v>0.82909999999999995</v>
      </c>
      <c r="M1275">
        <v>575748</v>
      </c>
      <c r="N1275" t="s">
        <v>42</v>
      </c>
    </row>
    <row r="1276" spans="1:14" x14ac:dyDescent="0.25">
      <c r="A1276" t="s">
        <v>155</v>
      </c>
      <c r="B1276">
        <v>138230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0.17857200000000001</v>
      </c>
      <c r="L1276">
        <v>0.83685200000000004</v>
      </c>
      <c r="M1276">
        <v>580336</v>
      </c>
      <c r="N1276" t="s">
        <v>42</v>
      </c>
    </row>
    <row r="1277" spans="1:14" x14ac:dyDescent="0.25">
      <c r="A1277" t="s">
        <v>155</v>
      </c>
      <c r="B1277">
        <v>139107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0.17855299999999999</v>
      </c>
      <c r="L1277">
        <v>0.80621200000000004</v>
      </c>
      <c r="M1277">
        <v>577675</v>
      </c>
      <c r="N1277" t="s">
        <v>42</v>
      </c>
    </row>
    <row r="1278" spans="1:14" x14ac:dyDescent="0.25">
      <c r="A1278" t="s">
        <v>155</v>
      </c>
      <c r="B1278">
        <v>141710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0.178457</v>
      </c>
      <c r="L1278">
        <v>0.85112699999999997</v>
      </c>
      <c r="M1278">
        <v>578830</v>
      </c>
      <c r="N1278" t="s">
        <v>42</v>
      </c>
    </row>
    <row r="1279" spans="1:14" x14ac:dyDescent="0.25">
      <c r="A1279" t="s">
        <v>155</v>
      </c>
      <c r="B1279">
        <v>140895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0.18046999999999999</v>
      </c>
      <c r="L1279">
        <v>0.81311699999999998</v>
      </c>
      <c r="M1279">
        <v>580055</v>
      </c>
      <c r="N1279" t="s">
        <v>42</v>
      </c>
    </row>
    <row r="1280" spans="1:14" x14ac:dyDescent="0.25">
      <c r="A1280" t="s">
        <v>155</v>
      </c>
      <c r="B1280">
        <v>144545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0.16015799999999999</v>
      </c>
      <c r="L1280">
        <v>0.82878200000000002</v>
      </c>
      <c r="M1280">
        <v>612699</v>
      </c>
      <c r="N1280" t="s">
        <v>42</v>
      </c>
    </row>
    <row r="1281" spans="1:25" x14ac:dyDescent="0.25">
      <c r="A1281" t="s">
        <v>155</v>
      </c>
      <c r="B1281">
        <v>142687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0.172759</v>
      </c>
      <c r="L1281">
        <v>0.80646700000000004</v>
      </c>
      <c r="M1281">
        <v>578632</v>
      </c>
      <c r="N1281" t="s">
        <v>42</v>
      </c>
    </row>
    <row r="1282" spans="1:25" x14ac:dyDescent="0.25">
      <c r="A1282" t="s">
        <v>155</v>
      </c>
      <c r="B1282">
        <v>144804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0.17860599999999999</v>
      </c>
      <c r="L1282">
        <v>0.80645100000000003</v>
      </c>
      <c r="M1282">
        <v>582316</v>
      </c>
      <c r="N1282" t="s">
        <v>42</v>
      </c>
    </row>
    <row r="1283" spans="1:25" x14ac:dyDescent="0.25">
      <c r="A1283" t="s">
        <v>155</v>
      </c>
      <c r="B1283">
        <v>139029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0.17857799999999999</v>
      </c>
      <c r="L1283">
        <v>0.82450299999999999</v>
      </c>
      <c r="M1283">
        <v>557919</v>
      </c>
      <c r="N1283" t="s">
        <v>42</v>
      </c>
    </row>
    <row r="1284" spans="1:25" x14ac:dyDescent="0.25">
      <c r="A1284" t="s">
        <v>155</v>
      </c>
      <c r="B1284">
        <v>142856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0.179257</v>
      </c>
      <c r="L1284">
        <v>0.81022499999999997</v>
      </c>
      <c r="M1284">
        <v>573322</v>
      </c>
      <c r="N1284" t="s">
        <v>42</v>
      </c>
    </row>
    <row r="1285" spans="1:25" x14ac:dyDescent="0.25">
      <c r="A1285" t="s">
        <v>155</v>
      </c>
      <c r="B1285">
        <v>142431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0.151029</v>
      </c>
      <c r="L1285">
        <v>0.83585799999999999</v>
      </c>
      <c r="M1285">
        <v>590127</v>
      </c>
      <c r="N1285" t="s">
        <v>42</v>
      </c>
    </row>
    <row r="1286" spans="1:25" x14ac:dyDescent="0.25">
      <c r="A1286" t="s">
        <v>155</v>
      </c>
      <c r="B1286">
        <v>144472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0.173456</v>
      </c>
      <c r="L1286">
        <v>0.80646499999999999</v>
      </c>
      <c r="M1286">
        <v>580150</v>
      </c>
      <c r="N1286" t="s">
        <v>42</v>
      </c>
    </row>
    <row r="1287" spans="1:25" x14ac:dyDescent="0.25">
      <c r="A1287" t="s">
        <v>155</v>
      </c>
      <c r="B1287">
        <v>140996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0.15135199999999999</v>
      </c>
      <c r="L1287">
        <v>0.806454</v>
      </c>
      <c r="M1287">
        <v>567452</v>
      </c>
      <c r="N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155</v>
      </c>
      <c r="B1288">
        <v>148735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0.15450900000000001</v>
      </c>
      <c r="L1288">
        <v>0.83191099999999996</v>
      </c>
      <c r="M1288">
        <v>614752</v>
      </c>
      <c r="N1288" t="s">
        <v>42</v>
      </c>
      <c r="R1288">
        <f>AVERAGE(B1239:B1288)</f>
        <v>142776.85999999999</v>
      </c>
      <c r="S1288">
        <f>AVERAGE(C1239:C1288)</f>
        <v>0</v>
      </c>
      <c r="U1288">
        <f>_xlfn.VAR.P(B1239:B1288)</f>
        <v>6823547.4803999998</v>
      </c>
      <c r="V1288">
        <f>_xlfn.VAR.P(C1239:C1288)</f>
        <v>0</v>
      </c>
      <c r="X1288">
        <f>1.96*SQRT(U1288)/50</f>
        <v>102.39792966794717</v>
      </c>
      <c r="Y1288">
        <f>1.96*SQRT(V1288)/50</f>
        <v>0</v>
      </c>
    </row>
    <row r="1289" spans="1:25" x14ac:dyDescent="0.25">
      <c r="A1289" t="s">
        <v>156</v>
      </c>
      <c r="B1289">
        <v>7138849.5204680003</v>
      </c>
      <c r="C1289" t="s">
        <v>36</v>
      </c>
    </row>
    <row r="1290" spans="1:25" x14ac:dyDescent="0.25">
      <c r="A1290" t="s">
        <v>157</v>
      </c>
      <c r="B1290">
        <v>44950.3</v>
      </c>
      <c r="C1290">
        <v>44914.6</v>
      </c>
      <c r="D1290">
        <v>44914</v>
      </c>
      <c r="E1290">
        <v>43617</v>
      </c>
      <c r="F1290">
        <v>726.58</v>
      </c>
      <c r="G1290">
        <v>0</v>
      </c>
      <c r="H1290">
        <v>355.108</v>
      </c>
      <c r="I1290">
        <v>0</v>
      </c>
      <c r="J1290">
        <v>0.18082699999999999</v>
      </c>
      <c r="K1290">
        <v>0.83700600000000003</v>
      </c>
      <c r="L1290">
        <v>0</v>
      </c>
      <c r="M1290" t="s">
        <v>42</v>
      </c>
    </row>
    <row r="1291" spans="1:25" x14ac:dyDescent="0.25">
      <c r="A1291" t="s">
        <v>157</v>
      </c>
      <c r="B1291">
        <v>45390.2</v>
      </c>
      <c r="C1291">
        <v>45349.7</v>
      </c>
      <c r="D1291">
        <v>45349.1</v>
      </c>
      <c r="E1291">
        <v>44033.599999999999</v>
      </c>
      <c r="F1291">
        <v>725.19799999999998</v>
      </c>
      <c r="G1291">
        <v>0</v>
      </c>
      <c r="H1291">
        <v>375.54199999999997</v>
      </c>
      <c r="I1291">
        <v>0</v>
      </c>
      <c r="J1291">
        <v>0.17849499999999999</v>
      </c>
      <c r="K1291">
        <v>0.83689999999999998</v>
      </c>
      <c r="L1291">
        <v>0</v>
      </c>
      <c r="M1291" t="s">
        <v>42</v>
      </c>
    </row>
    <row r="1292" spans="1:25" x14ac:dyDescent="0.25">
      <c r="A1292" t="s">
        <v>157</v>
      </c>
      <c r="B1292">
        <v>44311</v>
      </c>
      <c r="C1292">
        <v>44263.5</v>
      </c>
      <c r="D1292">
        <v>44262.9</v>
      </c>
      <c r="E1292">
        <v>42990.8</v>
      </c>
      <c r="F1292">
        <v>704.21400000000006</v>
      </c>
      <c r="G1292">
        <v>0</v>
      </c>
      <c r="H1292">
        <v>348.79700000000003</v>
      </c>
      <c r="I1292">
        <v>0</v>
      </c>
      <c r="J1292">
        <v>0.17888299999999999</v>
      </c>
      <c r="K1292">
        <v>0.835669</v>
      </c>
      <c r="L1292">
        <v>0</v>
      </c>
      <c r="M1292" t="s">
        <v>42</v>
      </c>
    </row>
    <row r="1293" spans="1:25" x14ac:dyDescent="0.25">
      <c r="A1293" t="s">
        <v>157</v>
      </c>
      <c r="B1293">
        <v>44298.3</v>
      </c>
      <c r="C1293">
        <v>44254.5</v>
      </c>
      <c r="D1293">
        <v>44253.9</v>
      </c>
      <c r="E1293">
        <v>42965.3</v>
      </c>
      <c r="F1293">
        <v>691.57799999999997</v>
      </c>
      <c r="G1293">
        <v>0</v>
      </c>
      <c r="H1293">
        <v>356.279</v>
      </c>
      <c r="I1293">
        <v>0</v>
      </c>
      <c r="J1293">
        <v>0.17845900000000001</v>
      </c>
      <c r="K1293">
        <v>0.80646399999999996</v>
      </c>
      <c r="L1293">
        <v>0</v>
      </c>
      <c r="M1293" t="s">
        <v>42</v>
      </c>
    </row>
    <row r="1294" spans="1:25" x14ac:dyDescent="0.25">
      <c r="A1294" t="s">
        <v>157</v>
      </c>
      <c r="B1294">
        <v>43726.9</v>
      </c>
      <c r="C1294">
        <v>43689.599999999999</v>
      </c>
      <c r="D1294">
        <v>43689</v>
      </c>
      <c r="E1294">
        <v>42430.5</v>
      </c>
      <c r="F1294">
        <v>691.34400000000005</v>
      </c>
      <c r="G1294">
        <v>0</v>
      </c>
      <c r="H1294">
        <v>345.30599999999998</v>
      </c>
      <c r="I1294">
        <v>0</v>
      </c>
      <c r="J1294">
        <v>0.17960699999999999</v>
      </c>
      <c r="K1294">
        <v>0.83145100000000005</v>
      </c>
      <c r="L1294">
        <v>0</v>
      </c>
      <c r="M1294" t="s">
        <v>42</v>
      </c>
    </row>
    <row r="1295" spans="1:25" x14ac:dyDescent="0.25">
      <c r="A1295" t="s">
        <v>157</v>
      </c>
      <c r="B1295">
        <v>43764.5</v>
      </c>
      <c r="C1295">
        <v>43725.3</v>
      </c>
      <c r="D1295">
        <v>43724.7</v>
      </c>
      <c r="E1295">
        <v>42471.4</v>
      </c>
      <c r="F1295">
        <v>688.64499999999998</v>
      </c>
      <c r="G1295">
        <v>0</v>
      </c>
      <c r="H1295">
        <v>346.33100000000002</v>
      </c>
      <c r="I1295">
        <v>0</v>
      </c>
      <c r="J1295">
        <v>0.17848</v>
      </c>
      <c r="K1295">
        <v>0.80643600000000004</v>
      </c>
      <c r="L1295">
        <v>0</v>
      </c>
      <c r="M1295" t="s">
        <v>42</v>
      </c>
    </row>
    <row r="1296" spans="1:25" x14ac:dyDescent="0.25">
      <c r="A1296" t="s">
        <v>157</v>
      </c>
      <c r="B1296">
        <v>44267.1</v>
      </c>
      <c r="C1296">
        <v>44230.2</v>
      </c>
      <c r="D1296">
        <v>44229.599999999999</v>
      </c>
      <c r="E1296">
        <v>42957</v>
      </c>
      <c r="F1296">
        <v>700.19500000000005</v>
      </c>
      <c r="G1296">
        <v>0</v>
      </c>
      <c r="H1296">
        <v>350.459</v>
      </c>
      <c r="I1296">
        <v>0</v>
      </c>
      <c r="J1296">
        <v>0.14888699999999999</v>
      </c>
      <c r="K1296">
        <v>0.83704100000000004</v>
      </c>
      <c r="L1296">
        <v>0</v>
      </c>
      <c r="M1296" t="s">
        <v>42</v>
      </c>
    </row>
    <row r="1297" spans="1:13" x14ac:dyDescent="0.25">
      <c r="A1297" t="s">
        <v>157</v>
      </c>
      <c r="B1297">
        <v>45583.9</v>
      </c>
      <c r="C1297">
        <v>45545.7</v>
      </c>
      <c r="D1297">
        <v>45545.1</v>
      </c>
      <c r="E1297">
        <v>44231.1</v>
      </c>
      <c r="F1297">
        <v>715.072</v>
      </c>
      <c r="G1297">
        <v>0</v>
      </c>
      <c r="H1297">
        <v>361.02699999999999</v>
      </c>
      <c r="I1297">
        <v>0</v>
      </c>
      <c r="J1297">
        <v>0.17860300000000001</v>
      </c>
      <c r="K1297">
        <v>0.83680399999999999</v>
      </c>
      <c r="L1297">
        <v>0</v>
      </c>
      <c r="M1297" t="s">
        <v>42</v>
      </c>
    </row>
    <row r="1298" spans="1:13" x14ac:dyDescent="0.25">
      <c r="A1298" t="s">
        <v>157</v>
      </c>
      <c r="B1298">
        <v>43912.800000000003</v>
      </c>
      <c r="C1298">
        <v>43875.6</v>
      </c>
      <c r="D1298">
        <v>43875</v>
      </c>
      <c r="E1298">
        <v>42603.7</v>
      </c>
      <c r="F1298">
        <v>691.529</v>
      </c>
      <c r="G1298">
        <v>0</v>
      </c>
      <c r="H1298">
        <v>347.32900000000001</v>
      </c>
      <c r="I1298">
        <v>0</v>
      </c>
      <c r="J1298">
        <v>0.178455</v>
      </c>
      <c r="K1298">
        <v>0.83593399999999995</v>
      </c>
      <c r="L1298">
        <v>0</v>
      </c>
      <c r="M1298" t="s">
        <v>42</v>
      </c>
    </row>
    <row r="1299" spans="1:13" x14ac:dyDescent="0.25">
      <c r="A1299" t="s">
        <v>157</v>
      </c>
      <c r="B1299">
        <v>44134.1</v>
      </c>
      <c r="C1299">
        <v>44098.7</v>
      </c>
      <c r="D1299">
        <v>44098.1</v>
      </c>
      <c r="E1299">
        <v>42823</v>
      </c>
      <c r="F1299">
        <v>694.85699999999997</v>
      </c>
      <c r="G1299">
        <v>0</v>
      </c>
      <c r="H1299">
        <v>348.37700000000001</v>
      </c>
      <c r="I1299">
        <v>0</v>
      </c>
      <c r="J1299">
        <v>0.17849400000000001</v>
      </c>
      <c r="K1299">
        <v>0.836816</v>
      </c>
      <c r="L1299">
        <v>0</v>
      </c>
      <c r="M1299" t="s">
        <v>42</v>
      </c>
    </row>
    <row r="1300" spans="1:13" x14ac:dyDescent="0.25">
      <c r="A1300" t="s">
        <v>157</v>
      </c>
      <c r="B1300">
        <v>45221.7</v>
      </c>
      <c r="C1300">
        <v>45179.9</v>
      </c>
      <c r="D1300">
        <v>45179.4</v>
      </c>
      <c r="E1300">
        <v>43876.800000000003</v>
      </c>
      <c r="F1300">
        <v>716.11599999999999</v>
      </c>
      <c r="G1300">
        <v>0</v>
      </c>
      <c r="H1300">
        <v>364.74299999999999</v>
      </c>
      <c r="I1300">
        <v>0</v>
      </c>
      <c r="J1300">
        <v>0.17846999999999999</v>
      </c>
      <c r="K1300">
        <v>0.82359599999999999</v>
      </c>
      <c r="L1300">
        <v>0</v>
      </c>
      <c r="M1300" t="s">
        <v>42</v>
      </c>
    </row>
    <row r="1301" spans="1:13" x14ac:dyDescent="0.25">
      <c r="A1301" t="s">
        <v>157</v>
      </c>
      <c r="B1301">
        <v>44562.1</v>
      </c>
      <c r="C1301">
        <v>44523.9</v>
      </c>
      <c r="D1301">
        <v>44523.3</v>
      </c>
      <c r="E1301">
        <v>43233.5</v>
      </c>
      <c r="F1301">
        <v>699.79200000000003</v>
      </c>
      <c r="G1301">
        <v>0</v>
      </c>
      <c r="H1301">
        <v>352.48899999999998</v>
      </c>
      <c r="I1301">
        <v>0</v>
      </c>
      <c r="J1301">
        <v>0.178845</v>
      </c>
      <c r="K1301">
        <v>0.831403</v>
      </c>
      <c r="L1301">
        <v>0</v>
      </c>
      <c r="M1301" t="s">
        <v>42</v>
      </c>
    </row>
    <row r="1302" spans="1:13" x14ac:dyDescent="0.25">
      <c r="A1302" t="s">
        <v>157</v>
      </c>
      <c r="B1302">
        <v>44694.5</v>
      </c>
      <c r="C1302">
        <v>44656.3</v>
      </c>
      <c r="D1302">
        <v>44655.7</v>
      </c>
      <c r="E1302">
        <v>43369.8</v>
      </c>
      <c r="F1302">
        <v>703.69500000000005</v>
      </c>
      <c r="G1302">
        <v>0</v>
      </c>
      <c r="H1302">
        <v>353.66</v>
      </c>
      <c r="I1302">
        <v>0</v>
      </c>
      <c r="J1302">
        <v>0.178456</v>
      </c>
      <c r="K1302">
        <v>0.83690100000000001</v>
      </c>
      <c r="L1302">
        <v>0</v>
      </c>
      <c r="M1302" t="s">
        <v>42</v>
      </c>
    </row>
    <row r="1303" spans="1:13" x14ac:dyDescent="0.25">
      <c r="A1303" t="s">
        <v>157</v>
      </c>
      <c r="B1303">
        <v>43098.8</v>
      </c>
      <c r="C1303">
        <v>43061.599999999999</v>
      </c>
      <c r="D1303">
        <v>43061.1</v>
      </c>
      <c r="E1303">
        <v>41828.9</v>
      </c>
      <c r="F1303">
        <v>679.58399999999995</v>
      </c>
      <c r="G1303">
        <v>0</v>
      </c>
      <c r="H1303">
        <v>347.553</v>
      </c>
      <c r="I1303">
        <v>0</v>
      </c>
      <c r="J1303">
        <v>0.181841</v>
      </c>
      <c r="K1303">
        <v>0.83704900000000004</v>
      </c>
      <c r="L1303">
        <v>0</v>
      </c>
      <c r="M1303" t="s">
        <v>42</v>
      </c>
    </row>
    <row r="1304" spans="1:13" x14ac:dyDescent="0.25">
      <c r="A1304" t="s">
        <v>157</v>
      </c>
      <c r="B1304">
        <v>44184.3</v>
      </c>
      <c r="C1304">
        <v>44146.6</v>
      </c>
      <c r="D1304">
        <v>44146</v>
      </c>
      <c r="E1304">
        <v>42868.2</v>
      </c>
      <c r="F1304">
        <v>695.53200000000004</v>
      </c>
      <c r="G1304">
        <v>0</v>
      </c>
      <c r="H1304">
        <v>349.51499999999999</v>
      </c>
      <c r="I1304">
        <v>0</v>
      </c>
      <c r="J1304">
        <v>0.17915200000000001</v>
      </c>
      <c r="K1304">
        <v>0.83613199999999999</v>
      </c>
      <c r="L1304">
        <v>0</v>
      </c>
      <c r="M1304" t="s">
        <v>42</v>
      </c>
    </row>
    <row r="1305" spans="1:13" x14ac:dyDescent="0.25">
      <c r="A1305" t="s">
        <v>157</v>
      </c>
      <c r="B1305">
        <v>44354.5</v>
      </c>
      <c r="C1305">
        <v>44315.9</v>
      </c>
      <c r="D1305">
        <v>44315.3</v>
      </c>
      <c r="E1305">
        <v>43041.8</v>
      </c>
      <c r="F1305">
        <v>697.60599999999999</v>
      </c>
      <c r="G1305">
        <v>0</v>
      </c>
      <c r="H1305">
        <v>350.916</v>
      </c>
      <c r="I1305">
        <v>0</v>
      </c>
      <c r="J1305">
        <v>0.15070500000000001</v>
      </c>
      <c r="K1305">
        <v>0.83661600000000003</v>
      </c>
      <c r="L1305">
        <v>0</v>
      </c>
      <c r="M1305" t="s">
        <v>42</v>
      </c>
    </row>
    <row r="1306" spans="1:13" x14ac:dyDescent="0.25">
      <c r="A1306" t="s">
        <v>157</v>
      </c>
      <c r="B1306">
        <v>43772.7</v>
      </c>
      <c r="C1306">
        <v>43735.8</v>
      </c>
      <c r="D1306">
        <v>43735.199999999997</v>
      </c>
      <c r="E1306">
        <v>42471.7</v>
      </c>
      <c r="F1306">
        <v>690.30600000000004</v>
      </c>
      <c r="G1306">
        <v>0</v>
      </c>
      <c r="H1306">
        <v>346.18400000000003</v>
      </c>
      <c r="I1306">
        <v>0</v>
      </c>
      <c r="J1306">
        <v>0.147979</v>
      </c>
      <c r="K1306">
        <v>0.82598400000000005</v>
      </c>
      <c r="L1306">
        <v>0</v>
      </c>
      <c r="M1306" t="s">
        <v>42</v>
      </c>
    </row>
    <row r="1307" spans="1:13" x14ac:dyDescent="0.25">
      <c r="A1307" t="s">
        <v>157</v>
      </c>
      <c r="B1307">
        <v>44483.6</v>
      </c>
      <c r="C1307">
        <v>44441.7</v>
      </c>
      <c r="D1307">
        <v>44441.1</v>
      </c>
      <c r="E1307">
        <v>43162.3</v>
      </c>
      <c r="F1307">
        <v>706.20100000000002</v>
      </c>
      <c r="G1307">
        <v>0</v>
      </c>
      <c r="H1307">
        <v>351.80700000000002</v>
      </c>
      <c r="I1307">
        <v>0</v>
      </c>
      <c r="J1307">
        <v>0.17611199999999999</v>
      </c>
      <c r="K1307">
        <v>0.83496000000000004</v>
      </c>
      <c r="L1307">
        <v>0</v>
      </c>
      <c r="M1307" t="s">
        <v>42</v>
      </c>
    </row>
    <row r="1308" spans="1:13" x14ac:dyDescent="0.25">
      <c r="A1308" t="s">
        <v>157</v>
      </c>
      <c r="B1308">
        <v>44663.7</v>
      </c>
      <c r="C1308">
        <v>44628.2</v>
      </c>
      <c r="D1308">
        <v>44627.7</v>
      </c>
      <c r="E1308">
        <v>43332.5</v>
      </c>
      <c r="F1308">
        <v>702.55899999999997</v>
      </c>
      <c r="G1308">
        <v>0</v>
      </c>
      <c r="H1308">
        <v>353.34300000000002</v>
      </c>
      <c r="I1308">
        <v>0</v>
      </c>
      <c r="J1308">
        <v>0.178476</v>
      </c>
      <c r="K1308">
        <v>0.83355500000000005</v>
      </c>
      <c r="L1308">
        <v>0</v>
      </c>
      <c r="M1308" t="s">
        <v>42</v>
      </c>
    </row>
    <row r="1309" spans="1:13" x14ac:dyDescent="0.25">
      <c r="A1309" t="s">
        <v>157</v>
      </c>
      <c r="B1309">
        <v>44060.1</v>
      </c>
      <c r="C1309">
        <v>44018.400000000001</v>
      </c>
      <c r="D1309">
        <v>44017.8</v>
      </c>
      <c r="E1309">
        <v>42742.2</v>
      </c>
      <c r="F1309">
        <v>692.29399999999998</v>
      </c>
      <c r="G1309">
        <v>0</v>
      </c>
      <c r="H1309">
        <v>348.64800000000002</v>
      </c>
      <c r="I1309">
        <v>0</v>
      </c>
      <c r="J1309">
        <v>0.17543</v>
      </c>
      <c r="K1309">
        <v>0.83702399999999999</v>
      </c>
      <c r="L1309">
        <v>0</v>
      </c>
      <c r="M1309" t="s">
        <v>42</v>
      </c>
    </row>
    <row r="1310" spans="1:13" x14ac:dyDescent="0.25">
      <c r="A1310" t="s">
        <v>157</v>
      </c>
      <c r="B1310">
        <v>43764.9</v>
      </c>
      <c r="C1310">
        <v>43727.4</v>
      </c>
      <c r="D1310">
        <v>43726.8</v>
      </c>
      <c r="E1310">
        <v>42464.2</v>
      </c>
      <c r="F1310">
        <v>689.16200000000003</v>
      </c>
      <c r="G1310">
        <v>0</v>
      </c>
      <c r="H1310">
        <v>346.05599999999998</v>
      </c>
      <c r="I1310">
        <v>0</v>
      </c>
      <c r="J1310">
        <v>0.154332</v>
      </c>
      <c r="K1310">
        <v>0.806473</v>
      </c>
      <c r="L1310">
        <v>0</v>
      </c>
      <c r="M1310" t="s">
        <v>42</v>
      </c>
    </row>
    <row r="1311" spans="1:13" x14ac:dyDescent="0.25">
      <c r="A1311" t="s">
        <v>157</v>
      </c>
      <c r="B1311">
        <v>44225</v>
      </c>
      <c r="C1311">
        <v>44187.8</v>
      </c>
      <c r="D1311">
        <v>44187.3</v>
      </c>
      <c r="E1311">
        <v>42906.8</v>
      </c>
      <c r="F1311">
        <v>695.94</v>
      </c>
      <c r="G1311">
        <v>0</v>
      </c>
      <c r="H1311">
        <v>349.851</v>
      </c>
      <c r="I1311">
        <v>0</v>
      </c>
      <c r="J1311">
        <v>0.17940700000000001</v>
      </c>
      <c r="K1311">
        <v>0.83693099999999998</v>
      </c>
      <c r="L1311">
        <v>0</v>
      </c>
      <c r="M1311" t="s">
        <v>42</v>
      </c>
    </row>
    <row r="1312" spans="1:13" x14ac:dyDescent="0.25">
      <c r="A1312" t="s">
        <v>157</v>
      </c>
      <c r="B1312">
        <v>44968.2</v>
      </c>
      <c r="C1312">
        <v>44926.1</v>
      </c>
      <c r="D1312">
        <v>44925.5</v>
      </c>
      <c r="E1312">
        <v>43622.2</v>
      </c>
      <c r="F1312">
        <v>713.09299999999996</v>
      </c>
      <c r="G1312">
        <v>0</v>
      </c>
      <c r="H1312">
        <v>355.875</v>
      </c>
      <c r="I1312">
        <v>0</v>
      </c>
      <c r="J1312">
        <v>0.178872</v>
      </c>
      <c r="K1312">
        <v>0.80645199999999995</v>
      </c>
      <c r="L1312">
        <v>0</v>
      </c>
      <c r="M1312" t="s">
        <v>42</v>
      </c>
    </row>
    <row r="1313" spans="1:13" x14ac:dyDescent="0.25">
      <c r="A1313" t="s">
        <v>157</v>
      </c>
      <c r="B1313">
        <v>44123.3</v>
      </c>
      <c r="C1313">
        <v>44087.9</v>
      </c>
      <c r="D1313">
        <v>44087.3</v>
      </c>
      <c r="E1313">
        <v>42812.6</v>
      </c>
      <c r="F1313">
        <v>695.16200000000003</v>
      </c>
      <c r="G1313">
        <v>0</v>
      </c>
      <c r="H1313">
        <v>349.28</v>
      </c>
      <c r="I1313">
        <v>0</v>
      </c>
      <c r="J1313">
        <v>0.17904999999999999</v>
      </c>
      <c r="K1313">
        <v>0.82823400000000003</v>
      </c>
      <c r="L1313">
        <v>0</v>
      </c>
      <c r="M1313" t="s">
        <v>42</v>
      </c>
    </row>
    <row r="1314" spans="1:13" x14ac:dyDescent="0.25">
      <c r="A1314" t="s">
        <v>157</v>
      </c>
      <c r="B1314">
        <v>45000.6</v>
      </c>
      <c r="C1314">
        <v>44962.400000000001</v>
      </c>
      <c r="D1314">
        <v>44961.8</v>
      </c>
      <c r="E1314">
        <v>43657.7</v>
      </c>
      <c r="F1314">
        <v>705.87400000000002</v>
      </c>
      <c r="G1314">
        <v>0</v>
      </c>
      <c r="H1314">
        <v>355.971</v>
      </c>
      <c r="I1314">
        <v>0</v>
      </c>
      <c r="J1314">
        <v>0.17881900000000001</v>
      </c>
      <c r="K1314">
        <v>0.83704999999999996</v>
      </c>
      <c r="L1314">
        <v>0</v>
      </c>
      <c r="M1314" t="s">
        <v>42</v>
      </c>
    </row>
    <row r="1315" spans="1:13" x14ac:dyDescent="0.25">
      <c r="A1315" t="s">
        <v>157</v>
      </c>
      <c r="B1315">
        <v>43858.2</v>
      </c>
      <c r="C1315">
        <v>43816.4</v>
      </c>
      <c r="D1315">
        <v>43815.9</v>
      </c>
      <c r="E1315">
        <v>42553.1</v>
      </c>
      <c r="F1315">
        <v>694.03800000000001</v>
      </c>
      <c r="G1315">
        <v>0</v>
      </c>
      <c r="H1315">
        <v>345.69600000000003</v>
      </c>
      <c r="I1315">
        <v>0</v>
      </c>
      <c r="J1315">
        <v>0.17885499999999999</v>
      </c>
      <c r="K1315">
        <v>0.80645100000000003</v>
      </c>
      <c r="L1315">
        <v>0</v>
      </c>
      <c r="M1315" t="s">
        <v>42</v>
      </c>
    </row>
    <row r="1316" spans="1:13" x14ac:dyDescent="0.25">
      <c r="A1316" t="s">
        <v>157</v>
      </c>
      <c r="B1316">
        <v>45647.7</v>
      </c>
      <c r="C1316">
        <v>45607.199999999997</v>
      </c>
      <c r="D1316">
        <v>45606.6</v>
      </c>
      <c r="E1316">
        <v>44291.5</v>
      </c>
      <c r="F1316">
        <v>748.23400000000004</v>
      </c>
      <c r="G1316">
        <v>0</v>
      </c>
      <c r="H1316">
        <v>356.52499999999998</v>
      </c>
      <c r="I1316">
        <v>0</v>
      </c>
      <c r="J1316">
        <v>0.160194</v>
      </c>
      <c r="K1316">
        <v>0.82583899999999999</v>
      </c>
      <c r="L1316">
        <v>0</v>
      </c>
      <c r="M1316" t="s">
        <v>42</v>
      </c>
    </row>
    <row r="1317" spans="1:13" x14ac:dyDescent="0.25">
      <c r="A1317" t="s">
        <v>157</v>
      </c>
      <c r="B1317">
        <v>43839.7</v>
      </c>
      <c r="C1317">
        <v>43801.9</v>
      </c>
      <c r="D1317">
        <v>43801.3</v>
      </c>
      <c r="E1317">
        <v>42532.4</v>
      </c>
      <c r="F1317">
        <v>697.19899999999996</v>
      </c>
      <c r="G1317">
        <v>0</v>
      </c>
      <c r="H1317">
        <v>344.68599999999998</v>
      </c>
      <c r="I1317">
        <v>0</v>
      </c>
      <c r="J1317">
        <v>0.17948700000000001</v>
      </c>
      <c r="K1317">
        <v>0.83674099999999996</v>
      </c>
      <c r="L1317">
        <v>0</v>
      </c>
      <c r="M1317" t="s">
        <v>42</v>
      </c>
    </row>
    <row r="1318" spans="1:13" x14ac:dyDescent="0.25">
      <c r="A1318" t="s">
        <v>157</v>
      </c>
      <c r="B1318">
        <v>44205</v>
      </c>
      <c r="C1318">
        <v>44167.6</v>
      </c>
      <c r="D1318">
        <v>44167</v>
      </c>
      <c r="E1318">
        <v>42902.3</v>
      </c>
      <c r="F1318">
        <v>714.66300000000001</v>
      </c>
      <c r="G1318">
        <v>0</v>
      </c>
      <c r="H1318">
        <v>347.75099999999998</v>
      </c>
      <c r="I1318">
        <v>0</v>
      </c>
      <c r="J1318">
        <v>0.17149400000000001</v>
      </c>
      <c r="K1318">
        <v>0.82689000000000001</v>
      </c>
      <c r="L1318">
        <v>0</v>
      </c>
      <c r="M1318" t="s">
        <v>42</v>
      </c>
    </row>
    <row r="1319" spans="1:13" x14ac:dyDescent="0.25">
      <c r="A1319" t="s">
        <v>157</v>
      </c>
      <c r="B1319">
        <v>45353.4</v>
      </c>
      <c r="C1319">
        <v>45313.1</v>
      </c>
      <c r="D1319">
        <v>45312.5</v>
      </c>
      <c r="E1319">
        <v>44007.5</v>
      </c>
      <c r="F1319">
        <v>720.69899999999996</v>
      </c>
      <c r="G1319">
        <v>0</v>
      </c>
      <c r="H1319">
        <v>356.22500000000002</v>
      </c>
      <c r="I1319">
        <v>0</v>
      </c>
      <c r="J1319">
        <v>0.17879400000000001</v>
      </c>
      <c r="K1319">
        <v>0.826905</v>
      </c>
      <c r="L1319">
        <v>0</v>
      </c>
      <c r="M1319" t="s">
        <v>42</v>
      </c>
    </row>
    <row r="1320" spans="1:13" x14ac:dyDescent="0.25">
      <c r="A1320" t="s">
        <v>157</v>
      </c>
      <c r="B1320">
        <v>46912.9</v>
      </c>
      <c r="C1320">
        <v>46875</v>
      </c>
      <c r="D1320">
        <v>46874.400000000001</v>
      </c>
      <c r="E1320">
        <v>45516.4</v>
      </c>
      <c r="F1320">
        <v>753.18</v>
      </c>
      <c r="G1320">
        <v>0</v>
      </c>
      <c r="H1320">
        <v>367.09800000000001</v>
      </c>
      <c r="I1320">
        <v>0</v>
      </c>
      <c r="J1320">
        <v>0.17877799999999999</v>
      </c>
      <c r="K1320">
        <v>0.83549300000000004</v>
      </c>
      <c r="L1320">
        <v>0</v>
      </c>
      <c r="M1320" t="s">
        <v>42</v>
      </c>
    </row>
    <row r="1321" spans="1:13" x14ac:dyDescent="0.25">
      <c r="A1321" t="s">
        <v>157</v>
      </c>
      <c r="B1321">
        <v>42939.3</v>
      </c>
      <c r="C1321">
        <v>42900.7</v>
      </c>
      <c r="D1321">
        <v>42900.1</v>
      </c>
      <c r="E1321">
        <v>41655.699999999997</v>
      </c>
      <c r="F1321">
        <v>672.13699999999994</v>
      </c>
      <c r="G1321">
        <v>0</v>
      </c>
      <c r="H1321">
        <v>337.512</v>
      </c>
      <c r="I1321">
        <v>0</v>
      </c>
      <c r="J1321">
        <v>0.15263599999999999</v>
      </c>
      <c r="K1321">
        <v>0.82275699999999996</v>
      </c>
      <c r="L1321">
        <v>0</v>
      </c>
      <c r="M1321" t="s">
        <v>42</v>
      </c>
    </row>
    <row r="1322" spans="1:13" x14ac:dyDescent="0.25">
      <c r="A1322" t="s">
        <v>157</v>
      </c>
      <c r="B1322">
        <v>43771.8</v>
      </c>
      <c r="C1322">
        <v>43736.6</v>
      </c>
      <c r="D1322">
        <v>43736</v>
      </c>
      <c r="E1322">
        <v>42479.9</v>
      </c>
      <c r="F1322">
        <v>698.12699999999995</v>
      </c>
      <c r="G1322">
        <v>0</v>
      </c>
      <c r="H1322">
        <v>347.64800000000002</v>
      </c>
      <c r="I1322">
        <v>0</v>
      </c>
      <c r="J1322">
        <v>0.147897</v>
      </c>
      <c r="K1322">
        <v>0.83699500000000004</v>
      </c>
      <c r="L1322">
        <v>0</v>
      </c>
      <c r="M1322" t="s">
        <v>42</v>
      </c>
    </row>
    <row r="1323" spans="1:13" x14ac:dyDescent="0.25">
      <c r="A1323" t="s">
        <v>157</v>
      </c>
      <c r="B1323">
        <v>43608.800000000003</v>
      </c>
      <c r="C1323">
        <v>43569</v>
      </c>
      <c r="D1323">
        <v>43568.4</v>
      </c>
      <c r="E1323">
        <v>42313.7</v>
      </c>
      <c r="F1323">
        <v>687.12800000000004</v>
      </c>
      <c r="G1323">
        <v>0</v>
      </c>
      <c r="H1323">
        <v>339.084</v>
      </c>
      <c r="I1323">
        <v>0</v>
      </c>
      <c r="J1323">
        <v>0.179008</v>
      </c>
      <c r="K1323">
        <v>0.83474899999999996</v>
      </c>
      <c r="L1323">
        <v>0</v>
      </c>
      <c r="M1323" t="s">
        <v>42</v>
      </c>
    </row>
    <row r="1324" spans="1:13" x14ac:dyDescent="0.25">
      <c r="A1324" t="s">
        <v>157</v>
      </c>
      <c r="B1324">
        <v>44966.8</v>
      </c>
      <c r="C1324">
        <v>44931.199999999997</v>
      </c>
      <c r="D1324">
        <v>44930.6</v>
      </c>
      <c r="E1324">
        <v>43621.3</v>
      </c>
      <c r="F1324">
        <v>704.31200000000001</v>
      </c>
      <c r="G1324">
        <v>0</v>
      </c>
      <c r="H1324">
        <v>350.07900000000001</v>
      </c>
      <c r="I1324">
        <v>0</v>
      </c>
      <c r="J1324">
        <v>0.17888499999999999</v>
      </c>
      <c r="K1324">
        <v>0.836283</v>
      </c>
      <c r="L1324">
        <v>0</v>
      </c>
      <c r="M1324" t="s">
        <v>42</v>
      </c>
    </row>
    <row r="1325" spans="1:13" x14ac:dyDescent="0.25">
      <c r="A1325" t="s">
        <v>157</v>
      </c>
      <c r="B1325">
        <v>45139.9</v>
      </c>
      <c r="C1325">
        <v>45101.7</v>
      </c>
      <c r="D1325">
        <v>45101.1</v>
      </c>
      <c r="E1325">
        <v>43787.199999999997</v>
      </c>
      <c r="F1325">
        <v>706.71299999999997</v>
      </c>
      <c r="G1325">
        <v>0</v>
      </c>
      <c r="H1325">
        <v>351.44099999999997</v>
      </c>
      <c r="I1325">
        <v>0</v>
      </c>
      <c r="J1325">
        <v>0.17847199999999999</v>
      </c>
      <c r="K1325">
        <v>0.81942800000000005</v>
      </c>
      <c r="L1325">
        <v>0</v>
      </c>
      <c r="M1325" t="s">
        <v>42</v>
      </c>
    </row>
    <row r="1326" spans="1:13" x14ac:dyDescent="0.25">
      <c r="A1326" t="s">
        <v>157</v>
      </c>
      <c r="B1326">
        <v>44098.5</v>
      </c>
      <c r="C1326">
        <v>44061.4</v>
      </c>
      <c r="D1326">
        <v>44060.9</v>
      </c>
      <c r="E1326">
        <v>42791.3</v>
      </c>
      <c r="F1326">
        <v>698.68200000000002</v>
      </c>
      <c r="G1326">
        <v>0</v>
      </c>
      <c r="H1326">
        <v>343.536</v>
      </c>
      <c r="I1326">
        <v>0</v>
      </c>
      <c r="J1326">
        <v>0.147651</v>
      </c>
      <c r="K1326">
        <v>0.83630199999999999</v>
      </c>
      <c r="L1326">
        <v>0</v>
      </c>
      <c r="M1326" t="s">
        <v>42</v>
      </c>
    </row>
    <row r="1327" spans="1:13" x14ac:dyDescent="0.25">
      <c r="A1327" t="s">
        <v>157</v>
      </c>
      <c r="B1327">
        <v>45409.599999999999</v>
      </c>
      <c r="C1327">
        <v>45363.4</v>
      </c>
      <c r="D1327">
        <v>45362.8</v>
      </c>
      <c r="E1327">
        <v>44039</v>
      </c>
      <c r="F1327">
        <v>710.49599999999998</v>
      </c>
      <c r="G1327">
        <v>0</v>
      </c>
      <c r="H1327">
        <v>354.09699999999998</v>
      </c>
      <c r="I1327">
        <v>0</v>
      </c>
      <c r="J1327">
        <v>0.16444</v>
      </c>
      <c r="K1327">
        <v>0.83669400000000005</v>
      </c>
      <c r="L1327">
        <v>0</v>
      </c>
      <c r="M1327" t="s">
        <v>42</v>
      </c>
    </row>
    <row r="1328" spans="1:13" x14ac:dyDescent="0.25">
      <c r="A1328" t="s">
        <v>157</v>
      </c>
      <c r="B1328">
        <v>44237.4</v>
      </c>
      <c r="C1328">
        <v>44202</v>
      </c>
      <c r="D1328">
        <v>44201.4</v>
      </c>
      <c r="E1328">
        <v>42916.6</v>
      </c>
      <c r="F1328">
        <v>706.37599999999998</v>
      </c>
      <c r="G1328">
        <v>0</v>
      </c>
      <c r="H1328">
        <v>346.22699999999998</v>
      </c>
      <c r="I1328">
        <v>0</v>
      </c>
      <c r="J1328">
        <v>0.178845</v>
      </c>
      <c r="K1328">
        <v>0.81087900000000002</v>
      </c>
      <c r="L1328">
        <v>0</v>
      </c>
      <c r="M1328" t="s">
        <v>42</v>
      </c>
    </row>
    <row r="1329" spans="1:25" x14ac:dyDescent="0.25">
      <c r="A1329" t="s">
        <v>157</v>
      </c>
      <c r="B1329">
        <v>44208.4</v>
      </c>
      <c r="C1329">
        <v>44168.1</v>
      </c>
      <c r="D1329">
        <v>44167.6</v>
      </c>
      <c r="E1329">
        <v>42882.2</v>
      </c>
      <c r="F1329">
        <v>690.81</v>
      </c>
      <c r="G1329">
        <v>0</v>
      </c>
      <c r="H1329">
        <v>347.40800000000002</v>
      </c>
      <c r="I1329">
        <v>0</v>
      </c>
      <c r="J1329">
        <v>0.178511</v>
      </c>
      <c r="K1329">
        <v>0.83511400000000002</v>
      </c>
      <c r="L1329">
        <v>0</v>
      </c>
      <c r="M1329" t="s">
        <v>42</v>
      </c>
    </row>
    <row r="1330" spans="1:25" x14ac:dyDescent="0.25">
      <c r="A1330" t="s">
        <v>157</v>
      </c>
      <c r="B1330">
        <v>44569.2</v>
      </c>
      <c r="C1330">
        <v>44532.1</v>
      </c>
      <c r="D1330">
        <v>44531.5</v>
      </c>
      <c r="E1330">
        <v>43226.1</v>
      </c>
      <c r="F1330">
        <v>702.54899999999998</v>
      </c>
      <c r="G1330">
        <v>0</v>
      </c>
      <c r="H1330">
        <v>350.93900000000002</v>
      </c>
      <c r="I1330">
        <v>0</v>
      </c>
      <c r="J1330">
        <v>0.17857200000000001</v>
      </c>
      <c r="K1330">
        <v>0.80647400000000002</v>
      </c>
      <c r="L1330">
        <v>0</v>
      </c>
      <c r="M1330" t="s">
        <v>42</v>
      </c>
    </row>
    <row r="1331" spans="1:25" x14ac:dyDescent="0.25">
      <c r="A1331" t="s">
        <v>157</v>
      </c>
      <c r="B1331">
        <v>45312.800000000003</v>
      </c>
      <c r="C1331">
        <v>45275.3</v>
      </c>
      <c r="D1331">
        <v>45274.7</v>
      </c>
      <c r="E1331">
        <v>43974.3</v>
      </c>
      <c r="F1331">
        <v>712.60900000000004</v>
      </c>
      <c r="G1331">
        <v>0</v>
      </c>
      <c r="H1331">
        <v>357.83499999999998</v>
      </c>
      <c r="I1331">
        <v>0</v>
      </c>
      <c r="J1331">
        <v>0.17856</v>
      </c>
      <c r="K1331">
        <v>0.83696400000000004</v>
      </c>
      <c r="L1331">
        <v>0</v>
      </c>
      <c r="M1331" t="s">
        <v>42</v>
      </c>
    </row>
    <row r="1332" spans="1:25" x14ac:dyDescent="0.25">
      <c r="A1332" t="s">
        <v>157</v>
      </c>
      <c r="B1332">
        <v>44509.4</v>
      </c>
      <c r="C1332">
        <v>44461.2</v>
      </c>
      <c r="D1332">
        <v>44460.6</v>
      </c>
      <c r="E1332">
        <v>43173.2</v>
      </c>
      <c r="F1332">
        <v>702.68399999999997</v>
      </c>
      <c r="G1332">
        <v>0</v>
      </c>
      <c r="H1332">
        <v>346.50200000000001</v>
      </c>
      <c r="I1332">
        <v>0</v>
      </c>
      <c r="J1332">
        <v>0.183111</v>
      </c>
      <c r="K1332">
        <v>0.83508800000000005</v>
      </c>
      <c r="L1332">
        <v>0</v>
      </c>
      <c r="M1332" t="s">
        <v>42</v>
      </c>
    </row>
    <row r="1333" spans="1:25" x14ac:dyDescent="0.25">
      <c r="A1333" t="s">
        <v>157</v>
      </c>
      <c r="B1333">
        <v>44873.9</v>
      </c>
      <c r="C1333">
        <v>44837.1</v>
      </c>
      <c r="D1333">
        <v>44836.5</v>
      </c>
      <c r="E1333">
        <v>43556.5</v>
      </c>
      <c r="F1333">
        <v>714.20799999999997</v>
      </c>
      <c r="G1333">
        <v>0</v>
      </c>
      <c r="H1333">
        <v>351.46199999999999</v>
      </c>
      <c r="I1333">
        <v>0</v>
      </c>
      <c r="J1333">
        <v>0.17902799999999999</v>
      </c>
      <c r="K1333">
        <v>0.82516800000000001</v>
      </c>
      <c r="L1333">
        <v>0</v>
      </c>
      <c r="M1333" t="s">
        <v>42</v>
      </c>
    </row>
    <row r="1334" spans="1:25" x14ac:dyDescent="0.25">
      <c r="A1334" t="s">
        <v>157</v>
      </c>
      <c r="B1334">
        <v>45036.800000000003</v>
      </c>
      <c r="C1334">
        <v>44992.1</v>
      </c>
      <c r="D1334">
        <v>44991.5</v>
      </c>
      <c r="E1334">
        <v>43681</v>
      </c>
      <c r="F1334">
        <v>725.37300000000005</v>
      </c>
      <c r="G1334">
        <v>0</v>
      </c>
      <c r="H1334">
        <v>354.04899999999998</v>
      </c>
      <c r="I1334">
        <v>0</v>
      </c>
      <c r="J1334">
        <v>0.178507</v>
      </c>
      <c r="K1334">
        <v>0.80646300000000004</v>
      </c>
      <c r="L1334">
        <v>0</v>
      </c>
      <c r="M1334" t="s">
        <v>42</v>
      </c>
    </row>
    <row r="1335" spans="1:25" x14ac:dyDescent="0.25">
      <c r="A1335" t="s">
        <v>157</v>
      </c>
      <c r="B1335">
        <v>45657.599999999999</v>
      </c>
      <c r="C1335">
        <v>45619.7</v>
      </c>
      <c r="D1335">
        <v>45619.1</v>
      </c>
      <c r="E1335">
        <v>44286.5</v>
      </c>
      <c r="F1335">
        <v>724.05499999999995</v>
      </c>
      <c r="G1335">
        <v>0</v>
      </c>
      <c r="H1335">
        <v>358.44499999999999</v>
      </c>
      <c r="I1335">
        <v>0</v>
      </c>
      <c r="J1335">
        <v>0.17846000000000001</v>
      </c>
      <c r="K1335">
        <v>0.80646300000000004</v>
      </c>
      <c r="L1335">
        <v>0</v>
      </c>
      <c r="M1335" t="s">
        <v>42</v>
      </c>
    </row>
    <row r="1336" spans="1:25" x14ac:dyDescent="0.25">
      <c r="A1336" t="s">
        <v>157</v>
      </c>
      <c r="B1336">
        <v>44807.3</v>
      </c>
      <c r="C1336">
        <v>44757.2</v>
      </c>
      <c r="D1336">
        <v>44756.6</v>
      </c>
      <c r="E1336">
        <v>43474.5</v>
      </c>
      <c r="F1336">
        <v>710.70899999999995</v>
      </c>
      <c r="G1336">
        <v>0</v>
      </c>
      <c r="H1336">
        <v>346.13799999999998</v>
      </c>
      <c r="I1336">
        <v>0</v>
      </c>
      <c r="J1336">
        <v>0.16675699999999999</v>
      </c>
      <c r="K1336">
        <v>0.83368100000000001</v>
      </c>
      <c r="L1336">
        <v>0</v>
      </c>
      <c r="M1336" t="s">
        <v>42</v>
      </c>
    </row>
    <row r="1337" spans="1:25" x14ac:dyDescent="0.25">
      <c r="A1337" t="s">
        <v>157</v>
      </c>
      <c r="B1337">
        <v>44579.9</v>
      </c>
      <c r="C1337">
        <v>44542.6</v>
      </c>
      <c r="D1337">
        <v>44542.1</v>
      </c>
      <c r="E1337">
        <v>43259.199999999997</v>
      </c>
      <c r="F1337">
        <v>703.65</v>
      </c>
      <c r="G1337">
        <v>0</v>
      </c>
      <c r="H1337">
        <v>345.76600000000002</v>
      </c>
      <c r="I1337">
        <v>0</v>
      </c>
      <c r="J1337">
        <v>0.17919499999999999</v>
      </c>
      <c r="K1337">
        <v>0.86274499999999998</v>
      </c>
      <c r="L1337">
        <v>0</v>
      </c>
      <c r="M1337" t="s">
        <v>42</v>
      </c>
    </row>
    <row r="1338" spans="1:25" x14ac:dyDescent="0.25">
      <c r="A1338" t="s">
        <v>157</v>
      </c>
      <c r="B1338">
        <v>44446.7</v>
      </c>
      <c r="C1338">
        <v>44409.5</v>
      </c>
      <c r="D1338">
        <v>44408.9</v>
      </c>
      <c r="E1338">
        <v>43131.8</v>
      </c>
      <c r="F1338">
        <v>714.02300000000002</v>
      </c>
      <c r="G1338">
        <v>0</v>
      </c>
      <c r="H1338">
        <v>363.84500000000003</v>
      </c>
      <c r="I1338">
        <v>0</v>
      </c>
      <c r="J1338">
        <v>0.17872199999999999</v>
      </c>
      <c r="K1338">
        <v>0.82362500000000005</v>
      </c>
      <c r="L1338">
        <v>0</v>
      </c>
      <c r="M1338" t="s">
        <v>42</v>
      </c>
    </row>
    <row r="1339" spans="1:25" x14ac:dyDescent="0.25">
      <c r="A1339" t="s">
        <v>157</v>
      </c>
      <c r="B1339">
        <v>45050.400000000001</v>
      </c>
      <c r="C1339">
        <v>45010.3</v>
      </c>
      <c r="D1339">
        <v>45009.8</v>
      </c>
      <c r="E1339">
        <v>43715.1</v>
      </c>
      <c r="F1339">
        <v>728.52499999999998</v>
      </c>
      <c r="G1339">
        <v>0</v>
      </c>
      <c r="H1339">
        <v>358.012</v>
      </c>
      <c r="I1339">
        <v>0</v>
      </c>
      <c r="J1339">
        <v>0.179782</v>
      </c>
      <c r="K1339">
        <v>0.83599999999999997</v>
      </c>
      <c r="L1339">
        <v>0</v>
      </c>
      <c r="M1339" t="s">
        <v>42</v>
      </c>
    </row>
    <row r="1340" spans="1:25" x14ac:dyDescent="0.25">
      <c r="A1340" t="s">
        <v>157</v>
      </c>
      <c r="B1340">
        <v>45170.6</v>
      </c>
      <c r="C1340">
        <v>45133</v>
      </c>
      <c r="D1340">
        <v>45132.4</v>
      </c>
      <c r="E1340">
        <v>43830.8</v>
      </c>
      <c r="F1340">
        <v>726.68299999999999</v>
      </c>
      <c r="G1340">
        <v>0</v>
      </c>
      <c r="H1340">
        <v>361.49200000000002</v>
      </c>
      <c r="I1340">
        <v>0</v>
      </c>
      <c r="J1340">
        <v>0.178562</v>
      </c>
      <c r="K1340">
        <v>0.83660699999999999</v>
      </c>
      <c r="L1340">
        <v>0</v>
      </c>
      <c r="M1340" t="s">
        <v>42</v>
      </c>
    </row>
    <row r="1341" spans="1:25" x14ac:dyDescent="0.25">
      <c r="A1341" t="s">
        <v>157</v>
      </c>
      <c r="B1341">
        <v>44482.3</v>
      </c>
      <c r="C1341">
        <v>44441.1</v>
      </c>
      <c r="D1341">
        <v>44440.6</v>
      </c>
      <c r="E1341">
        <v>43165.4</v>
      </c>
      <c r="F1341">
        <v>702.02599999999995</v>
      </c>
      <c r="G1341">
        <v>0</v>
      </c>
      <c r="H1341">
        <v>356.358</v>
      </c>
      <c r="I1341">
        <v>0</v>
      </c>
      <c r="J1341">
        <v>0.16211500000000001</v>
      </c>
      <c r="K1341">
        <v>0.83307699999999996</v>
      </c>
      <c r="L1341">
        <v>0</v>
      </c>
      <c r="M1341" t="s">
        <v>42</v>
      </c>
    </row>
    <row r="1342" spans="1:25" x14ac:dyDescent="0.25">
      <c r="A1342" t="s">
        <v>157</v>
      </c>
      <c r="B1342">
        <v>45104.9</v>
      </c>
      <c r="C1342">
        <v>45066.2</v>
      </c>
      <c r="D1342">
        <v>45065.5</v>
      </c>
      <c r="E1342">
        <v>43761.3</v>
      </c>
      <c r="F1342">
        <v>725.48400000000004</v>
      </c>
      <c r="G1342">
        <v>0</v>
      </c>
      <c r="H1342">
        <v>360.39699999999999</v>
      </c>
      <c r="I1342">
        <v>0</v>
      </c>
      <c r="J1342">
        <v>0.13058400000000001</v>
      </c>
      <c r="K1342">
        <v>0.83693499999999998</v>
      </c>
      <c r="L1342">
        <v>0</v>
      </c>
      <c r="M1342" t="s">
        <v>42</v>
      </c>
    </row>
    <row r="1343" spans="1:25" x14ac:dyDescent="0.25">
      <c r="A1343" t="s">
        <v>157</v>
      </c>
      <c r="B1343">
        <v>42660.4</v>
      </c>
      <c r="C1343">
        <v>42620.1</v>
      </c>
      <c r="D1343">
        <v>42619.5</v>
      </c>
      <c r="E1343">
        <v>41379.1</v>
      </c>
      <c r="F1343">
        <v>676.71799999999996</v>
      </c>
      <c r="G1343">
        <v>0</v>
      </c>
      <c r="H1343">
        <v>336.08800000000002</v>
      </c>
      <c r="I1343">
        <v>0</v>
      </c>
      <c r="J1343">
        <v>0.17852299999999999</v>
      </c>
      <c r="K1343">
        <v>0.83568900000000002</v>
      </c>
      <c r="L1343">
        <v>0</v>
      </c>
      <c r="M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157</v>
      </c>
      <c r="B1344">
        <v>44667.3</v>
      </c>
      <c r="C1344">
        <v>44632</v>
      </c>
      <c r="D1344">
        <v>44631.4</v>
      </c>
      <c r="E1344">
        <v>43327.1</v>
      </c>
      <c r="F1344">
        <v>717.62800000000004</v>
      </c>
      <c r="G1344">
        <v>0</v>
      </c>
      <c r="H1344">
        <v>352.70699999999999</v>
      </c>
      <c r="I1344">
        <v>0</v>
      </c>
      <c r="J1344">
        <v>0.17846400000000001</v>
      </c>
      <c r="K1344">
        <v>0.83415700000000004</v>
      </c>
      <c r="L1344">
        <v>0</v>
      </c>
      <c r="M1344" t="s">
        <v>42</v>
      </c>
      <c r="R1344">
        <f>AVERAGE(B1295:B1344)</f>
        <v>44519.345999999976</v>
      </c>
      <c r="S1344">
        <f>AVERAGE(C1295:C1344)</f>
        <v>44480.40400000001</v>
      </c>
      <c r="U1344">
        <f>_xlfn.VAR.P(B1295:B1344)</f>
        <v>565098.29128399957</v>
      </c>
      <c r="V1344">
        <f>_xlfn.VAR.P(C1295:C1344)</f>
        <v>564386.40798399958</v>
      </c>
      <c r="X1344">
        <f>1.96*SQRT(U1344)/50</f>
        <v>29.467823779822034</v>
      </c>
      <c r="Y1344">
        <f>1.96*SQRT(V1344)/50</f>
        <v>29.449256866082937</v>
      </c>
    </row>
    <row r="1345" spans="1:3" x14ac:dyDescent="0.25">
      <c r="A1345" t="s">
        <v>158</v>
      </c>
      <c r="B1345">
        <v>2225970.9288539998</v>
      </c>
      <c r="C1345" t="s">
        <v>36</v>
      </c>
    </row>
    <row r="1514" spans="1:15" x14ac:dyDescent="0.25">
      <c r="A1514" t="s">
        <v>177</v>
      </c>
      <c r="B1514">
        <v>4097.17</v>
      </c>
      <c r="C1514">
        <v>3992.03</v>
      </c>
      <c r="D1514">
        <v>3991.74</v>
      </c>
      <c r="E1514">
        <v>3899.66</v>
      </c>
      <c r="F1514">
        <v>228.9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0.159187</v>
      </c>
      <c r="M1514">
        <v>0.83700300000000005</v>
      </c>
      <c r="N1514">
        <v>0</v>
      </c>
      <c r="O1514" t="s">
        <v>42</v>
      </c>
    </row>
    <row r="1515" spans="1:15" x14ac:dyDescent="0.25">
      <c r="A1515" t="s">
        <v>177</v>
      </c>
      <c r="B1515">
        <v>4054.25</v>
      </c>
      <c r="C1515">
        <v>3950.92</v>
      </c>
      <c r="D1515">
        <v>3950.64</v>
      </c>
      <c r="E1515">
        <v>3859.93</v>
      </c>
      <c r="F1515">
        <v>223.26499999999999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0.152583</v>
      </c>
      <c r="M1515">
        <v>0.83687800000000001</v>
      </c>
      <c r="N1515">
        <v>0</v>
      </c>
      <c r="O1515" t="s">
        <v>42</v>
      </c>
    </row>
    <row r="1516" spans="1:15" x14ac:dyDescent="0.25">
      <c r="A1516" t="s">
        <v>177</v>
      </c>
      <c r="B1516">
        <v>4084.8</v>
      </c>
      <c r="C1516">
        <v>3979.66</v>
      </c>
      <c r="D1516">
        <v>3979.37</v>
      </c>
      <c r="E1516">
        <v>3887.42</v>
      </c>
      <c r="F1516">
        <v>227.07499999999999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0.14896799999999999</v>
      </c>
      <c r="M1516">
        <v>0.83703099999999997</v>
      </c>
      <c r="N1516">
        <v>0</v>
      </c>
      <c r="O1516" t="s">
        <v>42</v>
      </c>
    </row>
    <row r="1517" spans="1:15" x14ac:dyDescent="0.25">
      <c r="A1517" t="s">
        <v>177</v>
      </c>
      <c r="B1517">
        <v>4140.9399999999996</v>
      </c>
      <c r="C1517">
        <v>4034.02</v>
      </c>
      <c r="D1517">
        <v>4033.73</v>
      </c>
      <c r="E1517">
        <v>3939.53</v>
      </c>
      <c r="F1517">
        <v>228.14099999999999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0.15812799999999999</v>
      </c>
      <c r="M1517">
        <v>0.83438900000000005</v>
      </c>
      <c r="N1517">
        <v>0</v>
      </c>
      <c r="O1517" t="s">
        <v>42</v>
      </c>
    </row>
    <row r="1518" spans="1:15" x14ac:dyDescent="0.25">
      <c r="A1518" t="s">
        <v>177</v>
      </c>
      <c r="B1518">
        <v>4103.8500000000004</v>
      </c>
      <c r="C1518">
        <v>4003.66</v>
      </c>
      <c r="D1518">
        <v>4003.37</v>
      </c>
      <c r="E1518">
        <v>3911.28</v>
      </c>
      <c r="F1518">
        <v>225.33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0.16298899999999999</v>
      </c>
      <c r="M1518">
        <v>0.83696899999999996</v>
      </c>
      <c r="N1518">
        <v>0</v>
      </c>
      <c r="O1518" t="s">
        <v>42</v>
      </c>
    </row>
    <row r="1519" spans="1:15" x14ac:dyDescent="0.25">
      <c r="A1519" t="s">
        <v>177</v>
      </c>
      <c r="B1519">
        <v>4150.72</v>
      </c>
      <c r="C1519">
        <v>4049.67</v>
      </c>
      <c r="D1519">
        <v>4049.38</v>
      </c>
      <c r="E1519">
        <v>3956.17</v>
      </c>
      <c r="F1519">
        <v>226.76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0.15874199999999999</v>
      </c>
      <c r="M1519">
        <v>0.83704599999999996</v>
      </c>
      <c r="N1519">
        <v>0</v>
      </c>
      <c r="O1519" t="s">
        <v>42</v>
      </c>
    </row>
    <row r="1520" spans="1:15" x14ac:dyDescent="0.25">
      <c r="A1520" t="s">
        <v>177</v>
      </c>
      <c r="B1520">
        <v>4088.93</v>
      </c>
      <c r="C1520">
        <v>3986.72</v>
      </c>
      <c r="D1520">
        <v>3986.42</v>
      </c>
      <c r="E1520">
        <v>3894.59</v>
      </c>
      <c r="F1520">
        <v>229.25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0.178454</v>
      </c>
      <c r="M1520">
        <v>0.83705200000000002</v>
      </c>
      <c r="N1520">
        <v>0</v>
      </c>
      <c r="O1520" t="s">
        <v>42</v>
      </c>
    </row>
    <row r="1521" spans="1:15" x14ac:dyDescent="0.25">
      <c r="A1521" t="s">
        <v>177</v>
      </c>
      <c r="B1521">
        <v>4116.83</v>
      </c>
      <c r="C1521">
        <v>4009.7</v>
      </c>
      <c r="D1521">
        <v>4009.41</v>
      </c>
      <c r="E1521">
        <v>3917.28</v>
      </c>
      <c r="F1521">
        <v>224.59200000000001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0.147341</v>
      </c>
      <c r="M1521">
        <v>0.83679599999999998</v>
      </c>
      <c r="N1521">
        <v>0</v>
      </c>
      <c r="O1521" t="s">
        <v>42</v>
      </c>
    </row>
    <row r="1522" spans="1:15" x14ac:dyDescent="0.25">
      <c r="A1522" t="s">
        <v>177</v>
      </c>
      <c r="B1522">
        <v>4109.4399999999996</v>
      </c>
      <c r="C1522">
        <v>4006.31</v>
      </c>
      <c r="D1522">
        <v>4006</v>
      </c>
      <c r="E1522">
        <v>3914.15</v>
      </c>
      <c r="F1522">
        <v>228.12200000000001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0.15074399999999999</v>
      </c>
      <c r="M1522">
        <v>0.83561399999999997</v>
      </c>
      <c r="N1522">
        <v>0</v>
      </c>
      <c r="O1522" t="s">
        <v>42</v>
      </c>
    </row>
    <row r="1523" spans="1:15" x14ac:dyDescent="0.25">
      <c r="A1523" t="s">
        <v>177</v>
      </c>
      <c r="B1523">
        <v>4085.17</v>
      </c>
      <c r="C1523">
        <v>3985.37</v>
      </c>
      <c r="D1523">
        <v>3985.09</v>
      </c>
      <c r="E1523">
        <v>3893.08</v>
      </c>
      <c r="F1523">
        <v>225.631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0.14833299999999999</v>
      </c>
      <c r="M1523">
        <v>0.83697500000000002</v>
      </c>
      <c r="N1523">
        <v>0</v>
      </c>
      <c r="O1523" t="s">
        <v>42</v>
      </c>
    </row>
    <row r="1524" spans="1:15" x14ac:dyDescent="0.25">
      <c r="A1524" t="s">
        <v>177</v>
      </c>
      <c r="B1524">
        <v>4103.57</v>
      </c>
      <c r="C1524">
        <v>3998.13</v>
      </c>
      <c r="D1524">
        <v>3997.84</v>
      </c>
      <c r="E1524">
        <v>3906.49</v>
      </c>
      <c r="F1524">
        <v>227.40299999999999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0.169379</v>
      </c>
      <c r="M1524">
        <v>0.83649200000000001</v>
      </c>
      <c r="N1524">
        <v>0</v>
      </c>
      <c r="O1524" t="s">
        <v>42</v>
      </c>
    </row>
    <row r="1525" spans="1:15" x14ac:dyDescent="0.25">
      <c r="A1525" t="s">
        <v>177</v>
      </c>
      <c r="B1525">
        <v>4135.38</v>
      </c>
      <c r="C1525">
        <v>4021.8</v>
      </c>
      <c r="D1525">
        <v>4021.49</v>
      </c>
      <c r="E1525">
        <v>3928.78</v>
      </c>
      <c r="F1525">
        <v>228.39599999999999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0.14755099999999999</v>
      </c>
      <c r="M1525">
        <v>0.83704599999999996</v>
      </c>
      <c r="N1525">
        <v>0</v>
      </c>
      <c r="O1525" t="s">
        <v>42</v>
      </c>
    </row>
    <row r="1526" spans="1:15" x14ac:dyDescent="0.25">
      <c r="A1526" t="s">
        <v>177</v>
      </c>
      <c r="B1526">
        <v>4147.91</v>
      </c>
      <c r="C1526">
        <v>4044.66</v>
      </c>
      <c r="D1526">
        <v>4044.37</v>
      </c>
      <c r="E1526">
        <v>3951.11</v>
      </c>
      <c r="F1526">
        <v>228.10400000000001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0.14747399999999999</v>
      </c>
      <c r="M1526">
        <v>0.83698799999999995</v>
      </c>
      <c r="N1526">
        <v>0</v>
      </c>
      <c r="O1526" t="s">
        <v>42</v>
      </c>
    </row>
    <row r="1527" spans="1:15" x14ac:dyDescent="0.25">
      <c r="A1527" t="s">
        <v>177</v>
      </c>
      <c r="B1527">
        <v>4120.72</v>
      </c>
      <c r="C1527">
        <v>4007.98</v>
      </c>
      <c r="D1527">
        <v>4007.68</v>
      </c>
      <c r="E1527">
        <v>3915.58</v>
      </c>
      <c r="F1527">
        <v>228.791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0.167764</v>
      </c>
      <c r="M1527">
        <v>0.83635899999999996</v>
      </c>
      <c r="N1527">
        <v>0</v>
      </c>
      <c r="O1527" t="s">
        <v>42</v>
      </c>
    </row>
    <row r="1528" spans="1:15" x14ac:dyDescent="0.25">
      <c r="A1528" t="s">
        <v>177</v>
      </c>
      <c r="B1528">
        <v>4075.19</v>
      </c>
      <c r="C1528">
        <v>3967.2</v>
      </c>
      <c r="D1528">
        <v>3966.9</v>
      </c>
      <c r="E1528">
        <v>3876.04</v>
      </c>
      <c r="F1528">
        <v>225.28899999999999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0.14762700000000001</v>
      </c>
      <c r="M1528">
        <v>0.852939</v>
      </c>
      <c r="N1528">
        <v>0</v>
      </c>
      <c r="O1528" t="s">
        <v>42</v>
      </c>
    </row>
    <row r="1529" spans="1:15" x14ac:dyDescent="0.25">
      <c r="A1529" t="s">
        <v>177</v>
      </c>
      <c r="B1529">
        <v>4035.17</v>
      </c>
      <c r="C1529">
        <v>3931.29</v>
      </c>
      <c r="D1529">
        <v>3931</v>
      </c>
      <c r="E1529">
        <v>3840.38</v>
      </c>
      <c r="F1529">
        <v>220.87899999999999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0.14818200000000001</v>
      </c>
      <c r="M1529">
        <v>0.83621900000000005</v>
      </c>
      <c r="N1529">
        <v>0</v>
      </c>
      <c r="O1529" t="s">
        <v>42</v>
      </c>
    </row>
    <row r="1530" spans="1:15" x14ac:dyDescent="0.25">
      <c r="A1530" t="s">
        <v>177</v>
      </c>
      <c r="B1530">
        <v>4074.47</v>
      </c>
      <c r="C1530">
        <v>3964.94</v>
      </c>
      <c r="D1530">
        <v>3964.66</v>
      </c>
      <c r="E1530">
        <v>3873.3</v>
      </c>
      <c r="F1530">
        <v>221.869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0.178454</v>
      </c>
      <c r="M1530">
        <v>0.83698300000000003</v>
      </c>
      <c r="N1530">
        <v>0</v>
      </c>
      <c r="O1530" t="s">
        <v>42</v>
      </c>
    </row>
    <row r="1531" spans="1:15" x14ac:dyDescent="0.25">
      <c r="A1531" t="s">
        <v>177</v>
      </c>
      <c r="B1531">
        <v>4042.39</v>
      </c>
      <c r="C1531">
        <v>3933.61</v>
      </c>
      <c r="D1531">
        <v>3933.32</v>
      </c>
      <c r="E1531">
        <v>3842.63</v>
      </c>
      <c r="F1531">
        <v>221.36500000000001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0.15124000000000001</v>
      </c>
      <c r="M1531">
        <v>0.83461399999999997</v>
      </c>
      <c r="N1531">
        <v>0</v>
      </c>
      <c r="O1531" t="s">
        <v>42</v>
      </c>
    </row>
    <row r="1532" spans="1:15" x14ac:dyDescent="0.25">
      <c r="A1532" t="s">
        <v>177</v>
      </c>
      <c r="B1532">
        <v>4134.5200000000004</v>
      </c>
      <c r="C1532">
        <v>4023.72</v>
      </c>
      <c r="D1532">
        <v>4023.44</v>
      </c>
      <c r="E1532">
        <v>3930.1</v>
      </c>
      <c r="F1532">
        <v>225.33600000000001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0.17845800000000001</v>
      </c>
      <c r="M1532">
        <v>0.83693300000000004</v>
      </c>
      <c r="N1532">
        <v>0</v>
      </c>
      <c r="O1532" t="s">
        <v>42</v>
      </c>
    </row>
    <row r="1533" spans="1:15" x14ac:dyDescent="0.25">
      <c r="A1533" t="s">
        <v>177</v>
      </c>
      <c r="B1533">
        <v>4126.63</v>
      </c>
      <c r="C1533">
        <v>4021.55</v>
      </c>
      <c r="D1533">
        <v>4021.27</v>
      </c>
      <c r="E1533">
        <v>3929.03</v>
      </c>
      <c r="F1533">
        <v>223.18100000000001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0.15758900000000001</v>
      </c>
      <c r="M1533">
        <v>0.83683399999999997</v>
      </c>
      <c r="N1533">
        <v>0</v>
      </c>
      <c r="O1533" t="s">
        <v>42</v>
      </c>
    </row>
    <row r="1534" spans="1:15" x14ac:dyDescent="0.25">
      <c r="A1534" t="s">
        <v>177</v>
      </c>
      <c r="B1534">
        <v>4085.43</v>
      </c>
      <c r="C1534">
        <v>3985.83</v>
      </c>
      <c r="D1534">
        <v>3985.54</v>
      </c>
      <c r="E1534">
        <v>3893.74</v>
      </c>
      <c r="F1534">
        <v>225.34399999999999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0.14729200000000001</v>
      </c>
      <c r="M1534">
        <v>0.83679899999999996</v>
      </c>
      <c r="N1534">
        <v>0</v>
      </c>
      <c r="O1534" t="s">
        <v>42</v>
      </c>
    </row>
    <row r="1535" spans="1:15" x14ac:dyDescent="0.25">
      <c r="A1535" t="s">
        <v>177</v>
      </c>
      <c r="B1535">
        <v>4071.91</v>
      </c>
      <c r="C1535">
        <v>3968.46</v>
      </c>
      <c r="D1535">
        <v>3968.17</v>
      </c>
      <c r="E1535">
        <v>3877.07</v>
      </c>
      <c r="F1535">
        <v>225.548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0.17316000000000001</v>
      </c>
      <c r="M1535">
        <v>0.83620099999999997</v>
      </c>
      <c r="N1535">
        <v>0</v>
      </c>
      <c r="O1535" t="s">
        <v>42</v>
      </c>
    </row>
    <row r="1536" spans="1:15" x14ac:dyDescent="0.25">
      <c r="A1536" t="s">
        <v>177</v>
      </c>
      <c r="B1536">
        <v>4064.43</v>
      </c>
      <c r="C1536">
        <v>3954.69</v>
      </c>
      <c r="D1536">
        <v>3954.42</v>
      </c>
      <c r="E1536">
        <v>3863.65</v>
      </c>
      <c r="F1536">
        <v>223.071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0.14901900000000001</v>
      </c>
      <c r="M1536">
        <v>0.83663699999999996</v>
      </c>
      <c r="N1536">
        <v>0</v>
      </c>
      <c r="O1536" t="s">
        <v>42</v>
      </c>
    </row>
    <row r="1537" spans="1:15" x14ac:dyDescent="0.25">
      <c r="A1537" t="s">
        <v>177</v>
      </c>
      <c r="B1537">
        <v>4119.7299999999996</v>
      </c>
      <c r="C1537">
        <v>4022.95</v>
      </c>
      <c r="D1537">
        <v>4022.65</v>
      </c>
      <c r="E1537">
        <v>3929.02</v>
      </c>
      <c r="F1537">
        <v>227.28899999999999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0.178454</v>
      </c>
      <c r="M1537">
        <v>0.836009</v>
      </c>
      <c r="N1537">
        <v>0</v>
      </c>
      <c r="O1537" t="s">
        <v>42</v>
      </c>
    </row>
    <row r="1538" spans="1:15" x14ac:dyDescent="0.25">
      <c r="A1538" t="s">
        <v>177</v>
      </c>
      <c r="B1538">
        <v>4169.7</v>
      </c>
      <c r="C1538">
        <v>4045.86</v>
      </c>
      <c r="D1538">
        <v>4045.57</v>
      </c>
      <c r="E1538">
        <v>3953.21</v>
      </c>
      <c r="F1538">
        <v>228.94800000000001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0.14874000000000001</v>
      </c>
      <c r="M1538">
        <v>0.83549300000000004</v>
      </c>
      <c r="N1538">
        <v>0</v>
      </c>
      <c r="O1538" t="s">
        <v>42</v>
      </c>
    </row>
    <row r="1539" spans="1:15" x14ac:dyDescent="0.25">
      <c r="A1539" t="s">
        <v>177</v>
      </c>
      <c r="B1539">
        <v>4091.66</v>
      </c>
      <c r="C1539">
        <v>3993.82</v>
      </c>
      <c r="D1539">
        <v>3993.52</v>
      </c>
      <c r="E1539">
        <v>3901.61</v>
      </c>
      <c r="F1539">
        <v>228.41499999999999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0.17846500000000001</v>
      </c>
      <c r="M1539">
        <v>0.83685399999999999</v>
      </c>
      <c r="N1539">
        <v>0</v>
      </c>
      <c r="O1539" t="s">
        <v>42</v>
      </c>
    </row>
    <row r="1540" spans="1:15" x14ac:dyDescent="0.25">
      <c r="A1540" t="s">
        <v>177</v>
      </c>
      <c r="B1540">
        <v>4221.49</v>
      </c>
      <c r="C1540">
        <v>4106.6400000000003</v>
      </c>
      <c r="D1540">
        <v>4106.32</v>
      </c>
      <c r="E1540">
        <v>4012.69</v>
      </c>
      <c r="F1540">
        <v>232.006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0.178485</v>
      </c>
      <c r="M1540">
        <v>0.83704999999999996</v>
      </c>
      <c r="N1540">
        <v>0</v>
      </c>
      <c r="O1540" t="s">
        <v>42</v>
      </c>
    </row>
    <row r="1541" spans="1:15" x14ac:dyDescent="0.25">
      <c r="A1541" t="s">
        <v>177</v>
      </c>
      <c r="B1541">
        <v>4096.72</v>
      </c>
      <c r="C1541">
        <v>3994.47</v>
      </c>
      <c r="D1541">
        <v>3994.17</v>
      </c>
      <c r="E1541">
        <v>3902.39</v>
      </c>
      <c r="F1541">
        <v>226.01900000000001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0.150754</v>
      </c>
      <c r="M1541">
        <v>0.84406700000000001</v>
      </c>
      <c r="N1541">
        <v>0</v>
      </c>
      <c r="O1541" t="s">
        <v>42</v>
      </c>
    </row>
    <row r="1542" spans="1:15" x14ac:dyDescent="0.25">
      <c r="A1542" t="s">
        <v>177</v>
      </c>
      <c r="B1542">
        <v>4135.79</v>
      </c>
      <c r="C1542">
        <v>4034.85</v>
      </c>
      <c r="D1542">
        <v>4034.54</v>
      </c>
      <c r="E1542">
        <v>3941.89</v>
      </c>
      <c r="F1542">
        <v>228.98500000000001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0.178454</v>
      </c>
      <c r="M1542">
        <v>0.83704999999999996</v>
      </c>
      <c r="N1542">
        <v>0</v>
      </c>
      <c r="O1542" t="s">
        <v>42</v>
      </c>
    </row>
    <row r="1543" spans="1:15" x14ac:dyDescent="0.25">
      <c r="A1543" t="s">
        <v>177</v>
      </c>
      <c r="B1543">
        <v>4106.1099999999997</v>
      </c>
      <c r="C1543">
        <v>3997.39</v>
      </c>
      <c r="D1543">
        <v>3997.11</v>
      </c>
      <c r="E1543">
        <v>3905.01</v>
      </c>
      <c r="F1543">
        <v>226.095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0.178482</v>
      </c>
      <c r="M1543">
        <v>0.836897</v>
      </c>
      <c r="N1543">
        <v>0</v>
      </c>
      <c r="O1543" t="s">
        <v>42</v>
      </c>
    </row>
    <row r="1544" spans="1:15" x14ac:dyDescent="0.25">
      <c r="A1544" t="s">
        <v>177</v>
      </c>
      <c r="B1544">
        <v>4108.17</v>
      </c>
      <c r="C1544">
        <v>4008.75</v>
      </c>
      <c r="D1544">
        <v>4008.47</v>
      </c>
      <c r="E1544">
        <v>3916.44</v>
      </c>
      <c r="F1544">
        <v>222.304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0.17845800000000001</v>
      </c>
      <c r="M1544">
        <v>0.83679899999999996</v>
      </c>
      <c r="N1544">
        <v>0</v>
      </c>
      <c r="O1544" t="s">
        <v>42</v>
      </c>
    </row>
    <row r="1545" spans="1:15" x14ac:dyDescent="0.25">
      <c r="A1545" t="s">
        <v>177</v>
      </c>
      <c r="B1545">
        <v>4103.03</v>
      </c>
      <c r="C1545">
        <v>3994.99</v>
      </c>
      <c r="D1545">
        <v>3994.71</v>
      </c>
      <c r="E1545">
        <v>3902.67</v>
      </c>
      <c r="F1545">
        <v>223.46600000000001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0.150948</v>
      </c>
      <c r="M1545">
        <v>0.83705300000000005</v>
      </c>
      <c r="N1545">
        <v>0</v>
      </c>
      <c r="O1545" t="s">
        <v>42</v>
      </c>
    </row>
    <row r="1546" spans="1:15" x14ac:dyDescent="0.25">
      <c r="A1546" t="s">
        <v>177</v>
      </c>
      <c r="B1546">
        <v>4162.63</v>
      </c>
      <c r="C1546">
        <v>4054.86</v>
      </c>
      <c r="D1546">
        <v>4054.56</v>
      </c>
      <c r="E1546">
        <v>3960.51</v>
      </c>
      <c r="F1546">
        <v>226.39500000000001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0.15818199999999999</v>
      </c>
      <c r="M1546">
        <v>0.83464400000000005</v>
      </c>
      <c r="N1546">
        <v>0</v>
      </c>
      <c r="O1546" t="s">
        <v>42</v>
      </c>
    </row>
    <row r="1547" spans="1:15" x14ac:dyDescent="0.25">
      <c r="A1547" t="s">
        <v>177</v>
      </c>
      <c r="B1547">
        <v>4154.13</v>
      </c>
      <c r="C1547">
        <v>4050.67</v>
      </c>
      <c r="D1547">
        <v>4050.38</v>
      </c>
      <c r="E1547">
        <v>3956.79</v>
      </c>
      <c r="F1547">
        <v>228.43199999999999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0.150536</v>
      </c>
      <c r="M1547">
        <v>0.83677000000000001</v>
      </c>
      <c r="N1547">
        <v>0</v>
      </c>
      <c r="O1547" t="s">
        <v>42</v>
      </c>
    </row>
    <row r="1548" spans="1:15" x14ac:dyDescent="0.25">
      <c r="A1548" t="s">
        <v>177</v>
      </c>
      <c r="B1548">
        <v>4112.3</v>
      </c>
      <c r="C1548">
        <v>4007.22</v>
      </c>
      <c r="D1548">
        <v>4006.94</v>
      </c>
      <c r="E1548">
        <v>3914.04</v>
      </c>
      <c r="F1548">
        <v>226.75299999999999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0.14802599999999999</v>
      </c>
      <c r="M1548">
        <v>0.83699500000000004</v>
      </c>
      <c r="N1548">
        <v>0</v>
      </c>
      <c r="O1548" t="s">
        <v>42</v>
      </c>
    </row>
    <row r="1549" spans="1:15" x14ac:dyDescent="0.25">
      <c r="A1549" t="s">
        <v>177</v>
      </c>
      <c r="B1549">
        <v>4080.65</v>
      </c>
      <c r="C1549">
        <v>3973.82</v>
      </c>
      <c r="D1549">
        <v>3973.53</v>
      </c>
      <c r="E1549">
        <v>3882.37</v>
      </c>
      <c r="F1549">
        <v>223.89099999999999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0.178455</v>
      </c>
      <c r="M1549">
        <v>0.83688600000000002</v>
      </c>
      <c r="N1549">
        <v>0</v>
      </c>
      <c r="O1549" t="s">
        <v>42</v>
      </c>
    </row>
    <row r="1550" spans="1:15" x14ac:dyDescent="0.25">
      <c r="A1550" t="s">
        <v>177</v>
      </c>
      <c r="B1550">
        <v>4110.01</v>
      </c>
      <c r="C1550">
        <v>4002.38</v>
      </c>
      <c r="D1550">
        <v>4002.1</v>
      </c>
      <c r="E1550">
        <v>3909.53</v>
      </c>
      <c r="F1550">
        <v>225.267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0.15027499999999999</v>
      </c>
      <c r="M1550">
        <v>0.83505099999999999</v>
      </c>
      <c r="N1550">
        <v>0</v>
      </c>
      <c r="O1550" t="s">
        <v>42</v>
      </c>
    </row>
    <row r="1551" spans="1:15" x14ac:dyDescent="0.25">
      <c r="A1551" t="s">
        <v>177</v>
      </c>
      <c r="B1551">
        <v>4157.54</v>
      </c>
      <c r="C1551">
        <v>4055.38</v>
      </c>
      <c r="D1551">
        <v>4055.07</v>
      </c>
      <c r="E1551">
        <v>3960.32</v>
      </c>
      <c r="F1551">
        <v>228.76599999999999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0.15523899999999999</v>
      </c>
      <c r="M1551">
        <v>0.83694900000000005</v>
      </c>
      <c r="N1551">
        <v>0</v>
      </c>
      <c r="O1551" t="s">
        <v>42</v>
      </c>
    </row>
    <row r="1552" spans="1:15" x14ac:dyDescent="0.25">
      <c r="A1552" t="s">
        <v>177</v>
      </c>
      <c r="B1552">
        <v>4134.34</v>
      </c>
      <c r="C1552">
        <v>4030.36</v>
      </c>
      <c r="D1552">
        <v>4030.07</v>
      </c>
      <c r="E1552">
        <v>3937.86</v>
      </c>
      <c r="F1552">
        <v>226.86500000000001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0.153359</v>
      </c>
      <c r="M1552">
        <v>0.83705099999999999</v>
      </c>
      <c r="N1552">
        <v>0</v>
      </c>
      <c r="O1552" t="s">
        <v>42</v>
      </c>
    </row>
    <row r="1553" spans="1:25" x14ac:dyDescent="0.25">
      <c r="A1553" t="s">
        <v>177</v>
      </c>
      <c r="B1553">
        <v>4168.32</v>
      </c>
      <c r="C1553">
        <v>4056.84</v>
      </c>
      <c r="D1553">
        <v>4056.55</v>
      </c>
      <c r="E1553">
        <v>3963.04</v>
      </c>
      <c r="F1553">
        <v>227.83799999999999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0.149225</v>
      </c>
      <c r="M1553">
        <v>0.83614900000000003</v>
      </c>
      <c r="N1553">
        <v>0</v>
      </c>
      <c r="O1553" t="s">
        <v>42</v>
      </c>
    </row>
    <row r="1554" spans="1:25" x14ac:dyDescent="0.25">
      <c r="A1554" t="s">
        <v>177</v>
      </c>
      <c r="B1554">
        <v>4152.8999999999996</v>
      </c>
      <c r="C1554">
        <v>4045.01</v>
      </c>
      <c r="D1554">
        <v>4044.71</v>
      </c>
      <c r="E1554">
        <v>3951.77</v>
      </c>
      <c r="F1554">
        <v>230.29400000000001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0.14818100000000001</v>
      </c>
      <c r="M1554">
        <v>0.83704699999999999</v>
      </c>
      <c r="N1554">
        <v>0</v>
      </c>
      <c r="O1554" t="s">
        <v>42</v>
      </c>
    </row>
    <row r="1555" spans="1:25" x14ac:dyDescent="0.25">
      <c r="A1555" t="s">
        <v>177</v>
      </c>
      <c r="B1555">
        <v>4147.3599999999997</v>
      </c>
      <c r="C1555">
        <v>4045.99</v>
      </c>
      <c r="D1555">
        <v>4045.71</v>
      </c>
      <c r="E1555">
        <v>3952.32</v>
      </c>
      <c r="F1555">
        <v>227.749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0.147651</v>
      </c>
      <c r="M1555">
        <v>0.86869399999999997</v>
      </c>
      <c r="N1555">
        <v>0</v>
      </c>
      <c r="O1555" t="s">
        <v>42</v>
      </c>
    </row>
    <row r="1556" spans="1:25" x14ac:dyDescent="0.25">
      <c r="A1556" t="s">
        <v>177</v>
      </c>
      <c r="B1556">
        <v>4132.03</v>
      </c>
      <c r="C1556">
        <v>4031.28</v>
      </c>
      <c r="D1556">
        <v>4030.96</v>
      </c>
      <c r="E1556">
        <v>3938.45</v>
      </c>
      <c r="F1556">
        <v>228.34399999999999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0.17846100000000001</v>
      </c>
      <c r="M1556">
        <v>0.84409400000000001</v>
      </c>
      <c r="N1556">
        <v>0</v>
      </c>
      <c r="O1556" t="s">
        <v>42</v>
      </c>
    </row>
    <row r="1557" spans="1:25" x14ac:dyDescent="0.25">
      <c r="A1557" t="s">
        <v>177</v>
      </c>
      <c r="B1557">
        <v>4117.2</v>
      </c>
      <c r="C1557">
        <v>4010.26</v>
      </c>
      <c r="D1557">
        <v>4009.95</v>
      </c>
      <c r="E1557">
        <v>3918.1</v>
      </c>
      <c r="F1557">
        <v>227.18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0.149309</v>
      </c>
      <c r="M1557">
        <v>0.83679499999999996</v>
      </c>
      <c r="N1557">
        <v>0</v>
      </c>
      <c r="O1557" t="s">
        <v>42</v>
      </c>
    </row>
    <row r="1558" spans="1:25" x14ac:dyDescent="0.25">
      <c r="A1558" t="s">
        <v>177</v>
      </c>
      <c r="B1558">
        <v>4124.18</v>
      </c>
      <c r="C1558">
        <v>4021.3</v>
      </c>
      <c r="D1558">
        <v>4021.01</v>
      </c>
      <c r="E1558">
        <v>3929.71</v>
      </c>
      <c r="F1558">
        <v>226.613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0.14830599999999999</v>
      </c>
      <c r="M1558">
        <v>0.83696199999999998</v>
      </c>
      <c r="N1558">
        <v>0</v>
      </c>
      <c r="O1558" t="s">
        <v>42</v>
      </c>
    </row>
    <row r="1559" spans="1:25" x14ac:dyDescent="0.25">
      <c r="A1559" t="s">
        <v>177</v>
      </c>
      <c r="B1559">
        <v>4082.38</v>
      </c>
      <c r="C1559">
        <v>3975</v>
      </c>
      <c r="D1559">
        <v>3974.7</v>
      </c>
      <c r="E1559">
        <v>3882.7</v>
      </c>
      <c r="F1559">
        <v>225.34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0.147842</v>
      </c>
      <c r="M1559">
        <v>0.83699500000000004</v>
      </c>
      <c r="N1559">
        <v>0</v>
      </c>
      <c r="O1559" t="s">
        <v>42</v>
      </c>
    </row>
    <row r="1560" spans="1:25" x14ac:dyDescent="0.25">
      <c r="A1560" t="s">
        <v>177</v>
      </c>
      <c r="B1560">
        <v>4149.5600000000004</v>
      </c>
      <c r="C1560">
        <v>4042</v>
      </c>
      <c r="D1560">
        <v>4041.7</v>
      </c>
      <c r="E1560">
        <v>3948.66</v>
      </c>
      <c r="F1560">
        <v>228.21700000000001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0.15160100000000001</v>
      </c>
      <c r="M1560">
        <v>0.83698600000000001</v>
      </c>
      <c r="N1560">
        <v>0</v>
      </c>
      <c r="O1560" t="s">
        <v>42</v>
      </c>
    </row>
    <row r="1561" spans="1:25" x14ac:dyDescent="0.25">
      <c r="A1561" t="s">
        <v>177</v>
      </c>
      <c r="B1561">
        <v>4093.04</v>
      </c>
      <c r="C1561">
        <v>3993.03</v>
      </c>
      <c r="D1561">
        <v>3992.73</v>
      </c>
      <c r="E1561">
        <v>3901.51</v>
      </c>
      <c r="F1561">
        <v>228.34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0.15034800000000001</v>
      </c>
      <c r="M1561">
        <v>0.83548299999999998</v>
      </c>
      <c r="N1561">
        <v>0</v>
      </c>
      <c r="O1561" t="s">
        <v>42</v>
      </c>
    </row>
    <row r="1562" spans="1:25" x14ac:dyDescent="0.25">
      <c r="A1562" t="s">
        <v>177</v>
      </c>
      <c r="B1562">
        <v>4125.51</v>
      </c>
      <c r="C1562">
        <v>4016.14</v>
      </c>
      <c r="D1562">
        <v>4015.84</v>
      </c>
      <c r="E1562">
        <v>3923.29</v>
      </c>
      <c r="F1562">
        <v>225.929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0.178454</v>
      </c>
      <c r="M1562">
        <v>0.82995300000000005</v>
      </c>
      <c r="N1562">
        <v>0</v>
      </c>
      <c r="O1562" t="s">
        <v>42</v>
      </c>
    </row>
    <row r="1563" spans="1:25" x14ac:dyDescent="0.25">
      <c r="A1563" t="s">
        <v>177</v>
      </c>
      <c r="B1563">
        <v>4089.06</v>
      </c>
      <c r="C1563">
        <v>3983.55</v>
      </c>
      <c r="D1563">
        <v>3983.26</v>
      </c>
      <c r="E1563">
        <v>3891.83</v>
      </c>
      <c r="F1563">
        <v>224.12700000000001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0.17343900000000001</v>
      </c>
      <c r="M1563">
        <v>0.86782899999999996</v>
      </c>
      <c r="N1563">
        <v>0</v>
      </c>
      <c r="O1563" t="s">
        <v>42</v>
      </c>
    </row>
    <row r="1564" spans="1:25" x14ac:dyDescent="0.25">
      <c r="A1564" t="s">
        <v>177</v>
      </c>
      <c r="B1564">
        <v>4094.01</v>
      </c>
      <c r="C1564">
        <v>3989.77</v>
      </c>
      <c r="D1564">
        <v>3989.48</v>
      </c>
      <c r="E1564">
        <v>3897.87</v>
      </c>
      <c r="F1564">
        <v>227.35900000000001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0.163934</v>
      </c>
      <c r="M1564">
        <v>0.83698899999999998</v>
      </c>
      <c r="N1564">
        <v>0</v>
      </c>
      <c r="O1564" t="s">
        <v>42</v>
      </c>
    </row>
    <row r="1565" spans="1:25" x14ac:dyDescent="0.25">
      <c r="A1565" t="s">
        <v>177</v>
      </c>
      <c r="B1565">
        <v>4060.16</v>
      </c>
      <c r="C1565">
        <v>3957.51</v>
      </c>
      <c r="D1565">
        <v>3957.23</v>
      </c>
      <c r="E1565">
        <v>3866.73</v>
      </c>
      <c r="F1565">
        <v>221.489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0.16470799999999999</v>
      </c>
      <c r="M1565">
        <v>0.83705300000000005</v>
      </c>
      <c r="N1565">
        <v>0</v>
      </c>
      <c r="O1565" t="s">
        <v>42</v>
      </c>
    </row>
    <row r="1566" spans="1:25" x14ac:dyDescent="0.25">
      <c r="A1566" t="s">
        <v>177</v>
      </c>
      <c r="B1566">
        <v>4058.1</v>
      </c>
      <c r="C1566">
        <v>3955.12</v>
      </c>
      <c r="D1566">
        <v>3954.85</v>
      </c>
      <c r="E1566">
        <v>3863.94</v>
      </c>
      <c r="F1566">
        <v>225.67400000000001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0.161661</v>
      </c>
      <c r="M1566">
        <v>0.83705300000000005</v>
      </c>
      <c r="N1566">
        <v>0</v>
      </c>
      <c r="O1566" t="s">
        <v>42</v>
      </c>
    </row>
    <row r="1567" spans="1:25" x14ac:dyDescent="0.25">
      <c r="A1567" t="s">
        <v>177</v>
      </c>
      <c r="B1567">
        <v>4054.78</v>
      </c>
      <c r="C1567">
        <v>3949</v>
      </c>
      <c r="D1567">
        <v>3948.71</v>
      </c>
      <c r="E1567">
        <v>3857.64</v>
      </c>
      <c r="F1567">
        <v>225.065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0.14710599999999999</v>
      </c>
      <c r="M1567">
        <v>0.83700799999999997</v>
      </c>
      <c r="N1567">
        <v>0</v>
      </c>
      <c r="O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177</v>
      </c>
      <c r="B1568">
        <v>4115.29</v>
      </c>
      <c r="C1568">
        <v>4007.69</v>
      </c>
      <c r="D1568">
        <v>4007.39</v>
      </c>
      <c r="E1568">
        <v>3915.33</v>
      </c>
      <c r="F1568">
        <v>226.244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0.16945299999999999</v>
      </c>
      <c r="M1568">
        <v>0.83702100000000002</v>
      </c>
      <c r="N1568">
        <v>0</v>
      </c>
      <c r="O1568" t="s">
        <v>42</v>
      </c>
      <c r="R1568">
        <f>AVERAGE(B1519:B1568)</f>
        <v>4111.9338000000007</v>
      </c>
      <c r="S1568">
        <f>AVERAGE(C1519:C1568)</f>
        <v>4006.3106000000007</v>
      </c>
      <c r="U1568">
        <f>_xlfn.VAR.P(B1519:B1568)</f>
        <v>1348.4167595599999</v>
      </c>
      <c r="V1568">
        <f>_xlfn.VAR.P(C1519:C1568)</f>
        <v>1268.2275016400022</v>
      </c>
      <c r="X1568">
        <f>1.96*SQRT(U1568)/50</f>
        <v>1.4394551501906121</v>
      </c>
      <c r="Y1568">
        <f>1.96*SQRT(V1568)/50</f>
        <v>1.3959975315594553</v>
      </c>
    </row>
    <row r="1569" spans="1:14" x14ac:dyDescent="0.25">
      <c r="A1569" t="s">
        <v>178</v>
      </c>
      <c r="B1569">
        <v>205781.07209999999</v>
      </c>
      <c r="C1569" t="s">
        <v>36</v>
      </c>
    </row>
    <row r="1570" spans="1:14" x14ac:dyDescent="0.25">
      <c r="A1570" t="s">
        <v>179</v>
      </c>
      <c r="B1570">
        <v>4640.74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0.17847199999999999</v>
      </c>
      <c r="L1570">
        <v>0.83677999999999997</v>
      </c>
      <c r="M1570">
        <v>0</v>
      </c>
      <c r="N1570" t="s">
        <v>42</v>
      </c>
    </row>
    <row r="1571" spans="1:14" x14ac:dyDescent="0.25">
      <c r="A1571" t="s">
        <v>179</v>
      </c>
      <c r="B1571">
        <v>4605.68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0.158724</v>
      </c>
      <c r="L1571">
        <v>0.83705300000000005</v>
      </c>
      <c r="M1571">
        <v>0</v>
      </c>
      <c r="N1571" t="s">
        <v>42</v>
      </c>
    </row>
    <row r="1572" spans="1:14" x14ac:dyDescent="0.25">
      <c r="A1572" t="s">
        <v>179</v>
      </c>
      <c r="B1572">
        <v>4573.3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0.148508</v>
      </c>
      <c r="L1572">
        <v>0.83677900000000005</v>
      </c>
      <c r="M1572">
        <v>0</v>
      </c>
      <c r="N1572" t="s">
        <v>42</v>
      </c>
    </row>
    <row r="1573" spans="1:14" x14ac:dyDescent="0.25">
      <c r="A1573" t="s">
        <v>179</v>
      </c>
      <c r="B1573">
        <v>4576.88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0.150453</v>
      </c>
      <c r="L1573">
        <v>0.83622399999999997</v>
      </c>
      <c r="M1573">
        <v>0</v>
      </c>
      <c r="N1573" t="s">
        <v>42</v>
      </c>
    </row>
    <row r="1574" spans="1:14" x14ac:dyDescent="0.25">
      <c r="A1574" t="s">
        <v>179</v>
      </c>
      <c r="B1574">
        <v>4541.54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0.147421</v>
      </c>
      <c r="L1574">
        <v>0.83704900000000004</v>
      </c>
      <c r="M1574">
        <v>0</v>
      </c>
      <c r="N1574" t="s">
        <v>42</v>
      </c>
    </row>
    <row r="1575" spans="1:14" x14ac:dyDescent="0.25">
      <c r="A1575" t="s">
        <v>179</v>
      </c>
      <c r="B1575">
        <v>4543.3599999999997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0.16214700000000001</v>
      </c>
      <c r="L1575">
        <v>0.83698399999999995</v>
      </c>
      <c r="M1575">
        <v>0</v>
      </c>
      <c r="N1575" t="s">
        <v>42</v>
      </c>
    </row>
    <row r="1576" spans="1:14" x14ac:dyDescent="0.25">
      <c r="A1576" t="s">
        <v>179</v>
      </c>
      <c r="B1576">
        <v>4563.41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0.178456</v>
      </c>
      <c r="L1576">
        <v>0.83701999999999999</v>
      </c>
      <c r="M1576">
        <v>0</v>
      </c>
      <c r="N1576" t="s">
        <v>42</v>
      </c>
    </row>
    <row r="1577" spans="1:14" x14ac:dyDescent="0.25">
      <c r="A1577" t="s">
        <v>179</v>
      </c>
      <c r="B1577">
        <v>4535.1000000000004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0.15271799999999999</v>
      </c>
      <c r="L1577">
        <v>0.83696700000000002</v>
      </c>
      <c r="M1577">
        <v>0</v>
      </c>
      <c r="N1577" t="s">
        <v>42</v>
      </c>
    </row>
    <row r="1578" spans="1:14" x14ac:dyDescent="0.25">
      <c r="A1578" t="s">
        <v>179</v>
      </c>
      <c r="B1578">
        <v>4526.82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0.178454</v>
      </c>
      <c r="L1578">
        <v>0.83597399999999999</v>
      </c>
      <c r="M1578">
        <v>0</v>
      </c>
      <c r="N1578" t="s">
        <v>42</v>
      </c>
    </row>
    <row r="1579" spans="1:14" x14ac:dyDescent="0.25">
      <c r="A1579" t="s">
        <v>179</v>
      </c>
      <c r="B1579">
        <v>4555.25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0.14746600000000001</v>
      </c>
      <c r="L1579">
        <v>0.83575600000000005</v>
      </c>
      <c r="M1579">
        <v>0</v>
      </c>
      <c r="N1579" t="s">
        <v>42</v>
      </c>
    </row>
    <row r="1580" spans="1:14" x14ac:dyDescent="0.25">
      <c r="A1580" t="s">
        <v>179</v>
      </c>
      <c r="B1580">
        <v>4530.18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0.169015</v>
      </c>
      <c r="L1580">
        <v>0.83701499999999995</v>
      </c>
      <c r="M1580">
        <v>0</v>
      </c>
      <c r="N1580" t="s">
        <v>42</v>
      </c>
    </row>
    <row r="1581" spans="1:14" x14ac:dyDescent="0.25">
      <c r="A1581" t="s">
        <v>179</v>
      </c>
      <c r="B1581">
        <v>4556.62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0.17118900000000001</v>
      </c>
      <c r="L1581">
        <v>0.836426</v>
      </c>
      <c r="M1581">
        <v>0</v>
      </c>
      <c r="N1581" t="s">
        <v>42</v>
      </c>
    </row>
    <row r="1582" spans="1:14" x14ac:dyDescent="0.25">
      <c r="A1582" t="s">
        <v>179</v>
      </c>
      <c r="B1582">
        <v>4567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0.16831199999999999</v>
      </c>
      <c r="L1582">
        <v>0.83705300000000005</v>
      </c>
      <c r="M1582">
        <v>0</v>
      </c>
      <c r="N1582" t="s">
        <v>42</v>
      </c>
    </row>
    <row r="1583" spans="1:14" x14ac:dyDescent="0.25">
      <c r="A1583" t="s">
        <v>179</v>
      </c>
      <c r="B1583">
        <v>4583.79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0.15182799999999999</v>
      </c>
      <c r="L1583">
        <v>0.83705099999999999</v>
      </c>
      <c r="M1583">
        <v>0</v>
      </c>
      <c r="N1583" t="s">
        <v>42</v>
      </c>
    </row>
    <row r="1584" spans="1:14" x14ac:dyDescent="0.25">
      <c r="A1584" t="s">
        <v>179</v>
      </c>
      <c r="B1584">
        <v>4563.93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0.15432899999999999</v>
      </c>
      <c r="L1584">
        <v>0.83700200000000002</v>
      </c>
      <c r="M1584">
        <v>0</v>
      </c>
      <c r="N1584" t="s">
        <v>42</v>
      </c>
    </row>
    <row r="1585" spans="1:14" x14ac:dyDescent="0.25">
      <c r="A1585" t="s">
        <v>179</v>
      </c>
      <c r="B1585">
        <v>4531.42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0.14823700000000001</v>
      </c>
      <c r="L1585">
        <v>0.83667100000000005</v>
      </c>
      <c r="M1585">
        <v>0</v>
      </c>
      <c r="N1585" t="s">
        <v>42</v>
      </c>
    </row>
    <row r="1586" spans="1:14" x14ac:dyDescent="0.25">
      <c r="A1586" t="s">
        <v>179</v>
      </c>
      <c r="B1586">
        <v>4576.45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0.14737700000000001</v>
      </c>
      <c r="L1586">
        <v>0.83617699999999995</v>
      </c>
      <c r="M1586">
        <v>0</v>
      </c>
      <c r="N1586" t="s">
        <v>42</v>
      </c>
    </row>
    <row r="1587" spans="1:14" x14ac:dyDescent="0.25">
      <c r="A1587" t="s">
        <v>179</v>
      </c>
      <c r="B1587">
        <v>4553.5600000000004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0.14731</v>
      </c>
      <c r="L1587">
        <v>0.849248</v>
      </c>
      <c r="M1587">
        <v>0</v>
      </c>
      <c r="N1587" t="s">
        <v>42</v>
      </c>
    </row>
    <row r="1588" spans="1:14" x14ac:dyDescent="0.25">
      <c r="A1588" t="s">
        <v>179</v>
      </c>
      <c r="B1588">
        <v>4522.4799999999996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0.14812500000000001</v>
      </c>
      <c r="L1588">
        <v>0.83676099999999998</v>
      </c>
      <c r="M1588">
        <v>0</v>
      </c>
      <c r="N1588" t="s">
        <v>42</v>
      </c>
    </row>
    <row r="1589" spans="1:14" x14ac:dyDescent="0.25">
      <c r="A1589" t="s">
        <v>179</v>
      </c>
      <c r="B1589">
        <v>4539.66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0.15355099999999999</v>
      </c>
      <c r="L1589">
        <v>0.83678600000000003</v>
      </c>
      <c r="M1589">
        <v>0</v>
      </c>
      <c r="N1589" t="s">
        <v>42</v>
      </c>
    </row>
    <row r="1590" spans="1:14" x14ac:dyDescent="0.25">
      <c r="A1590" t="s">
        <v>179</v>
      </c>
      <c r="B1590">
        <v>4497.42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0.15612699999999999</v>
      </c>
      <c r="L1590">
        <v>0.83694900000000005</v>
      </c>
      <c r="M1590">
        <v>0</v>
      </c>
      <c r="N1590" t="s">
        <v>42</v>
      </c>
    </row>
    <row r="1591" spans="1:14" x14ac:dyDescent="0.25">
      <c r="A1591" t="s">
        <v>179</v>
      </c>
      <c r="B1591">
        <v>4531.43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0.14890800000000001</v>
      </c>
      <c r="L1591">
        <v>0.83698300000000003</v>
      </c>
      <c r="M1591">
        <v>0</v>
      </c>
      <c r="N1591" t="s">
        <v>42</v>
      </c>
    </row>
    <row r="1592" spans="1:14" x14ac:dyDescent="0.25">
      <c r="A1592" t="s">
        <v>179</v>
      </c>
      <c r="B1592">
        <v>4568.04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0.15105299999999999</v>
      </c>
      <c r="L1592">
        <v>0.83675200000000005</v>
      </c>
      <c r="M1592">
        <v>0</v>
      </c>
      <c r="N1592" t="s">
        <v>42</v>
      </c>
    </row>
    <row r="1593" spans="1:14" x14ac:dyDescent="0.25">
      <c r="A1593" t="s">
        <v>179</v>
      </c>
      <c r="B1593">
        <v>4512.8100000000004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0.15825500000000001</v>
      </c>
      <c r="L1593">
        <v>0.83647800000000005</v>
      </c>
      <c r="M1593">
        <v>0</v>
      </c>
      <c r="N1593" t="s">
        <v>42</v>
      </c>
    </row>
    <row r="1594" spans="1:14" x14ac:dyDescent="0.25">
      <c r="A1594" t="s">
        <v>179</v>
      </c>
      <c r="B1594">
        <v>4521.6400000000003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0.170985</v>
      </c>
      <c r="L1594">
        <v>0.83670299999999997</v>
      </c>
      <c r="M1594">
        <v>0</v>
      </c>
      <c r="N1594" t="s">
        <v>42</v>
      </c>
    </row>
    <row r="1595" spans="1:14" x14ac:dyDescent="0.25">
      <c r="A1595" t="s">
        <v>179</v>
      </c>
      <c r="B1595">
        <v>4515.3900000000003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0.14710400000000001</v>
      </c>
      <c r="L1595">
        <v>0.83147700000000002</v>
      </c>
      <c r="M1595">
        <v>0</v>
      </c>
      <c r="N1595" t="s">
        <v>42</v>
      </c>
    </row>
    <row r="1596" spans="1:14" x14ac:dyDescent="0.25">
      <c r="A1596" t="s">
        <v>179</v>
      </c>
      <c r="B1596">
        <v>4586.96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0.178455</v>
      </c>
      <c r="L1596">
        <v>0.83692599999999995</v>
      </c>
      <c r="M1596">
        <v>0</v>
      </c>
      <c r="N1596" t="s">
        <v>42</v>
      </c>
    </row>
    <row r="1597" spans="1:14" x14ac:dyDescent="0.25">
      <c r="A1597" t="s">
        <v>179</v>
      </c>
      <c r="B1597">
        <v>4530.4799999999996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0.15854499999999999</v>
      </c>
      <c r="L1597">
        <v>0.83586199999999999</v>
      </c>
      <c r="M1597">
        <v>0</v>
      </c>
      <c r="N1597" t="s">
        <v>42</v>
      </c>
    </row>
    <row r="1598" spans="1:14" x14ac:dyDescent="0.25">
      <c r="A1598" t="s">
        <v>179</v>
      </c>
      <c r="B1598">
        <v>4539.4799999999996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0.178454</v>
      </c>
      <c r="L1598">
        <v>0.84738599999999997</v>
      </c>
      <c r="M1598">
        <v>0</v>
      </c>
      <c r="N1598" t="s">
        <v>42</v>
      </c>
    </row>
    <row r="1599" spans="1:14" x14ac:dyDescent="0.25">
      <c r="A1599" t="s">
        <v>179</v>
      </c>
      <c r="B1599">
        <v>4511.45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0.14930399999999999</v>
      </c>
      <c r="L1599">
        <v>0.83703700000000003</v>
      </c>
      <c r="M1599">
        <v>0</v>
      </c>
      <c r="N1599" t="s">
        <v>42</v>
      </c>
    </row>
    <row r="1600" spans="1:14" x14ac:dyDescent="0.25">
      <c r="A1600" t="s">
        <v>179</v>
      </c>
      <c r="B1600">
        <v>4510.47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0.14835899999999999</v>
      </c>
      <c r="L1600">
        <v>0.83705200000000002</v>
      </c>
      <c r="M1600">
        <v>0</v>
      </c>
      <c r="N1600" t="s">
        <v>42</v>
      </c>
    </row>
    <row r="1601" spans="1:14" x14ac:dyDescent="0.25">
      <c r="A1601" t="s">
        <v>179</v>
      </c>
      <c r="B1601">
        <v>4529.59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0.147788</v>
      </c>
      <c r="L1601">
        <v>0.83322200000000002</v>
      </c>
      <c r="M1601">
        <v>0</v>
      </c>
      <c r="N1601" t="s">
        <v>42</v>
      </c>
    </row>
    <row r="1602" spans="1:14" x14ac:dyDescent="0.25">
      <c r="A1602" t="s">
        <v>179</v>
      </c>
      <c r="B1602">
        <v>4562.25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0.155755</v>
      </c>
      <c r="L1602">
        <v>0.83699999999999997</v>
      </c>
      <c r="M1602">
        <v>0</v>
      </c>
      <c r="N1602" t="s">
        <v>42</v>
      </c>
    </row>
    <row r="1603" spans="1:14" x14ac:dyDescent="0.25">
      <c r="A1603" t="s">
        <v>179</v>
      </c>
      <c r="B1603">
        <v>4550.63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0.17303299999999999</v>
      </c>
      <c r="L1603">
        <v>0.83435899999999996</v>
      </c>
      <c r="M1603">
        <v>0</v>
      </c>
      <c r="N1603" t="s">
        <v>42</v>
      </c>
    </row>
    <row r="1604" spans="1:14" x14ac:dyDescent="0.25">
      <c r="A1604" t="s">
        <v>179</v>
      </c>
      <c r="B1604">
        <v>4515.04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0.14835899999999999</v>
      </c>
      <c r="L1604">
        <v>0.83682199999999995</v>
      </c>
      <c r="M1604">
        <v>0</v>
      </c>
      <c r="N1604" t="s">
        <v>42</v>
      </c>
    </row>
    <row r="1605" spans="1:14" x14ac:dyDescent="0.25">
      <c r="A1605" t="s">
        <v>179</v>
      </c>
      <c r="B1605">
        <v>4529.62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0.14961199999999999</v>
      </c>
      <c r="L1605">
        <v>0.83671899999999999</v>
      </c>
      <c r="M1605">
        <v>0</v>
      </c>
      <c r="N1605" t="s">
        <v>42</v>
      </c>
    </row>
    <row r="1606" spans="1:14" x14ac:dyDescent="0.25">
      <c r="A1606" t="s">
        <v>179</v>
      </c>
      <c r="B1606">
        <v>4565.55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0.17849400000000001</v>
      </c>
      <c r="L1606">
        <v>0.83671300000000004</v>
      </c>
      <c r="M1606">
        <v>0</v>
      </c>
      <c r="N1606" t="s">
        <v>42</v>
      </c>
    </row>
    <row r="1607" spans="1:14" x14ac:dyDescent="0.25">
      <c r="A1607" t="s">
        <v>179</v>
      </c>
      <c r="B1607">
        <v>4547.0200000000004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0.14754600000000001</v>
      </c>
      <c r="L1607">
        <v>0.83705300000000005</v>
      </c>
      <c r="M1607">
        <v>0</v>
      </c>
      <c r="N1607" t="s">
        <v>42</v>
      </c>
    </row>
    <row r="1608" spans="1:14" x14ac:dyDescent="0.25">
      <c r="A1608" t="s">
        <v>179</v>
      </c>
      <c r="B1608">
        <v>4552.8500000000004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0.16944100000000001</v>
      </c>
      <c r="L1608">
        <v>0.83696300000000001</v>
      </c>
      <c r="M1608">
        <v>0</v>
      </c>
      <c r="N1608" t="s">
        <v>42</v>
      </c>
    </row>
    <row r="1609" spans="1:14" x14ac:dyDescent="0.25">
      <c r="A1609" t="s">
        <v>179</v>
      </c>
      <c r="B1609">
        <v>4562.13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0.14716099999999999</v>
      </c>
      <c r="L1609">
        <v>0.83568200000000004</v>
      </c>
      <c r="M1609">
        <v>0</v>
      </c>
      <c r="N1609" t="s">
        <v>42</v>
      </c>
    </row>
    <row r="1610" spans="1:14" x14ac:dyDescent="0.25">
      <c r="A1610" t="s">
        <v>179</v>
      </c>
      <c r="B1610">
        <v>4595.5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0.17845800000000001</v>
      </c>
      <c r="L1610">
        <v>0.83688700000000005</v>
      </c>
      <c r="M1610">
        <v>0</v>
      </c>
      <c r="N1610" t="s">
        <v>42</v>
      </c>
    </row>
    <row r="1611" spans="1:14" x14ac:dyDescent="0.25">
      <c r="A1611" t="s">
        <v>179</v>
      </c>
      <c r="B1611">
        <v>4556.42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0.15608900000000001</v>
      </c>
      <c r="L1611">
        <v>0.83705300000000005</v>
      </c>
      <c r="M1611">
        <v>0</v>
      </c>
      <c r="N1611" t="s">
        <v>42</v>
      </c>
    </row>
    <row r="1612" spans="1:14" x14ac:dyDescent="0.25">
      <c r="A1612" t="s">
        <v>179</v>
      </c>
      <c r="B1612">
        <v>4561.71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0.178455</v>
      </c>
      <c r="L1612">
        <v>0.85026800000000002</v>
      </c>
      <c r="M1612">
        <v>0</v>
      </c>
      <c r="N1612" t="s">
        <v>42</v>
      </c>
    </row>
    <row r="1613" spans="1:14" x14ac:dyDescent="0.25">
      <c r="A1613" t="s">
        <v>179</v>
      </c>
      <c r="B1613">
        <v>4528.5200000000004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0.17850099999999999</v>
      </c>
      <c r="L1613">
        <v>0.836866</v>
      </c>
      <c r="M1613">
        <v>0</v>
      </c>
      <c r="N1613" t="s">
        <v>42</v>
      </c>
    </row>
    <row r="1614" spans="1:14" x14ac:dyDescent="0.25">
      <c r="A1614" t="s">
        <v>179</v>
      </c>
      <c r="B1614">
        <v>4493.55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0.178483</v>
      </c>
      <c r="L1614">
        <v>0.83705200000000002</v>
      </c>
      <c r="M1614">
        <v>0</v>
      </c>
      <c r="N1614" t="s">
        <v>42</v>
      </c>
    </row>
    <row r="1615" spans="1:14" x14ac:dyDescent="0.25">
      <c r="A1615" t="s">
        <v>179</v>
      </c>
      <c r="B1615">
        <v>4502.1099999999997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0.178455</v>
      </c>
      <c r="L1615">
        <v>0.83686899999999997</v>
      </c>
      <c r="M1615">
        <v>0</v>
      </c>
      <c r="N1615" t="s">
        <v>42</v>
      </c>
    </row>
    <row r="1616" spans="1:14" x14ac:dyDescent="0.25">
      <c r="A1616" t="s">
        <v>179</v>
      </c>
      <c r="B1616">
        <v>4503.0200000000004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0.15081700000000001</v>
      </c>
      <c r="L1616">
        <v>0.83699299999999999</v>
      </c>
      <c r="M1616">
        <v>0</v>
      </c>
      <c r="N1616" t="s">
        <v>42</v>
      </c>
    </row>
    <row r="1617" spans="1:25" x14ac:dyDescent="0.25">
      <c r="A1617" t="s">
        <v>179</v>
      </c>
      <c r="B1617">
        <v>4486.07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0.14783199999999999</v>
      </c>
      <c r="L1617">
        <v>0.83705300000000005</v>
      </c>
      <c r="M1617">
        <v>0</v>
      </c>
      <c r="N1617" t="s">
        <v>42</v>
      </c>
    </row>
    <row r="1618" spans="1:25" x14ac:dyDescent="0.25">
      <c r="A1618" t="s">
        <v>179</v>
      </c>
      <c r="B1618">
        <v>4485.4399999999996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0.17846999999999999</v>
      </c>
      <c r="L1618">
        <v>0.83621999999999996</v>
      </c>
      <c r="M1618">
        <v>0</v>
      </c>
      <c r="N1618" t="s">
        <v>42</v>
      </c>
    </row>
    <row r="1619" spans="1:25" x14ac:dyDescent="0.25">
      <c r="A1619" t="s">
        <v>179</v>
      </c>
      <c r="B1619">
        <v>4468.6499999999996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0.147178</v>
      </c>
      <c r="L1619">
        <v>0.83529799999999998</v>
      </c>
      <c r="M1619">
        <v>0</v>
      </c>
      <c r="N1619" t="s">
        <v>42</v>
      </c>
    </row>
    <row r="1620" spans="1:25" x14ac:dyDescent="0.25">
      <c r="A1620" t="s">
        <v>179</v>
      </c>
      <c r="B1620">
        <v>4508.74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0.17845900000000001</v>
      </c>
      <c r="L1620">
        <v>0.83704699999999999</v>
      </c>
      <c r="M1620">
        <v>0</v>
      </c>
      <c r="N1620" t="s">
        <v>42</v>
      </c>
    </row>
    <row r="1621" spans="1:25" x14ac:dyDescent="0.25">
      <c r="A1621" t="s">
        <v>179</v>
      </c>
      <c r="B1621">
        <v>4547.8100000000004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0.17208100000000001</v>
      </c>
      <c r="L1621">
        <v>0.83704100000000004</v>
      </c>
      <c r="M1621">
        <v>0</v>
      </c>
      <c r="N1621" t="s">
        <v>42</v>
      </c>
    </row>
    <row r="1622" spans="1:25" x14ac:dyDescent="0.25">
      <c r="A1622" t="s">
        <v>179</v>
      </c>
      <c r="B1622">
        <v>4526.0600000000004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0.17847099999999999</v>
      </c>
      <c r="L1622">
        <v>0.83647700000000003</v>
      </c>
      <c r="M1622">
        <v>0</v>
      </c>
      <c r="N1622" t="s">
        <v>42</v>
      </c>
    </row>
    <row r="1623" spans="1:25" x14ac:dyDescent="0.25">
      <c r="A1623" t="s">
        <v>179</v>
      </c>
      <c r="B1623">
        <v>4541.95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0.15590100000000001</v>
      </c>
      <c r="L1623">
        <v>0.83703899999999998</v>
      </c>
      <c r="M1623">
        <v>0</v>
      </c>
      <c r="N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179</v>
      </c>
      <c r="B1624">
        <v>4530.83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0.15007899999999999</v>
      </c>
      <c r="L1624">
        <v>0.83705200000000002</v>
      </c>
      <c r="M1624">
        <v>0</v>
      </c>
      <c r="N1624" t="s">
        <v>42</v>
      </c>
      <c r="R1624">
        <f>AVERAGE(B1575:B1624)</f>
        <v>4536.5131999999985</v>
      </c>
      <c r="S1624">
        <f>AVERAGE(C1575:C1624)</f>
        <v>0</v>
      </c>
      <c r="U1624">
        <f>_xlfn.VAR.P(B1575:B1624)</f>
        <v>764.3823217600019</v>
      </c>
      <c r="V1624">
        <f>_xlfn.VAR.P(C1575:C1624)</f>
        <v>0</v>
      </c>
      <c r="X1624">
        <f>1.96*SQRT(U1624)/50</f>
        <v>1.083780628591086</v>
      </c>
      <c r="Y1624">
        <f>1.96*SQRT(V1624)/50</f>
        <v>0</v>
      </c>
    </row>
    <row r="1625" spans="1:25" x14ac:dyDescent="0.25">
      <c r="A1625" t="s">
        <v>180</v>
      </c>
      <c r="B1625">
        <v>226955.54019999999</v>
      </c>
      <c r="C1625" t="s">
        <v>36</v>
      </c>
    </row>
    <row r="1626" spans="1:25" x14ac:dyDescent="0.25">
      <c r="A1626" t="s">
        <v>181</v>
      </c>
      <c r="B1626">
        <v>3991.83</v>
      </c>
      <c r="C1626">
        <v>3960.16</v>
      </c>
      <c r="D1626">
        <v>3959.85</v>
      </c>
      <c r="E1626">
        <v>3868.1</v>
      </c>
      <c r="F1626">
        <v>222.19</v>
      </c>
      <c r="G1626">
        <v>0</v>
      </c>
      <c r="H1626">
        <v>112.495</v>
      </c>
      <c r="I1626">
        <v>0</v>
      </c>
      <c r="J1626">
        <v>0.16175700000000001</v>
      </c>
      <c r="K1626">
        <v>0.83705099999999999</v>
      </c>
      <c r="L1626">
        <v>0</v>
      </c>
      <c r="M1626" t="s">
        <v>42</v>
      </c>
    </row>
    <row r="1627" spans="1:25" x14ac:dyDescent="0.25">
      <c r="A1627" t="s">
        <v>181</v>
      </c>
      <c r="B1627">
        <v>3984.95</v>
      </c>
      <c r="C1627">
        <v>3945.67</v>
      </c>
      <c r="D1627">
        <v>3945.38</v>
      </c>
      <c r="E1627">
        <v>3854.55</v>
      </c>
      <c r="F1627">
        <v>220.596</v>
      </c>
      <c r="G1627">
        <v>0</v>
      </c>
      <c r="H1627">
        <v>113.39400000000001</v>
      </c>
      <c r="I1627">
        <v>0</v>
      </c>
      <c r="J1627">
        <v>0.15154599999999999</v>
      </c>
      <c r="K1627">
        <v>0.83692500000000003</v>
      </c>
      <c r="L1627">
        <v>0</v>
      </c>
      <c r="M1627" t="s">
        <v>42</v>
      </c>
    </row>
    <row r="1628" spans="1:25" x14ac:dyDescent="0.25">
      <c r="A1628" t="s">
        <v>181</v>
      </c>
      <c r="B1628">
        <v>4038.16</v>
      </c>
      <c r="C1628">
        <v>4006.91</v>
      </c>
      <c r="D1628">
        <v>4006.59</v>
      </c>
      <c r="E1628">
        <v>3914.06</v>
      </c>
      <c r="F1628">
        <v>225.35599999999999</v>
      </c>
      <c r="G1628">
        <v>0</v>
      </c>
      <c r="H1628">
        <v>114.29300000000001</v>
      </c>
      <c r="I1628">
        <v>0</v>
      </c>
      <c r="J1628">
        <v>0.14722099999999999</v>
      </c>
      <c r="K1628">
        <v>0.83702500000000002</v>
      </c>
      <c r="L1628">
        <v>0</v>
      </c>
      <c r="M1628" t="s">
        <v>42</v>
      </c>
    </row>
    <row r="1629" spans="1:25" x14ac:dyDescent="0.25">
      <c r="A1629" t="s">
        <v>181</v>
      </c>
      <c r="B1629">
        <v>4022.48</v>
      </c>
      <c r="C1629">
        <v>3990.81</v>
      </c>
      <c r="D1629">
        <v>3990.51</v>
      </c>
      <c r="E1629">
        <v>3898.67</v>
      </c>
      <c r="F1629">
        <v>222.80500000000001</v>
      </c>
      <c r="G1629">
        <v>0</v>
      </c>
      <c r="H1629">
        <v>115.956</v>
      </c>
      <c r="I1629">
        <v>0</v>
      </c>
      <c r="J1629">
        <v>0.148397</v>
      </c>
      <c r="K1629">
        <v>0.83704699999999999</v>
      </c>
      <c r="L1629">
        <v>0</v>
      </c>
      <c r="M1629" t="s">
        <v>42</v>
      </c>
    </row>
    <row r="1630" spans="1:25" x14ac:dyDescent="0.25">
      <c r="A1630" t="s">
        <v>181</v>
      </c>
      <c r="B1630">
        <v>4030.55</v>
      </c>
      <c r="C1630">
        <v>3998.85</v>
      </c>
      <c r="D1630">
        <v>3998.54</v>
      </c>
      <c r="E1630">
        <v>3906.6</v>
      </c>
      <c r="F1630">
        <v>224.768</v>
      </c>
      <c r="G1630">
        <v>0</v>
      </c>
      <c r="H1630">
        <v>114.226</v>
      </c>
      <c r="I1630">
        <v>0</v>
      </c>
      <c r="J1630">
        <v>0.178457</v>
      </c>
      <c r="K1630">
        <v>0.83704100000000004</v>
      </c>
      <c r="L1630">
        <v>0</v>
      </c>
      <c r="M1630" t="s">
        <v>42</v>
      </c>
    </row>
    <row r="1631" spans="1:25" x14ac:dyDescent="0.25">
      <c r="A1631" t="s">
        <v>181</v>
      </c>
      <c r="B1631">
        <v>3996.22</v>
      </c>
      <c r="C1631">
        <v>3957.82</v>
      </c>
      <c r="D1631">
        <v>3957.5</v>
      </c>
      <c r="E1631">
        <v>3866.97</v>
      </c>
      <c r="F1631">
        <v>221.42599999999999</v>
      </c>
      <c r="G1631">
        <v>0</v>
      </c>
      <c r="H1631">
        <v>113.901</v>
      </c>
      <c r="I1631">
        <v>0</v>
      </c>
      <c r="J1631">
        <v>0.147338</v>
      </c>
      <c r="K1631">
        <v>0.836727</v>
      </c>
      <c r="L1631">
        <v>0</v>
      </c>
      <c r="M1631" t="s">
        <v>42</v>
      </c>
    </row>
    <row r="1632" spans="1:25" x14ac:dyDescent="0.25">
      <c r="A1632" t="s">
        <v>181</v>
      </c>
      <c r="B1632">
        <v>4025.86</v>
      </c>
      <c r="C1632">
        <v>3994.54</v>
      </c>
      <c r="D1632">
        <v>3994.22</v>
      </c>
      <c r="E1632">
        <v>3901.83</v>
      </c>
      <c r="F1632">
        <v>226.25399999999999</v>
      </c>
      <c r="G1632">
        <v>0</v>
      </c>
      <c r="H1632">
        <v>113.571</v>
      </c>
      <c r="I1632">
        <v>0</v>
      </c>
      <c r="J1632">
        <v>0.17847299999999999</v>
      </c>
      <c r="K1632">
        <v>0.83256699999999995</v>
      </c>
      <c r="L1632">
        <v>0</v>
      </c>
      <c r="M1632" t="s">
        <v>42</v>
      </c>
    </row>
    <row r="1633" spans="1:13" x14ac:dyDescent="0.25">
      <c r="A1633" t="s">
        <v>181</v>
      </c>
      <c r="B1633">
        <v>4035.04</v>
      </c>
      <c r="C1633">
        <v>4002.67</v>
      </c>
      <c r="D1633">
        <v>4002.35</v>
      </c>
      <c r="E1633">
        <v>3910.28</v>
      </c>
      <c r="F1633">
        <v>225</v>
      </c>
      <c r="G1633">
        <v>0</v>
      </c>
      <c r="H1633">
        <v>114.654</v>
      </c>
      <c r="I1633">
        <v>0</v>
      </c>
      <c r="J1633">
        <v>0.172731</v>
      </c>
      <c r="K1633">
        <v>0.83704500000000004</v>
      </c>
      <c r="L1633">
        <v>0</v>
      </c>
      <c r="M1633" t="s">
        <v>42</v>
      </c>
    </row>
    <row r="1634" spans="1:13" x14ac:dyDescent="0.25">
      <c r="A1634" t="s">
        <v>181</v>
      </c>
      <c r="B1634">
        <v>4010.81</v>
      </c>
      <c r="C1634">
        <v>3979.14</v>
      </c>
      <c r="D1634">
        <v>3978.83</v>
      </c>
      <c r="E1634">
        <v>3887.64</v>
      </c>
      <c r="F1634">
        <v>223.04900000000001</v>
      </c>
      <c r="G1634">
        <v>0</v>
      </c>
      <c r="H1634">
        <v>114.267</v>
      </c>
      <c r="I1634">
        <v>0</v>
      </c>
      <c r="J1634">
        <v>0.14832500000000001</v>
      </c>
      <c r="K1634">
        <v>0.867031</v>
      </c>
      <c r="L1634">
        <v>0</v>
      </c>
      <c r="M1634" t="s">
        <v>42</v>
      </c>
    </row>
    <row r="1635" spans="1:13" x14ac:dyDescent="0.25">
      <c r="A1635" t="s">
        <v>181</v>
      </c>
      <c r="B1635">
        <v>4020.36</v>
      </c>
      <c r="C1635">
        <v>3987.67</v>
      </c>
      <c r="D1635">
        <v>3987.36</v>
      </c>
      <c r="E1635">
        <v>3895.88</v>
      </c>
      <c r="F1635">
        <v>223.489</v>
      </c>
      <c r="G1635">
        <v>0</v>
      </c>
      <c r="H1635">
        <v>113.011</v>
      </c>
      <c r="I1635">
        <v>0</v>
      </c>
      <c r="J1635">
        <v>0.14710500000000001</v>
      </c>
      <c r="K1635">
        <v>0.83699599999999996</v>
      </c>
      <c r="L1635">
        <v>0</v>
      </c>
      <c r="M1635" t="s">
        <v>42</v>
      </c>
    </row>
    <row r="1636" spans="1:13" x14ac:dyDescent="0.25">
      <c r="A1636" t="s">
        <v>181</v>
      </c>
      <c r="B1636">
        <v>4029.16</v>
      </c>
      <c r="C1636">
        <v>3998.18</v>
      </c>
      <c r="D1636">
        <v>3997.88</v>
      </c>
      <c r="E1636">
        <v>3906.32</v>
      </c>
      <c r="F1636">
        <v>224.172</v>
      </c>
      <c r="G1636">
        <v>0</v>
      </c>
      <c r="H1636">
        <v>115.139</v>
      </c>
      <c r="I1636">
        <v>0</v>
      </c>
      <c r="J1636">
        <v>0.178454</v>
      </c>
      <c r="K1636">
        <v>0.83691400000000005</v>
      </c>
      <c r="L1636">
        <v>0</v>
      </c>
      <c r="M1636" t="s">
        <v>42</v>
      </c>
    </row>
    <row r="1637" spans="1:13" x14ac:dyDescent="0.25">
      <c r="A1637" t="s">
        <v>181</v>
      </c>
      <c r="B1637">
        <v>4042.61</v>
      </c>
      <c r="C1637">
        <v>4011.86</v>
      </c>
      <c r="D1637">
        <v>4011.57</v>
      </c>
      <c r="E1637">
        <v>3918.6</v>
      </c>
      <c r="F1637">
        <v>223.94900000000001</v>
      </c>
      <c r="G1637">
        <v>0</v>
      </c>
      <c r="H1637">
        <v>113.994</v>
      </c>
      <c r="I1637">
        <v>0</v>
      </c>
      <c r="J1637">
        <v>0.178455</v>
      </c>
      <c r="K1637">
        <v>0.83648999999999996</v>
      </c>
      <c r="L1637">
        <v>0</v>
      </c>
      <c r="M1637" t="s">
        <v>42</v>
      </c>
    </row>
    <row r="1638" spans="1:13" x14ac:dyDescent="0.25">
      <c r="A1638" t="s">
        <v>181</v>
      </c>
      <c r="B1638">
        <v>4021.63</v>
      </c>
      <c r="C1638">
        <v>3987.98</v>
      </c>
      <c r="D1638">
        <v>3987.67</v>
      </c>
      <c r="E1638">
        <v>3895.48</v>
      </c>
      <c r="F1638">
        <v>222.929</v>
      </c>
      <c r="G1638">
        <v>0</v>
      </c>
      <c r="H1638">
        <v>113.53</v>
      </c>
      <c r="I1638">
        <v>0</v>
      </c>
      <c r="J1638">
        <v>0.17849599999999999</v>
      </c>
      <c r="K1638">
        <v>0.86894000000000005</v>
      </c>
      <c r="L1638">
        <v>0</v>
      </c>
      <c r="M1638" t="s">
        <v>42</v>
      </c>
    </row>
    <row r="1639" spans="1:13" x14ac:dyDescent="0.25">
      <c r="A1639" t="s">
        <v>181</v>
      </c>
      <c r="B1639">
        <v>4042.33</v>
      </c>
      <c r="C1639">
        <v>4003.74</v>
      </c>
      <c r="D1639">
        <v>4003.45</v>
      </c>
      <c r="E1639">
        <v>3912</v>
      </c>
      <c r="F1639">
        <v>223.60400000000001</v>
      </c>
      <c r="G1639">
        <v>0</v>
      </c>
      <c r="H1639">
        <v>115.142</v>
      </c>
      <c r="I1639">
        <v>0</v>
      </c>
      <c r="J1639">
        <v>0.15501300000000001</v>
      </c>
      <c r="K1639">
        <v>0.83704199999999995</v>
      </c>
      <c r="L1639">
        <v>0</v>
      </c>
      <c r="M1639" t="s">
        <v>42</v>
      </c>
    </row>
    <row r="1640" spans="1:13" x14ac:dyDescent="0.25">
      <c r="A1640" t="s">
        <v>181</v>
      </c>
      <c r="B1640">
        <v>4008.73</v>
      </c>
      <c r="C1640">
        <v>3970.83</v>
      </c>
      <c r="D1640">
        <v>3970.54</v>
      </c>
      <c r="E1640">
        <v>3878.71</v>
      </c>
      <c r="F1640">
        <v>220.35900000000001</v>
      </c>
      <c r="G1640">
        <v>0</v>
      </c>
      <c r="H1640">
        <v>113.82</v>
      </c>
      <c r="I1640">
        <v>0</v>
      </c>
      <c r="J1640">
        <v>0.178454</v>
      </c>
      <c r="K1640">
        <v>0.83704199999999995</v>
      </c>
      <c r="L1640">
        <v>0</v>
      </c>
      <c r="M1640" t="s">
        <v>42</v>
      </c>
    </row>
    <row r="1641" spans="1:13" x14ac:dyDescent="0.25">
      <c r="A1641" t="s">
        <v>181</v>
      </c>
      <c r="B1641">
        <v>3957.9</v>
      </c>
      <c r="C1641">
        <v>3922.32</v>
      </c>
      <c r="D1641">
        <v>3922.02</v>
      </c>
      <c r="E1641">
        <v>3830.9</v>
      </c>
      <c r="F1641">
        <v>218.221</v>
      </c>
      <c r="G1641">
        <v>0</v>
      </c>
      <c r="H1641">
        <v>112.7</v>
      </c>
      <c r="I1641">
        <v>0</v>
      </c>
      <c r="J1641">
        <v>0.14775199999999999</v>
      </c>
      <c r="K1641">
        <v>0.83695200000000003</v>
      </c>
      <c r="L1641">
        <v>0</v>
      </c>
      <c r="M1641" t="s">
        <v>42</v>
      </c>
    </row>
    <row r="1642" spans="1:13" x14ac:dyDescent="0.25">
      <c r="A1642" t="s">
        <v>181</v>
      </c>
      <c r="B1642">
        <v>3996.08</v>
      </c>
      <c r="C1642">
        <v>3965.07</v>
      </c>
      <c r="D1642">
        <v>3964.77</v>
      </c>
      <c r="E1642">
        <v>3872.77</v>
      </c>
      <c r="F1642">
        <v>220.41399999999999</v>
      </c>
      <c r="G1642">
        <v>0</v>
      </c>
      <c r="H1642">
        <v>111.535</v>
      </c>
      <c r="I1642">
        <v>0</v>
      </c>
      <c r="J1642">
        <v>0.14710500000000001</v>
      </c>
      <c r="K1642">
        <v>0.83690299999999995</v>
      </c>
      <c r="L1642">
        <v>0</v>
      </c>
      <c r="M1642" t="s">
        <v>42</v>
      </c>
    </row>
    <row r="1643" spans="1:13" x14ac:dyDescent="0.25">
      <c r="A1643" t="s">
        <v>181</v>
      </c>
      <c r="B1643">
        <v>3984.79</v>
      </c>
      <c r="C1643">
        <v>3953.38</v>
      </c>
      <c r="D1643">
        <v>3953.08</v>
      </c>
      <c r="E1643">
        <v>3862.88</v>
      </c>
      <c r="F1643">
        <v>220.256</v>
      </c>
      <c r="G1643">
        <v>0</v>
      </c>
      <c r="H1643">
        <v>115.09399999999999</v>
      </c>
      <c r="I1643">
        <v>0</v>
      </c>
      <c r="J1643">
        <v>0.147731</v>
      </c>
      <c r="K1643">
        <v>0.83701700000000001</v>
      </c>
      <c r="L1643">
        <v>0</v>
      </c>
      <c r="M1643" t="s">
        <v>42</v>
      </c>
    </row>
    <row r="1644" spans="1:13" x14ac:dyDescent="0.25">
      <c r="A1644" t="s">
        <v>181</v>
      </c>
      <c r="B1644">
        <v>3980.05</v>
      </c>
      <c r="C1644">
        <v>3949.3</v>
      </c>
      <c r="D1644">
        <v>3949.01</v>
      </c>
      <c r="E1644">
        <v>3857.62</v>
      </c>
      <c r="F1644">
        <v>219.72200000000001</v>
      </c>
      <c r="G1644">
        <v>0</v>
      </c>
      <c r="H1644">
        <v>112.32</v>
      </c>
      <c r="I1644">
        <v>0</v>
      </c>
      <c r="J1644">
        <v>0.178478</v>
      </c>
      <c r="K1644">
        <v>0.83678699999999995</v>
      </c>
      <c r="L1644">
        <v>0</v>
      </c>
      <c r="M1644" t="s">
        <v>42</v>
      </c>
    </row>
    <row r="1645" spans="1:13" x14ac:dyDescent="0.25">
      <c r="A1645" t="s">
        <v>181</v>
      </c>
      <c r="B1645">
        <v>4000.59</v>
      </c>
      <c r="C1645">
        <v>3967.89</v>
      </c>
      <c r="D1645">
        <v>3967.57</v>
      </c>
      <c r="E1645">
        <v>3876.38</v>
      </c>
      <c r="F1645">
        <v>223.25399999999999</v>
      </c>
      <c r="G1645">
        <v>0</v>
      </c>
      <c r="H1645">
        <v>113.363</v>
      </c>
      <c r="I1645">
        <v>0</v>
      </c>
      <c r="J1645">
        <v>0.178456</v>
      </c>
      <c r="K1645">
        <v>0.83435599999999999</v>
      </c>
      <c r="L1645">
        <v>0</v>
      </c>
      <c r="M1645" t="s">
        <v>42</v>
      </c>
    </row>
    <row r="1646" spans="1:13" x14ac:dyDescent="0.25">
      <c r="A1646" t="s">
        <v>181</v>
      </c>
      <c r="B1646">
        <v>4006.46</v>
      </c>
      <c r="C1646">
        <v>3970.51</v>
      </c>
      <c r="D1646">
        <v>3970.22</v>
      </c>
      <c r="E1646">
        <v>3878.49</v>
      </c>
      <c r="F1646">
        <v>221.47499999999999</v>
      </c>
      <c r="G1646">
        <v>0</v>
      </c>
      <c r="H1646">
        <v>112.038</v>
      </c>
      <c r="I1646">
        <v>0</v>
      </c>
      <c r="J1646">
        <v>0.17848700000000001</v>
      </c>
      <c r="K1646">
        <v>0.829453</v>
      </c>
      <c r="L1646">
        <v>0</v>
      </c>
      <c r="M1646" t="s">
        <v>42</v>
      </c>
    </row>
    <row r="1647" spans="1:13" x14ac:dyDescent="0.25">
      <c r="A1647" t="s">
        <v>181</v>
      </c>
      <c r="B1647">
        <v>3947.71</v>
      </c>
      <c r="C1647">
        <v>3912.62</v>
      </c>
      <c r="D1647">
        <v>3912.33</v>
      </c>
      <c r="E1647">
        <v>3822.19</v>
      </c>
      <c r="F1647">
        <v>219.989</v>
      </c>
      <c r="G1647">
        <v>0</v>
      </c>
      <c r="H1647">
        <v>111.842</v>
      </c>
      <c r="I1647">
        <v>0</v>
      </c>
      <c r="J1647">
        <v>0.147366</v>
      </c>
      <c r="K1647">
        <v>0.84085900000000002</v>
      </c>
      <c r="L1647">
        <v>0</v>
      </c>
      <c r="M1647" t="s">
        <v>42</v>
      </c>
    </row>
    <row r="1648" spans="1:13" x14ac:dyDescent="0.25">
      <c r="A1648" t="s">
        <v>181</v>
      </c>
      <c r="B1648">
        <v>3991</v>
      </c>
      <c r="C1648">
        <v>3960.02</v>
      </c>
      <c r="D1648">
        <v>3959.72</v>
      </c>
      <c r="E1648">
        <v>3867.25</v>
      </c>
      <c r="F1648">
        <v>221.274</v>
      </c>
      <c r="G1648">
        <v>0</v>
      </c>
      <c r="H1648">
        <v>113.152</v>
      </c>
      <c r="I1648">
        <v>0</v>
      </c>
      <c r="J1648">
        <v>0.14715500000000001</v>
      </c>
      <c r="K1648">
        <v>0.83665800000000001</v>
      </c>
      <c r="L1648">
        <v>0</v>
      </c>
      <c r="M1648" t="s">
        <v>42</v>
      </c>
    </row>
    <row r="1649" spans="1:13" x14ac:dyDescent="0.25">
      <c r="A1649" t="s">
        <v>181</v>
      </c>
      <c r="B1649">
        <v>4005.66</v>
      </c>
      <c r="C1649">
        <v>3968.45</v>
      </c>
      <c r="D1649">
        <v>3968.14</v>
      </c>
      <c r="E1649">
        <v>3876.41</v>
      </c>
      <c r="F1649">
        <v>221.40799999999999</v>
      </c>
      <c r="G1649">
        <v>0</v>
      </c>
      <c r="H1649">
        <v>112.97199999999999</v>
      </c>
      <c r="I1649">
        <v>0</v>
      </c>
      <c r="J1649">
        <v>0.15520999999999999</v>
      </c>
      <c r="K1649">
        <v>0.83703300000000003</v>
      </c>
      <c r="L1649">
        <v>0</v>
      </c>
      <c r="M1649" t="s">
        <v>42</v>
      </c>
    </row>
    <row r="1650" spans="1:13" x14ac:dyDescent="0.25">
      <c r="A1650" t="s">
        <v>181</v>
      </c>
      <c r="B1650">
        <v>4040.05</v>
      </c>
      <c r="C1650">
        <v>4003.62</v>
      </c>
      <c r="D1650">
        <v>4003.29</v>
      </c>
      <c r="E1650">
        <v>3910.38</v>
      </c>
      <c r="F1650">
        <v>223.54</v>
      </c>
      <c r="G1650">
        <v>0</v>
      </c>
      <c r="H1650">
        <v>113.708</v>
      </c>
      <c r="I1650">
        <v>0</v>
      </c>
      <c r="J1650">
        <v>0.17846300000000001</v>
      </c>
      <c r="K1650">
        <v>0.85887899999999995</v>
      </c>
      <c r="L1650">
        <v>0</v>
      </c>
      <c r="M1650" t="s">
        <v>42</v>
      </c>
    </row>
    <row r="1651" spans="1:13" x14ac:dyDescent="0.25">
      <c r="A1651" t="s">
        <v>181</v>
      </c>
      <c r="B1651">
        <v>4020.91</v>
      </c>
      <c r="C1651">
        <v>3989.73</v>
      </c>
      <c r="D1651">
        <v>3989.43</v>
      </c>
      <c r="E1651">
        <v>3897.36</v>
      </c>
      <c r="F1651">
        <v>220.43199999999999</v>
      </c>
      <c r="G1651">
        <v>0</v>
      </c>
      <c r="H1651">
        <v>112.376</v>
      </c>
      <c r="I1651">
        <v>0</v>
      </c>
      <c r="J1651">
        <v>0.16331899999999999</v>
      </c>
      <c r="K1651">
        <v>0.836503</v>
      </c>
      <c r="L1651">
        <v>0</v>
      </c>
      <c r="M1651" t="s">
        <v>42</v>
      </c>
    </row>
    <row r="1652" spans="1:13" x14ac:dyDescent="0.25">
      <c r="A1652" t="s">
        <v>181</v>
      </c>
      <c r="B1652">
        <v>3992.42</v>
      </c>
      <c r="C1652">
        <v>3961.26</v>
      </c>
      <c r="D1652">
        <v>3960.96</v>
      </c>
      <c r="E1652">
        <v>3868.97</v>
      </c>
      <c r="F1652">
        <v>220.66200000000001</v>
      </c>
      <c r="G1652">
        <v>0</v>
      </c>
      <c r="H1652">
        <v>111.426</v>
      </c>
      <c r="I1652">
        <v>0</v>
      </c>
      <c r="J1652">
        <v>0.17704500000000001</v>
      </c>
      <c r="K1652">
        <v>0.83704800000000001</v>
      </c>
      <c r="L1652">
        <v>0</v>
      </c>
      <c r="M1652" t="s">
        <v>42</v>
      </c>
    </row>
    <row r="1653" spans="1:13" x14ac:dyDescent="0.25">
      <c r="A1653" t="s">
        <v>181</v>
      </c>
      <c r="B1653">
        <v>4046.61</v>
      </c>
      <c r="C1653">
        <v>4015.6</v>
      </c>
      <c r="D1653">
        <v>4015.28</v>
      </c>
      <c r="E1653">
        <v>3922.54</v>
      </c>
      <c r="F1653">
        <v>223.74299999999999</v>
      </c>
      <c r="G1653">
        <v>0</v>
      </c>
      <c r="H1653">
        <v>114.405</v>
      </c>
      <c r="I1653">
        <v>0</v>
      </c>
      <c r="J1653">
        <v>0.147261</v>
      </c>
      <c r="K1653">
        <v>0.83600099999999999</v>
      </c>
      <c r="L1653">
        <v>0</v>
      </c>
      <c r="M1653" t="s">
        <v>42</v>
      </c>
    </row>
    <row r="1654" spans="1:13" x14ac:dyDescent="0.25">
      <c r="A1654" t="s">
        <v>181</v>
      </c>
      <c r="B1654">
        <v>4042.48</v>
      </c>
      <c r="C1654">
        <v>4008.14</v>
      </c>
      <c r="D1654">
        <v>4007.8</v>
      </c>
      <c r="E1654">
        <v>3915.05</v>
      </c>
      <c r="F1654">
        <v>226.642</v>
      </c>
      <c r="G1654">
        <v>0</v>
      </c>
      <c r="H1654">
        <v>114.416</v>
      </c>
      <c r="I1654">
        <v>0</v>
      </c>
      <c r="J1654">
        <v>0.173205</v>
      </c>
      <c r="K1654">
        <v>0.83661600000000003</v>
      </c>
      <c r="L1654">
        <v>0</v>
      </c>
      <c r="M1654" t="s">
        <v>42</v>
      </c>
    </row>
    <row r="1655" spans="1:13" x14ac:dyDescent="0.25">
      <c r="A1655" t="s">
        <v>181</v>
      </c>
      <c r="B1655">
        <v>4052.85</v>
      </c>
      <c r="C1655">
        <v>4014.24</v>
      </c>
      <c r="D1655">
        <v>4013.93</v>
      </c>
      <c r="E1655">
        <v>3921.56</v>
      </c>
      <c r="F1655">
        <v>222.08099999999999</v>
      </c>
      <c r="G1655">
        <v>0</v>
      </c>
      <c r="H1655">
        <v>114.179</v>
      </c>
      <c r="I1655">
        <v>0</v>
      </c>
      <c r="J1655">
        <v>0.17846000000000001</v>
      </c>
      <c r="K1655">
        <v>0.83677100000000004</v>
      </c>
      <c r="L1655">
        <v>0</v>
      </c>
      <c r="M1655" t="s">
        <v>42</v>
      </c>
    </row>
    <row r="1656" spans="1:13" x14ac:dyDescent="0.25">
      <c r="A1656" t="s">
        <v>181</v>
      </c>
      <c r="B1656">
        <v>4009.75</v>
      </c>
      <c r="C1656">
        <v>3978.48</v>
      </c>
      <c r="D1656">
        <v>3978.15</v>
      </c>
      <c r="E1656">
        <v>3886.82</v>
      </c>
      <c r="F1656">
        <v>224.79499999999999</v>
      </c>
      <c r="G1656">
        <v>0</v>
      </c>
      <c r="H1656">
        <v>113.066</v>
      </c>
      <c r="I1656">
        <v>0</v>
      </c>
      <c r="J1656">
        <v>0.17849000000000001</v>
      </c>
      <c r="K1656">
        <v>0.83696800000000005</v>
      </c>
      <c r="L1656">
        <v>0</v>
      </c>
      <c r="M1656" t="s">
        <v>42</v>
      </c>
    </row>
    <row r="1657" spans="1:13" x14ac:dyDescent="0.25">
      <c r="A1657" t="s">
        <v>181</v>
      </c>
      <c r="B1657">
        <v>4002.85</v>
      </c>
      <c r="C1657">
        <v>3971.3</v>
      </c>
      <c r="D1657">
        <v>3970.98</v>
      </c>
      <c r="E1657">
        <v>3879.76</v>
      </c>
      <c r="F1657">
        <v>223.04499999999999</v>
      </c>
      <c r="G1657">
        <v>0</v>
      </c>
      <c r="H1657">
        <v>113.018</v>
      </c>
      <c r="I1657">
        <v>0</v>
      </c>
      <c r="J1657">
        <v>0.178454</v>
      </c>
      <c r="K1657">
        <v>0.83701400000000004</v>
      </c>
      <c r="L1657">
        <v>0</v>
      </c>
      <c r="M1657" t="s">
        <v>42</v>
      </c>
    </row>
    <row r="1658" spans="1:13" x14ac:dyDescent="0.25">
      <c r="A1658" t="s">
        <v>181</v>
      </c>
      <c r="B1658">
        <v>4015.33</v>
      </c>
      <c r="C1658">
        <v>3983.5</v>
      </c>
      <c r="D1658">
        <v>3983.21</v>
      </c>
      <c r="E1658">
        <v>3891.99</v>
      </c>
      <c r="F1658">
        <v>223.565</v>
      </c>
      <c r="G1658">
        <v>0</v>
      </c>
      <c r="H1658">
        <v>114.133</v>
      </c>
      <c r="I1658">
        <v>0</v>
      </c>
      <c r="J1658">
        <v>0.14827000000000001</v>
      </c>
      <c r="K1658">
        <v>0.83650100000000005</v>
      </c>
      <c r="L1658">
        <v>0</v>
      </c>
      <c r="M1658" t="s">
        <v>42</v>
      </c>
    </row>
    <row r="1659" spans="1:13" x14ac:dyDescent="0.25">
      <c r="A1659" t="s">
        <v>181</v>
      </c>
      <c r="B1659">
        <v>4001.5</v>
      </c>
      <c r="C1659">
        <v>3966.67</v>
      </c>
      <c r="D1659">
        <v>3966.36</v>
      </c>
      <c r="E1659">
        <v>3875.21</v>
      </c>
      <c r="F1659">
        <v>221.59100000000001</v>
      </c>
      <c r="G1659">
        <v>0</v>
      </c>
      <c r="H1659">
        <v>113.80500000000001</v>
      </c>
      <c r="I1659">
        <v>0</v>
      </c>
      <c r="J1659">
        <v>0.17493600000000001</v>
      </c>
      <c r="K1659">
        <v>0.83649200000000001</v>
      </c>
      <c r="L1659">
        <v>0</v>
      </c>
      <c r="M1659" t="s">
        <v>42</v>
      </c>
    </row>
    <row r="1660" spans="1:13" x14ac:dyDescent="0.25">
      <c r="A1660" t="s">
        <v>181</v>
      </c>
      <c r="B1660">
        <v>3975.09</v>
      </c>
      <c r="C1660">
        <v>3936.4</v>
      </c>
      <c r="D1660">
        <v>3936.1</v>
      </c>
      <c r="E1660">
        <v>3845.02</v>
      </c>
      <c r="F1660">
        <v>224.51</v>
      </c>
      <c r="G1660">
        <v>0</v>
      </c>
      <c r="H1660">
        <v>113.315</v>
      </c>
      <c r="I1660">
        <v>0</v>
      </c>
      <c r="J1660">
        <v>0.14710599999999999</v>
      </c>
      <c r="K1660">
        <v>0.83701099999999995</v>
      </c>
      <c r="L1660">
        <v>0</v>
      </c>
      <c r="M1660" t="s">
        <v>42</v>
      </c>
    </row>
    <row r="1661" spans="1:13" x14ac:dyDescent="0.25">
      <c r="A1661" t="s">
        <v>181</v>
      </c>
      <c r="B1661">
        <v>4022.98</v>
      </c>
      <c r="C1661">
        <v>3984.24</v>
      </c>
      <c r="D1661">
        <v>3983.94</v>
      </c>
      <c r="E1661">
        <v>3891.95</v>
      </c>
      <c r="F1661">
        <v>222.36099999999999</v>
      </c>
      <c r="G1661">
        <v>0</v>
      </c>
      <c r="H1661">
        <v>113.72</v>
      </c>
      <c r="I1661">
        <v>0</v>
      </c>
      <c r="J1661">
        <v>0.17416999999999999</v>
      </c>
      <c r="K1661">
        <v>0.83696999999999999</v>
      </c>
      <c r="L1661">
        <v>0</v>
      </c>
      <c r="M1661" t="s">
        <v>42</v>
      </c>
    </row>
    <row r="1662" spans="1:13" x14ac:dyDescent="0.25">
      <c r="A1662" t="s">
        <v>181</v>
      </c>
      <c r="B1662">
        <v>4000.88</v>
      </c>
      <c r="C1662">
        <v>3969.03</v>
      </c>
      <c r="D1662">
        <v>3968.7</v>
      </c>
      <c r="E1662">
        <v>3877.26</v>
      </c>
      <c r="F1662">
        <v>221.74299999999999</v>
      </c>
      <c r="G1662">
        <v>0</v>
      </c>
      <c r="H1662">
        <v>113.23</v>
      </c>
      <c r="I1662">
        <v>0</v>
      </c>
      <c r="J1662">
        <v>0.14776300000000001</v>
      </c>
      <c r="K1662">
        <v>0.854437</v>
      </c>
      <c r="L1662">
        <v>0</v>
      </c>
      <c r="M1662" t="s">
        <v>42</v>
      </c>
    </row>
    <row r="1663" spans="1:13" x14ac:dyDescent="0.25">
      <c r="A1663" t="s">
        <v>181</v>
      </c>
      <c r="B1663">
        <v>4010.95</v>
      </c>
      <c r="C1663">
        <v>3978.86</v>
      </c>
      <c r="D1663">
        <v>3978.54</v>
      </c>
      <c r="E1663">
        <v>3887.59</v>
      </c>
      <c r="F1663">
        <v>224.315</v>
      </c>
      <c r="G1663">
        <v>0</v>
      </c>
      <c r="H1663">
        <v>113.721</v>
      </c>
      <c r="I1663">
        <v>0</v>
      </c>
      <c r="J1663">
        <v>0.14735400000000001</v>
      </c>
      <c r="K1663">
        <v>0.83705200000000002</v>
      </c>
      <c r="L1663">
        <v>0</v>
      </c>
      <c r="M1663" t="s">
        <v>42</v>
      </c>
    </row>
    <row r="1664" spans="1:13" x14ac:dyDescent="0.25">
      <c r="A1664" t="s">
        <v>181</v>
      </c>
      <c r="B1664">
        <v>4038.3</v>
      </c>
      <c r="C1664">
        <v>4006.83</v>
      </c>
      <c r="D1664">
        <v>4006.52</v>
      </c>
      <c r="E1664">
        <v>3914.12</v>
      </c>
      <c r="F1664">
        <v>223.453</v>
      </c>
      <c r="G1664">
        <v>0</v>
      </c>
      <c r="H1664">
        <v>112.051</v>
      </c>
      <c r="I1664">
        <v>0</v>
      </c>
      <c r="J1664">
        <v>0.15331600000000001</v>
      </c>
      <c r="K1664">
        <v>0.83658600000000005</v>
      </c>
      <c r="L1664">
        <v>0</v>
      </c>
      <c r="M1664" t="s">
        <v>42</v>
      </c>
    </row>
    <row r="1665" spans="1:25" x14ac:dyDescent="0.25">
      <c r="A1665" t="s">
        <v>181</v>
      </c>
      <c r="B1665">
        <v>3998.06</v>
      </c>
      <c r="C1665">
        <v>3966.44</v>
      </c>
      <c r="D1665">
        <v>3966.13</v>
      </c>
      <c r="E1665">
        <v>3875.51</v>
      </c>
      <c r="F1665">
        <v>220.22800000000001</v>
      </c>
      <c r="G1665">
        <v>0</v>
      </c>
      <c r="H1665">
        <v>114.35599999999999</v>
      </c>
      <c r="I1665">
        <v>0</v>
      </c>
      <c r="J1665">
        <v>0.178457</v>
      </c>
      <c r="K1665">
        <v>0.83701000000000003</v>
      </c>
      <c r="L1665">
        <v>0</v>
      </c>
      <c r="M1665" t="s">
        <v>42</v>
      </c>
    </row>
    <row r="1666" spans="1:25" x14ac:dyDescent="0.25">
      <c r="A1666" t="s">
        <v>181</v>
      </c>
      <c r="B1666">
        <v>4020.94</v>
      </c>
      <c r="C1666">
        <v>3990.46</v>
      </c>
      <c r="D1666">
        <v>3990.16</v>
      </c>
      <c r="E1666">
        <v>3898.47</v>
      </c>
      <c r="F1666">
        <v>224.386</v>
      </c>
      <c r="G1666">
        <v>0</v>
      </c>
      <c r="H1666">
        <v>113.59099999999999</v>
      </c>
      <c r="I1666">
        <v>0</v>
      </c>
      <c r="J1666">
        <v>0.15099599999999999</v>
      </c>
      <c r="K1666">
        <v>0.83668299999999995</v>
      </c>
      <c r="L1666">
        <v>0</v>
      </c>
      <c r="M1666" t="s">
        <v>42</v>
      </c>
    </row>
    <row r="1667" spans="1:25" x14ac:dyDescent="0.25">
      <c r="A1667" t="s">
        <v>181</v>
      </c>
      <c r="B1667">
        <v>4029.15</v>
      </c>
      <c r="C1667">
        <v>3997.47</v>
      </c>
      <c r="D1667">
        <v>3997.17</v>
      </c>
      <c r="E1667">
        <v>3905.63</v>
      </c>
      <c r="F1667">
        <v>224.83</v>
      </c>
      <c r="G1667">
        <v>0</v>
      </c>
      <c r="H1667">
        <v>114.495</v>
      </c>
      <c r="I1667">
        <v>0</v>
      </c>
      <c r="J1667">
        <v>0.15267700000000001</v>
      </c>
      <c r="K1667">
        <v>0.83267000000000002</v>
      </c>
      <c r="L1667">
        <v>0</v>
      </c>
      <c r="M1667" t="s">
        <v>42</v>
      </c>
    </row>
    <row r="1668" spans="1:25" x14ac:dyDescent="0.25">
      <c r="A1668" t="s">
        <v>181</v>
      </c>
      <c r="B1668">
        <v>4060.3</v>
      </c>
      <c r="C1668">
        <v>4020.85</v>
      </c>
      <c r="D1668">
        <v>4020.54</v>
      </c>
      <c r="E1668">
        <v>3927.46</v>
      </c>
      <c r="F1668">
        <v>223.5</v>
      </c>
      <c r="G1668">
        <v>0</v>
      </c>
      <c r="H1668">
        <v>112.426</v>
      </c>
      <c r="I1668">
        <v>0</v>
      </c>
      <c r="J1668">
        <v>0.15038299999999999</v>
      </c>
      <c r="K1668">
        <v>0.83702299999999996</v>
      </c>
      <c r="L1668">
        <v>0</v>
      </c>
      <c r="M1668" t="s">
        <v>42</v>
      </c>
    </row>
    <row r="1669" spans="1:25" x14ac:dyDescent="0.25">
      <c r="A1669" t="s">
        <v>181</v>
      </c>
      <c r="B1669">
        <v>4040.63</v>
      </c>
      <c r="C1669">
        <v>4001.01</v>
      </c>
      <c r="D1669">
        <v>4000.69</v>
      </c>
      <c r="E1669">
        <v>3909.44</v>
      </c>
      <c r="F1669">
        <v>224.53899999999999</v>
      </c>
      <c r="G1669">
        <v>0</v>
      </c>
      <c r="H1669">
        <v>115.53100000000001</v>
      </c>
      <c r="I1669">
        <v>0</v>
      </c>
      <c r="J1669">
        <v>0.14715800000000001</v>
      </c>
      <c r="K1669">
        <v>0.836808</v>
      </c>
      <c r="L1669">
        <v>0</v>
      </c>
      <c r="M1669" t="s">
        <v>42</v>
      </c>
    </row>
    <row r="1670" spans="1:25" x14ac:dyDescent="0.25">
      <c r="A1670" t="s">
        <v>181</v>
      </c>
      <c r="B1670">
        <v>3987.49</v>
      </c>
      <c r="C1670">
        <v>3949.91</v>
      </c>
      <c r="D1670">
        <v>3949.61</v>
      </c>
      <c r="E1670">
        <v>3857.78</v>
      </c>
      <c r="F1670">
        <v>222.011</v>
      </c>
      <c r="G1670">
        <v>0</v>
      </c>
      <c r="H1670">
        <v>111.68600000000001</v>
      </c>
      <c r="I1670">
        <v>0</v>
      </c>
      <c r="J1670">
        <v>0.15459800000000001</v>
      </c>
      <c r="K1670">
        <v>0.836808</v>
      </c>
      <c r="L1670">
        <v>0</v>
      </c>
      <c r="M1670" t="s">
        <v>42</v>
      </c>
    </row>
    <row r="1671" spans="1:25" x14ac:dyDescent="0.25">
      <c r="A1671" t="s">
        <v>181</v>
      </c>
      <c r="B1671">
        <v>4036.52</v>
      </c>
      <c r="C1671">
        <v>3995.45</v>
      </c>
      <c r="D1671">
        <v>3995.13</v>
      </c>
      <c r="E1671">
        <v>3902.68</v>
      </c>
      <c r="F1671">
        <v>223.23</v>
      </c>
      <c r="G1671">
        <v>0</v>
      </c>
      <c r="H1671">
        <v>114.63200000000001</v>
      </c>
      <c r="I1671">
        <v>0</v>
      </c>
      <c r="J1671">
        <v>0.16575500000000001</v>
      </c>
      <c r="K1671">
        <v>0.83694599999999997</v>
      </c>
      <c r="L1671">
        <v>0</v>
      </c>
      <c r="M1671" t="s">
        <v>42</v>
      </c>
    </row>
    <row r="1672" spans="1:25" x14ac:dyDescent="0.25">
      <c r="A1672" t="s">
        <v>181</v>
      </c>
      <c r="B1672">
        <v>3994.91</v>
      </c>
      <c r="C1672">
        <v>3963.6</v>
      </c>
      <c r="D1672">
        <v>3963.29</v>
      </c>
      <c r="E1672">
        <v>3872.51</v>
      </c>
      <c r="F1672">
        <v>222.56700000000001</v>
      </c>
      <c r="G1672">
        <v>0</v>
      </c>
      <c r="H1672">
        <v>113.854</v>
      </c>
      <c r="I1672">
        <v>0</v>
      </c>
      <c r="J1672">
        <v>0.14752699999999999</v>
      </c>
      <c r="K1672">
        <v>0.83699599999999996</v>
      </c>
      <c r="L1672">
        <v>0</v>
      </c>
      <c r="M1672" t="s">
        <v>42</v>
      </c>
    </row>
    <row r="1673" spans="1:25" x14ac:dyDescent="0.25">
      <c r="A1673" t="s">
        <v>181</v>
      </c>
      <c r="B1673">
        <v>3994.43</v>
      </c>
      <c r="C1673">
        <v>3962.89</v>
      </c>
      <c r="D1673">
        <v>3962.58</v>
      </c>
      <c r="E1673">
        <v>3870.87</v>
      </c>
      <c r="F1673">
        <v>221.24299999999999</v>
      </c>
      <c r="G1673">
        <v>0</v>
      </c>
      <c r="H1673">
        <v>114.214</v>
      </c>
      <c r="I1673">
        <v>0</v>
      </c>
      <c r="J1673">
        <v>0.16564699999999999</v>
      </c>
      <c r="K1673">
        <v>0.83508099999999996</v>
      </c>
      <c r="L1673">
        <v>0</v>
      </c>
      <c r="M1673" t="s">
        <v>42</v>
      </c>
    </row>
    <row r="1674" spans="1:25" x14ac:dyDescent="0.25">
      <c r="A1674" t="s">
        <v>181</v>
      </c>
      <c r="B1674">
        <v>3948.1</v>
      </c>
      <c r="C1674">
        <v>3913.06</v>
      </c>
      <c r="D1674">
        <v>3912.76</v>
      </c>
      <c r="E1674">
        <v>3822.24</v>
      </c>
      <c r="F1674">
        <v>219.17400000000001</v>
      </c>
      <c r="G1674">
        <v>0</v>
      </c>
      <c r="H1674">
        <v>111.782</v>
      </c>
      <c r="I1674">
        <v>0</v>
      </c>
      <c r="J1674">
        <v>0.178455</v>
      </c>
      <c r="K1674">
        <v>0.83702600000000005</v>
      </c>
      <c r="L1674">
        <v>0</v>
      </c>
      <c r="M1674" t="s">
        <v>42</v>
      </c>
    </row>
    <row r="1675" spans="1:25" x14ac:dyDescent="0.25">
      <c r="A1675" t="s">
        <v>181</v>
      </c>
      <c r="B1675">
        <v>3957.63</v>
      </c>
      <c r="C1675">
        <v>3926.76</v>
      </c>
      <c r="D1675">
        <v>3926.47</v>
      </c>
      <c r="E1675">
        <v>3835.67</v>
      </c>
      <c r="F1675">
        <v>219.38</v>
      </c>
      <c r="G1675">
        <v>0</v>
      </c>
      <c r="H1675">
        <v>112.114</v>
      </c>
      <c r="I1675">
        <v>0</v>
      </c>
      <c r="J1675">
        <v>0.14785400000000001</v>
      </c>
      <c r="K1675">
        <v>0.83651600000000004</v>
      </c>
      <c r="L1675">
        <v>0</v>
      </c>
      <c r="M1675" t="s">
        <v>42</v>
      </c>
    </row>
    <row r="1676" spans="1:25" x14ac:dyDescent="0.25">
      <c r="A1676" t="s">
        <v>181</v>
      </c>
      <c r="B1676">
        <v>3945.75</v>
      </c>
      <c r="C1676">
        <v>3914.48</v>
      </c>
      <c r="D1676">
        <v>3914.18</v>
      </c>
      <c r="E1676">
        <v>3823.87</v>
      </c>
      <c r="F1676">
        <v>220.351</v>
      </c>
      <c r="G1676">
        <v>0</v>
      </c>
      <c r="H1676">
        <v>112.239</v>
      </c>
      <c r="I1676">
        <v>0</v>
      </c>
      <c r="J1676">
        <v>0.16110099999999999</v>
      </c>
      <c r="K1676">
        <v>0.83701899999999996</v>
      </c>
      <c r="L1676">
        <v>0</v>
      </c>
      <c r="M1676" t="s">
        <v>42</v>
      </c>
    </row>
    <row r="1677" spans="1:25" x14ac:dyDescent="0.25">
      <c r="A1677" t="s">
        <v>181</v>
      </c>
      <c r="B1677">
        <v>3971.54</v>
      </c>
      <c r="C1677">
        <v>3940.11</v>
      </c>
      <c r="D1677">
        <v>3939.81</v>
      </c>
      <c r="E1677">
        <v>3848.61</v>
      </c>
      <c r="F1677">
        <v>220.34299999999999</v>
      </c>
      <c r="G1677">
        <v>0</v>
      </c>
      <c r="H1677">
        <v>112.244</v>
      </c>
      <c r="I1677">
        <v>0</v>
      </c>
      <c r="J1677">
        <v>0.149815</v>
      </c>
      <c r="K1677">
        <v>0.83690699999999996</v>
      </c>
      <c r="L1677">
        <v>0</v>
      </c>
      <c r="M1677" t="s">
        <v>42</v>
      </c>
    </row>
    <row r="1678" spans="1:25" x14ac:dyDescent="0.25">
      <c r="A1678" t="s">
        <v>181</v>
      </c>
      <c r="B1678">
        <v>3955.06</v>
      </c>
      <c r="C1678">
        <v>3915.37</v>
      </c>
      <c r="D1678">
        <v>3915.07</v>
      </c>
      <c r="E1678">
        <v>3824.21</v>
      </c>
      <c r="F1678">
        <v>219.94800000000001</v>
      </c>
      <c r="G1678">
        <v>0</v>
      </c>
      <c r="H1678">
        <v>111.858</v>
      </c>
      <c r="I1678">
        <v>0</v>
      </c>
      <c r="J1678">
        <v>0.178454</v>
      </c>
      <c r="K1678">
        <v>0.83687900000000004</v>
      </c>
      <c r="L1678">
        <v>0</v>
      </c>
      <c r="M1678" t="s">
        <v>42</v>
      </c>
    </row>
    <row r="1679" spans="1:25" x14ac:dyDescent="0.25">
      <c r="A1679" t="s">
        <v>181</v>
      </c>
      <c r="B1679">
        <v>3947.68</v>
      </c>
      <c r="C1679">
        <v>3916.34</v>
      </c>
      <c r="D1679">
        <v>3916.04</v>
      </c>
      <c r="E1679">
        <v>3825.93</v>
      </c>
      <c r="F1679">
        <v>219.12899999999999</v>
      </c>
      <c r="G1679">
        <v>0</v>
      </c>
      <c r="H1679">
        <v>112.52800000000001</v>
      </c>
      <c r="I1679">
        <v>0</v>
      </c>
      <c r="J1679">
        <v>0.17846400000000001</v>
      </c>
      <c r="K1679">
        <v>0.83699100000000004</v>
      </c>
      <c r="L1679">
        <v>0</v>
      </c>
      <c r="M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181</v>
      </c>
      <c r="B1680">
        <v>3999.37</v>
      </c>
      <c r="C1680">
        <v>3966.31</v>
      </c>
      <c r="D1680">
        <v>3966</v>
      </c>
      <c r="E1680">
        <v>3874.57</v>
      </c>
      <c r="F1680">
        <v>222.89</v>
      </c>
      <c r="G1680">
        <v>0</v>
      </c>
      <c r="H1680">
        <v>112.012</v>
      </c>
      <c r="I1680">
        <v>0</v>
      </c>
      <c r="J1680">
        <v>0.15826899999999999</v>
      </c>
      <c r="K1680">
        <v>0.86890900000000004</v>
      </c>
      <c r="L1680">
        <v>0</v>
      </c>
      <c r="M1680" t="s">
        <v>42</v>
      </c>
      <c r="R1680">
        <f>AVERAGE(B1631:B1680)</f>
        <v>4005.2699999999995</v>
      </c>
      <c r="S1680">
        <f>AVERAGE(C1631:C1680)</f>
        <v>3971.4480000000003</v>
      </c>
      <c r="U1680">
        <f>_xlfn.VAR.P(B1631:B1680)</f>
        <v>888.65128800000127</v>
      </c>
      <c r="V1680">
        <f>_xlfn.VAR.P(C1631:C1680)</f>
        <v>869.64216799999735</v>
      </c>
      <c r="X1680">
        <f>1.96*SQRT(U1680)/50</f>
        <v>1.1685619860291201</v>
      </c>
      <c r="Y1680">
        <f>1.96*SQRT(V1680)/50</f>
        <v>1.1559960817561261</v>
      </c>
    </row>
    <row r="1681" spans="1:3" x14ac:dyDescent="0.25">
      <c r="A1681" t="s">
        <v>182</v>
      </c>
      <c r="B1681">
        <v>200417.00700000001</v>
      </c>
      <c r="C1681" t="s">
        <v>36</v>
      </c>
    </row>
    <row r="1738" spans="1:15" x14ac:dyDescent="0.25">
      <c r="A1738" t="s">
        <v>159</v>
      </c>
      <c r="B1738">
        <v>4622.91</v>
      </c>
      <c r="C1738">
        <v>4523.1400000000003</v>
      </c>
      <c r="D1738">
        <v>4522.88</v>
      </c>
      <c r="E1738">
        <v>4423.3900000000003</v>
      </c>
      <c r="F1738">
        <v>224.13499999999999</v>
      </c>
      <c r="G1738">
        <v>340.32100000000003</v>
      </c>
      <c r="H1738">
        <v>114.676</v>
      </c>
      <c r="I1738">
        <v>69.734399999999994</v>
      </c>
      <c r="J1738">
        <v>126.71899999999999</v>
      </c>
      <c r="K1738">
        <v>3836.02</v>
      </c>
      <c r="L1738">
        <v>0.17073099999999999</v>
      </c>
      <c r="M1738">
        <v>0.83705200000000002</v>
      </c>
      <c r="N1738">
        <v>0</v>
      </c>
      <c r="O1738" t="s">
        <v>42</v>
      </c>
    </row>
    <row r="1739" spans="1:15" x14ac:dyDescent="0.25">
      <c r="A1739" t="s">
        <v>159</v>
      </c>
      <c r="B1739">
        <v>4643.12</v>
      </c>
      <c r="C1739">
        <v>4538.28</v>
      </c>
      <c r="D1739">
        <v>4538</v>
      </c>
      <c r="E1739">
        <v>4437.41</v>
      </c>
      <c r="F1739">
        <v>224.423</v>
      </c>
      <c r="G1739">
        <v>340.82100000000003</v>
      </c>
      <c r="H1739">
        <v>114.215</v>
      </c>
      <c r="I1739">
        <v>69.793499999999995</v>
      </c>
      <c r="J1739">
        <v>127.495</v>
      </c>
      <c r="K1739">
        <v>3848.98</v>
      </c>
      <c r="L1739">
        <v>0.11784799999999999</v>
      </c>
      <c r="M1739">
        <v>0.83370500000000003</v>
      </c>
      <c r="N1739">
        <v>0</v>
      </c>
      <c r="O1739" t="s">
        <v>42</v>
      </c>
    </row>
    <row r="1740" spans="1:15" x14ac:dyDescent="0.25">
      <c r="A1740" t="s">
        <v>159</v>
      </c>
      <c r="B1740">
        <v>4695.16</v>
      </c>
      <c r="C1740">
        <v>4594.2</v>
      </c>
      <c r="D1740">
        <v>4593.8999999999996</v>
      </c>
      <c r="E1740">
        <v>4491.22</v>
      </c>
      <c r="F1740">
        <v>229.006</v>
      </c>
      <c r="G1740">
        <v>343.911</v>
      </c>
      <c r="H1740">
        <v>115.29</v>
      </c>
      <c r="I1740">
        <v>70.668899999999994</v>
      </c>
      <c r="J1740">
        <v>128.62200000000001</v>
      </c>
      <c r="K1740">
        <v>3894.98</v>
      </c>
      <c r="L1740">
        <v>0.163186</v>
      </c>
      <c r="M1740">
        <v>0.83606999999999998</v>
      </c>
      <c r="N1740">
        <v>0</v>
      </c>
      <c r="O1740" t="s">
        <v>42</v>
      </c>
    </row>
    <row r="1741" spans="1:15" x14ac:dyDescent="0.25">
      <c r="A1741" t="s">
        <v>159</v>
      </c>
      <c r="B1741">
        <v>4622.6899999999996</v>
      </c>
      <c r="C1741">
        <v>4523.07</v>
      </c>
      <c r="D1741">
        <v>4522.79</v>
      </c>
      <c r="E1741">
        <v>4421.04</v>
      </c>
      <c r="F1741">
        <v>225.67500000000001</v>
      </c>
      <c r="G1741">
        <v>340.298</v>
      </c>
      <c r="H1741">
        <v>113.27</v>
      </c>
      <c r="I1741">
        <v>69.979699999999994</v>
      </c>
      <c r="J1741">
        <v>127.633</v>
      </c>
      <c r="K1741">
        <v>3832.03</v>
      </c>
      <c r="L1741">
        <v>0.14746200000000001</v>
      </c>
      <c r="M1741">
        <v>0.83680600000000005</v>
      </c>
      <c r="N1741">
        <v>0</v>
      </c>
      <c r="O1741" t="s">
        <v>42</v>
      </c>
    </row>
    <row r="1742" spans="1:15" x14ac:dyDescent="0.25">
      <c r="A1742" t="s">
        <v>159</v>
      </c>
      <c r="B1742">
        <v>4658.84</v>
      </c>
      <c r="C1742">
        <v>4553.9799999999996</v>
      </c>
      <c r="D1742">
        <v>4553.68</v>
      </c>
      <c r="E1742">
        <v>4452.8900000000003</v>
      </c>
      <c r="F1742">
        <v>225.86699999999999</v>
      </c>
      <c r="G1742">
        <v>339.23200000000003</v>
      </c>
      <c r="H1742">
        <v>114.298</v>
      </c>
      <c r="I1742">
        <v>69.241100000000003</v>
      </c>
      <c r="J1742">
        <v>126.313</v>
      </c>
      <c r="K1742">
        <v>3864.51</v>
      </c>
      <c r="L1742">
        <v>0.178454</v>
      </c>
      <c r="M1742">
        <v>0.83701999999999999</v>
      </c>
      <c r="N1742">
        <v>0</v>
      </c>
      <c r="O1742" t="s">
        <v>42</v>
      </c>
    </row>
    <row r="1743" spans="1:15" x14ac:dyDescent="0.25">
      <c r="A1743" t="s">
        <v>159</v>
      </c>
      <c r="B1743">
        <v>4637.34</v>
      </c>
      <c r="C1743">
        <v>4539.34</v>
      </c>
      <c r="D1743">
        <v>4539.07</v>
      </c>
      <c r="E1743">
        <v>4440.3500000000004</v>
      </c>
      <c r="F1743">
        <v>223.84</v>
      </c>
      <c r="G1743">
        <v>341.09500000000003</v>
      </c>
      <c r="H1743">
        <v>114.82299999999999</v>
      </c>
      <c r="I1743">
        <v>69.811400000000006</v>
      </c>
      <c r="J1743">
        <v>127.099</v>
      </c>
      <c r="K1743">
        <v>3852.32</v>
      </c>
      <c r="L1743">
        <v>0.16142300000000001</v>
      </c>
      <c r="M1743">
        <v>0.83704999999999996</v>
      </c>
      <c r="N1743">
        <v>0</v>
      </c>
      <c r="O1743" t="s">
        <v>42</v>
      </c>
    </row>
    <row r="1744" spans="1:15" x14ac:dyDescent="0.25">
      <c r="A1744" t="s">
        <v>159</v>
      </c>
      <c r="B1744">
        <v>4659.96</v>
      </c>
      <c r="C1744">
        <v>4557.0600000000004</v>
      </c>
      <c r="D1744">
        <v>4556.76</v>
      </c>
      <c r="E1744">
        <v>4455.72</v>
      </c>
      <c r="F1744">
        <v>229.83099999999999</v>
      </c>
      <c r="G1744">
        <v>339.69400000000002</v>
      </c>
      <c r="H1744">
        <v>113.73699999999999</v>
      </c>
      <c r="I1744">
        <v>69.714299999999994</v>
      </c>
      <c r="J1744">
        <v>126.873</v>
      </c>
      <c r="K1744">
        <v>3862.97</v>
      </c>
      <c r="L1744">
        <v>0.17469699999999999</v>
      </c>
      <c r="M1744">
        <v>0.83699699999999999</v>
      </c>
      <c r="N1744">
        <v>0</v>
      </c>
      <c r="O1744" t="s">
        <v>42</v>
      </c>
    </row>
    <row r="1745" spans="1:15" x14ac:dyDescent="0.25">
      <c r="A1745" t="s">
        <v>159</v>
      </c>
      <c r="B1745">
        <v>4660.83</v>
      </c>
      <c r="C1745">
        <v>4560.1400000000003</v>
      </c>
      <c r="D1745">
        <v>4559.8599999999997</v>
      </c>
      <c r="E1745">
        <v>4458.46</v>
      </c>
      <c r="F1745">
        <v>224.72200000000001</v>
      </c>
      <c r="G1745">
        <v>343.59100000000001</v>
      </c>
      <c r="H1745">
        <v>114.15</v>
      </c>
      <c r="I1745">
        <v>71.396199999999993</v>
      </c>
      <c r="J1745">
        <v>128.71199999999999</v>
      </c>
      <c r="K1745">
        <v>3867.31</v>
      </c>
      <c r="L1745">
        <v>0.14713899999999999</v>
      </c>
      <c r="M1745">
        <v>0.83667499999999995</v>
      </c>
      <c r="N1745">
        <v>0</v>
      </c>
      <c r="O1745" t="s">
        <v>42</v>
      </c>
    </row>
    <row r="1746" spans="1:15" x14ac:dyDescent="0.25">
      <c r="A1746" t="s">
        <v>159</v>
      </c>
      <c r="B1746">
        <v>4660.79</v>
      </c>
      <c r="C1746">
        <v>4554.3999999999996</v>
      </c>
      <c r="D1746">
        <v>4554.13</v>
      </c>
      <c r="E1746">
        <v>4453.91</v>
      </c>
      <c r="F1746">
        <v>227.614</v>
      </c>
      <c r="G1746">
        <v>342.84100000000001</v>
      </c>
      <c r="H1746">
        <v>114.95</v>
      </c>
      <c r="I1746">
        <v>70.591200000000001</v>
      </c>
      <c r="J1746">
        <v>127.90300000000001</v>
      </c>
      <c r="K1746">
        <v>3860.45</v>
      </c>
      <c r="L1746">
        <v>0.147817</v>
      </c>
      <c r="M1746">
        <v>0.83693200000000001</v>
      </c>
      <c r="N1746">
        <v>0</v>
      </c>
      <c r="O1746" t="s">
        <v>42</v>
      </c>
    </row>
    <row r="1747" spans="1:15" x14ac:dyDescent="0.25">
      <c r="A1747" t="s">
        <v>159</v>
      </c>
      <c r="B1747">
        <v>4645.3599999999997</v>
      </c>
      <c r="C1747">
        <v>4539.66</v>
      </c>
      <c r="D1747">
        <v>4539.37</v>
      </c>
      <c r="E1747">
        <v>4438.6499999999996</v>
      </c>
      <c r="F1747">
        <v>226.31399999999999</v>
      </c>
      <c r="G1747">
        <v>339.72399999999999</v>
      </c>
      <c r="H1747">
        <v>113.58199999999999</v>
      </c>
      <c r="I1747">
        <v>69.6417</v>
      </c>
      <c r="J1747">
        <v>127.149</v>
      </c>
      <c r="K1747">
        <v>3849.61</v>
      </c>
      <c r="L1747">
        <v>0.15029999999999999</v>
      </c>
      <c r="M1747">
        <v>0.83659700000000004</v>
      </c>
      <c r="N1747">
        <v>0</v>
      </c>
      <c r="O1747" t="s">
        <v>42</v>
      </c>
    </row>
    <row r="1748" spans="1:15" x14ac:dyDescent="0.25">
      <c r="A1748" t="s">
        <v>159</v>
      </c>
      <c r="B1748">
        <v>4682.6499999999996</v>
      </c>
      <c r="C1748">
        <v>4573.7299999999996</v>
      </c>
      <c r="D1748">
        <v>4573.46</v>
      </c>
      <c r="E1748">
        <v>4473.0600000000004</v>
      </c>
      <c r="F1748">
        <v>228.65</v>
      </c>
      <c r="G1748">
        <v>344.19400000000002</v>
      </c>
      <c r="H1748">
        <v>115.307</v>
      </c>
      <c r="I1748">
        <v>70.969700000000003</v>
      </c>
      <c r="J1748">
        <v>128.43299999999999</v>
      </c>
      <c r="K1748">
        <v>3877.15</v>
      </c>
      <c r="L1748">
        <v>0.15132100000000001</v>
      </c>
      <c r="M1748">
        <v>0.83701000000000003</v>
      </c>
      <c r="N1748">
        <v>0</v>
      </c>
      <c r="O1748" t="s">
        <v>42</v>
      </c>
    </row>
    <row r="1749" spans="1:15" x14ac:dyDescent="0.25">
      <c r="A1749" t="s">
        <v>159</v>
      </c>
      <c r="B1749">
        <v>4626.37</v>
      </c>
      <c r="C1749">
        <v>4526.71</v>
      </c>
      <c r="D1749">
        <v>4526.42</v>
      </c>
      <c r="E1749">
        <v>4425.95</v>
      </c>
      <c r="F1749">
        <v>226.298</v>
      </c>
      <c r="G1749">
        <v>339.548</v>
      </c>
      <c r="H1749">
        <v>114.77200000000001</v>
      </c>
      <c r="I1749">
        <v>69.416399999999996</v>
      </c>
      <c r="J1749">
        <v>126.244</v>
      </c>
      <c r="K1749">
        <v>3837.24</v>
      </c>
      <c r="L1749">
        <v>0.16036600000000001</v>
      </c>
      <c r="M1749">
        <v>0.83649399999999996</v>
      </c>
      <c r="N1749">
        <v>0</v>
      </c>
      <c r="O1749" t="s">
        <v>42</v>
      </c>
    </row>
    <row r="1750" spans="1:15" x14ac:dyDescent="0.25">
      <c r="A1750" t="s">
        <v>159</v>
      </c>
      <c r="B1750">
        <v>4660.51</v>
      </c>
      <c r="C1750">
        <v>4554.95</v>
      </c>
      <c r="D1750">
        <v>4554.67</v>
      </c>
      <c r="E1750">
        <v>4454.37</v>
      </c>
      <c r="F1750">
        <v>228.738</v>
      </c>
      <c r="G1750">
        <v>338.822</v>
      </c>
      <c r="H1750">
        <v>114.461</v>
      </c>
      <c r="I1750">
        <v>68.907600000000002</v>
      </c>
      <c r="J1750">
        <v>126.074</v>
      </c>
      <c r="K1750">
        <v>3863.86</v>
      </c>
      <c r="L1750">
        <v>0.147176</v>
      </c>
      <c r="M1750">
        <v>0.83687299999999998</v>
      </c>
      <c r="N1750">
        <v>0</v>
      </c>
      <c r="O1750" t="s">
        <v>42</v>
      </c>
    </row>
    <row r="1751" spans="1:15" x14ac:dyDescent="0.25">
      <c r="A1751" t="s">
        <v>159</v>
      </c>
      <c r="B1751">
        <v>4651.78</v>
      </c>
      <c r="C1751">
        <v>4548.84</v>
      </c>
      <c r="D1751">
        <v>4548.5600000000004</v>
      </c>
      <c r="E1751">
        <v>4448.25</v>
      </c>
      <c r="F1751">
        <v>225.33099999999999</v>
      </c>
      <c r="G1751">
        <v>339.71199999999999</v>
      </c>
      <c r="H1751">
        <v>114.501</v>
      </c>
      <c r="I1751">
        <v>69.183099999999996</v>
      </c>
      <c r="J1751">
        <v>126.69499999999999</v>
      </c>
      <c r="K1751">
        <v>3860.24</v>
      </c>
      <c r="L1751">
        <v>0.162161</v>
      </c>
      <c r="M1751">
        <v>0.83650199999999997</v>
      </c>
      <c r="N1751">
        <v>0</v>
      </c>
      <c r="O1751" t="s">
        <v>42</v>
      </c>
    </row>
    <row r="1752" spans="1:15" x14ac:dyDescent="0.25">
      <c r="A1752" t="s">
        <v>159</v>
      </c>
      <c r="B1752">
        <v>4643.0600000000004</v>
      </c>
      <c r="C1752">
        <v>4545.72</v>
      </c>
      <c r="D1752">
        <v>4545.4399999999996</v>
      </c>
      <c r="E1752">
        <v>4445.46</v>
      </c>
      <c r="F1752">
        <v>228.084</v>
      </c>
      <c r="G1752">
        <v>341.15899999999999</v>
      </c>
      <c r="H1752">
        <v>115.297</v>
      </c>
      <c r="I1752">
        <v>69.829400000000007</v>
      </c>
      <c r="J1752">
        <v>126.764</v>
      </c>
      <c r="K1752">
        <v>3853.09</v>
      </c>
      <c r="L1752">
        <v>0.152114</v>
      </c>
      <c r="M1752">
        <v>0.83704999999999996</v>
      </c>
      <c r="N1752">
        <v>0</v>
      </c>
      <c r="O1752" t="s">
        <v>42</v>
      </c>
    </row>
    <row r="1753" spans="1:15" x14ac:dyDescent="0.25">
      <c r="A1753" t="s">
        <v>159</v>
      </c>
      <c r="B1753">
        <v>4694.08</v>
      </c>
      <c r="C1753">
        <v>4588.42</v>
      </c>
      <c r="D1753">
        <v>4588.13</v>
      </c>
      <c r="E1753">
        <v>4485.34</v>
      </c>
      <c r="F1753">
        <v>229.40299999999999</v>
      </c>
      <c r="G1753">
        <v>345.85399999999998</v>
      </c>
      <c r="H1753">
        <v>116.193</v>
      </c>
      <c r="I1753">
        <v>71.006900000000002</v>
      </c>
      <c r="J1753">
        <v>129.23500000000001</v>
      </c>
      <c r="K1753">
        <v>3886.74</v>
      </c>
      <c r="L1753">
        <v>0.15023500000000001</v>
      </c>
      <c r="M1753">
        <v>0.83618400000000004</v>
      </c>
      <c r="N1753">
        <v>0</v>
      </c>
      <c r="O1753" t="s">
        <v>42</v>
      </c>
    </row>
    <row r="1754" spans="1:15" x14ac:dyDescent="0.25">
      <c r="A1754" t="s">
        <v>159</v>
      </c>
      <c r="B1754">
        <v>4634.54</v>
      </c>
      <c r="C1754">
        <v>4525.1000000000004</v>
      </c>
      <c r="D1754">
        <v>4524.83</v>
      </c>
      <c r="E1754">
        <v>4426.6099999999997</v>
      </c>
      <c r="F1754">
        <v>225.328</v>
      </c>
      <c r="G1754">
        <v>338.77300000000002</v>
      </c>
      <c r="H1754">
        <v>114.005</v>
      </c>
      <c r="I1754">
        <v>69.022000000000006</v>
      </c>
      <c r="J1754">
        <v>126.595</v>
      </c>
      <c r="K1754">
        <v>3839.44</v>
      </c>
      <c r="L1754">
        <v>0.149509</v>
      </c>
      <c r="M1754">
        <v>0.83771600000000002</v>
      </c>
      <c r="N1754">
        <v>0</v>
      </c>
      <c r="O1754" t="s">
        <v>42</v>
      </c>
    </row>
    <row r="1755" spans="1:15" x14ac:dyDescent="0.25">
      <c r="A1755" t="s">
        <v>159</v>
      </c>
      <c r="B1755">
        <v>4646.1899999999996</v>
      </c>
      <c r="C1755">
        <v>4548.34</v>
      </c>
      <c r="D1755">
        <v>4548.0600000000004</v>
      </c>
      <c r="E1755">
        <v>4447.03</v>
      </c>
      <c r="F1755">
        <v>225.12700000000001</v>
      </c>
      <c r="G1755">
        <v>339.47199999999998</v>
      </c>
      <c r="H1755">
        <v>114.399</v>
      </c>
      <c r="I1755">
        <v>69.344200000000001</v>
      </c>
      <c r="J1755">
        <v>126.496</v>
      </c>
      <c r="K1755">
        <v>3859.32</v>
      </c>
      <c r="L1755">
        <v>0.178477</v>
      </c>
      <c r="M1755">
        <v>0.83703899999999998</v>
      </c>
      <c r="N1755">
        <v>0</v>
      </c>
      <c r="O1755" t="s">
        <v>42</v>
      </c>
    </row>
    <row r="1756" spans="1:15" x14ac:dyDescent="0.25">
      <c r="A1756" t="s">
        <v>159</v>
      </c>
      <c r="B1756">
        <v>4666.6000000000004</v>
      </c>
      <c r="C1756">
        <v>4564.53</v>
      </c>
      <c r="D1756">
        <v>4564.26</v>
      </c>
      <c r="E1756">
        <v>4464.76</v>
      </c>
      <c r="F1756">
        <v>228.21</v>
      </c>
      <c r="G1756">
        <v>343.14400000000001</v>
      </c>
      <c r="H1756">
        <v>115</v>
      </c>
      <c r="I1756">
        <v>70.828800000000001</v>
      </c>
      <c r="J1756">
        <v>127.788</v>
      </c>
      <c r="K1756">
        <v>3870.27</v>
      </c>
      <c r="L1756">
        <v>0.154034</v>
      </c>
      <c r="M1756">
        <v>0.86702800000000002</v>
      </c>
      <c r="N1756">
        <v>0</v>
      </c>
      <c r="O1756" t="s">
        <v>42</v>
      </c>
    </row>
    <row r="1757" spans="1:15" x14ac:dyDescent="0.25">
      <c r="A1757" t="s">
        <v>159</v>
      </c>
      <c r="B1757">
        <v>4627.87</v>
      </c>
      <c r="C1757">
        <v>4529.63</v>
      </c>
      <c r="D1757">
        <v>4529.3599999999997</v>
      </c>
      <c r="E1757">
        <v>4430.9399999999996</v>
      </c>
      <c r="F1757">
        <v>224.11099999999999</v>
      </c>
      <c r="G1757">
        <v>339.24200000000002</v>
      </c>
      <c r="H1757">
        <v>113.414</v>
      </c>
      <c r="I1757">
        <v>69.603200000000001</v>
      </c>
      <c r="J1757">
        <v>127.01</v>
      </c>
      <c r="K1757">
        <v>3844.58</v>
      </c>
      <c r="L1757">
        <v>0.150417</v>
      </c>
      <c r="M1757">
        <v>0.83703300000000003</v>
      </c>
      <c r="N1757">
        <v>0</v>
      </c>
      <c r="O1757" t="s">
        <v>42</v>
      </c>
    </row>
    <row r="1758" spans="1:15" x14ac:dyDescent="0.25">
      <c r="A1758" t="s">
        <v>159</v>
      </c>
      <c r="B1758">
        <v>4613.1400000000003</v>
      </c>
      <c r="C1758">
        <v>4508.78</v>
      </c>
      <c r="D1758">
        <v>4508.5</v>
      </c>
      <c r="E1758">
        <v>4410.76</v>
      </c>
      <c r="F1758">
        <v>224.637</v>
      </c>
      <c r="G1758">
        <v>338.78</v>
      </c>
      <c r="H1758">
        <v>114.29</v>
      </c>
      <c r="I1758">
        <v>68.996499999999997</v>
      </c>
      <c r="J1758">
        <v>126.26300000000001</v>
      </c>
      <c r="K1758">
        <v>3824.39</v>
      </c>
      <c r="L1758">
        <v>0.152083</v>
      </c>
      <c r="M1758">
        <v>0.83588099999999999</v>
      </c>
      <c r="N1758">
        <v>0</v>
      </c>
      <c r="O1758" t="s">
        <v>42</v>
      </c>
    </row>
    <row r="1759" spans="1:15" x14ac:dyDescent="0.25">
      <c r="A1759" t="s">
        <v>159</v>
      </c>
      <c r="B1759">
        <v>4624.84</v>
      </c>
      <c r="C1759">
        <v>4527.2299999999996</v>
      </c>
      <c r="D1759">
        <v>4526.9399999999996</v>
      </c>
      <c r="E1759">
        <v>4427.03</v>
      </c>
      <c r="F1759">
        <v>223.90799999999999</v>
      </c>
      <c r="G1759">
        <v>337.87299999999999</v>
      </c>
      <c r="H1759">
        <v>113.447</v>
      </c>
      <c r="I1759">
        <v>69.062399999999997</v>
      </c>
      <c r="J1759">
        <v>126.152</v>
      </c>
      <c r="K1759">
        <v>3842.28</v>
      </c>
      <c r="L1759">
        <v>0.15306500000000001</v>
      </c>
      <c r="M1759">
        <v>0.83705200000000002</v>
      </c>
      <c r="N1759">
        <v>0</v>
      </c>
      <c r="O1759" t="s">
        <v>42</v>
      </c>
    </row>
    <row r="1760" spans="1:15" x14ac:dyDescent="0.25">
      <c r="A1760" t="s">
        <v>159</v>
      </c>
      <c r="B1760">
        <v>4597.71</v>
      </c>
      <c r="C1760">
        <v>4489.9799999999996</v>
      </c>
      <c r="D1760">
        <v>4489.71</v>
      </c>
      <c r="E1760">
        <v>4390.6099999999997</v>
      </c>
      <c r="F1760">
        <v>225.82599999999999</v>
      </c>
      <c r="G1760">
        <v>335.66300000000001</v>
      </c>
      <c r="H1760">
        <v>112.83</v>
      </c>
      <c r="I1760">
        <v>68.378399999999999</v>
      </c>
      <c r="J1760">
        <v>125.38200000000001</v>
      </c>
      <c r="K1760">
        <v>3806.2</v>
      </c>
      <c r="L1760">
        <v>0.17321800000000001</v>
      </c>
      <c r="M1760">
        <v>0.83691000000000004</v>
      </c>
      <c r="N1760">
        <v>0</v>
      </c>
      <c r="O1760" t="s">
        <v>42</v>
      </c>
    </row>
    <row r="1761" spans="1:15" x14ac:dyDescent="0.25">
      <c r="A1761" t="s">
        <v>159</v>
      </c>
      <c r="B1761">
        <v>4667.6499999999996</v>
      </c>
      <c r="C1761">
        <v>4566.13</v>
      </c>
      <c r="D1761">
        <v>4565.83</v>
      </c>
      <c r="E1761">
        <v>4463.47</v>
      </c>
      <c r="F1761">
        <v>227.548</v>
      </c>
      <c r="G1761">
        <v>341.34399999999999</v>
      </c>
      <c r="H1761">
        <v>114.25700000000001</v>
      </c>
      <c r="I1761">
        <v>70.093400000000003</v>
      </c>
      <c r="J1761">
        <v>127.64</v>
      </c>
      <c r="K1761">
        <v>3871.3</v>
      </c>
      <c r="L1761">
        <v>0.17847099999999999</v>
      </c>
      <c r="M1761">
        <v>0.83702799999999999</v>
      </c>
      <c r="N1761">
        <v>0</v>
      </c>
      <c r="O1761" t="s">
        <v>42</v>
      </c>
    </row>
    <row r="1762" spans="1:15" x14ac:dyDescent="0.25">
      <c r="A1762" t="s">
        <v>159</v>
      </c>
      <c r="B1762">
        <v>4644.4799999999996</v>
      </c>
      <c r="C1762">
        <v>4547.17</v>
      </c>
      <c r="D1762">
        <v>4546.87</v>
      </c>
      <c r="E1762">
        <v>4446.22</v>
      </c>
      <c r="F1762">
        <v>224.988</v>
      </c>
      <c r="G1762">
        <v>337.66399999999999</v>
      </c>
      <c r="H1762">
        <v>113.31100000000001</v>
      </c>
      <c r="I1762">
        <v>68.879800000000003</v>
      </c>
      <c r="J1762">
        <v>126.316</v>
      </c>
      <c r="K1762">
        <v>3860.33</v>
      </c>
      <c r="L1762">
        <v>0.178455</v>
      </c>
      <c r="M1762">
        <v>0.86658900000000005</v>
      </c>
      <c r="N1762">
        <v>0</v>
      </c>
      <c r="O1762" t="s">
        <v>42</v>
      </c>
    </row>
    <row r="1763" spans="1:15" x14ac:dyDescent="0.25">
      <c r="A1763" t="s">
        <v>159</v>
      </c>
      <c r="B1763">
        <v>4629.1000000000004</v>
      </c>
      <c r="C1763">
        <v>4523.97</v>
      </c>
      <c r="D1763">
        <v>4523.68</v>
      </c>
      <c r="E1763">
        <v>4422.72</v>
      </c>
      <c r="F1763">
        <v>225.90199999999999</v>
      </c>
      <c r="G1763">
        <v>339.392</v>
      </c>
      <c r="H1763">
        <v>113.242</v>
      </c>
      <c r="I1763">
        <v>69.735500000000002</v>
      </c>
      <c r="J1763">
        <v>127.361</v>
      </c>
      <c r="K1763">
        <v>3834.4</v>
      </c>
      <c r="L1763">
        <v>0.16415299999999999</v>
      </c>
      <c r="M1763">
        <v>0.83703799999999995</v>
      </c>
      <c r="N1763">
        <v>0</v>
      </c>
      <c r="O1763" t="s">
        <v>42</v>
      </c>
    </row>
    <row r="1764" spans="1:15" x14ac:dyDescent="0.25">
      <c r="A1764" t="s">
        <v>159</v>
      </c>
      <c r="B1764">
        <v>4600.66</v>
      </c>
      <c r="C1764">
        <v>4492.21</v>
      </c>
      <c r="D1764">
        <v>4491.93</v>
      </c>
      <c r="E1764">
        <v>4392.46</v>
      </c>
      <c r="F1764">
        <v>226.24799999999999</v>
      </c>
      <c r="G1764">
        <v>336.93599999999998</v>
      </c>
      <c r="H1764">
        <v>112.608</v>
      </c>
      <c r="I1764">
        <v>69.096299999999999</v>
      </c>
      <c r="J1764">
        <v>126.14400000000001</v>
      </c>
      <c r="K1764">
        <v>3806.43</v>
      </c>
      <c r="L1764">
        <v>0.178456</v>
      </c>
      <c r="M1764">
        <v>0.83696899999999996</v>
      </c>
      <c r="N1764">
        <v>0</v>
      </c>
      <c r="O1764" t="s">
        <v>42</v>
      </c>
    </row>
    <row r="1765" spans="1:15" x14ac:dyDescent="0.25">
      <c r="A1765" t="s">
        <v>159</v>
      </c>
      <c r="B1765">
        <v>4682.82</v>
      </c>
      <c r="C1765">
        <v>4574.57</v>
      </c>
      <c r="D1765">
        <v>4574.26</v>
      </c>
      <c r="E1765">
        <v>4470.91</v>
      </c>
      <c r="F1765">
        <v>227.43</v>
      </c>
      <c r="G1765">
        <v>339.096</v>
      </c>
      <c r="H1765">
        <v>113.72</v>
      </c>
      <c r="I1765">
        <v>69.248999999999995</v>
      </c>
      <c r="J1765">
        <v>126.843</v>
      </c>
      <c r="K1765">
        <v>3881.35</v>
      </c>
      <c r="L1765">
        <v>0.14840900000000001</v>
      </c>
      <c r="M1765">
        <v>0.83704299999999998</v>
      </c>
      <c r="N1765">
        <v>0</v>
      </c>
      <c r="O1765" t="s">
        <v>42</v>
      </c>
    </row>
    <row r="1766" spans="1:15" x14ac:dyDescent="0.25">
      <c r="A1766" t="s">
        <v>159</v>
      </c>
      <c r="B1766">
        <v>4722.17</v>
      </c>
      <c r="C1766">
        <v>4613.63</v>
      </c>
      <c r="D1766">
        <v>4613.32</v>
      </c>
      <c r="E1766">
        <v>4510.6899999999996</v>
      </c>
      <c r="F1766">
        <v>233.084</v>
      </c>
      <c r="G1766">
        <v>345.56400000000002</v>
      </c>
      <c r="H1766">
        <v>116.398</v>
      </c>
      <c r="I1766">
        <v>70.921400000000006</v>
      </c>
      <c r="J1766">
        <v>128.87799999999999</v>
      </c>
      <c r="K1766">
        <v>3908.71</v>
      </c>
      <c r="L1766">
        <v>0.15465799999999999</v>
      </c>
      <c r="M1766">
        <v>0.83637600000000001</v>
      </c>
      <c r="N1766">
        <v>0</v>
      </c>
      <c r="O1766" t="s">
        <v>42</v>
      </c>
    </row>
    <row r="1767" spans="1:15" x14ac:dyDescent="0.25">
      <c r="A1767" t="s">
        <v>159</v>
      </c>
      <c r="B1767">
        <v>4666.3900000000003</v>
      </c>
      <c r="C1767">
        <v>4560.99</v>
      </c>
      <c r="D1767">
        <v>4560.7</v>
      </c>
      <c r="E1767">
        <v>4459.6499999999996</v>
      </c>
      <c r="F1767">
        <v>227.79900000000001</v>
      </c>
      <c r="G1767">
        <v>339.892</v>
      </c>
      <c r="H1767">
        <v>114.688</v>
      </c>
      <c r="I1767">
        <v>68.950400000000002</v>
      </c>
      <c r="J1767">
        <v>126.78</v>
      </c>
      <c r="K1767">
        <v>3868.9</v>
      </c>
      <c r="L1767">
        <v>0.15936</v>
      </c>
      <c r="M1767">
        <v>0.83688799999999997</v>
      </c>
      <c r="N1767">
        <v>0</v>
      </c>
      <c r="O1767" t="s">
        <v>42</v>
      </c>
    </row>
    <row r="1768" spans="1:15" x14ac:dyDescent="0.25">
      <c r="A1768" t="s">
        <v>159</v>
      </c>
      <c r="B1768">
        <v>4641.25</v>
      </c>
      <c r="C1768">
        <v>4542.17</v>
      </c>
      <c r="D1768">
        <v>4541.8599999999997</v>
      </c>
      <c r="E1768">
        <v>4441.1899999999996</v>
      </c>
      <c r="F1768">
        <v>224.68299999999999</v>
      </c>
      <c r="G1768">
        <v>338.12099999999998</v>
      </c>
      <c r="H1768">
        <v>113.986</v>
      </c>
      <c r="I1768">
        <v>68.729500000000002</v>
      </c>
      <c r="J1768">
        <v>126.247</v>
      </c>
      <c r="K1768">
        <v>3855.38</v>
      </c>
      <c r="L1768">
        <v>0.17849200000000001</v>
      </c>
      <c r="M1768">
        <v>0.83705099999999999</v>
      </c>
      <c r="N1768">
        <v>0</v>
      </c>
      <c r="O1768" t="s">
        <v>42</v>
      </c>
    </row>
    <row r="1769" spans="1:15" x14ac:dyDescent="0.25">
      <c r="A1769" t="s">
        <v>159</v>
      </c>
      <c r="B1769">
        <v>4624.95</v>
      </c>
      <c r="C1769">
        <v>4519.68</v>
      </c>
      <c r="D1769">
        <v>4519.41</v>
      </c>
      <c r="E1769">
        <v>4419.79</v>
      </c>
      <c r="F1769">
        <v>226.05600000000001</v>
      </c>
      <c r="G1769">
        <v>337.767</v>
      </c>
      <c r="H1769">
        <v>113.43300000000001</v>
      </c>
      <c r="I1769">
        <v>68.878200000000007</v>
      </c>
      <c r="J1769">
        <v>126.123</v>
      </c>
      <c r="K1769">
        <v>3832.97</v>
      </c>
      <c r="L1769">
        <v>0.178479</v>
      </c>
      <c r="M1769">
        <v>0.839839</v>
      </c>
      <c r="N1769">
        <v>0</v>
      </c>
      <c r="O1769" t="s">
        <v>42</v>
      </c>
    </row>
    <row r="1770" spans="1:15" x14ac:dyDescent="0.25">
      <c r="A1770" t="s">
        <v>159</v>
      </c>
      <c r="B1770">
        <v>4687.53</v>
      </c>
      <c r="C1770">
        <v>4582.55</v>
      </c>
      <c r="D1770">
        <v>4582.26</v>
      </c>
      <c r="E1770">
        <v>4481.1400000000003</v>
      </c>
      <c r="F1770">
        <v>227.84800000000001</v>
      </c>
      <c r="G1770">
        <v>344.98899999999998</v>
      </c>
      <c r="H1770">
        <v>115.93300000000001</v>
      </c>
      <c r="I1770">
        <v>71.063000000000002</v>
      </c>
      <c r="J1770">
        <v>128.63</v>
      </c>
      <c r="K1770">
        <v>3885.04</v>
      </c>
      <c r="L1770">
        <v>0.14971899999999999</v>
      </c>
      <c r="M1770">
        <v>0.83297200000000005</v>
      </c>
      <c r="N1770">
        <v>0</v>
      </c>
      <c r="O1770" t="s">
        <v>42</v>
      </c>
    </row>
    <row r="1771" spans="1:15" x14ac:dyDescent="0.25">
      <c r="A1771" t="s">
        <v>159</v>
      </c>
      <c r="B1771">
        <v>4643.99</v>
      </c>
      <c r="C1771">
        <v>4542.1400000000003</v>
      </c>
      <c r="D1771">
        <v>4541.8500000000004</v>
      </c>
      <c r="E1771">
        <v>4441.6099999999997</v>
      </c>
      <c r="F1771">
        <v>226.95599999999999</v>
      </c>
      <c r="G1771">
        <v>338.18700000000001</v>
      </c>
      <c r="H1771">
        <v>113.657</v>
      </c>
      <c r="I1771">
        <v>68.865399999999994</v>
      </c>
      <c r="J1771">
        <v>126.53</v>
      </c>
      <c r="K1771">
        <v>3853.45</v>
      </c>
      <c r="L1771">
        <v>0.17849699999999999</v>
      </c>
      <c r="M1771">
        <v>0.83702299999999996</v>
      </c>
      <c r="N1771">
        <v>0</v>
      </c>
      <c r="O1771" t="s">
        <v>42</v>
      </c>
    </row>
    <row r="1772" spans="1:15" x14ac:dyDescent="0.25">
      <c r="A1772" t="s">
        <v>159</v>
      </c>
      <c r="B1772">
        <v>4665.2299999999996</v>
      </c>
      <c r="C1772">
        <v>4564.1400000000003</v>
      </c>
      <c r="D1772">
        <v>4563.8599999999997</v>
      </c>
      <c r="E1772">
        <v>4463.7700000000004</v>
      </c>
      <c r="F1772">
        <v>226.995</v>
      </c>
      <c r="G1772">
        <v>341.53500000000003</v>
      </c>
      <c r="H1772">
        <v>115.143</v>
      </c>
      <c r="I1772">
        <v>69.790899999999993</v>
      </c>
      <c r="J1772">
        <v>127.33799999999999</v>
      </c>
      <c r="K1772">
        <v>3872.07</v>
      </c>
      <c r="L1772">
        <v>0.154276</v>
      </c>
      <c r="M1772">
        <v>0.83704299999999998</v>
      </c>
      <c r="N1772">
        <v>0</v>
      </c>
      <c r="O1772" t="s">
        <v>42</v>
      </c>
    </row>
    <row r="1773" spans="1:15" x14ac:dyDescent="0.25">
      <c r="A1773" t="s">
        <v>159</v>
      </c>
      <c r="B1773">
        <v>4647.59</v>
      </c>
      <c r="C1773">
        <v>4542.97</v>
      </c>
      <c r="D1773">
        <v>4542.66</v>
      </c>
      <c r="E1773">
        <v>4441.18</v>
      </c>
      <c r="F1773">
        <v>228.197</v>
      </c>
      <c r="G1773">
        <v>336.88499999999999</v>
      </c>
      <c r="H1773">
        <v>113.503</v>
      </c>
      <c r="I1773">
        <v>68.253399999999999</v>
      </c>
      <c r="J1773">
        <v>125.887</v>
      </c>
      <c r="K1773">
        <v>3853.13</v>
      </c>
      <c r="L1773">
        <v>0.15800900000000001</v>
      </c>
      <c r="M1773">
        <v>0.83681099999999997</v>
      </c>
      <c r="N1773">
        <v>0</v>
      </c>
      <c r="O1773" t="s">
        <v>42</v>
      </c>
    </row>
    <row r="1774" spans="1:15" x14ac:dyDescent="0.25">
      <c r="A1774" t="s">
        <v>159</v>
      </c>
      <c r="B1774">
        <v>4641.7</v>
      </c>
      <c r="C1774">
        <v>4543.7700000000004</v>
      </c>
      <c r="D1774">
        <v>4543.49</v>
      </c>
      <c r="E1774">
        <v>4443.43</v>
      </c>
      <c r="F1774">
        <v>227.87799999999999</v>
      </c>
      <c r="G1774">
        <v>339.24</v>
      </c>
      <c r="H1774">
        <v>114.66800000000001</v>
      </c>
      <c r="I1774">
        <v>68.758499999999998</v>
      </c>
      <c r="J1774">
        <v>126.416</v>
      </c>
      <c r="K1774">
        <v>3853.23</v>
      </c>
      <c r="L1774">
        <v>0.15401000000000001</v>
      </c>
      <c r="M1774">
        <v>0.836947</v>
      </c>
      <c r="N1774">
        <v>0</v>
      </c>
      <c r="O1774" t="s">
        <v>42</v>
      </c>
    </row>
    <row r="1775" spans="1:15" x14ac:dyDescent="0.25">
      <c r="A1775" t="s">
        <v>159</v>
      </c>
      <c r="B1775">
        <v>4690.24</v>
      </c>
      <c r="C1775">
        <v>4581.91</v>
      </c>
      <c r="D1775">
        <v>4581.62</v>
      </c>
      <c r="E1775">
        <v>4478.54</v>
      </c>
      <c r="F1775">
        <v>230.20500000000001</v>
      </c>
      <c r="G1775">
        <v>341.226</v>
      </c>
      <c r="H1775">
        <v>114.499</v>
      </c>
      <c r="I1775">
        <v>70.050200000000004</v>
      </c>
      <c r="J1775">
        <v>127.15900000000001</v>
      </c>
      <c r="K1775">
        <v>3883.83</v>
      </c>
      <c r="L1775">
        <v>0.16191700000000001</v>
      </c>
      <c r="M1775">
        <v>0.83699000000000001</v>
      </c>
      <c r="N1775">
        <v>0</v>
      </c>
      <c r="O1775" t="s">
        <v>42</v>
      </c>
    </row>
    <row r="1776" spans="1:15" x14ac:dyDescent="0.25">
      <c r="A1776" t="s">
        <v>159</v>
      </c>
      <c r="B1776">
        <v>4655.99</v>
      </c>
      <c r="C1776">
        <v>4550.9799999999996</v>
      </c>
      <c r="D1776">
        <v>4550.71</v>
      </c>
      <c r="E1776">
        <v>4450.92</v>
      </c>
      <c r="F1776">
        <v>226.53800000000001</v>
      </c>
      <c r="G1776">
        <v>338.86799999999999</v>
      </c>
      <c r="H1776">
        <v>113.467</v>
      </c>
      <c r="I1776">
        <v>69.279399999999995</v>
      </c>
      <c r="J1776">
        <v>126.858</v>
      </c>
      <c r="K1776">
        <v>3862.71</v>
      </c>
      <c r="L1776">
        <v>0.149671</v>
      </c>
      <c r="M1776">
        <v>0.83703700000000003</v>
      </c>
      <c r="N1776">
        <v>0</v>
      </c>
      <c r="O1776" t="s">
        <v>42</v>
      </c>
    </row>
    <row r="1777" spans="1:25" x14ac:dyDescent="0.25">
      <c r="A1777" t="s">
        <v>159</v>
      </c>
      <c r="B1777">
        <v>4673</v>
      </c>
      <c r="C1777">
        <v>4568.32</v>
      </c>
      <c r="D1777">
        <v>4568.04</v>
      </c>
      <c r="E1777">
        <v>4468.59</v>
      </c>
      <c r="F1777">
        <v>226.434</v>
      </c>
      <c r="G1777">
        <v>342.928</v>
      </c>
      <c r="H1777">
        <v>115.813</v>
      </c>
      <c r="I1777">
        <v>70.221599999999995</v>
      </c>
      <c r="J1777">
        <v>127.7</v>
      </c>
      <c r="K1777">
        <v>3876.12</v>
      </c>
      <c r="L1777">
        <v>0.16283500000000001</v>
      </c>
      <c r="M1777">
        <v>0.83684000000000003</v>
      </c>
      <c r="N1777">
        <v>0</v>
      </c>
      <c r="O1777" t="s">
        <v>42</v>
      </c>
    </row>
    <row r="1778" spans="1:25" x14ac:dyDescent="0.25">
      <c r="A1778" t="s">
        <v>159</v>
      </c>
      <c r="B1778">
        <v>4680.62</v>
      </c>
      <c r="C1778">
        <v>4577.17</v>
      </c>
      <c r="D1778">
        <v>4576.88</v>
      </c>
      <c r="E1778">
        <v>4475.74</v>
      </c>
      <c r="F1778">
        <v>229.3</v>
      </c>
      <c r="G1778">
        <v>344.68900000000002</v>
      </c>
      <c r="H1778">
        <v>115.68300000000001</v>
      </c>
      <c r="I1778">
        <v>71.018299999999996</v>
      </c>
      <c r="J1778">
        <v>128.62</v>
      </c>
      <c r="K1778">
        <v>3878.34</v>
      </c>
      <c r="L1778">
        <v>0.16905100000000001</v>
      </c>
      <c r="M1778">
        <v>0.86886600000000003</v>
      </c>
      <c r="N1778">
        <v>0</v>
      </c>
      <c r="O1778" t="s">
        <v>42</v>
      </c>
    </row>
    <row r="1779" spans="1:25" x14ac:dyDescent="0.25">
      <c r="A1779" t="s">
        <v>159</v>
      </c>
      <c r="B1779">
        <v>4653.59</v>
      </c>
      <c r="C1779">
        <v>4537.8100000000004</v>
      </c>
      <c r="D1779">
        <v>4537.54</v>
      </c>
      <c r="E1779">
        <v>4438.58</v>
      </c>
      <c r="F1779">
        <v>225.65799999999999</v>
      </c>
      <c r="G1779">
        <v>340.589</v>
      </c>
      <c r="H1779">
        <v>115.30500000000001</v>
      </c>
      <c r="I1779">
        <v>69.332700000000003</v>
      </c>
      <c r="J1779">
        <v>126.574</v>
      </c>
      <c r="K1779">
        <v>3849.08</v>
      </c>
      <c r="L1779">
        <v>0.147397</v>
      </c>
      <c r="M1779">
        <v>0.83667100000000005</v>
      </c>
      <c r="N1779">
        <v>0</v>
      </c>
      <c r="O1779" t="s">
        <v>42</v>
      </c>
    </row>
    <row r="1780" spans="1:25" x14ac:dyDescent="0.25">
      <c r="A1780" t="s">
        <v>159</v>
      </c>
      <c r="B1780">
        <v>4623.91</v>
      </c>
      <c r="C1780">
        <v>4524.91</v>
      </c>
      <c r="D1780">
        <v>4524.6400000000003</v>
      </c>
      <c r="E1780">
        <v>4426.07</v>
      </c>
      <c r="F1780">
        <v>224.965</v>
      </c>
      <c r="G1780">
        <v>340.43099999999998</v>
      </c>
      <c r="H1780">
        <v>113.82</v>
      </c>
      <c r="I1780">
        <v>70.211699999999993</v>
      </c>
      <c r="J1780">
        <v>127.08</v>
      </c>
      <c r="K1780">
        <v>3837.57</v>
      </c>
      <c r="L1780">
        <v>0.14757899999999999</v>
      </c>
      <c r="M1780">
        <v>0.83587400000000001</v>
      </c>
      <c r="N1780">
        <v>0</v>
      </c>
      <c r="O1780" t="s">
        <v>42</v>
      </c>
    </row>
    <row r="1781" spans="1:25" x14ac:dyDescent="0.25">
      <c r="A1781" t="s">
        <v>159</v>
      </c>
      <c r="B1781">
        <v>4621.26</v>
      </c>
      <c r="C1781">
        <v>4516.26</v>
      </c>
      <c r="D1781">
        <v>4515.9799999999996</v>
      </c>
      <c r="E1781">
        <v>4416.74</v>
      </c>
      <c r="F1781">
        <v>224.3</v>
      </c>
      <c r="G1781">
        <v>336.54399999999998</v>
      </c>
      <c r="H1781">
        <v>113.81</v>
      </c>
      <c r="I1781">
        <v>68.2042</v>
      </c>
      <c r="J1781">
        <v>125.173</v>
      </c>
      <c r="K1781">
        <v>3832.93</v>
      </c>
      <c r="L1781">
        <v>0.164632</v>
      </c>
      <c r="M1781">
        <v>0.83696400000000004</v>
      </c>
      <c r="N1781">
        <v>0</v>
      </c>
      <c r="O1781" t="s">
        <v>42</v>
      </c>
    </row>
    <row r="1782" spans="1:25" x14ac:dyDescent="0.25">
      <c r="A1782" t="s">
        <v>159</v>
      </c>
      <c r="B1782">
        <v>4702.2299999999996</v>
      </c>
      <c r="C1782">
        <v>4594.92</v>
      </c>
      <c r="D1782">
        <v>4594.6400000000003</v>
      </c>
      <c r="E1782">
        <v>4492.6499999999996</v>
      </c>
      <c r="F1782">
        <v>226.94800000000001</v>
      </c>
      <c r="G1782">
        <v>342.93099999999998</v>
      </c>
      <c r="H1782">
        <v>115.599</v>
      </c>
      <c r="I1782">
        <v>70.046000000000006</v>
      </c>
      <c r="J1782">
        <v>127.78100000000001</v>
      </c>
      <c r="K1782">
        <v>3899.47</v>
      </c>
      <c r="L1782">
        <v>0.154532</v>
      </c>
      <c r="M1782">
        <v>0.83697600000000005</v>
      </c>
      <c r="N1782">
        <v>0</v>
      </c>
      <c r="O1782" t="s">
        <v>42</v>
      </c>
    </row>
    <row r="1783" spans="1:25" x14ac:dyDescent="0.25">
      <c r="A1783" t="s">
        <v>159</v>
      </c>
      <c r="B1783">
        <v>4595.87</v>
      </c>
      <c r="C1783">
        <v>4493.1499999999996</v>
      </c>
      <c r="D1783">
        <v>4492.8900000000003</v>
      </c>
      <c r="E1783">
        <v>4396.33</v>
      </c>
      <c r="F1783">
        <v>222.011</v>
      </c>
      <c r="G1783">
        <v>335.58300000000003</v>
      </c>
      <c r="H1783">
        <v>112.512</v>
      </c>
      <c r="I1783">
        <v>68.435199999999995</v>
      </c>
      <c r="J1783">
        <v>125.48099999999999</v>
      </c>
      <c r="K1783">
        <v>3815.78</v>
      </c>
      <c r="L1783">
        <v>0.15782399999999999</v>
      </c>
      <c r="M1783">
        <v>0.834233</v>
      </c>
      <c r="N1783">
        <v>0</v>
      </c>
      <c r="O1783" t="s">
        <v>42</v>
      </c>
    </row>
    <row r="1784" spans="1:25" x14ac:dyDescent="0.25">
      <c r="A1784" t="s">
        <v>159</v>
      </c>
      <c r="B1784">
        <v>4631.74</v>
      </c>
      <c r="C1784">
        <v>4525.1899999999996</v>
      </c>
      <c r="D1784">
        <v>4524.91</v>
      </c>
      <c r="E1784">
        <v>4424.8599999999997</v>
      </c>
      <c r="F1784">
        <v>226.411</v>
      </c>
      <c r="G1784">
        <v>340.55799999999999</v>
      </c>
      <c r="H1784">
        <v>114.181</v>
      </c>
      <c r="I1784">
        <v>70.047499999999999</v>
      </c>
      <c r="J1784">
        <v>127.13800000000001</v>
      </c>
      <c r="K1784">
        <v>3834.78</v>
      </c>
      <c r="L1784">
        <v>0.14721400000000001</v>
      </c>
      <c r="M1784">
        <v>0.86599499999999996</v>
      </c>
      <c r="N1784">
        <v>0</v>
      </c>
      <c r="O1784" t="s">
        <v>42</v>
      </c>
    </row>
    <row r="1785" spans="1:25" x14ac:dyDescent="0.25">
      <c r="A1785" t="s">
        <v>159</v>
      </c>
      <c r="B1785">
        <v>4652.29</v>
      </c>
      <c r="C1785">
        <v>4550.7299999999996</v>
      </c>
      <c r="D1785">
        <v>4550.46</v>
      </c>
      <c r="E1785">
        <v>4450.04</v>
      </c>
      <c r="F1785">
        <v>227.11500000000001</v>
      </c>
      <c r="G1785">
        <v>339.88099999999997</v>
      </c>
      <c r="H1785">
        <v>114.489</v>
      </c>
      <c r="I1785">
        <v>69.119299999999996</v>
      </c>
      <c r="J1785">
        <v>126.782</v>
      </c>
      <c r="K1785">
        <v>3860.07</v>
      </c>
      <c r="L1785">
        <v>0.178456</v>
      </c>
      <c r="M1785">
        <v>0.83700399999999997</v>
      </c>
      <c r="N1785">
        <v>0</v>
      </c>
      <c r="O1785" t="s">
        <v>42</v>
      </c>
    </row>
    <row r="1786" spans="1:25" x14ac:dyDescent="0.25">
      <c r="A1786" t="s">
        <v>159</v>
      </c>
      <c r="B1786">
        <v>4605.16</v>
      </c>
      <c r="C1786">
        <v>4500.72</v>
      </c>
      <c r="D1786">
        <v>4500.4399999999996</v>
      </c>
      <c r="E1786">
        <v>4399.95</v>
      </c>
      <c r="F1786">
        <v>225.017</v>
      </c>
      <c r="G1786">
        <v>335.17899999999997</v>
      </c>
      <c r="H1786">
        <v>112.38200000000001</v>
      </c>
      <c r="I1786">
        <v>68.380399999999995</v>
      </c>
      <c r="J1786">
        <v>125.218</v>
      </c>
      <c r="K1786">
        <v>3816.75</v>
      </c>
      <c r="L1786">
        <v>0.178454</v>
      </c>
      <c r="M1786">
        <v>0.83684099999999995</v>
      </c>
      <c r="N1786">
        <v>0</v>
      </c>
      <c r="O1786" t="s">
        <v>42</v>
      </c>
    </row>
    <row r="1787" spans="1:25" x14ac:dyDescent="0.25">
      <c r="A1787" t="s">
        <v>159</v>
      </c>
      <c r="B1787">
        <v>4664.04</v>
      </c>
      <c r="C1787">
        <v>4560.01</v>
      </c>
      <c r="D1787">
        <v>4559.72</v>
      </c>
      <c r="E1787">
        <v>4458.18</v>
      </c>
      <c r="F1787">
        <v>227.16900000000001</v>
      </c>
      <c r="G1787">
        <v>342.20800000000003</v>
      </c>
      <c r="H1787">
        <v>114.953</v>
      </c>
      <c r="I1787">
        <v>70.3977</v>
      </c>
      <c r="J1787">
        <v>127.622</v>
      </c>
      <c r="K1787">
        <v>3865.45</v>
      </c>
      <c r="L1787">
        <v>0.13825799999999999</v>
      </c>
      <c r="M1787">
        <v>0.83573900000000001</v>
      </c>
      <c r="N1787">
        <v>0</v>
      </c>
      <c r="O1787" t="s">
        <v>42</v>
      </c>
    </row>
    <row r="1788" spans="1:25" x14ac:dyDescent="0.25">
      <c r="A1788" t="s">
        <v>159</v>
      </c>
      <c r="B1788">
        <v>4655.8</v>
      </c>
      <c r="C1788">
        <v>4548.5200000000004</v>
      </c>
      <c r="D1788">
        <v>4548.2299999999996</v>
      </c>
      <c r="E1788">
        <v>4445.8999999999996</v>
      </c>
      <c r="F1788">
        <v>226.93899999999999</v>
      </c>
      <c r="G1788">
        <v>337.815</v>
      </c>
      <c r="H1788">
        <v>113.458</v>
      </c>
      <c r="I1788">
        <v>68.758300000000006</v>
      </c>
      <c r="J1788">
        <v>126.343</v>
      </c>
      <c r="K1788">
        <v>3858.21</v>
      </c>
      <c r="L1788">
        <v>0.16217699999999999</v>
      </c>
      <c r="M1788">
        <v>0.83704100000000004</v>
      </c>
      <c r="N1788">
        <v>0</v>
      </c>
      <c r="O1788" t="s">
        <v>42</v>
      </c>
    </row>
    <row r="1789" spans="1:25" x14ac:dyDescent="0.25">
      <c r="A1789" t="s">
        <v>159</v>
      </c>
      <c r="B1789">
        <v>4617.1899999999996</v>
      </c>
      <c r="C1789">
        <v>4517.7700000000004</v>
      </c>
      <c r="D1789">
        <v>4517.49</v>
      </c>
      <c r="E1789">
        <v>4417.6099999999997</v>
      </c>
      <c r="F1789">
        <v>224.648</v>
      </c>
      <c r="G1789">
        <v>338.50799999999998</v>
      </c>
      <c r="H1789">
        <v>113.354</v>
      </c>
      <c r="I1789">
        <v>69.164699999999996</v>
      </c>
      <c r="J1789">
        <v>126.506</v>
      </c>
      <c r="K1789">
        <v>3831.31</v>
      </c>
      <c r="L1789">
        <v>0.17846400000000001</v>
      </c>
      <c r="M1789">
        <v>0.83698799999999995</v>
      </c>
      <c r="N1789">
        <v>0</v>
      </c>
      <c r="O1789" t="s">
        <v>42</v>
      </c>
    </row>
    <row r="1790" spans="1:25" x14ac:dyDescent="0.25">
      <c r="A1790" t="s">
        <v>159</v>
      </c>
      <c r="B1790">
        <v>4664.46</v>
      </c>
      <c r="C1790">
        <v>4564.03</v>
      </c>
      <c r="D1790">
        <v>4563.74</v>
      </c>
      <c r="E1790">
        <v>4461.1899999999996</v>
      </c>
      <c r="F1790">
        <v>229.833</v>
      </c>
      <c r="G1790">
        <v>337.76600000000002</v>
      </c>
      <c r="H1790">
        <v>114.32299999999999</v>
      </c>
      <c r="I1790">
        <v>68.079899999999995</v>
      </c>
      <c r="J1790">
        <v>125.724</v>
      </c>
      <c r="K1790">
        <v>3870.3</v>
      </c>
      <c r="L1790">
        <v>0.15270900000000001</v>
      </c>
      <c r="M1790">
        <v>0.83597699999999997</v>
      </c>
      <c r="N1790">
        <v>0</v>
      </c>
      <c r="O1790" t="s">
        <v>42</v>
      </c>
    </row>
    <row r="1791" spans="1:25" x14ac:dyDescent="0.25">
      <c r="A1791" t="s">
        <v>159</v>
      </c>
      <c r="B1791">
        <v>4678.43</v>
      </c>
      <c r="C1791">
        <v>4570.41</v>
      </c>
      <c r="D1791">
        <v>4570.12</v>
      </c>
      <c r="E1791">
        <v>4467.8599999999997</v>
      </c>
      <c r="F1791">
        <v>226.946</v>
      </c>
      <c r="G1791">
        <v>344.78399999999999</v>
      </c>
      <c r="H1791">
        <v>114.29600000000001</v>
      </c>
      <c r="I1791">
        <v>71.729900000000001</v>
      </c>
      <c r="J1791">
        <v>129.261</v>
      </c>
      <c r="K1791">
        <v>3872.92</v>
      </c>
      <c r="L1791">
        <v>0.14714099999999999</v>
      </c>
      <c r="M1791">
        <v>0.83985100000000001</v>
      </c>
      <c r="N1791">
        <v>0</v>
      </c>
      <c r="O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159</v>
      </c>
      <c r="B1792">
        <v>4695.42</v>
      </c>
      <c r="C1792">
        <v>4589.04</v>
      </c>
      <c r="D1792">
        <v>4588.74</v>
      </c>
      <c r="E1792">
        <v>4486.21</v>
      </c>
      <c r="F1792">
        <v>229.98599999999999</v>
      </c>
      <c r="G1792">
        <v>344.46</v>
      </c>
      <c r="H1792">
        <v>115.33199999999999</v>
      </c>
      <c r="I1792">
        <v>70.641900000000007</v>
      </c>
      <c r="J1792">
        <v>128.94499999999999</v>
      </c>
      <c r="K1792">
        <v>3888.8</v>
      </c>
      <c r="L1792">
        <v>0.178455</v>
      </c>
      <c r="M1792">
        <v>0.86565999999999999</v>
      </c>
      <c r="N1792">
        <v>0</v>
      </c>
      <c r="O1792" t="s">
        <v>42</v>
      </c>
      <c r="R1792">
        <f>AVERAGE(B1743:B1792)</f>
        <v>4651.2074000000002</v>
      </c>
      <c r="S1792">
        <f>AVERAGE(C1743:C1792)</f>
        <v>4547.4100000000017</v>
      </c>
      <c r="U1792">
        <f>_xlfn.VAR.P(B1743:B1792)</f>
        <v>783.49786723999898</v>
      </c>
      <c r="V1792">
        <f>_xlfn.VAR.P(C1743:C1792)</f>
        <v>735.66071599999987</v>
      </c>
      <c r="X1792">
        <f>1.96*SQRT(U1792)/50</f>
        <v>1.0972484507693196</v>
      </c>
      <c r="Y1792">
        <f>1.96*SQRT(V1792)/50</f>
        <v>1.0632241920847361</v>
      </c>
    </row>
    <row r="1793" spans="1:14" x14ac:dyDescent="0.25">
      <c r="A1793" t="s">
        <v>160</v>
      </c>
      <c r="B1793">
        <v>232772.2058</v>
      </c>
      <c r="C1793" t="s">
        <v>36</v>
      </c>
    </row>
    <row r="1794" spans="1:14" x14ac:dyDescent="0.25">
      <c r="A1794" t="s">
        <v>161</v>
      </c>
      <c r="B1794">
        <v>4611.04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0.149699</v>
      </c>
      <c r="L1794">
        <v>0.83704699999999999</v>
      </c>
      <c r="M1794">
        <v>0</v>
      </c>
      <c r="N1794" t="s">
        <v>42</v>
      </c>
    </row>
    <row r="1795" spans="1:14" x14ac:dyDescent="0.25">
      <c r="A1795" t="s">
        <v>161</v>
      </c>
      <c r="B1795">
        <v>4564.57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0.17847399999999999</v>
      </c>
      <c r="L1795">
        <v>0.83517200000000003</v>
      </c>
      <c r="M1795">
        <v>0</v>
      </c>
      <c r="N1795" t="s">
        <v>42</v>
      </c>
    </row>
    <row r="1796" spans="1:14" x14ac:dyDescent="0.25">
      <c r="A1796" t="s">
        <v>161</v>
      </c>
      <c r="B1796">
        <v>4524.41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0.14713000000000001</v>
      </c>
      <c r="L1796">
        <v>0.83606100000000005</v>
      </c>
      <c r="M1796">
        <v>0</v>
      </c>
      <c r="N1796" t="s">
        <v>42</v>
      </c>
    </row>
    <row r="1797" spans="1:14" x14ac:dyDescent="0.25">
      <c r="A1797" t="s">
        <v>161</v>
      </c>
      <c r="B1797">
        <v>4564.71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0.14727199999999999</v>
      </c>
      <c r="L1797">
        <v>0.83702500000000002</v>
      </c>
      <c r="M1797">
        <v>0</v>
      </c>
      <c r="N1797" t="s">
        <v>42</v>
      </c>
    </row>
    <row r="1798" spans="1:14" x14ac:dyDescent="0.25">
      <c r="A1798" t="s">
        <v>161</v>
      </c>
      <c r="B1798">
        <v>4556.32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0.15184300000000001</v>
      </c>
      <c r="L1798">
        <v>0.86788900000000002</v>
      </c>
      <c r="M1798">
        <v>0</v>
      </c>
      <c r="N1798" t="s">
        <v>42</v>
      </c>
    </row>
    <row r="1799" spans="1:14" x14ac:dyDescent="0.25">
      <c r="A1799" t="s">
        <v>161</v>
      </c>
      <c r="B1799">
        <v>4575.91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0.14716099999999999</v>
      </c>
      <c r="L1799">
        <v>0.83701899999999996</v>
      </c>
      <c r="M1799">
        <v>0</v>
      </c>
      <c r="N1799" t="s">
        <v>42</v>
      </c>
    </row>
    <row r="1800" spans="1:14" x14ac:dyDescent="0.25">
      <c r="A1800" t="s">
        <v>161</v>
      </c>
      <c r="B1800">
        <v>4547.6899999999996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0.178454</v>
      </c>
      <c r="L1800">
        <v>0.83303899999999997</v>
      </c>
      <c r="M1800">
        <v>0</v>
      </c>
      <c r="N1800" t="s">
        <v>42</v>
      </c>
    </row>
    <row r="1801" spans="1:14" x14ac:dyDescent="0.25">
      <c r="A1801" t="s">
        <v>161</v>
      </c>
      <c r="B1801">
        <v>4551.33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0.154469</v>
      </c>
      <c r="L1801">
        <v>0.83694599999999997</v>
      </c>
      <c r="M1801">
        <v>0</v>
      </c>
      <c r="N1801" t="s">
        <v>42</v>
      </c>
    </row>
    <row r="1802" spans="1:14" x14ac:dyDescent="0.25">
      <c r="A1802" t="s">
        <v>161</v>
      </c>
      <c r="B1802">
        <v>4568.22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0.154752</v>
      </c>
      <c r="L1802">
        <v>0.83702500000000002</v>
      </c>
      <c r="M1802">
        <v>0</v>
      </c>
      <c r="N1802" t="s">
        <v>42</v>
      </c>
    </row>
    <row r="1803" spans="1:14" x14ac:dyDescent="0.25">
      <c r="A1803" t="s">
        <v>161</v>
      </c>
      <c r="B1803">
        <v>4542.75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0.148448</v>
      </c>
      <c r="L1803">
        <v>0.84972099999999995</v>
      </c>
      <c r="M1803">
        <v>0</v>
      </c>
      <c r="N1803" t="s">
        <v>42</v>
      </c>
    </row>
    <row r="1804" spans="1:14" x14ac:dyDescent="0.25">
      <c r="A1804" t="s">
        <v>161</v>
      </c>
      <c r="B1804">
        <v>4598.3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0.15098900000000001</v>
      </c>
      <c r="L1804">
        <v>0.83433400000000002</v>
      </c>
      <c r="M1804">
        <v>0</v>
      </c>
      <c r="N1804" t="s">
        <v>42</v>
      </c>
    </row>
    <row r="1805" spans="1:14" x14ac:dyDescent="0.25">
      <c r="A1805" t="s">
        <v>161</v>
      </c>
      <c r="B1805">
        <v>4571.74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0.15180399999999999</v>
      </c>
      <c r="L1805">
        <v>0.83704400000000001</v>
      </c>
      <c r="M1805">
        <v>0</v>
      </c>
      <c r="N1805" t="s">
        <v>42</v>
      </c>
    </row>
    <row r="1806" spans="1:14" x14ac:dyDescent="0.25">
      <c r="A1806" t="s">
        <v>161</v>
      </c>
      <c r="B1806">
        <v>4582.17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0.178536</v>
      </c>
      <c r="L1806">
        <v>0.83682299999999998</v>
      </c>
      <c r="M1806">
        <v>0</v>
      </c>
      <c r="N1806" t="s">
        <v>42</v>
      </c>
    </row>
    <row r="1807" spans="1:14" x14ac:dyDescent="0.25">
      <c r="A1807" t="s">
        <v>161</v>
      </c>
      <c r="B1807">
        <v>4528.1000000000004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0.15037400000000001</v>
      </c>
      <c r="L1807">
        <v>0.83656900000000001</v>
      </c>
      <c r="M1807">
        <v>0</v>
      </c>
      <c r="N1807" t="s">
        <v>42</v>
      </c>
    </row>
    <row r="1808" spans="1:14" x14ac:dyDescent="0.25">
      <c r="A1808" t="s">
        <v>161</v>
      </c>
      <c r="B1808">
        <v>4574.6499999999996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0.14946699999999999</v>
      </c>
      <c r="L1808">
        <v>0.83704900000000004</v>
      </c>
      <c r="M1808">
        <v>0</v>
      </c>
      <c r="N1808" t="s">
        <v>42</v>
      </c>
    </row>
    <row r="1809" spans="1:14" x14ac:dyDescent="0.25">
      <c r="A1809" t="s">
        <v>161</v>
      </c>
      <c r="B1809">
        <v>4521.2299999999996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0.16491700000000001</v>
      </c>
      <c r="L1809">
        <v>0.83657499999999996</v>
      </c>
      <c r="M1809">
        <v>0</v>
      </c>
      <c r="N1809" t="s">
        <v>42</v>
      </c>
    </row>
    <row r="1810" spans="1:14" x14ac:dyDescent="0.25">
      <c r="A1810" t="s">
        <v>161</v>
      </c>
      <c r="B1810">
        <v>4518.4399999999996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0.16895299999999999</v>
      </c>
      <c r="L1810">
        <v>0.83703799999999995</v>
      </c>
      <c r="M1810">
        <v>0</v>
      </c>
      <c r="N1810" t="s">
        <v>42</v>
      </c>
    </row>
    <row r="1811" spans="1:14" x14ac:dyDescent="0.25">
      <c r="A1811" t="s">
        <v>161</v>
      </c>
      <c r="B1811">
        <v>4482.51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0.166487</v>
      </c>
      <c r="L1811">
        <v>0.83705200000000002</v>
      </c>
      <c r="M1811">
        <v>0</v>
      </c>
      <c r="N1811" t="s">
        <v>42</v>
      </c>
    </row>
    <row r="1812" spans="1:14" x14ac:dyDescent="0.25">
      <c r="A1812" t="s">
        <v>161</v>
      </c>
      <c r="B1812">
        <v>4512.6400000000003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0.151729</v>
      </c>
      <c r="L1812">
        <v>0.83621900000000005</v>
      </c>
      <c r="M1812">
        <v>0</v>
      </c>
      <c r="N1812" t="s">
        <v>42</v>
      </c>
    </row>
    <row r="1813" spans="1:14" x14ac:dyDescent="0.25">
      <c r="A1813" t="s">
        <v>161</v>
      </c>
      <c r="B1813">
        <v>4492.97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0.159417</v>
      </c>
      <c r="L1813">
        <v>0.83587500000000003</v>
      </c>
      <c r="M1813">
        <v>0</v>
      </c>
      <c r="N1813" t="s">
        <v>42</v>
      </c>
    </row>
    <row r="1814" spans="1:14" x14ac:dyDescent="0.25">
      <c r="A1814" t="s">
        <v>161</v>
      </c>
      <c r="B1814">
        <v>4510.57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0.17846799999999999</v>
      </c>
      <c r="L1814">
        <v>0.83699699999999999</v>
      </c>
      <c r="M1814">
        <v>0</v>
      </c>
      <c r="N1814" t="s">
        <v>42</v>
      </c>
    </row>
    <row r="1815" spans="1:14" x14ac:dyDescent="0.25">
      <c r="A1815" t="s">
        <v>161</v>
      </c>
      <c r="B1815">
        <v>4508.04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0.153174</v>
      </c>
      <c r="L1815">
        <v>0.83699000000000001</v>
      </c>
      <c r="M1815">
        <v>0</v>
      </c>
      <c r="N1815" t="s">
        <v>42</v>
      </c>
    </row>
    <row r="1816" spans="1:14" x14ac:dyDescent="0.25">
      <c r="A1816" t="s">
        <v>161</v>
      </c>
      <c r="B1816">
        <v>4512.79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0.17311399999999999</v>
      </c>
      <c r="L1816">
        <v>0.83948999999999996</v>
      </c>
      <c r="M1816">
        <v>0</v>
      </c>
      <c r="N1816" t="s">
        <v>42</v>
      </c>
    </row>
    <row r="1817" spans="1:14" x14ac:dyDescent="0.25">
      <c r="A1817" t="s">
        <v>161</v>
      </c>
      <c r="B1817">
        <v>4490.43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0.178456</v>
      </c>
      <c r="L1817">
        <v>0.83675200000000005</v>
      </c>
      <c r="M1817">
        <v>0</v>
      </c>
      <c r="N1817" t="s">
        <v>42</v>
      </c>
    </row>
    <row r="1818" spans="1:14" x14ac:dyDescent="0.25">
      <c r="A1818" t="s">
        <v>161</v>
      </c>
      <c r="B1818">
        <v>4537.3900000000003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0.147199</v>
      </c>
      <c r="L1818">
        <v>0.83544499999999999</v>
      </c>
      <c r="M1818">
        <v>0</v>
      </c>
      <c r="N1818" t="s">
        <v>42</v>
      </c>
    </row>
    <row r="1819" spans="1:14" x14ac:dyDescent="0.25">
      <c r="A1819" t="s">
        <v>161</v>
      </c>
      <c r="B1819">
        <v>4567.8100000000004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0.15895300000000001</v>
      </c>
      <c r="L1819">
        <v>0.84787599999999996</v>
      </c>
      <c r="M1819">
        <v>0</v>
      </c>
      <c r="N1819" t="s">
        <v>42</v>
      </c>
    </row>
    <row r="1820" spans="1:14" x14ac:dyDescent="0.25">
      <c r="A1820" t="s">
        <v>161</v>
      </c>
      <c r="B1820">
        <v>4550.42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0.17846100000000001</v>
      </c>
      <c r="L1820">
        <v>0.83538500000000004</v>
      </c>
      <c r="M1820">
        <v>0</v>
      </c>
      <c r="N1820" t="s">
        <v>42</v>
      </c>
    </row>
    <row r="1821" spans="1:14" x14ac:dyDescent="0.25">
      <c r="A1821" t="s">
        <v>161</v>
      </c>
      <c r="B1821">
        <v>4561.4399999999996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0.15478900000000001</v>
      </c>
      <c r="L1821">
        <v>0.83703099999999997</v>
      </c>
      <c r="M1821">
        <v>0</v>
      </c>
      <c r="N1821" t="s">
        <v>42</v>
      </c>
    </row>
    <row r="1822" spans="1:14" x14ac:dyDescent="0.25">
      <c r="A1822" t="s">
        <v>161</v>
      </c>
      <c r="B1822">
        <v>4540.07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0.149258</v>
      </c>
      <c r="L1822">
        <v>0.83705300000000005</v>
      </c>
      <c r="M1822">
        <v>0</v>
      </c>
      <c r="N1822" t="s">
        <v>42</v>
      </c>
    </row>
    <row r="1823" spans="1:14" x14ac:dyDescent="0.25">
      <c r="A1823" t="s">
        <v>161</v>
      </c>
      <c r="B1823">
        <v>4541.83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0.162908</v>
      </c>
      <c r="L1823">
        <v>0.83392599999999995</v>
      </c>
      <c r="M1823">
        <v>0</v>
      </c>
      <c r="N1823" t="s">
        <v>42</v>
      </c>
    </row>
    <row r="1824" spans="1:14" x14ac:dyDescent="0.25">
      <c r="A1824" t="s">
        <v>161</v>
      </c>
      <c r="B1824">
        <v>4525.1000000000004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0.149725</v>
      </c>
      <c r="L1824">
        <v>0.83648999999999996</v>
      </c>
      <c r="M1824">
        <v>0</v>
      </c>
      <c r="N1824" t="s">
        <v>42</v>
      </c>
    </row>
    <row r="1825" spans="1:14" x14ac:dyDescent="0.25">
      <c r="A1825" t="s">
        <v>161</v>
      </c>
      <c r="B1825">
        <v>4565.96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0.160694</v>
      </c>
      <c r="L1825">
        <v>0.83696999999999999</v>
      </c>
      <c r="M1825">
        <v>0</v>
      </c>
      <c r="N1825" t="s">
        <v>42</v>
      </c>
    </row>
    <row r="1826" spans="1:14" x14ac:dyDescent="0.25">
      <c r="A1826" t="s">
        <v>161</v>
      </c>
      <c r="B1826">
        <v>4554.17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0.15587500000000001</v>
      </c>
      <c r="L1826">
        <v>0.83671099999999998</v>
      </c>
      <c r="M1826">
        <v>0</v>
      </c>
      <c r="N1826" t="s">
        <v>42</v>
      </c>
    </row>
    <row r="1827" spans="1:14" x14ac:dyDescent="0.25">
      <c r="A1827" t="s">
        <v>161</v>
      </c>
      <c r="B1827">
        <v>4557.3900000000003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0.15101500000000001</v>
      </c>
      <c r="L1827">
        <v>0.83426199999999995</v>
      </c>
      <c r="M1827">
        <v>0</v>
      </c>
      <c r="N1827" t="s">
        <v>42</v>
      </c>
    </row>
    <row r="1828" spans="1:14" x14ac:dyDescent="0.25">
      <c r="A1828" t="s">
        <v>161</v>
      </c>
      <c r="B1828">
        <v>4592.03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0.17310500000000001</v>
      </c>
      <c r="L1828">
        <v>0.83685900000000002</v>
      </c>
      <c r="M1828">
        <v>0</v>
      </c>
      <c r="N1828" t="s">
        <v>42</v>
      </c>
    </row>
    <row r="1829" spans="1:14" x14ac:dyDescent="0.25">
      <c r="A1829" t="s">
        <v>161</v>
      </c>
      <c r="B1829">
        <v>4576.54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0.15878100000000001</v>
      </c>
      <c r="L1829">
        <v>0.83696700000000002</v>
      </c>
      <c r="M1829">
        <v>0</v>
      </c>
      <c r="N1829" t="s">
        <v>42</v>
      </c>
    </row>
    <row r="1830" spans="1:14" x14ac:dyDescent="0.25">
      <c r="A1830" t="s">
        <v>161</v>
      </c>
      <c r="B1830">
        <v>4584.59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0.14717</v>
      </c>
      <c r="L1830">
        <v>0.836642</v>
      </c>
      <c r="M1830">
        <v>0</v>
      </c>
      <c r="N1830" t="s">
        <v>42</v>
      </c>
    </row>
    <row r="1831" spans="1:14" x14ac:dyDescent="0.25">
      <c r="A1831" t="s">
        <v>161</v>
      </c>
      <c r="B1831">
        <v>4545.13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0.16586999999999999</v>
      </c>
      <c r="L1831">
        <v>0.86715600000000004</v>
      </c>
      <c r="M1831">
        <v>0</v>
      </c>
      <c r="N1831" t="s">
        <v>42</v>
      </c>
    </row>
    <row r="1832" spans="1:14" x14ac:dyDescent="0.25">
      <c r="A1832" t="s">
        <v>161</v>
      </c>
      <c r="B1832">
        <v>4581.05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0.14805399999999999</v>
      </c>
      <c r="L1832">
        <v>0.83673200000000003</v>
      </c>
      <c r="M1832">
        <v>0</v>
      </c>
      <c r="N1832" t="s">
        <v>42</v>
      </c>
    </row>
    <row r="1833" spans="1:14" x14ac:dyDescent="0.25">
      <c r="A1833" t="s">
        <v>161</v>
      </c>
      <c r="B1833">
        <v>4557.37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0.15076400000000001</v>
      </c>
      <c r="L1833">
        <v>0.84414</v>
      </c>
      <c r="M1833">
        <v>0</v>
      </c>
      <c r="N1833" t="s">
        <v>42</v>
      </c>
    </row>
    <row r="1834" spans="1:14" x14ac:dyDescent="0.25">
      <c r="A1834" t="s">
        <v>161</v>
      </c>
      <c r="B1834">
        <v>4563.29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0.17847199999999999</v>
      </c>
      <c r="L1834">
        <v>0.83699999999999997</v>
      </c>
      <c r="M1834">
        <v>0</v>
      </c>
      <c r="N1834" t="s">
        <v>42</v>
      </c>
    </row>
    <row r="1835" spans="1:14" x14ac:dyDescent="0.25">
      <c r="A1835" t="s">
        <v>161</v>
      </c>
      <c r="B1835">
        <v>4540.37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0.17848800000000001</v>
      </c>
      <c r="L1835">
        <v>0.86893600000000004</v>
      </c>
      <c r="M1835">
        <v>0</v>
      </c>
      <c r="N1835" t="s">
        <v>42</v>
      </c>
    </row>
    <row r="1836" spans="1:14" x14ac:dyDescent="0.25">
      <c r="A1836" t="s">
        <v>161</v>
      </c>
      <c r="B1836">
        <v>4579.1899999999996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0.178454</v>
      </c>
      <c r="L1836">
        <v>0.83691499999999996</v>
      </c>
      <c r="M1836">
        <v>0</v>
      </c>
      <c r="N1836" t="s">
        <v>42</v>
      </c>
    </row>
    <row r="1837" spans="1:14" x14ac:dyDescent="0.25">
      <c r="A1837" t="s">
        <v>161</v>
      </c>
      <c r="B1837">
        <v>4535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0.178455</v>
      </c>
      <c r="L1837">
        <v>0.83414500000000003</v>
      </c>
      <c r="M1837">
        <v>0</v>
      </c>
      <c r="N1837" t="s">
        <v>42</v>
      </c>
    </row>
    <row r="1838" spans="1:14" x14ac:dyDescent="0.25">
      <c r="A1838" t="s">
        <v>161</v>
      </c>
      <c r="B1838">
        <v>4537.22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0.17377500000000001</v>
      </c>
      <c r="L1838">
        <v>0.83705200000000002</v>
      </c>
      <c r="M1838">
        <v>0</v>
      </c>
      <c r="N1838" t="s">
        <v>42</v>
      </c>
    </row>
    <row r="1839" spans="1:14" x14ac:dyDescent="0.25">
      <c r="A1839" t="s">
        <v>161</v>
      </c>
      <c r="B1839">
        <v>4528.34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0.14748800000000001</v>
      </c>
      <c r="L1839">
        <v>0.83687599999999995</v>
      </c>
      <c r="M1839">
        <v>0</v>
      </c>
      <c r="N1839" t="s">
        <v>42</v>
      </c>
    </row>
    <row r="1840" spans="1:14" x14ac:dyDescent="0.25">
      <c r="A1840" t="s">
        <v>161</v>
      </c>
      <c r="B1840">
        <v>4530.03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0.178457</v>
      </c>
      <c r="L1840">
        <v>0.83440099999999995</v>
      </c>
      <c r="M1840">
        <v>0</v>
      </c>
      <c r="N1840" t="s">
        <v>42</v>
      </c>
    </row>
    <row r="1841" spans="1:25" x14ac:dyDescent="0.25">
      <c r="A1841" t="s">
        <v>161</v>
      </c>
      <c r="B1841">
        <v>4518.1499999999996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0.17275599999999999</v>
      </c>
      <c r="L1841">
        <v>0.83704900000000004</v>
      </c>
      <c r="M1841">
        <v>0</v>
      </c>
      <c r="N1841" t="s">
        <v>42</v>
      </c>
    </row>
    <row r="1842" spans="1:25" x14ac:dyDescent="0.25">
      <c r="A1842" t="s">
        <v>161</v>
      </c>
      <c r="B1842">
        <v>4498.6499999999996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0.15270500000000001</v>
      </c>
      <c r="L1842">
        <v>0.85673299999999997</v>
      </c>
      <c r="M1842">
        <v>0</v>
      </c>
      <c r="N1842" t="s">
        <v>42</v>
      </c>
    </row>
    <row r="1843" spans="1:25" x14ac:dyDescent="0.25">
      <c r="A1843" t="s">
        <v>161</v>
      </c>
      <c r="B1843">
        <v>4524.01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0.15833800000000001</v>
      </c>
      <c r="L1843">
        <v>0.83683200000000002</v>
      </c>
      <c r="M1843">
        <v>0</v>
      </c>
      <c r="N1843" t="s">
        <v>42</v>
      </c>
    </row>
    <row r="1844" spans="1:25" x14ac:dyDescent="0.25">
      <c r="A1844" t="s">
        <v>161</v>
      </c>
      <c r="B1844">
        <v>4509.8599999999997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0.16922000000000001</v>
      </c>
      <c r="L1844">
        <v>0.83704699999999999</v>
      </c>
      <c r="M1844">
        <v>0</v>
      </c>
      <c r="N1844" t="s">
        <v>42</v>
      </c>
    </row>
    <row r="1845" spans="1:25" x14ac:dyDescent="0.25">
      <c r="A1845" t="s">
        <v>161</v>
      </c>
      <c r="B1845">
        <v>4556.72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0.178455</v>
      </c>
      <c r="L1845">
        <v>0.83646699999999996</v>
      </c>
      <c r="M1845">
        <v>0</v>
      </c>
      <c r="N1845" t="s">
        <v>42</v>
      </c>
    </row>
    <row r="1846" spans="1:25" x14ac:dyDescent="0.25">
      <c r="A1846" t="s">
        <v>161</v>
      </c>
      <c r="B1846">
        <v>4559.25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0.14990000000000001</v>
      </c>
      <c r="L1846">
        <v>0.83686799999999995</v>
      </c>
      <c r="M1846">
        <v>0</v>
      </c>
      <c r="N1846" t="s">
        <v>42</v>
      </c>
    </row>
    <row r="1847" spans="1:25" x14ac:dyDescent="0.25">
      <c r="A1847" t="s">
        <v>161</v>
      </c>
      <c r="B1847">
        <v>4561.2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0.11509800000000001</v>
      </c>
      <c r="L1847">
        <v>0.83697900000000003</v>
      </c>
      <c r="M1847">
        <v>0</v>
      </c>
      <c r="N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161</v>
      </c>
      <c r="B1848">
        <v>4505.53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0.147725</v>
      </c>
      <c r="L1848">
        <v>0.83700799999999997</v>
      </c>
      <c r="M1848">
        <v>0</v>
      </c>
      <c r="N1848" t="s">
        <v>42</v>
      </c>
      <c r="R1848">
        <f>AVERAGE(B1799:B1848)</f>
        <v>4543.5115999999998</v>
      </c>
      <c r="S1848">
        <f>AVERAGE(C1799:C1848)</f>
        <v>0</v>
      </c>
      <c r="U1848">
        <f>_xlfn.VAR.P(B1799:B1848)</f>
        <v>802.7851774400001</v>
      </c>
      <c r="V1848">
        <f>_xlfn.VAR.P(C1799:C1848)</f>
        <v>0</v>
      </c>
      <c r="X1848">
        <f>1.96*SQRT(U1848)/50</f>
        <v>1.1106717854800316</v>
      </c>
      <c r="Y1848">
        <f>1.96*SQRT(V1848)/50</f>
        <v>0</v>
      </c>
    </row>
    <row r="1849" spans="1:25" x14ac:dyDescent="0.25">
      <c r="A1849" t="s">
        <v>162</v>
      </c>
      <c r="B1849">
        <v>227316.68700000001</v>
      </c>
      <c r="C1849" t="s">
        <v>36</v>
      </c>
    </row>
    <row r="1850" spans="1:25" x14ac:dyDescent="0.25">
      <c r="A1850" t="s">
        <v>163</v>
      </c>
      <c r="B1850">
        <v>4341.83</v>
      </c>
      <c r="C1850">
        <v>4301.87</v>
      </c>
      <c r="D1850">
        <v>4301.57</v>
      </c>
      <c r="E1850">
        <v>4205.9799999999996</v>
      </c>
      <c r="F1850">
        <v>225.08699999999999</v>
      </c>
      <c r="G1850">
        <v>0</v>
      </c>
      <c r="H1850">
        <v>111.09099999999999</v>
      </c>
      <c r="I1850">
        <v>0</v>
      </c>
      <c r="J1850">
        <v>0.150619</v>
      </c>
      <c r="K1850">
        <v>0.83627600000000002</v>
      </c>
      <c r="L1850">
        <v>0</v>
      </c>
      <c r="M1850" t="s">
        <v>42</v>
      </c>
    </row>
    <row r="1851" spans="1:25" x14ac:dyDescent="0.25">
      <c r="A1851" t="s">
        <v>163</v>
      </c>
      <c r="B1851">
        <v>4314.92</v>
      </c>
      <c r="C1851">
        <v>4284.03</v>
      </c>
      <c r="D1851">
        <v>4283.7299999999996</v>
      </c>
      <c r="E1851">
        <v>4188.04</v>
      </c>
      <c r="F1851">
        <v>224.506</v>
      </c>
      <c r="G1851">
        <v>0</v>
      </c>
      <c r="H1851">
        <v>111.059</v>
      </c>
      <c r="I1851">
        <v>0</v>
      </c>
      <c r="J1851">
        <v>0.178454</v>
      </c>
      <c r="K1851">
        <v>0.83663200000000004</v>
      </c>
      <c r="L1851">
        <v>0</v>
      </c>
      <c r="M1851" t="s">
        <v>42</v>
      </c>
    </row>
    <row r="1852" spans="1:25" x14ac:dyDescent="0.25">
      <c r="A1852" t="s">
        <v>163</v>
      </c>
      <c r="B1852">
        <v>4375.41</v>
      </c>
      <c r="C1852">
        <v>4344.53</v>
      </c>
      <c r="D1852">
        <v>4344.24</v>
      </c>
      <c r="E1852">
        <v>4246.6400000000003</v>
      </c>
      <c r="F1852">
        <v>229.76599999999999</v>
      </c>
      <c r="G1852">
        <v>0</v>
      </c>
      <c r="H1852">
        <v>112.782</v>
      </c>
      <c r="I1852">
        <v>0</v>
      </c>
      <c r="J1852">
        <v>0.14710999999999999</v>
      </c>
      <c r="K1852">
        <v>0.83680100000000002</v>
      </c>
      <c r="L1852">
        <v>0</v>
      </c>
      <c r="M1852" t="s">
        <v>42</v>
      </c>
    </row>
    <row r="1853" spans="1:25" x14ac:dyDescent="0.25">
      <c r="A1853" t="s">
        <v>163</v>
      </c>
      <c r="B1853">
        <v>4369.41</v>
      </c>
      <c r="C1853">
        <v>4337.97</v>
      </c>
      <c r="D1853">
        <v>4337.6899999999996</v>
      </c>
      <c r="E1853">
        <v>4241.6400000000003</v>
      </c>
      <c r="F1853">
        <v>225.99100000000001</v>
      </c>
      <c r="G1853">
        <v>0</v>
      </c>
      <c r="H1853">
        <v>112.294</v>
      </c>
      <c r="I1853">
        <v>0</v>
      </c>
      <c r="J1853">
        <v>0.157639</v>
      </c>
      <c r="K1853">
        <v>0.83705200000000002</v>
      </c>
      <c r="L1853">
        <v>0</v>
      </c>
      <c r="M1853" t="s">
        <v>42</v>
      </c>
    </row>
    <row r="1854" spans="1:25" x14ac:dyDescent="0.25">
      <c r="A1854" t="s">
        <v>163</v>
      </c>
      <c r="B1854">
        <v>4350.7700000000004</v>
      </c>
      <c r="C1854">
        <v>4319.84</v>
      </c>
      <c r="D1854">
        <v>4319.54</v>
      </c>
      <c r="E1854">
        <v>4221.96</v>
      </c>
      <c r="F1854">
        <v>226.077</v>
      </c>
      <c r="G1854">
        <v>0</v>
      </c>
      <c r="H1854">
        <v>111.902</v>
      </c>
      <c r="I1854">
        <v>0</v>
      </c>
      <c r="J1854">
        <v>0.15900800000000001</v>
      </c>
      <c r="K1854">
        <v>0.83705099999999999</v>
      </c>
      <c r="L1854">
        <v>0</v>
      </c>
      <c r="M1854" t="s">
        <v>42</v>
      </c>
    </row>
    <row r="1855" spans="1:25" x14ac:dyDescent="0.25">
      <c r="A1855" t="s">
        <v>163</v>
      </c>
      <c r="B1855">
        <v>4361.62</v>
      </c>
      <c r="C1855">
        <v>4325.83</v>
      </c>
      <c r="D1855">
        <v>4325.54</v>
      </c>
      <c r="E1855">
        <v>4227.76</v>
      </c>
      <c r="F1855">
        <v>227.34800000000001</v>
      </c>
      <c r="G1855">
        <v>0</v>
      </c>
      <c r="H1855">
        <v>111.842</v>
      </c>
      <c r="I1855">
        <v>0</v>
      </c>
      <c r="J1855">
        <v>0.178454</v>
      </c>
      <c r="K1855">
        <v>0.85375100000000004</v>
      </c>
      <c r="L1855">
        <v>0</v>
      </c>
      <c r="M1855" t="s">
        <v>42</v>
      </c>
    </row>
    <row r="1856" spans="1:25" x14ac:dyDescent="0.25">
      <c r="A1856" t="s">
        <v>163</v>
      </c>
      <c r="B1856">
        <v>4388.33</v>
      </c>
      <c r="C1856">
        <v>4357.42</v>
      </c>
      <c r="D1856">
        <v>4357.13</v>
      </c>
      <c r="E1856">
        <v>4260.17</v>
      </c>
      <c r="F1856">
        <v>228.56800000000001</v>
      </c>
      <c r="G1856">
        <v>0</v>
      </c>
      <c r="H1856">
        <v>112.65300000000001</v>
      </c>
      <c r="I1856">
        <v>0</v>
      </c>
      <c r="J1856">
        <v>0.17849000000000001</v>
      </c>
      <c r="K1856">
        <v>0.86473</v>
      </c>
      <c r="L1856">
        <v>0</v>
      </c>
      <c r="M1856" t="s">
        <v>42</v>
      </c>
    </row>
    <row r="1857" spans="1:13" x14ac:dyDescent="0.25">
      <c r="A1857" t="s">
        <v>163</v>
      </c>
      <c r="B1857">
        <v>4361.3999999999996</v>
      </c>
      <c r="C1857">
        <v>4329.75</v>
      </c>
      <c r="D1857">
        <v>4329.45</v>
      </c>
      <c r="E1857">
        <v>4232.47</v>
      </c>
      <c r="F1857">
        <v>226.44499999999999</v>
      </c>
      <c r="G1857">
        <v>0</v>
      </c>
      <c r="H1857">
        <v>111.687</v>
      </c>
      <c r="I1857">
        <v>0</v>
      </c>
      <c r="J1857">
        <v>0.17846600000000001</v>
      </c>
      <c r="K1857">
        <v>0.83544600000000002</v>
      </c>
      <c r="L1857">
        <v>0</v>
      </c>
      <c r="M1857" t="s">
        <v>42</v>
      </c>
    </row>
    <row r="1858" spans="1:13" x14ac:dyDescent="0.25">
      <c r="A1858" t="s">
        <v>163</v>
      </c>
      <c r="B1858">
        <v>4338.76</v>
      </c>
      <c r="C1858">
        <v>4305.01</v>
      </c>
      <c r="D1858">
        <v>4304.72</v>
      </c>
      <c r="E1858">
        <v>4209.3599999999997</v>
      </c>
      <c r="F1858">
        <v>224.15700000000001</v>
      </c>
      <c r="G1858">
        <v>0</v>
      </c>
      <c r="H1858">
        <v>111.57299999999999</v>
      </c>
      <c r="I1858">
        <v>0</v>
      </c>
      <c r="J1858">
        <v>0.14710899999999999</v>
      </c>
      <c r="K1858">
        <v>0.83704500000000004</v>
      </c>
      <c r="L1858">
        <v>0</v>
      </c>
      <c r="M1858" t="s">
        <v>42</v>
      </c>
    </row>
    <row r="1859" spans="1:13" x14ac:dyDescent="0.25">
      <c r="A1859" t="s">
        <v>163</v>
      </c>
      <c r="B1859">
        <v>4374.84</v>
      </c>
      <c r="C1859">
        <v>4343.1499999999996</v>
      </c>
      <c r="D1859">
        <v>4342.8599999999997</v>
      </c>
      <c r="E1859">
        <v>4245.34</v>
      </c>
      <c r="F1859">
        <v>229.55</v>
      </c>
      <c r="G1859">
        <v>0</v>
      </c>
      <c r="H1859">
        <v>112.542</v>
      </c>
      <c r="I1859">
        <v>0</v>
      </c>
      <c r="J1859">
        <v>0.14738299999999999</v>
      </c>
      <c r="K1859">
        <v>0.86091499999999999</v>
      </c>
      <c r="L1859">
        <v>0</v>
      </c>
      <c r="M1859" t="s">
        <v>42</v>
      </c>
    </row>
    <row r="1860" spans="1:13" x14ac:dyDescent="0.25">
      <c r="A1860" t="s">
        <v>163</v>
      </c>
      <c r="B1860">
        <v>4347.51</v>
      </c>
      <c r="C1860">
        <v>4311.5200000000004</v>
      </c>
      <c r="D1860">
        <v>4311.2299999999996</v>
      </c>
      <c r="E1860">
        <v>4214</v>
      </c>
      <c r="F1860">
        <v>225.2</v>
      </c>
      <c r="G1860">
        <v>0</v>
      </c>
      <c r="H1860">
        <v>111.82</v>
      </c>
      <c r="I1860">
        <v>0</v>
      </c>
      <c r="J1860">
        <v>0.14990899999999999</v>
      </c>
      <c r="K1860">
        <v>0.83672000000000002</v>
      </c>
      <c r="L1860">
        <v>0</v>
      </c>
      <c r="M1860" t="s">
        <v>42</v>
      </c>
    </row>
    <row r="1861" spans="1:13" x14ac:dyDescent="0.25">
      <c r="A1861" t="s">
        <v>163</v>
      </c>
      <c r="B1861">
        <v>4325.92</v>
      </c>
      <c r="C1861">
        <v>4287.8900000000003</v>
      </c>
      <c r="D1861">
        <v>4287.6000000000004</v>
      </c>
      <c r="E1861">
        <v>4191.84</v>
      </c>
      <c r="F1861">
        <v>223.899</v>
      </c>
      <c r="G1861">
        <v>0</v>
      </c>
      <c r="H1861">
        <v>110.405</v>
      </c>
      <c r="I1861">
        <v>0</v>
      </c>
      <c r="J1861">
        <v>0.158439</v>
      </c>
      <c r="K1861">
        <v>0.83704999999999996</v>
      </c>
      <c r="L1861">
        <v>0</v>
      </c>
      <c r="M1861" t="s">
        <v>42</v>
      </c>
    </row>
    <row r="1862" spans="1:13" x14ac:dyDescent="0.25">
      <c r="A1862" t="s">
        <v>163</v>
      </c>
      <c r="B1862">
        <v>4374.08</v>
      </c>
      <c r="C1862">
        <v>4342.7700000000004</v>
      </c>
      <c r="D1862">
        <v>4342.47</v>
      </c>
      <c r="E1862">
        <v>4243.5600000000004</v>
      </c>
      <c r="F1862">
        <v>227.78800000000001</v>
      </c>
      <c r="G1862">
        <v>0</v>
      </c>
      <c r="H1862">
        <v>112.31399999999999</v>
      </c>
      <c r="I1862">
        <v>0</v>
      </c>
      <c r="J1862">
        <v>0.178454</v>
      </c>
      <c r="K1862">
        <v>0.83518999999999999</v>
      </c>
      <c r="L1862">
        <v>0</v>
      </c>
      <c r="M1862" t="s">
        <v>42</v>
      </c>
    </row>
    <row r="1863" spans="1:13" x14ac:dyDescent="0.25">
      <c r="A1863" t="s">
        <v>163</v>
      </c>
      <c r="B1863">
        <v>4349.12</v>
      </c>
      <c r="C1863">
        <v>4317.6499999999996</v>
      </c>
      <c r="D1863">
        <v>4317.3500000000004</v>
      </c>
      <c r="E1863">
        <v>4221.47</v>
      </c>
      <c r="F1863">
        <v>225.809</v>
      </c>
      <c r="G1863">
        <v>0</v>
      </c>
      <c r="H1863">
        <v>111.43</v>
      </c>
      <c r="I1863">
        <v>0</v>
      </c>
      <c r="J1863">
        <v>0.178454</v>
      </c>
      <c r="K1863">
        <v>0.83460999999999996</v>
      </c>
      <c r="L1863">
        <v>0</v>
      </c>
      <c r="M1863" t="s">
        <v>42</v>
      </c>
    </row>
    <row r="1864" spans="1:13" x14ac:dyDescent="0.25">
      <c r="A1864" t="s">
        <v>163</v>
      </c>
      <c r="B1864">
        <v>4315.26</v>
      </c>
      <c r="C1864">
        <v>4281.42</v>
      </c>
      <c r="D1864">
        <v>4281.13</v>
      </c>
      <c r="E1864">
        <v>4185.1099999999997</v>
      </c>
      <c r="F1864">
        <v>225.845</v>
      </c>
      <c r="G1864">
        <v>0</v>
      </c>
      <c r="H1864">
        <v>110.509</v>
      </c>
      <c r="I1864">
        <v>0</v>
      </c>
      <c r="J1864">
        <v>0.161997</v>
      </c>
      <c r="K1864">
        <v>0.83664400000000005</v>
      </c>
      <c r="L1864">
        <v>0</v>
      </c>
      <c r="M1864" t="s">
        <v>42</v>
      </c>
    </row>
    <row r="1865" spans="1:13" x14ac:dyDescent="0.25">
      <c r="A1865" t="s">
        <v>163</v>
      </c>
      <c r="B1865">
        <v>4310.79</v>
      </c>
      <c r="C1865">
        <v>4268.96</v>
      </c>
      <c r="D1865">
        <v>4268.67</v>
      </c>
      <c r="E1865">
        <v>4172.95</v>
      </c>
      <c r="F1865">
        <v>223.73599999999999</v>
      </c>
      <c r="G1865">
        <v>0</v>
      </c>
      <c r="H1865">
        <v>110.199</v>
      </c>
      <c r="I1865">
        <v>0</v>
      </c>
      <c r="J1865">
        <v>0.178454</v>
      </c>
      <c r="K1865">
        <v>0.83704999999999996</v>
      </c>
      <c r="L1865">
        <v>0</v>
      </c>
      <c r="M1865" t="s">
        <v>42</v>
      </c>
    </row>
    <row r="1866" spans="1:13" x14ac:dyDescent="0.25">
      <c r="A1866" t="s">
        <v>163</v>
      </c>
      <c r="B1866">
        <v>4339.95</v>
      </c>
      <c r="C1866">
        <v>4305.01</v>
      </c>
      <c r="D1866">
        <v>4304.7299999999996</v>
      </c>
      <c r="E1866">
        <v>4207.88</v>
      </c>
      <c r="F1866">
        <v>227.16499999999999</v>
      </c>
      <c r="G1866">
        <v>0</v>
      </c>
      <c r="H1866">
        <v>111.858</v>
      </c>
      <c r="I1866">
        <v>0</v>
      </c>
      <c r="J1866">
        <v>0.14718999999999999</v>
      </c>
      <c r="K1866">
        <v>0.83629600000000004</v>
      </c>
      <c r="L1866">
        <v>0</v>
      </c>
      <c r="M1866" t="s">
        <v>42</v>
      </c>
    </row>
    <row r="1867" spans="1:13" x14ac:dyDescent="0.25">
      <c r="A1867" t="s">
        <v>163</v>
      </c>
      <c r="B1867">
        <v>4298.32</v>
      </c>
      <c r="C1867">
        <v>4267.13</v>
      </c>
      <c r="D1867">
        <v>4266.84</v>
      </c>
      <c r="E1867">
        <v>4172.1899999999996</v>
      </c>
      <c r="F1867">
        <v>222.96299999999999</v>
      </c>
      <c r="G1867">
        <v>0</v>
      </c>
      <c r="H1867">
        <v>110.36199999999999</v>
      </c>
      <c r="I1867">
        <v>0</v>
      </c>
      <c r="J1867">
        <v>0.178456</v>
      </c>
      <c r="K1867">
        <v>0.83705099999999999</v>
      </c>
      <c r="L1867">
        <v>0</v>
      </c>
      <c r="M1867" t="s">
        <v>42</v>
      </c>
    </row>
    <row r="1868" spans="1:13" x14ac:dyDescent="0.25">
      <c r="A1868" t="s">
        <v>163</v>
      </c>
      <c r="B1868">
        <v>4345.17</v>
      </c>
      <c r="C1868">
        <v>4313.96</v>
      </c>
      <c r="D1868">
        <v>4313.66</v>
      </c>
      <c r="E1868">
        <v>4216.1899999999996</v>
      </c>
      <c r="F1868">
        <v>227.11199999999999</v>
      </c>
      <c r="G1868">
        <v>0</v>
      </c>
      <c r="H1868">
        <v>112.18899999999999</v>
      </c>
      <c r="I1868">
        <v>0</v>
      </c>
      <c r="J1868">
        <v>0.14741399999999999</v>
      </c>
      <c r="K1868">
        <v>0.83579999999999999</v>
      </c>
      <c r="L1868">
        <v>0</v>
      </c>
      <c r="M1868" t="s">
        <v>42</v>
      </c>
    </row>
    <row r="1869" spans="1:13" x14ac:dyDescent="0.25">
      <c r="A1869" t="s">
        <v>163</v>
      </c>
      <c r="B1869">
        <v>4336.63</v>
      </c>
      <c r="C1869">
        <v>4302.8599999999997</v>
      </c>
      <c r="D1869">
        <v>4302.57</v>
      </c>
      <c r="E1869">
        <v>4205.72</v>
      </c>
      <c r="F1869">
        <v>227.809</v>
      </c>
      <c r="G1869">
        <v>0</v>
      </c>
      <c r="H1869">
        <v>110.55500000000001</v>
      </c>
      <c r="I1869">
        <v>0</v>
      </c>
      <c r="J1869">
        <v>0.178454</v>
      </c>
      <c r="K1869">
        <v>0.83692699999999998</v>
      </c>
      <c r="L1869">
        <v>0</v>
      </c>
      <c r="M1869" t="s">
        <v>42</v>
      </c>
    </row>
    <row r="1870" spans="1:13" x14ac:dyDescent="0.25">
      <c r="A1870" t="s">
        <v>163</v>
      </c>
      <c r="B1870">
        <v>4352.05</v>
      </c>
      <c r="C1870">
        <v>4320.5200000000004</v>
      </c>
      <c r="D1870">
        <v>4320.21</v>
      </c>
      <c r="E1870">
        <v>4221.92</v>
      </c>
      <c r="F1870">
        <v>229.523</v>
      </c>
      <c r="G1870">
        <v>0</v>
      </c>
      <c r="H1870">
        <v>111.538</v>
      </c>
      <c r="I1870">
        <v>0</v>
      </c>
      <c r="J1870">
        <v>0.14738200000000001</v>
      </c>
      <c r="K1870">
        <v>0.83536299999999997</v>
      </c>
      <c r="L1870">
        <v>0</v>
      </c>
      <c r="M1870" t="s">
        <v>42</v>
      </c>
    </row>
    <row r="1871" spans="1:13" x14ac:dyDescent="0.25">
      <c r="A1871" t="s">
        <v>163</v>
      </c>
      <c r="B1871">
        <v>4326.4799999999996</v>
      </c>
      <c r="C1871">
        <v>4294.74</v>
      </c>
      <c r="D1871">
        <v>4294.43</v>
      </c>
      <c r="E1871">
        <v>4196.5200000000004</v>
      </c>
      <c r="F1871">
        <v>226.804</v>
      </c>
      <c r="G1871">
        <v>0</v>
      </c>
      <c r="H1871">
        <v>110.711</v>
      </c>
      <c r="I1871">
        <v>0</v>
      </c>
      <c r="J1871">
        <v>0.156558</v>
      </c>
      <c r="K1871">
        <v>0.837009</v>
      </c>
      <c r="L1871">
        <v>0</v>
      </c>
      <c r="M1871" t="s">
        <v>42</v>
      </c>
    </row>
    <row r="1872" spans="1:13" x14ac:dyDescent="0.25">
      <c r="A1872" t="s">
        <v>163</v>
      </c>
      <c r="B1872">
        <v>4318.97</v>
      </c>
      <c r="C1872">
        <v>4288.03</v>
      </c>
      <c r="D1872">
        <v>4287.7299999999996</v>
      </c>
      <c r="E1872">
        <v>4191.33</v>
      </c>
      <c r="F1872">
        <v>225.00200000000001</v>
      </c>
      <c r="G1872">
        <v>0</v>
      </c>
      <c r="H1872">
        <v>110.46599999999999</v>
      </c>
      <c r="I1872">
        <v>0</v>
      </c>
      <c r="J1872">
        <v>0.14834600000000001</v>
      </c>
      <c r="K1872">
        <v>0.86245700000000003</v>
      </c>
      <c r="L1872">
        <v>0</v>
      </c>
      <c r="M1872" t="s">
        <v>42</v>
      </c>
    </row>
    <row r="1873" spans="1:13" x14ac:dyDescent="0.25">
      <c r="A1873" t="s">
        <v>163</v>
      </c>
      <c r="B1873">
        <v>4336.49</v>
      </c>
      <c r="C1873">
        <v>4304.3900000000003</v>
      </c>
      <c r="D1873">
        <v>4304.07</v>
      </c>
      <c r="E1873">
        <v>4203.87</v>
      </c>
      <c r="F1873">
        <v>229.477</v>
      </c>
      <c r="G1873">
        <v>0</v>
      </c>
      <c r="H1873">
        <v>110.67400000000001</v>
      </c>
      <c r="I1873">
        <v>0</v>
      </c>
      <c r="J1873">
        <v>0.156919</v>
      </c>
      <c r="K1873">
        <v>0.834812</v>
      </c>
      <c r="L1873">
        <v>0</v>
      </c>
      <c r="M1873" t="s">
        <v>42</v>
      </c>
    </row>
    <row r="1874" spans="1:13" x14ac:dyDescent="0.25">
      <c r="A1874" t="s">
        <v>163</v>
      </c>
      <c r="B1874">
        <v>4336.38</v>
      </c>
      <c r="C1874">
        <v>4302.2700000000004</v>
      </c>
      <c r="D1874">
        <v>4301.95</v>
      </c>
      <c r="E1874">
        <v>4204.2</v>
      </c>
      <c r="F1874">
        <v>225.06700000000001</v>
      </c>
      <c r="G1874">
        <v>0</v>
      </c>
      <c r="H1874">
        <v>111.393</v>
      </c>
      <c r="I1874">
        <v>0</v>
      </c>
      <c r="J1874">
        <v>0.150036</v>
      </c>
      <c r="K1874">
        <v>0.83693099999999998</v>
      </c>
      <c r="L1874">
        <v>0</v>
      </c>
      <c r="M1874" t="s">
        <v>42</v>
      </c>
    </row>
    <row r="1875" spans="1:13" x14ac:dyDescent="0.25">
      <c r="A1875" t="s">
        <v>163</v>
      </c>
      <c r="B1875">
        <v>4342.2</v>
      </c>
      <c r="C1875">
        <v>4306.16</v>
      </c>
      <c r="D1875">
        <v>4305.8599999999997</v>
      </c>
      <c r="E1875">
        <v>4207.2700000000004</v>
      </c>
      <c r="F1875">
        <v>226.655</v>
      </c>
      <c r="G1875">
        <v>0</v>
      </c>
      <c r="H1875">
        <v>111.497</v>
      </c>
      <c r="I1875">
        <v>0</v>
      </c>
      <c r="J1875">
        <v>0.14710300000000001</v>
      </c>
      <c r="K1875">
        <v>0.86372000000000004</v>
      </c>
      <c r="L1875">
        <v>0</v>
      </c>
      <c r="M1875" t="s">
        <v>42</v>
      </c>
    </row>
    <row r="1876" spans="1:13" x14ac:dyDescent="0.25">
      <c r="A1876" t="s">
        <v>163</v>
      </c>
      <c r="B1876">
        <v>4360.59</v>
      </c>
      <c r="C1876">
        <v>4322.58</v>
      </c>
      <c r="D1876">
        <v>4322.25</v>
      </c>
      <c r="E1876">
        <v>4222.3599999999997</v>
      </c>
      <c r="F1876">
        <v>230.48</v>
      </c>
      <c r="G1876">
        <v>0</v>
      </c>
      <c r="H1876">
        <v>111.483</v>
      </c>
      <c r="I1876">
        <v>0</v>
      </c>
      <c r="J1876">
        <v>0.15062</v>
      </c>
      <c r="K1876">
        <v>0.83396800000000004</v>
      </c>
      <c r="L1876">
        <v>0</v>
      </c>
      <c r="M1876" t="s">
        <v>42</v>
      </c>
    </row>
    <row r="1877" spans="1:13" x14ac:dyDescent="0.25">
      <c r="A1877" t="s">
        <v>163</v>
      </c>
      <c r="B1877">
        <v>4307.92</v>
      </c>
      <c r="C1877">
        <v>4276.93</v>
      </c>
      <c r="D1877">
        <v>4276.6400000000003</v>
      </c>
      <c r="E1877">
        <v>4180.6499999999996</v>
      </c>
      <c r="F1877">
        <v>224.03299999999999</v>
      </c>
      <c r="G1877">
        <v>0</v>
      </c>
      <c r="H1877">
        <v>110.649</v>
      </c>
      <c r="I1877">
        <v>0</v>
      </c>
      <c r="J1877">
        <v>0.14733199999999999</v>
      </c>
      <c r="K1877">
        <v>0.83701000000000003</v>
      </c>
      <c r="L1877">
        <v>0</v>
      </c>
      <c r="M1877" t="s">
        <v>42</v>
      </c>
    </row>
    <row r="1878" spans="1:13" x14ac:dyDescent="0.25">
      <c r="A1878" t="s">
        <v>163</v>
      </c>
      <c r="B1878">
        <v>4335.74</v>
      </c>
      <c r="C1878">
        <v>4299.75</v>
      </c>
      <c r="D1878">
        <v>4299.45</v>
      </c>
      <c r="E1878">
        <v>4200.8100000000004</v>
      </c>
      <c r="F1878">
        <v>227.66200000000001</v>
      </c>
      <c r="G1878">
        <v>0</v>
      </c>
      <c r="H1878">
        <v>110.88200000000001</v>
      </c>
      <c r="I1878">
        <v>0</v>
      </c>
      <c r="J1878">
        <v>0.15539500000000001</v>
      </c>
      <c r="K1878">
        <v>0.83704299999999998</v>
      </c>
      <c r="L1878">
        <v>0</v>
      </c>
      <c r="M1878" t="s">
        <v>42</v>
      </c>
    </row>
    <row r="1879" spans="1:13" x14ac:dyDescent="0.25">
      <c r="A1879" t="s">
        <v>163</v>
      </c>
      <c r="B1879">
        <v>4342.18</v>
      </c>
      <c r="C1879">
        <v>4307.01</v>
      </c>
      <c r="D1879">
        <v>4306.7</v>
      </c>
      <c r="E1879">
        <v>4206.54</v>
      </c>
      <c r="F1879">
        <v>226.54400000000001</v>
      </c>
      <c r="G1879">
        <v>0</v>
      </c>
      <c r="H1879">
        <v>111.026</v>
      </c>
      <c r="I1879">
        <v>0</v>
      </c>
      <c r="J1879">
        <v>0.149754</v>
      </c>
      <c r="K1879">
        <v>0.83704699999999999</v>
      </c>
      <c r="L1879">
        <v>0</v>
      </c>
      <c r="M1879" t="s">
        <v>42</v>
      </c>
    </row>
    <row r="1880" spans="1:13" x14ac:dyDescent="0.25">
      <c r="A1880" t="s">
        <v>163</v>
      </c>
      <c r="B1880">
        <v>4343.6099999999997</v>
      </c>
      <c r="C1880">
        <v>4312.3500000000004</v>
      </c>
      <c r="D1880">
        <v>4312.04</v>
      </c>
      <c r="E1880">
        <v>4212.1899999999996</v>
      </c>
      <c r="F1880">
        <v>230.596</v>
      </c>
      <c r="G1880">
        <v>0</v>
      </c>
      <c r="H1880">
        <v>111.4</v>
      </c>
      <c r="I1880">
        <v>0</v>
      </c>
      <c r="J1880">
        <v>0.14721500000000001</v>
      </c>
      <c r="K1880">
        <v>0.83699500000000004</v>
      </c>
      <c r="L1880">
        <v>0</v>
      </c>
      <c r="M1880" t="s">
        <v>42</v>
      </c>
    </row>
    <row r="1881" spans="1:13" x14ac:dyDescent="0.25">
      <c r="A1881" t="s">
        <v>163</v>
      </c>
      <c r="B1881">
        <v>4364.7700000000004</v>
      </c>
      <c r="C1881">
        <v>4331.66</v>
      </c>
      <c r="D1881">
        <v>4331.33</v>
      </c>
      <c r="E1881">
        <v>4231.8599999999997</v>
      </c>
      <c r="F1881">
        <v>228.50200000000001</v>
      </c>
      <c r="G1881">
        <v>0</v>
      </c>
      <c r="H1881">
        <v>112.446</v>
      </c>
      <c r="I1881">
        <v>0</v>
      </c>
      <c r="J1881">
        <v>0.14757300000000001</v>
      </c>
      <c r="K1881">
        <v>0.83683300000000005</v>
      </c>
      <c r="L1881">
        <v>0</v>
      </c>
      <c r="M1881" t="s">
        <v>42</v>
      </c>
    </row>
    <row r="1882" spans="1:13" x14ac:dyDescent="0.25">
      <c r="A1882" t="s">
        <v>163</v>
      </c>
      <c r="B1882">
        <v>4369.2299999999996</v>
      </c>
      <c r="C1882">
        <v>4330.97</v>
      </c>
      <c r="D1882">
        <v>4330.66</v>
      </c>
      <c r="E1882">
        <v>4230.6099999999997</v>
      </c>
      <c r="F1882">
        <v>230.18100000000001</v>
      </c>
      <c r="G1882">
        <v>0</v>
      </c>
      <c r="H1882">
        <v>112.498</v>
      </c>
      <c r="I1882">
        <v>0</v>
      </c>
      <c r="J1882">
        <v>0.178457</v>
      </c>
      <c r="K1882">
        <v>0.83696400000000004</v>
      </c>
      <c r="L1882">
        <v>0</v>
      </c>
      <c r="M1882" t="s">
        <v>42</v>
      </c>
    </row>
    <row r="1883" spans="1:13" x14ac:dyDescent="0.25">
      <c r="A1883" t="s">
        <v>163</v>
      </c>
      <c r="B1883">
        <v>4386</v>
      </c>
      <c r="C1883">
        <v>4345.46</v>
      </c>
      <c r="D1883">
        <v>4345.1499999999996</v>
      </c>
      <c r="E1883">
        <v>4246.05</v>
      </c>
      <c r="F1883">
        <v>226.51900000000001</v>
      </c>
      <c r="G1883">
        <v>0</v>
      </c>
      <c r="H1883">
        <v>112.65</v>
      </c>
      <c r="I1883">
        <v>0</v>
      </c>
      <c r="J1883">
        <v>0.14898400000000001</v>
      </c>
      <c r="K1883">
        <v>0.83694000000000002</v>
      </c>
      <c r="L1883">
        <v>0</v>
      </c>
      <c r="M1883" t="s">
        <v>42</v>
      </c>
    </row>
    <row r="1884" spans="1:13" x14ac:dyDescent="0.25">
      <c r="A1884" t="s">
        <v>163</v>
      </c>
      <c r="B1884">
        <v>4349.6000000000004</v>
      </c>
      <c r="C1884">
        <v>4318.3900000000003</v>
      </c>
      <c r="D1884">
        <v>4318.1099999999997</v>
      </c>
      <c r="E1884">
        <v>4221.3500000000004</v>
      </c>
      <c r="F1884">
        <v>226.548</v>
      </c>
      <c r="G1884">
        <v>0</v>
      </c>
      <c r="H1884">
        <v>111.878</v>
      </c>
      <c r="I1884">
        <v>0</v>
      </c>
      <c r="J1884">
        <v>0.14870700000000001</v>
      </c>
      <c r="K1884">
        <v>0.83625700000000003</v>
      </c>
      <c r="L1884">
        <v>0</v>
      </c>
      <c r="M1884" t="s">
        <v>42</v>
      </c>
    </row>
    <row r="1885" spans="1:13" x14ac:dyDescent="0.25">
      <c r="A1885" t="s">
        <v>163</v>
      </c>
      <c r="B1885">
        <v>4390.33</v>
      </c>
      <c r="C1885">
        <v>4359.3999999999996</v>
      </c>
      <c r="D1885">
        <v>4359.08</v>
      </c>
      <c r="E1885">
        <v>4258.59</v>
      </c>
      <c r="F1885">
        <v>229.584</v>
      </c>
      <c r="G1885">
        <v>0</v>
      </c>
      <c r="H1885">
        <v>112.43600000000001</v>
      </c>
      <c r="I1885">
        <v>0</v>
      </c>
      <c r="J1885">
        <v>0.17846400000000001</v>
      </c>
      <c r="K1885">
        <v>0.85710200000000003</v>
      </c>
      <c r="L1885">
        <v>0</v>
      </c>
      <c r="M1885" t="s">
        <v>42</v>
      </c>
    </row>
    <row r="1886" spans="1:13" x14ac:dyDescent="0.25">
      <c r="A1886" t="s">
        <v>163</v>
      </c>
      <c r="B1886">
        <v>4366.4799999999996</v>
      </c>
      <c r="C1886">
        <v>4335.25</v>
      </c>
      <c r="D1886">
        <v>4334.9399999999996</v>
      </c>
      <c r="E1886">
        <v>4237.1099999999997</v>
      </c>
      <c r="F1886">
        <v>228.155</v>
      </c>
      <c r="G1886">
        <v>0</v>
      </c>
      <c r="H1886">
        <v>112.343</v>
      </c>
      <c r="I1886">
        <v>0</v>
      </c>
      <c r="J1886">
        <v>0.17847499999999999</v>
      </c>
      <c r="K1886">
        <v>0.83700200000000002</v>
      </c>
      <c r="L1886">
        <v>0</v>
      </c>
      <c r="M1886" t="s">
        <v>42</v>
      </c>
    </row>
    <row r="1887" spans="1:13" x14ac:dyDescent="0.25">
      <c r="A1887" t="s">
        <v>163</v>
      </c>
      <c r="B1887">
        <v>4351.97</v>
      </c>
      <c r="C1887">
        <v>4312.6899999999996</v>
      </c>
      <c r="D1887">
        <v>4312.38</v>
      </c>
      <c r="E1887">
        <v>4213.7700000000004</v>
      </c>
      <c r="F1887">
        <v>226.96299999999999</v>
      </c>
      <c r="G1887">
        <v>0</v>
      </c>
      <c r="H1887">
        <v>111.82</v>
      </c>
      <c r="I1887">
        <v>0</v>
      </c>
      <c r="J1887">
        <v>0.17845800000000001</v>
      </c>
      <c r="K1887">
        <v>0.85946900000000004</v>
      </c>
      <c r="L1887">
        <v>0</v>
      </c>
      <c r="M1887" t="s">
        <v>42</v>
      </c>
    </row>
    <row r="1888" spans="1:13" x14ac:dyDescent="0.25">
      <c r="A1888" t="s">
        <v>163</v>
      </c>
      <c r="B1888">
        <v>4346.95</v>
      </c>
      <c r="C1888">
        <v>4315.7700000000004</v>
      </c>
      <c r="D1888">
        <v>4315.45</v>
      </c>
      <c r="E1888">
        <v>4214.83</v>
      </c>
      <c r="F1888">
        <v>226.06299999999999</v>
      </c>
      <c r="G1888">
        <v>0</v>
      </c>
      <c r="H1888">
        <v>111.37</v>
      </c>
      <c r="I1888">
        <v>0</v>
      </c>
      <c r="J1888">
        <v>0.15881899999999999</v>
      </c>
      <c r="K1888">
        <v>0.83536600000000005</v>
      </c>
      <c r="L1888">
        <v>0</v>
      </c>
      <c r="M1888" t="s">
        <v>42</v>
      </c>
    </row>
    <row r="1889" spans="1:25" x14ac:dyDescent="0.25">
      <c r="A1889" t="s">
        <v>163</v>
      </c>
      <c r="B1889">
        <v>4373.8900000000003</v>
      </c>
      <c r="C1889">
        <v>4341.0200000000004</v>
      </c>
      <c r="D1889">
        <v>4340.72</v>
      </c>
      <c r="E1889">
        <v>4242.59</v>
      </c>
      <c r="F1889">
        <v>226.125</v>
      </c>
      <c r="G1889">
        <v>0</v>
      </c>
      <c r="H1889">
        <v>112.908</v>
      </c>
      <c r="I1889">
        <v>0</v>
      </c>
      <c r="J1889">
        <v>0.178457</v>
      </c>
      <c r="K1889">
        <v>0.86586799999999997</v>
      </c>
      <c r="L1889">
        <v>0</v>
      </c>
      <c r="M1889" t="s">
        <v>42</v>
      </c>
    </row>
    <row r="1890" spans="1:25" x14ac:dyDescent="0.25">
      <c r="A1890" t="s">
        <v>163</v>
      </c>
      <c r="B1890">
        <v>4317.2</v>
      </c>
      <c r="C1890">
        <v>4284.55</v>
      </c>
      <c r="D1890">
        <v>4284.2299999999996</v>
      </c>
      <c r="E1890">
        <v>4184.55</v>
      </c>
      <c r="F1890">
        <v>225.33099999999999</v>
      </c>
      <c r="G1890">
        <v>0</v>
      </c>
      <c r="H1890">
        <v>110.96899999999999</v>
      </c>
      <c r="I1890">
        <v>0</v>
      </c>
      <c r="J1890">
        <v>0.17152300000000001</v>
      </c>
      <c r="K1890">
        <v>0.83675100000000002</v>
      </c>
      <c r="L1890">
        <v>0</v>
      </c>
      <c r="M1890" t="s">
        <v>42</v>
      </c>
    </row>
    <row r="1891" spans="1:25" x14ac:dyDescent="0.25">
      <c r="A1891" t="s">
        <v>163</v>
      </c>
      <c r="B1891">
        <v>4330.1400000000003</v>
      </c>
      <c r="C1891">
        <v>4294.67</v>
      </c>
      <c r="D1891">
        <v>4294.38</v>
      </c>
      <c r="E1891">
        <v>4196.0200000000004</v>
      </c>
      <c r="F1891">
        <v>225.4</v>
      </c>
      <c r="G1891">
        <v>0</v>
      </c>
      <c r="H1891">
        <v>111.191</v>
      </c>
      <c r="I1891">
        <v>0</v>
      </c>
      <c r="J1891">
        <v>0.14724499999999999</v>
      </c>
      <c r="K1891">
        <v>0.86681799999999998</v>
      </c>
      <c r="L1891">
        <v>0</v>
      </c>
      <c r="M1891" t="s">
        <v>42</v>
      </c>
    </row>
    <row r="1892" spans="1:25" x14ac:dyDescent="0.25">
      <c r="A1892" t="s">
        <v>163</v>
      </c>
      <c r="B1892">
        <v>4391.4399999999996</v>
      </c>
      <c r="C1892">
        <v>4359.5200000000004</v>
      </c>
      <c r="D1892">
        <v>4359.2299999999996</v>
      </c>
      <c r="E1892">
        <v>4260.0200000000004</v>
      </c>
      <c r="F1892">
        <v>227.58199999999999</v>
      </c>
      <c r="G1892">
        <v>0</v>
      </c>
      <c r="H1892">
        <v>111.932</v>
      </c>
      <c r="I1892">
        <v>0</v>
      </c>
      <c r="J1892">
        <v>0.16067699999999999</v>
      </c>
      <c r="K1892">
        <v>0.83704699999999999</v>
      </c>
      <c r="L1892">
        <v>0</v>
      </c>
      <c r="M1892" t="s">
        <v>42</v>
      </c>
    </row>
    <row r="1893" spans="1:25" x14ac:dyDescent="0.25">
      <c r="A1893" t="s">
        <v>163</v>
      </c>
      <c r="B1893">
        <v>4334.83</v>
      </c>
      <c r="C1893">
        <v>4302.5600000000004</v>
      </c>
      <c r="D1893">
        <v>4302.26</v>
      </c>
      <c r="E1893">
        <v>4204.66</v>
      </c>
      <c r="F1893">
        <v>226.18899999999999</v>
      </c>
      <c r="G1893">
        <v>0</v>
      </c>
      <c r="H1893">
        <v>111.21</v>
      </c>
      <c r="I1893">
        <v>0</v>
      </c>
      <c r="J1893">
        <v>0.148837</v>
      </c>
      <c r="K1893">
        <v>0.83692800000000001</v>
      </c>
      <c r="L1893">
        <v>0</v>
      </c>
      <c r="M1893" t="s">
        <v>42</v>
      </c>
    </row>
    <row r="1894" spans="1:25" x14ac:dyDescent="0.25">
      <c r="A1894" t="s">
        <v>163</v>
      </c>
      <c r="B1894">
        <v>4383.45</v>
      </c>
      <c r="C1894">
        <v>4346.32</v>
      </c>
      <c r="D1894">
        <v>4345.99</v>
      </c>
      <c r="E1894">
        <v>4244.5200000000004</v>
      </c>
      <c r="F1894">
        <v>227.952</v>
      </c>
      <c r="G1894">
        <v>0</v>
      </c>
      <c r="H1894">
        <v>113</v>
      </c>
      <c r="I1894">
        <v>0</v>
      </c>
      <c r="J1894">
        <v>0.16117400000000001</v>
      </c>
      <c r="K1894">
        <v>0.83462400000000003</v>
      </c>
      <c r="L1894">
        <v>0</v>
      </c>
      <c r="M1894" t="s">
        <v>42</v>
      </c>
    </row>
    <row r="1895" spans="1:25" x14ac:dyDescent="0.25">
      <c r="A1895" t="s">
        <v>163</v>
      </c>
      <c r="B1895">
        <v>4300.97</v>
      </c>
      <c r="C1895">
        <v>4269.28</v>
      </c>
      <c r="D1895">
        <v>4269</v>
      </c>
      <c r="E1895">
        <v>4172.47</v>
      </c>
      <c r="F1895">
        <v>223.06299999999999</v>
      </c>
      <c r="G1895">
        <v>0</v>
      </c>
      <c r="H1895">
        <v>109.575</v>
      </c>
      <c r="I1895">
        <v>0</v>
      </c>
      <c r="J1895">
        <v>0.155138</v>
      </c>
      <c r="K1895">
        <v>0.83697200000000005</v>
      </c>
      <c r="L1895">
        <v>0</v>
      </c>
      <c r="M1895" t="s">
        <v>42</v>
      </c>
    </row>
    <row r="1896" spans="1:25" x14ac:dyDescent="0.25">
      <c r="A1896" t="s">
        <v>163</v>
      </c>
      <c r="B1896">
        <v>4317.1499999999996</v>
      </c>
      <c r="C1896">
        <v>4285.9799999999996</v>
      </c>
      <c r="D1896">
        <v>4285.6899999999996</v>
      </c>
      <c r="E1896">
        <v>4190.0200000000004</v>
      </c>
      <c r="F1896">
        <v>222.08199999999999</v>
      </c>
      <c r="G1896">
        <v>0</v>
      </c>
      <c r="H1896">
        <v>109.971</v>
      </c>
      <c r="I1896">
        <v>0</v>
      </c>
      <c r="J1896">
        <v>0.15396299999999999</v>
      </c>
      <c r="K1896">
        <v>0.83705200000000002</v>
      </c>
      <c r="L1896">
        <v>0</v>
      </c>
      <c r="M1896" t="s">
        <v>42</v>
      </c>
    </row>
    <row r="1897" spans="1:25" x14ac:dyDescent="0.25">
      <c r="A1897" t="s">
        <v>163</v>
      </c>
      <c r="B1897">
        <v>4375.9399999999996</v>
      </c>
      <c r="C1897">
        <v>4345.01</v>
      </c>
      <c r="D1897">
        <v>4344.6899999999996</v>
      </c>
      <c r="E1897">
        <v>4245.67</v>
      </c>
      <c r="F1897">
        <v>225.43100000000001</v>
      </c>
      <c r="G1897">
        <v>0</v>
      </c>
      <c r="H1897">
        <v>111.982</v>
      </c>
      <c r="I1897">
        <v>0</v>
      </c>
      <c r="J1897">
        <v>0.17845900000000001</v>
      </c>
      <c r="K1897">
        <v>0.83677000000000001</v>
      </c>
      <c r="L1897">
        <v>0</v>
      </c>
      <c r="M1897" t="s">
        <v>42</v>
      </c>
    </row>
    <row r="1898" spans="1:25" x14ac:dyDescent="0.25">
      <c r="A1898" t="s">
        <v>163</v>
      </c>
      <c r="B1898">
        <v>4363.03</v>
      </c>
      <c r="C1898">
        <v>4331.41</v>
      </c>
      <c r="D1898">
        <v>4331.08</v>
      </c>
      <c r="E1898">
        <v>4231.4399999999996</v>
      </c>
      <c r="F1898">
        <v>229.24600000000001</v>
      </c>
      <c r="G1898">
        <v>0</v>
      </c>
      <c r="H1898">
        <v>111.52800000000001</v>
      </c>
      <c r="I1898">
        <v>0</v>
      </c>
      <c r="J1898">
        <v>0.157165</v>
      </c>
      <c r="K1898">
        <v>0.86817699999999998</v>
      </c>
      <c r="L1898">
        <v>0</v>
      </c>
      <c r="M1898" t="s">
        <v>42</v>
      </c>
    </row>
    <row r="1899" spans="1:25" x14ac:dyDescent="0.25">
      <c r="A1899" t="s">
        <v>163</v>
      </c>
      <c r="B1899">
        <v>4324.72</v>
      </c>
      <c r="C1899">
        <v>4287.87</v>
      </c>
      <c r="D1899">
        <v>4287.57</v>
      </c>
      <c r="E1899">
        <v>4190.8999999999996</v>
      </c>
      <c r="F1899">
        <v>224.249</v>
      </c>
      <c r="G1899">
        <v>0</v>
      </c>
      <c r="H1899">
        <v>110.096</v>
      </c>
      <c r="I1899">
        <v>0</v>
      </c>
      <c r="J1899">
        <v>0.16065299999999999</v>
      </c>
      <c r="K1899">
        <v>0.83594999999999997</v>
      </c>
      <c r="L1899">
        <v>0</v>
      </c>
      <c r="M1899" t="s">
        <v>42</v>
      </c>
    </row>
    <row r="1900" spans="1:25" x14ac:dyDescent="0.25">
      <c r="A1900" t="s">
        <v>163</v>
      </c>
      <c r="B1900">
        <v>4342.53</v>
      </c>
      <c r="C1900">
        <v>4311.13</v>
      </c>
      <c r="D1900">
        <v>4310.83</v>
      </c>
      <c r="E1900">
        <v>4214.43</v>
      </c>
      <c r="F1900">
        <v>225.19900000000001</v>
      </c>
      <c r="G1900">
        <v>0</v>
      </c>
      <c r="H1900">
        <v>111.526</v>
      </c>
      <c r="I1900">
        <v>0</v>
      </c>
      <c r="J1900">
        <v>0.14710699999999999</v>
      </c>
      <c r="K1900">
        <v>0.83669700000000002</v>
      </c>
      <c r="L1900">
        <v>0</v>
      </c>
      <c r="M1900" t="s">
        <v>42</v>
      </c>
    </row>
    <row r="1901" spans="1:25" x14ac:dyDescent="0.25">
      <c r="A1901" t="s">
        <v>163</v>
      </c>
      <c r="B1901">
        <v>4377.9399999999996</v>
      </c>
      <c r="C1901">
        <v>4346.34</v>
      </c>
      <c r="D1901">
        <v>4346.05</v>
      </c>
      <c r="E1901">
        <v>4247.91</v>
      </c>
      <c r="F1901">
        <v>227.69</v>
      </c>
      <c r="G1901">
        <v>0</v>
      </c>
      <c r="H1901">
        <v>112.452</v>
      </c>
      <c r="I1901">
        <v>0</v>
      </c>
      <c r="J1901">
        <v>0.178455</v>
      </c>
      <c r="K1901">
        <v>0.83705300000000005</v>
      </c>
      <c r="L1901">
        <v>0</v>
      </c>
      <c r="M1901" t="s">
        <v>42</v>
      </c>
    </row>
    <row r="1902" spans="1:25" x14ac:dyDescent="0.25">
      <c r="A1902" t="s">
        <v>163</v>
      </c>
      <c r="B1902">
        <v>4410.83</v>
      </c>
      <c r="C1902">
        <v>4379.38</v>
      </c>
      <c r="D1902">
        <v>4379.05</v>
      </c>
      <c r="E1902">
        <v>4277.43</v>
      </c>
      <c r="F1902">
        <v>230.852</v>
      </c>
      <c r="G1902">
        <v>0</v>
      </c>
      <c r="H1902">
        <v>112.938</v>
      </c>
      <c r="I1902">
        <v>0</v>
      </c>
      <c r="J1902">
        <v>0.15317600000000001</v>
      </c>
      <c r="K1902">
        <v>0.83666600000000002</v>
      </c>
      <c r="L1902">
        <v>0</v>
      </c>
      <c r="M1902" t="s">
        <v>42</v>
      </c>
    </row>
    <row r="1903" spans="1:25" x14ac:dyDescent="0.25">
      <c r="A1903" t="s">
        <v>163</v>
      </c>
      <c r="B1903">
        <v>4380.04</v>
      </c>
      <c r="C1903">
        <v>4345.3999999999996</v>
      </c>
      <c r="D1903">
        <v>4345.08</v>
      </c>
      <c r="E1903">
        <v>4244.32</v>
      </c>
      <c r="F1903">
        <v>226.62899999999999</v>
      </c>
      <c r="G1903">
        <v>0</v>
      </c>
      <c r="H1903">
        <v>112.209</v>
      </c>
      <c r="I1903">
        <v>0</v>
      </c>
      <c r="J1903">
        <v>0.14850099999999999</v>
      </c>
      <c r="K1903">
        <v>0.83682900000000005</v>
      </c>
      <c r="L1903">
        <v>0</v>
      </c>
      <c r="M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163</v>
      </c>
      <c r="B1904">
        <v>4371.4399999999996</v>
      </c>
      <c r="C1904">
        <v>4337.3100000000004</v>
      </c>
      <c r="D1904">
        <v>4337.01</v>
      </c>
      <c r="E1904">
        <v>4238.79</v>
      </c>
      <c r="F1904">
        <v>227.15700000000001</v>
      </c>
      <c r="G1904">
        <v>0</v>
      </c>
      <c r="H1904">
        <v>111.80500000000001</v>
      </c>
      <c r="I1904">
        <v>0</v>
      </c>
      <c r="J1904">
        <v>0.147118</v>
      </c>
      <c r="K1904">
        <v>0.836758</v>
      </c>
      <c r="L1904">
        <v>0</v>
      </c>
      <c r="M1904" t="s">
        <v>42</v>
      </c>
      <c r="R1904">
        <f>AVERAGE(B1855:B1904)</f>
        <v>4349.8236000000015</v>
      </c>
      <c r="S1904">
        <f>AVERAGE(C1855:C1904)</f>
        <v>4316.2480000000005</v>
      </c>
      <c r="U1904">
        <f>_xlfn.VAR.P(B1855:B1904)</f>
        <v>665.28950703999737</v>
      </c>
      <c r="V1904">
        <f>_xlfn.VAR.P(C1855:C1904)</f>
        <v>679.78184000000033</v>
      </c>
      <c r="X1904">
        <f>1.96*SQRT(U1904)/50</f>
        <v>1.0110936989705461</v>
      </c>
      <c r="Y1904">
        <f>1.96*SQRT(V1904)/50</f>
        <v>1.0220469493216056</v>
      </c>
    </row>
    <row r="1905" spans="1:15" x14ac:dyDescent="0.25">
      <c r="A1905" t="s">
        <v>164</v>
      </c>
      <c r="B1905">
        <v>217659.42079999999</v>
      </c>
      <c r="C1905" t="s">
        <v>36</v>
      </c>
    </row>
    <row r="1906" spans="1:15" x14ac:dyDescent="0.25">
      <c r="A1906" t="s">
        <v>165</v>
      </c>
      <c r="B1906">
        <v>4647.8100000000004</v>
      </c>
      <c r="C1906">
        <v>4540.6099999999997</v>
      </c>
      <c r="D1906">
        <v>4540.29</v>
      </c>
      <c r="E1906">
        <v>4437.87</v>
      </c>
      <c r="F1906">
        <v>225.40799999999999</v>
      </c>
      <c r="G1906">
        <v>341.41800000000001</v>
      </c>
      <c r="H1906">
        <v>114.679</v>
      </c>
      <c r="I1906">
        <v>70.178899999999999</v>
      </c>
      <c r="J1906">
        <v>127.26</v>
      </c>
      <c r="K1906">
        <v>3848.14</v>
      </c>
      <c r="L1906">
        <v>0.178454</v>
      </c>
      <c r="M1906">
        <v>0.83705099999999999</v>
      </c>
      <c r="N1906">
        <v>0</v>
      </c>
      <c r="O1906" t="s">
        <v>42</v>
      </c>
    </row>
    <row r="1907" spans="1:15" x14ac:dyDescent="0.25">
      <c r="A1907" t="s">
        <v>165</v>
      </c>
      <c r="B1907">
        <v>4662.1499999999996</v>
      </c>
      <c r="C1907">
        <v>4553.5</v>
      </c>
      <c r="D1907">
        <v>4553.1899999999996</v>
      </c>
      <c r="E1907">
        <v>4450.6000000000004</v>
      </c>
      <c r="F1907">
        <v>227.21199999999999</v>
      </c>
      <c r="G1907">
        <v>341.31900000000002</v>
      </c>
      <c r="H1907">
        <v>113.789</v>
      </c>
      <c r="I1907">
        <v>70.450500000000005</v>
      </c>
      <c r="J1907">
        <v>127.754</v>
      </c>
      <c r="K1907">
        <v>3859.29</v>
      </c>
      <c r="L1907">
        <v>0.16425999999999999</v>
      </c>
      <c r="M1907">
        <v>0.836808</v>
      </c>
      <c r="N1907">
        <v>0</v>
      </c>
      <c r="O1907" t="s">
        <v>42</v>
      </c>
    </row>
    <row r="1908" spans="1:15" x14ac:dyDescent="0.25">
      <c r="A1908" t="s">
        <v>165</v>
      </c>
      <c r="B1908">
        <v>4674.95</v>
      </c>
      <c r="C1908">
        <v>4567.04</v>
      </c>
      <c r="D1908">
        <v>4566.68</v>
      </c>
      <c r="E1908">
        <v>4465.12</v>
      </c>
      <c r="F1908">
        <v>225.37700000000001</v>
      </c>
      <c r="G1908">
        <v>341.57400000000001</v>
      </c>
      <c r="H1908">
        <v>114.97799999999999</v>
      </c>
      <c r="I1908">
        <v>69.8917</v>
      </c>
      <c r="J1908">
        <v>127.28400000000001</v>
      </c>
      <c r="K1908">
        <v>3875.05</v>
      </c>
      <c r="L1908">
        <v>0.151223</v>
      </c>
      <c r="M1908">
        <v>0.83545400000000003</v>
      </c>
      <c r="N1908">
        <v>0</v>
      </c>
      <c r="O1908" t="s">
        <v>42</v>
      </c>
    </row>
    <row r="1909" spans="1:15" x14ac:dyDescent="0.25">
      <c r="A1909" t="s">
        <v>165</v>
      </c>
      <c r="B1909">
        <v>4658.8100000000004</v>
      </c>
      <c r="C1909">
        <v>4553.17</v>
      </c>
      <c r="D1909">
        <v>4552.8500000000004</v>
      </c>
      <c r="E1909">
        <v>4449.63</v>
      </c>
      <c r="F1909">
        <v>228.851</v>
      </c>
      <c r="G1909">
        <v>341.62700000000001</v>
      </c>
      <c r="H1909">
        <v>113.015</v>
      </c>
      <c r="I1909">
        <v>70.825400000000002</v>
      </c>
      <c r="J1909">
        <v>128.19200000000001</v>
      </c>
      <c r="K1909">
        <v>3856.35</v>
      </c>
      <c r="L1909">
        <v>0.149169</v>
      </c>
      <c r="M1909">
        <v>0.83702900000000002</v>
      </c>
      <c r="N1909">
        <v>0</v>
      </c>
      <c r="O1909" t="s">
        <v>42</v>
      </c>
    </row>
    <row r="1910" spans="1:15" x14ac:dyDescent="0.25">
      <c r="A1910" t="s">
        <v>165</v>
      </c>
      <c r="B1910">
        <v>4670.72</v>
      </c>
      <c r="C1910">
        <v>4563.8900000000003</v>
      </c>
      <c r="D1910">
        <v>4563.57</v>
      </c>
      <c r="E1910">
        <v>4460.93</v>
      </c>
      <c r="F1910">
        <v>224.773</v>
      </c>
      <c r="G1910">
        <v>342.81</v>
      </c>
      <c r="H1910">
        <v>114.063</v>
      </c>
      <c r="I1910">
        <v>70.776399999999995</v>
      </c>
      <c r="J1910">
        <v>128.45099999999999</v>
      </c>
      <c r="K1910">
        <v>3870.38</v>
      </c>
      <c r="L1910">
        <v>0.14710699999999999</v>
      </c>
      <c r="M1910">
        <v>0.83704100000000004</v>
      </c>
      <c r="N1910">
        <v>0</v>
      </c>
      <c r="O1910" t="s">
        <v>42</v>
      </c>
    </row>
    <row r="1911" spans="1:15" x14ac:dyDescent="0.25">
      <c r="A1911" t="s">
        <v>165</v>
      </c>
      <c r="B1911">
        <v>4699.8500000000004</v>
      </c>
      <c r="C1911">
        <v>4602.25</v>
      </c>
      <c r="D1911">
        <v>4601.9399999999996</v>
      </c>
      <c r="E1911">
        <v>4499.71</v>
      </c>
      <c r="F1911">
        <v>228.774</v>
      </c>
      <c r="G1911">
        <v>343.584</v>
      </c>
      <c r="H1911">
        <v>114.649</v>
      </c>
      <c r="I1911">
        <v>70.589799999999997</v>
      </c>
      <c r="J1911">
        <v>128.709</v>
      </c>
      <c r="K1911">
        <v>3904.28</v>
      </c>
      <c r="L1911">
        <v>0.178454</v>
      </c>
      <c r="M1911">
        <v>0.83640000000000003</v>
      </c>
      <c r="N1911">
        <v>0</v>
      </c>
      <c r="O1911" t="s">
        <v>42</v>
      </c>
    </row>
    <row r="1912" spans="1:15" x14ac:dyDescent="0.25">
      <c r="A1912" t="s">
        <v>165</v>
      </c>
      <c r="B1912">
        <v>4642.2</v>
      </c>
      <c r="C1912">
        <v>4544.8100000000004</v>
      </c>
      <c r="D1912">
        <v>4544.5</v>
      </c>
      <c r="E1912">
        <v>4442.24</v>
      </c>
      <c r="F1912">
        <v>225.55500000000001</v>
      </c>
      <c r="G1912">
        <v>338.29700000000003</v>
      </c>
      <c r="H1912">
        <v>114.164</v>
      </c>
      <c r="I1912">
        <v>68.659199999999998</v>
      </c>
      <c r="J1912">
        <v>126.27</v>
      </c>
      <c r="K1912">
        <v>3855.64</v>
      </c>
      <c r="L1912">
        <v>0.14719399999999999</v>
      </c>
      <c r="M1912">
        <v>0.83694500000000005</v>
      </c>
      <c r="N1912">
        <v>0</v>
      </c>
      <c r="O1912" t="s">
        <v>42</v>
      </c>
    </row>
    <row r="1913" spans="1:15" x14ac:dyDescent="0.25">
      <c r="A1913" t="s">
        <v>165</v>
      </c>
      <c r="B1913">
        <v>4672.8</v>
      </c>
      <c r="C1913">
        <v>4564.41</v>
      </c>
      <c r="D1913">
        <v>4564.08</v>
      </c>
      <c r="E1913">
        <v>4461.46</v>
      </c>
      <c r="F1913">
        <v>226.255</v>
      </c>
      <c r="G1913">
        <v>341.01499999999999</v>
      </c>
      <c r="H1913">
        <v>114.14700000000001</v>
      </c>
      <c r="I1913">
        <v>69.835400000000007</v>
      </c>
      <c r="J1913">
        <v>127.54300000000001</v>
      </c>
      <c r="K1913">
        <v>3871.33</v>
      </c>
      <c r="L1913">
        <v>0.16559299999999999</v>
      </c>
      <c r="M1913">
        <v>0.83692100000000003</v>
      </c>
      <c r="N1913">
        <v>0</v>
      </c>
      <c r="O1913" t="s">
        <v>42</v>
      </c>
    </row>
    <row r="1914" spans="1:15" x14ac:dyDescent="0.25">
      <c r="A1914" t="s">
        <v>165</v>
      </c>
      <c r="B1914">
        <v>4686.7299999999996</v>
      </c>
      <c r="C1914">
        <v>4585.51</v>
      </c>
      <c r="D1914">
        <v>4585.21</v>
      </c>
      <c r="E1914">
        <v>4482.33</v>
      </c>
      <c r="F1914">
        <v>229.09</v>
      </c>
      <c r="G1914">
        <v>346.39299999999997</v>
      </c>
      <c r="H1914">
        <v>115.491</v>
      </c>
      <c r="I1914">
        <v>72.188800000000001</v>
      </c>
      <c r="J1914">
        <v>129.245</v>
      </c>
      <c r="K1914">
        <v>3883.93</v>
      </c>
      <c r="L1914">
        <v>0.14913599999999999</v>
      </c>
      <c r="M1914">
        <v>0.83412900000000001</v>
      </c>
      <c r="N1914">
        <v>0</v>
      </c>
      <c r="O1914" t="s">
        <v>42</v>
      </c>
    </row>
    <row r="1915" spans="1:15" x14ac:dyDescent="0.25">
      <c r="A1915" t="s">
        <v>165</v>
      </c>
      <c r="B1915">
        <v>4670.95</v>
      </c>
      <c r="C1915">
        <v>4565.25</v>
      </c>
      <c r="D1915">
        <v>4564.92</v>
      </c>
      <c r="E1915">
        <v>4461.84</v>
      </c>
      <c r="F1915">
        <v>228.673</v>
      </c>
      <c r="G1915">
        <v>340.95699999999999</v>
      </c>
      <c r="H1915">
        <v>113.47499999999999</v>
      </c>
      <c r="I1915">
        <v>70.224400000000003</v>
      </c>
      <c r="J1915">
        <v>127.797</v>
      </c>
      <c r="K1915">
        <v>3869.31</v>
      </c>
      <c r="L1915">
        <v>0.17846400000000001</v>
      </c>
      <c r="M1915">
        <v>0.83651299999999995</v>
      </c>
      <c r="N1915">
        <v>0</v>
      </c>
      <c r="O1915" t="s">
        <v>42</v>
      </c>
    </row>
    <row r="1916" spans="1:15" x14ac:dyDescent="0.25">
      <c r="A1916" t="s">
        <v>165</v>
      </c>
      <c r="B1916">
        <v>4720</v>
      </c>
      <c r="C1916">
        <v>4611.0600000000004</v>
      </c>
      <c r="D1916">
        <v>4610.75</v>
      </c>
      <c r="E1916">
        <v>4506.97</v>
      </c>
      <c r="F1916">
        <v>230.35400000000001</v>
      </c>
      <c r="G1916">
        <v>348.33600000000001</v>
      </c>
      <c r="H1916">
        <v>116.315</v>
      </c>
      <c r="I1916">
        <v>72.104200000000006</v>
      </c>
      <c r="J1916">
        <v>130.375</v>
      </c>
      <c r="K1916">
        <v>3904.98</v>
      </c>
      <c r="L1916">
        <v>0.14821999999999999</v>
      </c>
      <c r="M1916">
        <v>0.83684099999999995</v>
      </c>
      <c r="N1916">
        <v>0</v>
      </c>
      <c r="O1916" t="s">
        <v>42</v>
      </c>
    </row>
    <row r="1917" spans="1:15" x14ac:dyDescent="0.25">
      <c r="A1917" t="s">
        <v>165</v>
      </c>
      <c r="B1917">
        <v>4656.51</v>
      </c>
      <c r="C1917">
        <v>4551.1400000000003</v>
      </c>
      <c r="D1917">
        <v>4550.8</v>
      </c>
      <c r="E1917">
        <v>4448.41</v>
      </c>
      <c r="F1917">
        <v>225.43199999999999</v>
      </c>
      <c r="G1917">
        <v>338.23099999999999</v>
      </c>
      <c r="H1917">
        <v>113.758</v>
      </c>
      <c r="I1917">
        <v>68.805000000000007</v>
      </c>
      <c r="J1917">
        <v>126.316</v>
      </c>
      <c r="K1917">
        <v>3861.84</v>
      </c>
      <c r="L1917">
        <v>0.15009500000000001</v>
      </c>
      <c r="M1917">
        <v>0.86683500000000002</v>
      </c>
      <c r="N1917">
        <v>0</v>
      </c>
      <c r="O1917" t="s">
        <v>42</v>
      </c>
    </row>
    <row r="1918" spans="1:15" x14ac:dyDescent="0.25">
      <c r="A1918" t="s">
        <v>165</v>
      </c>
      <c r="B1918">
        <v>4660.13</v>
      </c>
      <c r="C1918">
        <v>4554.41</v>
      </c>
      <c r="D1918">
        <v>4554.09</v>
      </c>
      <c r="E1918">
        <v>4451.12</v>
      </c>
      <c r="F1918">
        <v>224.10400000000001</v>
      </c>
      <c r="G1918">
        <v>342.23899999999998</v>
      </c>
      <c r="H1918">
        <v>113.508</v>
      </c>
      <c r="I1918">
        <v>71.206199999999995</v>
      </c>
      <c r="J1918">
        <v>128.291</v>
      </c>
      <c r="K1918">
        <v>3862.01</v>
      </c>
      <c r="L1918">
        <v>0.17846300000000001</v>
      </c>
      <c r="M1918">
        <v>0.83699599999999996</v>
      </c>
      <c r="N1918">
        <v>0</v>
      </c>
      <c r="O1918" t="s">
        <v>42</v>
      </c>
    </row>
    <row r="1919" spans="1:15" x14ac:dyDescent="0.25">
      <c r="A1919" t="s">
        <v>165</v>
      </c>
      <c r="B1919">
        <v>4637.75</v>
      </c>
      <c r="C1919">
        <v>4526.8999999999996</v>
      </c>
      <c r="D1919">
        <v>4526.58</v>
      </c>
      <c r="E1919">
        <v>4424.46</v>
      </c>
      <c r="F1919">
        <v>225.351</v>
      </c>
      <c r="G1919">
        <v>338.6</v>
      </c>
      <c r="H1919">
        <v>113.05</v>
      </c>
      <c r="I1919">
        <v>69.703000000000003</v>
      </c>
      <c r="J1919">
        <v>126.751</v>
      </c>
      <c r="K1919">
        <v>3837.78</v>
      </c>
      <c r="L1919">
        <v>0.14721799999999999</v>
      </c>
      <c r="M1919">
        <v>0.85758299999999998</v>
      </c>
      <c r="N1919">
        <v>0</v>
      </c>
      <c r="O1919" t="s">
        <v>42</v>
      </c>
    </row>
    <row r="1920" spans="1:15" x14ac:dyDescent="0.25">
      <c r="A1920" t="s">
        <v>165</v>
      </c>
      <c r="B1920">
        <v>4643.59</v>
      </c>
      <c r="C1920">
        <v>4533.8999999999996</v>
      </c>
      <c r="D1920">
        <v>4533.57</v>
      </c>
      <c r="E1920">
        <v>4431.3900000000003</v>
      </c>
      <c r="F1920">
        <v>225.24700000000001</v>
      </c>
      <c r="G1920">
        <v>339.279</v>
      </c>
      <c r="H1920">
        <v>113.84699999999999</v>
      </c>
      <c r="I1920">
        <v>69.203900000000004</v>
      </c>
      <c r="J1920">
        <v>126.81699999999999</v>
      </c>
      <c r="K1920">
        <v>3844.15</v>
      </c>
      <c r="L1920">
        <v>0.14996799999999999</v>
      </c>
      <c r="M1920">
        <v>0.86878599999999995</v>
      </c>
      <c r="N1920">
        <v>0</v>
      </c>
      <c r="O1920" t="s">
        <v>42</v>
      </c>
    </row>
    <row r="1921" spans="1:15" x14ac:dyDescent="0.25">
      <c r="A1921" t="s">
        <v>165</v>
      </c>
      <c r="B1921">
        <v>4690.76</v>
      </c>
      <c r="C1921">
        <v>4591.5600000000004</v>
      </c>
      <c r="D1921">
        <v>4591.24</v>
      </c>
      <c r="E1921">
        <v>4488.01</v>
      </c>
      <c r="F1921">
        <v>232.17099999999999</v>
      </c>
      <c r="G1921">
        <v>344.59300000000002</v>
      </c>
      <c r="H1921">
        <v>115.14</v>
      </c>
      <c r="I1921">
        <v>71.198400000000007</v>
      </c>
      <c r="J1921">
        <v>128.791</v>
      </c>
      <c r="K1921">
        <v>3888.15</v>
      </c>
      <c r="L1921">
        <v>0.17846100000000001</v>
      </c>
      <c r="M1921">
        <v>0.86666100000000001</v>
      </c>
      <c r="N1921">
        <v>0</v>
      </c>
      <c r="O1921" t="s">
        <v>42</v>
      </c>
    </row>
    <row r="1922" spans="1:15" x14ac:dyDescent="0.25">
      <c r="A1922" t="s">
        <v>165</v>
      </c>
      <c r="B1922">
        <v>4600.29</v>
      </c>
      <c r="C1922">
        <v>4496.29</v>
      </c>
      <c r="D1922">
        <v>4495.97</v>
      </c>
      <c r="E1922">
        <v>4394.45</v>
      </c>
      <c r="F1922">
        <v>224.053</v>
      </c>
      <c r="G1922">
        <v>335.98099999999999</v>
      </c>
      <c r="H1922">
        <v>112.587</v>
      </c>
      <c r="I1922">
        <v>68.657499999999999</v>
      </c>
      <c r="J1922">
        <v>125.66</v>
      </c>
      <c r="K1922">
        <v>3811.95</v>
      </c>
      <c r="L1922">
        <v>0.147596</v>
      </c>
      <c r="M1922">
        <v>0.836696</v>
      </c>
      <c r="N1922">
        <v>0</v>
      </c>
      <c r="O1922" t="s">
        <v>42</v>
      </c>
    </row>
    <row r="1923" spans="1:15" x14ac:dyDescent="0.25">
      <c r="A1923" t="s">
        <v>165</v>
      </c>
      <c r="B1923">
        <v>4618.12</v>
      </c>
      <c r="C1923">
        <v>4509.3</v>
      </c>
      <c r="D1923">
        <v>4509</v>
      </c>
      <c r="E1923">
        <v>4409.5200000000004</v>
      </c>
      <c r="F1923">
        <v>224.01300000000001</v>
      </c>
      <c r="G1923">
        <v>337.50799999999998</v>
      </c>
      <c r="H1923">
        <v>113.46599999999999</v>
      </c>
      <c r="I1923">
        <v>68.950500000000005</v>
      </c>
      <c r="J1923">
        <v>125.871</v>
      </c>
      <c r="K1923">
        <v>3825.25</v>
      </c>
      <c r="L1923">
        <v>0.155727</v>
      </c>
      <c r="M1923">
        <v>0.83670500000000003</v>
      </c>
      <c r="N1923">
        <v>0</v>
      </c>
      <c r="O1923" t="s">
        <v>42</v>
      </c>
    </row>
    <row r="1924" spans="1:15" x14ac:dyDescent="0.25">
      <c r="A1924" t="s">
        <v>165</v>
      </c>
      <c r="B1924">
        <v>4665.41</v>
      </c>
      <c r="C1924">
        <v>4567.2299999999996</v>
      </c>
      <c r="D1924">
        <v>4566.92</v>
      </c>
      <c r="E1924">
        <v>4465.09</v>
      </c>
      <c r="F1924">
        <v>227.291</v>
      </c>
      <c r="G1924">
        <v>341.16899999999998</v>
      </c>
      <c r="H1924">
        <v>113.322</v>
      </c>
      <c r="I1924">
        <v>70.6755</v>
      </c>
      <c r="J1924">
        <v>127.851</v>
      </c>
      <c r="K1924">
        <v>3873.86</v>
      </c>
      <c r="L1924">
        <v>0.178454</v>
      </c>
      <c r="M1924">
        <v>0.83658900000000003</v>
      </c>
      <c r="N1924">
        <v>0</v>
      </c>
      <c r="O1924" t="s">
        <v>42</v>
      </c>
    </row>
    <row r="1925" spans="1:15" x14ac:dyDescent="0.25">
      <c r="A1925" t="s">
        <v>165</v>
      </c>
      <c r="B1925">
        <v>4658.28</v>
      </c>
      <c r="C1925">
        <v>4560.49</v>
      </c>
      <c r="D1925">
        <v>4560.1899999999996</v>
      </c>
      <c r="E1925">
        <v>4457.8599999999997</v>
      </c>
      <c r="F1925">
        <v>225.44200000000001</v>
      </c>
      <c r="G1925">
        <v>341.81700000000001</v>
      </c>
      <c r="H1925">
        <v>114.387</v>
      </c>
      <c r="I1925">
        <v>70.59</v>
      </c>
      <c r="J1925">
        <v>127.761</v>
      </c>
      <c r="K1925">
        <v>3867.93</v>
      </c>
      <c r="L1925">
        <v>0.178456</v>
      </c>
      <c r="M1925">
        <v>0.83692599999999995</v>
      </c>
      <c r="N1925">
        <v>0</v>
      </c>
      <c r="O1925" t="s">
        <v>42</v>
      </c>
    </row>
    <row r="1926" spans="1:15" x14ac:dyDescent="0.25">
      <c r="A1926" t="s">
        <v>165</v>
      </c>
      <c r="B1926">
        <v>4633.97</v>
      </c>
      <c r="C1926">
        <v>4535.3900000000003</v>
      </c>
      <c r="D1926">
        <v>4535.08</v>
      </c>
      <c r="E1926">
        <v>4432.5200000000004</v>
      </c>
      <c r="F1926">
        <v>228.28800000000001</v>
      </c>
      <c r="G1926">
        <v>339.90800000000002</v>
      </c>
      <c r="H1926">
        <v>113.288</v>
      </c>
      <c r="I1926">
        <v>70.2012</v>
      </c>
      <c r="J1926">
        <v>127.25700000000001</v>
      </c>
      <c r="K1926">
        <v>3841.67</v>
      </c>
      <c r="L1926">
        <v>0.178454</v>
      </c>
      <c r="M1926">
        <v>0.83664899999999998</v>
      </c>
      <c r="N1926">
        <v>0</v>
      </c>
      <c r="O1926" t="s">
        <v>42</v>
      </c>
    </row>
    <row r="1927" spans="1:15" x14ac:dyDescent="0.25">
      <c r="A1927" t="s">
        <v>165</v>
      </c>
      <c r="B1927">
        <v>4616.04</v>
      </c>
      <c r="C1927">
        <v>4516.6000000000004</v>
      </c>
      <c r="D1927">
        <v>4516.3</v>
      </c>
      <c r="E1927">
        <v>4415.3100000000004</v>
      </c>
      <c r="F1927">
        <v>225.71600000000001</v>
      </c>
      <c r="G1927">
        <v>337.04</v>
      </c>
      <c r="H1927">
        <v>113.149</v>
      </c>
      <c r="I1927">
        <v>68.838099999999997</v>
      </c>
      <c r="J1927">
        <v>125.881</v>
      </c>
      <c r="K1927">
        <v>3829.66</v>
      </c>
      <c r="L1927">
        <v>0.15861800000000001</v>
      </c>
      <c r="M1927">
        <v>0.83679599999999998</v>
      </c>
      <c r="N1927">
        <v>0</v>
      </c>
      <c r="O1927" t="s">
        <v>42</v>
      </c>
    </row>
    <row r="1928" spans="1:15" x14ac:dyDescent="0.25">
      <c r="A1928" t="s">
        <v>165</v>
      </c>
      <c r="B1928">
        <v>4702.05</v>
      </c>
      <c r="C1928">
        <v>4592.03</v>
      </c>
      <c r="D1928">
        <v>4591.71</v>
      </c>
      <c r="E1928">
        <v>4488.55</v>
      </c>
      <c r="F1928">
        <v>229.36799999999999</v>
      </c>
      <c r="G1928">
        <v>343.99400000000003</v>
      </c>
      <c r="H1928">
        <v>115.408</v>
      </c>
      <c r="I1928">
        <v>70.778300000000002</v>
      </c>
      <c r="J1928">
        <v>128.221</v>
      </c>
      <c r="K1928">
        <v>3892.15</v>
      </c>
      <c r="L1928">
        <v>0.178484</v>
      </c>
      <c r="M1928">
        <v>0.83704599999999996</v>
      </c>
      <c r="N1928">
        <v>0</v>
      </c>
      <c r="O1928" t="s">
        <v>42</v>
      </c>
    </row>
    <row r="1929" spans="1:15" x14ac:dyDescent="0.25">
      <c r="A1929" t="s">
        <v>165</v>
      </c>
      <c r="B1929">
        <v>4683.08</v>
      </c>
      <c r="C1929">
        <v>4573.6400000000003</v>
      </c>
      <c r="D1929">
        <v>4573.3100000000004</v>
      </c>
      <c r="E1929">
        <v>4469.88</v>
      </c>
      <c r="F1929">
        <v>228.66900000000001</v>
      </c>
      <c r="G1929">
        <v>343.30900000000003</v>
      </c>
      <c r="H1929">
        <v>114.1</v>
      </c>
      <c r="I1929">
        <v>71.260800000000003</v>
      </c>
      <c r="J1929">
        <v>128.57599999999999</v>
      </c>
      <c r="K1929">
        <v>3874.84</v>
      </c>
      <c r="L1929">
        <v>0.16630900000000001</v>
      </c>
      <c r="M1929">
        <v>0.83678600000000003</v>
      </c>
      <c r="N1929">
        <v>0</v>
      </c>
      <c r="O1929" t="s">
        <v>42</v>
      </c>
    </row>
    <row r="1930" spans="1:15" x14ac:dyDescent="0.25">
      <c r="A1930" t="s">
        <v>165</v>
      </c>
      <c r="B1930">
        <v>4684.9399999999996</v>
      </c>
      <c r="C1930">
        <v>4580.43</v>
      </c>
      <c r="D1930">
        <v>4580.1099999999997</v>
      </c>
      <c r="E1930">
        <v>4477.4799999999996</v>
      </c>
      <c r="F1930">
        <v>226.67400000000001</v>
      </c>
      <c r="G1930">
        <v>340.60199999999998</v>
      </c>
      <c r="H1930">
        <v>114.18600000000001</v>
      </c>
      <c r="I1930">
        <v>69.962299999999999</v>
      </c>
      <c r="J1930">
        <v>126.959</v>
      </c>
      <c r="K1930">
        <v>3887.21</v>
      </c>
      <c r="L1930">
        <v>0.14879800000000001</v>
      </c>
      <c r="M1930">
        <v>0.85581499999999999</v>
      </c>
      <c r="N1930">
        <v>0</v>
      </c>
      <c r="O1930" t="s">
        <v>42</v>
      </c>
    </row>
    <row r="1931" spans="1:15" x14ac:dyDescent="0.25">
      <c r="A1931" t="s">
        <v>165</v>
      </c>
      <c r="B1931">
        <v>4668.2700000000004</v>
      </c>
      <c r="C1931">
        <v>4566.6499999999996</v>
      </c>
      <c r="D1931">
        <v>4566.34</v>
      </c>
      <c r="E1931">
        <v>4465.08</v>
      </c>
      <c r="F1931">
        <v>225.839</v>
      </c>
      <c r="G1931">
        <v>340.25</v>
      </c>
      <c r="H1931">
        <v>113.68</v>
      </c>
      <c r="I1931">
        <v>69.896699999999996</v>
      </c>
      <c r="J1931">
        <v>127.27200000000001</v>
      </c>
      <c r="K1931">
        <v>3876.05</v>
      </c>
      <c r="L1931">
        <v>0.15631</v>
      </c>
      <c r="M1931">
        <v>0.83705099999999999</v>
      </c>
      <c r="N1931">
        <v>0</v>
      </c>
      <c r="O1931" t="s">
        <v>42</v>
      </c>
    </row>
    <row r="1932" spans="1:15" x14ac:dyDescent="0.25">
      <c r="A1932" t="s">
        <v>165</v>
      </c>
      <c r="B1932">
        <v>4688.87</v>
      </c>
      <c r="C1932">
        <v>4583.47</v>
      </c>
      <c r="D1932">
        <v>4583.16</v>
      </c>
      <c r="E1932">
        <v>4480.68</v>
      </c>
      <c r="F1932">
        <v>227.73699999999999</v>
      </c>
      <c r="G1932">
        <v>344.50099999999998</v>
      </c>
      <c r="H1932">
        <v>115.123</v>
      </c>
      <c r="I1932">
        <v>71.345399999999998</v>
      </c>
      <c r="J1932">
        <v>128.62200000000001</v>
      </c>
      <c r="K1932">
        <v>3885.52</v>
      </c>
      <c r="L1932">
        <v>0.178454</v>
      </c>
      <c r="M1932">
        <v>0.83693200000000001</v>
      </c>
      <c r="N1932">
        <v>0</v>
      </c>
      <c r="O1932" t="s">
        <v>42</v>
      </c>
    </row>
    <row r="1933" spans="1:15" x14ac:dyDescent="0.25">
      <c r="A1933" t="s">
        <v>165</v>
      </c>
      <c r="B1933">
        <v>4649.78</v>
      </c>
      <c r="C1933">
        <v>4553.3500000000004</v>
      </c>
      <c r="D1933">
        <v>4553.03</v>
      </c>
      <c r="E1933">
        <v>4449.4799999999996</v>
      </c>
      <c r="F1933">
        <v>229.51599999999999</v>
      </c>
      <c r="G1933">
        <v>340.846</v>
      </c>
      <c r="H1933">
        <v>113.58</v>
      </c>
      <c r="I1933">
        <v>70.473200000000006</v>
      </c>
      <c r="J1933">
        <v>127.581</v>
      </c>
      <c r="K1933">
        <v>3856.35</v>
      </c>
      <c r="L1933">
        <v>0.178454</v>
      </c>
      <c r="M1933">
        <v>0.83657000000000004</v>
      </c>
      <c r="N1933">
        <v>0</v>
      </c>
      <c r="O1933" t="s">
        <v>42</v>
      </c>
    </row>
    <row r="1934" spans="1:15" x14ac:dyDescent="0.25">
      <c r="A1934" t="s">
        <v>165</v>
      </c>
      <c r="B1934">
        <v>4710.67</v>
      </c>
      <c r="C1934">
        <v>4608.51</v>
      </c>
      <c r="D1934">
        <v>4608.1899999999996</v>
      </c>
      <c r="E1934">
        <v>4504.41</v>
      </c>
      <c r="F1934">
        <v>228.54599999999999</v>
      </c>
      <c r="G1934">
        <v>345.65800000000002</v>
      </c>
      <c r="H1934">
        <v>114.11799999999999</v>
      </c>
      <c r="I1934">
        <v>72.280100000000004</v>
      </c>
      <c r="J1934">
        <v>129.798</v>
      </c>
      <c r="K1934">
        <v>3906.84</v>
      </c>
      <c r="L1934">
        <v>0.17286899999999999</v>
      </c>
      <c r="M1934">
        <v>0.83672599999999997</v>
      </c>
      <c r="N1934">
        <v>0</v>
      </c>
      <c r="O1934" t="s">
        <v>42</v>
      </c>
    </row>
    <row r="1935" spans="1:15" x14ac:dyDescent="0.25">
      <c r="A1935" t="s">
        <v>165</v>
      </c>
      <c r="B1935">
        <v>4677.3500000000004</v>
      </c>
      <c r="C1935">
        <v>4577.57</v>
      </c>
      <c r="D1935">
        <v>4577.26</v>
      </c>
      <c r="E1935">
        <v>4475.57</v>
      </c>
      <c r="F1935">
        <v>230.351</v>
      </c>
      <c r="G1935">
        <v>342.39699999999999</v>
      </c>
      <c r="H1935">
        <v>115.395</v>
      </c>
      <c r="I1935">
        <v>70.130600000000001</v>
      </c>
      <c r="J1935">
        <v>127.5</v>
      </c>
      <c r="K1935">
        <v>3879.66</v>
      </c>
      <c r="L1935">
        <v>0.14815800000000001</v>
      </c>
      <c r="M1935">
        <v>0.83651399999999998</v>
      </c>
      <c r="N1935">
        <v>0</v>
      </c>
      <c r="O1935" t="s">
        <v>42</v>
      </c>
    </row>
    <row r="1936" spans="1:15" x14ac:dyDescent="0.25">
      <c r="A1936" t="s">
        <v>165</v>
      </c>
      <c r="B1936">
        <v>4662.54</v>
      </c>
      <c r="C1936">
        <v>4565.5200000000004</v>
      </c>
      <c r="D1936">
        <v>4565.22</v>
      </c>
      <c r="E1936">
        <v>4464.16</v>
      </c>
      <c r="F1936">
        <v>227.86</v>
      </c>
      <c r="G1936">
        <v>340.88900000000001</v>
      </c>
      <c r="H1936">
        <v>115.259</v>
      </c>
      <c r="I1936">
        <v>69.476799999999997</v>
      </c>
      <c r="J1936">
        <v>126.79</v>
      </c>
      <c r="K1936">
        <v>3872.34</v>
      </c>
      <c r="L1936">
        <v>0.14974599999999999</v>
      </c>
      <c r="M1936">
        <v>0.86053299999999999</v>
      </c>
      <c r="N1936">
        <v>0</v>
      </c>
      <c r="O1936" t="s">
        <v>42</v>
      </c>
    </row>
    <row r="1937" spans="1:15" x14ac:dyDescent="0.25">
      <c r="A1937" t="s">
        <v>165</v>
      </c>
      <c r="B1937">
        <v>4634.24</v>
      </c>
      <c r="C1937">
        <v>4534.47</v>
      </c>
      <c r="D1937">
        <v>4534.17</v>
      </c>
      <c r="E1937">
        <v>4434.68</v>
      </c>
      <c r="F1937">
        <v>224.28800000000001</v>
      </c>
      <c r="G1937">
        <v>340.6</v>
      </c>
      <c r="H1937">
        <v>113.89700000000001</v>
      </c>
      <c r="I1937">
        <v>70.281499999999994</v>
      </c>
      <c r="J1937">
        <v>127.26300000000001</v>
      </c>
      <c r="K1937">
        <v>3846.74</v>
      </c>
      <c r="L1937">
        <v>0.178456</v>
      </c>
      <c r="M1937">
        <v>0.86140600000000001</v>
      </c>
      <c r="N1937">
        <v>0</v>
      </c>
      <c r="O1937" t="s">
        <v>42</v>
      </c>
    </row>
    <row r="1938" spans="1:15" x14ac:dyDescent="0.25">
      <c r="A1938" t="s">
        <v>165</v>
      </c>
      <c r="B1938">
        <v>4654.3500000000004</v>
      </c>
      <c r="C1938">
        <v>4549.84</v>
      </c>
      <c r="D1938">
        <v>4549.5200000000004</v>
      </c>
      <c r="E1938">
        <v>4450.17</v>
      </c>
      <c r="F1938">
        <v>226.34200000000001</v>
      </c>
      <c r="G1938">
        <v>340.28399999999999</v>
      </c>
      <c r="H1938">
        <v>115.42400000000001</v>
      </c>
      <c r="I1938">
        <v>69.170500000000004</v>
      </c>
      <c r="J1938">
        <v>126.194</v>
      </c>
      <c r="K1938">
        <v>3860.44</v>
      </c>
      <c r="L1938">
        <v>0.17846100000000001</v>
      </c>
      <c r="M1938">
        <v>0.83700699999999995</v>
      </c>
      <c r="N1938">
        <v>0</v>
      </c>
      <c r="O1938" t="s">
        <v>42</v>
      </c>
    </row>
    <row r="1939" spans="1:15" x14ac:dyDescent="0.25">
      <c r="A1939" t="s">
        <v>165</v>
      </c>
      <c r="B1939">
        <v>4668.33</v>
      </c>
      <c r="C1939">
        <v>4568.5200000000004</v>
      </c>
      <c r="D1939">
        <v>4568.22</v>
      </c>
      <c r="E1939">
        <v>4466.92</v>
      </c>
      <c r="F1939">
        <v>227.11699999999999</v>
      </c>
      <c r="G1939">
        <v>343.233</v>
      </c>
      <c r="H1939">
        <v>114.101</v>
      </c>
      <c r="I1939">
        <v>71.247799999999998</v>
      </c>
      <c r="J1939">
        <v>128.565</v>
      </c>
      <c r="K1939">
        <v>3873.51</v>
      </c>
      <c r="L1939">
        <v>0.15740199999999999</v>
      </c>
      <c r="M1939">
        <v>0.83511800000000003</v>
      </c>
      <c r="N1939">
        <v>0</v>
      </c>
      <c r="O1939" t="s">
        <v>42</v>
      </c>
    </row>
    <row r="1940" spans="1:15" x14ac:dyDescent="0.25">
      <c r="A1940" t="s">
        <v>165</v>
      </c>
      <c r="B1940">
        <v>4663.53</v>
      </c>
      <c r="C1940">
        <v>4564.8</v>
      </c>
      <c r="D1940">
        <v>4564.51</v>
      </c>
      <c r="E1940">
        <v>4463.74</v>
      </c>
      <c r="F1940">
        <v>228.21899999999999</v>
      </c>
      <c r="G1940">
        <v>342.84300000000002</v>
      </c>
      <c r="H1940">
        <v>115.146</v>
      </c>
      <c r="I1940">
        <v>70.745500000000007</v>
      </c>
      <c r="J1940">
        <v>127.59699999999999</v>
      </c>
      <c r="K1940">
        <v>3869.53</v>
      </c>
      <c r="L1940">
        <v>0.15509400000000001</v>
      </c>
      <c r="M1940">
        <v>0.83681899999999998</v>
      </c>
      <c r="N1940">
        <v>0</v>
      </c>
      <c r="O1940" t="s">
        <v>42</v>
      </c>
    </row>
    <row r="1941" spans="1:15" x14ac:dyDescent="0.25">
      <c r="A1941" t="s">
        <v>165</v>
      </c>
      <c r="B1941">
        <v>4683.0600000000004</v>
      </c>
      <c r="C1941">
        <v>4578.9399999999996</v>
      </c>
      <c r="D1941">
        <v>4578.62</v>
      </c>
      <c r="E1941">
        <v>4478.33</v>
      </c>
      <c r="F1941">
        <v>226.71299999999999</v>
      </c>
      <c r="G1941">
        <v>341.77199999999999</v>
      </c>
      <c r="H1941">
        <v>114.886</v>
      </c>
      <c r="I1941">
        <v>69.813900000000004</v>
      </c>
      <c r="J1941">
        <v>127.161</v>
      </c>
      <c r="K1941">
        <v>3886.42</v>
      </c>
      <c r="L1941">
        <v>0.15193999999999999</v>
      </c>
      <c r="M1941">
        <v>0.83703099999999997</v>
      </c>
      <c r="N1941">
        <v>0</v>
      </c>
      <c r="O1941" t="s">
        <v>42</v>
      </c>
    </row>
    <row r="1942" spans="1:15" x14ac:dyDescent="0.25">
      <c r="A1942" t="s">
        <v>165</v>
      </c>
      <c r="B1942">
        <v>4634.3100000000004</v>
      </c>
      <c r="C1942">
        <v>4532.6899999999996</v>
      </c>
      <c r="D1942">
        <v>4532.38</v>
      </c>
      <c r="E1942">
        <v>4432.03</v>
      </c>
      <c r="F1942">
        <v>226.86099999999999</v>
      </c>
      <c r="G1942">
        <v>337.69900000000001</v>
      </c>
      <c r="H1942">
        <v>113.694</v>
      </c>
      <c r="I1942">
        <v>68.670599999999993</v>
      </c>
      <c r="J1942">
        <v>125.965</v>
      </c>
      <c r="K1942">
        <v>3844.36</v>
      </c>
      <c r="L1942">
        <v>0.17174300000000001</v>
      </c>
      <c r="M1942">
        <v>0.83705200000000002</v>
      </c>
      <c r="N1942">
        <v>0</v>
      </c>
      <c r="O1942" t="s">
        <v>42</v>
      </c>
    </row>
    <row r="1943" spans="1:15" x14ac:dyDescent="0.25">
      <c r="A1943" t="s">
        <v>165</v>
      </c>
      <c r="B1943">
        <v>4662.3500000000004</v>
      </c>
      <c r="C1943">
        <v>4564.55</v>
      </c>
      <c r="D1943">
        <v>4564.22</v>
      </c>
      <c r="E1943">
        <v>4462.17</v>
      </c>
      <c r="F1943">
        <v>226.79</v>
      </c>
      <c r="G1943">
        <v>339.613</v>
      </c>
      <c r="H1943">
        <v>114.608</v>
      </c>
      <c r="I1943">
        <v>69.078000000000003</v>
      </c>
      <c r="J1943">
        <v>126.633</v>
      </c>
      <c r="K1943">
        <v>3872.49</v>
      </c>
      <c r="L1943">
        <v>0.169683</v>
      </c>
      <c r="M1943">
        <v>0.83701700000000001</v>
      </c>
      <c r="N1943">
        <v>0</v>
      </c>
      <c r="O1943" t="s">
        <v>42</v>
      </c>
    </row>
    <row r="1944" spans="1:15" x14ac:dyDescent="0.25">
      <c r="A1944" t="s">
        <v>165</v>
      </c>
      <c r="B1944">
        <v>4660.92</v>
      </c>
      <c r="C1944">
        <v>4557.13</v>
      </c>
      <c r="D1944">
        <v>4556.82</v>
      </c>
      <c r="E1944">
        <v>4455.25</v>
      </c>
      <c r="F1944">
        <v>230.196</v>
      </c>
      <c r="G1944">
        <v>341.20699999999999</v>
      </c>
      <c r="H1944">
        <v>114.682</v>
      </c>
      <c r="I1944">
        <v>69.813199999999995</v>
      </c>
      <c r="J1944">
        <v>127.252</v>
      </c>
      <c r="K1944">
        <v>3860.7</v>
      </c>
      <c r="L1944">
        <v>0.17846899999999999</v>
      </c>
      <c r="M1944">
        <v>0.86615900000000001</v>
      </c>
      <c r="N1944">
        <v>0</v>
      </c>
      <c r="O1944" t="s">
        <v>42</v>
      </c>
    </row>
    <row r="1945" spans="1:15" x14ac:dyDescent="0.25">
      <c r="A1945" t="s">
        <v>165</v>
      </c>
      <c r="B1945">
        <v>4652.3999999999996</v>
      </c>
      <c r="C1945">
        <v>4552.8900000000003</v>
      </c>
      <c r="D1945">
        <v>4552.58</v>
      </c>
      <c r="E1945">
        <v>4452.0200000000004</v>
      </c>
      <c r="F1945">
        <v>228.21199999999999</v>
      </c>
      <c r="G1945">
        <v>338.95</v>
      </c>
      <c r="H1945">
        <v>114.488</v>
      </c>
      <c r="I1945">
        <v>69.026200000000003</v>
      </c>
      <c r="J1945">
        <v>126.166</v>
      </c>
      <c r="K1945">
        <v>3861.56</v>
      </c>
      <c r="L1945">
        <v>0.147316</v>
      </c>
      <c r="M1945">
        <v>0.83705300000000005</v>
      </c>
      <c r="N1945">
        <v>0</v>
      </c>
      <c r="O1945" t="s">
        <v>42</v>
      </c>
    </row>
    <row r="1946" spans="1:15" x14ac:dyDescent="0.25">
      <c r="A1946" t="s">
        <v>165</v>
      </c>
      <c r="B1946">
        <v>4657.57</v>
      </c>
      <c r="C1946">
        <v>4551.71</v>
      </c>
      <c r="D1946">
        <v>4551.3999999999996</v>
      </c>
      <c r="E1946">
        <v>4451.13</v>
      </c>
      <c r="F1946">
        <v>225.46899999999999</v>
      </c>
      <c r="G1946">
        <v>339.928</v>
      </c>
      <c r="H1946">
        <v>114.697</v>
      </c>
      <c r="I1946">
        <v>69.388499999999993</v>
      </c>
      <c r="J1946">
        <v>126.518</v>
      </c>
      <c r="K1946">
        <v>3862.5</v>
      </c>
      <c r="L1946">
        <v>0.17258399999999999</v>
      </c>
      <c r="M1946">
        <v>0.83658999999999994</v>
      </c>
      <c r="N1946">
        <v>0</v>
      </c>
      <c r="O1946" t="s">
        <v>42</v>
      </c>
    </row>
    <row r="1947" spans="1:15" x14ac:dyDescent="0.25">
      <c r="A1947" t="s">
        <v>165</v>
      </c>
      <c r="B1947">
        <v>4635.29</v>
      </c>
      <c r="C1947">
        <v>4528.12</v>
      </c>
      <c r="D1947">
        <v>4527.8100000000004</v>
      </c>
      <c r="E1947">
        <v>4427.71</v>
      </c>
      <c r="F1947">
        <v>223.46899999999999</v>
      </c>
      <c r="G1947">
        <v>339.447</v>
      </c>
      <c r="H1947">
        <v>113.58199999999999</v>
      </c>
      <c r="I1947">
        <v>69.541799999999995</v>
      </c>
      <c r="J1947">
        <v>126.98399999999999</v>
      </c>
      <c r="K1947">
        <v>3841.68</v>
      </c>
      <c r="L1947">
        <v>0.14712900000000001</v>
      </c>
      <c r="M1947">
        <v>0.83689800000000003</v>
      </c>
      <c r="N1947">
        <v>0</v>
      </c>
      <c r="O1947" t="s">
        <v>42</v>
      </c>
    </row>
    <row r="1948" spans="1:15" x14ac:dyDescent="0.25">
      <c r="A1948" t="s">
        <v>165</v>
      </c>
      <c r="B1948">
        <v>4599.78</v>
      </c>
      <c r="C1948">
        <v>4493.22</v>
      </c>
      <c r="D1948">
        <v>4492.92</v>
      </c>
      <c r="E1948">
        <v>4393.3599999999997</v>
      </c>
      <c r="F1948">
        <v>223.29</v>
      </c>
      <c r="G1948">
        <v>337.673</v>
      </c>
      <c r="H1948">
        <v>113.172</v>
      </c>
      <c r="I1948">
        <v>69.302099999999996</v>
      </c>
      <c r="J1948">
        <v>125.96599999999999</v>
      </c>
      <c r="K1948">
        <v>3809.43</v>
      </c>
      <c r="L1948">
        <v>0.15074699999999999</v>
      </c>
      <c r="M1948">
        <v>0.83655199999999996</v>
      </c>
      <c r="N1948">
        <v>0</v>
      </c>
      <c r="O1948" t="s">
        <v>42</v>
      </c>
    </row>
    <row r="1949" spans="1:15" x14ac:dyDescent="0.25">
      <c r="A1949" t="s">
        <v>165</v>
      </c>
      <c r="B1949">
        <v>4653.54</v>
      </c>
      <c r="C1949">
        <v>4548.05</v>
      </c>
      <c r="D1949">
        <v>4547.74</v>
      </c>
      <c r="E1949">
        <v>4448.13</v>
      </c>
      <c r="F1949">
        <v>225.81</v>
      </c>
      <c r="G1949">
        <v>340.24</v>
      </c>
      <c r="H1949">
        <v>115.25700000000001</v>
      </c>
      <c r="I1949">
        <v>69.325800000000001</v>
      </c>
      <c r="J1949">
        <v>126.27200000000001</v>
      </c>
      <c r="K1949">
        <v>3858.95</v>
      </c>
      <c r="L1949">
        <v>0.14796699999999999</v>
      </c>
      <c r="M1949">
        <v>0.83599999999999997</v>
      </c>
      <c r="N1949">
        <v>0</v>
      </c>
      <c r="O1949" t="s">
        <v>42</v>
      </c>
    </row>
    <row r="1950" spans="1:15" x14ac:dyDescent="0.25">
      <c r="A1950" t="s">
        <v>165</v>
      </c>
      <c r="B1950">
        <v>4628.87</v>
      </c>
      <c r="C1950">
        <v>4522.8900000000003</v>
      </c>
      <c r="D1950">
        <v>4522.59</v>
      </c>
      <c r="E1950">
        <v>4424.18</v>
      </c>
      <c r="F1950">
        <v>223.61600000000001</v>
      </c>
      <c r="G1950">
        <v>339.69</v>
      </c>
      <c r="H1950">
        <v>113.706</v>
      </c>
      <c r="I1950">
        <v>69.7209</v>
      </c>
      <c r="J1950">
        <v>126.776</v>
      </c>
      <c r="K1950">
        <v>3837.91</v>
      </c>
      <c r="L1950">
        <v>0.17847199999999999</v>
      </c>
      <c r="M1950">
        <v>0.83638599999999996</v>
      </c>
      <c r="N1950">
        <v>0</v>
      </c>
      <c r="O1950" t="s">
        <v>42</v>
      </c>
    </row>
    <row r="1951" spans="1:15" x14ac:dyDescent="0.25">
      <c r="A1951" t="s">
        <v>165</v>
      </c>
      <c r="B1951">
        <v>4658.53</v>
      </c>
      <c r="C1951">
        <v>4555.92</v>
      </c>
      <c r="D1951">
        <v>4555.62</v>
      </c>
      <c r="E1951">
        <v>4454.3100000000004</v>
      </c>
      <c r="F1951">
        <v>228.32400000000001</v>
      </c>
      <c r="G1951">
        <v>340.01600000000002</v>
      </c>
      <c r="H1951">
        <v>113.642</v>
      </c>
      <c r="I1951">
        <v>69.955799999999996</v>
      </c>
      <c r="J1951">
        <v>127.14700000000001</v>
      </c>
      <c r="K1951">
        <v>3862.94</v>
      </c>
      <c r="L1951">
        <v>0.178454</v>
      </c>
      <c r="M1951">
        <v>0.837036</v>
      </c>
      <c r="N1951">
        <v>0</v>
      </c>
      <c r="O1951" t="s">
        <v>42</v>
      </c>
    </row>
    <row r="1952" spans="1:15" x14ac:dyDescent="0.25">
      <c r="A1952" t="s">
        <v>165</v>
      </c>
      <c r="B1952">
        <v>4612.41</v>
      </c>
      <c r="C1952">
        <v>4506.1400000000003</v>
      </c>
      <c r="D1952">
        <v>4505.83</v>
      </c>
      <c r="E1952">
        <v>4404.88</v>
      </c>
      <c r="F1952">
        <v>227.809</v>
      </c>
      <c r="G1952">
        <v>336.30399999999997</v>
      </c>
      <c r="H1952">
        <v>112.789</v>
      </c>
      <c r="I1952">
        <v>68.372100000000003</v>
      </c>
      <c r="J1952">
        <v>125.961</v>
      </c>
      <c r="K1952">
        <v>3817.76</v>
      </c>
      <c r="L1952">
        <v>0.14972099999999999</v>
      </c>
      <c r="M1952">
        <v>0.86787599999999998</v>
      </c>
      <c r="N1952">
        <v>0</v>
      </c>
      <c r="O1952" t="s">
        <v>42</v>
      </c>
    </row>
    <row r="1953" spans="1:25" x14ac:dyDescent="0.25">
      <c r="A1953" t="s">
        <v>165</v>
      </c>
      <c r="B1953">
        <v>4624.13</v>
      </c>
      <c r="C1953">
        <v>4527.6400000000003</v>
      </c>
      <c r="D1953">
        <v>4527.33</v>
      </c>
      <c r="E1953">
        <v>4426.8500000000004</v>
      </c>
      <c r="F1953">
        <v>228.87200000000001</v>
      </c>
      <c r="G1953">
        <v>340.56</v>
      </c>
      <c r="H1953">
        <v>116.042</v>
      </c>
      <c r="I1953">
        <v>68.8369</v>
      </c>
      <c r="J1953">
        <v>126.357</v>
      </c>
      <c r="K1953">
        <v>3834.35</v>
      </c>
      <c r="L1953">
        <v>0.148455</v>
      </c>
      <c r="M1953">
        <v>0.83696800000000005</v>
      </c>
      <c r="N1953">
        <v>0</v>
      </c>
      <c r="O1953" t="s">
        <v>42</v>
      </c>
    </row>
    <row r="1954" spans="1:25" x14ac:dyDescent="0.25">
      <c r="A1954" t="s">
        <v>165</v>
      </c>
      <c r="B1954">
        <v>4678.0200000000004</v>
      </c>
      <c r="C1954">
        <v>4575.25</v>
      </c>
      <c r="D1954">
        <v>4574.9399999999996</v>
      </c>
      <c r="E1954">
        <v>4473.1099999999997</v>
      </c>
      <c r="F1954">
        <v>227.30500000000001</v>
      </c>
      <c r="G1954">
        <v>341.74900000000002</v>
      </c>
      <c r="H1954">
        <v>115.06399999999999</v>
      </c>
      <c r="I1954">
        <v>69.562100000000001</v>
      </c>
      <c r="J1954">
        <v>127.622</v>
      </c>
      <c r="K1954">
        <v>3880.79</v>
      </c>
      <c r="L1954">
        <v>0.150142</v>
      </c>
      <c r="M1954">
        <v>0.83688399999999996</v>
      </c>
      <c r="N1954">
        <v>0</v>
      </c>
      <c r="O1954" t="s">
        <v>42</v>
      </c>
    </row>
    <row r="1955" spans="1:25" x14ac:dyDescent="0.25">
      <c r="A1955" t="s">
        <v>165</v>
      </c>
      <c r="B1955">
        <v>4676.8900000000003</v>
      </c>
      <c r="C1955">
        <v>4570.34</v>
      </c>
      <c r="D1955">
        <v>4570.03</v>
      </c>
      <c r="E1955">
        <v>4468.24</v>
      </c>
      <c r="F1955">
        <v>228.601</v>
      </c>
      <c r="G1955">
        <v>342.09100000000001</v>
      </c>
      <c r="H1955">
        <v>115.664</v>
      </c>
      <c r="I1955">
        <v>69.646100000000004</v>
      </c>
      <c r="J1955">
        <v>127.255</v>
      </c>
      <c r="K1955">
        <v>3874.2</v>
      </c>
      <c r="L1955">
        <v>0.1744</v>
      </c>
      <c r="M1955">
        <v>0.83704000000000001</v>
      </c>
      <c r="N1955">
        <v>0</v>
      </c>
      <c r="O1955" t="s">
        <v>42</v>
      </c>
    </row>
    <row r="1956" spans="1:25" x14ac:dyDescent="0.25">
      <c r="A1956" t="s">
        <v>165</v>
      </c>
      <c r="B1956">
        <v>4699.7700000000004</v>
      </c>
      <c r="C1956">
        <v>4591.08</v>
      </c>
      <c r="D1956">
        <v>4590.75</v>
      </c>
      <c r="E1956">
        <v>4488.42</v>
      </c>
      <c r="F1956">
        <v>225.27099999999999</v>
      </c>
      <c r="G1956">
        <v>342.80900000000003</v>
      </c>
      <c r="H1956">
        <v>115.471</v>
      </c>
      <c r="I1956">
        <v>70.195499999999996</v>
      </c>
      <c r="J1956">
        <v>127.59099999999999</v>
      </c>
      <c r="K1956">
        <v>3897.07</v>
      </c>
      <c r="L1956">
        <v>0.147207</v>
      </c>
      <c r="M1956">
        <v>0.83631800000000001</v>
      </c>
      <c r="N1956">
        <v>0</v>
      </c>
      <c r="O1956" t="s">
        <v>42</v>
      </c>
    </row>
    <row r="1957" spans="1:25" x14ac:dyDescent="0.25">
      <c r="A1957" t="s">
        <v>165</v>
      </c>
      <c r="B1957">
        <v>4637.3599999999997</v>
      </c>
      <c r="C1957">
        <v>4537.72</v>
      </c>
      <c r="D1957">
        <v>4537.42</v>
      </c>
      <c r="E1957">
        <v>4437.07</v>
      </c>
      <c r="F1957">
        <v>225.614</v>
      </c>
      <c r="G1957">
        <v>341.45100000000002</v>
      </c>
      <c r="H1957">
        <v>114.56399999999999</v>
      </c>
      <c r="I1957">
        <v>69.897199999999998</v>
      </c>
      <c r="J1957">
        <v>127.45399999999999</v>
      </c>
      <c r="K1957">
        <v>3846.89</v>
      </c>
      <c r="L1957">
        <v>0.178568</v>
      </c>
      <c r="M1957">
        <v>0.83392999999999995</v>
      </c>
      <c r="N1957">
        <v>0</v>
      </c>
      <c r="O1957" t="s">
        <v>42</v>
      </c>
    </row>
    <row r="1958" spans="1:25" x14ac:dyDescent="0.25">
      <c r="A1958" t="s">
        <v>165</v>
      </c>
      <c r="B1958">
        <v>4636.3900000000003</v>
      </c>
      <c r="C1958">
        <v>4529.63</v>
      </c>
      <c r="D1958">
        <v>4529.33</v>
      </c>
      <c r="E1958">
        <v>4430.5</v>
      </c>
      <c r="F1958">
        <v>226.24600000000001</v>
      </c>
      <c r="G1958">
        <v>338.49400000000003</v>
      </c>
      <c r="H1958">
        <v>114.166</v>
      </c>
      <c r="I1958">
        <v>68.759600000000006</v>
      </c>
      <c r="J1958">
        <v>126.23</v>
      </c>
      <c r="K1958">
        <v>3842.6</v>
      </c>
      <c r="L1958">
        <v>0.178454</v>
      </c>
      <c r="M1958">
        <v>0.83541299999999996</v>
      </c>
      <c r="N1958">
        <v>0</v>
      </c>
      <c r="O1958" t="s">
        <v>42</v>
      </c>
    </row>
    <row r="1959" spans="1:25" x14ac:dyDescent="0.25">
      <c r="A1959" t="s">
        <v>165</v>
      </c>
      <c r="B1959">
        <v>4649.3599999999997</v>
      </c>
      <c r="C1959">
        <v>4545.09</v>
      </c>
      <c r="D1959">
        <v>4544.7700000000004</v>
      </c>
      <c r="E1959">
        <v>4443.5200000000004</v>
      </c>
      <c r="F1959">
        <v>227.22800000000001</v>
      </c>
      <c r="G1959">
        <v>341.267</v>
      </c>
      <c r="H1959">
        <v>115.277</v>
      </c>
      <c r="I1959">
        <v>69.729600000000005</v>
      </c>
      <c r="J1959">
        <v>126.851</v>
      </c>
      <c r="K1959">
        <v>3851.77</v>
      </c>
      <c r="L1959">
        <v>0.178477</v>
      </c>
      <c r="M1959">
        <v>0.83652199999999999</v>
      </c>
      <c r="N1959">
        <v>0</v>
      </c>
      <c r="O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165</v>
      </c>
      <c r="B1960">
        <v>4681.46</v>
      </c>
      <c r="C1960">
        <v>4583.4399999999996</v>
      </c>
      <c r="D1960">
        <v>4583.13</v>
      </c>
      <c r="E1960">
        <v>4481.7700000000004</v>
      </c>
      <c r="F1960">
        <v>230.047</v>
      </c>
      <c r="G1960">
        <v>343.43099999999998</v>
      </c>
      <c r="H1960">
        <v>116.158</v>
      </c>
      <c r="I1960">
        <v>70.238100000000003</v>
      </c>
      <c r="J1960">
        <v>127.45</v>
      </c>
      <c r="K1960">
        <v>3884.81</v>
      </c>
      <c r="L1960">
        <v>0.154004</v>
      </c>
      <c r="M1960">
        <v>0.83702500000000002</v>
      </c>
      <c r="N1960">
        <v>0</v>
      </c>
      <c r="O1960" t="s">
        <v>42</v>
      </c>
      <c r="R1960">
        <f>AVERAGE(B1911:B1960)</f>
        <v>4658.8757999999998</v>
      </c>
      <c r="S1960">
        <f>AVERAGE(C1911:C1960)</f>
        <v>4555.7548000000006</v>
      </c>
      <c r="U1960">
        <f>_xlfn.VAR.P(B1911:B1960)</f>
        <v>752.08463236000364</v>
      </c>
      <c r="V1960">
        <f>_xlfn.VAR.P(C1911:C1960)</f>
        <v>759.88661295999873</v>
      </c>
      <c r="X1960">
        <f>1.96*SQRT(U1960)/50</f>
        <v>1.0750271296435621</v>
      </c>
      <c r="Y1960">
        <f>1.96*SQRT(V1960)/50</f>
        <v>1.0805888047443637</v>
      </c>
    </row>
    <row r="1961" spans="1:25" x14ac:dyDescent="0.25">
      <c r="A1961" t="s">
        <v>166</v>
      </c>
      <c r="B1961">
        <v>233149.2408</v>
      </c>
      <c r="C1961" t="s">
        <v>36</v>
      </c>
    </row>
    <row r="1962" spans="1:25" x14ac:dyDescent="0.25">
      <c r="A1962" t="s">
        <v>167</v>
      </c>
      <c r="B1962">
        <v>4613.22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0.163047</v>
      </c>
      <c r="L1962">
        <v>0.83704900000000004</v>
      </c>
      <c r="M1962">
        <v>0</v>
      </c>
      <c r="N1962" t="s">
        <v>42</v>
      </c>
    </row>
    <row r="1963" spans="1:25" x14ac:dyDescent="0.25">
      <c r="A1963" t="s">
        <v>167</v>
      </c>
      <c r="B1963">
        <v>4550.04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0.14821599999999999</v>
      </c>
      <c r="L1963">
        <v>0.83633999999999997</v>
      </c>
      <c r="M1963">
        <v>0</v>
      </c>
      <c r="N1963" t="s">
        <v>42</v>
      </c>
    </row>
    <row r="1964" spans="1:25" x14ac:dyDescent="0.25">
      <c r="A1964" t="s">
        <v>167</v>
      </c>
      <c r="B1964">
        <v>4555.34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0.17845800000000001</v>
      </c>
      <c r="L1964">
        <v>0.83458900000000003</v>
      </c>
      <c r="M1964">
        <v>0</v>
      </c>
      <c r="N1964" t="s">
        <v>42</v>
      </c>
    </row>
    <row r="1965" spans="1:25" x14ac:dyDescent="0.25">
      <c r="A1965" t="s">
        <v>167</v>
      </c>
      <c r="B1965">
        <v>4588.4799999999996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0.15273500000000001</v>
      </c>
      <c r="L1965">
        <v>0.83689999999999998</v>
      </c>
      <c r="M1965">
        <v>0</v>
      </c>
      <c r="N1965" t="s">
        <v>42</v>
      </c>
    </row>
    <row r="1966" spans="1:25" x14ac:dyDescent="0.25">
      <c r="A1966" t="s">
        <v>167</v>
      </c>
      <c r="B1966">
        <v>4605.71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0.16097700000000001</v>
      </c>
      <c r="L1966">
        <v>0.83470299999999997</v>
      </c>
      <c r="M1966">
        <v>0</v>
      </c>
      <c r="N1966" t="s">
        <v>42</v>
      </c>
    </row>
    <row r="1967" spans="1:25" x14ac:dyDescent="0.25">
      <c r="A1967" t="s">
        <v>167</v>
      </c>
      <c r="B1967">
        <v>4571.83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0.17845800000000001</v>
      </c>
      <c r="L1967">
        <v>0.836866</v>
      </c>
      <c r="M1967">
        <v>0</v>
      </c>
      <c r="N1967" t="s">
        <v>42</v>
      </c>
    </row>
    <row r="1968" spans="1:25" x14ac:dyDescent="0.25">
      <c r="A1968" t="s">
        <v>167</v>
      </c>
      <c r="B1968">
        <v>4603.12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0.163243</v>
      </c>
      <c r="L1968">
        <v>0.83700600000000003</v>
      </c>
      <c r="M1968">
        <v>0</v>
      </c>
      <c r="N1968" t="s">
        <v>42</v>
      </c>
    </row>
    <row r="1969" spans="1:14" x14ac:dyDescent="0.25">
      <c r="A1969" t="s">
        <v>167</v>
      </c>
      <c r="B1969">
        <v>4565.8500000000004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0.14711099999999999</v>
      </c>
      <c r="L1969">
        <v>0.85512600000000005</v>
      </c>
      <c r="M1969">
        <v>0</v>
      </c>
      <c r="N1969" t="s">
        <v>42</v>
      </c>
    </row>
    <row r="1970" spans="1:14" x14ac:dyDescent="0.25">
      <c r="A1970" t="s">
        <v>167</v>
      </c>
      <c r="B1970">
        <v>4548.33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0.14945700000000001</v>
      </c>
      <c r="L1970">
        <v>0.836974</v>
      </c>
      <c r="M1970">
        <v>0</v>
      </c>
      <c r="N1970" t="s">
        <v>42</v>
      </c>
    </row>
    <row r="1971" spans="1:14" x14ac:dyDescent="0.25">
      <c r="A1971" t="s">
        <v>167</v>
      </c>
      <c r="B1971">
        <v>4526.1000000000004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0.14851400000000001</v>
      </c>
      <c r="L1971">
        <v>0.83704900000000004</v>
      </c>
      <c r="M1971">
        <v>0</v>
      </c>
      <c r="N1971" t="s">
        <v>42</v>
      </c>
    </row>
    <row r="1972" spans="1:14" x14ac:dyDescent="0.25">
      <c r="A1972" t="s">
        <v>167</v>
      </c>
      <c r="B1972">
        <v>4565.67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0.148866</v>
      </c>
      <c r="L1972">
        <v>0.85855499999999996</v>
      </c>
      <c r="M1972">
        <v>0</v>
      </c>
      <c r="N1972" t="s">
        <v>42</v>
      </c>
    </row>
    <row r="1973" spans="1:14" x14ac:dyDescent="0.25">
      <c r="A1973" t="s">
        <v>167</v>
      </c>
      <c r="B1973">
        <v>4565.9799999999996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0.17851500000000001</v>
      </c>
      <c r="L1973">
        <v>0.83668900000000002</v>
      </c>
      <c r="M1973">
        <v>0</v>
      </c>
      <c r="N1973" t="s">
        <v>42</v>
      </c>
    </row>
    <row r="1974" spans="1:14" x14ac:dyDescent="0.25">
      <c r="A1974" t="s">
        <v>167</v>
      </c>
      <c r="B1974">
        <v>4551.72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0.14726600000000001</v>
      </c>
      <c r="L1974">
        <v>0.83604900000000004</v>
      </c>
      <c r="M1974">
        <v>0</v>
      </c>
      <c r="N1974" t="s">
        <v>42</v>
      </c>
    </row>
    <row r="1975" spans="1:14" x14ac:dyDescent="0.25">
      <c r="A1975" t="s">
        <v>167</v>
      </c>
      <c r="B1975">
        <v>4584.6000000000004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0.14949000000000001</v>
      </c>
      <c r="L1975">
        <v>0.83640400000000004</v>
      </c>
      <c r="M1975">
        <v>0</v>
      </c>
      <c r="N1975" t="s">
        <v>42</v>
      </c>
    </row>
    <row r="1976" spans="1:14" x14ac:dyDescent="0.25">
      <c r="A1976" t="s">
        <v>167</v>
      </c>
      <c r="B1976">
        <v>4538.71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0.12828899999999999</v>
      </c>
      <c r="L1976">
        <v>0.83660000000000001</v>
      </c>
      <c r="M1976">
        <v>0</v>
      </c>
      <c r="N1976" t="s">
        <v>42</v>
      </c>
    </row>
    <row r="1977" spans="1:14" x14ac:dyDescent="0.25">
      <c r="A1977" t="s">
        <v>167</v>
      </c>
      <c r="B1977">
        <v>4531.1000000000004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0.14746100000000001</v>
      </c>
      <c r="L1977">
        <v>0.83592999999999995</v>
      </c>
      <c r="M1977">
        <v>0</v>
      </c>
      <c r="N1977" t="s">
        <v>42</v>
      </c>
    </row>
    <row r="1978" spans="1:14" x14ac:dyDescent="0.25">
      <c r="A1978" t="s">
        <v>167</v>
      </c>
      <c r="B1978">
        <v>4532.57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0.17383599999999999</v>
      </c>
      <c r="L1978">
        <v>0.83595699999999995</v>
      </c>
      <c r="M1978">
        <v>0</v>
      </c>
      <c r="N1978" t="s">
        <v>42</v>
      </c>
    </row>
    <row r="1979" spans="1:14" x14ac:dyDescent="0.25">
      <c r="A1979" t="s">
        <v>167</v>
      </c>
      <c r="B1979">
        <v>4555.6499999999996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0.16025800000000001</v>
      </c>
      <c r="L1979">
        <v>0.83635800000000005</v>
      </c>
      <c r="M1979">
        <v>0</v>
      </c>
      <c r="N1979" t="s">
        <v>42</v>
      </c>
    </row>
    <row r="1980" spans="1:14" x14ac:dyDescent="0.25">
      <c r="A1980" t="s">
        <v>167</v>
      </c>
      <c r="B1980">
        <v>4568.8900000000003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0.147146</v>
      </c>
      <c r="L1980">
        <v>0.83704699999999999</v>
      </c>
      <c r="M1980">
        <v>0</v>
      </c>
      <c r="N1980" t="s">
        <v>42</v>
      </c>
    </row>
    <row r="1981" spans="1:14" x14ac:dyDescent="0.25">
      <c r="A1981" t="s">
        <v>167</v>
      </c>
      <c r="B1981">
        <v>4608.3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0.14823600000000001</v>
      </c>
      <c r="L1981">
        <v>0.83691599999999999</v>
      </c>
      <c r="M1981">
        <v>0</v>
      </c>
      <c r="N1981" t="s">
        <v>42</v>
      </c>
    </row>
    <row r="1982" spans="1:14" x14ac:dyDescent="0.25">
      <c r="A1982" t="s">
        <v>167</v>
      </c>
      <c r="B1982">
        <v>4577.67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0.149615</v>
      </c>
      <c r="L1982">
        <v>0.83705200000000002</v>
      </c>
      <c r="M1982">
        <v>0</v>
      </c>
      <c r="N1982" t="s">
        <v>42</v>
      </c>
    </row>
    <row r="1983" spans="1:14" x14ac:dyDescent="0.25">
      <c r="A1983" t="s">
        <v>167</v>
      </c>
      <c r="B1983">
        <v>4569.71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0.178455</v>
      </c>
      <c r="L1983">
        <v>0.83696099999999996</v>
      </c>
      <c r="M1983">
        <v>0</v>
      </c>
      <c r="N1983" t="s">
        <v>42</v>
      </c>
    </row>
    <row r="1984" spans="1:14" x14ac:dyDescent="0.25">
      <c r="A1984" t="s">
        <v>167</v>
      </c>
      <c r="B1984">
        <v>4569.3599999999997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0.155838</v>
      </c>
      <c r="L1984">
        <v>0.86887899999999996</v>
      </c>
      <c r="M1984">
        <v>0</v>
      </c>
      <c r="N1984" t="s">
        <v>42</v>
      </c>
    </row>
    <row r="1985" spans="1:14" x14ac:dyDescent="0.25">
      <c r="A1985" t="s">
        <v>167</v>
      </c>
      <c r="B1985">
        <v>4552.2299999999996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0.151259</v>
      </c>
      <c r="L1985">
        <v>0.83701499999999995</v>
      </c>
      <c r="M1985">
        <v>0</v>
      </c>
      <c r="N1985" t="s">
        <v>42</v>
      </c>
    </row>
    <row r="1986" spans="1:14" x14ac:dyDescent="0.25">
      <c r="A1986" t="s">
        <v>167</v>
      </c>
      <c r="B1986">
        <v>4550.05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0.16372600000000001</v>
      </c>
      <c r="L1986">
        <v>0.83595900000000001</v>
      </c>
      <c r="M1986">
        <v>0</v>
      </c>
      <c r="N1986" t="s">
        <v>42</v>
      </c>
    </row>
    <row r="1987" spans="1:14" x14ac:dyDescent="0.25">
      <c r="A1987" t="s">
        <v>167</v>
      </c>
      <c r="B1987">
        <v>4580.05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0.17846500000000001</v>
      </c>
      <c r="L1987">
        <v>0.83696599999999999</v>
      </c>
      <c r="M1987">
        <v>0</v>
      </c>
      <c r="N1987" t="s">
        <v>42</v>
      </c>
    </row>
    <row r="1988" spans="1:14" x14ac:dyDescent="0.25">
      <c r="A1988" t="s">
        <v>167</v>
      </c>
      <c r="B1988">
        <v>4605.37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0.14710699999999999</v>
      </c>
      <c r="L1988">
        <v>0.83659499999999998</v>
      </c>
      <c r="M1988">
        <v>0</v>
      </c>
      <c r="N1988" t="s">
        <v>42</v>
      </c>
    </row>
    <row r="1989" spans="1:14" x14ac:dyDescent="0.25">
      <c r="A1989" t="s">
        <v>167</v>
      </c>
      <c r="B1989">
        <v>4583.16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0.14840300000000001</v>
      </c>
      <c r="L1989">
        <v>0.83704900000000004</v>
      </c>
      <c r="M1989">
        <v>0</v>
      </c>
      <c r="N1989" t="s">
        <v>42</v>
      </c>
    </row>
    <row r="1990" spans="1:14" x14ac:dyDescent="0.25">
      <c r="A1990" t="s">
        <v>167</v>
      </c>
      <c r="B1990">
        <v>4547.42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0.17569100000000001</v>
      </c>
      <c r="L1990">
        <v>0.83705300000000005</v>
      </c>
      <c r="M1990">
        <v>0</v>
      </c>
      <c r="N1990" t="s">
        <v>42</v>
      </c>
    </row>
    <row r="1991" spans="1:14" x14ac:dyDescent="0.25">
      <c r="A1991" t="s">
        <v>167</v>
      </c>
      <c r="B1991">
        <v>4544.03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0.1532</v>
      </c>
      <c r="L1991">
        <v>0.83695799999999998</v>
      </c>
      <c r="M1991">
        <v>0</v>
      </c>
      <c r="N1991" t="s">
        <v>42</v>
      </c>
    </row>
    <row r="1992" spans="1:14" x14ac:dyDescent="0.25">
      <c r="A1992" t="s">
        <v>167</v>
      </c>
      <c r="B1992">
        <v>4630.76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0.15478800000000001</v>
      </c>
      <c r="L1992">
        <v>0.836731</v>
      </c>
      <c r="M1992">
        <v>0</v>
      </c>
      <c r="N1992" t="s">
        <v>42</v>
      </c>
    </row>
    <row r="1993" spans="1:14" x14ac:dyDescent="0.25">
      <c r="A1993" t="s">
        <v>167</v>
      </c>
      <c r="B1993">
        <v>4593.3999999999996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0.16137599999999999</v>
      </c>
      <c r="L1993">
        <v>0.83704500000000004</v>
      </c>
      <c r="M1993">
        <v>0</v>
      </c>
      <c r="N1993" t="s">
        <v>42</v>
      </c>
    </row>
    <row r="1994" spans="1:14" x14ac:dyDescent="0.25">
      <c r="A1994" t="s">
        <v>167</v>
      </c>
      <c r="B1994">
        <v>4605.92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0.178456</v>
      </c>
      <c r="L1994">
        <v>0.83672400000000002</v>
      </c>
      <c r="M1994">
        <v>0</v>
      </c>
      <c r="N1994" t="s">
        <v>42</v>
      </c>
    </row>
    <row r="1995" spans="1:14" x14ac:dyDescent="0.25">
      <c r="A1995" t="s">
        <v>167</v>
      </c>
      <c r="B1995">
        <v>4528.8500000000004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0.17633499999999999</v>
      </c>
      <c r="L1995">
        <v>0.83687100000000003</v>
      </c>
      <c r="M1995">
        <v>0</v>
      </c>
      <c r="N1995" t="s">
        <v>42</v>
      </c>
    </row>
    <row r="1996" spans="1:14" x14ac:dyDescent="0.25">
      <c r="A1996" t="s">
        <v>167</v>
      </c>
      <c r="B1996">
        <v>4580.5200000000004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0.14713599999999999</v>
      </c>
      <c r="L1996">
        <v>0.83705200000000002</v>
      </c>
      <c r="M1996">
        <v>0</v>
      </c>
      <c r="N1996" t="s">
        <v>42</v>
      </c>
    </row>
    <row r="1997" spans="1:14" x14ac:dyDescent="0.25">
      <c r="A1997" t="s">
        <v>167</v>
      </c>
      <c r="B1997">
        <v>4564.33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0.15143400000000001</v>
      </c>
      <c r="L1997">
        <v>0.82917200000000002</v>
      </c>
      <c r="M1997">
        <v>0</v>
      </c>
      <c r="N1997" t="s">
        <v>42</v>
      </c>
    </row>
    <row r="1998" spans="1:14" x14ac:dyDescent="0.25">
      <c r="A1998" t="s">
        <v>167</v>
      </c>
      <c r="B1998">
        <v>4577.0600000000004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0.147623</v>
      </c>
      <c r="L1998">
        <v>0.83700399999999997</v>
      </c>
      <c r="M1998">
        <v>0</v>
      </c>
      <c r="N1998" t="s">
        <v>42</v>
      </c>
    </row>
    <row r="1999" spans="1:14" x14ac:dyDescent="0.25">
      <c r="A1999" t="s">
        <v>167</v>
      </c>
      <c r="B1999">
        <v>4549.4399999999996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0.14725199999999999</v>
      </c>
      <c r="L1999">
        <v>0.83677500000000005</v>
      </c>
      <c r="M1999">
        <v>0</v>
      </c>
      <c r="N1999" t="s">
        <v>42</v>
      </c>
    </row>
    <row r="2000" spans="1:14" x14ac:dyDescent="0.25">
      <c r="A2000" t="s">
        <v>167</v>
      </c>
      <c r="B2000">
        <v>4557.55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0.178454</v>
      </c>
      <c r="L2000">
        <v>0.83694400000000002</v>
      </c>
      <c r="M2000">
        <v>0</v>
      </c>
      <c r="N2000" t="s">
        <v>42</v>
      </c>
    </row>
    <row r="2001" spans="1:25" x14ac:dyDescent="0.25">
      <c r="A2001" t="s">
        <v>167</v>
      </c>
      <c r="B2001">
        <v>4535.78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0.178456</v>
      </c>
      <c r="L2001">
        <v>0.83499199999999996</v>
      </c>
      <c r="M2001">
        <v>0</v>
      </c>
      <c r="N2001" t="s">
        <v>42</v>
      </c>
    </row>
    <row r="2002" spans="1:25" x14ac:dyDescent="0.25">
      <c r="A2002" t="s">
        <v>167</v>
      </c>
      <c r="B2002">
        <v>4567.74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0.155225</v>
      </c>
      <c r="L2002">
        <v>0.83596099999999995</v>
      </c>
      <c r="M2002">
        <v>0</v>
      </c>
      <c r="N2002" t="s">
        <v>42</v>
      </c>
    </row>
    <row r="2003" spans="1:25" x14ac:dyDescent="0.25">
      <c r="A2003" t="s">
        <v>167</v>
      </c>
      <c r="B2003">
        <v>4538.78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0.14895</v>
      </c>
      <c r="L2003">
        <v>0.83687900000000004</v>
      </c>
      <c r="M2003">
        <v>0</v>
      </c>
      <c r="N2003" t="s">
        <v>42</v>
      </c>
    </row>
    <row r="2004" spans="1:25" x14ac:dyDescent="0.25">
      <c r="A2004" t="s">
        <v>167</v>
      </c>
      <c r="B2004">
        <v>4523.5600000000004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0.147479</v>
      </c>
      <c r="L2004">
        <v>0.83705099999999999</v>
      </c>
      <c r="M2004">
        <v>0</v>
      </c>
      <c r="N2004" t="s">
        <v>42</v>
      </c>
    </row>
    <row r="2005" spans="1:25" x14ac:dyDescent="0.25">
      <c r="A2005" t="s">
        <v>167</v>
      </c>
      <c r="B2005">
        <v>4577.2700000000004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0.15181800000000001</v>
      </c>
      <c r="L2005">
        <v>0.83683399999999997</v>
      </c>
      <c r="M2005">
        <v>0</v>
      </c>
      <c r="N2005" t="s">
        <v>42</v>
      </c>
    </row>
    <row r="2006" spans="1:25" x14ac:dyDescent="0.25">
      <c r="A2006" t="s">
        <v>167</v>
      </c>
      <c r="B2006">
        <v>4589.72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0.147532</v>
      </c>
      <c r="L2006">
        <v>0.83691499999999996</v>
      </c>
      <c r="M2006">
        <v>0</v>
      </c>
      <c r="N2006" t="s">
        <v>42</v>
      </c>
    </row>
    <row r="2007" spans="1:25" x14ac:dyDescent="0.25">
      <c r="A2007" t="s">
        <v>167</v>
      </c>
      <c r="B2007">
        <v>4569.74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0.17847199999999999</v>
      </c>
      <c r="L2007">
        <v>0.83568200000000004</v>
      </c>
      <c r="M2007">
        <v>0</v>
      </c>
      <c r="N2007" t="s">
        <v>42</v>
      </c>
    </row>
    <row r="2008" spans="1:25" x14ac:dyDescent="0.25">
      <c r="A2008" t="s">
        <v>167</v>
      </c>
      <c r="B2008">
        <v>4619.62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0.17845900000000001</v>
      </c>
      <c r="L2008">
        <v>0.83704900000000004</v>
      </c>
      <c r="M2008">
        <v>0</v>
      </c>
      <c r="N2008" t="s">
        <v>42</v>
      </c>
    </row>
    <row r="2009" spans="1:25" x14ac:dyDescent="0.25">
      <c r="A2009" t="s">
        <v>167</v>
      </c>
      <c r="B2009">
        <v>4586.13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0.149424</v>
      </c>
      <c r="L2009">
        <v>0.83684899999999995</v>
      </c>
      <c r="M2009">
        <v>0</v>
      </c>
      <c r="N2009" t="s">
        <v>42</v>
      </c>
    </row>
    <row r="2010" spans="1:25" x14ac:dyDescent="0.25">
      <c r="A2010" t="s">
        <v>167</v>
      </c>
      <c r="B2010">
        <v>4595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0.178455</v>
      </c>
      <c r="L2010">
        <v>0.83652700000000002</v>
      </c>
      <c r="M2010">
        <v>0</v>
      </c>
      <c r="N2010" t="s">
        <v>42</v>
      </c>
    </row>
    <row r="2011" spans="1:25" x14ac:dyDescent="0.25">
      <c r="A2011" t="s">
        <v>167</v>
      </c>
      <c r="B2011">
        <v>4556.54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0.15881500000000001</v>
      </c>
      <c r="L2011">
        <v>0.83699699999999999</v>
      </c>
      <c r="M2011">
        <v>0</v>
      </c>
      <c r="N2011" t="s">
        <v>42</v>
      </c>
    </row>
    <row r="2012" spans="1:25" x14ac:dyDescent="0.25">
      <c r="A2012" t="s">
        <v>167</v>
      </c>
      <c r="B2012">
        <v>4549.74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0.178454</v>
      </c>
      <c r="L2012">
        <v>0.836974</v>
      </c>
      <c r="M2012">
        <v>0</v>
      </c>
      <c r="N2012" t="s">
        <v>42</v>
      </c>
    </row>
    <row r="2013" spans="1:25" x14ac:dyDescent="0.25">
      <c r="A2013" t="s">
        <v>167</v>
      </c>
      <c r="B2013">
        <v>4571.22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0.17845900000000001</v>
      </c>
      <c r="L2013">
        <v>0.83701599999999998</v>
      </c>
      <c r="M2013">
        <v>0</v>
      </c>
      <c r="N2013" t="s">
        <v>42</v>
      </c>
    </row>
    <row r="2014" spans="1:25" x14ac:dyDescent="0.25">
      <c r="A2014" t="s">
        <v>167</v>
      </c>
      <c r="B2014">
        <v>4593.74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0.15163599999999999</v>
      </c>
      <c r="L2014">
        <v>0.83704299999999998</v>
      </c>
      <c r="M2014">
        <v>0</v>
      </c>
      <c r="N2014" t="s">
        <v>42</v>
      </c>
    </row>
    <row r="2015" spans="1:25" x14ac:dyDescent="0.25">
      <c r="A2015" t="s">
        <v>167</v>
      </c>
      <c r="B2015">
        <v>4555.33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0.17849100000000001</v>
      </c>
      <c r="L2015">
        <v>0.83704800000000001</v>
      </c>
      <c r="M2015">
        <v>0</v>
      </c>
      <c r="N2015" t="s">
        <v>42</v>
      </c>
      <c r="R2015" t="s">
        <v>67</v>
      </c>
      <c r="U2015" t="s">
        <v>66</v>
      </c>
      <c r="X2015" t="s">
        <v>64</v>
      </c>
    </row>
    <row r="2016" spans="1:25" x14ac:dyDescent="0.25">
      <c r="A2016" t="s">
        <v>167</v>
      </c>
      <c r="B2016">
        <v>4578.96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0.16983200000000001</v>
      </c>
      <c r="L2016">
        <v>0.83676499999999998</v>
      </c>
      <c r="M2016">
        <v>0</v>
      </c>
      <c r="N2016" t="s">
        <v>42</v>
      </c>
      <c r="R2016">
        <f>AVERAGE(B1967:B2016)</f>
        <v>4567.8833999999979</v>
      </c>
      <c r="S2016">
        <f>AVERAGE(C1967:C2016)</f>
        <v>0</v>
      </c>
      <c r="U2016">
        <f>_xlfn.VAR.P(B1967:B2016)</f>
        <v>609.29131844000051</v>
      </c>
      <c r="V2016">
        <f>_xlfn.VAR.P(C1967:C2016)</f>
        <v>0</v>
      </c>
      <c r="X2016">
        <f>1.96*SQRT(U2016)/50</f>
        <v>0.96760602084094249</v>
      </c>
      <c r="Y2016">
        <f>1.96*SQRT(V2016)/50</f>
        <v>0</v>
      </c>
    </row>
    <row r="2017" spans="1:13" x14ac:dyDescent="0.25">
      <c r="A2017" t="s">
        <v>168</v>
      </c>
      <c r="B2017">
        <v>228539.41399999999</v>
      </c>
      <c r="C2017" t="s">
        <v>36</v>
      </c>
    </row>
    <row r="2018" spans="1:13" x14ac:dyDescent="0.25">
      <c r="A2018" t="s">
        <v>169</v>
      </c>
      <c r="B2018">
        <v>4354.1899999999996</v>
      </c>
      <c r="C2018">
        <v>4314.22</v>
      </c>
      <c r="D2018">
        <v>4313.93</v>
      </c>
      <c r="E2018">
        <v>4216.72</v>
      </c>
      <c r="F2018">
        <v>224.268</v>
      </c>
      <c r="G2018">
        <v>0</v>
      </c>
      <c r="H2018">
        <v>112.245</v>
      </c>
      <c r="I2018">
        <v>0</v>
      </c>
      <c r="J2018">
        <v>0.16112399999999999</v>
      </c>
      <c r="K2018">
        <v>0.83679300000000001</v>
      </c>
      <c r="L2018">
        <v>0</v>
      </c>
      <c r="M2018" t="s">
        <v>42</v>
      </c>
    </row>
    <row r="2019" spans="1:13" x14ac:dyDescent="0.25">
      <c r="A2019" t="s">
        <v>169</v>
      </c>
      <c r="B2019">
        <v>4362.2</v>
      </c>
      <c r="C2019">
        <v>4330.6499999999996</v>
      </c>
      <c r="D2019">
        <v>4330.3599999999997</v>
      </c>
      <c r="E2019">
        <v>4232.9399999999996</v>
      </c>
      <c r="F2019">
        <v>224.501</v>
      </c>
      <c r="G2019">
        <v>0</v>
      </c>
      <c r="H2019">
        <v>111.169</v>
      </c>
      <c r="I2019">
        <v>0</v>
      </c>
      <c r="J2019">
        <v>0.14932300000000001</v>
      </c>
      <c r="K2019">
        <v>0.83657300000000001</v>
      </c>
      <c r="L2019">
        <v>0</v>
      </c>
      <c r="M2019" t="s">
        <v>42</v>
      </c>
    </row>
    <row r="2020" spans="1:13" x14ac:dyDescent="0.25">
      <c r="A2020" t="s">
        <v>169</v>
      </c>
      <c r="B2020">
        <v>4373.96</v>
      </c>
      <c r="C2020">
        <v>4338.13</v>
      </c>
      <c r="D2020">
        <v>4337.84</v>
      </c>
      <c r="E2020">
        <v>4240.91</v>
      </c>
      <c r="F2020">
        <v>226.88300000000001</v>
      </c>
      <c r="G2020">
        <v>0</v>
      </c>
      <c r="H2020">
        <v>111.699</v>
      </c>
      <c r="I2020">
        <v>0</v>
      </c>
      <c r="J2020">
        <v>0.178455</v>
      </c>
      <c r="K2020">
        <v>0.83644600000000002</v>
      </c>
      <c r="L2020">
        <v>0</v>
      </c>
      <c r="M2020" t="s">
        <v>42</v>
      </c>
    </row>
    <row r="2021" spans="1:13" x14ac:dyDescent="0.25">
      <c r="A2021" t="s">
        <v>169</v>
      </c>
      <c r="B2021">
        <v>4388.4399999999996</v>
      </c>
      <c r="C2021">
        <v>4356.7700000000004</v>
      </c>
      <c r="D2021">
        <v>4356.46</v>
      </c>
      <c r="E2021">
        <v>4256.9799999999996</v>
      </c>
      <c r="F2021">
        <v>231.92599999999999</v>
      </c>
      <c r="G2021">
        <v>0</v>
      </c>
      <c r="H2021">
        <v>112.125</v>
      </c>
      <c r="I2021">
        <v>0</v>
      </c>
      <c r="J2021">
        <v>0.165904</v>
      </c>
      <c r="K2021">
        <v>0.83705099999999999</v>
      </c>
      <c r="L2021">
        <v>0</v>
      </c>
      <c r="M2021" t="s">
        <v>42</v>
      </c>
    </row>
    <row r="2022" spans="1:13" x14ac:dyDescent="0.25">
      <c r="A2022" t="s">
        <v>169</v>
      </c>
      <c r="B2022">
        <v>4413.62</v>
      </c>
      <c r="C2022">
        <v>4381.18</v>
      </c>
      <c r="D2022">
        <v>4380.87</v>
      </c>
      <c r="E2022">
        <v>4280.2</v>
      </c>
      <c r="F2022">
        <v>228.19499999999999</v>
      </c>
      <c r="G2022">
        <v>0</v>
      </c>
      <c r="H2022">
        <v>113.502</v>
      </c>
      <c r="I2022">
        <v>0</v>
      </c>
      <c r="J2022">
        <v>0.178456</v>
      </c>
      <c r="K2022">
        <v>0.83614999999999995</v>
      </c>
      <c r="L2022">
        <v>0</v>
      </c>
      <c r="M2022" t="s">
        <v>42</v>
      </c>
    </row>
    <row r="2023" spans="1:13" x14ac:dyDescent="0.25">
      <c r="A2023" t="s">
        <v>169</v>
      </c>
      <c r="B2023">
        <v>4394.66</v>
      </c>
      <c r="C2023">
        <v>4362.8900000000003</v>
      </c>
      <c r="D2023">
        <v>4362.55</v>
      </c>
      <c r="E2023">
        <v>4261.62</v>
      </c>
      <c r="F2023">
        <v>228.47800000000001</v>
      </c>
      <c r="G2023">
        <v>0</v>
      </c>
      <c r="H2023">
        <v>111.746</v>
      </c>
      <c r="I2023">
        <v>0</v>
      </c>
      <c r="J2023">
        <v>0.17463799999999999</v>
      </c>
      <c r="K2023">
        <v>0.83689800000000003</v>
      </c>
      <c r="L2023">
        <v>0</v>
      </c>
      <c r="M2023" t="s">
        <v>42</v>
      </c>
    </row>
    <row r="2024" spans="1:13" x14ac:dyDescent="0.25">
      <c r="A2024" t="s">
        <v>169</v>
      </c>
      <c r="B2024">
        <v>4396.17</v>
      </c>
      <c r="C2024">
        <v>4364.79</v>
      </c>
      <c r="D2024">
        <v>4364.47</v>
      </c>
      <c r="E2024">
        <v>4264.42</v>
      </c>
      <c r="F2024">
        <v>227.292</v>
      </c>
      <c r="G2024">
        <v>0</v>
      </c>
      <c r="H2024">
        <v>112.155</v>
      </c>
      <c r="I2024">
        <v>0</v>
      </c>
      <c r="J2024">
        <v>0.178455</v>
      </c>
      <c r="K2024">
        <v>0.83665500000000004</v>
      </c>
      <c r="L2024">
        <v>0</v>
      </c>
      <c r="M2024" t="s">
        <v>42</v>
      </c>
    </row>
    <row r="2025" spans="1:13" x14ac:dyDescent="0.25">
      <c r="A2025" t="s">
        <v>169</v>
      </c>
      <c r="B2025">
        <v>4354.55</v>
      </c>
      <c r="C2025">
        <v>4323.12</v>
      </c>
      <c r="D2025">
        <v>4322.8</v>
      </c>
      <c r="E2025">
        <v>4225.07</v>
      </c>
      <c r="F2025">
        <v>224.851</v>
      </c>
      <c r="G2025">
        <v>0</v>
      </c>
      <c r="H2025">
        <v>111.324</v>
      </c>
      <c r="I2025">
        <v>0</v>
      </c>
      <c r="J2025">
        <v>0.150698</v>
      </c>
      <c r="K2025">
        <v>0.873749</v>
      </c>
      <c r="L2025">
        <v>0</v>
      </c>
      <c r="M2025" t="s">
        <v>42</v>
      </c>
    </row>
    <row r="2026" spans="1:13" x14ac:dyDescent="0.25">
      <c r="A2026" t="s">
        <v>169</v>
      </c>
      <c r="B2026">
        <v>4331.6499999999996</v>
      </c>
      <c r="C2026">
        <v>4288.96</v>
      </c>
      <c r="D2026">
        <v>4288.6499999999996</v>
      </c>
      <c r="E2026">
        <v>4190.6099999999997</v>
      </c>
      <c r="F2026">
        <v>224.09899999999999</v>
      </c>
      <c r="G2026">
        <v>0</v>
      </c>
      <c r="H2026">
        <v>109.70399999999999</v>
      </c>
      <c r="I2026">
        <v>0</v>
      </c>
      <c r="J2026">
        <v>0.14841799999999999</v>
      </c>
      <c r="K2026">
        <v>0.83699999999999997</v>
      </c>
      <c r="L2026">
        <v>0</v>
      </c>
      <c r="M2026" t="s">
        <v>42</v>
      </c>
    </row>
    <row r="2027" spans="1:13" x14ac:dyDescent="0.25">
      <c r="A2027" t="s">
        <v>169</v>
      </c>
      <c r="B2027">
        <v>4352.1099999999997</v>
      </c>
      <c r="C2027">
        <v>4320.96</v>
      </c>
      <c r="D2027">
        <v>4320.66</v>
      </c>
      <c r="E2027">
        <v>4223.6400000000003</v>
      </c>
      <c r="F2027">
        <v>228.01400000000001</v>
      </c>
      <c r="G2027">
        <v>0</v>
      </c>
      <c r="H2027">
        <v>111.99299999999999</v>
      </c>
      <c r="I2027">
        <v>0</v>
      </c>
      <c r="J2027">
        <v>0.170014</v>
      </c>
      <c r="K2027">
        <v>0.83687199999999995</v>
      </c>
      <c r="L2027">
        <v>0</v>
      </c>
      <c r="M2027" t="s">
        <v>42</v>
      </c>
    </row>
    <row r="2028" spans="1:13" x14ac:dyDescent="0.25">
      <c r="A2028" t="s">
        <v>169</v>
      </c>
      <c r="B2028">
        <v>4349.7299999999996</v>
      </c>
      <c r="C2028">
        <v>4319.1000000000004</v>
      </c>
      <c r="D2028">
        <v>4318.8100000000004</v>
      </c>
      <c r="E2028">
        <v>4222.04</v>
      </c>
      <c r="F2028">
        <v>224.74</v>
      </c>
      <c r="G2028">
        <v>0</v>
      </c>
      <c r="H2028">
        <v>111.41800000000001</v>
      </c>
      <c r="I2028">
        <v>0</v>
      </c>
      <c r="J2028">
        <v>0.15604899999999999</v>
      </c>
      <c r="K2028">
        <v>0.85328400000000004</v>
      </c>
      <c r="L2028">
        <v>0</v>
      </c>
      <c r="M2028" t="s">
        <v>42</v>
      </c>
    </row>
    <row r="2029" spans="1:13" x14ac:dyDescent="0.25">
      <c r="A2029" t="s">
        <v>169</v>
      </c>
      <c r="B2029">
        <v>4298.74</v>
      </c>
      <c r="C2029">
        <v>4266.3500000000004</v>
      </c>
      <c r="D2029">
        <v>4266.04</v>
      </c>
      <c r="E2029">
        <v>4167.63</v>
      </c>
      <c r="F2029">
        <v>224.98</v>
      </c>
      <c r="G2029">
        <v>0</v>
      </c>
      <c r="H2029">
        <v>108.866</v>
      </c>
      <c r="I2029">
        <v>0</v>
      </c>
      <c r="J2029">
        <v>0.161685</v>
      </c>
      <c r="K2029">
        <v>0.83659499999999998</v>
      </c>
      <c r="L2029">
        <v>0</v>
      </c>
      <c r="M2029" t="s">
        <v>42</v>
      </c>
    </row>
    <row r="2030" spans="1:13" x14ac:dyDescent="0.25">
      <c r="A2030" t="s">
        <v>169</v>
      </c>
      <c r="B2030">
        <v>4340.8100000000004</v>
      </c>
      <c r="C2030">
        <v>4305.0200000000004</v>
      </c>
      <c r="D2030">
        <v>4304.71</v>
      </c>
      <c r="E2030">
        <v>4205.24</v>
      </c>
      <c r="F2030">
        <v>227.946</v>
      </c>
      <c r="G2030">
        <v>0</v>
      </c>
      <c r="H2030">
        <v>110.07899999999999</v>
      </c>
      <c r="I2030">
        <v>0</v>
      </c>
      <c r="J2030">
        <v>0.15027599999999999</v>
      </c>
      <c r="K2030">
        <v>0.83704999999999996</v>
      </c>
      <c r="L2030">
        <v>0</v>
      </c>
      <c r="M2030" t="s">
        <v>42</v>
      </c>
    </row>
    <row r="2031" spans="1:13" x14ac:dyDescent="0.25">
      <c r="A2031" t="s">
        <v>169</v>
      </c>
      <c r="B2031">
        <v>4324.1499999999996</v>
      </c>
      <c r="C2031">
        <v>4293.29</v>
      </c>
      <c r="D2031">
        <v>4292.99</v>
      </c>
      <c r="E2031">
        <v>4195</v>
      </c>
      <c r="F2031">
        <v>223.9</v>
      </c>
      <c r="G2031">
        <v>0</v>
      </c>
      <c r="H2031">
        <v>110.703</v>
      </c>
      <c r="I2031">
        <v>0</v>
      </c>
      <c r="J2031">
        <v>0.14791000000000001</v>
      </c>
      <c r="K2031">
        <v>0.83704800000000001</v>
      </c>
      <c r="L2031">
        <v>0</v>
      </c>
      <c r="M2031" t="s">
        <v>42</v>
      </c>
    </row>
    <row r="2032" spans="1:13" x14ac:dyDescent="0.25">
      <c r="A2032" t="s">
        <v>169</v>
      </c>
      <c r="B2032">
        <v>4339.88</v>
      </c>
      <c r="C2032">
        <v>4302.12</v>
      </c>
      <c r="D2032">
        <v>4301.8100000000004</v>
      </c>
      <c r="E2032">
        <v>4202.3</v>
      </c>
      <c r="F2032">
        <v>228.35300000000001</v>
      </c>
      <c r="G2032">
        <v>0</v>
      </c>
      <c r="H2032">
        <v>110.26600000000001</v>
      </c>
      <c r="I2032">
        <v>0</v>
      </c>
      <c r="J2032">
        <v>0.15080199999999999</v>
      </c>
      <c r="K2032">
        <v>0.83871399999999996</v>
      </c>
      <c r="L2032">
        <v>0</v>
      </c>
      <c r="M2032" t="s">
        <v>42</v>
      </c>
    </row>
    <row r="2033" spans="1:13" x14ac:dyDescent="0.25">
      <c r="A2033" t="s">
        <v>169</v>
      </c>
      <c r="B2033">
        <v>4323.96</v>
      </c>
      <c r="C2033">
        <v>4292.26</v>
      </c>
      <c r="D2033">
        <v>4291.95</v>
      </c>
      <c r="E2033">
        <v>4192.66</v>
      </c>
      <c r="F2033">
        <v>227.19399999999999</v>
      </c>
      <c r="G2033">
        <v>0</v>
      </c>
      <c r="H2033">
        <v>110.875</v>
      </c>
      <c r="I2033">
        <v>0</v>
      </c>
      <c r="J2033">
        <v>0.15368200000000001</v>
      </c>
      <c r="K2033">
        <v>0.83702799999999999</v>
      </c>
      <c r="L2033">
        <v>0</v>
      </c>
      <c r="M2033" t="s">
        <v>42</v>
      </c>
    </row>
    <row r="2034" spans="1:13" x14ac:dyDescent="0.25">
      <c r="A2034" t="s">
        <v>169</v>
      </c>
      <c r="B2034">
        <v>4326.96</v>
      </c>
      <c r="C2034">
        <v>4295.71</v>
      </c>
      <c r="D2034">
        <v>4295.42</v>
      </c>
      <c r="E2034">
        <v>4198</v>
      </c>
      <c r="F2034">
        <v>224.13399999999999</v>
      </c>
      <c r="G2034">
        <v>0</v>
      </c>
      <c r="H2034">
        <v>110.262</v>
      </c>
      <c r="I2034">
        <v>0</v>
      </c>
      <c r="J2034">
        <v>0.14725099999999999</v>
      </c>
      <c r="K2034">
        <v>0.86160000000000003</v>
      </c>
      <c r="L2034">
        <v>0</v>
      </c>
      <c r="M2034" t="s">
        <v>42</v>
      </c>
    </row>
    <row r="2035" spans="1:13" x14ac:dyDescent="0.25">
      <c r="A2035" t="s">
        <v>169</v>
      </c>
      <c r="B2035">
        <v>4334.1899999999996</v>
      </c>
      <c r="C2035">
        <v>4302.53</v>
      </c>
      <c r="D2035">
        <v>4302.2299999999996</v>
      </c>
      <c r="E2035">
        <v>4204.18</v>
      </c>
      <c r="F2035">
        <v>228.732</v>
      </c>
      <c r="G2035">
        <v>0</v>
      </c>
      <c r="H2035">
        <v>111.304</v>
      </c>
      <c r="I2035">
        <v>0</v>
      </c>
      <c r="J2035">
        <v>0.153417</v>
      </c>
      <c r="K2035">
        <v>0.83705099999999999</v>
      </c>
      <c r="L2035">
        <v>0</v>
      </c>
      <c r="M2035" t="s">
        <v>42</v>
      </c>
    </row>
    <row r="2036" spans="1:13" x14ac:dyDescent="0.25">
      <c r="A2036" t="s">
        <v>169</v>
      </c>
      <c r="B2036">
        <v>4370.7</v>
      </c>
      <c r="C2036">
        <v>4333.8900000000003</v>
      </c>
      <c r="D2036">
        <v>4333.57</v>
      </c>
      <c r="E2036">
        <v>4233.97</v>
      </c>
      <c r="F2036">
        <v>228.61</v>
      </c>
      <c r="G2036">
        <v>0</v>
      </c>
      <c r="H2036">
        <v>112.04900000000001</v>
      </c>
      <c r="I2036">
        <v>0</v>
      </c>
      <c r="J2036">
        <v>0.178454</v>
      </c>
      <c r="K2036">
        <v>0.836982</v>
      </c>
      <c r="L2036">
        <v>0</v>
      </c>
      <c r="M2036" t="s">
        <v>42</v>
      </c>
    </row>
    <row r="2037" spans="1:13" x14ac:dyDescent="0.25">
      <c r="A2037" t="s">
        <v>169</v>
      </c>
      <c r="B2037">
        <v>4411.28</v>
      </c>
      <c r="C2037">
        <v>4376.8599999999997</v>
      </c>
      <c r="D2037">
        <v>4376.55</v>
      </c>
      <c r="E2037">
        <v>4274.9399999999996</v>
      </c>
      <c r="F2037">
        <v>232.12</v>
      </c>
      <c r="G2037">
        <v>0</v>
      </c>
      <c r="H2037">
        <v>112.911</v>
      </c>
      <c r="I2037">
        <v>0</v>
      </c>
      <c r="J2037">
        <v>0.17845800000000001</v>
      </c>
      <c r="K2037">
        <v>0.86607299999999998</v>
      </c>
      <c r="L2037">
        <v>0</v>
      </c>
      <c r="M2037" t="s">
        <v>42</v>
      </c>
    </row>
    <row r="2038" spans="1:13" x14ac:dyDescent="0.25">
      <c r="A2038" t="s">
        <v>169</v>
      </c>
      <c r="B2038">
        <v>4371.37</v>
      </c>
      <c r="C2038">
        <v>4340.16</v>
      </c>
      <c r="D2038">
        <v>4339.84</v>
      </c>
      <c r="E2038">
        <v>4239.3599999999997</v>
      </c>
      <c r="F2038">
        <v>225.565</v>
      </c>
      <c r="G2038">
        <v>0</v>
      </c>
      <c r="H2038">
        <v>111.589</v>
      </c>
      <c r="I2038">
        <v>0</v>
      </c>
      <c r="J2038">
        <v>0.14713699999999999</v>
      </c>
      <c r="K2038">
        <v>0.83705200000000002</v>
      </c>
      <c r="L2038">
        <v>0</v>
      </c>
      <c r="M2038" t="s">
        <v>42</v>
      </c>
    </row>
    <row r="2039" spans="1:13" x14ac:dyDescent="0.25">
      <c r="A2039" t="s">
        <v>169</v>
      </c>
      <c r="B2039">
        <v>4345.92</v>
      </c>
      <c r="C2039">
        <v>4312.7299999999996</v>
      </c>
      <c r="D2039">
        <v>4312.41</v>
      </c>
      <c r="E2039">
        <v>4211.84</v>
      </c>
      <c r="F2039">
        <v>230.01400000000001</v>
      </c>
      <c r="G2039">
        <v>0</v>
      </c>
      <c r="H2039">
        <v>111.004</v>
      </c>
      <c r="I2039">
        <v>0</v>
      </c>
      <c r="J2039">
        <v>0.178454</v>
      </c>
      <c r="K2039">
        <v>0.83558299999999996</v>
      </c>
      <c r="L2039">
        <v>0</v>
      </c>
      <c r="M2039" t="s">
        <v>42</v>
      </c>
    </row>
    <row r="2040" spans="1:13" x14ac:dyDescent="0.25">
      <c r="A2040" t="s">
        <v>169</v>
      </c>
      <c r="B2040">
        <v>4334.78</v>
      </c>
      <c r="C2040">
        <v>4303.6000000000004</v>
      </c>
      <c r="D2040">
        <v>4303.29</v>
      </c>
      <c r="E2040">
        <v>4204.88</v>
      </c>
      <c r="F2040">
        <v>226.57499999999999</v>
      </c>
      <c r="G2040">
        <v>0</v>
      </c>
      <c r="H2040">
        <v>110.88800000000001</v>
      </c>
      <c r="I2040">
        <v>0</v>
      </c>
      <c r="J2040">
        <v>0.17845800000000001</v>
      </c>
      <c r="K2040">
        <v>0.83704999999999996</v>
      </c>
      <c r="L2040">
        <v>0</v>
      </c>
      <c r="M2040" t="s">
        <v>42</v>
      </c>
    </row>
    <row r="2041" spans="1:13" x14ac:dyDescent="0.25">
      <c r="A2041" t="s">
        <v>169</v>
      </c>
      <c r="B2041">
        <v>4338.7700000000004</v>
      </c>
      <c r="C2041">
        <v>4306.71</v>
      </c>
      <c r="D2041">
        <v>4306.41</v>
      </c>
      <c r="E2041">
        <v>4211.04</v>
      </c>
      <c r="F2041">
        <v>224.624</v>
      </c>
      <c r="G2041">
        <v>0</v>
      </c>
      <c r="H2041">
        <v>111.09</v>
      </c>
      <c r="I2041">
        <v>0</v>
      </c>
      <c r="J2041">
        <v>0.178457</v>
      </c>
      <c r="K2041">
        <v>0.83650100000000005</v>
      </c>
      <c r="L2041">
        <v>0</v>
      </c>
      <c r="M2041" t="s">
        <v>42</v>
      </c>
    </row>
    <row r="2042" spans="1:13" x14ac:dyDescent="0.25">
      <c r="A2042" t="s">
        <v>169</v>
      </c>
      <c r="B2042">
        <v>4370.72</v>
      </c>
      <c r="C2042">
        <v>4332.5600000000004</v>
      </c>
      <c r="D2042">
        <v>4332.25</v>
      </c>
      <c r="E2042">
        <v>4234.76</v>
      </c>
      <c r="F2042">
        <v>227.88900000000001</v>
      </c>
      <c r="G2042">
        <v>0</v>
      </c>
      <c r="H2042">
        <v>112.361</v>
      </c>
      <c r="I2042">
        <v>0</v>
      </c>
      <c r="J2042">
        <v>0.14766399999999999</v>
      </c>
      <c r="K2042">
        <v>0.83704400000000001</v>
      </c>
      <c r="L2042">
        <v>0</v>
      </c>
      <c r="M2042" t="s">
        <v>42</v>
      </c>
    </row>
    <row r="2043" spans="1:13" x14ac:dyDescent="0.25">
      <c r="A2043" t="s">
        <v>169</v>
      </c>
      <c r="B2043">
        <v>4322.84</v>
      </c>
      <c r="C2043">
        <v>4290.3500000000004</v>
      </c>
      <c r="D2043">
        <v>4290.05</v>
      </c>
      <c r="E2043">
        <v>4193.6099999999997</v>
      </c>
      <c r="F2043">
        <v>225.66300000000001</v>
      </c>
      <c r="G2043">
        <v>0</v>
      </c>
      <c r="H2043">
        <v>111.279</v>
      </c>
      <c r="I2043">
        <v>0</v>
      </c>
      <c r="J2043">
        <v>0.15942500000000001</v>
      </c>
      <c r="K2043">
        <v>0.83694599999999997</v>
      </c>
      <c r="L2043">
        <v>0</v>
      </c>
      <c r="M2043" t="s">
        <v>42</v>
      </c>
    </row>
    <row r="2044" spans="1:13" x14ac:dyDescent="0.25">
      <c r="A2044" t="s">
        <v>169</v>
      </c>
      <c r="B2044">
        <v>4359.29</v>
      </c>
      <c r="C2044">
        <v>4319.97</v>
      </c>
      <c r="D2044">
        <v>4319.67</v>
      </c>
      <c r="E2044">
        <v>4223.04</v>
      </c>
      <c r="F2044">
        <v>226.90799999999999</v>
      </c>
      <c r="G2044">
        <v>0</v>
      </c>
      <c r="H2044">
        <v>111.861</v>
      </c>
      <c r="I2044">
        <v>0</v>
      </c>
      <c r="J2044">
        <v>0.17846500000000001</v>
      </c>
      <c r="K2044">
        <v>0.83496700000000001</v>
      </c>
      <c r="L2044">
        <v>0</v>
      </c>
      <c r="M2044" t="s">
        <v>42</v>
      </c>
    </row>
    <row r="2045" spans="1:13" x14ac:dyDescent="0.25">
      <c r="A2045" t="s">
        <v>169</v>
      </c>
      <c r="B2045">
        <v>4340.82</v>
      </c>
      <c r="C2045">
        <v>4308.3</v>
      </c>
      <c r="D2045">
        <v>4308.01</v>
      </c>
      <c r="E2045">
        <v>4212.67</v>
      </c>
      <c r="F2045">
        <v>225.25200000000001</v>
      </c>
      <c r="G2045">
        <v>0</v>
      </c>
      <c r="H2045">
        <v>111.92700000000001</v>
      </c>
      <c r="I2045">
        <v>0</v>
      </c>
      <c r="J2045">
        <v>0.151534</v>
      </c>
      <c r="K2045">
        <v>0.836982</v>
      </c>
      <c r="L2045">
        <v>0</v>
      </c>
      <c r="M2045" t="s">
        <v>42</v>
      </c>
    </row>
    <row r="2046" spans="1:13" x14ac:dyDescent="0.25">
      <c r="A2046" t="s">
        <v>169</v>
      </c>
      <c r="B2046">
        <v>4358.3599999999997</v>
      </c>
      <c r="C2046">
        <v>4326.33</v>
      </c>
      <c r="D2046">
        <v>4326.04</v>
      </c>
      <c r="E2046">
        <v>4229.38</v>
      </c>
      <c r="F2046">
        <v>222.91300000000001</v>
      </c>
      <c r="G2046">
        <v>0</v>
      </c>
      <c r="H2046">
        <v>110.699</v>
      </c>
      <c r="I2046">
        <v>0</v>
      </c>
      <c r="J2046">
        <v>0.15448300000000001</v>
      </c>
      <c r="K2046">
        <v>0.83696800000000005</v>
      </c>
      <c r="L2046">
        <v>0</v>
      </c>
      <c r="M2046" t="s">
        <v>42</v>
      </c>
    </row>
    <row r="2047" spans="1:13" x14ac:dyDescent="0.25">
      <c r="A2047" t="s">
        <v>169</v>
      </c>
      <c r="B2047">
        <v>4380.53</v>
      </c>
      <c r="C2047">
        <v>4349.37</v>
      </c>
      <c r="D2047">
        <v>4349.0600000000004</v>
      </c>
      <c r="E2047">
        <v>4249.59</v>
      </c>
      <c r="F2047">
        <v>229.714</v>
      </c>
      <c r="G2047">
        <v>0</v>
      </c>
      <c r="H2047">
        <v>112.22499999999999</v>
      </c>
      <c r="I2047">
        <v>0</v>
      </c>
      <c r="J2047">
        <v>0.17697399999999999</v>
      </c>
      <c r="K2047">
        <v>0.83684700000000001</v>
      </c>
      <c r="L2047">
        <v>0</v>
      </c>
      <c r="M2047" t="s">
        <v>42</v>
      </c>
    </row>
    <row r="2048" spans="1:13" x14ac:dyDescent="0.25">
      <c r="A2048" t="s">
        <v>169</v>
      </c>
      <c r="B2048">
        <v>4346.55</v>
      </c>
      <c r="C2048">
        <v>4313.08</v>
      </c>
      <c r="D2048">
        <v>4312.78</v>
      </c>
      <c r="E2048">
        <v>4214.84</v>
      </c>
      <c r="F2048">
        <v>228.21100000000001</v>
      </c>
      <c r="G2048">
        <v>0</v>
      </c>
      <c r="H2048">
        <v>112.099</v>
      </c>
      <c r="I2048">
        <v>0</v>
      </c>
      <c r="J2048">
        <v>0.149622</v>
      </c>
      <c r="K2048">
        <v>0.83695200000000003</v>
      </c>
      <c r="L2048">
        <v>0</v>
      </c>
      <c r="M2048" t="s">
        <v>42</v>
      </c>
    </row>
    <row r="2049" spans="1:13" x14ac:dyDescent="0.25">
      <c r="A2049" t="s">
        <v>169</v>
      </c>
      <c r="B2049">
        <v>4359.5600000000004</v>
      </c>
      <c r="C2049">
        <v>4328.3900000000003</v>
      </c>
      <c r="D2049">
        <v>4328.08</v>
      </c>
      <c r="E2049">
        <v>4230.1000000000004</v>
      </c>
      <c r="F2049">
        <v>226.28</v>
      </c>
      <c r="G2049">
        <v>0</v>
      </c>
      <c r="H2049">
        <v>111.453</v>
      </c>
      <c r="I2049">
        <v>0</v>
      </c>
      <c r="J2049">
        <v>0.17847199999999999</v>
      </c>
      <c r="K2049">
        <v>0.83704900000000004</v>
      </c>
      <c r="L2049">
        <v>0</v>
      </c>
      <c r="M2049" t="s">
        <v>42</v>
      </c>
    </row>
    <row r="2050" spans="1:13" x14ac:dyDescent="0.25">
      <c r="A2050" t="s">
        <v>169</v>
      </c>
      <c r="B2050">
        <v>4356.3599999999997</v>
      </c>
      <c r="C2050">
        <v>4316.3</v>
      </c>
      <c r="D2050">
        <v>4315.9799999999996</v>
      </c>
      <c r="E2050">
        <v>4218.1099999999997</v>
      </c>
      <c r="F2050">
        <v>228.01599999999999</v>
      </c>
      <c r="G2050">
        <v>0</v>
      </c>
      <c r="H2050">
        <v>111.755</v>
      </c>
      <c r="I2050">
        <v>0</v>
      </c>
      <c r="J2050">
        <v>0.147144</v>
      </c>
      <c r="K2050">
        <v>0.83641500000000002</v>
      </c>
      <c r="L2050">
        <v>0</v>
      </c>
      <c r="M2050" t="s">
        <v>42</v>
      </c>
    </row>
    <row r="2051" spans="1:13" x14ac:dyDescent="0.25">
      <c r="A2051" t="s">
        <v>169</v>
      </c>
      <c r="B2051">
        <v>4343.3500000000004</v>
      </c>
      <c r="C2051">
        <v>4311.8900000000003</v>
      </c>
      <c r="D2051">
        <v>4311.59</v>
      </c>
      <c r="E2051">
        <v>4214.0600000000004</v>
      </c>
      <c r="F2051">
        <v>225.60300000000001</v>
      </c>
      <c r="G2051">
        <v>0</v>
      </c>
      <c r="H2051">
        <v>111.44799999999999</v>
      </c>
      <c r="I2051">
        <v>0</v>
      </c>
      <c r="J2051">
        <v>0.147143</v>
      </c>
      <c r="K2051">
        <v>0.83697699999999997</v>
      </c>
      <c r="L2051">
        <v>0</v>
      </c>
      <c r="M2051" t="s">
        <v>42</v>
      </c>
    </row>
    <row r="2052" spans="1:13" x14ac:dyDescent="0.25">
      <c r="A2052" t="s">
        <v>169</v>
      </c>
      <c r="B2052">
        <v>4360.79</v>
      </c>
      <c r="C2052">
        <v>4328.74</v>
      </c>
      <c r="D2052">
        <v>4328.45</v>
      </c>
      <c r="E2052">
        <v>4231.74</v>
      </c>
      <c r="F2052">
        <v>227.67500000000001</v>
      </c>
      <c r="G2052">
        <v>0</v>
      </c>
      <c r="H2052">
        <v>112.36799999999999</v>
      </c>
      <c r="I2052">
        <v>0</v>
      </c>
      <c r="J2052">
        <v>0.147702</v>
      </c>
      <c r="K2052">
        <v>0.85790299999999997</v>
      </c>
      <c r="L2052">
        <v>0</v>
      </c>
      <c r="M2052" t="s">
        <v>42</v>
      </c>
    </row>
    <row r="2053" spans="1:13" x14ac:dyDescent="0.25">
      <c r="A2053" t="s">
        <v>169</v>
      </c>
      <c r="B2053">
        <v>4341.47</v>
      </c>
      <c r="C2053">
        <v>4309.87</v>
      </c>
      <c r="D2053">
        <v>4309.58</v>
      </c>
      <c r="E2053">
        <v>4212.37</v>
      </c>
      <c r="F2053">
        <v>225.8</v>
      </c>
      <c r="G2053">
        <v>0</v>
      </c>
      <c r="H2053">
        <v>110.42700000000001</v>
      </c>
      <c r="I2053">
        <v>0</v>
      </c>
      <c r="J2053">
        <v>0.166349</v>
      </c>
      <c r="K2053">
        <v>0.83638900000000005</v>
      </c>
      <c r="L2053">
        <v>0</v>
      </c>
      <c r="M2053" t="s">
        <v>42</v>
      </c>
    </row>
    <row r="2054" spans="1:13" x14ac:dyDescent="0.25">
      <c r="A2054" t="s">
        <v>169</v>
      </c>
      <c r="B2054">
        <v>4266.17</v>
      </c>
      <c r="C2054">
        <v>4233.9799999999996</v>
      </c>
      <c r="D2054">
        <v>4233.6899999999996</v>
      </c>
      <c r="E2054">
        <v>4138.58</v>
      </c>
      <c r="F2054">
        <v>220.54900000000001</v>
      </c>
      <c r="G2054">
        <v>0</v>
      </c>
      <c r="H2054">
        <v>109.423</v>
      </c>
      <c r="I2054">
        <v>0</v>
      </c>
      <c r="J2054">
        <v>0.151528</v>
      </c>
      <c r="K2054">
        <v>0.83643400000000001</v>
      </c>
      <c r="L2054">
        <v>0</v>
      </c>
      <c r="M2054" t="s">
        <v>42</v>
      </c>
    </row>
    <row r="2055" spans="1:13" x14ac:dyDescent="0.25">
      <c r="A2055" t="s">
        <v>169</v>
      </c>
      <c r="B2055">
        <v>4418.95</v>
      </c>
      <c r="C2055">
        <v>4388.1000000000004</v>
      </c>
      <c r="D2055">
        <v>4387.8</v>
      </c>
      <c r="E2055">
        <v>4288.84</v>
      </c>
      <c r="F2055">
        <v>227.17599999999999</v>
      </c>
      <c r="G2055">
        <v>0</v>
      </c>
      <c r="H2055">
        <v>113.474</v>
      </c>
      <c r="I2055">
        <v>0</v>
      </c>
      <c r="J2055">
        <v>0.178478</v>
      </c>
      <c r="K2055">
        <v>0.83690600000000004</v>
      </c>
      <c r="L2055">
        <v>0</v>
      </c>
      <c r="M2055" t="s">
        <v>42</v>
      </c>
    </row>
    <row r="2056" spans="1:13" x14ac:dyDescent="0.25">
      <c r="A2056" t="s">
        <v>169</v>
      </c>
      <c r="B2056">
        <v>4360.78</v>
      </c>
      <c r="C2056">
        <v>4324.53</v>
      </c>
      <c r="D2056">
        <v>4324.2299999999996</v>
      </c>
      <c r="E2056">
        <v>4225.2</v>
      </c>
      <c r="F2056">
        <v>223.98699999999999</v>
      </c>
      <c r="G2056">
        <v>0</v>
      </c>
      <c r="H2056">
        <v>110.952</v>
      </c>
      <c r="I2056">
        <v>0</v>
      </c>
      <c r="J2056">
        <v>0.17849000000000001</v>
      </c>
      <c r="K2056">
        <v>0.83693300000000004</v>
      </c>
      <c r="L2056">
        <v>0</v>
      </c>
      <c r="M2056" t="s">
        <v>42</v>
      </c>
    </row>
    <row r="2057" spans="1:13" x14ac:dyDescent="0.25">
      <c r="A2057" t="s">
        <v>169</v>
      </c>
      <c r="B2057">
        <v>4294.72</v>
      </c>
      <c r="C2057">
        <v>4263.47</v>
      </c>
      <c r="D2057">
        <v>4263.17</v>
      </c>
      <c r="E2057">
        <v>4167.32</v>
      </c>
      <c r="F2057">
        <v>221.70500000000001</v>
      </c>
      <c r="G2057">
        <v>0</v>
      </c>
      <c r="H2057">
        <v>108.91800000000001</v>
      </c>
      <c r="I2057">
        <v>0</v>
      </c>
      <c r="J2057">
        <v>0.14711299999999999</v>
      </c>
      <c r="K2057">
        <v>0.83705300000000005</v>
      </c>
      <c r="L2057">
        <v>0</v>
      </c>
      <c r="M2057" t="s">
        <v>42</v>
      </c>
    </row>
    <row r="2058" spans="1:13" x14ac:dyDescent="0.25">
      <c r="A2058" t="s">
        <v>169</v>
      </c>
      <c r="B2058">
        <v>4324.09</v>
      </c>
      <c r="C2058">
        <v>4290.01</v>
      </c>
      <c r="D2058">
        <v>4289.6899999999996</v>
      </c>
      <c r="E2058">
        <v>4190.46</v>
      </c>
      <c r="F2058">
        <v>225.26599999999999</v>
      </c>
      <c r="G2058">
        <v>0</v>
      </c>
      <c r="H2058">
        <v>109.673</v>
      </c>
      <c r="I2058">
        <v>0</v>
      </c>
      <c r="J2058">
        <v>0.15309300000000001</v>
      </c>
      <c r="K2058">
        <v>0.83702699999999997</v>
      </c>
      <c r="L2058">
        <v>0</v>
      </c>
      <c r="M2058" t="s">
        <v>42</v>
      </c>
    </row>
    <row r="2059" spans="1:13" x14ac:dyDescent="0.25">
      <c r="A2059" t="s">
        <v>169</v>
      </c>
      <c r="B2059">
        <v>4333.82</v>
      </c>
      <c r="C2059">
        <v>4302.62</v>
      </c>
      <c r="D2059">
        <v>4302.3</v>
      </c>
      <c r="E2059">
        <v>4203.5200000000004</v>
      </c>
      <c r="F2059">
        <v>223.851</v>
      </c>
      <c r="G2059">
        <v>0</v>
      </c>
      <c r="H2059">
        <v>110.68</v>
      </c>
      <c r="I2059">
        <v>0</v>
      </c>
      <c r="J2059">
        <v>0.178456</v>
      </c>
      <c r="K2059">
        <v>0.86265199999999997</v>
      </c>
      <c r="L2059">
        <v>0</v>
      </c>
      <c r="M2059" t="s">
        <v>42</v>
      </c>
    </row>
    <row r="2060" spans="1:13" x14ac:dyDescent="0.25">
      <c r="A2060" t="s">
        <v>169</v>
      </c>
      <c r="B2060">
        <v>4349.8999999999996</v>
      </c>
      <c r="C2060">
        <v>4318.75</v>
      </c>
      <c r="D2060">
        <v>4318.43</v>
      </c>
      <c r="E2060">
        <v>4218.17</v>
      </c>
      <c r="F2060">
        <v>227.626</v>
      </c>
      <c r="G2060">
        <v>0</v>
      </c>
      <c r="H2060">
        <v>110.96599999999999</v>
      </c>
      <c r="I2060">
        <v>0</v>
      </c>
      <c r="J2060">
        <v>0.159859</v>
      </c>
      <c r="K2060">
        <v>0.83689199999999997</v>
      </c>
      <c r="L2060">
        <v>0</v>
      </c>
      <c r="M2060" t="s">
        <v>42</v>
      </c>
    </row>
    <row r="2061" spans="1:13" x14ac:dyDescent="0.25">
      <c r="A2061" t="s">
        <v>169</v>
      </c>
      <c r="B2061">
        <v>4373.99</v>
      </c>
      <c r="C2061">
        <v>4342.95</v>
      </c>
      <c r="D2061">
        <v>4342.6499999999996</v>
      </c>
      <c r="E2061">
        <v>4242.3</v>
      </c>
      <c r="F2061">
        <v>226.23400000000001</v>
      </c>
      <c r="G2061">
        <v>0</v>
      </c>
      <c r="H2061">
        <v>111.211</v>
      </c>
      <c r="I2061">
        <v>0</v>
      </c>
      <c r="J2061">
        <v>0.15113099999999999</v>
      </c>
      <c r="K2061">
        <v>0.82475799999999999</v>
      </c>
      <c r="L2061">
        <v>0</v>
      </c>
      <c r="M2061" t="s">
        <v>42</v>
      </c>
    </row>
    <row r="2062" spans="1:13" x14ac:dyDescent="0.25">
      <c r="A2062" t="s">
        <v>169</v>
      </c>
      <c r="B2062">
        <v>4323.1000000000004</v>
      </c>
      <c r="C2062">
        <v>4291.88</v>
      </c>
      <c r="D2062">
        <v>4291.57</v>
      </c>
      <c r="E2062">
        <v>4193.78</v>
      </c>
      <c r="F2062">
        <v>222.82599999999999</v>
      </c>
      <c r="G2062">
        <v>0</v>
      </c>
      <c r="H2062">
        <v>109.72499999999999</v>
      </c>
      <c r="I2062">
        <v>0</v>
      </c>
      <c r="J2062">
        <v>0.148119</v>
      </c>
      <c r="K2062">
        <v>0.83659899999999998</v>
      </c>
      <c r="L2062">
        <v>0</v>
      </c>
      <c r="M2062" t="s">
        <v>42</v>
      </c>
    </row>
    <row r="2063" spans="1:13" x14ac:dyDescent="0.25">
      <c r="A2063" t="s">
        <v>169</v>
      </c>
      <c r="B2063">
        <v>4399.67</v>
      </c>
      <c r="C2063">
        <v>4363.51</v>
      </c>
      <c r="D2063">
        <v>4363.1899999999996</v>
      </c>
      <c r="E2063">
        <v>4263.1499999999996</v>
      </c>
      <c r="F2063">
        <v>227.32400000000001</v>
      </c>
      <c r="G2063">
        <v>0</v>
      </c>
      <c r="H2063">
        <v>113.11499999999999</v>
      </c>
      <c r="I2063">
        <v>0</v>
      </c>
      <c r="J2063">
        <v>0.17845900000000001</v>
      </c>
      <c r="K2063">
        <v>0.86874700000000005</v>
      </c>
      <c r="L2063">
        <v>0</v>
      </c>
      <c r="M2063" t="s">
        <v>42</v>
      </c>
    </row>
    <row r="2064" spans="1:13" x14ac:dyDescent="0.25">
      <c r="A2064" t="s">
        <v>169</v>
      </c>
      <c r="B2064">
        <v>4350.74</v>
      </c>
      <c r="C2064">
        <v>4319.28</v>
      </c>
      <c r="D2064">
        <v>4318.9799999999996</v>
      </c>
      <c r="E2064">
        <v>4222.13</v>
      </c>
      <c r="F2064">
        <v>225.90899999999999</v>
      </c>
      <c r="G2064">
        <v>0</v>
      </c>
      <c r="H2064">
        <v>111.30200000000001</v>
      </c>
      <c r="I2064">
        <v>0</v>
      </c>
      <c r="J2064">
        <v>0.17780699999999999</v>
      </c>
      <c r="K2064">
        <v>0.83693700000000004</v>
      </c>
      <c r="L2064">
        <v>0</v>
      </c>
      <c r="M2064" t="s">
        <v>42</v>
      </c>
    </row>
    <row r="2065" spans="1:25" x14ac:dyDescent="0.25">
      <c r="A2065" t="s">
        <v>169</v>
      </c>
      <c r="B2065">
        <v>4357.6400000000003</v>
      </c>
      <c r="C2065">
        <v>4325.7299999999996</v>
      </c>
      <c r="D2065">
        <v>4325.43</v>
      </c>
      <c r="E2065">
        <v>4225.97</v>
      </c>
      <c r="F2065">
        <v>226.434</v>
      </c>
      <c r="G2065">
        <v>0</v>
      </c>
      <c r="H2065">
        <v>111.569</v>
      </c>
      <c r="I2065">
        <v>0</v>
      </c>
      <c r="J2065">
        <v>0.14834700000000001</v>
      </c>
      <c r="K2065">
        <v>0.83697100000000002</v>
      </c>
      <c r="L2065">
        <v>0</v>
      </c>
      <c r="M2065" t="s">
        <v>42</v>
      </c>
    </row>
    <row r="2066" spans="1:25" x14ac:dyDescent="0.25">
      <c r="A2066" t="s">
        <v>169</v>
      </c>
      <c r="B2066">
        <v>4337.75</v>
      </c>
      <c r="C2066">
        <v>4301.29</v>
      </c>
      <c r="D2066">
        <v>4300.99</v>
      </c>
      <c r="E2066">
        <v>4203.3500000000004</v>
      </c>
      <c r="F2066">
        <v>222.49</v>
      </c>
      <c r="G2066">
        <v>0</v>
      </c>
      <c r="H2066">
        <v>111.587</v>
      </c>
      <c r="I2066">
        <v>0</v>
      </c>
      <c r="J2066">
        <v>0.177008</v>
      </c>
      <c r="K2066">
        <v>0.83663699999999996</v>
      </c>
      <c r="L2066">
        <v>0</v>
      </c>
      <c r="M2066" t="s">
        <v>42</v>
      </c>
    </row>
    <row r="2067" spans="1:25" x14ac:dyDescent="0.25">
      <c r="A2067" t="s">
        <v>169</v>
      </c>
      <c r="B2067">
        <v>4366.29</v>
      </c>
      <c r="C2067">
        <v>4332.47</v>
      </c>
      <c r="D2067">
        <v>4332.16</v>
      </c>
      <c r="E2067">
        <v>4234.3599999999997</v>
      </c>
      <c r="F2067">
        <v>226.08</v>
      </c>
      <c r="G2067">
        <v>0</v>
      </c>
      <c r="H2067">
        <v>111.664</v>
      </c>
      <c r="I2067">
        <v>0</v>
      </c>
      <c r="J2067">
        <v>0.15565999999999999</v>
      </c>
      <c r="K2067">
        <v>0.83704999999999996</v>
      </c>
      <c r="L2067">
        <v>0</v>
      </c>
      <c r="M2067" t="s">
        <v>42</v>
      </c>
    </row>
    <row r="2068" spans="1:25" x14ac:dyDescent="0.25">
      <c r="A2068" t="s">
        <v>169</v>
      </c>
      <c r="B2068">
        <v>4318.79</v>
      </c>
      <c r="C2068">
        <v>4283.92</v>
      </c>
      <c r="D2068">
        <v>4283.62</v>
      </c>
      <c r="E2068">
        <v>4187.88</v>
      </c>
      <c r="F2068">
        <v>222.58699999999999</v>
      </c>
      <c r="G2068">
        <v>0</v>
      </c>
      <c r="H2068">
        <v>110.621</v>
      </c>
      <c r="I2068">
        <v>0</v>
      </c>
      <c r="J2068">
        <v>0.147672</v>
      </c>
      <c r="K2068">
        <v>0.83625400000000005</v>
      </c>
      <c r="L2068">
        <v>0</v>
      </c>
      <c r="M2068" t="s">
        <v>42</v>
      </c>
    </row>
    <row r="2069" spans="1:25" x14ac:dyDescent="0.25">
      <c r="A2069" t="s">
        <v>169</v>
      </c>
      <c r="B2069">
        <v>4357.67</v>
      </c>
      <c r="C2069">
        <v>4326.6499999999996</v>
      </c>
      <c r="D2069">
        <v>4326.3599999999997</v>
      </c>
      <c r="E2069">
        <v>4228.7299999999996</v>
      </c>
      <c r="F2069">
        <v>227.02199999999999</v>
      </c>
      <c r="G2069">
        <v>0</v>
      </c>
      <c r="H2069">
        <v>111.67100000000001</v>
      </c>
      <c r="I2069">
        <v>0</v>
      </c>
      <c r="J2069">
        <v>0.16577</v>
      </c>
      <c r="K2069">
        <v>0.83549200000000001</v>
      </c>
      <c r="L2069">
        <v>0</v>
      </c>
      <c r="M2069" t="s">
        <v>42</v>
      </c>
    </row>
    <row r="2070" spans="1:25" x14ac:dyDescent="0.25">
      <c r="A2070" t="s">
        <v>169</v>
      </c>
      <c r="B2070">
        <v>4366.67</v>
      </c>
      <c r="C2070">
        <v>4335.26</v>
      </c>
      <c r="D2070">
        <v>4334.93</v>
      </c>
      <c r="E2070">
        <v>4234.4399999999996</v>
      </c>
      <c r="F2070">
        <v>230.81100000000001</v>
      </c>
      <c r="G2070">
        <v>0</v>
      </c>
      <c r="H2070">
        <v>111.381</v>
      </c>
      <c r="I2070">
        <v>0</v>
      </c>
      <c r="J2070">
        <v>0.147259</v>
      </c>
      <c r="K2070">
        <v>0.83638100000000004</v>
      </c>
      <c r="L2070">
        <v>0</v>
      </c>
      <c r="M2070" t="s">
        <v>42</v>
      </c>
    </row>
    <row r="2071" spans="1:25" x14ac:dyDescent="0.25">
      <c r="A2071" t="s">
        <v>169</v>
      </c>
      <c r="B2071">
        <v>4339.96</v>
      </c>
      <c r="C2071">
        <v>4304.76</v>
      </c>
      <c r="D2071">
        <v>4304.45</v>
      </c>
      <c r="E2071">
        <v>4205.9399999999996</v>
      </c>
      <c r="F2071">
        <v>226.024</v>
      </c>
      <c r="G2071">
        <v>0</v>
      </c>
      <c r="H2071">
        <v>109.967</v>
      </c>
      <c r="I2071">
        <v>0</v>
      </c>
      <c r="J2071">
        <v>0.15806600000000001</v>
      </c>
      <c r="K2071">
        <v>0.83694000000000002</v>
      </c>
      <c r="L2071">
        <v>0</v>
      </c>
      <c r="M2071" t="s">
        <v>42</v>
      </c>
      <c r="R2071" t="s">
        <v>67</v>
      </c>
      <c r="U2071" t="s">
        <v>66</v>
      </c>
      <c r="X2071" t="s">
        <v>64</v>
      </c>
    </row>
    <row r="2072" spans="1:25" x14ac:dyDescent="0.25">
      <c r="A2072" t="s">
        <v>169</v>
      </c>
      <c r="B2072">
        <v>4352.13</v>
      </c>
      <c r="C2072">
        <v>4318.9399999999996</v>
      </c>
      <c r="D2072">
        <v>4318.6400000000003</v>
      </c>
      <c r="E2072">
        <v>4220.71</v>
      </c>
      <c r="F2072">
        <v>226.58</v>
      </c>
      <c r="G2072">
        <v>0</v>
      </c>
      <c r="H2072">
        <v>111.121</v>
      </c>
      <c r="I2072">
        <v>0</v>
      </c>
      <c r="J2072">
        <v>0.14776800000000001</v>
      </c>
      <c r="K2072">
        <v>0.834565</v>
      </c>
      <c r="L2072">
        <v>0</v>
      </c>
      <c r="M2072" t="s">
        <v>42</v>
      </c>
      <c r="R2072">
        <f>AVERAGE(B2023:B2072)</f>
        <v>4349.4770000000017</v>
      </c>
      <c r="S2072">
        <f>AVERAGE(C2023:C2072)</f>
        <v>4316.2860000000028</v>
      </c>
      <c r="U2072">
        <f>_xlfn.VAR.P(B2023:B2072)</f>
        <v>773.82014099999799</v>
      </c>
      <c r="V2072">
        <f>_xlfn.VAR.P(C2023:C2072)</f>
        <v>774.66980800000022</v>
      </c>
      <c r="X2072">
        <f>1.96*SQRT(U2072)/50</f>
        <v>1.090450815702495</v>
      </c>
      <c r="Y2072">
        <f>1.96*SQRT(V2072)/50</f>
        <v>1.0910493177510907</v>
      </c>
    </row>
    <row r="2073" spans="1:25" x14ac:dyDescent="0.25">
      <c r="A2073" t="s">
        <v>170</v>
      </c>
      <c r="B2073">
        <v>217657.53630000001</v>
      </c>
      <c r="C2073" t="s">
        <v>36</v>
      </c>
    </row>
    <row r="2074" spans="1:25" x14ac:dyDescent="0.25">
      <c r="A2074" t="s">
        <v>208</v>
      </c>
      <c r="B2074">
        <v>29997.4</v>
      </c>
      <c r="C2074">
        <v>29031.200000000001</v>
      </c>
      <c r="D2074">
        <v>28929.7</v>
      </c>
      <c r="E2074">
        <v>24191.200000000001</v>
      </c>
      <c r="F2074">
        <v>819.91800000000001</v>
      </c>
      <c r="G2074">
        <v>0.17858099999999999</v>
      </c>
      <c r="H2074">
        <v>0.83503400000000005</v>
      </c>
      <c r="I2074">
        <v>0</v>
      </c>
    </row>
    <row r="2075" spans="1:25" x14ac:dyDescent="0.25">
      <c r="A2075" t="s">
        <v>208</v>
      </c>
      <c r="B2075">
        <v>29242.3</v>
      </c>
      <c r="C2075">
        <v>29004.400000000001</v>
      </c>
      <c r="D2075">
        <v>28908</v>
      </c>
      <c r="E2075">
        <v>24195.5</v>
      </c>
      <c r="F2075">
        <v>818.94399999999996</v>
      </c>
      <c r="G2075">
        <v>0.147207</v>
      </c>
      <c r="H2075">
        <v>0.83566499999999999</v>
      </c>
      <c r="I2075">
        <v>0</v>
      </c>
    </row>
    <row r="2076" spans="1:25" x14ac:dyDescent="0.25">
      <c r="A2076" t="s">
        <v>208</v>
      </c>
      <c r="B2076">
        <v>29255.200000000001</v>
      </c>
      <c r="C2076">
        <v>29014.7</v>
      </c>
      <c r="D2076">
        <v>28909.7</v>
      </c>
      <c r="E2076">
        <v>24195</v>
      </c>
      <c r="F2076">
        <v>818.98299999999995</v>
      </c>
      <c r="G2076">
        <v>0.16142899999999999</v>
      </c>
      <c r="H2076">
        <v>0.83570299999999997</v>
      </c>
      <c r="I2076">
        <v>0</v>
      </c>
    </row>
    <row r="2077" spans="1:25" x14ac:dyDescent="0.25">
      <c r="A2077" t="s">
        <v>208</v>
      </c>
      <c r="B2077">
        <v>29284.1</v>
      </c>
      <c r="C2077">
        <v>29047.3</v>
      </c>
      <c r="D2077">
        <v>28947.599999999999</v>
      </c>
      <c r="E2077">
        <v>24226.400000000001</v>
      </c>
      <c r="F2077">
        <v>820.17100000000005</v>
      </c>
      <c r="G2077">
        <v>0.161999</v>
      </c>
      <c r="H2077">
        <v>0.829426</v>
      </c>
      <c r="I2077">
        <v>0</v>
      </c>
    </row>
    <row r="2078" spans="1:25" x14ac:dyDescent="0.25">
      <c r="A2078" t="s">
        <v>208</v>
      </c>
      <c r="B2078">
        <v>29449.200000000001</v>
      </c>
      <c r="C2078">
        <v>29204.7</v>
      </c>
      <c r="D2078">
        <v>29104</v>
      </c>
      <c r="E2078">
        <v>24356.1</v>
      </c>
      <c r="F2078">
        <v>825.053</v>
      </c>
      <c r="G2078">
        <v>0.17846200000000001</v>
      </c>
      <c r="H2078">
        <v>0.83691899999999997</v>
      </c>
      <c r="I2078">
        <v>0</v>
      </c>
    </row>
    <row r="2079" spans="1:25" x14ac:dyDescent="0.25">
      <c r="A2079" t="s">
        <v>208</v>
      </c>
      <c r="B2079">
        <v>29449.1</v>
      </c>
      <c r="C2079">
        <v>29208.1</v>
      </c>
      <c r="D2079">
        <v>29102.6</v>
      </c>
      <c r="E2079">
        <v>24357.200000000001</v>
      </c>
      <c r="F2079">
        <v>825.07500000000005</v>
      </c>
      <c r="G2079">
        <v>0.178457</v>
      </c>
      <c r="H2079">
        <v>0.83327399999999996</v>
      </c>
      <c r="I2079">
        <v>0</v>
      </c>
    </row>
    <row r="2080" spans="1:25" x14ac:dyDescent="0.25">
      <c r="A2080" t="s">
        <v>208</v>
      </c>
      <c r="B2080">
        <v>29450.799999999999</v>
      </c>
      <c r="C2080">
        <v>29208.5</v>
      </c>
      <c r="D2080">
        <v>29103.3</v>
      </c>
      <c r="E2080">
        <v>24357.9</v>
      </c>
      <c r="F2080">
        <v>825.14300000000003</v>
      </c>
      <c r="G2080">
        <v>0.147424</v>
      </c>
      <c r="H2080">
        <v>0.83697999999999995</v>
      </c>
      <c r="I2080">
        <v>0</v>
      </c>
    </row>
    <row r="2081" spans="1:9" x14ac:dyDescent="0.25">
      <c r="A2081" t="s">
        <v>208</v>
      </c>
      <c r="B2081">
        <v>29454.5</v>
      </c>
      <c r="C2081">
        <v>29207.5</v>
      </c>
      <c r="D2081">
        <v>29101.9</v>
      </c>
      <c r="E2081">
        <v>24356.2</v>
      </c>
      <c r="F2081">
        <v>825.04</v>
      </c>
      <c r="G2081">
        <v>0.17854600000000001</v>
      </c>
      <c r="H2081">
        <v>0.835928</v>
      </c>
      <c r="I2081">
        <v>0</v>
      </c>
    </row>
    <row r="2082" spans="1:9" x14ac:dyDescent="0.25">
      <c r="A2082" t="s">
        <v>208</v>
      </c>
      <c r="B2082">
        <v>29435</v>
      </c>
      <c r="C2082">
        <v>29194.7</v>
      </c>
      <c r="D2082">
        <v>29100.6</v>
      </c>
      <c r="E2082">
        <v>24357.1</v>
      </c>
      <c r="F2082">
        <v>825.02300000000002</v>
      </c>
      <c r="G2082">
        <v>0.173766</v>
      </c>
      <c r="H2082">
        <v>0.83694800000000003</v>
      </c>
      <c r="I2082">
        <v>0</v>
      </c>
    </row>
    <row r="2083" spans="1:9" x14ac:dyDescent="0.25">
      <c r="A2083" t="s">
        <v>208</v>
      </c>
      <c r="B2083">
        <v>29435.599999999999</v>
      </c>
      <c r="C2083">
        <v>29195.9</v>
      </c>
      <c r="D2083">
        <v>29099.599999999999</v>
      </c>
      <c r="E2083">
        <v>24356.400000000001</v>
      </c>
      <c r="F2083">
        <v>825.11699999999996</v>
      </c>
      <c r="G2083">
        <v>0.17846699999999999</v>
      </c>
      <c r="H2083">
        <v>0.83196599999999998</v>
      </c>
      <c r="I2083">
        <v>0</v>
      </c>
    </row>
    <row r="2084" spans="1:9" x14ac:dyDescent="0.25">
      <c r="A2084" t="s">
        <v>208</v>
      </c>
      <c r="B2084">
        <v>29436.9</v>
      </c>
      <c r="C2084">
        <v>29201.1</v>
      </c>
      <c r="D2084">
        <v>29103.5</v>
      </c>
      <c r="E2084">
        <v>24358.799999999999</v>
      </c>
      <c r="F2084">
        <v>825.16899999999998</v>
      </c>
      <c r="G2084">
        <v>0.17857999999999999</v>
      </c>
      <c r="H2084">
        <v>0.83657300000000001</v>
      </c>
      <c r="I2084">
        <v>0</v>
      </c>
    </row>
    <row r="2085" spans="1:9" x14ac:dyDescent="0.25">
      <c r="A2085" t="s">
        <v>208</v>
      </c>
      <c r="B2085">
        <v>29424</v>
      </c>
      <c r="C2085">
        <v>29186</v>
      </c>
      <c r="D2085">
        <v>29096.9</v>
      </c>
      <c r="E2085">
        <v>24353.8</v>
      </c>
      <c r="F2085">
        <v>825.00099999999998</v>
      </c>
      <c r="G2085">
        <v>0.17847199999999999</v>
      </c>
      <c r="H2085">
        <v>0.81235999999999997</v>
      </c>
      <c r="I2085">
        <v>0</v>
      </c>
    </row>
    <row r="2086" spans="1:9" x14ac:dyDescent="0.25">
      <c r="A2086" t="s">
        <v>208</v>
      </c>
      <c r="B2086">
        <v>29445.7</v>
      </c>
      <c r="C2086">
        <v>29201.599999999999</v>
      </c>
      <c r="D2086">
        <v>29097.200000000001</v>
      </c>
      <c r="E2086">
        <v>24351.9</v>
      </c>
      <c r="F2086">
        <v>824.92600000000004</v>
      </c>
      <c r="G2086">
        <v>0.147511</v>
      </c>
      <c r="H2086">
        <v>0.83283099999999999</v>
      </c>
      <c r="I2086">
        <v>0</v>
      </c>
    </row>
    <row r="2087" spans="1:9" x14ac:dyDescent="0.25">
      <c r="A2087" t="s">
        <v>208</v>
      </c>
      <c r="B2087">
        <v>29437</v>
      </c>
      <c r="C2087">
        <v>29196.9</v>
      </c>
      <c r="D2087">
        <v>29098.2</v>
      </c>
      <c r="E2087">
        <v>24350.9</v>
      </c>
      <c r="F2087">
        <v>824.87199999999996</v>
      </c>
      <c r="G2087">
        <v>0.178568</v>
      </c>
      <c r="H2087">
        <v>0.83704100000000004</v>
      </c>
      <c r="I2087">
        <v>0</v>
      </c>
    </row>
    <row r="2088" spans="1:9" x14ac:dyDescent="0.25">
      <c r="A2088" t="s">
        <v>208</v>
      </c>
      <c r="B2088">
        <v>29437.7</v>
      </c>
      <c r="C2088">
        <v>29195.4</v>
      </c>
      <c r="D2088">
        <v>29096.799999999999</v>
      </c>
      <c r="E2088">
        <v>24348.799999999999</v>
      </c>
      <c r="F2088">
        <v>824.83199999999999</v>
      </c>
      <c r="G2088">
        <v>0.17847199999999999</v>
      </c>
      <c r="H2088">
        <v>0.83704800000000001</v>
      </c>
      <c r="I2088">
        <v>0</v>
      </c>
    </row>
    <row r="2089" spans="1:9" x14ac:dyDescent="0.25">
      <c r="A2089" t="s">
        <v>208</v>
      </c>
      <c r="B2089">
        <v>29435.200000000001</v>
      </c>
      <c r="C2089">
        <v>29193.9</v>
      </c>
      <c r="D2089">
        <v>29093.1</v>
      </c>
      <c r="E2089">
        <v>24350.7</v>
      </c>
      <c r="F2089">
        <v>824.86300000000006</v>
      </c>
      <c r="G2089">
        <v>0.16372999999999999</v>
      </c>
      <c r="H2089">
        <v>0.83705200000000002</v>
      </c>
      <c r="I2089">
        <v>0</v>
      </c>
    </row>
    <row r="2090" spans="1:9" x14ac:dyDescent="0.25">
      <c r="A2090" t="s">
        <v>208</v>
      </c>
      <c r="B2090">
        <v>29428.3</v>
      </c>
      <c r="C2090">
        <v>29186.3</v>
      </c>
      <c r="D2090">
        <v>29094.7</v>
      </c>
      <c r="E2090">
        <v>24351.8</v>
      </c>
      <c r="F2090">
        <v>824.86500000000001</v>
      </c>
      <c r="G2090">
        <v>0.14730599999999999</v>
      </c>
      <c r="H2090">
        <v>0.83703099999999997</v>
      </c>
      <c r="I2090">
        <v>0</v>
      </c>
    </row>
    <row r="2091" spans="1:9" x14ac:dyDescent="0.25">
      <c r="A2091" t="s">
        <v>208</v>
      </c>
      <c r="B2091">
        <v>29421.200000000001</v>
      </c>
      <c r="C2091">
        <v>29182.5</v>
      </c>
      <c r="D2091">
        <v>29092.2</v>
      </c>
      <c r="E2091">
        <v>24351.1</v>
      </c>
      <c r="F2091">
        <v>824.88300000000004</v>
      </c>
      <c r="G2091">
        <v>0.15860099999999999</v>
      </c>
      <c r="H2091">
        <v>0.83702799999999999</v>
      </c>
      <c r="I2091">
        <v>0</v>
      </c>
    </row>
    <row r="2092" spans="1:9" x14ac:dyDescent="0.25">
      <c r="A2092" t="s">
        <v>208</v>
      </c>
      <c r="B2092">
        <v>29431</v>
      </c>
      <c r="C2092">
        <v>29194.400000000001</v>
      </c>
      <c r="D2092">
        <v>29096.7</v>
      </c>
      <c r="E2092">
        <v>24352.7</v>
      </c>
      <c r="F2092">
        <v>824.96500000000003</v>
      </c>
      <c r="G2092">
        <v>0.14718700000000001</v>
      </c>
      <c r="H2092">
        <v>0.83433199999999996</v>
      </c>
      <c r="I2092">
        <v>0</v>
      </c>
    </row>
    <row r="2093" spans="1:9" x14ac:dyDescent="0.25">
      <c r="A2093" t="s">
        <v>208</v>
      </c>
      <c r="B2093">
        <v>29435.3</v>
      </c>
      <c r="C2093">
        <v>29198.5</v>
      </c>
      <c r="D2093">
        <v>29096.799999999999</v>
      </c>
      <c r="E2093">
        <v>24352.799999999999</v>
      </c>
      <c r="F2093">
        <v>824.90499999999997</v>
      </c>
      <c r="G2093">
        <v>0.17846699999999999</v>
      </c>
      <c r="H2093">
        <v>0.83541799999999999</v>
      </c>
      <c r="I2093">
        <v>0</v>
      </c>
    </row>
    <row r="2094" spans="1:9" x14ac:dyDescent="0.25">
      <c r="A2094" t="s">
        <v>208</v>
      </c>
      <c r="B2094">
        <v>29434.9</v>
      </c>
      <c r="C2094">
        <v>29198.5</v>
      </c>
      <c r="D2094">
        <v>29099.7</v>
      </c>
      <c r="E2094">
        <v>24353</v>
      </c>
      <c r="F2094">
        <v>824.98199999999997</v>
      </c>
      <c r="G2094">
        <v>0.14716799999999999</v>
      </c>
      <c r="H2094">
        <v>0.83704199999999995</v>
      </c>
      <c r="I2094">
        <v>0</v>
      </c>
    </row>
    <row r="2095" spans="1:9" x14ac:dyDescent="0.25">
      <c r="A2095" t="s">
        <v>208</v>
      </c>
      <c r="B2095">
        <v>29445.9</v>
      </c>
      <c r="C2095">
        <v>29205.9</v>
      </c>
      <c r="D2095">
        <v>29097.8</v>
      </c>
      <c r="E2095">
        <v>24352.9</v>
      </c>
      <c r="F2095">
        <v>824.89700000000005</v>
      </c>
      <c r="G2095">
        <v>0.178844</v>
      </c>
      <c r="H2095">
        <v>0.83324799999999999</v>
      </c>
      <c r="I2095">
        <v>0</v>
      </c>
    </row>
    <row r="2096" spans="1:9" x14ac:dyDescent="0.25">
      <c r="A2096" t="s">
        <v>208</v>
      </c>
      <c r="B2096">
        <v>29442.400000000001</v>
      </c>
      <c r="C2096">
        <v>29202.6</v>
      </c>
      <c r="D2096">
        <v>29100.400000000001</v>
      </c>
      <c r="E2096">
        <v>24352.1</v>
      </c>
      <c r="F2096">
        <v>824.90499999999997</v>
      </c>
      <c r="G2096">
        <v>0.17846400000000001</v>
      </c>
      <c r="H2096">
        <v>0.83112399999999997</v>
      </c>
      <c r="I2096">
        <v>0</v>
      </c>
    </row>
    <row r="2097" spans="1:9" x14ac:dyDescent="0.25">
      <c r="A2097" t="s">
        <v>208</v>
      </c>
      <c r="B2097">
        <v>29442.400000000001</v>
      </c>
      <c r="C2097">
        <v>29199.7</v>
      </c>
      <c r="D2097">
        <v>29099.7</v>
      </c>
      <c r="E2097">
        <v>24351.9</v>
      </c>
      <c r="F2097">
        <v>824.875</v>
      </c>
      <c r="G2097">
        <v>0.14712600000000001</v>
      </c>
      <c r="H2097">
        <v>0.83596999999999999</v>
      </c>
      <c r="I2097">
        <v>0</v>
      </c>
    </row>
    <row r="2098" spans="1:9" x14ac:dyDescent="0.25">
      <c r="A2098" t="s">
        <v>208</v>
      </c>
      <c r="B2098">
        <v>29429.3</v>
      </c>
      <c r="C2098">
        <v>29189.3</v>
      </c>
      <c r="D2098">
        <v>29095.4</v>
      </c>
      <c r="E2098">
        <v>24352</v>
      </c>
      <c r="F2098">
        <v>824.89400000000001</v>
      </c>
      <c r="G2098">
        <v>0.152142</v>
      </c>
      <c r="H2098">
        <v>0.83679499999999996</v>
      </c>
      <c r="I2098">
        <v>0</v>
      </c>
    </row>
    <row r="2099" spans="1:9" x14ac:dyDescent="0.25">
      <c r="A2099" t="s">
        <v>208</v>
      </c>
      <c r="B2099">
        <v>29429.9</v>
      </c>
      <c r="C2099">
        <v>29191.3</v>
      </c>
      <c r="D2099">
        <v>29093.200000000001</v>
      </c>
      <c r="E2099">
        <v>24349.8</v>
      </c>
      <c r="F2099">
        <v>824.84900000000005</v>
      </c>
      <c r="G2099">
        <v>0.151701</v>
      </c>
      <c r="H2099">
        <v>0.83692699999999998</v>
      </c>
      <c r="I2099">
        <v>0</v>
      </c>
    </row>
    <row r="2100" spans="1:9" x14ac:dyDescent="0.25">
      <c r="A2100" t="s">
        <v>208</v>
      </c>
      <c r="B2100">
        <v>29420.799999999999</v>
      </c>
      <c r="C2100">
        <v>29184.2</v>
      </c>
      <c r="D2100">
        <v>29091.5</v>
      </c>
      <c r="E2100">
        <v>24349.599999999999</v>
      </c>
      <c r="F2100">
        <v>824.83100000000002</v>
      </c>
      <c r="G2100">
        <v>0.15171200000000001</v>
      </c>
      <c r="H2100">
        <v>0.83653200000000005</v>
      </c>
      <c r="I2100">
        <v>0</v>
      </c>
    </row>
    <row r="2101" spans="1:9" x14ac:dyDescent="0.25">
      <c r="A2101" t="s">
        <v>208</v>
      </c>
      <c r="B2101">
        <v>29426</v>
      </c>
      <c r="C2101">
        <v>29190.3</v>
      </c>
      <c r="D2101">
        <v>29094.7</v>
      </c>
      <c r="E2101">
        <v>24351.9</v>
      </c>
      <c r="F2101">
        <v>824.88400000000001</v>
      </c>
      <c r="G2101">
        <v>0.17911199999999999</v>
      </c>
      <c r="H2101">
        <v>0.80646300000000004</v>
      </c>
      <c r="I2101">
        <v>0</v>
      </c>
    </row>
    <row r="2102" spans="1:9" x14ac:dyDescent="0.25">
      <c r="A2102" t="s">
        <v>208</v>
      </c>
      <c r="B2102">
        <v>29433.599999999999</v>
      </c>
      <c r="C2102">
        <v>29197.599999999999</v>
      </c>
      <c r="D2102">
        <v>29097.7</v>
      </c>
      <c r="E2102">
        <v>24351.9</v>
      </c>
      <c r="F2102">
        <v>824.94</v>
      </c>
      <c r="G2102">
        <v>0.17325299999999999</v>
      </c>
      <c r="H2102">
        <v>0.83689899999999995</v>
      </c>
      <c r="I2102">
        <v>0</v>
      </c>
    </row>
    <row r="2103" spans="1:9" x14ac:dyDescent="0.25">
      <c r="A2103" t="s">
        <v>208</v>
      </c>
      <c r="B2103">
        <v>29449.7</v>
      </c>
      <c r="C2103">
        <v>29207.4</v>
      </c>
      <c r="D2103">
        <v>29101.200000000001</v>
      </c>
      <c r="E2103">
        <v>24355.200000000001</v>
      </c>
      <c r="F2103">
        <v>824.93700000000001</v>
      </c>
      <c r="G2103">
        <v>0.17846400000000001</v>
      </c>
      <c r="H2103">
        <v>0.83689000000000002</v>
      </c>
      <c r="I2103">
        <v>0</v>
      </c>
    </row>
    <row r="2104" spans="1:9" x14ac:dyDescent="0.25">
      <c r="A2104" t="s">
        <v>208</v>
      </c>
      <c r="B2104">
        <v>29444.1</v>
      </c>
      <c r="C2104">
        <v>29203.4</v>
      </c>
      <c r="D2104">
        <v>29103.200000000001</v>
      </c>
      <c r="E2104">
        <v>24355</v>
      </c>
      <c r="F2104">
        <v>825.00800000000004</v>
      </c>
      <c r="G2104">
        <v>0.166265</v>
      </c>
      <c r="H2104">
        <v>0.83310600000000001</v>
      </c>
      <c r="I2104">
        <v>0</v>
      </c>
    </row>
    <row r="2105" spans="1:9" x14ac:dyDescent="0.25">
      <c r="A2105" t="s">
        <v>208</v>
      </c>
      <c r="B2105">
        <v>29448</v>
      </c>
      <c r="C2105">
        <v>29206.3</v>
      </c>
      <c r="D2105">
        <v>29101.599999999999</v>
      </c>
      <c r="E2105">
        <v>24355.200000000001</v>
      </c>
      <c r="F2105">
        <v>825.01499999999999</v>
      </c>
      <c r="G2105">
        <v>0.14774699999999999</v>
      </c>
      <c r="H2105">
        <v>0.83319399999999999</v>
      </c>
      <c r="I2105">
        <v>0</v>
      </c>
    </row>
    <row r="2106" spans="1:9" x14ac:dyDescent="0.25">
      <c r="A2106" t="s">
        <v>208</v>
      </c>
      <c r="B2106">
        <v>29429.8</v>
      </c>
      <c r="C2106">
        <v>29189.7</v>
      </c>
      <c r="D2106">
        <v>29099.200000000001</v>
      </c>
      <c r="E2106">
        <v>24355.3</v>
      </c>
      <c r="F2106">
        <v>825.024</v>
      </c>
      <c r="G2106">
        <v>0.148065</v>
      </c>
      <c r="H2106">
        <v>0.83436200000000005</v>
      </c>
      <c r="I2106">
        <v>0</v>
      </c>
    </row>
    <row r="2107" spans="1:9" x14ac:dyDescent="0.25">
      <c r="A2107" t="s">
        <v>208</v>
      </c>
      <c r="B2107">
        <v>29420.6</v>
      </c>
      <c r="C2107">
        <v>29183.200000000001</v>
      </c>
      <c r="D2107">
        <v>29094.400000000001</v>
      </c>
      <c r="E2107">
        <v>24352.9</v>
      </c>
      <c r="F2107">
        <v>824.95799999999997</v>
      </c>
      <c r="G2107">
        <v>0.178454</v>
      </c>
      <c r="H2107">
        <v>0.83703799999999995</v>
      </c>
      <c r="I2107">
        <v>0</v>
      </c>
    </row>
    <row r="2108" spans="1:9" x14ac:dyDescent="0.25">
      <c r="A2108" t="s">
        <v>208</v>
      </c>
      <c r="B2108">
        <v>29419</v>
      </c>
      <c r="C2108">
        <v>29183.3</v>
      </c>
      <c r="D2108">
        <v>29092.5</v>
      </c>
      <c r="E2108">
        <v>24350.6</v>
      </c>
      <c r="F2108">
        <v>824.87</v>
      </c>
      <c r="G2108">
        <v>0.17924200000000001</v>
      </c>
      <c r="H2108">
        <v>0.83420899999999998</v>
      </c>
      <c r="I2108">
        <v>0</v>
      </c>
    </row>
    <row r="2109" spans="1:9" x14ac:dyDescent="0.25">
      <c r="A2109" t="s">
        <v>208</v>
      </c>
      <c r="B2109">
        <v>29439.7</v>
      </c>
      <c r="C2109">
        <v>29186.2</v>
      </c>
      <c r="D2109">
        <v>29094.6</v>
      </c>
      <c r="E2109">
        <v>24352.5</v>
      </c>
      <c r="F2109">
        <v>824.89700000000005</v>
      </c>
      <c r="G2109">
        <v>0.178538</v>
      </c>
      <c r="H2109">
        <v>0.82250999999999996</v>
      </c>
      <c r="I2109">
        <v>0</v>
      </c>
    </row>
    <row r="2110" spans="1:9" x14ac:dyDescent="0.25">
      <c r="A2110" t="s">
        <v>208</v>
      </c>
      <c r="B2110">
        <v>29425.8</v>
      </c>
      <c r="C2110">
        <v>29189.7</v>
      </c>
      <c r="D2110">
        <v>29093.1</v>
      </c>
      <c r="E2110">
        <v>24350.5</v>
      </c>
      <c r="F2110">
        <v>824.93899999999996</v>
      </c>
      <c r="G2110">
        <v>0.14713699999999999</v>
      </c>
      <c r="H2110">
        <v>0.85058900000000004</v>
      </c>
      <c r="I2110">
        <v>0</v>
      </c>
    </row>
    <row r="2111" spans="1:9" x14ac:dyDescent="0.25">
      <c r="A2111" t="s">
        <v>208</v>
      </c>
      <c r="B2111">
        <v>29440.3</v>
      </c>
      <c r="C2111">
        <v>29202.1</v>
      </c>
      <c r="D2111">
        <v>29095.7</v>
      </c>
      <c r="E2111">
        <v>24350.2</v>
      </c>
      <c r="F2111">
        <v>824.79100000000005</v>
      </c>
      <c r="G2111">
        <v>0.178534</v>
      </c>
      <c r="H2111">
        <v>0.836951</v>
      </c>
      <c r="I2111">
        <v>0</v>
      </c>
    </row>
    <row r="2112" spans="1:9" x14ac:dyDescent="0.25">
      <c r="A2112" t="s">
        <v>208</v>
      </c>
      <c r="B2112">
        <v>29432.2</v>
      </c>
      <c r="C2112">
        <v>29191.3</v>
      </c>
      <c r="D2112">
        <v>29099.8</v>
      </c>
      <c r="E2112">
        <v>24352.1</v>
      </c>
      <c r="F2112">
        <v>824.93700000000001</v>
      </c>
      <c r="G2112">
        <v>0.15090899999999999</v>
      </c>
      <c r="H2112">
        <v>0.83454700000000004</v>
      </c>
      <c r="I2112">
        <v>0</v>
      </c>
    </row>
    <row r="2113" spans="1:25" x14ac:dyDescent="0.25">
      <c r="A2113" t="s">
        <v>208</v>
      </c>
      <c r="B2113">
        <v>29451.1</v>
      </c>
      <c r="C2113">
        <v>29212.2</v>
      </c>
      <c r="D2113">
        <v>29099</v>
      </c>
      <c r="E2113">
        <v>24350.2</v>
      </c>
      <c r="F2113">
        <v>824.88099999999997</v>
      </c>
      <c r="G2113">
        <v>0.178593</v>
      </c>
      <c r="H2113">
        <v>0.83521400000000001</v>
      </c>
      <c r="I2113">
        <v>0</v>
      </c>
    </row>
    <row r="2114" spans="1:25" x14ac:dyDescent="0.25">
      <c r="A2114" t="s">
        <v>208</v>
      </c>
      <c r="B2114">
        <v>29445.9</v>
      </c>
      <c r="C2114">
        <v>29206</v>
      </c>
      <c r="D2114">
        <v>29096.2</v>
      </c>
      <c r="E2114">
        <v>24350.799999999999</v>
      </c>
      <c r="F2114">
        <v>824.92700000000002</v>
      </c>
      <c r="G2114">
        <v>0.178503</v>
      </c>
      <c r="H2114">
        <v>0.81418100000000004</v>
      </c>
      <c r="I2114">
        <v>0</v>
      </c>
    </row>
    <row r="2115" spans="1:25" x14ac:dyDescent="0.25">
      <c r="A2115" t="s">
        <v>208</v>
      </c>
      <c r="B2115">
        <v>29444.5</v>
      </c>
      <c r="C2115">
        <v>29200.9</v>
      </c>
      <c r="D2115">
        <v>29100.7</v>
      </c>
      <c r="E2115">
        <v>24354.1</v>
      </c>
      <c r="F2115">
        <v>825.01900000000001</v>
      </c>
      <c r="G2115">
        <v>0.166107</v>
      </c>
      <c r="H2115">
        <v>0.83626900000000004</v>
      </c>
      <c r="I2115">
        <v>0</v>
      </c>
    </row>
    <row r="2116" spans="1:25" x14ac:dyDescent="0.25">
      <c r="A2116" t="s">
        <v>208</v>
      </c>
      <c r="B2116">
        <v>29442.7</v>
      </c>
      <c r="C2116">
        <v>29195.9</v>
      </c>
      <c r="D2116">
        <v>29098</v>
      </c>
      <c r="E2116">
        <v>24352</v>
      </c>
      <c r="F2116">
        <v>824.94500000000005</v>
      </c>
      <c r="G2116">
        <v>0.17846200000000001</v>
      </c>
      <c r="H2116">
        <v>0.83659600000000001</v>
      </c>
      <c r="I2116">
        <v>0</v>
      </c>
    </row>
    <row r="2117" spans="1:25" x14ac:dyDescent="0.25">
      <c r="A2117" t="s">
        <v>208</v>
      </c>
      <c r="B2117">
        <v>29448.6</v>
      </c>
      <c r="C2117">
        <v>29206.6</v>
      </c>
      <c r="D2117">
        <v>29104.5</v>
      </c>
      <c r="E2117">
        <v>24356.400000000001</v>
      </c>
      <c r="F2117">
        <v>825.08199999999999</v>
      </c>
      <c r="G2117">
        <v>0.15288299999999999</v>
      </c>
      <c r="H2117">
        <v>0.83064400000000005</v>
      </c>
      <c r="I2117">
        <v>0</v>
      </c>
    </row>
    <row r="2118" spans="1:25" x14ac:dyDescent="0.25">
      <c r="A2118" t="s">
        <v>208</v>
      </c>
      <c r="B2118">
        <v>29448.5</v>
      </c>
      <c r="C2118">
        <v>29207.9</v>
      </c>
      <c r="D2118">
        <v>29099.9</v>
      </c>
      <c r="E2118">
        <v>24354.5</v>
      </c>
      <c r="F2118">
        <v>825.04100000000005</v>
      </c>
      <c r="G2118">
        <v>0.14710300000000001</v>
      </c>
      <c r="H2118">
        <v>0.83475900000000003</v>
      </c>
      <c r="I2118">
        <v>0</v>
      </c>
    </row>
    <row r="2119" spans="1:25" x14ac:dyDescent="0.25">
      <c r="A2119" t="s">
        <v>208</v>
      </c>
      <c r="B2119">
        <v>29437.4</v>
      </c>
      <c r="C2119">
        <v>29198.799999999999</v>
      </c>
      <c r="D2119">
        <v>29100.3</v>
      </c>
      <c r="E2119">
        <v>24353.599999999999</v>
      </c>
      <c r="F2119">
        <v>824.98699999999997</v>
      </c>
      <c r="G2119">
        <v>0.14729600000000001</v>
      </c>
      <c r="H2119">
        <v>0.86379399999999995</v>
      </c>
      <c r="I2119">
        <v>0</v>
      </c>
    </row>
    <row r="2120" spans="1:25" x14ac:dyDescent="0.25">
      <c r="A2120" t="s">
        <v>208</v>
      </c>
      <c r="B2120">
        <v>29445.8</v>
      </c>
      <c r="C2120">
        <v>29197.200000000001</v>
      </c>
      <c r="D2120">
        <v>29104.6</v>
      </c>
      <c r="E2120">
        <v>24356</v>
      </c>
      <c r="F2120">
        <v>825.04600000000005</v>
      </c>
      <c r="G2120">
        <v>0.17952699999999999</v>
      </c>
      <c r="H2120">
        <v>0.83670800000000001</v>
      </c>
      <c r="I2120">
        <v>0</v>
      </c>
    </row>
    <row r="2121" spans="1:25" x14ac:dyDescent="0.25">
      <c r="A2121" t="s">
        <v>208</v>
      </c>
      <c r="B2121">
        <v>29438.3</v>
      </c>
      <c r="C2121">
        <v>29200</v>
      </c>
      <c r="D2121">
        <v>29108.7</v>
      </c>
      <c r="E2121">
        <v>24358.9</v>
      </c>
      <c r="F2121">
        <v>825.14499999999998</v>
      </c>
      <c r="G2121">
        <v>0.178477</v>
      </c>
      <c r="H2121">
        <v>0.83696700000000002</v>
      </c>
      <c r="I2121">
        <v>0</v>
      </c>
    </row>
    <row r="2122" spans="1:25" x14ac:dyDescent="0.25">
      <c r="A2122" t="s">
        <v>208</v>
      </c>
      <c r="B2122">
        <v>29444.6</v>
      </c>
      <c r="C2122">
        <v>29206.1</v>
      </c>
      <c r="D2122">
        <v>29105.8</v>
      </c>
      <c r="E2122">
        <v>24357.200000000001</v>
      </c>
      <c r="F2122">
        <v>825.09199999999998</v>
      </c>
      <c r="G2122">
        <v>0.17880299999999999</v>
      </c>
      <c r="H2122">
        <v>0.83697999999999995</v>
      </c>
      <c r="I2122">
        <v>0</v>
      </c>
    </row>
    <row r="2123" spans="1:25" x14ac:dyDescent="0.25">
      <c r="A2123" t="s">
        <v>208</v>
      </c>
      <c r="B2123">
        <v>29446</v>
      </c>
      <c r="C2123">
        <v>29206.2</v>
      </c>
      <c r="D2123">
        <v>29103.8</v>
      </c>
      <c r="E2123">
        <v>24357.7</v>
      </c>
      <c r="F2123">
        <v>825.13400000000001</v>
      </c>
      <c r="G2123">
        <v>0.178456</v>
      </c>
      <c r="H2123">
        <v>0.80647400000000002</v>
      </c>
      <c r="I2123">
        <v>0</v>
      </c>
    </row>
    <row r="2124" spans="1:25" x14ac:dyDescent="0.25">
      <c r="A2124" t="s">
        <v>208</v>
      </c>
      <c r="B2124">
        <v>29446.6</v>
      </c>
      <c r="C2124">
        <v>29205.4</v>
      </c>
      <c r="D2124">
        <v>29105.4</v>
      </c>
      <c r="E2124">
        <v>24359.3</v>
      </c>
      <c r="F2124">
        <v>825.14300000000003</v>
      </c>
      <c r="G2124">
        <v>0.17846600000000001</v>
      </c>
      <c r="H2124">
        <v>0.83440499999999995</v>
      </c>
      <c r="I2124">
        <v>0</v>
      </c>
    </row>
    <row r="2125" spans="1:25" x14ac:dyDescent="0.25">
      <c r="A2125" t="s">
        <v>208</v>
      </c>
      <c r="B2125">
        <v>29431.1</v>
      </c>
      <c r="C2125">
        <v>29193.7</v>
      </c>
      <c r="D2125">
        <v>29101.7</v>
      </c>
      <c r="E2125">
        <v>24358.3</v>
      </c>
      <c r="F2125">
        <v>825.14400000000001</v>
      </c>
      <c r="G2125">
        <v>0.17860100000000001</v>
      </c>
      <c r="H2125">
        <v>0.81409200000000004</v>
      </c>
      <c r="I2125">
        <v>0</v>
      </c>
    </row>
    <row r="2126" spans="1:25" x14ac:dyDescent="0.25">
      <c r="A2126" t="s">
        <v>208</v>
      </c>
      <c r="B2126">
        <v>29440.6</v>
      </c>
      <c r="C2126">
        <v>29204.5</v>
      </c>
      <c r="D2126">
        <v>29107.3</v>
      </c>
      <c r="E2126">
        <v>24359.3</v>
      </c>
      <c r="F2126">
        <v>825.11400000000003</v>
      </c>
      <c r="G2126">
        <v>0.14766099999999999</v>
      </c>
      <c r="H2126">
        <v>0.83581099999999997</v>
      </c>
      <c r="I2126">
        <v>0</v>
      </c>
    </row>
    <row r="2127" spans="1:25" x14ac:dyDescent="0.25">
      <c r="A2127" t="s">
        <v>208</v>
      </c>
      <c r="B2127">
        <v>29458.1</v>
      </c>
      <c r="C2127">
        <v>29216.7</v>
      </c>
      <c r="D2127">
        <v>29107.200000000001</v>
      </c>
      <c r="E2127">
        <v>24360.3</v>
      </c>
      <c r="F2127">
        <v>825.20899999999995</v>
      </c>
      <c r="G2127">
        <v>0.152693</v>
      </c>
      <c r="H2127">
        <v>0.836731</v>
      </c>
      <c r="I2127">
        <v>0</v>
      </c>
      <c r="R2127" t="s">
        <v>67</v>
      </c>
      <c r="U2127" t="s">
        <v>66</v>
      </c>
      <c r="X2127" t="s">
        <v>64</v>
      </c>
    </row>
    <row r="2128" spans="1:25" x14ac:dyDescent="0.25">
      <c r="A2128" t="s">
        <v>208</v>
      </c>
      <c r="B2128">
        <v>29471.1</v>
      </c>
      <c r="C2128">
        <v>29212.1</v>
      </c>
      <c r="D2128">
        <v>29104.7</v>
      </c>
      <c r="E2128">
        <v>24358.2</v>
      </c>
      <c r="F2128">
        <v>825.13400000000001</v>
      </c>
      <c r="G2128">
        <v>0.17846100000000001</v>
      </c>
      <c r="H2128">
        <v>0.83705300000000005</v>
      </c>
      <c r="I2128">
        <v>0</v>
      </c>
      <c r="R2128">
        <f>AVERAGE(B2079:B2128)</f>
        <v>29439.052000000011</v>
      </c>
      <c r="S2128">
        <f>AVERAGE(C2079:C2128)</f>
        <v>29198.469999999994</v>
      </c>
      <c r="U2128">
        <f>_xlfn.VAR.P(B2079:B2128)</f>
        <v>108.83089599999732</v>
      </c>
      <c r="V2128">
        <f>_xlfn.VAR.P(C2079:C2128)</f>
        <v>71.169299999998927</v>
      </c>
      <c r="X2128">
        <f>1.96*SQRT(U2128)/50</f>
        <v>0.40894242630159555</v>
      </c>
      <c r="Y2128">
        <f>1.96*SQRT(V2128)/50</f>
        <v>0.33069864401294169</v>
      </c>
    </row>
    <row r="2129" spans="1:22" x14ac:dyDescent="0.25">
      <c r="A2129" t="s">
        <v>208</v>
      </c>
      <c r="B2129">
        <v>1472059.0597999999</v>
      </c>
      <c r="C2129" t="s">
        <v>36</v>
      </c>
      <c r="U2129" t="s">
        <v>75</v>
      </c>
    </row>
    <row r="2130" spans="1:22" x14ac:dyDescent="0.25">
      <c r="A2130" t="s">
        <v>104</v>
      </c>
      <c r="B2130">
        <v>25869.200000000001</v>
      </c>
      <c r="C2130">
        <v>25625.9</v>
      </c>
      <c r="D2130">
        <v>25579.1</v>
      </c>
      <c r="E2130">
        <v>24970.7</v>
      </c>
      <c r="F2130">
        <v>302.404</v>
      </c>
      <c r="G2130">
        <v>0.15343999999999999</v>
      </c>
      <c r="H2130">
        <v>0.83596700000000002</v>
      </c>
      <c r="I2130">
        <v>0</v>
      </c>
      <c r="U2130">
        <f>_xlfn.STDEV.P(B2079:B2128)</f>
        <v>10.432204752591723</v>
      </c>
      <c r="V2130">
        <f>_xlfn.STDEV.P(C2079:C2128)</f>
        <v>8.4361898982893297</v>
      </c>
    </row>
    <row r="2131" spans="1:22" x14ac:dyDescent="0.25">
      <c r="A2131" t="s">
        <v>104</v>
      </c>
      <c r="B2131">
        <v>25860.1</v>
      </c>
      <c r="C2131">
        <v>25613.9</v>
      </c>
      <c r="D2131">
        <v>25580.6</v>
      </c>
      <c r="E2131">
        <v>24975.599999999999</v>
      </c>
      <c r="F2131">
        <v>308.42</v>
      </c>
      <c r="G2131">
        <v>0.17926600000000001</v>
      </c>
      <c r="H2131">
        <v>0.83685200000000004</v>
      </c>
      <c r="I2131">
        <v>0</v>
      </c>
    </row>
    <row r="2132" spans="1:22" x14ac:dyDescent="0.25">
      <c r="A2132" t="s">
        <v>104</v>
      </c>
      <c r="B2132">
        <v>25818.1</v>
      </c>
      <c r="C2132">
        <v>25575.4</v>
      </c>
      <c r="D2132">
        <v>25538.7</v>
      </c>
      <c r="E2132">
        <v>24938.6</v>
      </c>
      <c r="F2132">
        <v>297.97199999999998</v>
      </c>
      <c r="G2132">
        <v>0.15884400000000001</v>
      </c>
      <c r="H2132">
        <v>0.83470100000000003</v>
      </c>
      <c r="I2132">
        <v>0</v>
      </c>
    </row>
    <row r="2133" spans="1:22" x14ac:dyDescent="0.25">
      <c r="A2133" t="s">
        <v>104</v>
      </c>
      <c r="B2133">
        <v>25842.5</v>
      </c>
      <c r="C2133">
        <v>25599.599999999999</v>
      </c>
      <c r="D2133">
        <v>25565.599999999999</v>
      </c>
      <c r="E2133">
        <v>24961</v>
      </c>
      <c r="F2133">
        <v>305.65800000000002</v>
      </c>
      <c r="G2133">
        <v>0.17901900000000001</v>
      </c>
      <c r="H2133">
        <v>0.83295699999999995</v>
      </c>
      <c r="I2133">
        <v>0</v>
      </c>
    </row>
    <row r="2134" spans="1:22" x14ac:dyDescent="0.25">
      <c r="A2134" t="s">
        <v>104</v>
      </c>
      <c r="B2134">
        <v>25836.6</v>
      </c>
      <c r="C2134">
        <v>25597.5</v>
      </c>
      <c r="D2134">
        <v>25562.7</v>
      </c>
      <c r="E2134">
        <v>24963.1</v>
      </c>
      <c r="F2134">
        <v>302.25799999999998</v>
      </c>
      <c r="G2134">
        <v>0.178506</v>
      </c>
      <c r="H2134">
        <v>0.82579999999999998</v>
      </c>
      <c r="I2134">
        <v>0</v>
      </c>
    </row>
    <row r="2135" spans="1:22" x14ac:dyDescent="0.25">
      <c r="A2135" t="s">
        <v>104</v>
      </c>
      <c r="B2135">
        <v>25795.1</v>
      </c>
      <c r="C2135">
        <v>25549.200000000001</v>
      </c>
      <c r="D2135">
        <v>25512.799999999999</v>
      </c>
      <c r="E2135">
        <v>24922.5</v>
      </c>
      <c r="F2135">
        <v>285.09199999999998</v>
      </c>
      <c r="G2135">
        <v>0.178457</v>
      </c>
      <c r="H2135">
        <v>0.83704199999999995</v>
      </c>
      <c r="I2135">
        <v>0</v>
      </c>
    </row>
    <row r="2136" spans="1:22" x14ac:dyDescent="0.25">
      <c r="A2136" t="s">
        <v>104</v>
      </c>
      <c r="B2136">
        <v>25804.400000000001</v>
      </c>
      <c r="C2136">
        <v>25552.799999999999</v>
      </c>
      <c r="D2136">
        <v>25517.4</v>
      </c>
      <c r="E2136">
        <v>24928.3</v>
      </c>
      <c r="F2136">
        <v>286.68700000000001</v>
      </c>
      <c r="G2136">
        <v>0.178456</v>
      </c>
      <c r="H2136">
        <v>0.83701999999999999</v>
      </c>
      <c r="I2136">
        <v>0</v>
      </c>
    </row>
    <row r="2137" spans="1:22" x14ac:dyDescent="0.25">
      <c r="A2137" t="s">
        <v>104</v>
      </c>
      <c r="B2137">
        <v>25808.9</v>
      </c>
      <c r="C2137">
        <v>25562.400000000001</v>
      </c>
      <c r="D2137">
        <v>25514.6</v>
      </c>
      <c r="E2137">
        <v>24924.1</v>
      </c>
      <c r="F2137">
        <v>284.83999999999997</v>
      </c>
      <c r="G2137">
        <v>0.17921799999999999</v>
      </c>
      <c r="H2137">
        <v>0.83604999999999996</v>
      </c>
      <c r="I2137">
        <v>0</v>
      </c>
    </row>
    <row r="2138" spans="1:22" x14ac:dyDescent="0.25">
      <c r="A2138" t="s">
        <v>104</v>
      </c>
      <c r="B2138">
        <v>25816</v>
      </c>
      <c r="C2138">
        <v>25575.599999999999</v>
      </c>
      <c r="D2138">
        <v>25544.9</v>
      </c>
      <c r="E2138">
        <v>24945.200000000001</v>
      </c>
      <c r="F2138">
        <v>294.89100000000002</v>
      </c>
      <c r="G2138">
        <v>0.14752100000000001</v>
      </c>
      <c r="H2138">
        <v>0.83701300000000001</v>
      </c>
      <c r="I2138">
        <v>0</v>
      </c>
    </row>
    <row r="2139" spans="1:22" x14ac:dyDescent="0.25">
      <c r="A2139" t="s">
        <v>104</v>
      </c>
      <c r="B2139">
        <v>25819.4</v>
      </c>
      <c r="C2139">
        <v>25578.7</v>
      </c>
      <c r="D2139">
        <v>25530.9</v>
      </c>
      <c r="E2139">
        <v>24932.799999999999</v>
      </c>
      <c r="F2139">
        <v>288.47500000000002</v>
      </c>
      <c r="G2139">
        <v>0.178457</v>
      </c>
      <c r="H2139">
        <v>0.83629399999999998</v>
      </c>
      <c r="I2139">
        <v>0</v>
      </c>
    </row>
    <row r="2140" spans="1:22" x14ac:dyDescent="0.25">
      <c r="A2140" t="s">
        <v>104</v>
      </c>
      <c r="B2140">
        <v>25797.4</v>
      </c>
      <c r="C2140">
        <v>25555.9</v>
      </c>
      <c r="D2140">
        <v>25529.3</v>
      </c>
      <c r="E2140">
        <v>24934.400000000001</v>
      </c>
      <c r="F2140">
        <v>296.47399999999999</v>
      </c>
      <c r="G2140">
        <v>0.17861399999999999</v>
      </c>
      <c r="H2140">
        <v>0.83671499999999999</v>
      </c>
      <c r="I2140">
        <v>0</v>
      </c>
    </row>
    <row r="2141" spans="1:22" x14ac:dyDescent="0.25">
      <c r="A2141" t="s">
        <v>104</v>
      </c>
      <c r="B2141">
        <v>25771.599999999999</v>
      </c>
      <c r="C2141">
        <v>25533.3</v>
      </c>
      <c r="D2141">
        <v>25494.3</v>
      </c>
      <c r="E2141">
        <v>24905.3</v>
      </c>
      <c r="F2141">
        <v>279.589</v>
      </c>
      <c r="G2141">
        <v>0.14751400000000001</v>
      </c>
      <c r="H2141">
        <v>0.86894899999999997</v>
      </c>
      <c r="I2141">
        <v>0</v>
      </c>
    </row>
    <row r="2142" spans="1:22" x14ac:dyDescent="0.25">
      <c r="A2142" t="s">
        <v>104</v>
      </c>
      <c r="B2142">
        <v>25784.400000000001</v>
      </c>
      <c r="C2142">
        <v>25542.2</v>
      </c>
      <c r="D2142">
        <v>25515.9</v>
      </c>
      <c r="E2142">
        <v>24922.6</v>
      </c>
      <c r="F2142">
        <v>292.47000000000003</v>
      </c>
      <c r="G2142">
        <v>0.178479</v>
      </c>
      <c r="H2142">
        <v>0.83703799999999995</v>
      </c>
      <c r="I2142">
        <v>0</v>
      </c>
    </row>
    <row r="2143" spans="1:22" x14ac:dyDescent="0.25">
      <c r="A2143" t="s">
        <v>104</v>
      </c>
      <c r="B2143">
        <v>25736.3</v>
      </c>
      <c r="C2143">
        <v>25494.9</v>
      </c>
      <c r="D2143">
        <v>25471.8</v>
      </c>
      <c r="E2143">
        <v>24891.8</v>
      </c>
      <c r="F2143">
        <v>270.95600000000002</v>
      </c>
      <c r="G2143">
        <v>0.178651</v>
      </c>
      <c r="H2143">
        <v>0.83294900000000005</v>
      </c>
      <c r="I2143">
        <v>0</v>
      </c>
    </row>
    <row r="2144" spans="1:22" x14ac:dyDescent="0.25">
      <c r="A2144" t="s">
        <v>104</v>
      </c>
      <c r="B2144">
        <v>25772.799999999999</v>
      </c>
      <c r="C2144">
        <v>25533.599999999999</v>
      </c>
      <c r="D2144">
        <v>25505.9</v>
      </c>
      <c r="E2144">
        <v>24919.5</v>
      </c>
      <c r="F2144">
        <v>287.39499999999998</v>
      </c>
      <c r="G2144">
        <v>0.17860699999999999</v>
      </c>
      <c r="H2144">
        <v>0.83704900000000004</v>
      </c>
      <c r="I2144">
        <v>0</v>
      </c>
    </row>
    <row r="2145" spans="1:9" x14ac:dyDescent="0.25">
      <c r="A2145" t="s">
        <v>104</v>
      </c>
      <c r="B2145">
        <v>25750.400000000001</v>
      </c>
      <c r="C2145">
        <v>25512.9</v>
      </c>
      <c r="D2145">
        <v>25483.5</v>
      </c>
      <c r="E2145">
        <v>24902.3</v>
      </c>
      <c r="F2145">
        <v>270.30599999999998</v>
      </c>
      <c r="G2145">
        <v>0.178476</v>
      </c>
      <c r="H2145">
        <v>0.83699900000000005</v>
      </c>
      <c r="I2145">
        <v>0</v>
      </c>
    </row>
    <row r="2146" spans="1:9" x14ac:dyDescent="0.25">
      <c r="A2146" t="s">
        <v>104</v>
      </c>
      <c r="B2146">
        <v>25789</v>
      </c>
      <c r="C2146">
        <v>25550.1</v>
      </c>
      <c r="D2146">
        <v>25521.599999999999</v>
      </c>
      <c r="E2146">
        <v>24930.5</v>
      </c>
      <c r="F2146">
        <v>291.63799999999998</v>
      </c>
      <c r="G2146">
        <v>0.15038000000000001</v>
      </c>
      <c r="H2146">
        <v>0.83652700000000002</v>
      </c>
      <c r="I2146">
        <v>0</v>
      </c>
    </row>
    <row r="2147" spans="1:9" x14ac:dyDescent="0.25">
      <c r="A2147" t="s">
        <v>104</v>
      </c>
      <c r="B2147">
        <v>25818.7</v>
      </c>
      <c r="C2147">
        <v>25578.6</v>
      </c>
      <c r="D2147">
        <v>25532</v>
      </c>
      <c r="E2147">
        <v>24936.6</v>
      </c>
      <c r="F2147">
        <v>285.39999999999998</v>
      </c>
      <c r="G2147">
        <v>0.178455</v>
      </c>
      <c r="H2147">
        <v>0.83704599999999996</v>
      </c>
      <c r="I2147">
        <v>0</v>
      </c>
    </row>
    <row r="2148" spans="1:9" x14ac:dyDescent="0.25">
      <c r="A2148" t="s">
        <v>104</v>
      </c>
      <c r="B2148">
        <v>25815.4</v>
      </c>
      <c r="C2148">
        <v>25575.7</v>
      </c>
      <c r="D2148">
        <v>25545.200000000001</v>
      </c>
      <c r="E2148">
        <v>24948.9</v>
      </c>
      <c r="F2148">
        <v>298.73200000000003</v>
      </c>
      <c r="G2148">
        <v>0.178454</v>
      </c>
      <c r="H2148">
        <v>0.82855199999999996</v>
      </c>
      <c r="I2148">
        <v>0</v>
      </c>
    </row>
    <row r="2149" spans="1:9" x14ac:dyDescent="0.25">
      <c r="A2149" t="s">
        <v>104</v>
      </c>
      <c r="B2149">
        <v>25832.9</v>
      </c>
      <c r="C2149">
        <v>25589.1</v>
      </c>
      <c r="D2149">
        <v>25558.3</v>
      </c>
      <c r="E2149">
        <v>24957.8</v>
      </c>
      <c r="F2149">
        <v>301.39299999999997</v>
      </c>
      <c r="G2149">
        <v>0.15067700000000001</v>
      </c>
      <c r="H2149">
        <v>0.83684599999999998</v>
      </c>
      <c r="I2149">
        <v>0</v>
      </c>
    </row>
    <row r="2150" spans="1:9" x14ac:dyDescent="0.25">
      <c r="A2150" t="s">
        <v>104</v>
      </c>
      <c r="B2150">
        <v>25838.799999999999</v>
      </c>
      <c r="C2150">
        <v>25597.4</v>
      </c>
      <c r="D2150">
        <v>25560.6</v>
      </c>
      <c r="E2150">
        <v>24953.599999999999</v>
      </c>
      <c r="F2150">
        <v>301.29599999999999</v>
      </c>
      <c r="G2150">
        <v>0.17865600000000001</v>
      </c>
      <c r="H2150">
        <v>0.83701099999999995</v>
      </c>
      <c r="I2150">
        <v>0</v>
      </c>
    </row>
    <row r="2151" spans="1:9" x14ac:dyDescent="0.25">
      <c r="A2151" t="s">
        <v>104</v>
      </c>
      <c r="B2151">
        <v>25804.400000000001</v>
      </c>
      <c r="C2151">
        <v>25561.8</v>
      </c>
      <c r="D2151">
        <v>25529</v>
      </c>
      <c r="E2151">
        <v>24933.9</v>
      </c>
      <c r="F2151">
        <v>295.27699999999999</v>
      </c>
      <c r="G2151">
        <v>0.17850199999999999</v>
      </c>
      <c r="H2151">
        <v>0.82319900000000001</v>
      </c>
      <c r="I2151">
        <v>0</v>
      </c>
    </row>
    <row r="2152" spans="1:9" x14ac:dyDescent="0.25">
      <c r="A2152" t="s">
        <v>104</v>
      </c>
      <c r="B2152">
        <v>25806.6</v>
      </c>
      <c r="C2152">
        <v>25562.9</v>
      </c>
      <c r="D2152">
        <v>25530.3</v>
      </c>
      <c r="E2152">
        <v>24935</v>
      </c>
      <c r="F2152">
        <v>295.36500000000001</v>
      </c>
      <c r="G2152">
        <v>0.18054999999999999</v>
      </c>
      <c r="H2152">
        <v>0.83655199999999996</v>
      </c>
      <c r="I2152">
        <v>0</v>
      </c>
    </row>
    <row r="2153" spans="1:9" x14ac:dyDescent="0.25">
      <c r="A2153" t="s">
        <v>104</v>
      </c>
      <c r="B2153">
        <v>25769.599999999999</v>
      </c>
      <c r="C2153">
        <v>25525.8</v>
      </c>
      <c r="D2153">
        <v>25495.9</v>
      </c>
      <c r="E2153">
        <v>24908.3</v>
      </c>
      <c r="F2153">
        <v>282.27100000000002</v>
      </c>
      <c r="G2153">
        <v>0.178454</v>
      </c>
      <c r="H2153">
        <v>0.835615</v>
      </c>
      <c r="I2153">
        <v>0</v>
      </c>
    </row>
    <row r="2154" spans="1:9" x14ac:dyDescent="0.25">
      <c r="A2154" t="s">
        <v>104</v>
      </c>
      <c r="B2154">
        <v>25742.6</v>
      </c>
      <c r="C2154">
        <v>25503.5</v>
      </c>
      <c r="D2154">
        <v>25477.200000000001</v>
      </c>
      <c r="E2154">
        <v>24895.7</v>
      </c>
      <c r="F2154">
        <v>273.98599999999999</v>
      </c>
      <c r="G2154">
        <v>0.17877399999999999</v>
      </c>
      <c r="H2154">
        <v>0.83490200000000003</v>
      </c>
      <c r="I2154">
        <v>0</v>
      </c>
    </row>
    <row r="2155" spans="1:9" x14ac:dyDescent="0.25">
      <c r="A2155" t="s">
        <v>104</v>
      </c>
      <c r="B2155">
        <v>25752</v>
      </c>
      <c r="C2155">
        <v>25514.9</v>
      </c>
      <c r="D2155">
        <v>25474.1</v>
      </c>
      <c r="E2155">
        <v>24894.1</v>
      </c>
      <c r="F2155">
        <v>267.87200000000001</v>
      </c>
      <c r="G2155">
        <v>0.147143</v>
      </c>
      <c r="H2155">
        <v>0.83356799999999998</v>
      </c>
      <c r="I2155">
        <v>0</v>
      </c>
    </row>
    <row r="2156" spans="1:9" x14ac:dyDescent="0.25">
      <c r="A2156" t="s">
        <v>104</v>
      </c>
      <c r="B2156">
        <v>25799.1</v>
      </c>
      <c r="C2156">
        <v>25560.400000000001</v>
      </c>
      <c r="D2156">
        <v>25511.3</v>
      </c>
      <c r="E2156">
        <v>24914.5</v>
      </c>
      <c r="F2156">
        <v>282.59500000000003</v>
      </c>
      <c r="G2156">
        <v>0.17845900000000001</v>
      </c>
      <c r="H2156">
        <v>0.83700200000000002</v>
      </c>
      <c r="I2156">
        <v>0</v>
      </c>
    </row>
    <row r="2157" spans="1:9" x14ac:dyDescent="0.25">
      <c r="A2157" t="s">
        <v>104</v>
      </c>
      <c r="B2157">
        <v>25810.6</v>
      </c>
      <c r="C2157">
        <v>25569.200000000001</v>
      </c>
      <c r="D2157">
        <v>25522.7</v>
      </c>
      <c r="E2157">
        <v>24927.599999999999</v>
      </c>
      <c r="F2157">
        <v>292.04700000000003</v>
      </c>
      <c r="G2157">
        <v>0.15412500000000001</v>
      </c>
      <c r="H2157">
        <v>0.83691800000000005</v>
      </c>
      <c r="I2157">
        <v>0</v>
      </c>
    </row>
    <row r="2158" spans="1:9" x14ac:dyDescent="0.25">
      <c r="A2158" t="s">
        <v>104</v>
      </c>
      <c r="B2158">
        <v>25820.5</v>
      </c>
      <c r="C2158">
        <v>25579.8</v>
      </c>
      <c r="D2158">
        <v>25549.9</v>
      </c>
      <c r="E2158">
        <v>24948.9</v>
      </c>
      <c r="F2158">
        <v>299.49599999999998</v>
      </c>
      <c r="G2158">
        <v>0.15959200000000001</v>
      </c>
      <c r="H2158">
        <v>0.83665199999999995</v>
      </c>
      <c r="I2158">
        <v>0</v>
      </c>
    </row>
    <row r="2159" spans="1:9" x14ac:dyDescent="0.25">
      <c r="A2159" t="s">
        <v>104</v>
      </c>
      <c r="B2159">
        <v>25822.6</v>
      </c>
      <c r="C2159">
        <v>25580</v>
      </c>
      <c r="D2159">
        <v>25529</v>
      </c>
      <c r="E2159">
        <v>24933.5</v>
      </c>
      <c r="F2159">
        <v>294.76900000000001</v>
      </c>
      <c r="G2159">
        <v>0.16981199999999999</v>
      </c>
      <c r="H2159">
        <v>0.83702900000000002</v>
      </c>
      <c r="I2159">
        <v>0</v>
      </c>
    </row>
    <row r="2160" spans="1:9" x14ac:dyDescent="0.25">
      <c r="A2160" t="s">
        <v>104</v>
      </c>
      <c r="B2160">
        <v>25808.2</v>
      </c>
      <c r="C2160">
        <v>25560.7</v>
      </c>
      <c r="D2160">
        <v>25531.5</v>
      </c>
      <c r="E2160">
        <v>24936.5</v>
      </c>
      <c r="F2160">
        <v>297.90800000000002</v>
      </c>
      <c r="G2160">
        <v>0.17896100000000001</v>
      </c>
      <c r="H2160">
        <v>0.83335499999999996</v>
      </c>
      <c r="I2160">
        <v>0</v>
      </c>
    </row>
    <row r="2161" spans="1:9" x14ac:dyDescent="0.25">
      <c r="A2161" t="s">
        <v>104</v>
      </c>
      <c r="B2161">
        <v>25802.7</v>
      </c>
      <c r="C2161">
        <v>25562.400000000001</v>
      </c>
      <c r="D2161">
        <v>25532.7</v>
      </c>
      <c r="E2161">
        <v>24937.8</v>
      </c>
      <c r="F2161">
        <v>297.67399999999998</v>
      </c>
      <c r="G2161">
        <v>0.14887</v>
      </c>
      <c r="H2161">
        <v>0.83705300000000005</v>
      </c>
      <c r="I2161">
        <v>0</v>
      </c>
    </row>
    <row r="2162" spans="1:9" x14ac:dyDescent="0.25">
      <c r="A2162" t="s">
        <v>104</v>
      </c>
      <c r="B2162">
        <v>25782.3</v>
      </c>
      <c r="C2162">
        <v>25542.3</v>
      </c>
      <c r="D2162">
        <v>25509.200000000001</v>
      </c>
      <c r="E2162">
        <v>24919.5</v>
      </c>
      <c r="F2162">
        <v>291.536</v>
      </c>
      <c r="G2162">
        <v>0.14738699999999999</v>
      </c>
      <c r="H2162">
        <v>0.83270699999999997</v>
      </c>
      <c r="I2162">
        <v>0</v>
      </c>
    </row>
    <row r="2163" spans="1:9" x14ac:dyDescent="0.25">
      <c r="A2163" t="s">
        <v>104</v>
      </c>
      <c r="B2163">
        <v>25775.5</v>
      </c>
      <c r="C2163">
        <v>25532.3</v>
      </c>
      <c r="D2163">
        <v>25499</v>
      </c>
      <c r="E2163">
        <v>24911.7</v>
      </c>
      <c r="F2163">
        <v>286.01900000000001</v>
      </c>
      <c r="G2163">
        <v>0.15948100000000001</v>
      </c>
      <c r="H2163">
        <v>0.836843</v>
      </c>
      <c r="I2163">
        <v>0</v>
      </c>
    </row>
    <row r="2164" spans="1:9" x14ac:dyDescent="0.25">
      <c r="A2164" t="s">
        <v>104</v>
      </c>
      <c r="B2164">
        <v>25825.4</v>
      </c>
      <c r="C2164">
        <v>25586.7</v>
      </c>
      <c r="D2164">
        <v>25552</v>
      </c>
      <c r="E2164">
        <v>24954.9</v>
      </c>
      <c r="F2164">
        <v>301.87</v>
      </c>
      <c r="G2164">
        <v>0.178457</v>
      </c>
      <c r="H2164">
        <v>0.83682000000000001</v>
      </c>
      <c r="I2164">
        <v>0</v>
      </c>
    </row>
    <row r="2165" spans="1:9" x14ac:dyDescent="0.25">
      <c r="A2165" t="s">
        <v>104</v>
      </c>
      <c r="B2165">
        <v>25832</v>
      </c>
      <c r="C2165">
        <v>25588.3</v>
      </c>
      <c r="D2165">
        <v>25539.599999999999</v>
      </c>
      <c r="E2165">
        <v>24942.7</v>
      </c>
      <c r="F2165">
        <v>295.49099999999999</v>
      </c>
      <c r="G2165">
        <v>0.178679</v>
      </c>
      <c r="H2165">
        <v>0.82664499999999996</v>
      </c>
      <c r="I2165">
        <v>0</v>
      </c>
    </row>
    <row r="2166" spans="1:9" x14ac:dyDescent="0.25">
      <c r="A2166" t="s">
        <v>104</v>
      </c>
      <c r="B2166">
        <v>25814</v>
      </c>
      <c r="C2166">
        <v>25574.3</v>
      </c>
      <c r="D2166">
        <v>25532.9</v>
      </c>
      <c r="E2166">
        <v>24937.599999999999</v>
      </c>
      <c r="F2166">
        <v>296.35399999999998</v>
      </c>
      <c r="G2166">
        <v>0.17847399999999999</v>
      </c>
      <c r="H2166">
        <v>0.83374000000000004</v>
      </c>
      <c r="I2166">
        <v>0</v>
      </c>
    </row>
    <row r="2167" spans="1:9" x14ac:dyDescent="0.25">
      <c r="A2167" t="s">
        <v>104</v>
      </c>
      <c r="B2167">
        <v>25845.8</v>
      </c>
      <c r="C2167">
        <v>25602.799999999999</v>
      </c>
      <c r="D2167">
        <v>25569.8</v>
      </c>
      <c r="E2167">
        <v>24959.5</v>
      </c>
      <c r="F2167">
        <v>309.63</v>
      </c>
      <c r="G2167">
        <v>0.178505</v>
      </c>
      <c r="H2167">
        <v>0.83198399999999995</v>
      </c>
      <c r="I2167">
        <v>0</v>
      </c>
    </row>
    <row r="2168" spans="1:9" x14ac:dyDescent="0.25">
      <c r="A2168" t="s">
        <v>104</v>
      </c>
      <c r="B2168">
        <v>25997.5</v>
      </c>
      <c r="C2168">
        <v>25743.9</v>
      </c>
      <c r="D2168">
        <v>25713.200000000001</v>
      </c>
      <c r="E2168">
        <v>24984.2</v>
      </c>
      <c r="F2168">
        <v>328.91800000000001</v>
      </c>
      <c r="G2168">
        <v>0.17848800000000001</v>
      </c>
      <c r="H2168">
        <v>0.83700600000000003</v>
      </c>
      <c r="I2168">
        <v>0</v>
      </c>
    </row>
    <row r="2169" spans="1:9" x14ac:dyDescent="0.25">
      <c r="A2169" t="s">
        <v>104</v>
      </c>
      <c r="B2169">
        <v>25807.7</v>
      </c>
      <c r="C2169">
        <v>25560.1</v>
      </c>
      <c r="D2169">
        <v>25523.8</v>
      </c>
      <c r="E2169">
        <v>24926.7</v>
      </c>
      <c r="F2169">
        <v>292.565</v>
      </c>
      <c r="G2169">
        <v>0.151722</v>
      </c>
      <c r="H2169">
        <v>0.83662800000000004</v>
      </c>
      <c r="I2169">
        <v>0</v>
      </c>
    </row>
    <row r="2170" spans="1:9" x14ac:dyDescent="0.25">
      <c r="A2170" t="s">
        <v>104</v>
      </c>
      <c r="B2170">
        <v>25769.4</v>
      </c>
      <c r="C2170">
        <v>25530.1</v>
      </c>
      <c r="D2170">
        <v>25500.5</v>
      </c>
      <c r="E2170">
        <v>24912.7</v>
      </c>
      <c r="F2170">
        <v>281.84699999999998</v>
      </c>
      <c r="G2170">
        <v>0.14715800000000001</v>
      </c>
      <c r="H2170">
        <v>0.836561</v>
      </c>
      <c r="I2170">
        <v>0</v>
      </c>
    </row>
    <row r="2171" spans="1:9" x14ac:dyDescent="0.25">
      <c r="A2171" t="s">
        <v>104</v>
      </c>
      <c r="B2171">
        <v>25823.1</v>
      </c>
      <c r="C2171">
        <v>25583.8</v>
      </c>
      <c r="D2171">
        <v>25549.5</v>
      </c>
      <c r="E2171">
        <v>24946.1</v>
      </c>
      <c r="F2171">
        <v>301.34199999999998</v>
      </c>
      <c r="G2171">
        <v>0.16997699999999999</v>
      </c>
      <c r="H2171">
        <v>0.83698799999999995</v>
      </c>
      <c r="I2171">
        <v>0</v>
      </c>
    </row>
    <row r="2172" spans="1:9" x14ac:dyDescent="0.25">
      <c r="A2172" t="s">
        <v>104</v>
      </c>
      <c r="B2172">
        <v>25815.3</v>
      </c>
      <c r="C2172">
        <v>25574.400000000001</v>
      </c>
      <c r="D2172">
        <v>25543.200000000001</v>
      </c>
      <c r="E2172">
        <v>24940.2</v>
      </c>
      <c r="F2172">
        <v>297.22899999999998</v>
      </c>
      <c r="G2172">
        <v>0.165936</v>
      </c>
      <c r="H2172">
        <v>0.83244099999999999</v>
      </c>
      <c r="I2172">
        <v>0</v>
      </c>
    </row>
    <row r="2173" spans="1:9" x14ac:dyDescent="0.25">
      <c r="A2173" t="s">
        <v>104</v>
      </c>
      <c r="B2173">
        <v>25802.1</v>
      </c>
      <c r="C2173">
        <v>25559.3</v>
      </c>
      <c r="D2173">
        <v>25523.9</v>
      </c>
      <c r="E2173">
        <v>24927.7</v>
      </c>
      <c r="F2173">
        <v>288.39299999999997</v>
      </c>
      <c r="G2173">
        <v>0.178508</v>
      </c>
      <c r="H2173">
        <v>0.83686899999999997</v>
      </c>
      <c r="I2173">
        <v>0</v>
      </c>
    </row>
    <row r="2174" spans="1:9" x14ac:dyDescent="0.25">
      <c r="A2174" t="s">
        <v>104</v>
      </c>
      <c r="B2174">
        <v>25832.400000000001</v>
      </c>
      <c r="C2174">
        <v>25589.8</v>
      </c>
      <c r="D2174">
        <v>25543.200000000001</v>
      </c>
      <c r="E2174">
        <v>24944.9</v>
      </c>
      <c r="F2174">
        <v>295.00400000000002</v>
      </c>
      <c r="G2174">
        <v>0.178703</v>
      </c>
      <c r="H2174">
        <v>0.81201599999999996</v>
      </c>
      <c r="I2174">
        <v>0</v>
      </c>
    </row>
    <row r="2175" spans="1:9" x14ac:dyDescent="0.25">
      <c r="A2175" t="s">
        <v>104</v>
      </c>
      <c r="B2175">
        <v>25834.7</v>
      </c>
      <c r="C2175">
        <v>25583.5</v>
      </c>
      <c r="D2175">
        <v>25550</v>
      </c>
      <c r="E2175">
        <v>24950</v>
      </c>
      <c r="F2175">
        <v>298.74099999999999</v>
      </c>
      <c r="G2175">
        <v>0.178478</v>
      </c>
      <c r="H2175">
        <v>0.83277400000000001</v>
      </c>
      <c r="I2175">
        <v>0</v>
      </c>
    </row>
    <row r="2176" spans="1:9" x14ac:dyDescent="0.25">
      <c r="A2176" t="s">
        <v>104</v>
      </c>
      <c r="B2176">
        <v>25778.2</v>
      </c>
      <c r="C2176">
        <v>25536.799999999999</v>
      </c>
      <c r="D2176">
        <v>25509.7</v>
      </c>
      <c r="E2176">
        <v>24919.200000000001</v>
      </c>
      <c r="F2176">
        <v>285.70299999999997</v>
      </c>
      <c r="G2176">
        <v>0.15723599999999999</v>
      </c>
      <c r="H2176">
        <v>0.83382400000000001</v>
      </c>
      <c r="I2176">
        <v>0</v>
      </c>
    </row>
    <row r="2177" spans="1:25" x14ac:dyDescent="0.25">
      <c r="A2177" t="s">
        <v>104</v>
      </c>
      <c r="B2177">
        <v>25775.4</v>
      </c>
      <c r="C2177">
        <v>25533.1</v>
      </c>
      <c r="D2177">
        <v>25505.200000000001</v>
      </c>
      <c r="E2177">
        <v>24918.6</v>
      </c>
      <c r="F2177">
        <v>282.40199999999999</v>
      </c>
      <c r="G2177">
        <v>0.17846600000000001</v>
      </c>
      <c r="H2177">
        <v>0.83704999999999996</v>
      </c>
      <c r="I2177">
        <v>0</v>
      </c>
    </row>
    <row r="2178" spans="1:25" x14ac:dyDescent="0.25">
      <c r="A2178" t="s">
        <v>104</v>
      </c>
      <c r="B2178">
        <v>25794.400000000001</v>
      </c>
      <c r="C2178">
        <v>25544.9</v>
      </c>
      <c r="D2178">
        <v>25518.1</v>
      </c>
      <c r="E2178">
        <v>24927.599999999999</v>
      </c>
      <c r="F2178">
        <v>289.93799999999999</v>
      </c>
      <c r="G2178">
        <v>0.178539</v>
      </c>
      <c r="H2178">
        <v>0.83570599999999995</v>
      </c>
      <c r="I2178">
        <v>0</v>
      </c>
    </row>
    <row r="2179" spans="1:25" x14ac:dyDescent="0.25">
      <c r="A2179" t="s">
        <v>104</v>
      </c>
      <c r="B2179">
        <v>25754.7</v>
      </c>
      <c r="C2179">
        <v>25514.1</v>
      </c>
      <c r="D2179">
        <v>25488.9</v>
      </c>
      <c r="E2179">
        <v>24907.5</v>
      </c>
      <c r="F2179">
        <v>276.69200000000001</v>
      </c>
      <c r="G2179">
        <v>0.178457</v>
      </c>
      <c r="H2179">
        <v>0.83698300000000003</v>
      </c>
      <c r="I2179">
        <v>0</v>
      </c>
    </row>
    <row r="2180" spans="1:25" x14ac:dyDescent="0.25">
      <c r="A2180" t="s">
        <v>104</v>
      </c>
      <c r="B2180">
        <v>25793.7</v>
      </c>
      <c r="C2180">
        <v>25551.7</v>
      </c>
      <c r="D2180">
        <v>25520.9</v>
      </c>
      <c r="E2180">
        <v>24927.599999999999</v>
      </c>
      <c r="F2180">
        <v>290.238</v>
      </c>
      <c r="G2180">
        <v>0.148038</v>
      </c>
      <c r="H2180">
        <v>0.83658299999999997</v>
      </c>
      <c r="I2180">
        <v>0</v>
      </c>
    </row>
    <row r="2181" spans="1:25" x14ac:dyDescent="0.25">
      <c r="A2181" t="s">
        <v>104</v>
      </c>
      <c r="B2181">
        <v>25790.6</v>
      </c>
      <c r="C2181">
        <v>25550.2</v>
      </c>
      <c r="D2181">
        <v>25518.7</v>
      </c>
      <c r="E2181">
        <v>24927.5</v>
      </c>
      <c r="F2181">
        <v>288.57900000000001</v>
      </c>
      <c r="G2181">
        <v>0.17874699999999999</v>
      </c>
      <c r="H2181">
        <v>0.835148</v>
      </c>
      <c r="I2181">
        <v>0</v>
      </c>
    </row>
    <row r="2182" spans="1:25" x14ac:dyDescent="0.25">
      <c r="A2182" t="s">
        <v>104</v>
      </c>
      <c r="B2182">
        <v>25760</v>
      </c>
      <c r="C2182">
        <v>25522.400000000001</v>
      </c>
      <c r="D2182">
        <v>25494.3</v>
      </c>
      <c r="E2182">
        <v>24909.8</v>
      </c>
      <c r="F2182">
        <v>283.06799999999998</v>
      </c>
      <c r="G2182">
        <v>0.17846200000000001</v>
      </c>
      <c r="H2182">
        <v>0.83079800000000004</v>
      </c>
      <c r="I2182">
        <v>0</v>
      </c>
    </row>
    <row r="2183" spans="1:25" x14ac:dyDescent="0.25">
      <c r="A2183" t="s">
        <v>104</v>
      </c>
      <c r="B2183">
        <v>25789.599999999999</v>
      </c>
      <c r="C2183">
        <v>25550.400000000001</v>
      </c>
      <c r="D2183">
        <v>25519.599999999999</v>
      </c>
      <c r="E2183">
        <v>24928.400000000001</v>
      </c>
      <c r="F2183">
        <v>293.86399999999998</v>
      </c>
      <c r="G2183">
        <v>0.15535599999999999</v>
      </c>
      <c r="H2183">
        <v>0.83574899999999996</v>
      </c>
      <c r="I2183">
        <v>0</v>
      </c>
      <c r="R2183" t="s">
        <v>67</v>
      </c>
      <c r="U2183" t="s">
        <v>66</v>
      </c>
      <c r="X2183" t="s">
        <v>64</v>
      </c>
    </row>
    <row r="2184" spans="1:25" x14ac:dyDescent="0.25">
      <c r="A2184" t="s">
        <v>104</v>
      </c>
      <c r="B2184">
        <v>25821.3</v>
      </c>
      <c r="C2184">
        <v>25580.400000000001</v>
      </c>
      <c r="D2184">
        <v>25546.2</v>
      </c>
      <c r="E2184">
        <v>24946.5</v>
      </c>
      <c r="F2184">
        <v>295.59399999999999</v>
      </c>
      <c r="G2184">
        <v>0.14954899999999999</v>
      </c>
      <c r="H2184">
        <v>0.837001</v>
      </c>
      <c r="I2184">
        <v>0</v>
      </c>
      <c r="R2184">
        <f>AVERAGE(B2135:B2184)</f>
        <v>25802.109999999997</v>
      </c>
      <c r="S2184">
        <f>AVERAGE(C2135:C2184)</f>
        <v>25559.987999999998</v>
      </c>
      <c r="U2184">
        <f>_xlfn.VAR.P(B2135:B2184)</f>
        <v>1464.098100000004</v>
      </c>
      <c r="V2184">
        <f>_xlfn.VAR.P(C2135:C2184)</f>
        <v>1328.7210560000065</v>
      </c>
      <c r="X2184">
        <f>1.96*SQRT(U2184)/50</f>
        <v>1.4999305665209994</v>
      </c>
      <c r="Y2184">
        <f>1.96*SQRT(V2184)/50</f>
        <v>1.4289037488549916</v>
      </c>
    </row>
    <row r="2185" spans="1:25" x14ac:dyDescent="0.25">
      <c r="A2185" t="s">
        <v>104</v>
      </c>
      <c r="B2185">
        <v>1290259.9446</v>
      </c>
      <c r="C2185" t="s">
        <v>36</v>
      </c>
    </row>
    <row r="2186" spans="1:25" x14ac:dyDescent="0.25">
      <c r="A2186" t="s">
        <v>209</v>
      </c>
      <c r="B2186">
        <v>25860.5</v>
      </c>
      <c r="C2186">
        <v>25620.799999999999</v>
      </c>
      <c r="D2186">
        <v>25575.3</v>
      </c>
      <c r="E2186">
        <v>24977.4</v>
      </c>
      <c r="F2186">
        <v>291.60599999999999</v>
      </c>
      <c r="G2186">
        <v>0.17860500000000001</v>
      </c>
      <c r="H2186">
        <v>0.83448100000000003</v>
      </c>
      <c r="I2186">
        <v>0</v>
      </c>
    </row>
    <row r="2187" spans="1:25" x14ac:dyDescent="0.25">
      <c r="A2187" t="s">
        <v>209</v>
      </c>
      <c r="B2187">
        <v>25883.5</v>
      </c>
      <c r="C2187">
        <v>25639.200000000001</v>
      </c>
      <c r="D2187">
        <v>25589.7</v>
      </c>
      <c r="E2187">
        <v>24987.8</v>
      </c>
      <c r="F2187">
        <v>298.21100000000001</v>
      </c>
      <c r="G2187">
        <v>0.17846300000000001</v>
      </c>
      <c r="H2187">
        <v>0.834646</v>
      </c>
      <c r="I2187">
        <v>0</v>
      </c>
    </row>
    <row r="2188" spans="1:25" x14ac:dyDescent="0.25">
      <c r="A2188" t="s">
        <v>209</v>
      </c>
      <c r="B2188">
        <v>25880.5</v>
      </c>
      <c r="C2188">
        <v>25625.1</v>
      </c>
      <c r="D2188">
        <v>25574.6</v>
      </c>
      <c r="E2188">
        <v>24978</v>
      </c>
      <c r="F2188">
        <v>293.44299999999998</v>
      </c>
      <c r="G2188">
        <v>0.15212999999999999</v>
      </c>
      <c r="H2188">
        <v>0.85941299999999998</v>
      </c>
      <c r="I2188">
        <v>0</v>
      </c>
    </row>
    <row r="2189" spans="1:25" x14ac:dyDescent="0.25">
      <c r="A2189" t="s">
        <v>209</v>
      </c>
      <c r="B2189">
        <v>25847.9</v>
      </c>
      <c r="C2189">
        <v>25611.4</v>
      </c>
      <c r="D2189">
        <v>25582</v>
      </c>
      <c r="E2189">
        <v>24979.7</v>
      </c>
      <c r="F2189">
        <v>299.09100000000001</v>
      </c>
      <c r="G2189">
        <v>0.15601699999999999</v>
      </c>
      <c r="H2189">
        <v>0.83656900000000001</v>
      </c>
      <c r="I2189">
        <v>0</v>
      </c>
    </row>
    <row r="2190" spans="1:25" x14ac:dyDescent="0.25">
      <c r="A2190" t="s">
        <v>209</v>
      </c>
      <c r="B2190">
        <v>25857.8</v>
      </c>
      <c r="C2190">
        <v>25618.7</v>
      </c>
      <c r="D2190">
        <v>25586.3</v>
      </c>
      <c r="E2190">
        <v>24986.6</v>
      </c>
      <c r="F2190">
        <v>299.90899999999999</v>
      </c>
      <c r="G2190">
        <v>0.17856900000000001</v>
      </c>
      <c r="H2190">
        <v>0.83458299999999996</v>
      </c>
      <c r="I2190">
        <v>0</v>
      </c>
    </row>
    <row r="2191" spans="1:25" x14ac:dyDescent="0.25">
      <c r="A2191" t="s">
        <v>209</v>
      </c>
      <c r="B2191">
        <v>25844.1</v>
      </c>
      <c r="C2191">
        <v>25601</v>
      </c>
      <c r="D2191">
        <v>25563.7</v>
      </c>
      <c r="E2191">
        <v>24969.200000000001</v>
      </c>
      <c r="F2191">
        <v>295.52699999999999</v>
      </c>
      <c r="G2191">
        <v>0.17857200000000001</v>
      </c>
      <c r="H2191">
        <v>0.83228500000000005</v>
      </c>
      <c r="I2191">
        <v>0</v>
      </c>
    </row>
    <row r="2192" spans="1:25" x14ac:dyDescent="0.25">
      <c r="A2192" t="s">
        <v>209</v>
      </c>
      <c r="B2192">
        <v>25854</v>
      </c>
      <c r="C2192">
        <v>25617.8</v>
      </c>
      <c r="D2192">
        <v>25580.3</v>
      </c>
      <c r="E2192">
        <v>24978.3</v>
      </c>
      <c r="F2192">
        <v>301.63200000000001</v>
      </c>
      <c r="G2192">
        <v>0.16828599999999999</v>
      </c>
      <c r="H2192">
        <v>0.83650899999999995</v>
      </c>
      <c r="I2192">
        <v>0</v>
      </c>
    </row>
    <row r="2193" spans="1:9" x14ac:dyDescent="0.25">
      <c r="A2193" t="s">
        <v>209</v>
      </c>
      <c r="B2193">
        <v>25830.6</v>
      </c>
      <c r="C2193">
        <v>25593.1</v>
      </c>
      <c r="D2193">
        <v>25558</v>
      </c>
      <c r="E2193">
        <v>24966</v>
      </c>
      <c r="F2193">
        <v>289.48099999999999</v>
      </c>
      <c r="G2193">
        <v>0.17870900000000001</v>
      </c>
      <c r="H2193">
        <v>0.83705300000000005</v>
      </c>
      <c r="I2193">
        <v>0</v>
      </c>
    </row>
    <row r="2194" spans="1:9" x14ac:dyDescent="0.25">
      <c r="A2194" t="s">
        <v>209</v>
      </c>
      <c r="B2194">
        <v>25858.7</v>
      </c>
      <c r="C2194">
        <v>25616.2</v>
      </c>
      <c r="D2194">
        <v>25580.3</v>
      </c>
      <c r="E2194">
        <v>24979.3</v>
      </c>
      <c r="F2194">
        <v>303.40300000000002</v>
      </c>
      <c r="G2194">
        <v>0.178509</v>
      </c>
      <c r="H2194">
        <v>0.83351200000000003</v>
      </c>
      <c r="I2194">
        <v>0</v>
      </c>
    </row>
    <row r="2195" spans="1:9" x14ac:dyDescent="0.25">
      <c r="A2195" t="s">
        <v>209</v>
      </c>
      <c r="B2195">
        <v>25864.799999999999</v>
      </c>
      <c r="C2195">
        <v>25624</v>
      </c>
      <c r="D2195">
        <v>25586.2</v>
      </c>
      <c r="E2195">
        <v>24982.7</v>
      </c>
      <c r="F2195">
        <v>303.37700000000001</v>
      </c>
      <c r="G2195">
        <v>0.178478</v>
      </c>
      <c r="H2195">
        <v>0.83684000000000003</v>
      </c>
      <c r="I2195">
        <v>0</v>
      </c>
    </row>
    <row r="2196" spans="1:9" x14ac:dyDescent="0.25">
      <c r="A2196" t="s">
        <v>209</v>
      </c>
      <c r="B2196">
        <v>25862.6</v>
      </c>
      <c r="C2196">
        <v>25614.799999999999</v>
      </c>
      <c r="D2196">
        <v>25584</v>
      </c>
      <c r="E2196">
        <v>24978.7</v>
      </c>
      <c r="F2196">
        <v>303.363</v>
      </c>
      <c r="G2196">
        <v>0.15309600000000001</v>
      </c>
      <c r="H2196">
        <v>0.83696300000000001</v>
      </c>
      <c r="I2196">
        <v>0</v>
      </c>
    </row>
    <row r="2197" spans="1:9" x14ac:dyDescent="0.25">
      <c r="A2197" t="s">
        <v>209</v>
      </c>
      <c r="B2197">
        <v>25880.9</v>
      </c>
      <c r="C2197">
        <v>25638.3</v>
      </c>
      <c r="D2197">
        <v>25604.3</v>
      </c>
      <c r="E2197">
        <v>25001.5</v>
      </c>
      <c r="F2197">
        <v>305.00700000000001</v>
      </c>
      <c r="G2197">
        <v>0.147645</v>
      </c>
      <c r="H2197">
        <v>0.85421599999999998</v>
      </c>
      <c r="I2197">
        <v>0</v>
      </c>
    </row>
    <row r="2198" spans="1:9" x14ac:dyDescent="0.25">
      <c r="A2198" t="s">
        <v>209</v>
      </c>
      <c r="B2198">
        <v>25860.6</v>
      </c>
      <c r="C2198">
        <v>25614.7</v>
      </c>
      <c r="D2198">
        <v>25583.599999999999</v>
      </c>
      <c r="E2198">
        <v>24987.7</v>
      </c>
      <c r="F2198">
        <v>300.40499999999997</v>
      </c>
      <c r="G2198">
        <v>0.17847199999999999</v>
      </c>
      <c r="H2198">
        <v>0.83611800000000003</v>
      </c>
      <c r="I2198">
        <v>0</v>
      </c>
    </row>
    <row r="2199" spans="1:9" x14ac:dyDescent="0.25">
      <c r="A2199" t="s">
        <v>209</v>
      </c>
      <c r="B2199">
        <v>25821.8</v>
      </c>
      <c r="C2199">
        <v>25582.1</v>
      </c>
      <c r="D2199">
        <v>25551.3</v>
      </c>
      <c r="E2199">
        <v>24961.7</v>
      </c>
      <c r="F2199">
        <v>290.10399999999998</v>
      </c>
      <c r="G2199">
        <v>0.178481</v>
      </c>
      <c r="H2199">
        <v>0.83690100000000001</v>
      </c>
      <c r="I2199">
        <v>0</v>
      </c>
    </row>
    <row r="2200" spans="1:9" x14ac:dyDescent="0.25">
      <c r="A2200" t="s">
        <v>209</v>
      </c>
      <c r="B2200">
        <v>25829.7</v>
      </c>
      <c r="C2200">
        <v>25591</v>
      </c>
      <c r="D2200">
        <v>25558.9</v>
      </c>
      <c r="E2200">
        <v>24963.599999999999</v>
      </c>
      <c r="F2200">
        <v>289.834</v>
      </c>
      <c r="G2200">
        <v>0.147178</v>
      </c>
      <c r="H2200">
        <v>0.82918700000000001</v>
      </c>
      <c r="I2200">
        <v>0</v>
      </c>
    </row>
    <row r="2201" spans="1:9" x14ac:dyDescent="0.25">
      <c r="A2201" t="s">
        <v>209</v>
      </c>
      <c r="B2201">
        <v>25869</v>
      </c>
      <c r="C2201">
        <v>25630.1</v>
      </c>
      <c r="D2201">
        <v>25593.599999999999</v>
      </c>
      <c r="E2201">
        <v>24990.1</v>
      </c>
      <c r="F2201">
        <v>303.83999999999997</v>
      </c>
      <c r="G2201">
        <v>0.17846000000000001</v>
      </c>
      <c r="H2201">
        <v>0.83694999999999997</v>
      </c>
      <c r="I2201">
        <v>0</v>
      </c>
    </row>
    <row r="2202" spans="1:9" x14ac:dyDescent="0.25">
      <c r="A2202" t="s">
        <v>209</v>
      </c>
      <c r="B2202">
        <v>25850.6</v>
      </c>
      <c r="C2202">
        <v>25606.3</v>
      </c>
      <c r="D2202">
        <v>25569.3</v>
      </c>
      <c r="E2202">
        <v>24968.5</v>
      </c>
      <c r="F2202">
        <v>290.45800000000003</v>
      </c>
      <c r="G2202">
        <v>0.15443499999999999</v>
      </c>
      <c r="H2202">
        <v>0.83697699999999997</v>
      </c>
      <c r="I2202">
        <v>0</v>
      </c>
    </row>
    <row r="2203" spans="1:9" x14ac:dyDescent="0.25">
      <c r="A2203" t="s">
        <v>209</v>
      </c>
      <c r="B2203">
        <v>25875.4</v>
      </c>
      <c r="C2203">
        <v>25635.4</v>
      </c>
      <c r="D2203">
        <v>25594.3</v>
      </c>
      <c r="E2203">
        <v>24988</v>
      </c>
      <c r="F2203">
        <v>301.52999999999997</v>
      </c>
      <c r="G2203">
        <v>0.16294400000000001</v>
      </c>
      <c r="H2203">
        <v>0.83680500000000002</v>
      </c>
      <c r="I2203">
        <v>0</v>
      </c>
    </row>
    <row r="2204" spans="1:9" x14ac:dyDescent="0.25">
      <c r="A2204" t="s">
        <v>209</v>
      </c>
      <c r="B2204">
        <v>25860.9</v>
      </c>
      <c r="C2204">
        <v>25616.7</v>
      </c>
      <c r="D2204">
        <v>25575.200000000001</v>
      </c>
      <c r="E2204">
        <v>24973.1</v>
      </c>
      <c r="F2204">
        <v>291.21199999999999</v>
      </c>
      <c r="G2204">
        <v>0.15739</v>
      </c>
      <c r="H2204">
        <v>0.83635999999999999</v>
      </c>
      <c r="I2204">
        <v>0</v>
      </c>
    </row>
    <row r="2205" spans="1:9" x14ac:dyDescent="0.25">
      <c r="A2205" t="s">
        <v>209</v>
      </c>
      <c r="B2205">
        <v>25871.200000000001</v>
      </c>
      <c r="C2205">
        <v>25631.599999999999</v>
      </c>
      <c r="D2205">
        <v>25587.599999999999</v>
      </c>
      <c r="E2205">
        <v>24985.4</v>
      </c>
      <c r="F2205">
        <v>299.11700000000002</v>
      </c>
      <c r="G2205">
        <v>0.17848600000000001</v>
      </c>
      <c r="H2205">
        <v>0.836835</v>
      </c>
      <c r="I2205">
        <v>0</v>
      </c>
    </row>
    <row r="2206" spans="1:9" x14ac:dyDescent="0.25">
      <c r="A2206" t="s">
        <v>209</v>
      </c>
      <c r="B2206">
        <v>25871.8</v>
      </c>
      <c r="C2206">
        <v>25632.2</v>
      </c>
      <c r="D2206">
        <v>25585.1</v>
      </c>
      <c r="E2206">
        <v>24988.5</v>
      </c>
      <c r="F2206">
        <v>297.28699999999998</v>
      </c>
      <c r="G2206">
        <v>0.17235800000000001</v>
      </c>
      <c r="H2206">
        <v>0.83597900000000003</v>
      </c>
      <c r="I2206">
        <v>0</v>
      </c>
    </row>
    <row r="2207" spans="1:9" x14ac:dyDescent="0.25">
      <c r="A2207" t="s">
        <v>209</v>
      </c>
      <c r="B2207">
        <v>25829</v>
      </c>
      <c r="C2207">
        <v>25587.4</v>
      </c>
      <c r="D2207">
        <v>25550.1</v>
      </c>
      <c r="E2207">
        <v>24956.2</v>
      </c>
      <c r="F2207">
        <v>286.77100000000002</v>
      </c>
      <c r="G2207">
        <v>0.14774699999999999</v>
      </c>
      <c r="H2207">
        <v>0.83490399999999998</v>
      </c>
      <c r="I2207">
        <v>0</v>
      </c>
    </row>
    <row r="2208" spans="1:9" x14ac:dyDescent="0.25">
      <c r="A2208" t="s">
        <v>209</v>
      </c>
      <c r="B2208">
        <v>25788.400000000001</v>
      </c>
      <c r="C2208">
        <v>25551.599999999999</v>
      </c>
      <c r="D2208">
        <v>25524.6</v>
      </c>
      <c r="E2208">
        <v>24942.1</v>
      </c>
      <c r="F2208">
        <v>278.64699999999999</v>
      </c>
      <c r="G2208">
        <v>0.15828200000000001</v>
      </c>
      <c r="H2208">
        <v>0.83440099999999995</v>
      </c>
      <c r="I2208">
        <v>0</v>
      </c>
    </row>
    <row r="2209" spans="1:9" x14ac:dyDescent="0.25">
      <c r="A2209" t="s">
        <v>209</v>
      </c>
      <c r="B2209">
        <v>25823.5</v>
      </c>
      <c r="C2209">
        <v>25582.3</v>
      </c>
      <c r="D2209">
        <v>25554.799999999999</v>
      </c>
      <c r="E2209">
        <v>24963.200000000001</v>
      </c>
      <c r="F2209">
        <v>291.16300000000001</v>
      </c>
      <c r="G2209">
        <v>0.17912500000000001</v>
      </c>
      <c r="H2209">
        <v>0.83615899999999999</v>
      </c>
      <c r="I2209">
        <v>0</v>
      </c>
    </row>
    <row r="2210" spans="1:9" x14ac:dyDescent="0.25">
      <c r="A2210" t="s">
        <v>209</v>
      </c>
      <c r="B2210">
        <v>25835</v>
      </c>
      <c r="C2210">
        <v>25595.1</v>
      </c>
      <c r="D2210">
        <v>25566</v>
      </c>
      <c r="E2210">
        <v>24973.7</v>
      </c>
      <c r="F2210">
        <v>293.28800000000001</v>
      </c>
      <c r="G2210">
        <v>0.17846699999999999</v>
      </c>
      <c r="H2210">
        <v>0.836816</v>
      </c>
      <c r="I2210">
        <v>0</v>
      </c>
    </row>
    <row r="2211" spans="1:9" x14ac:dyDescent="0.25">
      <c r="A2211" t="s">
        <v>209</v>
      </c>
      <c r="B2211">
        <v>25832.400000000001</v>
      </c>
      <c r="C2211">
        <v>25593</v>
      </c>
      <c r="D2211">
        <v>25563.1</v>
      </c>
      <c r="E2211">
        <v>24970.799999999999</v>
      </c>
      <c r="F2211">
        <v>288.30799999999999</v>
      </c>
      <c r="G2211">
        <v>0.17849400000000001</v>
      </c>
      <c r="H2211">
        <v>0.83575699999999997</v>
      </c>
      <c r="I2211">
        <v>0</v>
      </c>
    </row>
    <row r="2212" spans="1:9" x14ac:dyDescent="0.25">
      <c r="A2212" t="s">
        <v>209</v>
      </c>
      <c r="B2212">
        <v>25844.6</v>
      </c>
      <c r="C2212">
        <v>25607.8</v>
      </c>
      <c r="D2212">
        <v>25568.9</v>
      </c>
      <c r="E2212">
        <v>24970.7</v>
      </c>
      <c r="F2212">
        <v>295.82400000000001</v>
      </c>
      <c r="G2212">
        <v>0.157861</v>
      </c>
      <c r="H2212">
        <v>0.83646799999999999</v>
      </c>
      <c r="I2212">
        <v>0</v>
      </c>
    </row>
    <row r="2213" spans="1:9" x14ac:dyDescent="0.25">
      <c r="A2213" t="s">
        <v>209</v>
      </c>
      <c r="B2213">
        <v>25841.1</v>
      </c>
      <c r="C2213">
        <v>25603.4</v>
      </c>
      <c r="D2213">
        <v>25571.5</v>
      </c>
      <c r="E2213">
        <v>24979.3</v>
      </c>
      <c r="F2213">
        <v>295.15699999999998</v>
      </c>
      <c r="G2213">
        <v>0.17877799999999999</v>
      </c>
      <c r="H2213">
        <v>0.83447800000000005</v>
      </c>
      <c r="I2213">
        <v>0</v>
      </c>
    </row>
    <row r="2214" spans="1:9" x14ac:dyDescent="0.25">
      <c r="A2214" t="s">
        <v>209</v>
      </c>
      <c r="B2214">
        <v>25852.9</v>
      </c>
      <c r="C2214">
        <v>25613.9</v>
      </c>
      <c r="D2214">
        <v>25570.400000000001</v>
      </c>
      <c r="E2214">
        <v>24971.599999999999</v>
      </c>
      <c r="F2214">
        <v>291.053</v>
      </c>
      <c r="G2214">
        <v>0.178755</v>
      </c>
      <c r="H2214">
        <v>0.83612500000000001</v>
      </c>
      <c r="I2214">
        <v>0</v>
      </c>
    </row>
    <row r="2215" spans="1:9" x14ac:dyDescent="0.25">
      <c r="A2215" t="s">
        <v>209</v>
      </c>
      <c r="B2215">
        <v>25844.400000000001</v>
      </c>
      <c r="C2215">
        <v>25602.1</v>
      </c>
      <c r="D2215">
        <v>25575.7</v>
      </c>
      <c r="E2215">
        <v>24980</v>
      </c>
      <c r="F2215">
        <v>295.64699999999999</v>
      </c>
      <c r="G2215">
        <v>0.178538</v>
      </c>
      <c r="H2215">
        <v>0.83469800000000005</v>
      </c>
      <c r="I2215">
        <v>0</v>
      </c>
    </row>
    <row r="2216" spans="1:9" x14ac:dyDescent="0.25">
      <c r="A2216" t="s">
        <v>209</v>
      </c>
      <c r="B2216">
        <v>25854.2</v>
      </c>
      <c r="C2216">
        <v>25610.400000000001</v>
      </c>
      <c r="D2216">
        <v>25564.6</v>
      </c>
      <c r="E2216">
        <v>24974.7</v>
      </c>
      <c r="F2216">
        <v>288.07799999999997</v>
      </c>
      <c r="G2216">
        <v>0.178455</v>
      </c>
      <c r="H2216">
        <v>0.83669899999999997</v>
      </c>
      <c r="I2216">
        <v>0</v>
      </c>
    </row>
    <row r="2217" spans="1:9" x14ac:dyDescent="0.25">
      <c r="A2217" t="s">
        <v>209</v>
      </c>
      <c r="B2217">
        <v>25813.9</v>
      </c>
      <c r="C2217">
        <v>25576.799999999999</v>
      </c>
      <c r="D2217">
        <v>25552.7</v>
      </c>
      <c r="E2217">
        <v>24962.3</v>
      </c>
      <c r="F2217">
        <v>292.113</v>
      </c>
      <c r="G2217">
        <v>0.17894699999999999</v>
      </c>
      <c r="H2217">
        <v>0.83577400000000002</v>
      </c>
      <c r="I2217">
        <v>0</v>
      </c>
    </row>
    <row r="2218" spans="1:9" x14ac:dyDescent="0.25">
      <c r="A2218" t="s">
        <v>209</v>
      </c>
      <c r="B2218">
        <v>25790.799999999999</v>
      </c>
      <c r="C2218">
        <v>25552</v>
      </c>
      <c r="D2218">
        <v>25524.1</v>
      </c>
      <c r="E2218">
        <v>24942</v>
      </c>
      <c r="F2218">
        <v>278.56400000000002</v>
      </c>
      <c r="G2218">
        <v>0.178705</v>
      </c>
      <c r="H2218">
        <v>0.83584800000000004</v>
      </c>
      <c r="I2218">
        <v>0</v>
      </c>
    </row>
    <row r="2219" spans="1:9" x14ac:dyDescent="0.25">
      <c r="A2219" t="s">
        <v>209</v>
      </c>
      <c r="B2219">
        <v>25812.2</v>
      </c>
      <c r="C2219">
        <v>25576.1</v>
      </c>
      <c r="D2219">
        <v>25546.3</v>
      </c>
      <c r="E2219">
        <v>24958</v>
      </c>
      <c r="F2219">
        <v>291.10599999999999</v>
      </c>
      <c r="G2219">
        <v>0.17846200000000001</v>
      </c>
      <c r="H2219">
        <v>0.83680600000000005</v>
      </c>
      <c r="I2219">
        <v>0</v>
      </c>
    </row>
    <row r="2220" spans="1:9" x14ac:dyDescent="0.25">
      <c r="A2220" t="s">
        <v>209</v>
      </c>
      <c r="B2220">
        <v>25815.599999999999</v>
      </c>
      <c r="C2220">
        <v>25579.4</v>
      </c>
      <c r="D2220">
        <v>25549.8</v>
      </c>
      <c r="E2220">
        <v>24961.8</v>
      </c>
      <c r="F2220">
        <v>287.42899999999997</v>
      </c>
      <c r="G2220">
        <v>0.17869499999999999</v>
      </c>
      <c r="H2220">
        <v>0.83639200000000002</v>
      </c>
      <c r="I2220">
        <v>0</v>
      </c>
    </row>
    <row r="2221" spans="1:9" x14ac:dyDescent="0.25">
      <c r="A2221" t="s">
        <v>209</v>
      </c>
      <c r="B2221">
        <v>25833.200000000001</v>
      </c>
      <c r="C2221">
        <v>25593.8</v>
      </c>
      <c r="D2221">
        <v>25563.3</v>
      </c>
      <c r="E2221">
        <v>24971.7</v>
      </c>
      <c r="F2221">
        <v>291.392</v>
      </c>
      <c r="G2221">
        <v>0.150288</v>
      </c>
      <c r="H2221">
        <v>0.83691000000000004</v>
      </c>
      <c r="I2221">
        <v>0</v>
      </c>
    </row>
    <row r="2222" spans="1:9" x14ac:dyDescent="0.25">
      <c r="A2222" t="s">
        <v>209</v>
      </c>
      <c r="B2222">
        <v>25844.2</v>
      </c>
      <c r="C2222">
        <v>25604.7</v>
      </c>
      <c r="D2222">
        <v>25567.3</v>
      </c>
      <c r="E2222">
        <v>24974.7</v>
      </c>
      <c r="F2222">
        <v>291.05700000000002</v>
      </c>
      <c r="G2222">
        <v>0.17860899999999999</v>
      </c>
      <c r="H2222">
        <v>0.83278200000000002</v>
      </c>
      <c r="I2222">
        <v>0</v>
      </c>
    </row>
    <row r="2223" spans="1:9" x14ac:dyDescent="0.25">
      <c r="A2223" t="s">
        <v>209</v>
      </c>
      <c r="B2223">
        <v>25845.599999999999</v>
      </c>
      <c r="C2223">
        <v>25601.5</v>
      </c>
      <c r="D2223">
        <v>25560.2</v>
      </c>
      <c r="E2223">
        <v>24965.8</v>
      </c>
      <c r="F2223">
        <v>288.36900000000003</v>
      </c>
      <c r="G2223">
        <v>0.17847099999999999</v>
      </c>
      <c r="H2223">
        <v>0.83703899999999998</v>
      </c>
      <c r="I2223">
        <v>0</v>
      </c>
    </row>
    <row r="2224" spans="1:9" x14ac:dyDescent="0.25">
      <c r="A2224" t="s">
        <v>209</v>
      </c>
      <c r="B2224">
        <v>25876.5</v>
      </c>
      <c r="C2224">
        <v>25635.4</v>
      </c>
      <c r="D2224">
        <v>25586.6</v>
      </c>
      <c r="E2224">
        <v>24986.799999999999</v>
      </c>
      <c r="F2224">
        <v>295.68299999999999</v>
      </c>
      <c r="G2224">
        <v>0.17852999999999999</v>
      </c>
      <c r="H2224">
        <v>0.83704800000000001</v>
      </c>
      <c r="I2224">
        <v>0</v>
      </c>
    </row>
    <row r="2225" spans="1:25" x14ac:dyDescent="0.25">
      <c r="A2225" t="s">
        <v>209</v>
      </c>
      <c r="B2225">
        <v>25865.1</v>
      </c>
      <c r="C2225">
        <v>25624.7</v>
      </c>
      <c r="D2225">
        <v>25593.9</v>
      </c>
      <c r="E2225">
        <v>24990.799999999999</v>
      </c>
      <c r="F2225">
        <v>300.99400000000003</v>
      </c>
      <c r="G2225">
        <v>0.178476</v>
      </c>
      <c r="H2225">
        <v>0.83584499999999995</v>
      </c>
      <c r="I2225">
        <v>0</v>
      </c>
    </row>
    <row r="2226" spans="1:25" x14ac:dyDescent="0.25">
      <c r="A2226" t="s">
        <v>209</v>
      </c>
      <c r="B2226">
        <v>25865.4</v>
      </c>
      <c r="C2226">
        <v>25619.5</v>
      </c>
      <c r="D2226">
        <v>25589.3</v>
      </c>
      <c r="E2226">
        <v>24987.3</v>
      </c>
      <c r="F2226">
        <v>300.22399999999999</v>
      </c>
      <c r="G2226">
        <v>0.178504</v>
      </c>
      <c r="H2226">
        <v>0.83703499999999997</v>
      </c>
      <c r="I2226">
        <v>0</v>
      </c>
    </row>
    <row r="2227" spans="1:25" x14ac:dyDescent="0.25">
      <c r="A2227" t="s">
        <v>209</v>
      </c>
      <c r="B2227">
        <v>25850.5</v>
      </c>
      <c r="C2227">
        <v>25604.6</v>
      </c>
      <c r="D2227">
        <v>25570.7</v>
      </c>
      <c r="E2227">
        <v>24974.1</v>
      </c>
      <c r="F2227">
        <v>295.94299999999998</v>
      </c>
      <c r="G2227">
        <v>0.15767900000000001</v>
      </c>
      <c r="H2227">
        <v>0.83680600000000005</v>
      </c>
      <c r="I2227">
        <v>0</v>
      </c>
    </row>
    <row r="2228" spans="1:25" x14ac:dyDescent="0.25">
      <c r="A2228" t="s">
        <v>209</v>
      </c>
      <c r="B2228">
        <v>25821.599999999999</v>
      </c>
      <c r="C2228">
        <v>25584.6</v>
      </c>
      <c r="D2228">
        <v>25553.5</v>
      </c>
      <c r="E2228">
        <v>24964.5</v>
      </c>
      <c r="F2228">
        <v>285.75099999999998</v>
      </c>
      <c r="G2228">
        <v>0.17216899999999999</v>
      </c>
      <c r="H2228">
        <v>0.82551099999999999</v>
      </c>
      <c r="I2228">
        <v>0</v>
      </c>
    </row>
    <row r="2229" spans="1:25" x14ac:dyDescent="0.25">
      <c r="A2229" t="s">
        <v>209</v>
      </c>
      <c r="B2229">
        <v>25842.5</v>
      </c>
      <c r="C2229">
        <v>25604.1</v>
      </c>
      <c r="D2229">
        <v>25567.1</v>
      </c>
      <c r="E2229">
        <v>24971.5</v>
      </c>
      <c r="F2229">
        <v>291.71300000000002</v>
      </c>
      <c r="G2229">
        <v>0.17100499999999999</v>
      </c>
      <c r="H2229">
        <v>0.83347499999999997</v>
      </c>
      <c r="I2229">
        <v>0</v>
      </c>
    </row>
    <row r="2230" spans="1:25" x14ac:dyDescent="0.25">
      <c r="A2230" t="s">
        <v>209</v>
      </c>
      <c r="B2230">
        <v>25881.3</v>
      </c>
      <c r="C2230">
        <v>25636.7</v>
      </c>
      <c r="D2230">
        <v>25598.799999999999</v>
      </c>
      <c r="E2230">
        <v>24993.9</v>
      </c>
      <c r="F2230">
        <v>299.601</v>
      </c>
      <c r="G2230">
        <v>0.14718800000000001</v>
      </c>
      <c r="H2230">
        <v>0.83341799999999999</v>
      </c>
      <c r="I2230">
        <v>0</v>
      </c>
    </row>
    <row r="2231" spans="1:25" x14ac:dyDescent="0.25">
      <c r="A2231" t="s">
        <v>209</v>
      </c>
      <c r="B2231">
        <v>25887</v>
      </c>
      <c r="C2231">
        <v>25637.599999999999</v>
      </c>
      <c r="D2231">
        <v>25603.8</v>
      </c>
      <c r="E2231">
        <v>24998.3</v>
      </c>
      <c r="F2231">
        <v>307.13499999999999</v>
      </c>
      <c r="G2231">
        <v>0.178454</v>
      </c>
      <c r="H2231">
        <v>0.83664400000000005</v>
      </c>
      <c r="I2231">
        <v>0</v>
      </c>
    </row>
    <row r="2232" spans="1:25" x14ac:dyDescent="0.25">
      <c r="A2232" t="s">
        <v>209</v>
      </c>
      <c r="B2232">
        <v>25893.3</v>
      </c>
      <c r="C2232">
        <v>25640.7</v>
      </c>
      <c r="D2232">
        <v>25604.5</v>
      </c>
      <c r="E2232">
        <v>24995.3</v>
      </c>
      <c r="F2232">
        <v>305.89699999999999</v>
      </c>
      <c r="G2232">
        <v>0.179373</v>
      </c>
      <c r="H2232">
        <v>0.82755100000000004</v>
      </c>
      <c r="I2232">
        <v>0</v>
      </c>
    </row>
    <row r="2233" spans="1:25" x14ac:dyDescent="0.25">
      <c r="A2233" t="s">
        <v>209</v>
      </c>
      <c r="B2233">
        <v>25871.599999999999</v>
      </c>
      <c r="C2233">
        <v>25631.200000000001</v>
      </c>
      <c r="D2233">
        <v>25601.7</v>
      </c>
      <c r="E2233">
        <v>24993.1</v>
      </c>
      <c r="F2233">
        <v>302.36200000000002</v>
      </c>
      <c r="G2233">
        <v>0.178455</v>
      </c>
      <c r="H2233">
        <v>0.83464700000000003</v>
      </c>
      <c r="I2233">
        <v>0</v>
      </c>
    </row>
    <row r="2234" spans="1:25" x14ac:dyDescent="0.25">
      <c r="A2234" t="s">
        <v>209</v>
      </c>
      <c r="B2234">
        <v>25889.5</v>
      </c>
      <c r="C2234">
        <v>25648.1</v>
      </c>
      <c r="D2234">
        <v>25600</v>
      </c>
      <c r="E2234">
        <v>24995.7</v>
      </c>
      <c r="F2234">
        <v>305.33800000000002</v>
      </c>
      <c r="G2234">
        <v>0.17852100000000001</v>
      </c>
      <c r="H2234">
        <v>0.82217600000000002</v>
      </c>
      <c r="I2234">
        <v>0</v>
      </c>
    </row>
    <row r="2235" spans="1:25" x14ac:dyDescent="0.25">
      <c r="A2235" t="s">
        <v>209</v>
      </c>
      <c r="B2235">
        <v>25871</v>
      </c>
      <c r="C2235">
        <v>25627.599999999999</v>
      </c>
      <c r="D2235">
        <v>25596.6</v>
      </c>
      <c r="E2235">
        <v>24993.4</v>
      </c>
      <c r="F2235">
        <v>302.73700000000002</v>
      </c>
      <c r="G2235">
        <v>0.178455</v>
      </c>
      <c r="H2235">
        <v>0.83667400000000003</v>
      </c>
      <c r="I2235">
        <v>0</v>
      </c>
    </row>
    <row r="2236" spans="1:25" x14ac:dyDescent="0.25">
      <c r="A2236" t="s">
        <v>209</v>
      </c>
      <c r="B2236">
        <v>25857.599999999999</v>
      </c>
      <c r="C2236">
        <v>25613.5</v>
      </c>
      <c r="D2236">
        <v>25578.9</v>
      </c>
      <c r="E2236">
        <v>24982.799999999999</v>
      </c>
      <c r="F2236">
        <v>298.21699999999998</v>
      </c>
      <c r="G2236">
        <v>0.15482399999999999</v>
      </c>
      <c r="H2236">
        <v>0.83672800000000003</v>
      </c>
      <c r="I2236">
        <v>0</v>
      </c>
    </row>
    <row r="2237" spans="1:25" x14ac:dyDescent="0.25">
      <c r="A2237" t="s">
        <v>209</v>
      </c>
      <c r="B2237">
        <v>25851.7</v>
      </c>
      <c r="C2237">
        <v>25613.3</v>
      </c>
      <c r="D2237">
        <v>25578.799999999999</v>
      </c>
      <c r="E2237">
        <v>24979.1</v>
      </c>
      <c r="F2237">
        <v>296.541</v>
      </c>
      <c r="G2237">
        <v>0.178454</v>
      </c>
      <c r="H2237">
        <v>0.83398499999999998</v>
      </c>
      <c r="I2237">
        <v>0</v>
      </c>
    </row>
    <row r="2238" spans="1:25" x14ac:dyDescent="0.25">
      <c r="A2238" t="s">
        <v>209</v>
      </c>
      <c r="B2238">
        <v>25878</v>
      </c>
      <c r="C2238">
        <v>25630.9</v>
      </c>
      <c r="D2238">
        <v>25591.9</v>
      </c>
      <c r="E2238">
        <v>24988.799999999999</v>
      </c>
      <c r="F2238">
        <v>304.108</v>
      </c>
      <c r="G2238">
        <v>0.17846300000000001</v>
      </c>
      <c r="H2238">
        <v>0.83273699999999995</v>
      </c>
      <c r="I2238">
        <v>0</v>
      </c>
    </row>
    <row r="2239" spans="1:25" x14ac:dyDescent="0.25">
      <c r="A2239" t="s">
        <v>209</v>
      </c>
      <c r="B2239">
        <v>25831.200000000001</v>
      </c>
      <c r="C2239">
        <v>25591</v>
      </c>
      <c r="D2239">
        <v>25559.4</v>
      </c>
      <c r="E2239">
        <v>24961.3</v>
      </c>
      <c r="F2239">
        <v>293.38200000000001</v>
      </c>
      <c r="G2239">
        <v>0.17891499999999999</v>
      </c>
      <c r="H2239">
        <v>0.83591700000000002</v>
      </c>
      <c r="I2239">
        <v>0</v>
      </c>
      <c r="R2239" t="s">
        <v>67</v>
      </c>
      <c r="U2239" t="s">
        <v>66</v>
      </c>
      <c r="X2239" t="s">
        <v>64</v>
      </c>
    </row>
    <row r="2240" spans="1:25" x14ac:dyDescent="0.25">
      <c r="A2240" t="s">
        <v>209</v>
      </c>
      <c r="B2240">
        <v>25843.4</v>
      </c>
      <c r="C2240">
        <v>25605.200000000001</v>
      </c>
      <c r="D2240">
        <v>25575.7</v>
      </c>
      <c r="E2240">
        <v>24978.9</v>
      </c>
      <c r="F2240">
        <v>295.53399999999999</v>
      </c>
      <c r="G2240">
        <v>0.171012</v>
      </c>
      <c r="H2240">
        <v>0.83684599999999998</v>
      </c>
      <c r="I2240">
        <v>0</v>
      </c>
      <c r="R2240">
        <f>AVERAGE(B2191:B2240)</f>
        <v>25849.697999999997</v>
      </c>
      <c r="S2240">
        <f>AVERAGE(C2191:C2240)</f>
        <v>25608.506000000001</v>
      </c>
      <c r="U2240">
        <f>_xlfn.VAR.P(B2191:B2240)</f>
        <v>571.15539599999693</v>
      </c>
      <c r="V2240">
        <f>_xlfn.VAR.P(C2191:C2240)</f>
        <v>479.51656400000968</v>
      </c>
      <c r="X2240">
        <f>1.96*SQRT(U2240)/50</f>
        <v>0.93683521908040746</v>
      </c>
      <c r="Y2240">
        <f>1.96*SQRT(V2240)/50</f>
        <v>0.85839637284006198</v>
      </c>
    </row>
    <row r="2241" spans="1:9" x14ac:dyDescent="0.25">
      <c r="A2241" t="s">
        <v>209</v>
      </c>
      <c r="B2241">
        <v>1292613.0375999999</v>
      </c>
      <c r="C2241" t="s">
        <v>36</v>
      </c>
    </row>
    <row r="2242" spans="1:9" x14ac:dyDescent="0.25">
      <c r="A2242" t="s">
        <v>105</v>
      </c>
      <c r="B2242">
        <v>25822</v>
      </c>
      <c r="C2242">
        <v>0</v>
      </c>
      <c r="D2242">
        <v>0</v>
      </c>
      <c r="E2242">
        <v>0</v>
      </c>
      <c r="F2242">
        <v>0</v>
      </c>
      <c r="G2242">
        <v>0.178616</v>
      </c>
      <c r="H2242">
        <v>0.83521299999999998</v>
      </c>
      <c r="I2242">
        <v>0</v>
      </c>
    </row>
    <row r="2243" spans="1:9" x14ac:dyDescent="0.25">
      <c r="A2243" t="s">
        <v>105</v>
      </c>
      <c r="B2243">
        <v>25844.799999999999</v>
      </c>
      <c r="C2243">
        <v>0</v>
      </c>
      <c r="D2243">
        <v>0</v>
      </c>
      <c r="E2243">
        <v>0</v>
      </c>
      <c r="F2243">
        <v>0</v>
      </c>
      <c r="G2243">
        <v>0.178456</v>
      </c>
      <c r="H2243">
        <v>0.83501300000000001</v>
      </c>
      <c r="I2243">
        <v>0</v>
      </c>
    </row>
    <row r="2244" spans="1:9" x14ac:dyDescent="0.25">
      <c r="A2244" t="s">
        <v>105</v>
      </c>
      <c r="B2244">
        <v>25834.3</v>
      </c>
      <c r="C2244">
        <v>0</v>
      </c>
      <c r="D2244">
        <v>0</v>
      </c>
      <c r="E2244">
        <v>0</v>
      </c>
      <c r="F2244">
        <v>0</v>
      </c>
      <c r="G2244">
        <v>0.17866199999999999</v>
      </c>
      <c r="H2244">
        <v>0.83472400000000002</v>
      </c>
      <c r="I2244">
        <v>0</v>
      </c>
    </row>
    <row r="2245" spans="1:9" x14ac:dyDescent="0.25">
      <c r="A2245" t="s">
        <v>105</v>
      </c>
      <c r="B2245">
        <v>25858.3</v>
      </c>
      <c r="C2245">
        <v>0</v>
      </c>
      <c r="D2245">
        <v>0</v>
      </c>
      <c r="E2245">
        <v>0</v>
      </c>
      <c r="F2245">
        <v>0</v>
      </c>
      <c r="G2245">
        <v>0.178454</v>
      </c>
      <c r="H2245">
        <v>0.83703499999999997</v>
      </c>
      <c r="I2245">
        <v>0</v>
      </c>
    </row>
    <row r="2246" spans="1:9" x14ac:dyDescent="0.25">
      <c r="A2246" t="s">
        <v>105</v>
      </c>
      <c r="B2246">
        <v>25838.9</v>
      </c>
      <c r="C2246">
        <v>0</v>
      </c>
      <c r="D2246">
        <v>0</v>
      </c>
      <c r="E2246">
        <v>0</v>
      </c>
      <c r="F2246">
        <v>0</v>
      </c>
      <c r="G2246">
        <v>0.16588800000000001</v>
      </c>
      <c r="H2246">
        <v>0.86772700000000003</v>
      </c>
      <c r="I2246">
        <v>0</v>
      </c>
    </row>
    <row r="2247" spans="1:9" x14ac:dyDescent="0.25">
      <c r="A2247" t="s">
        <v>105</v>
      </c>
      <c r="B2247">
        <v>25820.400000000001</v>
      </c>
      <c r="C2247">
        <v>0</v>
      </c>
      <c r="D2247">
        <v>0</v>
      </c>
      <c r="E2247">
        <v>0</v>
      </c>
      <c r="F2247">
        <v>0</v>
      </c>
      <c r="G2247">
        <v>0.17850099999999999</v>
      </c>
      <c r="H2247">
        <v>0.83523700000000001</v>
      </c>
      <c r="I2247">
        <v>0</v>
      </c>
    </row>
    <row r="2248" spans="1:9" x14ac:dyDescent="0.25">
      <c r="A2248" t="s">
        <v>105</v>
      </c>
      <c r="B2248">
        <v>25815.8</v>
      </c>
      <c r="C2248">
        <v>0</v>
      </c>
      <c r="D2248">
        <v>0</v>
      </c>
      <c r="E2248">
        <v>0</v>
      </c>
      <c r="F2248">
        <v>0</v>
      </c>
      <c r="G2248">
        <v>0.15744</v>
      </c>
      <c r="H2248">
        <v>0.83436200000000005</v>
      </c>
      <c r="I2248">
        <v>0</v>
      </c>
    </row>
    <row r="2249" spans="1:9" x14ac:dyDescent="0.25">
      <c r="A2249" t="s">
        <v>105</v>
      </c>
      <c r="B2249">
        <v>25773.9</v>
      </c>
      <c r="C2249">
        <v>0</v>
      </c>
      <c r="D2249">
        <v>0</v>
      </c>
      <c r="E2249">
        <v>0</v>
      </c>
      <c r="F2249">
        <v>0</v>
      </c>
      <c r="G2249">
        <v>0.17862</v>
      </c>
      <c r="H2249">
        <v>0.83429200000000003</v>
      </c>
      <c r="I2249">
        <v>0</v>
      </c>
    </row>
    <row r="2250" spans="1:9" x14ac:dyDescent="0.25">
      <c r="A2250" t="s">
        <v>105</v>
      </c>
      <c r="B2250">
        <v>25791.9</v>
      </c>
      <c r="C2250">
        <v>0</v>
      </c>
      <c r="D2250">
        <v>0</v>
      </c>
      <c r="E2250">
        <v>0</v>
      </c>
      <c r="F2250">
        <v>0</v>
      </c>
      <c r="G2250">
        <v>0.17848600000000001</v>
      </c>
      <c r="H2250">
        <v>0.83455299999999999</v>
      </c>
      <c r="I2250">
        <v>0</v>
      </c>
    </row>
    <row r="2251" spans="1:9" x14ac:dyDescent="0.25">
      <c r="A2251" t="s">
        <v>105</v>
      </c>
      <c r="B2251">
        <v>25811.3</v>
      </c>
      <c r="C2251">
        <v>0</v>
      </c>
      <c r="D2251">
        <v>0</v>
      </c>
      <c r="E2251">
        <v>0</v>
      </c>
      <c r="F2251">
        <v>0</v>
      </c>
      <c r="G2251">
        <v>0.17383199999999999</v>
      </c>
      <c r="H2251">
        <v>0.83633800000000003</v>
      </c>
      <c r="I2251">
        <v>0</v>
      </c>
    </row>
    <row r="2252" spans="1:9" x14ac:dyDescent="0.25">
      <c r="A2252" t="s">
        <v>105</v>
      </c>
      <c r="B2252">
        <v>25812.7</v>
      </c>
      <c r="C2252">
        <v>0</v>
      </c>
      <c r="D2252">
        <v>0</v>
      </c>
      <c r="E2252">
        <v>0</v>
      </c>
      <c r="F2252">
        <v>0</v>
      </c>
      <c r="G2252">
        <v>0.17847099999999999</v>
      </c>
      <c r="H2252">
        <v>0.82982199999999995</v>
      </c>
      <c r="I2252">
        <v>0</v>
      </c>
    </row>
    <row r="2253" spans="1:9" x14ac:dyDescent="0.25">
      <c r="A2253" t="s">
        <v>105</v>
      </c>
      <c r="B2253">
        <v>25819.4</v>
      </c>
      <c r="C2253">
        <v>0</v>
      </c>
      <c r="D2253">
        <v>0</v>
      </c>
      <c r="E2253">
        <v>0</v>
      </c>
      <c r="F2253">
        <v>0</v>
      </c>
      <c r="G2253">
        <v>0.151694</v>
      </c>
      <c r="H2253">
        <v>0.84962000000000004</v>
      </c>
      <c r="I2253">
        <v>0</v>
      </c>
    </row>
    <row r="2254" spans="1:9" x14ac:dyDescent="0.25">
      <c r="A2254" t="s">
        <v>105</v>
      </c>
      <c r="B2254">
        <v>25820.7</v>
      </c>
      <c r="C2254">
        <v>0</v>
      </c>
      <c r="D2254">
        <v>0</v>
      </c>
      <c r="E2254">
        <v>0</v>
      </c>
      <c r="F2254">
        <v>0</v>
      </c>
      <c r="G2254">
        <v>0.17486099999999999</v>
      </c>
      <c r="H2254">
        <v>0.83118499999999995</v>
      </c>
      <c r="I2254">
        <v>0</v>
      </c>
    </row>
    <row r="2255" spans="1:9" x14ac:dyDescent="0.25">
      <c r="A2255" t="s">
        <v>105</v>
      </c>
      <c r="B2255">
        <v>25822.2</v>
      </c>
      <c r="C2255">
        <v>0</v>
      </c>
      <c r="D2255">
        <v>0</v>
      </c>
      <c r="E2255">
        <v>0</v>
      </c>
      <c r="F2255">
        <v>0</v>
      </c>
      <c r="G2255">
        <v>0.178615</v>
      </c>
      <c r="H2255">
        <v>0.836534</v>
      </c>
      <c r="I2255">
        <v>0</v>
      </c>
    </row>
    <row r="2256" spans="1:9" x14ac:dyDescent="0.25">
      <c r="A2256" t="s">
        <v>105</v>
      </c>
      <c r="B2256">
        <v>25824.6</v>
      </c>
      <c r="C2256">
        <v>0</v>
      </c>
      <c r="D2256">
        <v>0</v>
      </c>
      <c r="E2256">
        <v>0</v>
      </c>
      <c r="F2256">
        <v>0</v>
      </c>
      <c r="G2256">
        <v>0.17849300000000001</v>
      </c>
      <c r="H2256">
        <v>0.83671099999999998</v>
      </c>
      <c r="I2256">
        <v>0</v>
      </c>
    </row>
    <row r="2257" spans="1:9" x14ac:dyDescent="0.25">
      <c r="A2257" t="s">
        <v>105</v>
      </c>
      <c r="B2257">
        <v>25794</v>
      </c>
      <c r="C2257">
        <v>0</v>
      </c>
      <c r="D2257">
        <v>0</v>
      </c>
      <c r="E2257">
        <v>0</v>
      </c>
      <c r="F2257">
        <v>0</v>
      </c>
      <c r="G2257">
        <v>0.17848900000000001</v>
      </c>
      <c r="H2257">
        <v>0.83638900000000005</v>
      </c>
      <c r="I2257">
        <v>0</v>
      </c>
    </row>
    <row r="2258" spans="1:9" x14ac:dyDescent="0.25">
      <c r="A2258" t="s">
        <v>105</v>
      </c>
      <c r="B2258">
        <v>25767.599999999999</v>
      </c>
      <c r="C2258">
        <v>0</v>
      </c>
      <c r="D2258">
        <v>0</v>
      </c>
      <c r="E2258">
        <v>0</v>
      </c>
      <c r="F2258">
        <v>0</v>
      </c>
      <c r="G2258">
        <v>0.14921799999999999</v>
      </c>
      <c r="H2258">
        <v>0.83662099999999995</v>
      </c>
      <c r="I2258">
        <v>0</v>
      </c>
    </row>
    <row r="2259" spans="1:9" x14ac:dyDescent="0.25">
      <c r="A2259" t="s">
        <v>105</v>
      </c>
      <c r="B2259">
        <v>25805.3</v>
      </c>
      <c r="C2259">
        <v>0</v>
      </c>
      <c r="D2259">
        <v>0</v>
      </c>
      <c r="E2259">
        <v>0</v>
      </c>
      <c r="F2259">
        <v>0</v>
      </c>
      <c r="G2259">
        <v>0.14725199999999999</v>
      </c>
      <c r="H2259">
        <v>0.83673399999999998</v>
      </c>
      <c r="I2259">
        <v>0</v>
      </c>
    </row>
    <row r="2260" spans="1:9" x14ac:dyDescent="0.25">
      <c r="A2260" t="s">
        <v>105</v>
      </c>
      <c r="B2260">
        <v>25805.5</v>
      </c>
      <c r="C2260">
        <v>0</v>
      </c>
      <c r="D2260">
        <v>0</v>
      </c>
      <c r="E2260">
        <v>0</v>
      </c>
      <c r="F2260">
        <v>0</v>
      </c>
      <c r="G2260">
        <v>0.17914099999999999</v>
      </c>
      <c r="H2260">
        <v>0.83643699999999999</v>
      </c>
      <c r="I2260">
        <v>0</v>
      </c>
    </row>
    <row r="2261" spans="1:9" x14ac:dyDescent="0.25">
      <c r="A2261" t="s">
        <v>105</v>
      </c>
      <c r="B2261">
        <v>25828.400000000001</v>
      </c>
      <c r="C2261">
        <v>0</v>
      </c>
      <c r="D2261">
        <v>0</v>
      </c>
      <c r="E2261">
        <v>0</v>
      </c>
      <c r="F2261">
        <v>0</v>
      </c>
      <c r="G2261">
        <v>0.178454</v>
      </c>
      <c r="H2261">
        <v>0.83603700000000003</v>
      </c>
      <c r="I2261">
        <v>0</v>
      </c>
    </row>
    <row r="2262" spans="1:9" x14ac:dyDescent="0.25">
      <c r="A2262" t="s">
        <v>105</v>
      </c>
      <c r="B2262">
        <v>25843.599999999999</v>
      </c>
      <c r="C2262">
        <v>0</v>
      </c>
      <c r="D2262">
        <v>0</v>
      </c>
      <c r="E2262">
        <v>0</v>
      </c>
      <c r="F2262">
        <v>0</v>
      </c>
      <c r="G2262">
        <v>0.178481</v>
      </c>
      <c r="H2262">
        <v>0.83696400000000004</v>
      </c>
      <c r="I2262">
        <v>0</v>
      </c>
    </row>
    <row r="2263" spans="1:9" x14ac:dyDescent="0.25">
      <c r="A2263" t="s">
        <v>105</v>
      </c>
      <c r="B2263">
        <v>25853.4</v>
      </c>
      <c r="C2263">
        <v>0</v>
      </c>
      <c r="D2263">
        <v>0</v>
      </c>
      <c r="E2263">
        <v>0</v>
      </c>
      <c r="F2263">
        <v>0</v>
      </c>
      <c r="G2263">
        <v>0.14957899999999999</v>
      </c>
      <c r="H2263">
        <v>0.83702299999999996</v>
      </c>
      <c r="I2263">
        <v>0</v>
      </c>
    </row>
    <row r="2264" spans="1:9" x14ac:dyDescent="0.25">
      <c r="A2264" t="s">
        <v>105</v>
      </c>
      <c r="B2264">
        <v>25822</v>
      </c>
      <c r="C2264">
        <v>0</v>
      </c>
      <c r="D2264">
        <v>0</v>
      </c>
      <c r="E2264">
        <v>0</v>
      </c>
      <c r="F2264">
        <v>0</v>
      </c>
      <c r="G2264">
        <v>0.17852199999999999</v>
      </c>
      <c r="H2264">
        <v>0.83704500000000004</v>
      </c>
      <c r="I2264">
        <v>0</v>
      </c>
    </row>
    <row r="2265" spans="1:9" x14ac:dyDescent="0.25">
      <c r="A2265" t="s">
        <v>105</v>
      </c>
      <c r="B2265">
        <v>25804.400000000001</v>
      </c>
      <c r="C2265">
        <v>0</v>
      </c>
      <c r="D2265">
        <v>0</v>
      </c>
      <c r="E2265">
        <v>0</v>
      </c>
      <c r="F2265">
        <v>0</v>
      </c>
      <c r="G2265">
        <v>0.17846600000000001</v>
      </c>
      <c r="H2265">
        <v>0.86894700000000002</v>
      </c>
      <c r="I2265">
        <v>0</v>
      </c>
    </row>
    <row r="2266" spans="1:9" x14ac:dyDescent="0.25">
      <c r="A2266" t="s">
        <v>105</v>
      </c>
      <c r="B2266">
        <v>25814.6</v>
      </c>
      <c r="C2266">
        <v>0</v>
      </c>
      <c r="D2266">
        <v>0</v>
      </c>
      <c r="E2266">
        <v>0</v>
      </c>
      <c r="F2266">
        <v>0</v>
      </c>
      <c r="G2266">
        <v>0.178456</v>
      </c>
      <c r="H2266">
        <v>0.83194699999999999</v>
      </c>
      <c r="I2266">
        <v>0</v>
      </c>
    </row>
    <row r="2267" spans="1:9" x14ac:dyDescent="0.25">
      <c r="A2267" t="s">
        <v>105</v>
      </c>
      <c r="B2267">
        <v>25784.1</v>
      </c>
      <c r="C2267">
        <v>0</v>
      </c>
      <c r="D2267">
        <v>0</v>
      </c>
      <c r="E2267">
        <v>0</v>
      </c>
      <c r="F2267">
        <v>0</v>
      </c>
      <c r="G2267">
        <v>0.17874100000000001</v>
      </c>
      <c r="H2267">
        <v>0.82811100000000004</v>
      </c>
      <c r="I2267">
        <v>0</v>
      </c>
    </row>
    <row r="2268" spans="1:9" x14ac:dyDescent="0.25">
      <c r="A2268" t="s">
        <v>105</v>
      </c>
      <c r="B2268">
        <v>25801.200000000001</v>
      </c>
      <c r="C2268">
        <v>0</v>
      </c>
      <c r="D2268">
        <v>0</v>
      </c>
      <c r="E2268">
        <v>0</v>
      </c>
      <c r="F2268">
        <v>0</v>
      </c>
      <c r="G2268">
        <v>0.15621399999999999</v>
      </c>
      <c r="H2268">
        <v>0.86420399999999997</v>
      </c>
      <c r="I2268">
        <v>0</v>
      </c>
    </row>
    <row r="2269" spans="1:9" x14ac:dyDescent="0.25">
      <c r="A2269" t="s">
        <v>105</v>
      </c>
      <c r="B2269">
        <v>25799.7</v>
      </c>
      <c r="C2269">
        <v>0</v>
      </c>
      <c r="D2269">
        <v>0</v>
      </c>
      <c r="E2269">
        <v>0</v>
      </c>
      <c r="F2269">
        <v>0</v>
      </c>
      <c r="G2269">
        <v>0.14976700000000001</v>
      </c>
      <c r="H2269">
        <v>0.83682999999999996</v>
      </c>
      <c r="I2269">
        <v>0</v>
      </c>
    </row>
    <row r="2270" spans="1:9" x14ac:dyDescent="0.25">
      <c r="A2270" t="s">
        <v>105</v>
      </c>
      <c r="B2270">
        <v>25834.400000000001</v>
      </c>
      <c r="C2270">
        <v>0</v>
      </c>
      <c r="D2270">
        <v>0</v>
      </c>
      <c r="E2270">
        <v>0</v>
      </c>
      <c r="F2270">
        <v>0</v>
      </c>
      <c r="G2270">
        <v>0.178621</v>
      </c>
      <c r="H2270">
        <v>0.83318400000000004</v>
      </c>
      <c r="I2270">
        <v>0</v>
      </c>
    </row>
    <row r="2271" spans="1:9" x14ac:dyDescent="0.25">
      <c r="A2271" t="s">
        <v>105</v>
      </c>
      <c r="B2271">
        <v>25844.400000000001</v>
      </c>
      <c r="C2271">
        <v>0</v>
      </c>
      <c r="D2271">
        <v>0</v>
      </c>
      <c r="E2271">
        <v>0</v>
      </c>
      <c r="F2271">
        <v>0</v>
      </c>
      <c r="G2271">
        <v>0.15529999999999999</v>
      </c>
      <c r="H2271">
        <v>0.83622099999999999</v>
      </c>
      <c r="I2271">
        <v>0</v>
      </c>
    </row>
    <row r="2272" spans="1:9" x14ac:dyDescent="0.25">
      <c r="A2272" t="s">
        <v>105</v>
      </c>
      <c r="B2272">
        <v>25824.6</v>
      </c>
      <c r="C2272">
        <v>0</v>
      </c>
      <c r="D2272">
        <v>0</v>
      </c>
      <c r="E2272">
        <v>0</v>
      </c>
      <c r="F2272">
        <v>0</v>
      </c>
      <c r="G2272">
        <v>0.178504</v>
      </c>
      <c r="H2272">
        <v>0.83178399999999997</v>
      </c>
      <c r="I2272">
        <v>0</v>
      </c>
    </row>
    <row r="2273" spans="1:9" x14ac:dyDescent="0.25">
      <c r="A2273" t="s">
        <v>105</v>
      </c>
      <c r="B2273">
        <v>25812.5</v>
      </c>
      <c r="C2273">
        <v>0</v>
      </c>
      <c r="D2273">
        <v>0</v>
      </c>
      <c r="E2273">
        <v>0</v>
      </c>
      <c r="F2273">
        <v>0</v>
      </c>
      <c r="G2273">
        <v>0.17846200000000001</v>
      </c>
      <c r="H2273">
        <v>0.83698399999999995</v>
      </c>
      <c r="I2273">
        <v>0</v>
      </c>
    </row>
    <row r="2274" spans="1:9" x14ac:dyDescent="0.25">
      <c r="A2274" t="s">
        <v>105</v>
      </c>
      <c r="B2274">
        <v>25795.1</v>
      </c>
      <c r="C2274">
        <v>0</v>
      </c>
      <c r="D2274">
        <v>0</v>
      </c>
      <c r="E2274">
        <v>0</v>
      </c>
      <c r="F2274">
        <v>0</v>
      </c>
      <c r="G2274">
        <v>0.164436</v>
      </c>
      <c r="H2274">
        <v>0.83686300000000002</v>
      </c>
      <c r="I2274">
        <v>0</v>
      </c>
    </row>
    <row r="2275" spans="1:9" x14ac:dyDescent="0.25">
      <c r="A2275" t="s">
        <v>105</v>
      </c>
      <c r="B2275">
        <v>25807.7</v>
      </c>
      <c r="C2275">
        <v>0</v>
      </c>
      <c r="D2275">
        <v>0</v>
      </c>
      <c r="E2275">
        <v>0</v>
      </c>
      <c r="F2275">
        <v>0</v>
      </c>
      <c r="G2275">
        <v>0.178672</v>
      </c>
      <c r="H2275">
        <v>0.837032</v>
      </c>
      <c r="I2275">
        <v>0</v>
      </c>
    </row>
    <row r="2276" spans="1:9" x14ac:dyDescent="0.25">
      <c r="A2276" t="s">
        <v>105</v>
      </c>
      <c r="B2276">
        <v>25836.7</v>
      </c>
      <c r="C2276">
        <v>0</v>
      </c>
      <c r="D2276">
        <v>0</v>
      </c>
      <c r="E2276">
        <v>0</v>
      </c>
      <c r="F2276">
        <v>0</v>
      </c>
      <c r="G2276">
        <v>0.161611</v>
      </c>
      <c r="H2276">
        <v>0.83636299999999997</v>
      </c>
      <c r="I2276">
        <v>0</v>
      </c>
    </row>
    <row r="2277" spans="1:9" x14ac:dyDescent="0.25">
      <c r="A2277" t="s">
        <v>105</v>
      </c>
      <c r="B2277">
        <v>25846.799999999999</v>
      </c>
      <c r="C2277">
        <v>0</v>
      </c>
      <c r="D2277">
        <v>0</v>
      </c>
      <c r="E2277">
        <v>0</v>
      </c>
      <c r="F2277">
        <v>0</v>
      </c>
      <c r="G2277">
        <v>0.14721699999999999</v>
      </c>
      <c r="H2277">
        <v>0.837032</v>
      </c>
      <c r="I2277">
        <v>0</v>
      </c>
    </row>
    <row r="2278" spans="1:9" x14ac:dyDescent="0.25">
      <c r="A2278" t="s">
        <v>105</v>
      </c>
      <c r="B2278">
        <v>25804.2</v>
      </c>
      <c r="C2278">
        <v>0</v>
      </c>
      <c r="D2278">
        <v>0</v>
      </c>
      <c r="E2278">
        <v>0</v>
      </c>
      <c r="F2278">
        <v>0</v>
      </c>
      <c r="G2278">
        <v>0.15243200000000001</v>
      </c>
      <c r="H2278">
        <v>0.83617200000000003</v>
      </c>
      <c r="I2278">
        <v>0</v>
      </c>
    </row>
    <row r="2279" spans="1:9" x14ac:dyDescent="0.25">
      <c r="A2279" t="s">
        <v>105</v>
      </c>
      <c r="B2279">
        <v>25826.9</v>
      </c>
      <c r="C2279">
        <v>0</v>
      </c>
      <c r="D2279">
        <v>0</v>
      </c>
      <c r="E2279">
        <v>0</v>
      </c>
      <c r="F2279">
        <v>0</v>
      </c>
      <c r="G2279">
        <v>0.178482</v>
      </c>
      <c r="H2279">
        <v>0.83185900000000002</v>
      </c>
      <c r="I2279">
        <v>0</v>
      </c>
    </row>
    <row r="2280" spans="1:9" x14ac:dyDescent="0.25">
      <c r="A2280" t="s">
        <v>105</v>
      </c>
      <c r="B2280">
        <v>25854.1</v>
      </c>
      <c r="C2280">
        <v>0</v>
      </c>
      <c r="D2280">
        <v>0</v>
      </c>
      <c r="E2280">
        <v>0</v>
      </c>
      <c r="F2280">
        <v>0</v>
      </c>
      <c r="G2280">
        <v>0.160603</v>
      </c>
      <c r="H2280">
        <v>0.85528199999999999</v>
      </c>
      <c r="I2280">
        <v>0</v>
      </c>
    </row>
    <row r="2281" spans="1:9" x14ac:dyDescent="0.25">
      <c r="A2281" t="s">
        <v>105</v>
      </c>
      <c r="B2281">
        <v>25841.5</v>
      </c>
      <c r="C2281">
        <v>0</v>
      </c>
      <c r="D2281">
        <v>0</v>
      </c>
      <c r="E2281">
        <v>0</v>
      </c>
      <c r="F2281">
        <v>0</v>
      </c>
      <c r="G2281">
        <v>0.15207100000000001</v>
      </c>
      <c r="H2281">
        <v>0.83704199999999995</v>
      </c>
      <c r="I2281">
        <v>0</v>
      </c>
    </row>
    <row r="2282" spans="1:9" x14ac:dyDescent="0.25">
      <c r="A2282" t="s">
        <v>105</v>
      </c>
      <c r="B2282">
        <v>25847.9</v>
      </c>
      <c r="C2282">
        <v>0</v>
      </c>
      <c r="D2282">
        <v>0</v>
      </c>
      <c r="E2282">
        <v>0</v>
      </c>
      <c r="F2282">
        <v>0</v>
      </c>
      <c r="G2282">
        <v>0.153775</v>
      </c>
      <c r="H2282">
        <v>0.83641399999999999</v>
      </c>
      <c r="I2282">
        <v>0</v>
      </c>
    </row>
    <row r="2283" spans="1:9" x14ac:dyDescent="0.25">
      <c r="A2283" t="s">
        <v>105</v>
      </c>
      <c r="B2283">
        <v>25823.599999999999</v>
      </c>
      <c r="C2283">
        <v>0</v>
      </c>
      <c r="D2283">
        <v>0</v>
      </c>
      <c r="E2283">
        <v>0</v>
      </c>
      <c r="F2283">
        <v>0</v>
      </c>
      <c r="G2283">
        <v>0.150342</v>
      </c>
      <c r="H2283">
        <v>0.83628100000000005</v>
      </c>
      <c r="I2283">
        <v>0</v>
      </c>
    </row>
    <row r="2284" spans="1:9" x14ac:dyDescent="0.25">
      <c r="A2284" t="s">
        <v>105</v>
      </c>
      <c r="B2284">
        <v>25807.200000000001</v>
      </c>
      <c r="C2284">
        <v>0</v>
      </c>
      <c r="D2284">
        <v>0</v>
      </c>
      <c r="E2284">
        <v>0</v>
      </c>
      <c r="F2284">
        <v>0</v>
      </c>
      <c r="G2284">
        <v>0.14835899999999999</v>
      </c>
      <c r="H2284">
        <v>0.83703700000000003</v>
      </c>
      <c r="I2284">
        <v>0</v>
      </c>
    </row>
    <row r="2285" spans="1:9" x14ac:dyDescent="0.25">
      <c r="A2285" t="s">
        <v>105</v>
      </c>
      <c r="B2285">
        <v>25776.799999999999</v>
      </c>
      <c r="C2285">
        <v>0</v>
      </c>
      <c r="D2285">
        <v>0</v>
      </c>
      <c r="E2285">
        <v>0</v>
      </c>
      <c r="F2285">
        <v>0</v>
      </c>
      <c r="G2285">
        <v>0.17854999999999999</v>
      </c>
      <c r="H2285">
        <v>0.86253400000000002</v>
      </c>
      <c r="I2285">
        <v>0</v>
      </c>
    </row>
    <row r="2286" spans="1:9" x14ac:dyDescent="0.25">
      <c r="A2286" t="s">
        <v>105</v>
      </c>
      <c r="B2286">
        <v>25781.5</v>
      </c>
      <c r="C2286">
        <v>0</v>
      </c>
      <c r="D2286">
        <v>0</v>
      </c>
      <c r="E2286">
        <v>0</v>
      </c>
      <c r="F2286">
        <v>0</v>
      </c>
      <c r="G2286">
        <v>0.178591</v>
      </c>
      <c r="H2286">
        <v>0.83621699999999999</v>
      </c>
      <c r="I2286">
        <v>0</v>
      </c>
    </row>
    <row r="2287" spans="1:9" x14ac:dyDescent="0.25">
      <c r="A2287" t="s">
        <v>105</v>
      </c>
      <c r="B2287">
        <v>25771.599999999999</v>
      </c>
      <c r="C2287">
        <v>0</v>
      </c>
      <c r="D2287">
        <v>0</v>
      </c>
      <c r="E2287">
        <v>0</v>
      </c>
      <c r="F2287">
        <v>0</v>
      </c>
      <c r="G2287">
        <v>0.17863100000000001</v>
      </c>
      <c r="H2287">
        <v>0.83529699999999996</v>
      </c>
      <c r="I2287">
        <v>0</v>
      </c>
    </row>
    <row r="2288" spans="1:9" x14ac:dyDescent="0.25">
      <c r="A2288" t="s">
        <v>105</v>
      </c>
      <c r="B2288">
        <v>25798.400000000001</v>
      </c>
      <c r="C2288">
        <v>0</v>
      </c>
      <c r="D2288">
        <v>0</v>
      </c>
      <c r="E2288">
        <v>0</v>
      </c>
      <c r="F2288">
        <v>0</v>
      </c>
      <c r="G2288">
        <v>0.178455</v>
      </c>
      <c r="H2288">
        <v>0.83434799999999998</v>
      </c>
      <c r="I2288">
        <v>0</v>
      </c>
    </row>
    <row r="2289" spans="1:25" x14ac:dyDescent="0.25">
      <c r="A2289" t="s">
        <v>105</v>
      </c>
      <c r="B2289">
        <v>25808.3</v>
      </c>
      <c r="C2289">
        <v>0</v>
      </c>
      <c r="D2289">
        <v>0</v>
      </c>
      <c r="E2289">
        <v>0</v>
      </c>
      <c r="F2289">
        <v>0</v>
      </c>
      <c r="G2289">
        <v>0.162383</v>
      </c>
      <c r="H2289">
        <v>0.83515099999999998</v>
      </c>
      <c r="I2289">
        <v>0</v>
      </c>
    </row>
    <row r="2290" spans="1:25" x14ac:dyDescent="0.25">
      <c r="A2290" t="s">
        <v>105</v>
      </c>
      <c r="B2290">
        <v>25815.8</v>
      </c>
      <c r="C2290">
        <v>0</v>
      </c>
      <c r="D2290">
        <v>0</v>
      </c>
      <c r="E2290">
        <v>0</v>
      </c>
      <c r="F2290">
        <v>0</v>
      </c>
      <c r="G2290">
        <v>0.17847199999999999</v>
      </c>
      <c r="H2290">
        <v>0.80647199999999997</v>
      </c>
      <c r="I2290">
        <v>0</v>
      </c>
    </row>
    <row r="2291" spans="1:25" x14ac:dyDescent="0.25">
      <c r="A2291" t="s">
        <v>105</v>
      </c>
      <c r="B2291">
        <v>25811.200000000001</v>
      </c>
      <c r="C2291">
        <v>0</v>
      </c>
      <c r="D2291">
        <v>0</v>
      </c>
      <c r="E2291">
        <v>0</v>
      </c>
      <c r="F2291">
        <v>0</v>
      </c>
      <c r="G2291">
        <v>0.14752199999999999</v>
      </c>
      <c r="H2291">
        <v>0.83645199999999997</v>
      </c>
      <c r="I2291">
        <v>0</v>
      </c>
    </row>
    <row r="2292" spans="1:25" x14ac:dyDescent="0.25">
      <c r="A2292" t="s">
        <v>105</v>
      </c>
      <c r="B2292">
        <v>25789.3</v>
      </c>
      <c r="C2292">
        <v>0</v>
      </c>
      <c r="D2292">
        <v>0</v>
      </c>
      <c r="E2292">
        <v>0</v>
      </c>
      <c r="F2292">
        <v>0</v>
      </c>
      <c r="G2292">
        <v>0.178455</v>
      </c>
      <c r="H2292">
        <v>0.83666399999999996</v>
      </c>
      <c r="I2292">
        <v>0</v>
      </c>
    </row>
    <row r="2293" spans="1:25" x14ac:dyDescent="0.25">
      <c r="A2293" t="s">
        <v>105</v>
      </c>
      <c r="B2293">
        <v>25808.400000000001</v>
      </c>
      <c r="C2293">
        <v>0</v>
      </c>
      <c r="D2293">
        <v>0</v>
      </c>
      <c r="E2293">
        <v>0</v>
      </c>
      <c r="F2293">
        <v>0</v>
      </c>
      <c r="G2293">
        <v>0.17968999999999999</v>
      </c>
      <c r="H2293">
        <v>0.83704199999999995</v>
      </c>
      <c r="I2293">
        <v>0</v>
      </c>
    </row>
    <row r="2294" spans="1:25" x14ac:dyDescent="0.25">
      <c r="A2294" t="s">
        <v>105</v>
      </c>
      <c r="B2294">
        <v>25831.3</v>
      </c>
      <c r="C2294">
        <v>0</v>
      </c>
      <c r="D2294">
        <v>0</v>
      </c>
      <c r="E2294">
        <v>0</v>
      </c>
      <c r="F2294">
        <v>0</v>
      </c>
      <c r="G2294">
        <v>0.17847199999999999</v>
      </c>
      <c r="H2294">
        <v>0.83650599999999997</v>
      </c>
      <c r="I2294">
        <v>0</v>
      </c>
    </row>
    <row r="2295" spans="1:25" x14ac:dyDescent="0.25">
      <c r="A2295" t="s">
        <v>105</v>
      </c>
      <c r="B2295">
        <v>25818.9</v>
      </c>
      <c r="C2295">
        <v>0</v>
      </c>
      <c r="D2295">
        <v>0</v>
      </c>
      <c r="E2295">
        <v>0</v>
      </c>
      <c r="F2295">
        <v>0</v>
      </c>
      <c r="G2295">
        <v>0.14727199999999999</v>
      </c>
      <c r="H2295">
        <v>0.82942000000000005</v>
      </c>
      <c r="I2295">
        <v>0</v>
      </c>
      <c r="R2295" t="s">
        <v>67</v>
      </c>
      <c r="U2295" t="s">
        <v>66</v>
      </c>
      <c r="X2295" t="s">
        <v>64</v>
      </c>
    </row>
    <row r="2296" spans="1:25" x14ac:dyDescent="0.25">
      <c r="A2296" t="s">
        <v>105</v>
      </c>
      <c r="B2296">
        <v>25803.7</v>
      </c>
      <c r="C2296">
        <v>0</v>
      </c>
      <c r="D2296">
        <v>0</v>
      </c>
      <c r="E2296">
        <v>0</v>
      </c>
      <c r="F2296">
        <v>0</v>
      </c>
      <c r="G2296">
        <v>0.17846999999999999</v>
      </c>
      <c r="H2296">
        <v>0.83704800000000001</v>
      </c>
      <c r="I2296">
        <v>0</v>
      </c>
      <c r="R2296">
        <f>AVERAGE(B2247:B2296)</f>
        <v>25813.189999999995</v>
      </c>
      <c r="S2296">
        <f>AVERAGE(C2247:C2296)</f>
        <v>0</v>
      </c>
      <c r="U2296">
        <f>_xlfn.VAR.P(B2247:B2296)</f>
        <v>441.57970000000648</v>
      </c>
      <c r="V2296">
        <f>_xlfn.VAR.P(C2247:C2296)</f>
        <v>0</v>
      </c>
      <c r="X2296">
        <f>1.96*SQRT(U2296)/50</f>
        <v>0.8237408756447685</v>
      </c>
      <c r="Y2296">
        <f>1.96*SQRT(V2296)/50</f>
        <v>0</v>
      </c>
    </row>
    <row r="2297" spans="1:25" x14ac:dyDescent="0.25">
      <c r="A2297" t="s">
        <v>105</v>
      </c>
      <c r="B2297">
        <v>1290758.7187999999</v>
      </c>
      <c r="C2297" t="s">
        <v>36</v>
      </c>
    </row>
    <row r="2298" spans="1:25" x14ac:dyDescent="0.25">
      <c r="A2298" t="s">
        <v>106</v>
      </c>
      <c r="B2298">
        <v>25229.1</v>
      </c>
      <c r="C2298">
        <v>24993.3</v>
      </c>
      <c r="D2298">
        <v>24958.5</v>
      </c>
      <c r="E2298">
        <v>24363.3</v>
      </c>
      <c r="F2298">
        <v>302.48500000000001</v>
      </c>
      <c r="G2298">
        <v>0.15812799999999999</v>
      </c>
      <c r="H2298">
        <v>0.83497299999999997</v>
      </c>
      <c r="I2298">
        <v>0</v>
      </c>
    </row>
    <row r="2299" spans="1:25" x14ac:dyDescent="0.25">
      <c r="A2299" t="s">
        <v>106</v>
      </c>
      <c r="B2299">
        <v>25236.1</v>
      </c>
      <c r="C2299">
        <v>25001.4</v>
      </c>
      <c r="D2299">
        <v>24961.1</v>
      </c>
      <c r="E2299">
        <v>24368.2</v>
      </c>
      <c r="F2299">
        <v>296.64299999999997</v>
      </c>
      <c r="G2299">
        <v>0.17854500000000001</v>
      </c>
      <c r="H2299">
        <v>0.83365</v>
      </c>
      <c r="I2299">
        <v>0</v>
      </c>
    </row>
    <row r="2300" spans="1:25" x14ac:dyDescent="0.25">
      <c r="A2300" t="s">
        <v>106</v>
      </c>
      <c r="B2300">
        <v>25240.7</v>
      </c>
      <c r="C2300">
        <v>25004.400000000001</v>
      </c>
      <c r="D2300">
        <v>24960.400000000001</v>
      </c>
      <c r="E2300">
        <v>24369.1</v>
      </c>
      <c r="F2300">
        <v>294.65899999999999</v>
      </c>
      <c r="G2300">
        <v>0.14771500000000001</v>
      </c>
      <c r="H2300">
        <v>0.83631500000000003</v>
      </c>
      <c r="I2300">
        <v>0</v>
      </c>
    </row>
    <row r="2301" spans="1:25" x14ac:dyDescent="0.25">
      <c r="A2301" t="s">
        <v>106</v>
      </c>
      <c r="B2301">
        <v>25233.1</v>
      </c>
      <c r="C2301">
        <v>24996.5</v>
      </c>
      <c r="D2301">
        <v>24954.1</v>
      </c>
      <c r="E2301">
        <v>24359.8</v>
      </c>
      <c r="F2301">
        <v>294.48599999999999</v>
      </c>
      <c r="G2301">
        <v>0.173484</v>
      </c>
      <c r="H2301">
        <v>0.83704900000000004</v>
      </c>
      <c r="I2301">
        <v>0</v>
      </c>
    </row>
    <row r="2302" spans="1:25" x14ac:dyDescent="0.25">
      <c r="A2302" t="s">
        <v>106</v>
      </c>
      <c r="B2302">
        <v>25189.4</v>
      </c>
      <c r="C2302">
        <v>24952.9</v>
      </c>
      <c r="D2302">
        <v>24916.1</v>
      </c>
      <c r="E2302">
        <v>24329.9</v>
      </c>
      <c r="F2302">
        <v>301.16000000000003</v>
      </c>
      <c r="G2302">
        <v>0.168374</v>
      </c>
      <c r="H2302">
        <v>0.83679400000000004</v>
      </c>
      <c r="I2302">
        <v>0</v>
      </c>
    </row>
    <row r="2303" spans="1:25" x14ac:dyDescent="0.25">
      <c r="A2303" t="s">
        <v>106</v>
      </c>
      <c r="B2303">
        <v>25133.9</v>
      </c>
      <c r="C2303">
        <v>24900.5</v>
      </c>
      <c r="D2303">
        <v>24871.3</v>
      </c>
      <c r="E2303">
        <v>24286.7</v>
      </c>
      <c r="F2303">
        <v>283.31299999999999</v>
      </c>
      <c r="G2303">
        <v>0.15208199999999999</v>
      </c>
      <c r="H2303">
        <v>0.83683700000000005</v>
      </c>
      <c r="I2303">
        <v>0</v>
      </c>
    </row>
    <row r="2304" spans="1:25" x14ac:dyDescent="0.25">
      <c r="A2304" t="s">
        <v>106</v>
      </c>
      <c r="B2304">
        <v>25096</v>
      </c>
      <c r="C2304">
        <v>24863.5</v>
      </c>
      <c r="D2304">
        <v>24837.5</v>
      </c>
      <c r="E2304">
        <v>24255.3</v>
      </c>
      <c r="F2304">
        <v>273.86</v>
      </c>
      <c r="G2304">
        <v>0.178675</v>
      </c>
      <c r="H2304">
        <v>0.83699999999999997</v>
      </c>
      <c r="I2304">
        <v>0</v>
      </c>
    </row>
    <row r="2305" spans="1:9" x14ac:dyDescent="0.25">
      <c r="A2305" t="s">
        <v>106</v>
      </c>
      <c r="B2305">
        <v>25098.799999999999</v>
      </c>
      <c r="C2305">
        <v>24866.2</v>
      </c>
      <c r="D2305">
        <v>24835.9</v>
      </c>
      <c r="E2305">
        <v>24254.5</v>
      </c>
      <c r="F2305">
        <v>277.827</v>
      </c>
      <c r="G2305">
        <v>0.178511</v>
      </c>
      <c r="H2305">
        <v>0.86895199999999995</v>
      </c>
      <c r="I2305">
        <v>0</v>
      </c>
    </row>
    <row r="2306" spans="1:9" x14ac:dyDescent="0.25">
      <c r="A2306" t="s">
        <v>106</v>
      </c>
      <c r="B2306">
        <v>25133.4</v>
      </c>
      <c r="C2306">
        <v>24900.1</v>
      </c>
      <c r="D2306">
        <v>24869.7</v>
      </c>
      <c r="E2306">
        <v>24273</v>
      </c>
      <c r="F2306">
        <v>282.67099999999999</v>
      </c>
      <c r="G2306">
        <v>0.178672</v>
      </c>
      <c r="H2306">
        <v>0.83263500000000001</v>
      </c>
      <c r="I2306">
        <v>0</v>
      </c>
    </row>
    <row r="2307" spans="1:9" x14ac:dyDescent="0.25">
      <c r="A2307" t="s">
        <v>106</v>
      </c>
      <c r="B2307">
        <v>25192.7</v>
      </c>
      <c r="C2307">
        <v>24952.5</v>
      </c>
      <c r="D2307">
        <v>24910.3</v>
      </c>
      <c r="E2307">
        <v>24301.599999999999</v>
      </c>
      <c r="F2307">
        <v>300.46699999999998</v>
      </c>
      <c r="G2307">
        <v>0.17869399999999999</v>
      </c>
      <c r="H2307">
        <v>0.83626400000000001</v>
      </c>
      <c r="I2307">
        <v>0</v>
      </c>
    </row>
    <row r="2308" spans="1:9" x14ac:dyDescent="0.25">
      <c r="A2308" t="s">
        <v>106</v>
      </c>
      <c r="B2308">
        <v>25235.3</v>
      </c>
      <c r="C2308">
        <v>24987.5</v>
      </c>
      <c r="D2308">
        <v>24947.5</v>
      </c>
      <c r="E2308">
        <v>24325.7</v>
      </c>
      <c r="F2308">
        <v>298.666</v>
      </c>
      <c r="G2308">
        <v>0.17854999999999999</v>
      </c>
      <c r="H2308">
        <v>0.84905299999999995</v>
      </c>
      <c r="I2308">
        <v>0</v>
      </c>
    </row>
    <row r="2309" spans="1:9" x14ac:dyDescent="0.25">
      <c r="A2309" t="s">
        <v>106</v>
      </c>
      <c r="B2309">
        <v>25244.400000000001</v>
      </c>
      <c r="C2309">
        <v>24995.200000000001</v>
      </c>
      <c r="D2309">
        <v>24954.2</v>
      </c>
      <c r="E2309">
        <v>24329.7</v>
      </c>
      <c r="F2309">
        <v>303.613</v>
      </c>
      <c r="G2309">
        <v>0.14993000000000001</v>
      </c>
      <c r="H2309">
        <v>0.83509699999999998</v>
      </c>
      <c r="I2309">
        <v>0</v>
      </c>
    </row>
    <row r="2310" spans="1:9" x14ac:dyDescent="0.25">
      <c r="A2310" t="s">
        <v>106</v>
      </c>
      <c r="B2310">
        <v>25238.3</v>
      </c>
      <c r="C2310">
        <v>24985.4</v>
      </c>
      <c r="D2310">
        <v>24943.5</v>
      </c>
      <c r="E2310">
        <v>24316</v>
      </c>
      <c r="F2310">
        <v>301.93299999999999</v>
      </c>
      <c r="G2310">
        <v>0.17846699999999999</v>
      </c>
      <c r="H2310">
        <v>0.83603400000000005</v>
      </c>
      <c r="I2310">
        <v>0</v>
      </c>
    </row>
    <row r="2311" spans="1:9" x14ac:dyDescent="0.25">
      <c r="A2311" t="s">
        <v>106</v>
      </c>
      <c r="B2311">
        <v>25238.5</v>
      </c>
      <c r="C2311">
        <v>24988.7</v>
      </c>
      <c r="D2311">
        <v>24946.7</v>
      </c>
      <c r="E2311">
        <v>24322</v>
      </c>
      <c r="F2311">
        <v>301.83800000000002</v>
      </c>
      <c r="G2311">
        <v>0.17532800000000001</v>
      </c>
      <c r="H2311">
        <v>0.83679899999999996</v>
      </c>
      <c r="I2311">
        <v>0</v>
      </c>
    </row>
    <row r="2312" spans="1:9" x14ac:dyDescent="0.25">
      <c r="A2312" t="s">
        <v>106</v>
      </c>
      <c r="B2312">
        <v>25232.9</v>
      </c>
      <c r="C2312">
        <v>24981.599999999999</v>
      </c>
      <c r="D2312">
        <v>24946</v>
      </c>
      <c r="E2312">
        <v>24333.4</v>
      </c>
      <c r="F2312">
        <v>300.35899999999998</v>
      </c>
      <c r="G2312">
        <v>0.15413499999999999</v>
      </c>
      <c r="H2312">
        <v>0.83586300000000002</v>
      </c>
      <c r="I2312">
        <v>0</v>
      </c>
    </row>
    <row r="2313" spans="1:9" x14ac:dyDescent="0.25">
      <c r="A2313" t="s">
        <v>106</v>
      </c>
      <c r="B2313">
        <v>25114.6</v>
      </c>
      <c r="C2313">
        <v>24882.3</v>
      </c>
      <c r="D2313">
        <v>24851.8</v>
      </c>
      <c r="E2313">
        <v>24261.3</v>
      </c>
      <c r="F2313">
        <v>289.91800000000001</v>
      </c>
      <c r="G2313">
        <v>0.178455</v>
      </c>
      <c r="H2313">
        <v>0.83638400000000002</v>
      </c>
      <c r="I2313">
        <v>0</v>
      </c>
    </row>
    <row r="2314" spans="1:9" x14ac:dyDescent="0.25">
      <c r="A2314" t="s">
        <v>106</v>
      </c>
      <c r="B2314">
        <v>25165.4</v>
      </c>
      <c r="C2314">
        <v>24931.4</v>
      </c>
      <c r="D2314">
        <v>24900.5</v>
      </c>
      <c r="E2314">
        <v>24308.3</v>
      </c>
      <c r="F2314">
        <v>292.85399999999998</v>
      </c>
      <c r="G2314">
        <v>0.15182899999999999</v>
      </c>
      <c r="H2314">
        <v>0.83310300000000004</v>
      </c>
      <c r="I2314">
        <v>0</v>
      </c>
    </row>
    <row r="2315" spans="1:9" x14ac:dyDescent="0.25">
      <c r="A2315" t="s">
        <v>106</v>
      </c>
      <c r="B2315">
        <v>25190.6</v>
      </c>
      <c r="C2315">
        <v>24952.7</v>
      </c>
      <c r="D2315">
        <v>24918.2</v>
      </c>
      <c r="E2315">
        <v>24316.1</v>
      </c>
      <c r="F2315">
        <v>298.94099999999997</v>
      </c>
      <c r="G2315">
        <v>0.15895899999999999</v>
      </c>
      <c r="H2315">
        <v>0.83704599999999996</v>
      </c>
      <c r="I2315">
        <v>0</v>
      </c>
    </row>
    <row r="2316" spans="1:9" x14ac:dyDescent="0.25">
      <c r="A2316" t="s">
        <v>106</v>
      </c>
      <c r="B2316">
        <v>25200.6</v>
      </c>
      <c r="C2316">
        <v>24955.4</v>
      </c>
      <c r="D2316">
        <v>24918.9</v>
      </c>
      <c r="E2316">
        <v>24319.599999999999</v>
      </c>
      <c r="F2316">
        <v>303.57799999999997</v>
      </c>
      <c r="G2316">
        <v>0.17862600000000001</v>
      </c>
      <c r="H2316">
        <v>0.83699500000000004</v>
      </c>
      <c r="I2316">
        <v>0</v>
      </c>
    </row>
    <row r="2317" spans="1:9" x14ac:dyDescent="0.25">
      <c r="A2317" t="s">
        <v>106</v>
      </c>
      <c r="B2317">
        <v>25186.9</v>
      </c>
      <c r="C2317">
        <v>24950.799999999999</v>
      </c>
      <c r="D2317">
        <v>24914</v>
      </c>
      <c r="E2317">
        <v>24300.2</v>
      </c>
      <c r="F2317">
        <v>310.45600000000002</v>
      </c>
      <c r="G2317">
        <v>0.15251200000000001</v>
      </c>
      <c r="H2317">
        <v>0.83151299999999995</v>
      </c>
      <c r="I2317">
        <v>0</v>
      </c>
    </row>
    <row r="2318" spans="1:9" x14ac:dyDescent="0.25">
      <c r="A2318" t="s">
        <v>106</v>
      </c>
      <c r="B2318">
        <v>25236</v>
      </c>
      <c r="C2318">
        <v>24994.1</v>
      </c>
      <c r="D2318">
        <v>24955.4</v>
      </c>
      <c r="E2318">
        <v>24350.400000000001</v>
      </c>
      <c r="F2318">
        <v>315.14800000000002</v>
      </c>
      <c r="G2318">
        <v>0.17938299999999999</v>
      </c>
      <c r="H2318">
        <v>0.83616900000000005</v>
      </c>
      <c r="I2318">
        <v>0</v>
      </c>
    </row>
    <row r="2319" spans="1:9" x14ac:dyDescent="0.25">
      <c r="A2319" t="s">
        <v>106</v>
      </c>
      <c r="B2319">
        <v>25197.599999999999</v>
      </c>
      <c r="C2319">
        <v>24963.8</v>
      </c>
      <c r="D2319">
        <v>24923</v>
      </c>
      <c r="E2319">
        <v>24320.400000000001</v>
      </c>
      <c r="F2319">
        <v>310.68799999999999</v>
      </c>
      <c r="G2319">
        <v>0.17852000000000001</v>
      </c>
      <c r="H2319">
        <v>0.83145199999999997</v>
      </c>
      <c r="I2319">
        <v>0</v>
      </c>
    </row>
    <row r="2320" spans="1:9" x14ac:dyDescent="0.25">
      <c r="A2320" t="s">
        <v>106</v>
      </c>
      <c r="B2320">
        <v>25231.5</v>
      </c>
      <c r="C2320">
        <v>24982.5</v>
      </c>
      <c r="D2320">
        <v>24932.400000000001</v>
      </c>
      <c r="E2320">
        <v>24317.9</v>
      </c>
      <c r="F2320">
        <v>319.33699999999999</v>
      </c>
      <c r="G2320">
        <v>0.17846999999999999</v>
      </c>
      <c r="H2320">
        <v>0.83563600000000005</v>
      </c>
      <c r="I2320">
        <v>0</v>
      </c>
    </row>
    <row r="2321" spans="1:9" x14ac:dyDescent="0.25">
      <c r="A2321" t="s">
        <v>106</v>
      </c>
      <c r="B2321">
        <v>25184.400000000001</v>
      </c>
      <c r="C2321">
        <v>24948</v>
      </c>
      <c r="D2321">
        <v>24909.9</v>
      </c>
      <c r="E2321">
        <v>24311.1</v>
      </c>
      <c r="F2321">
        <v>323.113</v>
      </c>
      <c r="G2321">
        <v>0.17874000000000001</v>
      </c>
      <c r="H2321">
        <v>0.83180100000000001</v>
      </c>
      <c r="I2321">
        <v>0</v>
      </c>
    </row>
    <row r="2322" spans="1:9" x14ac:dyDescent="0.25">
      <c r="A2322" t="s">
        <v>106</v>
      </c>
      <c r="B2322">
        <v>25137.5</v>
      </c>
      <c r="C2322">
        <v>24901.4</v>
      </c>
      <c r="D2322">
        <v>24874.5</v>
      </c>
      <c r="E2322">
        <v>24280.5</v>
      </c>
      <c r="F2322">
        <v>295.46499999999997</v>
      </c>
      <c r="G2322">
        <v>0.17846000000000001</v>
      </c>
      <c r="H2322">
        <v>0.83664499999999997</v>
      </c>
      <c r="I2322">
        <v>0</v>
      </c>
    </row>
    <row r="2323" spans="1:9" x14ac:dyDescent="0.25">
      <c r="A2323" t="s">
        <v>106</v>
      </c>
      <c r="B2323">
        <v>25111.7</v>
      </c>
      <c r="C2323">
        <v>24877.5</v>
      </c>
      <c r="D2323">
        <v>24846.7</v>
      </c>
      <c r="E2323">
        <v>24256.6</v>
      </c>
      <c r="F2323">
        <v>286.27</v>
      </c>
      <c r="G2323">
        <v>0.14741000000000001</v>
      </c>
      <c r="H2323">
        <v>0.83511299999999999</v>
      </c>
      <c r="I2323">
        <v>0</v>
      </c>
    </row>
    <row r="2324" spans="1:9" x14ac:dyDescent="0.25">
      <c r="A2324" t="s">
        <v>106</v>
      </c>
      <c r="B2324">
        <v>25123</v>
      </c>
      <c r="C2324">
        <v>24890.799999999999</v>
      </c>
      <c r="D2324">
        <v>24858</v>
      </c>
      <c r="E2324">
        <v>24262.1</v>
      </c>
      <c r="F2324">
        <v>285.17599999999999</v>
      </c>
      <c r="G2324">
        <v>0.14776700000000001</v>
      </c>
      <c r="H2324">
        <v>0.81289</v>
      </c>
      <c r="I2324">
        <v>0</v>
      </c>
    </row>
    <row r="2325" spans="1:9" x14ac:dyDescent="0.25">
      <c r="A2325" t="s">
        <v>106</v>
      </c>
      <c r="B2325">
        <v>25185.4</v>
      </c>
      <c r="C2325">
        <v>24944.5</v>
      </c>
      <c r="D2325">
        <v>24908.400000000001</v>
      </c>
      <c r="E2325">
        <v>24314.7</v>
      </c>
      <c r="F2325">
        <v>297.90600000000001</v>
      </c>
      <c r="G2325">
        <v>0.16825799999999999</v>
      </c>
      <c r="H2325">
        <v>0.83316800000000002</v>
      </c>
      <c r="I2325">
        <v>0</v>
      </c>
    </row>
    <row r="2326" spans="1:9" x14ac:dyDescent="0.25">
      <c r="A2326" t="s">
        <v>106</v>
      </c>
      <c r="B2326">
        <v>25152</v>
      </c>
      <c r="C2326">
        <v>24919</v>
      </c>
      <c r="D2326">
        <v>24882.799999999999</v>
      </c>
      <c r="E2326">
        <v>24273</v>
      </c>
      <c r="F2326">
        <v>296.37700000000001</v>
      </c>
      <c r="G2326">
        <v>0.148844</v>
      </c>
      <c r="H2326">
        <v>0.83403899999999997</v>
      </c>
      <c r="I2326">
        <v>0</v>
      </c>
    </row>
    <row r="2327" spans="1:9" x14ac:dyDescent="0.25">
      <c r="A2327" t="s">
        <v>106</v>
      </c>
      <c r="B2327">
        <v>25239.200000000001</v>
      </c>
      <c r="C2327">
        <v>24989.3</v>
      </c>
      <c r="D2327">
        <v>24945.4</v>
      </c>
      <c r="E2327">
        <v>24339.599999999999</v>
      </c>
      <c r="F2327">
        <v>313.52600000000001</v>
      </c>
      <c r="G2327">
        <v>0.178454</v>
      </c>
      <c r="H2327">
        <v>0.83540899999999996</v>
      </c>
      <c r="I2327">
        <v>0</v>
      </c>
    </row>
    <row r="2328" spans="1:9" x14ac:dyDescent="0.25">
      <c r="A2328" t="s">
        <v>106</v>
      </c>
      <c r="B2328">
        <v>25193.1</v>
      </c>
      <c r="C2328">
        <v>24956.400000000001</v>
      </c>
      <c r="D2328">
        <v>24919.9</v>
      </c>
      <c r="E2328">
        <v>24314.9</v>
      </c>
      <c r="F2328">
        <v>305.82299999999998</v>
      </c>
      <c r="G2328">
        <v>0.17363500000000001</v>
      </c>
      <c r="H2328">
        <v>0.84074000000000004</v>
      </c>
      <c r="I2328">
        <v>0</v>
      </c>
    </row>
    <row r="2329" spans="1:9" x14ac:dyDescent="0.25">
      <c r="A2329" t="s">
        <v>106</v>
      </c>
      <c r="B2329">
        <v>25231.9</v>
      </c>
      <c r="C2329">
        <v>24995.200000000001</v>
      </c>
      <c r="D2329">
        <v>24951.8</v>
      </c>
      <c r="E2329">
        <v>24355.8</v>
      </c>
      <c r="F2329">
        <v>331.267</v>
      </c>
      <c r="G2329">
        <v>0.15546699999999999</v>
      </c>
      <c r="H2329">
        <v>0.83697299999999997</v>
      </c>
      <c r="I2329">
        <v>0</v>
      </c>
    </row>
    <row r="2330" spans="1:9" x14ac:dyDescent="0.25">
      <c r="A2330" t="s">
        <v>106</v>
      </c>
      <c r="B2330">
        <v>25197.3</v>
      </c>
      <c r="C2330">
        <v>24959.8</v>
      </c>
      <c r="D2330">
        <v>24912.7</v>
      </c>
      <c r="E2330">
        <v>24312.2</v>
      </c>
      <c r="F2330">
        <v>314.94499999999999</v>
      </c>
      <c r="G2330">
        <v>0.178588</v>
      </c>
      <c r="H2330">
        <v>0.83588200000000001</v>
      </c>
      <c r="I2330">
        <v>0</v>
      </c>
    </row>
    <row r="2331" spans="1:9" x14ac:dyDescent="0.25">
      <c r="A2331" t="s">
        <v>106</v>
      </c>
      <c r="B2331">
        <v>25084.2</v>
      </c>
      <c r="C2331">
        <v>24849</v>
      </c>
      <c r="D2331">
        <v>24819.599999999999</v>
      </c>
      <c r="E2331">
        <v>24233.4</v>
      </c>
      <c r="F2331">
        <v>284.77199999999999</v>
      </c>
      <c r="G2331">
        <v>0.178454</v>
      </c>
      <c r="H2331">
        <v>0.83679099999999995</v>
      </c>
      <c r="I2331">
        <v>0</v>
      </c>
    </row>
    <row r="2332" spans="1:9" x14ac:dyDescent="0.25">
      <c r="A2332" t="s">
        <v>106</v>
      </c>
      <c r="B2332">
        <v>25093.8</v>
      </c>
      <c r="C2332">
        <v>24861.3</v>
      </c>
      <c r="D2332">
        <v>24833.7</v>
      </c>
      <c r="E2332">
        <v>24246.9</v>
      </c>
      <c r="F2332">
        <v>283.75900000000001</v>
      </c>
      <c r="G2332">
        <v>0.16395499999999999</v>
      </c>
      <c r="H2332">
        <v>0.83693600000000001</v>
      </c>
      <c r="I2332">
        <v>0</v>
      </c>
    </row>
    <row r="2333" spans="1:9" x14ac:dyDescent="0.25">
      <c r="A2333" t="s">
        <v>106</v>
      </c>
      <c r="B2333">
        <v>25080.7</v>
      </c>
      <c r="C2333">
        <v>24847.599999999999</v>
      </c>
      <c r="D2333">
        <v>24820</v>
      </c>
      <c r="E2333">
        <v>24236</v>
      </c>
      <c r="F2333">
        <v>279.63400000000001</v>
      </c>
      <c r="G2333">
        <v>0.147117</v>
      </c>
      <c r="H2333">
        <v>0.83701000000000003</v>
      </c>
      <c r="I2333">
        <v>0</v>
      </c>
    </row>
    <row r="2334" spans="1:9" x14ac:dyDescent="0.25">
      <c r="A2334" t="s">
        <v>106</v>
      </c>
      <c r="B2334">
        <v>25093.200000000001</v>
      </c>
      <c r="C2334">
        <v>24849.1</v>
      </c>
      <c r="D2334">
        <v>24818.1</v>
      </c>
      <c r="E2334">
        <v>24234.7</v>
      </c>
      <c r="F2334">
        <v>277.55399999999997</v>
      </c>
      <c r="G2334">
        <v>0.178813</v>
      </c>
      <c r="H2334">
        <v>0.82347800000000004</v>
      </c>
      <c r="I2334">
        <v>0</v>
      </c>
    </row>
    <row r="2335" spans="1:9" x14ac:dyDescent="0.25">
      <c r="A2335" t="s">
        <v>106</v>
      </c>
      <c r="B2335">
        <v>25103.1</v>
      </c>
      <c r="C2335">
        <v>24869.7</v>
      </c>
      <c r="D2335">
        <v>24837.5</v>
      </c>
      <c r="E2335">
        <v>24250.400000000001</v>
      </c>
      <c r="F2335">
        <v>284.76799999999997</v>
      </c>
      <c r="G2335">
        <v>0.178485</v>
      </c>
      <c r="H2335">
        <v>0.83704199999999995</v>
      </c>
      <c r="I2335">
        <v>0</v>
      </c>
    </row>
    <row r="2336" spans="1:9" x14ac:dyDescent="0.25">
      <c r="A2336" t="s">
        <v>106</v>
      </c>
      <c r="B2336">
        <v>25180.1</v>
      </c>
      <c r="C2336">
        <v>24946.3</v>
      </c>
      <c r="D2336">
        <v>24908.400000000001</v>
      </c>
      <c r="E2336">
        <v>24301.7</v>
      </c>
      <c r="F2336">
        <v>304.99099999999999</v>
      </c>
      <c r="G2336">
        <v>0.162689</v>
      </c>
      <c r="H2336">
        <v>0.83705099999999999</v>
      </c>
      <c r="I2336">
        <v>0</v>
      </c>
    </row>
    <row r="2337" spans="1:25" x14ac:dyDescent="0.25">
      <c r="A2337" t="s">
        <v>106</v>
      </c>
      <c r="B2337">
        <v>25198</v>
      </c>
      <c r="C2337">
        <v>24963.7</v>
      </c>
      <c r="D2337">
        <v>24919.200000000001</v>
      </c>
      <c r="E2337">
        <v>24325.5</v>
      </c>
      <c r="F2337">
        <v>313.62900000000002</v>
      </c>
      <c r="G2337">
        <v>0.17846000000000001</v>
      </c>
      <c r="H2337">
        <v>0.83435099999999995</v>
      </c>
      <c r="I2337">
        <v>0</v>
      </c>
    </row>
    <row r="2338" spans="1:25" x14ac:dyDescent="0.25">
      <c r="A2338" t="s">
        <v>106</v>
      </c>
      <c r="B2338">
        <v>25180.9</v>
      </c>
      <c r="C2338">
        <v>24947.599999999999</v>
      </c>
      <c r="D2338">
        <v>24898.1</v>
      </c>
      <c r="E2338">
        <v>24294.6</v>
      </c>
      <c r="F2338">
        <v>311.04199999999997</v>
      </c>
      <c r="G2338">
        <v>0.178954</v>
      </c>
      <c r="H2338">
        <v>0.83631900000000003</v>
      </c>
      <c r="I2338">
        <v>0</v>
      </c>
    </row>
    <row r="2339" spans="1:25" x14ac:dyDescent="0.25">
      <c r="A2339" t="s">
        <v>106</v>
      </c>
      <c r="B2339">
        <v>25197</v>
      </c>
      <c r="C2339">
        <v>24959.9</v>
      </c>
      <c r="D2339">
        <v>24916.5</v>
      </c>
      <c r="E2339">
        <v>24312.5</v>
      </c>
      <c r="F2339">
        <v>307.10399999999998</v>
      </c>
      <c r="G2339">
        <v>0.17851400000000001</v>
      </c>
      <c r="H2339">
        <v>0.83693200000000001</v>
      </c>
      <c r="I2339">
        <v>0</v>
      </c>
    </row>
    <row r="2340" spans="1:25" x14ac:dyDescent="0.25">
      <c r="A2340" t="s">
        <v>106</v>
      </c>
      <c r="B2340">
        <v>25180.3</v>
      </c>
      <c r="C2340">
        <v>24935.599999999999</v>
      </c>
      <c r="D2340">
        <v>24903.1</v>
      </c>
      <c r="E2340">
        <v>24297.7</v>
      </c>
      <c r="F2340">
        <v>301.98599999999999</v>
      </c>
      <c r="G2340">
        <v>0.17846100000000001</v>
      </c>
      <c r="H2340">
        <v>0.84776300000000004</v>
      </c>
      <c r="I2340">
        <v>0</v>
      </c>
    </row>
    <row r="2341" spans="1:25" x14ac:dyDescent="0.25">
      <c r="A2341" t="s">
        <v>106</v>
      </c>
      <c r="B2341">
        <v>25141.9</v>
      </c>
      <c r="C2341">
        <v>24893.4</v>
      </c>
      <c r="D2341">
        <v>24852.7</v>
      </c>
      <c r="E2341">
        <v>24240.2</v>
      </c>
      <c r="F2341">
        <v>294.41300000000001</v>
      </c>
      <c r="G2341">
        <v>0.17845900000000001</v>
      </c>
      <c r="H2341">
        <v>0.82233000000000001</v>
      </c>
      <c r="I2341">
        <v>0</v>
      </c>
    </row>
    <row r="2342" spans="1:25" x14ac:dyDescent="0.25">
      <c r="A2342" t="s">
        <v>106</v>
      </c>
      <c r="B2342">
        <v>25152.2</v>
      </c>
      <c r="C2342">
        <v>24905.7</v>
      </c>
      <c r="D2342">
        <v>24865.8</v>
      </c>
      <c r="E2342">
        <v>24242.3</v>
      </c>
      <c r="F2342">
        <v>294.17399999999998</v>
      </c>
      <c r="G2342">
        <v>0.14996100000000001</v>
      </c>
      <c r="H2342">
        <v>0.83699000000000001</v>
      </c>
      <c r="I2342">
        <v>0</v>
      </c>
    </row>
    <row r="2343" spans="1:25" x14ac:dyDescent="0.25">
      <c r="A2343" t="s">
        <v>106</v>
      </c>
      <c r="B2343">
        <v>25159.1</v>
      </c>
      <c r="C2343">
        <v>24914.7</v>
      </c>
      <c r="D2343">
        <v>24873.599999999999</v>
      </c>
      <c r="E2343">
        <v>24251.8</v>
      </c>
      <c r="F2343">
        <v>295.70800000000003</v>
      </c>
      <c r="G2343">
        <v>0.17848</v>
      </c>
      <c r="H2343">
        <v>0.83418999999999999</v>
      </c>
      <c r="I2343">
        <v>0</v>
      </c>
    </row>
    <row r="2344" spans="1:25" x14ac:dyDescent="0.25">
      <c r="A2344" t="s">
        <v>106</v>
      </c>
      <c r="B2344">
        <v>25170.6</v>
      </c>
      <c r="C2344">
        <v>24924.400000000001</v>
      </c>
      <c r="D2344">
        <v>24880.799999999999</v>
      </c>
      <c r="E2344">
        <v>24254.799999999999</v>
      </c>
      <c r="F2344">
        <v>297.78500000000003</v>
      </c>
      <c r="G2344">
        <v>0.178455</v>
      </c>
      <c r="H2344">
        <v>0.85091399999999995</v>
      </c>
      <c r="I2344">
        <v>0</v>
      </c>
    </row>
    <row r="2345" spans="1:25" x14ac:dyDescent="0.25">
      <c r="A2345" t="s">
        <v>106</v>
      </c>
      <c r="B2345">
        <v>25148.6</v>
      </c>
      <c r="C2345">
        <v>24900.9</v>
      </c>
      <c r="D2345">
        <v>24858.6</v>
      </c>
      <c r="E2345">
        <v>24236.1</v>
      </c>
      <c r="F2345">
        <v>292.41699999999997</v>
      </c>
      <c r="G2345">
        <v>0.169179</v>
      </c>
      <c r="H2345">
        <v>0.83692200000000005</v>
      </c>
      <c r="I2345">
        <v>0</v>
      </c>
    </row>
    <row r="2346" spans="1:25" x14ac:dyDescent="0.25">
      <c r="A2346" t="s">
        <v>106</v>
      </c>
      <c r="B2346">
        <v>25175.1</v>
      </c>
      <c r="C2346">
        <v>24923.8</v>
      </c>
      <c r="D2346">
        <v>24883.5</v>
      </c>
      <c r="E2346">
        <v>24265.1</v>
      </c>
      <c r="F2346">
        <v>302.10500000000002</v>
      </c>
      <c r="G2346">
        <v>0.17846000000000001</v>
      </c>
      <c r="H2346">
        <v>0.83699900000000005</v>
      </c>
      <c r="I2346">
        <v>0</v>
      </c>
    </row>
    <row r="2347" spans="1:25" x14ac:dyDescent="0.25">
      <c r="A2347" t="s">
        <v>106</v>
      </c>
      <c r="B2347">
        <v>25197.4</v>
      </c>
      <c r="C2347">
        <v>24949.1</v>
      </c>
      <c r="D2347">
        <v>24905.4</v>
      </c>
      <c r="E2347">
        <v>24277.5</v>
      </c>
      <c r="F2347">
        <v>308.85000000000002</v>
      </c>
      <c r="G2347">
        <v>0.178841</v>
      </c>
      <c r="H2347">
        <v>0.83690399999999998</v>
      </c>
      <c r="I2347">
        <v>0</v>
      </c>
    </row>
    <row r="2348" spans="1:25" x14ac:dyDescent="0.25">
      <c r="A2348" t="s">
        <v>106</v>
      </c>
      <c r="B2348">
        <v>25189.3</v>
      </c>
      <c r="C2348">
        <v>24939.9</v>
      </c>
      <c r="D2348">
        <v>24900.6</v>
      </c>
      <c r="E2348">
        <v>24269.3</v>
      </c>
      <c r="F2348">
        <v>309.62400000000002</v>
      </c>
      <c r="G2348">
        <v>0.16916400000000001</v>
      </c>
      <c r="H2348">
        <v>0.83575500000000003</v>
      </c>
      <c r="I2348">
        <v>0</v>
      </c>
    </row>
    <row r="2349" spans="1:25" x14ac:dyDescent="0.25">
      <c r="A2349" t="s">
        <v>106</v>
      </c>
      <c r="B2349">
        <v>25195.4</v>
      </c>
      <c r="C2349">
        <v>24951.599999999999</v>
      </c>
      <c r="D2349">
        <v>24911.7</v>
      </c>
      <c r="E2349">
        <v>24282.1</v>
      </c>
      <c r="F2349">
        <v>318.666</v>
      </c>
      <c r="G2349">
        <v>0.17846000000000001</v>
      </c>
      <c r="H2349">
        <v>0.83213599999999999</v>
      </c>
      <c r="I2349">
        <v>0</v>
      </c>
    </row>
    <row r="2350" spans="1:25" x14ac:dyDescent="0.25">
      <c r="A2350" t="s">
        <v>106</v>
      </c>
      <c r="B2350">
        <v>25145.8</v>
      </c>
      <c r="C2350">
        <v>24897.7</v>
      </c>
      <c r="D2350">
        <v>24863.3</v>
      </c>
      <c r="E2350">
        <v>24239.1</v>
      </c>
      <c r="F2350">
        <v>303.45699999999999</v>
      </c>
      <c r="G2350">
        <v>0.17988599999999999</v>
      </c>
      <c r="H2350">
        <v>0.82712799999999997</v>
      </c>
      <c r="I2350">
        <v>0</v>
      </c>
    </row>
    <row r="2351" spans="1:25" x14ac:dyDescent="0.25">
      <c r="A2351" t="s">
        <v>106</v>
      </c>
      <c r="B2351">
        <v>25133.9</v>
      </c>
      <c r="C2351">
        <v>24886.1</v>
      </c>
      <c r="D2351">
        <v>24851.200000000001</v>
      </c>
      <c r="E2351">
        <v>24224.400000000001</v>
      </c>
      <c r="F2351">
        <v>299.53399999999999</v>
      </c>
      <c r="G2351">
        <v>0.147449</v>
      </c>
      <c r="H2351">
        <v>0.83603300000000003</v>
      </c>
      <c r="I2351">
        <v>0</v>
      </c>
      <c r="R2351" t="s">
        <v>67</v>
      </c>
      <c r="U2351" t="s">
        <v>66</v>
      </c>
      <c r="X2351" t="s">
        <v>64</v>
      </c>
    </row>
    <row r="2352" spans="1:25" x14ac:dyDescent="0.25">
      <c r="A2352" t="s">
        <v>106</v>
      </c>
      <c r="B2352">
        <v>25127.1</v>
      </c>
      <c r="C2352">
        <v>24876.9</v>
      </c>
      <c r="D2352">
        <v>24843.1</v>
      </c>
      <c r="E2352">
        <v>24224.7</v>
      </c>
      <c r="F2352">
        <v>299.88</v>
      </c>
      <c r="G2352">
        <v>0.14713499999999999</v>
      </c>
      <c r="H2352">
        <v>0.83421900000000004</v>
      </c>
      <c r="I2352">
        <v>0</v>
      </c>
      <c r="R2352">
        <f>AVERAGE(B2303:B2352)</f>
        <v>25169.012000000002</v>
      </c>
      <c r="S2352">
        <f>AVERAGE(C2303:C2352)</f>
        <v>24928.202000000001</v>
      </c>
      <c r="U2352">
        <f>_xlfn.VAR.P(B2303:B2352)</f>
        <v>2165.995056000007</v>
      </c>
      <c r="V2352">
        <f>_xlfn.VAR.P(C2303:C2352)</f>
        <v>1900.4165960000041</v>
      </c>
      <c r="X2352">
        <f>1.96*SQRT(U2352)/50</f>
        <v>1.8243778783058764</v>
      </c>
      <c r="Y2352">
        <f>1.96*SQRT(V2352)/50</f>
        <v>1.7088757000078871</v>
      </c>
    </row>
    <row r="2353" spans="1:9" x14ac:dyDescent="0.25">
      <c r="A2353" t="s">
        <v>106</v>
      </c>
      <c r="B2353">
        <v>1258529.4779000001</v>
      </c>
      <c r="C2353" t="s">
        <v>36</v>
      </c>
    </row>
    <row r="2354" spans="1:9" x14ac:dyDescent="0.25">
      <c r="A2354" t="s">
        <v>210</v>
      </c>
      <c r="B2354">
        <v>29439</v>
      </c>
      <c r="C2354">
        <v>29190.6</v>
      </c>
      <c r="D2354">
        <v>29099.599999999999</v>
      </c>
      <c r="E2354">
        <v>23535.599999999999</v>
      </c>
      <c r="F2354">
        <v>0</v>
      </c>
      <c r="G2354">
        <v>0.17851800000000001</v>
      </c>
      <c r="H2354">
        <v>0.83623000000000003</v>
      </c>
      <c r="I2354">
        <v>0</v>
      </c>
    </row>
    <row r="2355" spans="1:9" x14ac:dyDescent="0.25">
      <c r="A2355" t="s">
        <v>210</v>
      </c>
      <c r="B2355">
        <v>29443.599999999999</v>
      </c>
      <c r="C2355">
        <v>29205.4</v>
      </c>
      <c r="D2355">
        <v>29099.7</v>
      </c>
      <c r="E2355">
        <v>23535.7</v>
      </c>
      <c r="F2355">
        <v>0</v>
      </c>
      <c r="G2355">
        <v>0.17848700000000001</v>
      </c>
      <c r="H2355">
        <v>0.83701400000000004</v>
      </c>
      <c r="I2355">
        <v>0</v>
      </c>
    </row>
    <row r="2356" spans="1:9" x14ac:dyDescent="0.25">
      <c r="A2356" t="s">
        <v>210</v>
      </c>
      <c r="B2356">
        <v>29456.7</v>
      </c>
      <c r="C2356">
        <v>29216.2</v>
      </c>
      <c r="D2356">
        <v>29102.9</v>
      </c>
      <c r="E2356">
        <v>23536.3</v>
      </c>
      <c r="F2356">
        <v>0</v>
      </c>
      <c r="G2356">
        <v>0.178455</v>
      </c>
      <c r="H2356">
        <v>0.83624200000000004</v>
      </c>
      <c r="I2356">
        <v>0</v>
      </c>
    </row>
    <row r="2357" spans="1:9" x14ac:dyDescent="0.25">
      <c r="A2357" t="s">
        <v>210</v>
      </c>
      <c r="B2357">
        <v>29464.1</v>
      </c>
      <c r="C2357">
        <v>29208.400000000001</v>
      </c>
      <c r="D2357">
        <v>29094.799999999999</v>
      </c>
      <c r="E2357">
        <v>23528.3</v>
      </c>
      <c r="F2357">
        <v>0</v>
      </c>
      <c r="G2357">
        <v>0.14774899999999999</v>
      </c>
      <c r="H2357">
        <v>0.83702799999999999</v>
      </c>
      <c r="I2357">
        <v>0</v>
      </c>
    </row>
    <row r="2358" spans="1:9" x14ac:dyDescent="0.25">
      <c r="A2358" t="s">
        <v>210</v>
      </c>
      <c r="B2358">
        <v>29460.5</v>
      </c>
      <c r="C2358">
        <v>29220.400000000001</v>
      </c>
      <c r="D2358">
        <v>29105</v>
      </c>
      <c r="E2358">
        <v>23536.3</v>
      </c>
      <c r="F2358">
        <v>0</v>
      </c>
      <c r="G2358">
        <v>0.17852599999999999</v>
      </c>
      <c r="H2358">
        <v>0.83688399999999996</v>
      </c>
      <c r="I2358">
        <v>0</v>
      </c>
    </row>
    <row r="2359" spans="1:9" x14ac:dyDescent="0.25">
      <c r="A2359" t="s">
        <v>210</v>
      </c>
      <c r="B2359">
        <v>29440.9</v>
      </c>
      <c r="C2359">
        <v>29199.1</v>
      </c>
      <c r="D2359">
        <v>29094.6</v>
      </c>
      <c r="E2359">
        <v>23529.9</v>
      </c>
      <c r="F2359">
        <v>0</v>
      </c>
      <c r="G2359">
        <v>0.15473200000000001</v>
      </c>
      <c r="H2359">
        <v>0.82803000000000004</v>
      </c>
      <c r="I2359">
        <v>0</v>
      </c>
    </row>
    <row r="2360" spans="1:9" x14ac:dyDescent="0.25">
      <c r="A2360" t="s">
        <v>210</v>
      </c>
      <c r="B2360">
        <v>29435.5</v>
      </c>
      <c r="C2360">
        <v>29197.3</v>
      </c>
      <c r="D2360">
        <v>29096.3</v>
      </c>
      <c r="E2360">
        <v>23534.2</v>
      </c>
      <c r="F2360">
        <v>0</v>
      </c>
      <c r="G2360">
        <v>0.17847099999999999</v>
      </c>
      <c r="H2360">
        <v>0.83671399999999996</v>
      </c>
      <c r="I2360">
        <v>0</v>
      </c>
    </row>
    <row r="2361" spans="1:9" x14ac:dyDescent="0.25">
      <c r="A2361" t="s">
        <v>210</v>
      </c>
      <c r="B2361">
        <v>29430.5</v>
      </c>
      <c r="C2361">
        <v>29193.599999999999</v>
      </c>
      <c r="D2361">
        <v>29090.799999999999</v>
      </c>
      <c r="E2361">
        <v>23526.5</v>
      </c>
      <c r="F2361">
        <v>0</v>
      </c>
      <c r="G2361">
        <v>0.149672</v>
      </c>
      <c r="H2361">
        <v>0.82086899999999996</v>
      </c>
      <c r="I2361">
        <v>0</v>
      </c>
    </row>
    <row r="2362" spans="1:9" x14ac:dyDescent="0.25">
      <c r="A2362" t="s">
        <v>210</v>
      </c>
      <c r="B2362">
        <v>29442.6</v>
      </c>
      <c r="C2362">
        <v>29207.1</v>
      </c>
      <c r="D2362">
        <v>29099.8</v>
      </c>
      <c r="E2362">
        <v>23535.599999999999</v>
      </c>
      <c r="F2362">
        <v>0</v>
      </c>
      <c r="G2362">
        <v>0.14751400000000001</v>
      </c>
      <c r="H2362">
        <v>0.83667100000000005</v>
      </c>
      <c r="I2362">
        <v>0</v>
      </c>
    </row>
    <row r="2363" spans="1:9" x14ac:dyDescent="0.25">
      <c r="A2363" t="s">
        <v>210</v>
      </c>
      <c r="B2363">
        <v>29440.3</v>
      </c>
      <c r="C2363">
        <v>29202.9</v>
      </c>
      <c r="D2363">
        <v>29097.7</v>
      </c>
      <c r="E2363">
        <v>23531.1</v>
      </c>
      <c r="F2363">
        <v>0</v>
      </c>
      <c r="G2363">
        <v>0.14807799999999999</v>
      </c>
      <c r="H2363">
        <v>0.83702600000000005</v>
      </c>
      <c r="I2363">
        <v>0</v>
      </c>
    </row>
    <row r="2364" spans="1:9" x14ac:dyDescent="0.25">
      <c r="A2364" t="s">
        <v>210</v>
      </c>
      <c r="B2364">
        <v>29466.400000000001</v>
      </c>
      <c r="C2364">
        <v>29212.400000000001</v>
      </c>
      <c r="D2364">
        <v>29097.4</v>
      </c>
      <c r="E2364">
        <v>23530.1</v>
      </c>
      <c r="F2364">
        <v>0</v>
      </c>
      <c r="G2364">
        <v>0.17857400000000001</v>
      </c>
      <c r="H2364">
        <v>0.83705200000000002</v>
      </c>
      <c r="I2364">
        <v>0</v>
      </c>
    </row>
    <row r="2365" spans="1:9" x14ac:dyDescent="0.25">
      <c r="A2365" t="s">
        <v>210</v>
      </c>
      <c r="B2365">
        <v>29459.1</v>
      </c>
      <c r="C2365">
        <v>29219.9</v>
      </c>
      <c r="D2365">
        <v>29105.3</v>
      </c>
      <c r="E2365">
        <v>23539.1</v>
      </c>
      <c r="F2365">
        <v>0</v>
      </c>
      <c r="G2365">
        <v>0.150561</v>
      </c>
      <c r="H2365">
        <v>0.83702399999999999</v>
      </c>
      <c r="I2365">
        <v>0</v>
      </c>
    </row>
    <row r="2366" spans="1:9" x14ac:dyDescent="0.25">
      <c r="A2366" t="s">
        <v>210</v>
      </c>
      <c r="B2366">
        <v>29439.5</v>
      </c>
      <c r="C2366">
        <v>29199.3</v>
      </c>
      <c r="D2366">
        <v>29096</v>
      </c>
      <c r="E2366">
        <v>23531.8</v>
      </c>
      <c r="F2366">
        <v>0</v>
      </c>
      <c r="G2366">
        <v>0.17899799999999999</v>
      </c>
      <c r="H2366">
        <v>0.83589100000000005</v>
      </c>
      <c r="I2366">
        <v>0</v>
      </c>
    </row>
    <row r="2367" spans="1:9" x14ac:dyDescent="0.25">
      <c r="A2367" t="s">
        <v>210</v>
      </c>
      <c r="B2367">
        <v>29449.5</v>
      </c>
      <c r="C2367">
        <v>29208.2</v>
      </c>
      <c r="D2367">
        <v>29101.599999999999</v>
      </c>
      <c r="E2367">
        <v>23538.3</v>
      </c>
      <c r="F2367">
        <v>0</v>
      </c>
      <c r="G2367">
        <v>0.17846999999999999</v>
      </c>
      <c r="H2367">
        <v>0.82672599999999996</v>
      </c>
      <c r="I2367">
        <v>0</v>
      </c>
    </row>
    <row r="2368" spans="1:9" x14ac:dyDescent="0.25">
      <c r="A2368" t="s">
        <v>210</v>
      </c>
      <c r="B2368">
        <v>29435.7</v>
      </c>
      <c r="C2368">
        <v>29198.9</v>
      </c>
      <c r="D2368">
        <v>29098.799999999999</v>
      </c>
      <c r="E2368">
        <v>23533.8</v>
      </c>
      <c r="F2368">
        <v>0</v>
      </c>
      <c r="G2368">
        <v>0.15862899999999999</v>
      </c>
      <c r="H2368">
        <v>0.86716700000000002</v>
      </c>
      <c r="I2368">
        <v>0</v>
      </c>
    </row>
    <row r="2369" spans="1:9" x14ac:dyDescent="0.25">
      <c r="A2369" t="s">
        <v>210</v>
      </c>
      <c r="B2369">
        <v>29433</v>
      </c>
      <c r="C2369">
        <v>29197.200000000001</v>
      </c>
      <c r="D2369">
        <v>29097.3</v>
      </c>
      <c r="E2369">
        <v>23532.7</v>
      </c>
      <c r="F2369">
        <v>0</v>
      </c>
      <c r="G2369">
        <v>0.14968600000000001</v>
      </c>
      <c r="H2369">
        <v>0.86505500000000002</v>
      </c>
      <c r="I2369">
        <v>0</v>
      </c>
    </row>
    <row r="2370" spans="1:9" x14ac:dyDescent="0.25">
      <c r="A2370" t="s">
        <v>210</v>
      </c>
      <c r="B2370">
        <v>29440.1</v>
      </c>
      <c r="C2370">
        <v>29202.9</v>
      </c>
      <c r="D2370">
        <v>29101.9</v>
      </c>
      <c r="E2370">
        <v>23538.799999999999</v>
      </c>
      <c r="F2370">
        <v>0</v>
      </c>
      <c r="G2370">
        <v>0.17875199999999999</v>
      </c>
      <c r="H2370">
        <v>0.85992299999999999</v>
      </c>
      <c r="I2370">
        <v>0</v>
      </c>
    </row>
    <row r="2371" spans="1:9" x14ac:dyDescent="0.25">
      <c r="A2371" t="s">
        <v>210</v>
      </c>
      <c r="B2371">
        <v>29435.8</v>
      </c>
      <c r="C2371">
        <v>29198.6</v>
      </c>
      <c r="D2371">
        <v>29099.7</v>
      </c>
      <c r="E2371">
        <v>23534.6</v>
      </c>
      <c r="F2371">
        <v>0</v>
      </c>
      <c r="G2371">
        <v>0.17893100000000001</v>
      </c>
      <c r="H2371">
        <v>0.83687900000000004</v>
      </c>
      <c r="I2371">
        <v>0</v>
      </c>
    </row>
    <row r="2372" spans="1:9" x14ac:dyDescent="0.25">
      <c r="A2372" t="s">
        <v>210</v>
      </c>
      <c r="B2372">
        <v>29446.2</v>
      </c>
      <c r="C2372">
        <v>29208</v>
      </c>
      <c r="D2372">
        <v>29097.1</v>
      </c>
      <c r="E2372">
        <v>23530.7</v>
      </c>
      <c r="F2372">
        <v>0</v>
      </c>
      <c r="G2372">
        <v>0.178454</v>
      </c>
      <c r="H2372">
        <v>0.83509800000000001</v>
      </c>
      <c r="I2372">
        <v>0</v>
      </c>
    </row>
    <row r="2373" spans="1:9" x14ac:dyDescent="0.25">
      <c r="A2373" t="s">
        <v>210</v>
      </c>
      <c r="B2373">
        <v>29453.4</v>
      </c>
      <c r="C2373">
        <v>29213.9</v>
      </c>
      <c r="D2373">
        <v>29101.7</v>
      </c>
      <c r="E2373">
        <v>23533.7</v>
      </c>
      <c r="F2373">
        <v>0</v>
      </c>
      <c r="G2373">
        <v>0.15240500000000001</v>
      </c>
      <c r="H2373">
        <v>0.85330099999999998</v>
      </c>
      <c r="I2373">
        <v>0</v>
      </c>
    </row>
    <row r="2374" spans="1:9" x14ac:dyDescent="0.25">
      <c r="A2374" t="s">
        <v>210</v>
      </c>
      <c r="B2374">
        <v>29453.7</v>
      </c>
      <c r="C2374">
        <v>29204.6</v>
      </c>
      <c r="D2374">
        <v>29098</v>
      </c>
      <c r="E2374">
        <v>23532.400000000001</v>
      </c>
      <c r="F2374">
        <v>0</v>
      </c>
      <c r="G2374">
        <v>0.178506</v>
      </c>
      <c r="H2374">
        <v>0.83383799999999997</v>
      </c>
      <c r="I2374">
        <v>0</v>
      </c>
    </row>
    <row r="2375" spans="1:9" x14ac:dyDescent="0.25">
      <c r="A2375" t="s">
        <v>210</v>
      </c>
      <c r="B2375">
        <v>29435.8</v>
      </c>
      <c r="C2375">
        <v>29198</v>
      </c>
      <c r="D2375">
        <v>29092.1</v>
      </c>
      <c r="E2375">
        <v>23527.7</v>
      </c>
      <c r="F2375">
        <v>0</v>
      </c>
      <c r="G2375">
        <v>0.178646</v>
      </c>
      <c r="H2375">
        <v>0.83692100000000003</v>
      </c>
      <c r="I2375">
        <v>0</v>
      </c>
    </row>
    <row r="2376" spans="1:9" x14ac:dyDescent="0.25">
      <c r="A2376" t="s">
        <v>210</v>
      </c>
      <c r="B2376">
        <v>29438.799999999999</v>
      </c>
      <c r="C2376">
        <v>29198.7</v>
      </c>
      <c r="D2376">
        <v>29098.2</v>
      </c>
      <c r="E2376">
        <v>23535.8</v>
      </c>
      <c r="F2376">
        <v>0</v>
      </c>
      <c r="G2376">
        <v>0.17857500000000001</v>
      </c>
      <c r="H2376">
        <v>0.83703000000000005</v>
      </c>
      <c r="I2376">
        <v>0</v>
      </c>
    </row>
    <row r="2377" spans="1:9" x14ac:dyDescent="0.25">
      <c r="A2377" t="s">
        <v>210</v>
      </c>
      <c r="B2377">
        <v>29436.1</v>
      </c>
      <c r="C2377">
        <v>29199.599999999999</v>
      </c>
      <c r="D2377">
        <v>29098.2</v>
      </c>
      <c r="E2377">
        <v>23535.7</v>
      </c>
      <c r="F2377">
        <v>0</v>
      </c>
      <c r="G2377">
        <v>0.17855199999999999</v>
      </c>
      <c r="H2377">
        <v>0.83328400000000002</v>
      </c>
      <c r="I2377">
        <v>0</v>
      </c>
    </row>
    <row r="2378" spans="1:9" x14ac:dyDescent="0.25">
      <c r="A2378" t="s">
        <v>210</v>
      </c>
      <c r="B2378">
        <v>29433.7</v>
      </c>
      <c r="C2378">
        <v>29196.6</v>
      </c>
      <c r="D2378">
        <v>29096.3</v>
      </c>
      <c r="E2378">
        <v>23534.6</v>
      </c>
      <c r="F2378">
        <v>0</v>
      </c>
      <c r="G2378">
        <v>0.17846799999999999</v>
      </c>
      <c r="H2378">
        <v>0.83705200000000002</v>
      </c>
      <c r="I2378">
        <v>0</v>
      </c>
    </row>
    <row r="2379" spans="1:9" x14ac:dyDescent="0.25">
      <c r="A2379" t="s">
        <v>210</v>
      </c>
      <c r="B2379">
        <v>29442</v>
      </c>
      <c r="C2379">
        <v>29205.3</v>
      </c>
      <c r="D2379">
        <v>29100.1</v>
      </c>
      <c r="E2379">
        <v>23536.9</v>
      </c>
      <c r="F2379">
        <v>0</v>
      </c>
      <c r="G2379">
        <v>0.179062</v>
      </c>
      <c r="H2379">
        <v>0.83649700000000005</v>
      </c>
      <c r="I2379">
        <v>0</v>
      </c>
    </row>
    <row r="2380" spans="1:9" x14ac:dyDescent="0.25">
      <c r="A2380" t="s">
        <v>210</v>
      </c>
      <c r="B2380">
        <v>29449</v>
      </c>
      <c r="C2380">
        <v>29210.3</v>
      </c>
      <c r="D2380">
        <v>29099.200000000001</v>
      </c>
      <c r="E2380">
        <v>23534.799999999999</v>
      </c>
      <c r="F2380">
        <v>0</v>
      </c>
      <c r="G2380">
        <v>0.17849400000000001</v>
      </c>
      <c r="H2380">
        <v>0.83641100000000002</v>
      </c>
      <c r="I2380">
        <v>0</v>
      </c>
    </row>
    <row r="2381" spans="1:9" x14ac:dyDescent="0.25">
      <c r="A2381" t="s">
        <v>210</v>
      </c>
      <c r="B2381">
        <v>29450.9</v>
      </c>
      <c r="C2381">
        <v>29210.5</v>
      </c>
      <c r="D2381">
        <v>29096</v>
      </c>
      <c r="E2381">
        <v>23529</v>
      </c>
      <c r="F2381">
        <v>0</v>
      </c>
      <c r="G2381">
        <v>0.17860300000000001</v>
      </c>
      <c r="H2381">
        <v>0.836592</v>
      </c>
      <c r="I2381">
        <v>0</v>
      </c>
    </row>
    <row r="2382" spans="1:9" x14ac:dyDescent="0.25">
      <c r="A2382" t="s">
        <v>210</v>
      </c>
      <c r="B2382">
        <v>29452.5</v>
      </c>
      <c r="C2382">
        <v>29212.7</v>
      </c>
      <c r="D2382">
        <v>29099.4</v>
      </c>
      <c r="E2382">
        <v>23528.799999999999</v>
      </c>
      <c r="F2382">
        <v>0</v>
      </c>
      <c r="G2382">
        <v>0.16191700000000001</v>
      </c>
      <c r="H2382">
        <v>0.83703099999999997</v>
      </c>
      <c r="I2382">
        <v>0</v>
      </c>
    </row>
    <row r="2383" spans="1:9" x14ac:dyDescent="0.25">
      <c r="A2383" t="s">
        <v>210</v>
      </c>
      <c r="B2383">
        <v>29461.5</v>
      </c>
      <c r="C2383">
        <v>29219.9</v>
      </c>
      <c r="D2383">
        <v>29104.9</v>
      </c>
      <c r="E2383">
        <v>23536</v>
      </c>
      <c r="F2383">
        <v>0</v>
      </c>
      <c r="G2383">
        <v>0.14822199999999999</v>
      </c>
      <c r="H2383">
        <v>0.82581499999999997</v>
      </c>
      <c r="I2383">
        <v>0</v>
      </c>
    </row>
    <row r="2384" spans="1:9" x14ac:dyDescent="0.25">
      <c r="A2384" t="s">
        <v>210</v>
      </c>
      <c r="B2384">
        <v>29436.7</v>
      </c>
      <c r="C2384">
        <v>29195.1</v>
      </c>
      <c r="D2384">
        <v>29095</v>
      </c>
      <c r="E2384">
        <v>23529.9</v>
      </c>
      <c r="F2384">
        <v>0</v>
      </c>
      <c r="G2384">
        <v>0.18171799999999999</v>
      </c>
      <c r="H2384">
        <v>0.83363799999999999</v>
      </c>
      <c r="I2384">
        <v>0</v>
      </c>
    </row>
    <row r="2385" spans="1:9" x14ac:dyDescent="0.25">
      <c r="A2385" t="s">
        <v>210</v>
      </c>
      <c r="B2385">
        <v>29430</v>
      </c>
      <c r="C2385">
        <v>29192.2</v>
      </c>
      <c r="D2385">
        <v>29089.5</v>
      </c>
      <c r="E2385">
        <v>23525.7</v>
      </c>
      <c r="F2385">
        <v>0</v>
      </c>
      <c r="G2385">
        <v>0.14818899999999999</v>
      </c>
      <c r="H2385">
        <v>0.83700600000000003</v>
      </c>
      <c r="I2385">
        <v>0</v>
      </c>
    </row>
    <row r="2386" spans="1:9" x14ac:dyDescent="0.25">
      <c r="A2386" t="s">
        <v>210</v>
      </c>
      <c r="B2386">
        <v>29429.4</v>
      </c>
      <c r="C2386">
        <v>29190.9</v>
      </c>
      <c r="D2386">
        <v>29091.8</v>
      </c>
      <c r="E2386">
        <v>23530.9</v>
      </c>
      <c r="F2386">
        <v>0</v>
      </c>
      <c r="G2386">
        <v>0.17050999999999999</v>
      </c>
      <c r="H2386">
        <v>0.83705200000000002</v>
      </c>
      <c r="I2386">
        <v>0</v>
      </c>
    </row>
    <row r="2387" spans="1:9" x14ac:dyDescent="0.25">
      <c r="A2387" t="s">
        <v>210</v>
      </c>
      <c r="B2387">
        <v>29432.7</v>
      </c>
      <c r="C2387">
        <v>29194.3</v>
      </c>
      <c r="D2387">
        <v>29092.5</v>
      </c>
      <c r="E2387">
        <v>23530.6</v>
      </c>
      <c r="F2387">
        <v>0</v>
      </c>
      <c r="G2387">
        <v>0.178455</v>
      </c>
      <c r="H2387">
        <v>0.83535800000000004</v>
      </c>
      <c r="I2387">
        <v>0</v>
      </c>
    </row>
    <row r="2388" spans="1:9" x14ac:dyDescent="0.25">
      <c r="A2388" t="s">
        <v>210</v>
      </c>
      <c r="B2388">
        <v>29439.8</v>
      </c>
      <c r="C2388">
        <v>29200.3</v>
      </c>
      <c r="D2388">
        <v>29092.400000000001</v>
      </c>
      <c r="E2388">
        <v>23529</v>
      </c>
      <c r="F2388">
        <v>0</v>
      </c>
      <c r="G2388">
        <v>0.178456</v>
      </c>
      <c r="H2388">
        <v>0.83701999999999999</v>
      </c>
      <c r="I2388">
        <v>0</v>
      </c>
    </row>
    <row r="2389" spans="1:9" x14ac:dyDescent="0.25">
      <c r="A2389" t="s">
        <v>210</v>
      </c>
      <c r="B2389">
        <v>29446.6</v>
      </c>
      <c r="C2389">
        <v>29206.7</v>
      </c>
      <c r="D2389">
        <v>29096.3</v>
      </c>
      <c r="E2389">
        <v>23529.200000000001</v>
      </c>
      <c r="F2389">
        <v>0</v>
      </c>
      <c r="G2389">
        <v>0.178483</v>
      </c>
      <c r="H2389">
        <v>0.806473</v>
      </c>
      <c r="I2389">
        <v>0</v>
      </c>
    </row>
    <row r="2390" spans="1:9" x14ac:dyDescent="0.25">
      <c r="A2390" t="s">
        <v>210</v>
      </c>
      <c r="B2390">
        <v>29441.7</v>
      </c>
      <c r="C2390">
        <v>29201</v>
      </c>
      <c r="D2390">
        <v>29091.5</v>
      </c>
      <c r="E2390">
        <v>23529.599999999999</v>
      </c>
      <c r="F2390">
        <v>0</v>
      </c>
      <c r="G2390">
        <v>0.16011800000000001</v>
      </c>
      <c r="H2390">
        <v>0.83435499999999996</v>
      </c>
      <c r="I2390">
        <v>0</v>
      </c>
    </row>
    <row r="2391" spans="1:9" x14ac:dyDescent="0.25">
      <c r="A2391" t="s">
        <v>210</v>
      </c>
      <c r="B2391">
        <v>29442.799999999999</v>
      </c>
      <c r="C2391">
        <v>29201.7</v>
      </c>
      <c r="D2391">
        <v>29095.3</v>
      </c>
      <c r="E2391">
        <v>23533.3</v>
      </c>
      <c r="F2391">
        <v>0</v>
      </c>
      <c r="G2391">
        <v>0.178454</v>
      </c>
      <c r="H2391">
        <v>0.82427300000000003</v>
      </c>
      <c r="I2391">
        <v>0</v>
      </c>
    </row>
    <row r="2392" spans="1:9" x14ac:dyDescent="0.25">
      <c r="A2392" t="s">
        <v>210</v>
      </c>
      <c r="B2392">
        <v>29437.599999999999</v>
      </c>
      <c r="C2392">
        <v>29196</v>
      </c>
      <c r="D2392">
        <v>29094.3</v>
      </c>
      <c r="E2392">
        <v>23528.400000000001</v>
      </c>
      <c r="F2392">
        <v>0</v>
      </c>
      <c r="G2392">
        <v>0.178454</v>
      </c>
      <c r="H2392">
        <v>0.83694299999999999</v>
      </c>
      <c r="I2392">
        <v>0</v>
      </c>
    </row>
    <row r="2393" spans="1:9" x14ac:dyDescent="0.25">
      <c r="A2393" t="s">
        <v>210</v>
      </c>
      <c r="B2393">
        <v>29435.9</v>
      </c>
      <c r="C2393">
        <v>29199</v>
      </c>
      <c r="D2393">
        <v>29096</v>
      </c>
      <c r="E2393">
        <v>23533.7</v>
      </c>
      <c r="F2393">
        <v>0</v>
      </c>
      <c r="G2393">
        <v>0.178454</v>
      </c>
      <c r="H2393">
        <v>0.85254600000000003</v>
      </c>
      <c r="I2393">
        <v>0</v>
      </c>
    </row>
    <row r="2394" spans="1:9" x14ac:dyDescent="0.25">
      <c r="A2394" t="s">
        <v>210</v>
      </c>
      <c r="B2394">
        <v>29433.1</v>
      </c>
      <c r="C2394">
        <v>29196.1</v>
      </c>
      <c r="D2394">
        <v>29093.7</v>
      </c>
      <c r="E2394">
        <v>23529.3</v>
      </c>
      <c r="F2394">
        <v>0</v>
      </c>
      <c r="G2394">
        <v>0.178454</v>
      </c>
      <c r="H2394">
        <v>0.83451900000000001</v>
      </c>
      <c r="I2394">
        <v>0</v>
      </c>
    </row>
    <row r="2395" spans="1:9" x14ac:dyDescent="0.25">
      <c r="A2395" t="s">
        <v>210</v>
      </c>
      <c r="B2395">
        <v>29448.5</v>
      </c>
      <c r="C2395">
        <v>29199.599999999999</v>
      </c>
      <c r="D2395">
        <v>29099.9</v>
      </c>
      <c r="E2395">
        <v>23537.1</v>
      </c>
      <c r="F2395">
        <v>0</v>
      </c>
      <c r="G2395">
        <v>0.151172</v>
      </c>
      <c r="H2395">
        <v>0.84508099999999997</v>
      </c>
      <c r="I2395">
        <v>0</v>
      </c>
    </row>
    <row r="2396" spans="1:9" x14ac:dyDescent="0.25">
      <c r="A2396" t="s">
        <v>210</v>
      </c>
      <c r="B2396">
        <v>29444.400000000001</v>
      </c>
      <c r="C2396">
        <v>29207.200000000001</v>
      </c>
      <c r="D2396">
        <v>29099.7</v>
      </c>
      <c r="E2396">
        <v>23535.8</v>
      </c>
      <c r="F2396">
        <v>0</v>
      </c>
      <c r="G2396">
        <v>0.161413</v>
      </c>
      <c r="H2396">
        <v>0.836094</v>
      </c>
      <c r="I2396">
        <v>0</v>
      </c>
    </row>
    <row r="2397" spans="1:9" x14ac:dyDescent="0.25">
      <c r="A2397" t="s">
        <v>210</v>
      </c>
      <c r="B2397">
        <v>29455.3</v>
      </c>
      <c r="C2397">
        <v>29215.5</v>
      </c>
      <c r="D2397">
        <v>29101.8</v>
      </c>
      <c r="E2397">
        <v>23536.3</v>
      </c>
      <c r="F2397">
        <v>0</v>
      </c>
      <c r="G2397">
        <v>0.178457</v>
      </c>
      <c r="H2397">
        <v>0.83536200000000005</v>
      </c>
      <c r="I2397">
        <v>0</v>
      </c>
    </row>
    <row r="2398" spans="1:9" x14ac:dyDescent="0.25">
      <c r="A2398" t="s">
        <v>210</v>
      </c>
      <c r="B2398">
        <v>29449</v>
      </c>
      <c r="C2398">
        <v>29209.8</v>
      </c>
      <c r="D2398">
        <v>29100.799999999999</v>
      </c>
      <c r="E2398">
        <v>23537</v>
      </c>
      <c r="F2398">
        <v>0</v>
      </c>
      <c r="G2398">
        <v>0.17852799999999999</v>
      </c>
      <c r="H2398">
        <v>0.83622399999999997</v>
      </c>
      <c r="I2398">
        <v>0</v>
      </c>
    </row>
    <row r="2399" spans="1:9" x14ac:dyDescent="0.25">
      <c r="A2399" t="s">
        <v>210</v>
      </c>
      <c r="B2399">
        <v>29457.200000000001</v>
      </c>
      <c r="C2399">
        <v>29216.5</v>
      </c>
      <c r="D2399">
        <v>29103.9</v>
      </c>
      <c r="E2399">
        <v>23535.7</v>
      </c>
      <c r="F2399">
        <v>0</v>
      </c>
      <c r="G2399">
        <v>0.17877499999999999</v>
      </c>
      <c r="H2399">
        <v>0.83383300000000005</v>
      </c>
      <c r="I2399">
        <v>0</v>
      </c>
    </row>
    <row r="2400" spans="1:9" x14ac:dyDescent="0.25">
      <c r="A2400" t="s">
        <v>210</v>
      </c>
      <c r="B2400">
        <v>29443.9</v>
      </c>
      <c r="C2400">
        <v>29203.599999999999</v>
      </c>
      <c r="D2400">
        <v>29098.9</v>
      </c>
      <c r="E2400">
        <v>23531.3</v>
      </c>
      <c r="F2400">
        <v>0</v>
      </c>
      <c r="G2400">
        <v>0.17849300000000001</v>
      </c>
      <c r="H2400">
        <v>0.81959800000000005</v>
      </c>
      <c r="I2400">
        <v>0</v>
      </c>
    </row>
    <row r="2401" spans="1:25" x14ac:dyDescent="0.25">
      <c r="A2401" t="s">
        <v>210</v>
      </c>
      <c r="B2401">
        <v>29440</v>
      </c>
      <c r="C2401">
        <v>29201.7</v>
      </c>
      <c r="D2401">
        <v>29097.4</v>
      </c>
      <c r="E2401">
        <v>23532</v>
      </c>
      <c r="F2401">
        <v>0</v>
      </c>
      <c r="G2401">
        <v>0.163327</v>
      </c>
      <c r="H2401">
        <v>0.837032</v>
      </c>
      <c r="I2401">
        <v>0</v>
      </c>
    </row>
    <row r="2402" spans="1:25" x14ac:dyDescent="0.25">
      <c r="A2402" t="s">
        <v>210</v>
      </c>
      <c r="B2402">
        <v>29427.599999999999</v>
      </c>
      <c r="C2402">
        <v>29190.7</v>
      </c>
      <c r="D2402">
        <v>29093.7</v>
      </c>
      <c r="E2402">
        <v>23529.8</v>
      </c>
      <c r="F2402">
        <v>0</v>
      </c>
      <c r="G2402">
        <v>0.16037499999999999</v>
      </c>
      <c r="H2402">
        <v>0.83702600000000005</v>
      </c>
      <c r="I2402">
        <v>0</v>
      </c>
    </row>
    <row r="2403" spans="1:25" x14ac:dyDescent="0.25">
      <c r="A2403" t="s">
        <v>210</v>
      </c>
      <c r="B2403">
        <v>29437.9</v>
      </c>
      <c r="C2403">
        <v>29200.3</v>
      </c>
      <c r="D2403">
        <v>29093.9</v>
      </c>
      <c r="E2403">
        <v>23528.799999999999</v>
      </c>
      <c r="F2403">
        <v>0</v>
      </c>
      <c r="G2403">
        <v>0.17121</v>
      </c>
      <c r="H2403">
        <v>0.81749400000000005</v>
      </c>
      <c r="I2403">
        <v>0</v>
      </c>
    </row>
    <row r="2404" spans="1:25" x14ac:dyDescent="0.25">
      <c r="A2404" t="s">
        <v>210</v>
      </c>
      <c r="B2404">
        <v>29439.599999999999</v>
      </c>
      <c r="C2404">
        <v>29198.7</v>
      </c>
      <c r="D2404">
        <v>29094.799999999999</v>
      </c>
      <c r="E2404">
        <v>23527.599999999999</v>
      </c>
      <c r="F2404">
        <v>0</v>
      </c>
      <c r="G2404">
        <v>0.1671</v>
      </c>
      <c r="H2404">
        <v>0.83704100000000004</v>
      </c>
      <c r="I2404">
        <v>0</v>
      </c>
    </row>
    <row r="2405" spans="1:25" x14ac:dyDescent="0.25">
      <c r="A2405" t="s">
        <v>210</v>
      </c>
      <c r="B2405">
        <v>29448.799999999999</v>
      </c>
      <c r="C2405">
        <v>29210.400000000001</v>
      </c>
      <c r="D2405">
        <v>29095.4</v>
      </c>
      <c r="E2405">
        <v>23529</v>
      </c>
      <c r="F2405">
        <v>0</v>
      </c>
      <c r="G2405">
        <v>0.178455</v>
      </c>
      <c r="H2405">
        <v>0.83456399999999997</v>
      </c>
      <c r="I2405">
        <v>0</v>
      </c>
    </row>
    <row r="2406" spans="1:25" x14ac:dyDescent="0.25">
      <c r="A2406" t="s">
        <v>210</v>
      </c>
      <c r="B2406">
        <v>29444.9</v>
      </c>
      <c r="C2406">
        <v>29204.3</v>
      </c>
      <c r="D2406">
        <v>29094.9</v>
      </c>
      <c r="E2406">
        <v>23528.9</v>
      </c>
      <c r="F2406">
        <v>0</v>
      </c>
      <c r="G2406">
        <v>0.16198299999999999</v>
      </c>
      <c r="H2406">
        <v>0.83696300000000001</v>
      </c>
      <c r="I2406">
        <v>0</v>
      </c>
    </row>
    <row r="2407" spans="1:25" x14ac:dyDescent="0.25">
      <c r="A2407" t="s">
        <v>210</v>
      </c>
      <c r="B2407">
        <v>29454.9</v>
      </c>
      <c r="C2407">
        <v>29216.400000000001</v>
      </c>
      <c r="D2407">
        <v>29100.799999999999</v>
      </c>
      <c r="E2407">
        <v>23529.9</v>
      </c>
      <c r="F2407">
        <v>0</v>
      </c>
      <c r="G2407">
        <v>0.17846200000000001</v>
      </c>
      <c r="H2407">
        <v>0.82234700000000005</v>
      </c>
      <c r="I2407">
        <v>0</v>
      </c>
      <c r="R2407" t="s">
        <v>67</v>
      </c>
      <c r="U2407" t="s">
        <v>66</v>
      </c>
      <c r="X2407" t="s">
        <v>64</v>
      </c>
    </row>
    <row r="2408" spans="1:25" x14ac:dyDescent="0.25">
      <c r="A2408" t="s">
        <v>210</v>
      </c>
      <c r="B2408">
        <v>29459.4</v>
      </c>
      <c r="C2408">
        <v>29205.7</v>
      </c>
      <c r="D2408">
        <v>29097.9</v>
      </c>
      <c r="E2408">
        <v>23535.200000000001</v>
      </c>
      <c r="F2408">
        <v>0</v>
      </c>
      <c r="G2408">
        <v>0.165521</v>
      </c>
      <c r="H2408">
        <v>0.83699800000000002</v>
      </c>
      <c r="I2408">
        <v>0</v>
      </c>
      <c r="R2408">
        <f>AVERAGE(B2359:B2408)</f>
        <v>29443.203999999994</v>
      </c>
      <c r="S2408">
        <f>AVERAGE(C2359:C2408)</f>
        <v>29203.383999999998</v>
      </c>
      <c r="U2408">
        <f>_xlfn.VAR.P(B2359:B2408)</f>
        <v>82.424384000004068</v>
      </c>
      <c r="V2408">
        <f>_xlfn.VAR.P(C2359:C2408)</f>
        <v>54.87454400000545</v>
      </c>
      <c r="X2408">
        <f>1.96*SQRT(U2408)/50</f>
        <v>0.35588847330275569</v>
      </c>
      <c r="Y2408">
        <f>1.96*SQRT(V2408)/50</f>
        <v>0.29038322832451668</v>
      </c>
    </row>
    <row r="2409" spans="1:25" x14ac:dyDescent="0.25">
      <c r="A2409" t="s">
        <v>210</v>
      </c>
      <c r="B2409">
        <v>1472231.2320000001</v>
      </c>
      <c r="C2409" t="s">
        <v>36</v>
      </c>
    </row>
    <row r="2410" spans="1:25" x14ac:dyDescent="0.25">
      <c r="A2410" t="s">
        <v>183</v>
      </c>
      <c r="B2410">
        <v>25629</v>
      </c>
      <c r="C2410">
        <v>25392.1</v>
      </c>
      <c r="D2410">
        <v>25366.400000000001</v>
      </c>
      <c r="E2410">
        <v>24889.7</v>
      </c>
      <c r="F2410">
        <v>262.04300000000001</v>
      </c>
      <c r="G2410">
        <v>0.17848900000000001</v>
      </c>
      <c r="H2410">
        <v>0.83704299999999998</v>
      </c>
      <c r="I2410">
        <v>0</v>
      </c>
    </row>
    <row r="2411" spans="1:25" x14ac:dyDescent="0.25">
      <c r="A2411" t="s">
        <v>183</v>
      </c>
      <c r="B2411">
        <v>25638.6</v>
      </c>
      <c r="C2411">
        <v>25400.9</v>
      </c>
      <c r="D2411">
        <v>25370.6</v>
      </c>
      <c r="E2411">
        <v>24895.599999999999</v>
      </c>
      <c r="F2411">
        <v>259.38299999999998</v>
      </c>
      <c r="G2411">
        <v>0.17854200000000001</v>
      </c>
      <c r="H2411">
        <v>0.83603700000000003</v>
      </c>
      <c r="I2411">
        <v>0</v>
      </c>
    </row>
    <row r="2412" spans="1:25" x14ac:dyDescent="0.25">
      <c r="A2412" t="s">
        <v>183</v>
      </c>
      <c r="B2412">
        <v>25640.2</v>
      </c>
      <c r="C2412">
        <v>25402.6</v>
      </c>
      <c r="D2412">
        <v>25371.9</v>
      </c>
      <c r="E2412">
        <v>24893.200000000001</v>
      </c>
      <c r="F2412">
        <v>264.90499999999997</v>
      </c>
      <c r="G2412">
        <v>0.178455</v>
      </c>
      <c r="H2412">
        <v>0.83499500000000004</v>
      </c>
      <c r="I2412">
        <v>0</v>
      </c>
    </row>
    <row r="2413" spans="1:25" x14ac:dyDescent="0.25">
      <c r="A2413" t="s">
        <v>183</v>
      </c>
      <c r="B2413">
        <v>25638</v>
      </c>
      <c r="C2413">
        <v>25399.7</v>
      </c>
      <c r="D2413">
        <v>25369.599999999999</v>
      </c>
      <c r="E2413">
        <v>24893.4</v>
      </c>
      <c r="F2413">
        <v>262.76900000000001</v>
      </c>
      <c r="G2413">
        <v>0.147118</v>
      </c>
      <c r="H2413">
        <v>0.83466099999999999</v>
      </c>
      <c r="I2413">
        <v>0</v>
      </c>
    </row>
    <row r="2414" spans="1:25" x14ac:dyDescent="0.25">
      <c r="A2414" t="s">
        <v>183</v>
      </c>
      <c r="B2414">
        <v>25650.3</v>
      </c>
      <c r="C2414">
        <v>25409.4</v>
      </c>
      <c r="D2414">
        <v>25375.599999999999</v>
      </c>
      <c r="E2414">
        <v>24898.2</v>
      </c>
      <c r="F2414">
        <v>265.96499999999997</v>
      </c>
      <c r="G2414">
        <v>0.178455</v>
      </c>
      <c r="H2414">
        <v>0.86843899999999996</v>
      </c>
      <c r="I2414">
        <v>0</v>
      </c>
    </row>
    <row r="2415" spans="1:25" x14ac:dyDescent="0.25">
      <c r="A2415" t="s">
        <v>183</v>
      </c>
      <c r="B2415">
        <v>25686.9</v>
      </c>
      <c r="C2415">
        <v>25448.799999999999</v>
      </c>
      <c r="D2415">
        <v>25402.1</v>
      </c>
      <c r="E2415">
        <v>24912.7</v>
      </c>
      <c r="F2415">
        <v>275.46800000000002</v>
      </c>
      <c r="G2415">
        <v>0.17427400000000001</v>
      </c>
      <c r="H2415">
        <v>0.82642599999999999</v>
      </c>
      <c r="I2415">
        <v>0</v>
      </c>
    </row>
    <row r="2416" spans="1:25" x14ac:dyDescent="0.25">
      <c r="A2416" t="s">
        <v>183</v>
      </c>
      <c r="B2416">
        <v>25681.7</v>
      </c>
      <c r="C2416">
        <v>25441.1</v>
      </c>
      <c r="D2416">
        <v>25412.3</v>
      </c>
      <c r="E2416">
        <v>24923.4</v>
      </c>
      <c r="F2416">
        <v>276.29899999999998</v>
      </c>
      <c r="G2416">
        <v>0.17919099999999999</v>
      </c>
      <c r="H2416">
        <v>0.83566499999999999</v>
      </c>
      <c r="I2416">
        <v>0</v>
      </c>
    </row>
    <row r="2417" spans="1:9" x14ac:dyDescent="0.25">
      <c r="A2417" t="s">
        <v>183</v>
      </c>
      <c r="B2417">
        <v>25702.400000000001</v>
      </c>
      <c r="C2417">
        <v>25460.7</v>
      </c>
      <c r="D2417">
        <v>25411.5</v>
      </c>
      <c r="E2417">
        <v>24916.799999999999</v>
      </c>
      <c r="F2417">
        <v>276.233</v>
      </c>
      <c r="G2417">
        <v>0.147867</v>
      </c>
      <c r="H2417">
        <v>0.83705200000000002</v>
      </c>
      <c r="I2417">
        <v>0</v>
      </c>
    </row>
    <row r="2418" spans="1:9" x14ac:dyDescent="0.25">
      <c r="A2418" t="s">
        <v>183</v>
      </c>
      <c r="B2418">
        <v>25728.7</v>
      </c>
      <c r="C2418">
        <v>25472.6</v>
      </c>
      <c r="D2418">
        <v>25417.3</v>
      </c>
      <c r="E2418">
        <v>24927.1</v>
      </c>
      <c r="F2418">
        <v>272.73399999999998</v>
      </c>
      <c r="G2418">
        <v>0.178455</v>
      </c>
      <c r="H2418">
        <v>0.83667800000000003</v>
      </c>
      <c r="I2418">
        <v>0</v>
      </c>
    </row>
    <row r="2419" spans="1:9" x14ac:dyDescent="0.25">
      <c r="A2419" t="s">
        <v>183</v>
      </c>
      <c r="B2419">
        <v>25624.2</v>
      </c>
      <c r="C2419">
        <v>25385.1</v>
      </c>
      <c r="D2419">
        <v>25358.7</v>
      </c>
      <c r="E2419">
        <v>24883.599999999999</v>
      </c>
      <c r="F2419">
        <v>257.75799999999998</v>
      </c>
      <c r="G2419">
        <v>0.178455</v>
      </c>
      <c r="H2419">
        <v>0.85021800000000003</v>
      </c>
      <c r="I2419">
        <v>0</v>
      </c>
    </row>
    <row r="2420" spans="1:9" x14ac:dyDescent="0.25">
      <c r="A2420" t="s">
        <v>183</v>
      </c>
      <c r="B2420">
        <v>25627.9</v>
      </c>
      <c r="C2420">
        <v>25389.9</v>
      </c>
      <c r="D2420">
        <v>25362.9</v>
      </c>
      <c r="E2420">
        <v>24889</v>
      </c>
      <c r="F2420">
        <v>259.59899999999999</v>
      </c>
      <c r="G2420">
        <v>0.15556400000000001</v>
      </c>
      <c r="H2420">
        <v>0.83046500000000001</v>
      </c>
      <c r="I2420">
        <v>0</v>
      </c>
    </row>
    <row r="2421" spans="1:9" x14ac:dyDescent="0.25">
      <c r="A2421" t="s">
        <v>183</v>
      </c>
      <c r="B2421">
        <v>25674.799999999999</v>
      </c>
      <c r="C2421">
        <v>25436.799999999999</v>
      </c>
      <c r="D2421">
        <v>25408.9</v>
      </c>
      <c r="E2421">
        <v>24919.1</v>
      </c>
      <c r="F2421">
        <v>275.41899999999998</v>
      </c>
      <c r="G2421">
        <v>0.17886299999999999</v>
      </c>
      <c r="H2421">
        <v>0.83408199999999999</v>
      </c>
      <c r="I2421">
        <v>0</v>
      </c>
    </row>
    <row r="2422" spans="1:9" x14ac:dyDescent="0.25">
      <c r="A2422" t="s">
        <v>183</v>
      </c>
      <c r="B2422">
        <v>25643.7</v>
      </c>
      <c r="C2422">
        <v>25405.5</v>
      </c>
      <c r="D2422">
        <v>25373.5</v>
      </c>
      <c r="E2422">
        <v>24894.799999999999</v>
      </c>
      <c r="F2422">
        <v>262.548</v>
      </c>
      <c r="G2422">
        <v>0.16506399999999999</v>
      </c>
      <c r="H2422">
        <v>0.83705200000000002</v>
      </c>
      <c r="I2422">
        <v>0</v>
      </c>
    </row>
    <row r="2423" spans="1:9" x14ac:dyDescent="0.25">
      <c r="A2423" t="s">
        <v>183</v>
      </c>
      <c r="B2423">
        <v>25646.6</v>
      </c>
      <c r="C2423">
        <v>25408.5</v>
      </c>
      <c r="D2423">
        <v>25373.4</v>
      </c>
      <c r="E2423">
        <v>24894.2</v>
      </c>
      <c r="F2423">
        <v>266</v>
      </c>
      <c r="G2423">
        <v>0.14711399999999999</v>
      </c>
      <c r="H2423">
        <v>0.82643</v>
      </c>
      <c r="I2423">
        <v>0</v>
      </c>
    </row>
    <row r="2424" spans="1:9" x14ac:dyDescent="0.25">
      <c r="A2424" t="s">
        <v>183</v>
      </c>
      <c r="B2424">
        <v>25681</v>
      </c>
      <c r="C2424">
        <v>25442.3</v>
      </c>
      <c r="D2424">
        <v>25411.4</v>
      </c>
      <c r="E2424">
        <v>24919.9</v>
      </c>
      <c r="F2424">
        <v>277.83800000000002</v>
      </c>
      <c r="G2424">
        <v>0.178455</v>
      </c>
      <c r="H2424">
        <v>0.83732600000000001</v>
      </c>
      <c r="I2424">
        <v>0</v>
      </c>
    </row>
    <row r="2425" spans="1:9" x14ac:dyDescent="0.25">
      <c r="A2425" t="s">
        <v>183</v>
      </c>
      <c r="B2425">
        <v>25688.9</v>
      </c>
      <c r="C2425">
        <v>25447.8</v>
      </c>
      <c r="D2425">
        <v>25415.5</v>
      </c>
      <c r="E2425">
        <v>24922.400000000001</v>
      </c>
      <c r="F2425">
        <v>273.15300000000002</v>
      </c>
      <c r="G2425">
        <v>0.173512</v>
      </c>
      <c r="H2425">
        <v>0.83427300000000004</v>
      </c>
      <c r="I2425">
        <v>0</v>
      </c>
    </row>
    <row r="2426" spans="1:9" x14ac:dyDescent="0.25">
      <c r="A2426" t="s">
        <v>183</v>
      </c>
      <c r="B2426">
        <v>25673.3</v>
      </c>
      <c r="C2426">
        <v>25432.2</v>
      </c>
      <c r="D2426">
        <v>25406.400000000001</v>
      </c>
      <c r="E2426">
        <v>24918</v>
      </c>
      <c r="F2426">
        <v>275.721</v>
      </c>
      <c r="G2426">
        <v>0.15081900000000001</v>
      </c>
      <c r="H2426">
        <v>0.83683799999999997</v>
      </c>
      <c r="I2426">
        <v>0</v>
      </c>
    </row>
    <row r="2427" spans="1:9" x14ac:dyDescent="0.25">
      <c r="A2427" t="s">
        <v>183</v>
      </c>
      <c r="B2427">
        <v>25713.8</v>
      </c>
      <c r="C2427">
        <v>25474.3</v>
      </c>
      <c r="D2427">
        <v>25423</v>
      </c>
      <c r="E2427">
        <v>24929.4</v>
      </c>
      <c r="F2427">
        <v>275.18599999999998</v>
      </c>
      <c r="G2427">
        <v>0.16070899999999999</v>
      </c>
      <c r="H2427">
        <v>0.83697100000000002</v>
      </c>
      <c r="I2427">
        <v>0</v>
      </c>
    </row>
    <row r="2428" spans="1:9" x14ac:dyDescent="0.25">
      <c r="A2428" t="s">
        <v>183</v>
      </c>
      <c r="B2428">
        <v>25659.3</v>
      </c>
      <c r="C2428">
        <v>25419.599999999999</v>
      </c>
      <c r="D2428">
        <v>25393.7</v>
      </c>
      <c r="E2428">
        <v>24907.5</v>
      </c>
      <c r="F2428">
        <v>275.21600000000001</v>
      </c>
      <c r="G2428">
        <v>0.16261800000000001</v>
      </c>
      <c r="H2428">
        <v>0.83326599999999995</v>
      </c>
      <c r="I2428">
        <v>0</v>
      </c>
    </row>
    <row r="2429" spans="1:9" x14ac:dyDescent="0.25">
      <c r="A2429" t="s">
        <v>183</v>
      </c>
      <c r="B2429">
        <v>25667.200000000001</v>
      </c>
      <c r="C2429">
        <v>25422.400000000001</v>
      </c>
      <c r="D2429">
        <v>25396.2</v>
      </c>
      <c r="E2429">
        <v>24911.5</v>
      </c>
      <c r="F2429">
        <v>274.02600000000001</v>
      </c>
      <c r="G2429">
        <v>0.16191</v>
      </c>
      <c r="H2429">
        <v>0.82732799999999995</v>
      </c>
      <c r="I2429">
        <v>0</v>
      </c>
    </row>
    <row r="2430" spans="1:9" x14ac:dyDescent="0.25">
      <c r="A2430" t="s">
        <v>183</v>
      </c>
      <c r="B2430">
        <v>25644.9</v>
      </c>
      <c r="C2430">
        <v>25407</v>
      </c>
      <c r="D2430">
        <v>25380.6</v>
      </c>
      <c r="E2430">
        <v>24896.799999999999</v>
      </c>
      <c r="F2430">
        <v>271.75599999999997</v>
      </c>
      <c r="G2430">
        <v>0.178454</v>
      </c>
      <c r="H2430">
        <v>0.834735</v>
      </c>
      <c r="I2430">
        <v>0</v>
      </c>
    </row>
    <row r="2431" spans="1:9" x14ac:dyDescent="0.25">
      <c r="A2431" t="s">
        <v>183</v>
      </c>
      <c r="B2431">
        <v>25647.7</v>
      </c>
      <c r="C2431">
        <v>25410</v>
      </c>
      <c r="D2431">
        <v>25380.799999999999</v>
      </c>
      <c r="E2431">
        <v>24900.3</v>
      </c>
      <c r="F2431">
        <v>268.95499999999998</v>
      </c>
      <c r="G2431">
        <v>0.17922199999999999</v>
      </c>
      <c r="H2431">
        <v>0.86543400000000004</v>
      </c>
      <c r="I2431">
        <v>0</v>
      </c>
    </row>
    <row r="2432" spans="1:9" x14ac:dyDescent="0.25">
      <c r="A2432" t="s">
        <v>183</v>
      </c>
      <c r="B2432">
        <v>25670.799999999999</v>
      </c>
      <c r="C2432">
        <v>25432.3</v>
      </c>
      <c r="D2432">
        <v>25401.200000000001</v>
      </c>
      <c r="E2432">
        <v>24917.8</v>
      </c>
      <c r="F2432">
        <v>271.52600000000001</v>
      </c>
      <c r="G2432">
        <v>0.14770900000000001</v>
      </c>
      <c r="H2432">
        <v>0.83609</v>
      </c>
      <c r="I2432">
        <v>0</v>
      </c>
    </row>
    <row r="2433" spans="1:9" x14ac:dyDescent="0.25">
      <c r="A2433" t="s">
        <v>183</v>
      </c>
      <c r="B2433">
        <v>25689.200000000001</v>
      </c>
      <c r="C2433">
        <v>25451.9</v>
      </c>
      <c r="D2433">
        <v>25420.400000000001</v>
      </c>
      <c r="E2433">
        <v>24929.599999999999</v>
      </c>
      <c r="F2433">
        <v>275.16800000000001</v>
      </c>
      <c r="G2433">
        <v>0.15366299999999999</v>
      </c>
      <c r="H2433">
        <v>0.83180500000000002</v>
      </c>
      <c r="I2433">
        <v>0</v>
      </c>
    </row>
    <row r="2434" spans="1:9" x14ac:dyDescent="0.25">
      <c r="A2434" t="s">
        <v>183</v>
      </c>
      <c r="B2434">
        <v>25683.4</v>
      </c>
      <c r="C2434">
        <v>25445.5</v>
      </c>
      <c r="D2434">
        <v>25396.2</v>
      </c>
      <c r="E2434">
        <v>24912.2</v>
      </c>
      <c r="F2434">
        <v>263.66500000000002</v>
      </c>
      <c r="G2434">
        <v>0.178456</v>
      </c>
      <c r="H2434">
        <v>0.83238400000000001</v>
      </c>
      <c r="I2434">
        <v>0</v>
      </c>
    </row>
    <row r="2435" spans="1:9" x14ac:dyDescent="0.25">
      <c r="A2435" t="s">
        <v>183</v>
      </c>
      <c r="B2435">
        <v>25686.5</v>
      </c>
      <c r="C2435">
        <v>25446.2</v>
      </c>
      <c r="D2435">
        <v>25418.2</v>
      </c>
      <c r="E2435">
        <v>24929.599999999999</v>
      </c>
      <c r="F2435">
        <v>278.02800000000002</v>
      </c>
      <c r="G2435">
        <v>0.151504</v>
      </c>
      <c r="H2435">
        <v>0.83691099999999996</v>
      </c>
      <c r="I2435">
        <v>0</v>
      </c>
    </row>
    <row r="2436" spans="1:9" x14ac:dyDescent="0.25">
      <c r="A2436" t="s">
        <v>183</v>
      </c>
      <c r="B2436">
        <v>25714</v>
      </c>
      <c r="C2436">
        <v>25473.1</v>
      </c>
      <c r="D2436">
        <v>25425</v>
      </c>
      <c r="E2436">
        <v>24927.200000000001</v>
      </c>
      <c r="F2436">
        <v>277.30500000000001</v>
      </c>
      <c r="G2436">
        <v>0.16262399999999999</v>
      </c>
      <c r="H2436">
        <v>0.85859200000000002</v>
      </c>
      <c r="I2436">
        <v>0</v>
      </c>
    </row>
    <row r="2437" spans="1:9" x14ac:dyDescent="0.25">
      <c r="A2437" t="s">
        <v>183</v>
      </c>
      <c r="B2437">
        <v>25688</v>
      </c>
      <c r="C2437">
        <v>25445.599999999999</v>
      </c>
      <c r="D2437">
        <v>25401.8</v>
      </c>
      <c r="E2437">
        <v>24914.9</v>
      </c>
      <c r="F2437">
        <v>270.803</v>
      </c>
      <c r="G2437">
        <v>0.14810999999999999</v>
      </c>
      <c r="H2437">
        <v>0.83704900000000004</v>
      </c>
      <c r="I2437">
        <v>0</v>
      </c>
    </row>
    <row r="2438" spans="1:9" x14ac:dyDescent="0.25">
      <c r="A2438" t="s">
        <v>183</v>
      </c>
      <c r="B2438">
        <v>25661.5</v>
      </c>
      <c r="C2438">
        <v>25422.1</v>
      </c>
      <c r="D2438">
        <v>25396</v>
      </c>
      <c r="E2438">
        <v>24910</v>
      </c>
      <c r="F2438">
        <v>272.62700000000001</v>
      </c>
      <c r="G2438">
        <v>0.178457</v>
      </c>
      <c r="H2438">
        <v>0.83542300000000003</v>
      </c>
      <c r="I2438">
        <v>0</v>
      </c>
    </row>
    <row r="2439" spans="1:9" x14ac:dyDescent="0.25">
      <c r="A2439" t="s">
        <v>183</v>
      </c>
      <c r="B2439">
        <v>25635.7</v>
      </c>
      <c r="C2439">
        <v>25396.7</v>
      </c>
      <c r="D2439">
        <v>25370.1</v>
      </c>
      <c r="E2439">
        <v>24889.200000000001</v>
      </c>
      <c r="F2439">
        <v>257.887</v>
      </c>
      <c r="G2439">
        <v>0.17846100000000001</v>
      </c>
      <c r="H2439">
        <v>0.83397699999999997</v>
      </c>
      <c r="I2439">
        <v>0</v>
      </c>
    </row>
    <row r="2440" spans="1:9" x14ac:dyDescent="0.25">
      <c r="A2440" t="s">
        <v>183</v>
      </c>
      <c r="B2440">
        <v>25645.599999999999</v>
      </c>
      <c r="C2440">
        <v>25407.599999999999</v>
      </c>
      <c r="D2440">
        <v>25377.599999999999</v>
      </c>
      <c r="E2440">
        <v>24899.1</v>
      </c>
      <c r="F2440">
        <v>266.35399999999998</v>
      </c>
      <c r="G2440">
        <v>0.154141</v>
      </c>
      <c r="H2440">
        <v>0.836843</v>
      </c>
      <c r="I2440">
        <v>0</v>
      </c>
    </row>
    <row r="2441" spans="1:9" x14ac:dyDescent="0.25">
      <c r="A2441" t="s">
        <v>183</v>
      </c>
      <c r="B2441">
        <v>25646.400000000001</v>
      </c>
      <c r="C2441">
        <v>25408.400000000001</v>
      </c>
      <c r="D2441">
        <v>25376.6</v>
      </c>
      <c r="E2441">
        <v>24897.9</v>
      </c>
      <c r="F2441">
        <v>261.69799999999998</v>
      </c>
      <c r="G2441">
        <v>0.17985899999999999</v>
      </c>
      <c r="H2441">
        <v>0.83404800000000001</v>
      </c>
      <c r="I2441">
        <v>0</v>
      </c>
    </row>
    <row r="2442" spans="1:9" x14ac:dyDescent="0.25">
      <c r="A2442" t="s">
        <v>183</v>
      </c>
      <c r="B2442">
        <v>25663.5</v>
      </c>
      <c r="C2442">
        <v>25422.799999999999</v>
      </c>
      <c r="D2442">
        <v>25392</v>
      </c>
      <c r="E2442">
        <v>24910.400000000001</v>
      </c>
      <c r="F2442">
        <v>268.99099999999999</v>
      </c>
      <c r="G2442">
        <v>0.172815</v>
      </c>
      <c r="H2442">
        <v>0.83702500000000002</v>
      </c>
      <c r="I2442">
        <v>0</v>
      </c>
    </row>
    <row r="2443" spans="1:9" x14ac:dyDescent="0.25">
      <c r="A2443" t="s">
        <v>183</v>
      </c>
      <c r="B2443">
        <v>25681.3</v>
      </c>
      <c r="C2443">
        <v>25442.5</v>
      </c>
      <c r="D2443">
        <v>25409.4</v>
      </c>
      <c r="E2443">
        <v>24920.799999999999</v>
      </c>
      <c r="F2443">
        <v>275.51299999999998</v>
      </c>
      <c r="G2443">
        <v>0.17846799999999999</v>
      </c>
      <c r="H2443">
        <v>0.83704599999999996</v>
      </c>
      <c r="I2443">
        <v>0</v>
      </c>
    </row>
    <row r="2444" spans="1:9" x14ac:dyDescent="0.25">
      <c r="A2444" t="s">
        <v>183</v>
      </c>
      <c r="B2444">
        <v>25674.3</v>
      </c>
      <c r="C2444">
        <v>25435.4</v>
      </c>
      <c r="D2444">
        <v>25388.6</v>
      </c>
      <c r="E2444">
        <v>24906.799999999999</v>
      </c>
      <c r="F2444">
        <v>268.52800000000002</v>
      </c>
      <c r="G2444">
        <v>0.17848600000000001</v>
      </c>
      <c r="H2444">
        <v>0.83599999999999997</v>
      </c>
      <c r="I2444">
        <v>0</v>
      </c>
    </row>
    <row r="2445" spans="1:9" x14ac:dyDescent="0.25">
      <c r="A2445" t="s">
        <v>183</v>
      </c>
      <c r="B2445">
        <v>25671.4</v>
      </c>
      <c r="C2445">
        <v>25428.2</v>
      </c>
      <c r="D2445">
        <v>25401.9</v>
      </c>
      <c r="E2445">
        <v>24912.5</v>
      </c>
      <c r="F2445">
        <v>276.33199999999999</v>
      </c>
      <c r="G2445">
        <v>0.15174499999999999</v>
      </c>
      <c r="H2445">
        <v>0.83680900000000003</v>
      </c>
      <c r="I2445">
        <v>0</v>
      </c>
    </row>
    <row r="2446" spans="1:9" x14ac:dyDescent="0.25">
      <c r="A2446" t="s">
        <v>183</v>
      </c>
      <c r="B2446">
        <v>25709.4</v>
      </c>
      <c r="C2446">
        <v>25462.7</v>
      </c>
      <c r="D2446">
        <v>25414.7</v>
      </c>
      <c r="E2446">
        <v>24919.599999999999</v>
      </c>
      <c r="F2446">
        <v>274.23899999999998</v>
      </c>
      <c r="G2446">
        <v>0.17849999999999999</v>
      </c>
      <c r="H2446">
        <v>0.83627499999999999</v>
      </c>
      <c r="I2446">
        <v>0</v>
      </c>
    </row>
    <row r="2447" spans="1:9" x14ac:dyDescent="0.25">
      <c r="A2447" t="s">
        <v>183</v>
      </c>
      <c r="B2447">
        <v>25639.3</v>
      </c>
      <c r="C2447">
        <v>25398.5</v>
      </c>
      <c r="D2447">
        <v>25370.799999999999</v>
      </c>
      <c r="E2447">
        <v>24890.2</v>
      </c>
      <c r="F2447">
        <v>265.947</v>
      </c>
      <c r="G2447">
        <v>0.149007</v>
      </c>
      <c r="H2447">
        <v>0.83696300000000001</v>
      </c>
      <c r="I2447">
        <v>0</v>
      </c>
    </row>
    <row r="2448" spans="1:9" x14ac:dyDescent="0.25">
      <c r="A2448" t="s">
        <v>183</v>
      </c>
      <c r="B2448">
        <v>25668.7</v>
      </c>
      <c r="C2448">
        <v>25424.2</v>
      </c>
      <c r="D2448">
        <v>25396.7</v>
      </c>
      <c r="E2448">
        <v>24910.1</v>
      </c>
      <c r="F2448">
        <v>275.36399999999998</v>
      </c>
      <c r="G2448">
        <v>0.179197</v>
      </c>
      <c r="H2448">
        <v>0.83492100000000002</v>
      </c>
      <c r="I2448">
        <v>0</v>
      </c>
    </row>
    <row r="2449" spans="1:25" x14ac:dyDescent="0.25">
      <c r="A2449" t="s">
        <v>183</v>
      </c>
      <c r="B2449">
        <v>25646.2</v>
      </c>
      <c r="C2449">
        <v>25407.3</v>
      </c>
      <c r="D2449">
        <v>25379.5</v>
      </c>
      <c r="E2449">
        <v>24897.7</v>
      </c>
      <c r="F2449">
        <v>269.16699999999997</v>
      </c>
      <c r="G2449">
        <v>0.179119</v>
      </c>
      <c r="H2449">
        <v>0.83704000000000001</v>
      </c>
      <c r="I2449">
        <v>0</v>
      </c>
    </row>
    <row r="2450" spans="1:25" x14ac:dyDescent="0.25">
      <c r="A2450" t="s">
        <v>183</v>
      </c>
      <c r="B2450">
        <v>25667.1</v>
      </c>
      <c r="C2450">
        <v>25428.5</v>
      </c>
      <c r="D2450">
        <v>25395.9</v>
      </c>
      <c r="E2450">
        <v>24912.2</v>
      </c>
      <c r="F2450">
        <v>268.01100000000002</v>
      </c>
      <c r="G2450">
        <v>0.17829600000000001</v>
      </c>
      <c r="H2450">
        <v>0.82752300000000001</v>
      </c>
      <c r="I2450">
        <v>0</v>
      </c>
    </row>
    <row r="2451" spans="1:25" x14ac:dyDescent="0.25">
      <c r="A2451" t="s">
        <v>183</v>
      </c>
      <c r="B2451">
        <v>25662</v>
      </c>
      <c r="C2451">
        <v>25421.200000000001</v>
      </c>
      <c r="D2451">
        <v>25391.599999999999</v>
      </c>
      <c r="E2451">
        <v>24903.3</v>
      </c>
      <c r="F2451">
        <v>269.16199999999998</v>
      </c>
      <c r="G2451">
        <v>0.17854500000000001</v>
      </c>
      <c r="H2451">
        <v>0.83333400000000002</v>
      </c>
      <c r="I2451">
        <v>0</v>
      </c>
    </row>
    <row r="2452" spans="1:25" x14ac:dyDescent="0.25">
      <c r="A2452" t="s">
        <v>183</v>
      </c>
      <c r="B2452">
        <v>25680.400000000001</v>
      </c>
      <c r="C2452">
        <v>25440</v>
      </c>
      <c r="D2452">
        <v>25396.1</v>
      </c>
      <c r="E2452">
        <v>24909.4</v>
      </c>
      <c r="F2452">
        <v>270.93700000000001</v>
      </c>
      <c r="G2452">
        <v>0.178512</v>
      </c>
      <c r="H2452">
        <v>0.83423899999999995</v>
      </c>
      <c r="I2452">
        <v>0</v>
      </c>
    </row>
    <row r="2453" spans="1:25" x14ac:dyDescent="0.25">
      <c r="A2453" t="s">
        <v>183</v>
      </c>
      <c r="B2453">
        <v>25677.9</v>
      </c>
      <c r="C2453">
        <v>25437.200000000001</v>
      </c>
      <c r="D2453">
        <v>25405</v>
      </c>
      <c r="E2453">
        <v>24917.7</v>
      </c>
      <c r="F2453">
        <v>271.89</v>
      </c>
      <c r="G2453">
        <v>0.16039400000000001</v>
      </c>
      <c r="H2453">
        <v>0.83308700000000002</v>
      </c>
      <c r="I2453">
        <v>0</v>
      </c>
    </row>
    <row r="2454" spans="1:25" x14ac:dyDescent="0.25">
      <c r="A2454" t="s">
        <v>183</v>
      </c>
      <c r="B2454">
        <v>25693.599999999999</v>
      </c>
      <c r="C2454">
        <v>25453.5</v>
      </c>
      <c r="D2454">
        <v>25405.5</v>
      </c>
      <c r="E2454">
        <v>24911.7</v>
      </c>
      <c r="F2454">
        <v>274.14</v>
      </c>
      <c r="G2454">
        <v>0.14727399999999999</v>
      </c>
      <c r="H2454">
        <v>0.83684599999999998</v>
      </c>
      <c r="I2454">
        <v>0</v>
      </c>
    </row>
    <row r="2455" spans="1:25" x14ac:dyDescent="0.25">
      <c r="A2455" t="s">
        <v>183</v>
      </c>
      <c r="B2455">
        <v>25700.400000000001</v>
      </c>
      <c r="C2455">
        <v>25457.599999999999</v>
      </c>
      <c r="D2455">
        <v>25409.200000000001</v>
      </c>
      <c r="E2455">
        <v>24915.5</v>
      </c>
      <c r="F2455">
        <v>273.34100000000001</v>
      </c>
      <c r="G2455">
        <v>0.16012799999999999</v>
      </c>
      <c r="H2455">
        <v>0.83294800000000002</v>
      </c>
      <c r="I2455">
        <v>0</v>
      </c>
    </row>
    <row r="2456" spans="1:25" x14ac:dyDescent="0.25">
      <c r="A2456" t="s">
        <v>183</v>
      </c>
      <c r="B2456">
        <v>25664.799999999999</v>
      </c>
      <c r="C2456">
        <v>25423.599999999999</v>
      </c>
      <c r="D2456">
        <v>25387.7</v>
      </c>
      <c r="E2456">
        <v>24899.7</v>
      </c>
      <c r="F2456">
        <v>267.01600000000002</v>
      </c>
      <c r="G2456">
        <v>0.17849200000000001</v>
      </c>
      <c r="H2456">
        <v>0.83704400000000001</v>
      </c>
      <c r="I2456">
        <v>0</v>
      </c>
    </row>
    <row r="2457" spans="1:25" x14ac:dyDescent="0.25">
      <c r="A2457" t="s">
        <v>183</v>
      </c>
      <c r="B2457">
        <v>25620.2</v>
      </c>
      <c r="C2457">
        <v>25381.200000000001</v>
      </c>
      <c r="D2457">
        <v>25355.3</v>
      </c>
      <c r="E2457">
        <v>24881.5</v>
      </c>
      <c r="F2457">
        <v>258.21899999999999</v>
      </c>
      <c r="G2457">
        <v>0.17846899999999999</v>
      </c>
      <c r="H2457">
        <v>0.83662999999999998</v>
      </c>
      <c r="I2457">
        <v>0</v>
      </c>
    </row>
    <row r="2458" spans="1:25" x14ac:dyDescent="0.25">
      <c r="A2458" t="s">
        <v>183</v>
      </c>
      <c r="B2458">
        <v>25651.4</v>
      </c>
      <c r="C2458">
        <v>25413.7</v>
      </c>
      <c r="D2458">
        <v>25386.6</v>
      </c>
      <c r="E2458">
        <v>24901.8</v>
      </c>
      <c r="F2458">
        <v>273.27999999999997</v>
      </c>
      <c r="G2458">
        <v>0.17847499999999999</v>
      </c>
      <c r="H2458">
        <v>0.829372</v>
      </c>
      <c r="I2458">
        <v>0</v>
      </c>
    </row>
    <row r="2459" spans="1:25" x14ac:dyDescent="0.25">
      <c r="A2459" t="s">
        <v>183</v>
      </c>
      <c r="B2459">
        <v>25633.200000000001</v>
      </c>
      <c r="C2459">
        <v>25391.599999999999</v>
      </c>
      <c r="D2459">
        <v>25364</v>
      </c>
      <c r="E2459">
        <v>24885.8</v>
      </c>
      <c r="F2459">
        <v>260.58999999999997</v>
      </c>
      <c r="G2459">
        <v>0.15235199999999999</v>
      </c>
      <c r="H2459">
        <v>0.83536900000000003</v>
      </c>
      <c r="I2459">
        <v>0</v>
      </c>
    </row>
    <row r="2460" spans="1:25" x14ac:dyDescent="0.25">
      <c r="A2460" t="s">
        <v>183</v>
      </c>
      <c r="B2460">
        <v>25655.200000000001</v>
      </c>
      <c r="C2460">
        <v>25417</v>
      </c>
      <c r="D2460">
        <v>25386.3</v>
      </c>
      <c r="E2460">
        <v>24905.599999999999</v>
      </c>
      <c r="F2460">
        <v>270.12900000000002</v>
      </c>
      <c r="G2460">
        <v>0.14721000000000001</v>
      </c>
      <c r="H2460">
        <v>0.83544700000000005</v>
      </c>
      <c r="I2460">
        <v>0</v>
      </c>
    </row>
    <row r="2461" spans="1:25" x14ac:dyDescent="0.25">
      <c r="A2461" t="s">
        <v>183</v>
      </c>
      <c r="B2461">
        <v>25684.6</v>
      </c>
      <c r="C2461">
        <v>25447.9</v>
      </c>
      <c r="D2461">
        <v>25398.9</v>
      </c>
      <c r="E2461">
        <v>24907.4</v>
      </c>
      <c r="F2461">
        <v>268.30700000000002</v>
      </c>
      <c r="G2461">
        <v>0.17897199999999999</v>
      </c>
      <c r="H2461">
        <v>0.83704999999999996</v>
      </c>
      <c r="I2461">
        <v>0</v>
      </c>
    </row>
    <row r="2462" spans="1:25" x14ac:dyDescent="0.25">
      <c r="A2462" t="s">
        <v>183</v>
      </c>
      <c r="B2462">
        <v>25679.8</v>
      </c>
      <c r="C2462">
        <v>25438.5</v>
      </c>
      <c r="D2462">
        <v>25389.599999999999</v>
      </c>
      <c r="E2462">
        <v>24906.400000000001</v>
      </c>
      <c r="F2462">
        <v>265.5</v>
      </c>
      <c r="G2462">
        <v>0.15138599999999999</v>
      </c>
      <c r="H2462">
        <v>0.82713400000000004</v>
      </c>
      <c r="I2462">
        <v>0</v>
      </c>
    </row>
    <row r="2463" spans="1:25" x14ac:dyDescent="0.25">
      <c r="A2463" t="s">
        <v>183</v>
      </c>
      <c r="B2463">
        <v>25687.599999999999</v>
      </c>
      <c r="C2463">
        <v>25438.5</v>
      </c>
      <c r="D2463">
        <v>25409.9</v>
      </c>
      <c r="E2463">
        <v>24917.7</v>
      </c>
      <c r="F2463">
        <v>276.053</v>
      </c>
      <c r="G2463">
        <v>0.154977</v>
      </c>
      <c r="H2463">
        <v>0.80645999999999995</v>
      </c>
      <c r="I2463">
        <v>0</v>
      </c>
      <c r="R2463" t="s">
        <v>67</v>
      </c>
      <c r="U2463" t="s">
        <v>66</v>
      </c>
      <c r="X2463" t="s">
        <v>64</v>
      </c>
    </row>
    <row r="2464" spans="1:25" x14ac:dyDescent="0.25">
      <c r="A2464" t="s">
        <v>183</v>
      </c>
      <c r="B2464">
        <v>25710</v>
      </c>
      <c r="C2464">
        <v>25465</v>
      </c>
      <c r="D2464">
        <v>25416.1</v>
      </c>
      <c r="E2464">
        <v>24924.6</v>
      </c>
      <c r="F2464">
        <v>277.387</v>
      </c>
      <c r="G2464">
        <v>0.178504</v>
      </c>
      <c r="H2464">
        <v>0.85114500000000004</v>
      </c>
      <c r="I2464">
        <v>0</v>
      </c>
      <c r="R2464">
        <f>AVERAGE(B2415:B2464)</f>
        <v>25670.728000000003</v>
      </c>
      <c r="S2464">
        <f>AVERAGE(C2415:C2464)</f>
        <v>25430.211999999992</v>
      </c>
      <c r="U2464">
        <f>_xlfn.VAR.P(B2415:B2464)</f>
        <v>615.71721599999717</v>
      </c>
      <c r="V2464">
        <f>_xlfn.VAR.P(C2415:C2464)</f>
        <v>542.82065599999567</v>
      </c>
      <c r="X2464">
        <f>1.96*SQRT(U2464)/50</f>
        <v>0.9726950718463806</v>
      </c>
      <c r="Y2464">
        <f>1.96*SQRT(V2464)/50</f>
        <v>0.91330166584531824</v>
      </c>
    </row>
    <row r="2465" spans="1:9" x14ac:dyDescent="0.25">
      <c r="A2465" t="s">
        <v>183</v>
      </c>
      <c r="B2465">
        <v>1283608.1077000001</v>
      </c>
      <c r="C2465" t="s">
        <v>36</v>
      </c>
    </row>
    <row r="2466" spans="1:9" x14ac:dyDescent="0.25">
      <c r="A2466" t="s">
        <v>211</v>
      </c>
      <c r="B2466">
        <v>25694.799999999999</v>
      </c>
      <c r="C2466">
        <v>0</v>
      </c>
      <c r="D2466">
        <v>0</v>
      </c>
      <c r="E2466">
        <v>0</v>
      </c>
      <c r="F2466">
        <v>0</v>
      </c>
      <c r="G2466">
        <v>0.178456</v>
      </c>
      <c r="H2466">
        <v>0.86655400000000005</v>
      </c>
      <c r="I2466">
        <v>0</v>
      </c>
    </row>
    <row r="2467" spans="1:9" x14ac:dyDescent="0.25">
      <c r="A2467" t="s">
        <v>211</v>
      </c>
      <c r="B2467">
        <v>25642.5</v>
      </c>
      <c r="C2467">
        <v>0</v>
      </c>
      <c r="D2467">
        <v>0</v>
      </c>
      <c r="E2467">
        <v>0</v>
      </c>
      <c r="F2467">
        <v>0</v>
      </c>
      <c r="G2467">
        <v>0.178481</v>
      </c>
      <c r="H2467">
        <v>0.83700200000000002</v>
      </c>
      <c r="I2467">
        <v>0</v>
      </c>
    </row>
    <row r="2468" spans="1:9" x14ac:dyDescent="0.25">
      <c r="A2468" t="s">
        <v>211</v>
      </c>
      <c r="B2468">
        <v>25675.200000000001</v>
      </c>
      <c r="C2468">
        <v>0</v>
      </c>
      <c r="D2468">
        <v>0</v>
      </c>
      <c r="E2468">
        <v>0</v>
      </c>
      <c r="F2468">
        <v>0</v>
      </c>
      <c r="G2468">
        <v>0.178508</v>
      </c>
      <c r="H2468">
        <v>0.83209100000000003</v>
      </c>
      <c r="I2468">
        <v>0</v>
      </c>
    </row>
    <row r="2469" spans="1:9" x14ac:dyDescent="0.25">
      <c r="A2469" t="s">
        <v>211</v>
      </c>
      <c r="B2469">
        <v>25628.2</v>
      </c>
      <c r="C2469">
        <v>0</v>
      </c>
      <c r="D2469">
        <v>0</v>
      </c>
      <c r="E2469">
        <v>0</v>
      </c>
      <c r="F2469">
        <v>0</v>
      </c>
      <c r="G2469">
        <v>0.17907699999999999</v>
      </c>
      <c r="H2469">
        <v>0.82191199999999998</v>
      </c>
      <c r="I2469">
        <v>0</v>
      </c>
    </row>
    <row r="2470" spans="1:9" x14ac:dyDescent="0.25">
      <c r="A2470" t="s">
        <v>211</v>
      </c>
      <c r="B2470">
        <v>25658.6</v>
      </c>
      <c r="C2470">
        <v>0</v>
      </c>
      <c r="D2470">
        <v>0</v>
      </c>
      <c r="E2470">
        <v>0</v>
      </c>
      <c r="F2470">
        <v>0</v>
      </c>
      <c r="G2470">
        <v>0.16134699999999999</v>
      </c>
      <c r="H2470">
        <v>0.83487100000000003</v>
      </c>
      <c r="I2470">
        <v>0</v>
      </c>
    </row>
    <row r="2471" spans="1:9" x14ac:dyDescent="0.25">
      <c r="A2471" t="s">
        <v>211</v>
      </c>
      <c r="B2471">
        <v>25672.400000000001</v>
      </c>
      <c r="C2471">
        <v>0</v>
      </c>
      <c r="D2471">
        <v>0</v>
      </c>
      <c r="E2471">
        <v>0</v>
      </c>
      <c r="F2471">
        <v>0</v>
      </c>
      <c r="G2471">
        <v>0.15162100000000001</v>
      </c>
      <c r="H2471">
        <v>0.83553900000000003</v>
      </c>
      <c r="I2471">
        <v>0</v>
      </c>
    </row>
    <row r="2472" spans="1:9" x14ac:dyDescent="0.25">
      <c r="A2472" t="s">
        <v>211</v>
      </c>
      <c r="B2472">
        <v>25688.1</v>
      </c>
      <c r="C2472">
        <v>0</v>
      </c>
      <c r="D2472">
        <v>0</v>
      </c>
      <c r="E2472">
        <v>0</v>
      </c>
      <c r="F2472">
        <v>0</v>
      </c>
      <c r="G2472">
        <v>0.17846799999999999</v>
      </c>
      <c r="H2472">
        <v>0.83454899999999999</v>
      </c>
      <c r="I2472">
        <v>0</v>
      </c>
    </row>
    <row r="2473" spans="1:9" x14ac:dyDescent="0.25">
      <c r="A2473" t="s">
        <v>211</v>
      </c>
      <c r="B2473">
        <v>25684.5</v>
      </c>
      <c r="C2473">
        <v>0</v>
      </c>
      <c r="D2473">
        <v>0</v>
      </c>
      <c r="E2473">
        <v>0</v>
      </c>
      <c r="F2473">
        <v>0</v>
      </c>
      <c r="G2473">
        <v>0.17857200000000001</v>
      </c>
      <c r="H2473">
        <v>0.80647100000000005</v>
      </c>
      <c r="I2473">
        <v>0</v>
      </c>
    </row>
    <row r="2474" spans="1:9" x14ac:dyDescent="0.25">
      <c r="A2474" t="s">
        <v>211</v>
      </c>
      <c r="B2474">
        <v>25690.799999999999</v>
      </c>
      <c r="C2474">
        <v>0</v>
      </c>
      <c r="D2474">
        <v>0</v>
      </c>
      <c r="E2474">
        <v>0</v>
      </c>
      <c r="F2474">
        <v>0</v>
      </c>
      <c r="G2474">
        <v>0.15071799999999999</v>
      </c>
      <c r="H2474">
        <v>0.82847800000000005</v>
      </c>
      <c r="I2474">
        <v>0</v>
      </c>
    </row>
    <row r="2475" spans="1:9" x14ac:dyDescent="0.25">
      <c r="A2475" t="s">
        <v>211</v>
      </c>
      <c r="B2475">
        <v>25685.599999999999</v>
      </c>
      <c r="C2475">
        <v>0</v>
      </c>
      <c r="D2475">
        <v>0</v>
      </c>
      <c r="E2475">
        <v>0</v>
      </c>
      <c r="F2475">
        <v>0</v>
      </c>
      <c r="G2475">
        <v>0.17863599999999999</v>
      </c>
      <c r="H2475">
        <v>0.82577699999999998</v>
      </c>
      <c r="I2475">
        <v>0</v>
      </c>
    </row>
    <row r="2476" spans="1:9" x14ac:dyDescent="0.25">
      <c r="A2476" t="s">
        <v>211</v>
      </c>
      <c r="B2476">
        <v>25638.799999999999</v>
      </c>
      <c r="C2476">
        <v>0</v>
      </c>
      <c r="D2476">
        <v>0</v>
      </c>
      <c r="E2476">
        <v>0</v>
      </c>
      <c r="F2476">
        <v>0</v>
      </c>
      <c r="G2476">
        <v>0.15849299999999999</v>
      </c>
      <c r="H2476">
        <v>0.83688300000000004</v>
      </c>
      <c r="I2476">
        <v>0</v>
      </c>
    </row>
    <row r="2477" spans="1:9" x14ac:dyDescent="0.25">
      <c r="A2477" t="s">
        <v>211</v>
      </c>
      <c r="B2477">
        <v>25639.3</v>
      </c>
      <c r="C2477">
        <v>0</v>
      </c>
      <c r="D2477">
        <v>0</v>
      </c>
      <c r="E2477">
        <v>0</v>
      </c>
      <c r="F2477">
        <v>0</v>
      </c>
      <c r="G2477">
        <v>0.151091</v>
      </c>
      <c r="H2477">
        <v>0.83698899999999998</v>
      </c>
      <c r="I2477">
        <v>0</v>
      </c>
    </row>
    <row r="2478" spans="1:9" x14ac:dyDescent="0.25">
      <c r="A2478" t="s">
        <v>211</v>
      </c>
      <c r="B2478">
        <v>25666.3</v>
      </c>
      <c r="C2478">
        <v>0</v>
      </c>
      <c r="D2478">
        <v>0</v>
      </c>
      <c r="E2478">
        <v>0</v>
      </c>
      <c r="F2478">
        <v>0</v>
      </c>
      <c r="G2478">
        <v>0.15256700000000001</v>
      </c>
      <c r="H2478">
        <v>0.83621299999999998</v>
      </c>
      <c r="I2478">
        <v>0</v>
      </c>
    </row>
    <row r="2479" spans="1:9" x14ac:dyDescent="0.25">
      <c r="A2479" t="s">
        <v>211</v>
      </c>
      <c r="B2479">
        <v>25646.3</v>
      </c>
      <c r="C2479">
        <v>0</v>
      </c>
      <c r="D2479">
        <v>0</v>
      </c>
      <c r="E2479">
        <v>0</v>
      </c>
      <c r="F2479">
        <v>0</v>
      </c>
      <c r="G2479">
        <v>0.16533999999999999</v>
      </c>
      <c r="H2479">
        <v>0.83686000000000005</v>
      </c>
      <c r="I2479">
        <v>0</v>
      </c>
    </row>
    <row r="2480" spans="1:9" x14ac:dyDescent="0.25">
      <c r="A2480" t="s">
        <v>211</v>
      </c>
      <c r="B2480">
        <v>25668.7</v>
      </c>
      <c r="C2480">
        <v>0</v>
      </c>
      <c r="D2480">
        <v>0</v>
      </c>
      <c r="E2480">
        <v>0</v>
      </c>
      <c r="F2480">
        <v>0</v>
      </c>
      <c r="G2480">
        <v>0.17869099999999999</v>
      </c>
      <c r="H2480">
        <v>0.83292299999999997</v>
      </c>
      <c r="I2480">
        <v>0</v>
      </c>
    </row>
    <row r="2481" spans="1:9" x14ac:dyDescent="0.25">
      <c r="A2481" t="s">
        <v>211</v>
      </c>
      <c r="B2481">
        <v>25687</v>
      </c>
      <c r="C2481">
        <v>0</v>
      </c>
      <c r="D2481">
        <v>0</v>
      </c>
      <c r="E2481">
        <v>0</v>
      </c>
      <c r="F2481">
        <v>0</v>
      </c>
      <c r="G2481">
        <v>0.14744099999999999</v>
      </c>
      <c r="H2481">
        <v>0.83699699999999999</v>
      </c>
      <c r="I2481">
        <v>0</v>
      </c>
    </row>
    <row r="2482" spans="1:9" x14ac:dyDescent="0.25">
      <c r="A2482" t="s">
        <v>211</v>
      </c>
      <c r="B2482">
        <v>25688.2</v>
      </c>
      <c r="C2482">
        <v>0</v>
      </c>
      <c r="D2482">
        <v>0</v>
      </c>
      <c r="E2482">
        <v>0</v>
      </c>
      <c r="F2482">
        <v>0</v>
      </c>
      <c r="G2482">
        <v>0.167792</v>
      </c>
      <c r="H2482">
        <v>0.83691099999999996</v>
      </c>
      <c r="I2482">
        <v>0</v>
      </c>
    </row>
    <row r="2483" spans="1:9" x14ac:dyDescent="0.25">
      <c r="A2483" t="s">
        <v>211</v>
      </c>
      <c r="B2483">
        <v>25682</v>
      </c>
      <c r="C2483">
        <v>0</v>
      </c>
      <c r="D2483">
        <v>0</v>
      </c>
      <c r="E2483">
        <v>0</v>
      </c>
      <c r="F2483">
        <v>0</v>
      </c>
      <c r="G2483">
        <v>0.17849400000000001</v>
      </c>
      <c r="H2483">
        <v>0.85458000000000001</v>
      </c>
      <c r="I2483">
        <v>0</v>
      </c>
    </row>
    <row r="2484" spans="1:9" x14ac:dyDescent="0.25">
      <c r="A2484" t="s">
        <v>211</v>
      </c>
      <c r="B2484">
        <v>25690</v>
      </c>
      <c r="C2484">
        <v>0</v>
      </c>
      <c r="D2484">
        <v>0</v>
      </c>
      <c r="E2484">
        <v>0</v>
      </c>
      <c r="F2484">
        <v>0</v>
      </c>
      <c r="G2484">
        <v>0.14782500000000001</v>
      </c>
      <c r="H2484">
        <v>0.83704800000000001</v>
      </c>
      <c r="I2484">
        <v>0</v>
      </c>
    </row>
    <row r="2485" spans="1:9" x14ac:dyDescent="0.25">
      <c r="A2485" t="s">
        <v>211</v>
      </c>
      <c r="B2485">
        <v>25674.400000000001</v>
      </c>
      <c r="C2485">
        <v>0</v>
      </c>
      <c r="D2485">
        <v>0</v>
      </c>
      <c r="E2485">
        <v>0</v>
      </c>
      <c r="F2485">
        <v>0</v>
      </c>
      <c r="G2485">
        <v>0.15831700000000001</v>
      </c>
      <c r="H2485">
        <v>0.81301199999999996</v>
      </c>
      <c r="I2485">
        <v>0</v>
      </c>
    </row>
    <row r="2486" spans="1:9" x14ac:dyDescent="0.25">
      <c r="A2486" t="s">
        <v>211</v>
      </c>
      <c r="B2486">
        <v>25628.400000000001</v>
      </c>
      <c r="C2486">
        <v>0</v>
      </c>
      <c r="D2486">
        <v>0</v>
      </c>
      <c r="E2486">
        <v>0</v>
      </c>
      <c r="F2486">
        <v>0</v>
      </c>
      <c r="G2486">
        <v>0.17847399999999999</v>
      </c>
      <c r="H2486">
        <v>0.86851400000000001</v>
      </c>
      <c r="I2486">
        <v>0</v>
      </c>
    </row>
    <row r="2487" spans="1:9" x14ac:dyDescent="0.25">
      <c r="A2487" t="s">
        <v>211</v>
      </c>
      <c r="B2487">
        <v>25645.8</v>
      </c>
      <c r="C2487">
        <v>0</v>
      </c>
      <c r="D2487">
        <v>0</v>
      </c>
      <c r="E2487">
        <v>0</v>
      </c>
      <c r="F2487">
        <v>0</v>
      </c>
      <c r="G2487">
        <v>0.17854700000000001</v>
      </c>
      <c r="H2487">
        <v>0.83521800000000002</v>
      </c>
      <c r="I2487">
        <v>0</v>
      </c>
    </row>
    <row r="2488" spans="1:9" x14ac:dyDescent="0.25">
      <c r="A2488" t="s">
        <v>211</v>
      </c>
      <c r="B2488">
        <v>25638.1</v>
      </c>
      <c r="C2488">
        <v>0</v>
      </c>
      <c r="D2488">
        <v>0</v>
      </c>
      <c r="E2488">
        <v>0</v>
      </c>
      <c r="F2488">
        <v>0</v>
      </c>
      <c r="G2488">
        <v>0.14718700000000001</v>
      </c>
      <c r="H2488">
        <v>0.83698899999999998</v>
      </c>
      <c r="I2488">
        <v>0</v>
      </c>
    </row>
    <row r="2489" spans="1:9" x14ac:dyDescent="0.25">
      <c r="A2489" t="s">
        <v>211</v>
      </c>
      <c r="B2489">
        <v>25664</v>
      </c>
      <c r="C2489">
        <v>0</v>
      </c>
      <c r="D2489">
        <v>0</v>
      </c>
      <c r="E2489">
        <v>0</v>
      </c>
      <c r="F2489">
        <v>0</v>
      </c>
      <c r="G2489">
        <v>0.147643</v>
      </c>
      <c r="H2489">
        <v>0.83390500000000001</v>
      </c>
      <c r="I2489">
        <v>0</v>
      </c>
    </row>
    <row r="2490" spans="1:9" x14ac:dyDescent="0.25">
      <c r="A2490" t="s">
        <v>211</v>
      </c>
      <c r="B2490">
        <v>25669.200000000001</v>
      </c>
      <c r="C2490">
        <v>0</v>
      </c>
      <c r="D2490">
        <v>0</v>
      </c>
      <c r="E2490">
        <v>0</v>
      </c>
      <c r="F2490">
        <v>0</v>
      </c>
      <c r="G2490">
        <v>0.178457</v>
      </c>
      <c r="H2490">
        <v>0.81972500000000004</v>
      </c>
      <c r="I2490">
        <v>0</v>
      </c>
    </row>
    <row r="2491" spans="1:9" x14ac:dyDescent="0.25">
      <c r="A2491" t="s">
        <v>211</v>
      </c>
      <c r="B2491">
        <v>25687.200000000001</v>
      </c>
      <c r="C2491">
        <v>0</v>
      </c>
      <c r="D2491">
        <v>0</v>
      </c>
      <c r="E2491">
        <v>0</v>
      </c>
      <c r="F2491">
        <v>0</v>
      </c>
      <c r="G2491">
        <v>0.17849200000000001</v>
      </c>
      <c r="H2491">
        <v>0.834785</v>
      </c>
      <c r="I2491">
        <v>0</v>
      </c>
    </row>
    <row r="2492" spans="1:9" x14ac:dyDescent="0.25">
      <c r="A2492" t="s">
        <v>211</v>
      </c>
      <c r="B2492">
        <v>25683</v>
      </c>
      <c r="C2492">
        <v>0</v>
      </c>
      <c r="D2492">
        <v>0</v>
      </c>
      <c r="E2492">
        <v>0</v>
      </c>
      <c r="F2492">
        <v>0</v>
      </c>
      <c r="G2492">
        <v>0.178479</v>
      </c>
      <c r="H2492">
        <v>0.83646100000000001</v>
      </c>
      <c r="I2492">
        <v>0</v>
      </c>
    </row>
    <row r="2493" spans="1:9" x14ac:dyDescent="0.25">
      <c r="A2493" t="s">
        <v>211</v>
      </c>
      <c r="B2493">
        <v>25685.200000000001</v>
      </c>
      <c r="C2493">
        <v>0</v>
      </c>
      <c r="D2493">
        <v>0</v>
      </c>
      <c r="E2493">
        <v>0</v>
      </c>
      <c r="F2493">
        <v>0</v>
      </c>
      <c r="G2493">
        <v>0.16159399999999999</v>
      </c>
      <c r="H2493">
        <v>0.83392999999999995</v>
      </c>
      <c r="I2493">
        <v>0</v>
      </c>
    </row>
    <row r="2494" spans="1:9" x14ac:dyDescent="0.25">
      <c r="A2494" t="s">
        <v>211</v>
      </c>
      <c r="B2494">
        <v>25685.9</v>
      </c>
      <c r="C2494">
        <v>0</v>
      </c>
      <c r="D2494">
        <v>0</v>
      </c>
      <c r="E2494">
        <v>0</v>
      </c>
      <c r="F2494">
        <v>0</v>
      </c>
      <c r="G2494">
        <v>0.17846600000000001</v>
      </c>
      <c r="H2494">
        <v>0.82737499999999997</v>
      </c>
      <c r="I2494">
        <v>0</v>
      </c>
    </row>
    <row r="2495" spans="1:9" x14ac:dyDescent="0.25">
      <c r="A2495" t="s">
        <v>211</v>
      </c>
      <c r="B2495">
        <v>25666.2</v>
      </c>
      <c r="C2495">
        <v>0</v>
      </c>
      <c r="D2495">
        <v>0</v>
      </c>
      <c r="E2495">
        <v>0</v>
      </c>
      <c r="F2495">
        <v>0</v>
      </c>
      <c r="G2495">
        <v>0.158993</v>
      </c>
      <c r="H2495">
        <v>0.83695600000000003</v>
      </c>
      <c r="I2495">
        <v>0</v>
      </c>
    </row>
    <row r="2496" spans="1:9" x14ac:dyDescent="0.25">
      <c r="A2496" t="s">
        <v>211</v>
      </c>
      <c r="B2496">
        <v>25673.9</v>
      </c>
      <c r="C2496">
        <v>0</v>
      </c>
      <c r="D2496">
        <v>0</v>
      </c>
      <c r="E2496">
        <v>0</v>
      </c>
      <c r="F2496">
        <v>0</v>
      </c>
      <c r="G2496">
        <v>0.17855699999999999</v>
      </c>
      <c r="H2496">
        <v>0.83688600000000002</v>
      </c>
      <c r="I2496">
        <v>0</v>
      </c>
    </row>
    <row r="2497" spans="1:9" x14ac:dyDescent="0.25">
      <c r="A2497" t="s">
        <v>211</v>
      </c>
      <c r="B2497">
        <v>25646.400000000001</v>
      </c>
      <c r="C2497">
        <v>0</v>
      </c>
      <c r="D2497">
        <v>0</v>
      </c>
      <c r="E2497">
        <v>0</v>
      </c>
      <c r="F2497">
        <v>0</v>
      </c>
      <c r="G2497">
        <v>0.16703100000000001</v>
      </c>
      <c r="H2497">
        <v>0.83612600000000004</v>
      </c>
      <c r="I2497">
        <v>0</v>
      </c>
    </row>
    <row r="2498" spans="1:9" x14ac:dyDescent="0.25">
      <c r="A2498" t="s">
        <v>211</v>
      </c>
      <c r="B2498">
        <v>25674.3</v>
      </c>
      <c r="C2498">
        <v>0</v>
      </c>
      <c r="D2498">
        <v>0</v>
      </c>
      <c r="E2498">
        <v>0</v>
      </c>
      <c r="F2498">
        <v>0</v>
      </c>
      <c r="G2498">
        <v>0.147288</v>
      </c>
      <c r="H2498">
        <v>0.85253299999999999</v>
      </c>
      <c r="I2498">
        <v>0</v>
      </c>
    </row>
    <row r="2499" spans="1:9" x14ac:dyDescent="0.25">
      <c r="A2499" t="s">
        <v>211</v>
      </c>
      <c r="B2499">
        <v>25653.3</v>
      </c>
      <c r="C2499">
        <v>0</v>
      </c>
      <c r="D2499">
        <v>0</v>
      </c>
      <c r="E2499">
        <v>0</v>
      </c>
      <c r="F2499">
        <v>0</v>
      </c>
      <c r="G2499">
        <v>0.17926400000000001</v>
      </c>
      <c r="H2499">
        <v>0.83645199999999997</v>
      </c>
      <c r="I2499">
        <v>0</v>
      </c>
    </row>
    <row r="2500" spans="1:9" x14ac:dyDescent="0.25">
      <c r="A2500" t="s">
        <v>211</v>
      </c>
      <c r="B2500">
        <v>25685.3</v>
      </c>
      <c r="C2500">
        <v>0</v>
      </c>
      <c r="D2500">
        <v>0</v>
      </c>
      <c r="E2500">
        <v>0</v>
      </c>
      <c r="F2500">
        <v>0</v>
      </c>
      <c r="G2500">
        <v>0.178479</v>
      </c>
      <c r="H2500">
        <v>0.83697299999999997</v>
      </c>
      <c r="I2500">
        <v>0</v>
      </c>
    </row>
    <row r="2501" spans="1:9" x14ac:dyDescent="0.25">
      <c r="A2501" t="s">
        <v>211</v>
      </c>
      <c r="B2501">
        <v>25686.1</v>
      </c>
      <c r="C2501">
        <v>0</v>
      </c>
      <c r="D2501">
        <v>0</v>
      </c>
      <c r="E2501">
        <v>0</v>
      </c>
      <c r="F2501">
        <v>0</v>
      </c>
      <c r="G2501">
        <v>0.178477</v>
      </c>
      <c r="H2501">
        <v>0.83250999999999997</v>
      </c>
      <c r="I2501">
        <v>0</v>
      </c>
    </row>
    <row r="2502" spans="1:9" x14ac:dyDescent="0.25">
      <c r="A2502" t="s">
        <v>211</v>
      </c>
      <c r="B2502">
        <v>25696.799999999999</v>
      </c>
      <c r="C2502">
        <v>0</v>
      </c>
      <c r="D2502">
        <v>0</v>
      </c>
      <c r="E2502">
        <v>0</v>
      </c>
      <c r="F2502">
        <v>0</v>
      </c>
      <c r="G2502">
        <v>0.16012199999999999</v>
      </c>
      <c r="H2502">
        <v>0.83693399999999996</v>
      </c>
      <c r="I2502">
        <v>0</v>
      </c>
    </row>
    <row r="2503" spans="1:9" x14ac:dyDescent="0.25">
      <c r="A2503" t="s">
        <v>211</v>
      </c>
      <c r="B2503">
        <v>25690</v>
      </c>
      <c r="C2503">
        <v>0</v>
      </c>
      <c r="D2503">
        <v>0</v>
      </c>
      <c r="E2503">
        <v>0</v>
      </c>
      <c r="F2503">
        <v>0</v>
      </c>
      <c r="G2503">
        <v>0.17850199999999999</v>
      </c>
      <c r="H2503">
        <v>0.81994699999999998</v>
      </c>
      <c r="I2503">
        <v>0</v>
      </c>
    </row>
    <row r="2504" spans="1:9" x14ac:dyDescent="0.25">
      <c r="A2504" t="s">
        <v>211</v>
      </c>
      <c r="B2504">
        <v>25646.799999999999</v>
      </c>
      <c r="C2504">
        <v>0</v>
      </c>
      <c r="D2504">
        <v>0</v>
      </c>
      <c r="E2504">
        <v>0</v>
      </c>
      <c r="F2504">
        <v>0</v>
      </c>
      <c r="G2504">
        <v>0.17868899999999999</v>
      </c>
      <c r="H2504">
        <v>0.83623000000000003</v>
      </c>
      <c r="I2504">
        <v>0</v>
      </c>
    </row>
    <row r="2505" spans="1:9" x14ac:dyDescent="0.25">
      <c r="A2505" t="s">
        <v>211</v>
      </c>
      <c r="B2505">
        <v>25641.7</v>
      </c>
      <c r="C2505">
        <v>0</v>
      </c>
      <c r="D2505">
        <v>0</v>
      </c>
      <c r="E2505">
        <v>0</v>
      </c>
      <c r="F2505">
        <v>0</v>
      </c>
      <c r="G2505">
        <v>0.178455</v>
      </c>
      <c r="H2505">
        <v>0.83697100000000002</v>
      </c>
      <c r="I2505">
        <v>0</v>
      </c>
    </row>
    <row r="2506" spans="1:9" x14ac:dyDescent="0.25">
      <c r="A2506" t="s">
        <v>211</v>
      </c>
      <c r="B2506">
        <v>25685.1</v>
      </c>
      <c r="C2506">
        <v>0</v>
      </c>
      <c r="D2506">
        <v>0</v>
      </c>
      <c r="E2506">
        <v>0</v>
      </c>
      <c r="F2506">
        <v>0</v>
      </c>
      <c r="G2506">
        <v>0.17846400000000001</v>
      </c>
      <c r="H2506">
        <v>0.82999400000000001</v>
      </c>
      <c r="I2506">
        <v>0</v>
      </c>
    </row>
    <row r="2507" spans="1:9" x14ac:dyDescent="0.25">
      <c r="A2507" t="s">
        <v>211</v>
      </c>
      <c r="B2507">
        <v>25676.2</v>
      </c>
      <c r="C2507">
        <v>0</v>
      </c>
      <c r="D2507">
        <v>0</v>
      </c>
      <c r="E2507">
        <v>0</v>
      </c>
      <c r="F2507">
        <v>0</v>
      </c>
      <c r="G2507">
        <v>0.149421</v>
      </c>
      <c r="H2507">
        <v>0.836835</v>
      </c>
      <c r="I2507">
        <v>0</v>
      </c>
    </row>
    <row r="2508" spans="1:9" x14ac:dyDescent="0.25">
      <c r="A2508" t="s">
        <v>211</v>
      </c>
      <c r="B2508">
        <v>25663.200000000001</v>
      </c>
      <c r="C2508">
        <v>0</v>
      </c>
      <c r="D2508">
        <v>0</v>
      </c>
      <c r="E2508">
        <v>0</v>
      </c>
      <c r="F2508">
        <v>0</v>
      </c>
      <c r="G2508">
        <v>0.17847299999999999</v>
      </c>
      <c r="H2508">
        <v>0.85142799999999996</v>
      </c>
      <c r="I2508">
        <v>0</v>
      </c>
    </row>
    <row r="2509" spans="1:9" x14ac:dyDescent="0.25">
      <c r="A2509" t="s">
        <v>211</v>
      </c>
      <c r="B2509">
        <v>25688.2</v>
      </c>
      <c r="C2509">
        <v>0</v>
      </c>
      <c r="D2509">
        <v>0</v>
      </c>
      <c r="E2509">
        <v>0</v>
      </c>
      <c r="F2509">
        <v>0</v>
      </c>
      <c r="G2509">
        <v>0.17876</v>
      </c>
      <c r="H2509">
        <v>0.83411800000000003</v>
      </c>
      <c r="I2509">
        <v>0</v>
      </c>
    </row>
    <row r="2510" spans="1:9" x14ac:dyDescent="0.25">
      <c r="A2510" t="s">
        <v>211</v>
      </c>
      <c r="B2510">
        <v>25646.6</v>
      </c>
      <c r="C2510">
        <v>0</v>
      </c>
      <c r="D2510">
        <v>0</v>
      </c>
      <c r="E2510">
        <v>0</v>
      </c>
      <c r="F2510">
        <v>0</v>
      </c>
      <c r="G2510">
        <v>0.178481</v>
      </c>
      <c r="H2510">
        <v>0.83517699999999995</v>
      </c>
      <c r="I2510">
        <v>0</v>
      </c>
    </row>
    <row r="2511" spans="1:9" x14ac:dyDescent="0.25">
      <c r="A2511" t="s">
        <v>211</v>
      </c>
      <c r="B2511">
        <v>25684.5</v>
      </c>
      <c r="C2511">
        <v>0</v>
      </c>
      <c r="D2511">
        <v>0</v>
      </c>
      <c r="E2511">
        <v>0</v>
      </c>
      <c r="F2511">
        <v>0</v>
      </c>
      <c r="G2511">
        <v>0.178454</v>
      </c>
      <c r="H2511">
        <v>0.83689599999999997</v>
      </c>
      <c r="I2511">
        <v>0</v>
      </c>
    </row>
    <row r="2512" spans="1:9" x14ac:dyDescent="0.25">
      <c r="A2512" t="s">
        <v>211</v>
      </c>
      <c r="B2512">
        <v>25703.5</v>
      </c>
      <c r="C2512">
        <v>0</v>
      </c>
      <c r="D2512">
        <v>0</v>
      </c>
      <c r="E2512">
        <v>0</v>
      </c>
      <c r="F2512">
        <v>0</v>
      </c>
      <c r="G2512">
        <v>0.17846899999999999</v>
      </c>
      <c r="H2512">
        <v>0.83705200000000002</v>
      </c>
      <c r="I2512">
        <v>0</v>
      </c>
    </row>
    <row r="2513" spans="1:25" x14ac:dyDescent="0.25">
      <c r="A2513" t="s">
        <v>211</v>
      </c>
      <c r="B2513">
        <v>25671.9</v>
      </c>
      <c r="C2513">
        <v>0</v>
      </c>
      <c r="D2513">
        <v>0</v>
      </c>
      <c r="E2513">
        <v>0</v>
      </c>
      <c r="F2513">
        <v>0</v>
      </c>
      <c r="G2513">
        <v>0.17574600000000001</v>
      </c>
      <c r="H2513">
        <v>0.83190399999999998</v>
      </c>
      <c r="I2513">
        <v>0</v>
      </c>
    </row>
    <row r="2514" spans="1:25" x14ac:dyDescent="0.25">
      <c r="A2514" t="s">
        <v>211</v>
      </c>
      <c r="B2514">
        <v>25666.400000000001</v>
      </c>
      <c r="C2514">
        <v>0</v>
      </c>
      <c r="D2514">
        <v>0</v>
      </c>
      <c r="E2514">
        <v>0</v>
      </c>
      <c r="F2514">
        <v>0</v>
      </c>
      <c r="G2514">
        <v>0.152726</v>
      </c>
      <c r="H2514">
        <v>0.82998400000000006</v>
      </c>
      <c r="I2514">
        <v>0</v>
      </c>
    </row>
    <row r="2515" spans="1:25" x14ac:dyDescent="0.25">
      <c r="A2515" t="s">
        <v>211</v>
      </c>
      <c r="B2515">
        <v>25671</v>
      </c>
      <c r="C2515">
        <v>0</v>
      </c>
      <c r="D2515">
        <v>0</v>
      </c>
      <c r="E2515">
        <v>0</v>
      </c>
      <c r="F2515">
        <v>0</v>
      </c>
      <c r="G2515">
        <v>0.15302399999999999</v>
      </c>
      <c r="H2515">
        <v>0.83676399999999995</v>
      </c>
      <c r="I2515">
        <v>0</v>
      </c>
    </row>
    <row r="2516" spans="1:25" x14ac:dyDescent="0.25">
      <c r="A2516" t="s">
        <v>211</v>
      </c>
      <c r="B2516">
        <v>25653.9</v>
      </c>
      <c r="C2516">
        <v>0</v>
      </c>
      <c r="D2516">
        <v>0</v>
      </c>
      <c r="E2516">
        <v>0</v>
      </c>
      <c r="F2516">
        <v>0</v>
      </c>
      <c r="G2516">
        <v>0.17849699999999999</v>
      </c>
      <c r="H2516">
        <v>0.83702100000000002</v>
      </c>
      <c r="I2516">
        <v>0</v>
      </c>
    </row>
    <row r="2517" spans="1:25" x14ac:dyDescent="0.25">
      <c r="A2517" t="s">
        <v>211</v>
      </c>
      <c r="B2517">
        <v>25662.799999999999</v>
      </c>
      <c r="C2517">
        <v>0</v>
      </c>
      <c r="D2517">
        <v>0</v>
      </c>
      <c r="E2517">
        <v>0</v>
      </c>
      <c r="F2517">
        <v>0</v>
      </c>
      <c r="G2517">
        <v>0.17848700000000001</v>
      </c>
      <c r="H2517">
        <v>0.85181099999999998</v>
      </c>
      <c r="I2517">
        <v>0</v>
      </c>
    </row>
    <row r="2518" spans="1:25" x14ac:dyDescent="0.25">
      <c r="A2518" t="s">
        <v>211</v>
      </c>
      <c r="B2518">
        <v>25666.9</v>
      </c>
      <c r="C2518">
        <v>0</v>
      </c>
      <c r="D2518">
        <v>0</v>
      </c>
      <c r="E2518">
        <v>0</v>
      </c>
      <c r="F2518">
        <v>0</v>
      </c>
      <c r="G2518">
        <v>0.18051</v>
      </c>
      <c r="H2518">
        <v>0.82971799999999996</v>
      </c>
      <c r="I2518">
        <v>0</v>
      </c>
    </row>
    <row r="2519" spans="1:25" x14ac:dyDescent="0.25">
      <c r="A2519" t="s">
        <v>211</v>
      </c>
      <c r="B2519">
        <v>25683.200000000001</v>
      </c>
      <c r="C2519">
        <v>0</v>
      </c>
      <c r="D2519">
        <v>0</v>
      </c>
      <c r="E2519">
        <v>0</v>
      </c>
      <c r="F2519">
        <v>0</v>
      </c>
      <c r="G2519">
        <v>0.18002899999999999</v>
      </c>
      <c r="H2519">
        <v>0.83122099999999999</v>
      </c>
      <c r="I2519">
        <v>0</v>
      </c>
      <c r="R2519" t="s">
        <v>67</v>
      </c>
      <c r="U2519" t="s">
        <v>66</v>
      </c>
      <c r="X2519" t="s">
        <v>64</v>
      </c>
    </row>
    <row r="2520" spans="1:25" x14ac:dyDescent="0.25">
      <c r="A2520" t="s">
        <v>211</v>
      </c>
      <c r="B2520">
        <v>25686.799999999999</v>
      </c>
      <c r="C2520">
        <v>0</v>
      </c>
      <c r="D2520">
        <v>0</v>
      </c>
      <c r="E2520">
        <v>0</v>
      </c>
      <c r="F2520">
        <v>0</v>
      </c>
      <c r="G2520">
        <v>0.175037</v>
      </c>
      <c r="H2520">
        <v>0.81448699999999996</v>
      </c>
      <c r="I2520">
        <v>0</v>
      </c>
      <c r="R2520">
        <f>AVERAGE(B2471:B2520)</f>
        <v>25671.203999999991</v>
      </c>
      <c r="S2520">
        <f>AVERAGE(C2471:C2520)</f>
        <v>0</v>
      </c>
      <c r="U2520">
        <f>_xlfn.VAR.P(B2471:B2520)</f>
        <v>325.92478399999959</v>
      </c>
      <c r="V2520">
        <f>_xlfn.VAR.P(C2471:C2520)</f>
        <v>0</v>
      </c>
      <c r="X2520">
        <f>1.96*SQRT(U2520)/50</f>
        <v>0.70769277238485306</v>
      </c>
      <c r="Y2520">
        <f>1.96*SQRT(V2520)/50</f>
        <v>0</v>
      </c>
    </row>
    <row r="2521" spans="1:25" x14ac:dyDescent="0.25">
      <c r="A2521" t="s">
        <v>211</v>
      </c>
      <c r="B2521">
        <v>1283617.5323000001</v>
      </c>
      <c r="C2521" t="s">
        <v>36</v>
      </c>
    </row>
    <row r="2522" spans="1:25" x14ac:dyDescent="0.25">
      <c r="A2522" t="s">
        <v>212</v>
      </c>
      <c r="B2522">
        <v>25105.599999999999</v>
      </c>
      <c r="C2522">
        <v>24868.5</v>
      </c>
      <c r="D2522">
        <v>24843.3</v>
      </c>
      <c r="E2522">
        <v>24352.5</v>
      </c>
      <c r="F2522">
        <v>277.61900000000003</v>
      </c>
      <c r="G2522">
        <v>0.16869000000000001</v>
      </c>
      <c r="H2522">
        <v>0.82672400000000001</v>
      </c>
      <c r="I2522">
        <v>0</v>
      </c>
    </row>
    <row r="2523" spans="1:25" x14ac:dyDescent="0.25">
      <c r="A2523" t="s">
        <v>212</v>
      </c>
      <c r="B2523">
        <v>25171.7</v>
      </c>
      <c r="C2523">
        <v>24939.7</v>
      </c>
      <c r="D2523">
        <v>24891.8</v>
      </c>
      <c r="E2523">
        <v>24382.5</v>
      </c>
      <c r="F2523">
        <v>309.72300000000001</v>
      </c>
      <c r="G2523">
        <v>0.149448</v>
      </c>
      <c r="H2523">
        <v>0.83595600000000003</v>
      </c>
      <c r="I2523">
        <v>0</v>
      </c>
    </row>
    <row r="2524" spans="1:25" x14ac:dyDescent="0.25">
      <c r="A2524" t="s">
        <v>212</v>
      </c>
      <c r="B2524">
        <v>24999.8</v>
      </c>
      <c r="C2524">
        <v>24767.8</v>
      </c>
      <c r="D2524">
        <v>24741.4</v>
      </c>
      <c r="E2524">
        <v>24265</v>
      </c>
      <c r="F2524">
        <v>261.89999999999998</v>
      </c>
      <c r="G2524">
        <v>0.160333</v>
      </c>
      <c r="H2524">
        <v>0.81913000000000002</v>
      </c>
      <c r="I2524">
        <v>0</v>
      </c>
    </row>
    <row r="2525" spans="1:25" x14ac:dyDescent="0.25">
      <c r="A2525" t="s">
        <v>212</v>
      </c>
      <c r="B2525">
        <v>24994.5</v>
      </c>
      <c r="C2525">
        <v>24763.8</v>
      </c>
      <c r="D2525">
        <v>24736.3</v>
      </c>
      <c r="E2525">
        <v>24254.7</v>
      </c>
      <c r="F2525">
        <v>264.05700000000002</v>
      </c>
      <c r="G2525">
        <v>0.17856900000000001</v>
      </c>
      <c r="H2525">
        <v>0.83683099999999999</v>
      </c>
      <c r="I2525">
        <v>0</v>
      </c>
    </row>
    <row r="2526" spans="1:25" x14ac:dyDescent="0.25">
      <c r="A2526" t="s">
        <v>212</v>
      </c>
      <c r="B2526">
        <v>24967</v>
      </c>
      <c r="C2526">
        <v>24735.4</v>
      </c>
      <c r="D2526">
        <v>24709.1</v>
      </c>
      <c r="E2526">
        <v>24236.2</v>
      </c>
      <c r="F2526">
        <v>256.94799999999998</v>
      </c>
      <c r="G2526">
        <v>0.17845800000000001</v>
      </c>
      <c r="H2526">
        <v>0.83438299999999999</v>
      </c>
      <c r="I2526">
        <v>0</v>
      </c>
    </row>
    <row r="2527" spans="1:25" x14ac:dyDescent="0.25">
      <c r="A2527" t="s">
        <v>212</v>
      </c>
      <c r="B2527">
        <v>24986</v>
      </c>
      <c r="C2527">
        <v>24754.5</v>
      </c>
      <c r="D2527">
        <v>24726.5</v>
      </c>
      <c r="E2527">
        <v>24248.799999999999</v>
      </c>
      <c r="F2527">
        <v>263.33499999999998</v>
      </c>
      <c r="G2527">
        <v>0.178454</v>
      </c>
      <c r="H2527">
        <v>0.83681399999999995</v>
      </c>
      <c r="I2527">
        <v>0</v>
      </c>
    </row>
    <row r="2528" spans="1:25" x14ac:dyDescent="0.25">
      <c r="A2528" t="s">
        <v>212</v>
      </c>
      <c r="B2528">
        <v>24995.9</v>
      </c>
      <c r="C2528">
        <v>24765</v>
      </c>
      <c r="D2528">
        <v>24733.7</v>
      </c>
      <c r="E2528">
        <v>24250.400000000001</v>
      </c>
      <c r="F2528">
        <v>267.221</v>
      </c>
      <c r="G2528">
        <v>0.178457</v>
      </c>
      <c r="H2528">
        <v>0.83698799999999995</v>
      </c>
      <c r="I2528">
        <v>0</v>
      </c>
    </row>
    <row r="2529" spans="1:9" x14ac:dyDescent="0.25">
      <c r="A2529" t="s">
        <v>212</v>
      </c>
      <c r="B2529">
        <v>25033.8</v>
      </c>
      <c r="C2529">
        <v>24800.2</v>
      </c>
      <c r="D2529">
        <v>24751.3</v>
      </c>
      <c r="E2529">
        <v>24261.4</v>
      </c>
      <c r="F2529">
        <v>272.51799999999997</v>
      </c>
      <c r="G2529">
        <v>0.14866799999999999</v>
      </c>
      <c r="H2529">
        <v>0.83679099999999995</v>
      </c>
      <c r="I2529">
        <v>0</v>
      </c>
    </row>
    <row r="2530" spans="1:9" x14ac:dyDescent="0.25">
      <c r="A2530" t="s">
        <v>212</v>
      </c>
      <c r="B2530">
        <v>25022.799999999999</v>
      </c>
      <c r="C2530">
        <v>24789.5</v>
      </c>
      <c r="D2530">
        <v>24757.1</v>
      </c>
      <c r="E2530">
        <v>24270</v>
      </c>
      <c r="F2530">
        <v>276.96899999999999</v>
      </c>
      <c r="G2530">
        <v>0.17874699999999999</v>
      </c>
      <c r="H2530">
        <v>0.83656900000000001</v>
      </c>
      <c r="I2530">
        <v>0</v>
      </c>
    </row>
    <row r="2531" spans="1:9" x14ac:dyDescent="0.25">
      <c r="A2531" t="s">
        <v>212</v>
      </c>
      <c r="B2531">
        <v>25119.4</v>
      </c>
      <c r="C2531">
        <v>24885.1</v>
      </c>
      <c r="D2531">
        <v>24833.5</v>
      </c>
      <c r="E2531">
        <v>24320.1</v>
      </c>
      <c r="F2531">
        <v>292.96300000000002</v>
      </c>
      <c r="G2531">
        <v>0.17854100000000001</v>
      </c>
      <c r="H2531">
        <v>0.82760500000000004</v>
      </c>
      <c r="I2531">
        <v>0</v>
      </c>
    </row>
    <row r="2532" spans="1:9" x14ac:dyDescent="0.25">
      <c r="A2532" t="s">
        <v>212</v>
      </c>
      <c r="B2532">
        <v>25080.7</v>
      </c>
      <c r="C2532">
        <v>24844.799999999999</v>
      </c>
      <c r="D2532">
        <v>24791.200000000001</v>
      </c>
      <c r="E2532">
        <v>24289.8</v>
      </c>
      <c r="F2532">
        <v>284.93900000000002</v>
      </c>
      <c r="G2532">
        <v>0.17805099999999999</v>
      </c>
      <c r="H2532">
        <v>0.83704000000000001</v>
      </c>
      <c r="I2532">
        <v>0</v>
      </c>
    </row>
    <row r="2533" spans="1:9" x14ac:dyDescent="0.25">
      <c r="A2533" t="s">
        <v>212</v>
      </c>
      <c r="B2533">
        <v>25033.3</v>
      </c>
      <c r="C2533">
        <v>24798.5</v>
      </c>
      <c r="D2533">
        <v>24759.8</v>
      </c>
      <c r="E2533">
        <v>24264.2</v>
      </c>
      <c r="F2533">
        <v>278.67700000000002</v>
      </c>
      <c r="G2533">
        <v>0.14832100000000001</v>
      </c>
      <c r="H2533">
        <v>0.83624799999999999</v>
      </c>
      <c r="I2533">
        <v>0</v>
      </c>
    </row>
    <row r="2534" spans="1:9" x14ac:dyDescent="0.25">
      <c r="A2534" t="s">
        <v>212</v>
      </c>
      <c r="B2534">
        <v>24988.400000000001</v>
      </c>
      <c r="C2534">
        <v>24757.3</v>
      </c>
      <c r="D2534">
        <v>24731.5</v>
      </c>
      <c r="E2534">
        <v>24245.3</v>
      </c>
      <c r="F2534">
        <v>275.01</v>
      </c>
      <c r="G2534">
        <v>0.15504100000000001</v>
      </c>
      <c r="H2534">
        <v>0.84099599999999997</v>
      </c>
      <c r="I2534">
        <v>0</v>
      </c>
    </row>
    <row r="2535" spans="1:9" x14ac:dyDescent="0.25">
      <c r="A2535" t="s">
        <v>212</v>
      </c>
      <c r="B2535">
        <v>24997.5</v>
      </c>
      <c r="C2535">
        <v>24746.2</v>
      </c>
      <c r="D2535">
        <v>24717.599999999999</v>
      </c>
      <c r="E2535">
        <v>24230.7</v>
      </c>
      <c r="F2535">
        <v>264.08999999999997</v>
      </c>
      <c r="G2535">
        <v>0.17233000000000001</v>
      </c>
      <c r="H2535">
        <v>0.833816</v>
      </c>
      <c r="I2535">
        <v>0</v>
      </c>
    </row>
    <row r="2536" spans="1:9" x14ac:dyDescent="0.25">
      <c r="A2536" t="s">
        <v>212</v>
      </c>
      <c r="B2536">
        <v>24960.9</v>
      </c>
      <c r="C2536">
        <v>24728.400000000001</v>
      </c>
      <c r="D2536">
        <v>24698.2</v>
      </c>
      <c r="E2536">
        <v>24219</v>
      </c>
      <c r="F2536">
        <v>259.26299999999998</v>
      </c>
      <c r="G2536">
        <v>0.17882000000000001</v>
      </c>
      <c r="H2536">
        <v>0.83623099999999995</v>
      </c>
      <c r="I2536">
        <v>0</v>
      </c>
    </row>
    <row r="2537" spans="1:9" x14ac:dyDescent="0.25">
      <c r="A2537" t="s">
        <v>212</v>
      </c>
      <c r="B2537">
        <v>24964</v>
      </c>
      <c r="C2537">
        <v>24730</v>
      </c>
      <c r="D2537">
        <v>24698.2</v>
      </c>
      <c r="E2537">
        <v>24224.5</v>
      </c>
      <c r="F2537">
        <v>258.60300000000001</v>
      </c>
      <c r="G2537">
        <v>0.17863399999999999</v>
      </c>
      <c r="H2537">
        <v>0.83704500000000004</v>
      </c>
      <c r="I2537">
        <v>0</v>
      </c>
    </row>
    <row r="2538" spans="1:9" x14ac:dyDescent="0.25">
      <c r="A2538" t="s">
        <v>212</v>
      </c>
      <c r="B2538">
        <v>25004.5</v>
      </c>
      <c r="C2538">
        <v>24772.5</v>
      </c>
      <c r="D2538">
        <v>24732.9</v>
      </c>
      <c r="E2538">
        <v>24245.9</v>
      </c>
      <c r="F2538">
        <v>271.01100000000002</v>
      </c>
      <c r="G2538">
        <v>0.17919199999999999</v>
      </c>
      <c r="H2538">
        <v>0.82904</v>
      </c>
      <c r="I2538">
        <v>0</v>
      </c>
    </row>
    <row r="2539" spans="1:9" x14ac:dyDescent="0.25">
      <c r="A2539" t="s">
        <v>212</v>
      </c>
      <c r="B2539">
        <v>25035.9</v>
      </c>
      <c r="C2539">
        <v>24801.4</v>
      </c>
      <c r="D2539">
        <v>24758.400000000001</v>
      </c>
      <c r="E2539">
        <v>24266.6</v>
      </c>
      <c r="F2539">
        <v>278.76900000000001</v>
      </c>
      <c r="G2539">
        <v>0.172762</v>
      </c>
      <c r="H2539">
        <v>0.806473</v>
      </c>
      <c r="I2539">
        <v>0</v>
      </c>
    </row>
    <row r="2540" spans="1:9" x14ac:dyDescent="0.25">
      <c r="A2540" t="s">
        <v>212</v>
      </c>
      <c r="B2540">
        <v>25013.7</v>
      </c>
      <c r="C2540">
        <v>24778.6</v>
      </c>
      <c r="D2540">
        <v>24731.200000000001</v>
      </c>
      <c r="E2540">
        <v>24239.7</v>
      </c>
      <c r="F2540">
        <v>269.64600000000002</v>
      </c>
      <c r="G2540">
        <v>0.14843999999999999</v>
      </c>
      <c r="H2540">
        <v>0.835511</v>
      </c>
      <c r="I2540">
        <v>0</v>
      </c>
    </row>
    <row r="2541" spans="1:9" x14ac:dyDescent="0.25">
      <c r="A2541" t="s">
        <v>212</v>
      </c>
      <c r="B2541">
        <v>25050.1</v>
      </c>
      <c r="C2541">
        <v>24814.9</v>
      </c>
      <c r="D2541">
        <v>24766.5</v>
      </c>
      <c r="E2541">
        <v>24261.9</v>
      </c>
      <c r="F2541">
        <v>281.12200000000001</v>
      </c>
      <c r="G2541">
        <v>0.153112</v>
      </c>
      <c r="H2541">
        <v>0.83164499999999997</v>
      </c>
      <c r="I2541">
        <v>0</v>
      </c>
    </row>
    <row r="2542" spans="1:9" x14ac:dyDescent="0.25">
      <c r="A2542" t="s">
        <v>212</v>
      </c>
      <c r="B2542">
        <v>25089.8</v>
      </c>
      <c r="C2542">
        <v>24855.200000000001</v>
      </c>
      <c r="D2542">
        <v>24799.7</v>
      </c>
      <c r="E2542">
        <v>24288.7</v>
      </c>
      <c r="F2542">
        <v>290.76400000000001</v>
      </c>
      <c r="G2542">
        <v>0.147559</v>
      </c>
      <c r="H2542">
        <v>0.82517300000000005</v>
      </c>
      <c r="I2542">
        <v>0</v>
      </c>
    </row>
    <row r="2543" spans="1:9" x14ac:dyDescent="0.25">
      <c r="A2543" t="s">
        <v>212</v>
      </c>
      <c r="B2543">
        <v>24968.799999999999</v>
      </c>
      <c r="C2543">
        <v>24731.7</v>
      </c>
      <c r="D2543">
        <v>24702.2</v>
      </c>
      <c r="E2543">
        <v>24224.5</v>
      </c>
      <c r="F2543">
        <v>261.44200000000001</v>
      </c>
      <c r="G2543">
        <v>0.15404699999999999</v>
      </c>
      <c r="H2543">
        <v>0.82380200000000003</v>
      </c>
      <c r="I2543">
        <v>0</v>
      </c>
    </row>
    <row r="2544" spans="1:9" x14ac:dyDescent="0.25">
      <c r="A2544" t="s">
        <v>212</v>
      </c>
      <c r="B2544">
        <v>24956.6</v>
      </c>
      <c r="C2544">
        <v>24725.5</v>
      </c>
      <c r="D2544">
        <v>24699.200000000001</v>
      </c>
      <c r="E2544">
        <v>24220.799999999999</v>
      </c>
      <c r="F2544">
        <v>264.11399999999998</v>
      </c>
      <c r="G2544">
        <v>0.171767</v>
      </c>
      <c r="H2544">
        <v>0.83447700000000002</v>
      </c>
      <c r="I2544">
        <v>0</v>
      </c>
    </row>
    <row r="2545" spans="1:9" x14ac:dyDescent="0.25">
      <c r="A2545" t="s">
        <v>212</v>
      </c>
      <c r="B2545">
        <v>24990.3</v>
      </c>
      <c r="C2545">
        <v>24759.4</v>
      </c>
      <c r="D2545">
        <v>24728.9</v>
      </c>
      <c r="E2545">
        <v>24242.6</v>
      </c>
      <c r="F2545">
        <v>273.82900000000001</v>
      </c>
      <c r="G2545">
        <v>0.149005</v>
      </c>
      <c r="H2545">
        <v>0.83576700000000004</v>
      </c>
      <c r="I2545">
        <v>0</v>
      </c>
    </row>
    <row r="2546" spans="1:9" x14ac:dyDescent="0.25">
      <c r="A2546" t="s">
        <v>212</v>
      </c>
      <c r="B2546">
        <v>24964.1</v>
      </c>
      <c r="C2546">
        <v>24731.5</v>
      </c>
      <c r="D2546">
        <v>24700.1</v>
      </c>
      <c r="E2546">
        <v>24221.200000000001</v>
      </c>
      <c r="F2546">
        <v>261.89299999999997</v>
      </c>
      <c r="G2546">
        <v>0.147179</v>
      </c>
      <c r="H2546">
        <v>0.83699500000000004</v>
      </c>
      <c r="I2546">
        <v>0</v>
      </c>
    </row>
    <row r="2547" spans="1:9" x14ac:dyDescent="0.25">
      <c r="A2547" t="s">
        <v>212</v>
      </c>
      <c r="B2547">
        <v>24978.9</v>
      </c>
      <c r="C2547">
        <v>24735.9</v>
      </c>
      <c r="D2547">
        <v>24703.4</v>
      </c>
      <c r="E2547">
        <v>24228.1</v>
      </c>
      <c r="F2547">
        <v>261.71300000000002</v>
      </c>
      <c r="G2547">
        <v>0.178587</v>
      </c>
      <c r="H2547">
        <v>0.83562899999999996</v>
      </c>
      <c r="I2547">
        <v>0</v>
      </c>
    </row>
    <row r="2548" spans="1:9" x14ac:dyDescent="0.25">
      <c r="A2548" t="s">
        <v>212</v>
      </c>
      <c r="B2548">
        <v>25018.1</v>
      </c>
      <c r="C2548">
        <v>24785.599999999999</v>
      </c>
      <c r="D2548">
        <v>24739.8</v>
      </c>
      <c r="E2548">
        <v>24249.4</v>
      </c>
      <c r="F2548">
        <v>275.90699999999998</v>
      </c>
      <c r="G2548">
        <v>0.152696</v>
      </c>
      <c r="H2548">
        <v>0.836009</v>
      </c>
      <c r="I2548">
        <v>0</v>
      </c>
    </row>
    <row r="2549" spans="1:9" x14ac:dyDescent="0.25">
      <c r="A2549" t="s">
        <v>212</v>
      </c>
      <c r="B2549">
        <v>25032.2</v>
      </c>
      <c r="C2549">
        <v>24797.4</v>
      </c>
      <c r="D2549">
        <v>24755</v>
      </c>
      <c r="E2549">
        <v>24257.7</v>
      </c>
      <c r="F2549">
        <v>276.57499999999999</v>
      </c>
      <c r="G2549">
        <v>0.147508</v>
      </c>
      <c r="H2549">
        <v>0.83633500000000005</v>
      </c>
      <c r="I2549">
        <v>0</v>
      </c>
    </row>
    <row r="2550" spans="1:9" x14ac:dyDescent="0.25">
      <c r="A2550" t="s">
        <v>212</v>
      </c>
      <c r="B2550">
        <v>25047.1</v>
      </c>
      <c r="C2550">
        <v>24813.1</v>
      </c>
      <c r="D2550">
        <v>24767.5</v>
      </c>
      <c r="E2550">
        <v>24262.9</v>
      </c>
      <c r="F2550">
        <v>280.44900000000001</v>
      </c>
      <c r="G2550">
        <v>0.14809600000000001</v>
      </c>
      <c r="H2550">
        <v>0.83696999999999999</v>
      </c>
      <c r="I2550">
        <v>0</v>
      </c>
    </row>
    <row r="2551" spans="1:9" x14ac:dyDescent="0.25">
      <c r="A2551" t="s">
        <v>212</v>
      </c>
      <c r="B2551">
        <v>25053</v>
      </c>
      <c r="C2551">
        <v>24817.9</v>
      </c>
      <c r="D2551">
        <v>24770</v>
      </c>
      <c r="E2551">
        <v>24269.3</v>
      </c>
      <c r="F2551">
        <v>283.41500000000002</v>
      </c>
      <c r="G2551">
        <v>0.17846100000000001</v>
      </c>
      <c r="H2551">
        <v>0.83663200000000004</v>
      </c>
      <c r="I2551">
        <v>0</v>
      </c>
    </row>
    <row r="2552" spans="1:9" x14ac:dyDescent="0.25">
      <c r="A2552" t="s">
        <v>212</v>
      </c>
      <c r="B2552">
        <v>24987</v>
      </c>
      <c r="C2552">
        <v>24749.9</v>
      </c>
      <c r="D2552">
        <v>24723.7</v>
      </c>
      <c r="E2552">
        <v>24237</v>
      </c>
      <c r="F2552">
        <v>275.25299999999999</v>
      </c>
      <c r="G2552">
        <v>0.15839900000000001</v>
      </c>
      <c r="H2552">
        <v>0.83691199999999999</v>
      </c>
      <c r="I2552">
        <v>0</v>
      </c>
    </row>
    <row r="2553" spans="1:9" x14ac:dyDescent="0.25">
      <c r="A2553" t="s">
        <v>212</v>
      </c>
      <c r="B2553">
        <v>24970.1</v>
      </c>
      <c r="C2553">
        <v>24737.7</v>
      </c>
      <c r="D2553">
        <v>24713.1</v>
      </c>
      <c r="E2553">
        <v>24227.7</v>
      </c>
      <c r="F2553">
        <v>273.53100000000001</v>
      </c>
      <c r="G2553">
        <v>0.17596300000000001</v>
      </c>
      <c r="H2553">
        <v>0.83697100000000002</v>
      </c>
      <c r="I2553">
        <v>0</v>
      </c>
    </row>
    <row r="2554" spans="1:9" x14ac:dyDescent="0.25">
      <c r="A2554" t="s">
        <v>212</v>
      </c>
      <c r="B2554">
        <v>24948.6</v>
      </c>
      <c r="C2554">
        <v>24717.4</v>
      </c>
      <c r="D2554">
        <v>24691.3</v>
      </c>
      <c r="E2554">
        <v>24213.200000000001</v>
      </c>
      <c r="F2554">
        <v>259.51299999999998</v>
      </c>
      <c r="G2554">
        <v>0.15484899999999999</v>
      </c>
      <c r="H2554">
        <v>0.83502900000000002</v>
      </c>
      <c r="I2554">
        <v>0</v>
      </c>
    </row>
    <row r="2555" spans="1:9" x14ac:dyDescent="0.25">
      <c r="A2555" t="s">
        <v>212</v>
      </c>
      <c r="B2555">
        <v>24956.6</v>
      </c>
      <c r="C2555">
        <v>24724.5</v>
      </c>
      <c r="D2555">
        <v>24695.9</v>
      </c>
      <c r="E2555">
        <v>24220.799999999999</v>
      </c>
      <c r="F2555">
        <v>261.05799999999999</v>
      </c>
      <c r="G2555">
        <v>0.17941299999999999</v>
      </c>
      <c r="H2555">
        <v>0.83702500000000002</v>
      </c>
      <c r="I2555">
        <v>0</v>
      </c>
    </row>
    <row r="2556" spans="1:9" x14ac:dyDescent="0.25">
      <c r="A2556" t="s">
        <v>212</v>
      </c>
      <c r="B2556">
        <v>24951.3</v>
      </c>
      <c r="C2556">
        <v>24718.7</v>
      </c>
      <c r="D2556">
        <v>24688.1</v>
      </c>
      <c r="E2556">
        <v>24211</v>
      </c>
      <c r="F2556">
        <v>262.911</v>
      </c>
      <c r="G2556">
        <v>0.14871699999999999</v>
      </c>
      <c r="H2556">
        <v>0.83698399999999995</v>
      </c>
      <c r="I2556">
        <v>0</v>
      </c>
    </row>
    <row r="2557" spans="1:9" x14ac:dyDescent="0.25">
      <c r="A2557" t="s">
        <v>212</v>
      </c>
      <c r="B2557">
        <v>24974.1</v>
      </c>
      <c r="C2557">
        <v>24741.5</v>
      </c>
      <c r="D2557">
        <v>24711.200000000001</v>
      </c>
      <c r="E2557">
        <v>24222.5</v>
      </c>
      <c r="F2557">
        <v>265.72399999999999</v>
      </c>
      <c r="G2557">
        <v>0.14776800000000001</v>
      </c>
      <c r="H2557">
        <v>0.83703899999999998</v>
      </c>
      <c r="I2557">
        <v>0</v>
      </c>
    </row>
    <row r="2558" spans="1:9" x14ac:dyDescent="0.25">
      <c r="A2558" t="s">
        <v>212</v>
      </c>
      <c r="B2558">
        <v>24998.2</v>
      </c>
      <c r="C2558">
        <v>24763.599999999999</v>
      </c>
      <c r="D2558">
        <v>24733.7</v>
      </c>
      <c r="E2558">
        <v>24242.7</v>
      </c>
      <c r="F2558">
        <v>278.577</v>
      </c>
      <c r="G2558">
        <v>0.17849499999999999</v>
      </c>
      <c r="H2558">
        <v>0.83406400000000003</v>
      </c>
      <c r="I2558">
        <v>0</v>
      </c>
    </row>
    <row r="2559" spans="1:9" x14ac:dyDescent="0.25">
      <c r="A2559" t="s">
        <v>212</v>
      </c>
      <c r="B2559">
        <v>24995.599999999999</v>
      </c>
      <c r="C2559">
        <v>24754.1</v>
      </c>
      <c r="D2559">
        <v>24725.599999999999</v>
      </c>
      <c r="E2559">
        <v>24237.4</v>
      </c>
      <c r="F2559">
        <v>277.85700000000003</v>
      </c>
      <c r="G2559">
        <v>0.17851</v>
      </c>
      <c r="H2559">
        <v>0.83410099999999998</v>
      </c>
      <c r="I2559">
        <v>0</v>
      </c>
    </row>
    <row r="2560" spans="1:9" x14ac:dyDescent="0.25">
      <c r="A2560" t="s">
        <v>212</v>
      </c>
      <c r="B2560">
        <v>25043.3</v>
      </c>
      <c r="C2560">
        <v>24806.2</v>
      </c>
      <c r="D2560">
        <v>24755.3</v>
      </c>
      <c r="E2560">
        <v>24249.200000000001</v>
      </c>
      <c r="F2560">
        <v>280.72800000000001</v>
      </c>
      <c r="G2560">
        <v>0.17884</v>
      </c>
      <c r="H2560">
        <v>0.82399299999999998</v>
      </c>
      <c r="I2560">
        <v>0</v>
      </c>
    </row>
    <row r="2561" spans="1:25" x14ac:dyDescent="0.25">
      <c r="A2561" t="s">
        <v>212</v>
      </c>
      <c r="B2561">
        <v>25040.6</v>
      </c>
      <c r="C2561">
        <v>24803.3</v>
      </c>
      <c r="D2561">
        <v>24749.1</v>
      </c>
      <c r="E2561">
        <v>24251</v>
      </c>
      <c r="F2561">
        <v>284.98899999999998</v>
      </c>
      <c r="G2561">
        <v>0.17305699999999999</v>
      </c>
      <c r="H2561">
        <v>0.835978</v>
      </c>
      <c r="I2561">
        <v>0</v>
      </c>
    </row>
    <row r="2562" spans="1:25" x14ac:dyDescent="0.25">
      <c r="A2562" t="s">
        <v>212</v>
      </c>
      <c r="B2562">
        <v>24968.5</v>
      </c>
      <c r="C2562">
        <v>24733</v>
      </c>
      <c r="D2562">
        <v>24701.200000000001</v>
      </c>
      <c r="E2562">
        <v>24214.7</v>
      </c>
      <c r="F2562">
        <v>267.93200000000002</v>
      </c>
      <c r="G2562">
        <v>0.15051800000000001</v>
      </c>
      <c r="H2562">
        <v>0.80647400000000002</v>
      </c>
      <c r="I2562">
        <v>0</v>
      </c>
    </row>
    <row r="2563" spans="1:25" x14ac:dyDescent="0.25">
      <c r="A2563" t="s">
        <v>212</v>
      </c>
      <c r="B2563">
        <v>24951.9</v>
      </c>
      <c r="C2563">
        <v>24719.7</v>
      </c>
      <c r="D2563">
        <v>24691.7</v>
      </c>
      <c r="E2563">
        <v>24214.7</v>
      </c>
      <c r="F2563">
        <v>262.98399999999998</v>
      </c>
      <c r="G2563">
        <v>0.178454</v>
      </c>
      <c r="H2563">
        <v>0.86858299999999999</v>
      </c>
      <c r="I2563">
        <v>0</v>
      </c>
    </row>
    <row r="2564" spans="1:25" x14ac:dyDescent="0.25">
      <c r="A2564" t="s">
        <v>212</v>
      </c>
      <c r="B2564">
        <v>24942</v>
      </c>
      <c r="C2564">
        <v>24710.6</v>
      </c>
      <c r="D2564">
        <v>24681.200000000001</v>
      </c>
      <c r="E2564">
        <v>24204.799999999999</v>
      </c>
      <c r="F2564">
        <v>263.35700000000003</v>
      </c>
      <c r="G2564">
        <v>0.17852899999999999</v>
      </c>
      <c r="H2564">
        <v>0.83619500000000002</v>
      </c>
      <c r="I2564">
        <v>0</v>
      </c>
    </row>
    <row r="2565" spans="1:25" x14ac:dyDescent="0.25">
      <c r="A2565" t="s">
        <v>212</v>
      </c>
      <c r="B2565">
        <v>24931.5</v>
      </c>
      <c r="C2565">
        <v>24697.599999999999</v>
      </c>
      <c r="D2565">
        <v>24669</v>
      </c>
      <c r="E2565">
        <v>24196.7</v>
      </c>
      <c r="F2565">
        <v>257.42399999999998</v>
      </c>
      <c r="G2565">
        <v>0.15467400000000001</v>
      </c>
      <c r="H2565">
        <v>0.83559700000000003</v>
      </c>
      <c r="I2565">
        <v>0</v>
      </c>
    </row>
    <row r="2566" spans="1:25" x14ac:dyDescent="0.25">
      <c r="A2566" t="s">
        <v>212</v>
      </c>
      <c r="B2566">
        <v>24937</v>
      </c>
      <c r="C2566">
        <v>24705</v>
      </c>
      <c r="D2566">
        <v>24676.400000000001</v>
      </c>
      <c r="E2566">
        <v>24200.1</v>
      </c>
      <c r="F2566">
        <v>258.43900000000002</v>
      </c>
      <c r="G2566">
        <v>0.17857500000000001</v>
      </c>
      <c r="H2566">
        <v>0.83695900000000001</v>
      </c>
      <c r="I2566">
        <v>0</v>
      </c>
    </row>
    <row r="2567" spans="1:25" x14ac:dyDescent="0.25">
      <c r="A2567" t="s">
        <v>212</v>
      </c>
      <c r="B2567">
        <v>25003.7</v>
      </c>
      <c r="C2567">
        <v>24770.9</v>
      </c>
      <c r="D2567">
        <v>24724.6</v>
      </c>
      <c r="E2567">
        <v>24236.7</v>
      </c>
      <c r="F2567">
        <v>274.55200000000002</v>
      </c>
      <c r="G2567">
        <v>0.178455</v>
      </c>
      <c r="H2567">
        <v>0.83402500000000002</v>
      </c>
      <c r="I2567">
        <v>0</v>
      </c>
    </row>
    <row r="2568" spans="1:25" x14ac:dyDescent="0.25">
      <c r="A2568" t="s">
        <v>212</v>
      </c>
      <c r="B2568">
        <v>24994.5</v>
      </c>
      <c r="C2568">
        <v>24759.3</v>
      </c>
      <c r="D2568">
        <v>24725.7</v>
      </c>
      <c r="E2568">
        <v>24236</v>
      </c>
      <c r="F2568">
        <v>277.065</v>
      </c>
      <c r="G2568">
        <v>0.154173</v>
      </c>
      <c r="H2568">
        <v>0.85934200000000005</v>
      </c>
      <c r="I2568">
        <v>0</v>
      </c>
    </row>
    <row r="2569" spans="1:25" x14ac:dyDescent="0.25">
      <c r="A2569" t="s">
        <v>212</v>
      </c>
      <c r="B2569">
        <v>25030.1</v>
      </c>
      <c r="C2569">
        <v>24797.599999999999</v>
      </c>
      <c r="D2569">
        <v>24750.6</v>
      </c>
      <c r="E2569">
        <v>24250.799999999999</v>
      </c>
      <c r="F2569">
        <v>284.74900000000002</v>
      </c>
      <c r="G2569">
        <v>0.178504</v>
      </c>
      <c r="H2569">
        <v>0.83594000000000002</v>
      </c>
      <c r="I2569">
        <v>0</v>
      </c>
    </row>
    <row r="2570" spans="1:25" x14ac:dyDescent="0.25">
      <c r="A2570" t="s">
        <v>212</v>
      </c>
      <c r="B2570">
        <v>25041.4</v>
      </c>
      <c r="C2570">
        <v>24808.5</v>
      </c>
      <c r="D2570">
        <v>24757.3</v>
      </c>
      <c r="E2570">
        <v>24254.6</v>
      </c>
      <c r="F2570">
        <v>283.26799999999997</v>
      </c>
      <c r="G2570">
        <v>0.178455</v>
      </c>
      <c r="H2570">
        <v>0.83644300000000005</v>
      </c>
      <c r="I2570">
        <v>0</v>
      </c>
    </row>
    <row r="2571" spans="1:25" x14ac:dyDescent="0.25">
      <c r="A2571" t="s">
        <v>212</v>
      </c>
      <c r="B2571">
        <v>25046.5</v>
      </c>
      <c r="C2571">
        <v>24807</v>
      </c>
      <c r="D2571">
        <v>24758.9</v>
      </c>
      <c r="E2571">
        <v>24259.1</v>
      </c>
      <c r="F2571">
        <v>277.68299999999999</v>
      </c>
      <c r="G2571">
        <v>0.147482</v>
      </c>
      <c r="H2571">
        <v>0.85892199999999996</v>
      </c>
      <c r="I2571">
        <v>0</v>
      </c>
    </row>
    <row r="2572" spans="1:25" x14ac:dyDescent="0.25">
      <c r="A2572" t="s">
        <v>212</v>
      </c>
      <c r="B2572">
        <v>24929.599999999999</v>
      </c>
      <c r="C2572">
        <v>24698.400000000001</v>
      </c>
      <c r="D2572">
        <v>24674.2</v>
      </c>
      <c r="E2572">
        <v>24199.5</v>
      </c>
      <c r="F2572">
        <v>261.721</v>
      </c>
      <c r="G2572">
        <v>0.178454</v>
      </c>
      <c r="H2572">
        <v>0.83651699999999996</v>
      </c>
      <c r="I2572">
        <v>0</v>
      </c>
    </row>
    <row r="2573" spans="1:25" x14ac:dyDescent="0.25">
      <c r="A2573" t="s">
        <v>212</v>
      </c>
      <c r="B2573">
        <v>24938.799999999999</v>
      </c>
      <c r="C2573">
        <v>24707.5</v>
      </c>
      <c r="D2573">
        <v>24681.5</v>
      </c>
      <c r="E2573">
        <v>24206.5</v>
      </c>
      <c r="F2573">
        <v>260.51299999999998</v>
      </c>
      <c r="G2573">
        <v>0.15019199999999999</v>
      </c>
      <c r="H2573">
        <v>0.83683600000000002</v>
      </c>
      <c r="I2573">
        <v>0</v>
      </c>
    </row>
    <row r="2574" spans="1:25" x14ac:dyDescent="0.25">
      <c r="A2574" t="s">
        <v>212</v>
      </c>
      <c r="B2574">
        <v>24933.7</v>
      </c>
      <c r="C2574">
        <v>24692.6</v>
      </c>
      <c r="D2574">
        <v>24664.9</v>
      </c>
      <c r="E2574">
        <v>24192.2</v>
      </c>
      <c r="F2574">
        <v>255.16800000000001</v>
      </c>
      <c r="G2574">
        <v>0.11493399999999999</v>
      </c>
      <c r="H2574">
        <v>0.83572800000000003</v>
      </c>
      <c r="I2574">
        <v>0</v>
      </c>
    </row>
    <row r="2575" spans="1:25" x14ac:dyDescent="0.25">
      <c r="A2575" t="s">
        <v>212</v>
      </c>
      <c r="B2575">
        <v>24938.400000000001</v>
      </c>
      <c r="C2575">
        <v>24708.3</v>
      </c>
      <c r="D2575">
        <v>24678.5</v>
      </c>
      <c r="E2575">
        <v>24204.3</v>
      </c>
      <c r="F2575">
        <v>259.48200000000003</v>
      </c>
      <c r="G2575">
        <v>0.15021300000000001</v>
      </c>
      <c r="H2575">
        <v>0.83694400000000002</v>
      </c>
      <c r="I2575">
        <v>0</v>
      </c>
      <c r="R2575" t="s">
        <v>67</v>
      </c>
      <c r="U2575" t="s">
        <v>66</v>
      </c>
      <c r="X2575" t="s">
        <v>64</v>
      </c>
    </row>
    <row r="2576" spans="1:25" x14ac:dyDescent="0.25">
      <c r="A2576" t="s">
        <v>212</v>
      </c>
      <c r="B2576">
        <v>24945.5</v>
      </c>
      <c r="C2576">
        <v>24714.7</v>
      </c>
      <c r="D2576">
        <v>24680.5</v>
      </c>
      <c r="E2576">
        <v>24202.1</v>
      </c>
      <c r="F2576">
        <v>258.20999999999998</v>
      </c>
      <c r="G2576">
        <v>0.178537</v>
      </c>
      <c r="H2576">
        <v>0.83255500000000005</v>
      </c>
      <c r="I2576">
        <v>0</v>
      </c>
      <c r="R2576">
        <f>AVERAGE(B2527:B2576)</f>
        <v>24995.685999999998</v>
      </c>
      <c r="S2576">
        <f>AVERAGE(C2527:C2576)</f>
        <v>24761.353999999999</v>
      </c>
      <c r="U2576">
        <f>_xlfn.VAR.P(B2527:B2576)</f>
        <v>2022.6388040000054</v>
      </c>
      <c r="V2576">
        <f>_xlfn.VAR.P(C2527:C2576)</f>
        <v>1963.5560839999944</v>
      </c>
      <c r="X2576">
        <f>1.96*SQRT(U2576)/50</f>
        <v>1.7629712679957572</v>
      </c>
      <c r="Y2576">
        <f>1.96*SQRT(V2576)/50</f>
        <v>1.7370316119511904</v>
      </c>
    </row>
    <row r="2577" spans="1:9" x14ac:dyDescent="0.25">
      <c r="A2577" t="s">
        <v>212</v>
      </c>
      <c r="B2577">
        <v>1249864.4909999999</v>
      </c>
      <c r="C2577" t="s">
        <v>36</v>
      </c>
    </row>
    <row r="2578" spans="1:9" x14ac:dyDescent="0.25">
      <c r="A2578" t="s">
        <v>197</v>
      </c>
      <c r="B2578">
        <v>30691.8</v>
      </c>
      <c r="C2578">
        <v>30451.5</v>
      </c>
      <c r="D2578">
        <v>30415.5</v>
      </c>
      <c r="E2578">
        <v>29600.3</v>
      </c>
      <c r="F2578">
        <v>572.97500000000002</v>
      </c>
      <c r="G2578">
        <v>0.17847499999999999</v>
      </c>
      <c r="H2578">
        <v>0.83430300000000002</v>
      </c>
      <c r="I2578">
        <v>0</v>
      </c>
    </row>
    <row r="2579" spans="1:9" x14ac:dyDescent="0.25">
      <c r="A2579" t="s">
        <v>197</v>
      </c>
      <c r="B2579">
        <v>30719.4</v>
      </c>
      <c r="C2579">
        <v>30454.7</v>
      </c>
      <c r="D2579">
        <v>30414.5</v>
      </c>
      <c r="E2579">
        <v>29596.7</v>
      </c>
      <c r="F2579">
        <v>570.50300000000004</v>
      </c>
      <c r="G2579">
        <v>0.16714300000000001</v>
      </c>
      <c r="H2579">
        <v>0.83479199999999998</v>
      </c>
      <c r="I2579">
        <v>0</v>
      </c>
    </row>
    <row r="2580" spans="1:9" x14ac:dyDescent="0.25">
      <c r="A2580" t="s">
        <v>197</v>
      </c>
      <c r="B2580">
        <v>30732.400000000001</v>
      </c>
      <c r="C2580">
        <v>30490.5</v>
      </c>
      <c r="D2580">
        <v>30437</v>
      </c>
      <c r="E2580">
        <v>29607</v>
      </c>
      <c r="F2580">
        <v>578.57299999999998</v>
      </c>
      <c r="G2580">
        <v>0.14938699999999999</v>
      </c>
      <c r="H2580">
        <v>0.83634299999999995</v>
      </c>
      <c r="I2580">
        <v>0</v>
      </c>
    </row>
    <row r="2581" spans="1:9" x14ac:dyDescent="0.25">
      <c r="A2581" t="s">
        <v>197</v>
      </c>
      <c r="B2581">
        <v>30673.7</v>
      </c>
      <c r="C2581">
        <v>30432.9</v>
      </c>
      <c r="D2581">
        <v>30404.5</v>
      </c>
      <c r="E2581">
        <v>29584.2</v>
      </c>
      <c r="F2581">
        <v>569.01199999999994</v>
      </c>
      <c r="G2581">
        <v>0.17845800000000001</v>
      </c>
      <c r="H2581">
        <v>0.83673699999999995</v>
      </c>
      <c r="I2581">
        <v>0</v>
      </c>
    </row>
    <row r="2582" spans="1:9" x14ac:dyDescent="0.25">
      <c r="A2582" t="s">
        <v>197</v>
      </c>
      <c r="B2582">
        <v>30588.3</v>
      </c>
      <c r="C2582">
        <v>30345.5</v>
      </c>
      <c r="D2582">
        <v>30314.7</v>
      </c>
      <c r="E2582">
        <v>29538.2</v>
      </c>
      <c r="F2582">
        <v>535.41800000000001</v>
      </c>
      <c r="G2582">
        <v>0.15409</v>
      </c>
      <c r="H2582">
        <v>0.836731</v>
      </c>
      <c r="I2582">
        <v>0</v>
      </c>
    </row>
    <row r="2583" spans="1:9" x14ac:dyDescent="0.25">
      <c r="A2583" t="s">
        <v>197</v>
      </c>
      <c r="B2583">
        <v>30649.3</v>
      </c>
      <c r="C2583">
        <v>30412</v>
      </c>
      <c r="D2583">
        <v>30380.1</v>
      </c>
      <c r="E2583">
        <v>29575.8</v>
      </c>
      <c r="F2583">
        <v>564.93299999999999</v>
      </c>
      <c r="G2583">
        <v>0.178512</v>
      </c>
      <c r="H2583">
        <v>0.83664400000000005</v>
      </c>
      <c r="I2583">
        <v>0</v>
      </c>
    </row>
    <row r="2584" spans="1:9" x14ac:dyDescent="0.25">
      <c r="A2584" t="s">
        <v>197</v>
      </c>
      <c r="B2584">
        <v>30652.400000000001</v>
      </c>
      <c r="C2584">
        <v>30415.5</v>
      </c>
      <c r="D2584">
        <v>30382.1</v>
      </c>
      <c r="E2584">
        <v>29580.400000000001</v>
      </c>
      <c r="F2584">
        <v>561.36</v>
      </c>
      <c r="G2584">
        <v>0.14746999999999999</v>
      </c>
      <c r="H2584">
        <v>0.83661600000000003</v>
      </c>
      <c r="I2584">
        <v>0</v>
      </c>
    </row>
    <row r="2585" spans="1:9" x14ac:dyDescent="0.25">
      <c r="A2585" t="s">
        <v>197</v>
      </c>
      <c r="B2585">
        <v>30623</v>
      </c>
      <c r="C2585">
        <v>30385</v>
      </c>
      <c r="D2585">
        <v>30343.599999999999</v>
      </c>
      <c r="E2585">
        <v>29549.4</v>
      </c>
      <c r="F2585">
        <v>541.55200000000002</v>
      </c>
      <c r="G2585">
        <v>0.14740900000000001</v>
      </c>
      <c r="H2585">
        <v>0.83691899999999997</v>
      </c>
      <c r="I2585">
        <v>0</v>
      </c>
    </row>
    <row r="2586" spans="1:9" x14ac:dyDescent="0.25">
      <c r="A2586" t="s">
        <v>197</v>
      </c>
      <c r="B2586">
        <v>30698.7</v>
      </c>
      <c r="C2586">
        <v>30458</v>
      </c>
      <c r="D2586">
        <v>30408.3</v>
      </c>
      <c r="E2586">
        <v>29592.6</v>
      </c>
      <c r="F2586">
        <v>566.71900000000005</v>
      </c>
      <c r="G2586">
        <v>0.150502</v>
      </c>
      <c r="H2586">
        <v>0.83700799999999997</v>
      </c>
      <c r="I2586">
        <v>0</v>
      </c>
    </row>
    <row r="2587" spans="1:9" x14ac:dyDescent="0.25">
      <c r="A2587" t="s">
        <v>197</v>
      </c>
      <c r="B2587">
        <v>30707</v>
      </c>
      <c r="C2587">
        <v>30467.7</v>
      </c>
      <c r="D2587">
        <v>30416</v>
      </c>
      <c r="E2587">
        <v>29593.599999999999</v>
      </c>
      <c r="F2587">
        <v>568.85400000000004</v>
      </c>
      <c r="G2587">
        <v>0.17855399999999999</v>
      </c>
      <c r="H2587">
        <v>0.80646899999999999</v>
      </c>
      <c r="I2587">
        <v>0</v>
      </c>
    </row>
    <row r="2588" spans="1:9" x14ac:dyDescent="0.25">
      <c r="A2588" t="s">
        <v>197</v>
      </c>
      <c r="B2588">
        <v>30700.5</v>
      </c>
      <c r="C2588">
        <v>30459.8</v>
      </c>
      <c r="D2588">
        <v>30421</v>
      </c>
      <c r="E2588">
        <v>29602.5</v>
      </c>
      <c r="F2588">
        <v>575.73400000000004</v>
      </c>
      <c r="G2588">
        <v>0.14980599999999999</v>
      </c>
      <c r="H2588">
        <v>0.83540000000000003</v>
      </c>
      <c r="I2588">
        <v>0</v>
      </c>
    </row>
    <row r="2589" spans="1:9" x14ac:dyDescent="0.25">
      <c r="A2589" t="s">
        <v>197</v>
      </c>
      <c r="B2589">
        <v>30665.8</v>
      </c>
      <c r="C2589">
        <v>30422.7</v>
      </c>
      <c r="D2589">
        <v>30380.9</v>
      </c>
      <c r="E2589">
        <v>29573.3</v>
      </c>
      <c r="F2589">
        <v>556.53099999999995</v>
      </c>
      <c r="G2589">
        <v>0.178567</v>
      </c>
      <c r="H2589">
        <v>0.83703499999999997</v>
      </c>
      <c r="I2589">
        <v>0</v>
      </c>
    </row>
    <row r="2590" spans="1:9" x14ac:dyDescent="0.25">
      <c r="A2590" t="s">
        <v>197</v>
      </c>
      <c r="B2590">
        <v>30600.2</v>
      </c>
      <c r="C2590">
        <v>30362</v>
      </c>
      <c r="D2590">
        <v>30331</v>
      </c>
      <c r="E2590">
        <v>29549.5</v>
      </c>
      <c r="F2590">
        <v>537.08299999999997</v>
      </c>
      <c r="G2590">
        <v>0.178454</v>
      </c>
      <c r="H2590">
        <v>0.83704199999999995</v>
      </c>
      <c r="I2590">
        <v>0</v>
      </c>
    </row>
    <row r="2591" spans="1:9" x14ac:dyDescent="0.25">
      <c r="A2591" t="s">
        <v>197</v>
      </c>
      <c r="B2591">
        <v>30638.799999999999</v>
      </c>
      <c r="C2591">
        <v>30400</v>
      </c>
      <c r="D2591">
        <v>30368.7</v>
      </c>
      <c r="E2591">
        <v>29572.6</v>
      </c>
      <c r="F2591">
        <v>557.23599999999999</v>
      </c>
      <c r="G2591">
        <v>0.15114900000000001</v>
      </c>
      <c r="H2591">
        <v>0.83685299999999996</v>
      </c>
      <c r="I2591">
        <v>0</v>
      </c>
    </row>
    <row r="2592" spans="1:9" x14ac:dyDescent="0.25">
      <c r="A2592" t="s">
        <v>197</v>
      </c>
      <c r="B2592">
        <v>30631</v>
      </c>
      <c r="C2592">
        <v>30394</v>
      </c>
      <c r="D2592">
        <v>30360.799999999999</v>
      </c>
      <c r="E2592">
        <v>29569.8</v>
      </c>
      <c r="F2592">
        <v>548.24800000000005</v>
      </c>
      <c r="G2592">
        <v>0.149668</v>
      </c>
      <c r="H2592">
        <v>0.83852000000000004</v>
      </c>
      <c r="I2592">
        <v>0</v>
      </c>
    </row>
    <row r="2593" spans="1:9" x14ac:dyDescent="0.25">
      <c r="A2593" t="s">
        <v>197</v>
      </c>
      <c r="B2593">
        <v>30657</v>
      </c>
      <c r="C2593">
        <v>30417.8</v>
      </c>
      <c r="D2593">
        <v>30385.599999999999</v>
      </c>
      <c r="E2593">
        <v>29583.3</v>
      </c>
      <c r="F2593">
        <v>556.67899999999997</v>
      </c>
      <c r="G2593">
        <v>0.178896</v>
      </c>
      <c r="H2593">
        <v>0.83687100000000003</v>
      </c>
      <c r="I2593">
        <v>0</v>
      </c>
    </row>
    <row r="2594" spans="1:9" x14ac:dyDescent="0.25">
      <c r="A2594" t="s">
        <v>197</v>
      </c>
      <c r="B2594">
        <v>30709.7</v>
      </c>
      <c r="C2594">
        <v>30468</v>
      </c>
      <c r="D2594">
        <v>30434.9</v>
      </c>
      <c r="E2594">
        <v>29615.1</v>
      </c>
      <c r="F2594">
        <v>574.33000000000004</v>
      </c>
      <c r="G2594">
        <v>0.178456</v>
      </c>
      <c r="H2594">
        <v>0.83701800000000004</v>
      </c>
      <c r="I2594">
        <v>0</v>
      </c>
    </row>
    <row r="2595" spans="1:9" x14ac:dyDescent="0.25">
      <c r="A2595" t="s">
        <v>197</v>
      </c>
      <c r="B2595">
        <v>30709.4</v>
      </c>
      <c r="C2595">
        <v>30471</v>
      </c>
      <c r="D2595">
        <v>30419.3</v>
      </c>
      <c r="E2595">
        <v>29598.9</v>
      </c>
      <c r="F2595">
        <v>573.43100000000004</v>
      </c>
      <c r="G2595">
        <v>0.17172699999999999</v>
      </c>
      <c r="H2595">
        <v>0.83568600000000004</v>
      </c>
      <c r="I2595">
        <v>0</v>
      </c>
    </row>
    <row r="2596" spans="1:9" x14ac:dyDescent="0.25">
      <c r="A2596" t="s">
        <v>197</v>
      </c>
      <c r="B2596">
        <v>30689.599999999999</v>
      </c>
      <c r="C2596">
        <v>30446.7</v>
      </c>
      <c r="D2596">
        <v>30417.3</v>
      </c>
      <c r="E2596">
        <v>29598.799999999999</v>
      </c>
      <c r="F2596">
        <v>570.84199999999998</v>
      </c>
      <c r="G2596">
        <v>0.159916</v>
      </c>
      <c r="H2596">
        <v>0.83212399999999997</v>
      </c>
      <c r="I2596">
        <v>0</v>
      </c>
    </row>
    <row r="2597" spans="1:9" x14ac:dyDescent="0.25">
      <c r="A2597" t="s">
        <v>197</v>
      </c>
      <c r="B2597">
        <v>30674.2</v>
      </c>
      <c r="C2597">
        <v>30431</v>
      </c>
      <c r="D2597">
        <v>30402.2</v>
      </c>
      <c r="E2597">
        <v>29585.1</v>
      </c>
      <c r="F2597">
        <v>566.072</v>
      </c>
      <c r="G2597">
        <v>0.158028</v>
      </c>
      <c r="H2597">
        <v>0.82960400000000001</v>
      </c>
      <c r="I2597">
        <v>0</v>
      </c>
    </row>
    <row r="2598" spans="1:9" x14ac:dyDescent="0.25">
      <c r="A2598" t="s">
        <v>197</v>
      </c>
      <c r="B2598">
        <v>30661.3</v>
      </c>
      <c r="C2598">
        <v>30423.599999999999</v>
      </c>
      <c r="D2598">
        <v>30394.400000000001</v>
      </c>
      <c r="E2598">
        <v>29585</v>
      </c>
      <c r="F2598">
        <v>565.51199999999994</v>
      </c>
      <c r="G2598">
        <v>0.16283900000000001</v>
      </c>
      <c r="H2598">
        <v>0.83414500000000003</v>
      </c>
      <c r="I2598">
        <v>0</v>
      </c>
    </row>
    <row r="2599" spans="1:9" x14ac:dyDescent="0.25">
      <c r="A2599" t="s">
        <v>197</v>
      </c>
      <c r="B2599">
        <v>30648.799999999999</v>
      </c>
      <c r="C2599">
        <v>30410</v>
      </c>
      <c r="D2599">
        <v>30378.1</v>
      </c>
      <c r="E2599">
        <v>29579.3</v>
      </c>
      <c r="F2599">
        <v>557.21299999999997</v>
      </c>
      <c r="G2599">
        <v>0.165825</v>
      </c>
      <c r="H2599">
        <v>0.80773300000000003</v>
      </c>
      <c r="I2599">
        <v>0</v>
      </c>
    </row>
    <row r="2600" spans="1:9" x14ac:dyDescent="0.25">
      <c r="A2600" t="s">
        <v>197</v>
      </c>
      <c r="B2600">
        <v>30655.9</v>
      </c>
      <c r="C2600">
        <v>30417</v>
      </c>
      <c r="D2600">
        <v>30383.3</v>
      </c>
      <c r="E2600">
        <v>29584</v>
      </c>
      <c r="F2600">
        <v>557.85199999999998</v>
      </c>
      <c r="G2600">
        <v>0.17845800000000001</v>
      </c>
      <c r="H2600">
        <v>0.83703099999999997</v>
      </c>
      <c r="I2600">
        <v>0</v>
      </c>
    </row>
    <row r="2601" spans="1:9" x14ac:dyDescent="0.25">
      <c r="A2601" t="s">
        <v>197</v>
      </c>
      <c r="B2601">
        <v>30679.9</v>
      </c>
      <c r="C2601">
        <v>30443.1</v>
      </c>
      <c r="D2601">
        <v>30409.5</v>
      </c>
      <c r="E2601">
        <v>29601.200000000001</v>
      </c>
      <c r="F2601">
        <v>565.93299999999999</v>
      </c>
      <c r="G2601">
        <v>0.17846600000000001</v>
      </c>
      <c r="H2601">
        <v>0.80647000000000002</v>
      </c>
      <c r="I2601">
        <v>0</v>
      </c>
    </row>
    <row r="2602" spans="1:9" x14ac:dyDescent="0.25">
      <c r="A2602" t="s">
        <v>197</v>
      </c>
      <c r="B2602">
        <v>30713.4</v>
      </c>
      <c r="C2602">
        <v>30473.3</v>
      </c>
      <c r="D2602">
        <v>30439</v>
      </c>
      <c r="E2602">
        <v>29617.8</v>
      </c>
      <c r="F2602">
        <v>575.10699999999997</v>
      </c>
      <c r="G2602">
        <v>0.151333</v>
      </c>
      <c r="H2602">
        <v>0.83701999999999999</v>
      </c>
      <c r="I2602">
        <v>0</v>
      </c>
    </row>
    <row r="2603" spans="1:9" x14ac:dyDescent="0.25">
      <c r="A2603" t="s">
        <v>197</v>
      </c>
      <c r="B2603">
        <v>30743.200000000001</v>
      </c>
      <c r="C2603">
        <v>30502.1</v>
      </c>
      <c r="D2603">
        <v>30451.5</v>
      </c>
      <c r="E2603">
        <v>29617.5</v>
      </c>
      <c r="F2603">
        <v>585.60900000000004</v>
      </c>
      <c r="G2603">
        <v>0.140676</v>
      </c>
      <c r="H2603">
        <v>0.83486800000000005</v>
      </c>
      <c r="I2603">
        <v>0</v>
      </c>
    </row>
    <row r="2604" spans="1:9" x14ac:dyDescent="0.25">
      <c r="A2604" t="s">
        <v>197</v>
      </c>
      <c r="B2604">
        <v>30696.7</v>
      </c>
      <c r="C2604">
        <v>30454.799999999999</v>
      </c>
      <c r="D2604">
        <v>30424.7</v>
      </c>
      <c r="E2604">
        <v>29609.599999999999</v>
      </c>
      <c r="F2604">
        <v>574.64700000000005</v>
      </c>
      <c r="G2604">
        <v>0.14902199999999999</v>
      </c>
      <c r="H2604">
        <v>0.814882</v>
      </c>
      <c r="I2604">
        <v>0</v>
      </c>
    </row>
    <row r="2605" spans="1:9" x14ac:dyDescent="0.25">
      <c r="A2605" t="s">
        <v>197</v>
      </c>
      <c r="B2605">
        <v>30665.9</v>
      </c>
      <c r="C2605">
        <v>30423.599999999999</v>
      </c>
      <c r="D2605">
        <v>30393.4</v>
      </c>
      <c r="E2605">
        <v>29579</v>
      </c>
      <c r="F2605">
        <v>567.29</v>
      </c>
      <c r="G2605">
        <v>0.150195</v>
      </c>
      <c r="H2605">
        <v>0.80647000000000002</v>
      </c>
      <c r="I2605">
        <v>0</v>
      </c>
    </row>
    <row r="2606" spans="1:9" x14ac:dyDescent="0.25">
      <c r="A2606" t="s">
        <v>197</v>
      </c>
      <c r="B2606">
        <v>30675.5</v>
      </c>
      <c r="C2606">
        <v>30436.2</v>
      </c>
      <c r="D2606">
        <v>30403.8</v>
      </c>
      <c r="E2606">
        <v>29587.4</v>
      </c>
      <c r="F2606">
        <v>574.09</v>
      </c>
      <c r="G2606">
        <v>0.178454</v>
      </c>
      <c r="H2606">
        <v>0.83690299999999995</v>
      </c>
      <c r="I2606">
        <v>0</v>
      </c>
    </row>
    <row r="2607" spans="1:9" x14ac:dyDescent="0.25">
      <c r="A2607" t="s">
        <v>197</v>
      </c>
      <c r="B2607">
        <v>30641.3</v>
      </c>
      <c r="C2607">
        <v>30402.3</v>
      </c>
      <c r="D2607">
        <v>30370.5</v>
      </c>
      <c r="E2607">
        <v>29572.6</v>
      </c>
      <c r="F2607">
        <v>554.84199999999998</v>
      </c>
      <c r="G2607">
        <v>0.17863799999999999</v>
      </c>
      <c r="H2607">
        <v>0.83682400000000001</v>
      </c>
      <c r="I2607">
        <v>0</v>
      </c>
    </row>
    <row r="2608" spans="1:9" x14ac:dyDescent="0.25">
      <c r="A2608" t="s">
        <v>197</v>
      </c>
      <c r="B2608">
        <v>30648.400000000001</v>
      </c>
      <c r="C2608">
        <v>30411.5</v>
      </c>
      <c r="D2608">
        <v>30378.6</v>
      </c>
      <c r="E2608">
        <v>29575.599999999999</v>
      </c>
      <c r="F2608">
        <v>557.85400000000004</v>
      </c>
      <c r="G2608">
        <v>0.17866199999999999</v>
      </c>
      <c r="H2608">
        <v>0.83701199999999998</v>
      </c>
      <c r="I2608">
        <v>0</v>
      </c>
    </row>
    <row r="2609" spans="1:9" x14ac:dyDescent="0.25">
      <c r="A2609" t="s">
        <v>197</v>
      </c>
      <c r="B2609">
        <v>30682.6</v>
      </c>
      <c r="C2609">
        <v>30444.6</v>
      </c>
      <c r="D2609">
        <v>30397.1</v>
      </c>
      <c r="E2609">
        <v>29581.5</v>
      </c>
      <c r="F2609">
        <v>554.94000000000005</v>
      </c>
      <c r="G2609">
        <v>0.14763399999999999</v>
      </c>
      <c r="H2609">
        <v>0.83385799999999999</v>
      </c>
      <c r="I2609">
        <v>0</v>
      </c>
    </row>
    <row r="2610" spans="1:9" x14ac:dyDescent="0.25">
      <c r="A2610" t="s">
        <v>197</v>
      </c>
      <c r="B2610">
        <v>30732.2</v>
      </c>
      <c r="C2610">
        <v>30487.8</v>
      </c>
      <c r="D2610">
        <v>30445.3</v>
      </c>
      <c r="E2610">
        <v>29609.1</v>
      </c>
      <c r="F2610">
        <v>573.63599999999997</v>
      </c>
      <c r="G2610">
        <v>0.178454</v>
      </c>
      <c r="H2610">
        <v>0.82264800000000005</v>
      </c>
      <c r="I2610">
        <v>0</v>
      </c>
    </row>
    <row r="2611" spans="1:9" x14ac:dyDescent="0.25">
      <c r="A2611" t="s">
        <v>197</v>
      </c>
      <c r="B2611">
        <v>30672.799999999999</v>
      </c>
      <c r="C2611">
        <v>30431.1</v>
      </c>
      <c r="D2611">
        <v>30403.4</v>
      </c>
      <c r="E2611">
        <v>29590.799999999999</v>
      </c>
      <c r="F2611">
        <v>566.86199999999997</v>
      </c>
      <c r="G2611">
        <v>0.17851700000000001</v>
      </c>
      <c r="H2611">
        <v>0.83665400000000001</v>
      </c>
      <c r="I2611">
        <v>0</v>
      </c>
    </row>
    <row r="2612" spans="1:9" x14ac:dyDescent="0.25">
      <c r="A2612" t="s">
        <v>197</v>
      </c>
      <c r="B2612">
        <v>30733.5</v>
      </c>
      <c r="C2612">
        <v>30490.3</v>
      </c>
      <c r="D2612">
        <v>30436.2</v>
      </c>
      <c r="E2612">
        <v>29607.200000000001</v>
      </c>
      <c r="F2612">
        <v>578.28700000000003</v>
      </c>
      <c r="G2612">
        <v>0.178477</v>
      </c>
      <c r="H2612">
        <v>0.83397299999999996</v>
      </c>
      <c r="I2612">
        <v>0</v>
      </c>
    </row>
    <row r="2613" spans="1:9" x14ac:dyDescent="0.25">
      <c r="A2613" t="s">
        <v>197</v>
      </c>
      <c r="B2613">
        <v>30580.799999999999</v>
      </c>
      <c r="C2613">
        <v>30342.5</v>
      </c>
      <c r="D2613">
        <v>30312.2</v>
      </c>
      <c r="E2613">
        <v>29536.3</v>
      </c>
      <c r="F2613">
        <v>534.43700000000001</v>
      </c>
      <c r="G2613">
        <v>0.166375</v>
      </c>
      <c r="H2613">
        <v>0.83704800000000001</v>
      </c>
      <c r="I2613">
        <v>0</v>
      </c>
    </row>
    <row r="2614" spans="1:9" x14ac:dyDescent="0.25">
      <c r="A2614" t="s">
        <v>197</v>
      </c>
      <c r="B2614">
        <v>30611.599999999999</v>
      </c>
      <c r="C2614">
        <v>30373.5</v>
      </c>
      <c r="D2614">
        <v>30344.7</v>
      </c>
      <c r="E2614">
        <v>29552.9</v>
      </c>
      <c r="F2614">
        <v>548.06600000000003</v>
      </c>
      <c r="G2614">
        <v>0.17847199999999999</v>
      </c>
      <c r="H2614">
        <v>0.86465700000000001</v>
      </c>
      <c r="I2614">
        <v>0</v>
      </c>
    </row>
    <row r="2615" spans="1:9" x14ac:dyDescent="0.25">
      <c r="A2615" t="s">
        <v>197</v>
      </c>
      <c r="B2615">
        <v>30635.9</v>
      </c>
      <c r="C2615">
        <v>30397.200000000001</v>
      </c>
      <c r="D2615">
        <v>30365.4</v>
      </c>
      <c r="E2615">
        <v>29569.200000000001</v>
      </c>
      <c r="F2615">
        <v>554.29399999999998</v>
      </c>
      <c r="G2615">
        <v>0.178454</v>
      </c>
      <c r="H2615">
        <v>0.83688700000000005</v>
      </c>
      <c r="I2615">
        <v>0</v>
      </c>
    </row>
    <row r="2616" spans="1:9" x14ac:dyDescent="0.25">
      <c r="A2616" t="s">
        <v>197</v>
      </c>
      <c r="B2616">
        <v>30616.9</v>
      </c>
      <c r="C2616">
        <v>30379.7</v>
      </c>
      <c r="D2616">
        <v>30344.400000000001</v>
      </c>
      <c r="E2616">
        <v>29557.3</v>
      </c>
      <c r="F2616">
        <v>542.41899999999998</v>
      </c>
      <c r="G2616">
        <v>0.16072700000000001</v>
      </c>
      <c r="H2616">
        <v>0.83649499999999999</v>
      </c>
      <c r="I2616">
        <v>0</v>
      </c>
    </row>
    <row r="2617" spans="1:9" x14ac:dyDescent="0.25">
      <c r="A2617" t="s">
        <v>197</v>
      </c>
      <c r="B2617">
        <v>30689.9</v>
      </c>
      <c r="C2617">
        <v>30450.799999999999</v>
      </c>
      <c r="D2617">
        <v>30398.6</v>
      </c>
      <c r="E2617">
        <v>29584.9</v>
      </c>
      <c r="F2617">
        <v>555.63199999999995</v>
      </c>
      <c r="G2617">
        <v>0.178479</v>
      </c>
      <c r="H2617">
        <v>0.83624900000000002</v>
      </c>
      <c r="I2617">
        <v>0</v>
      </c>
    </row>
    <row r="2618" spans="1:9" x14ac:dyDescent="0.25">
      <c r="A2618" t="s">
        <v>197</v>
      </c>
      <c r="B2618">
        <v>30696.3</v>
      </c>
      <c r="C2618">
        <v>30456.799999999999</v>
      </c>
      <c r="D2618">
        <v>30423.9</v>
      </c>
      <c r="E2618">
        <v>29606.1</v>
      </c>
      <c r="F2618">
        <v>567.97299999999996</v>
      </c>
      <c r="G2618">
        <v>0.17860000000000001</v>
      </c>
      <c r="H2618">
        <v>0.835225</v>
      </c>
      <c r="I2618">
        <v>0</v>
      </c>
    </row>
    <row r="2619" spans="1:9" x14ac:dyDescent="0.25">
      <c r="A2619" t="s">
        <v>197</v>
      </c>
      <c r="B2619">
        <v>30694.2</v>
      </c>
      <c r="C2619">
        <v>30451.7</v>
      </c>
      <c r="D2619">
        <v>30420</v>
      </c>
      <c r="E2619">
        <v>29599.7</v>
      </c>
      <c r="F2619">
        <v>573.12400000000002</v>
      </c>
      <c r="G2619">
        <v>0.17852699999999999</v>
      </c>
      <c r="H2619">
        <v>0.83704500000000004</v>
      </c>
      <c r="I2619">
        <v>0</v>
      </c>
    </row>
    <row r="2620" spans="1:9" x14ac:dyDescent="0.25">
      <c r="A2620" t="s">
        <v>197</v>
      </c>
      <c r="B2620">
        <v>30689</v>
      </c>
      <c r="C2620">
        <v>30450.6</v>
      </c>
      <c r="D2620">
        <v>30421.8</v>
      </c>
      <c r="E2620">
        <v>29593.5</v>
      </c>
      <c r="F2620">
        <v>569.00400000000002</v>
      </c>
      <c r="G2620">
        <v>0.17846000000000001</v>
      </c>
      <c r="H2620">
        <v>0.82880299999999996</v>
      </c>
      <c r="I2620">
        <v>0</v>
      </c>
    </row>
    <row r="2621" spans="1:9" x14ac:dyDescent="0.25">
      <c r="A2621" t="s">
        <v>197</v>
      </c>
      <c r="B2621">
        <v>30607.5</v>
      </c>
      <c r="C2621">
        <v>30369.3</v>
      </c>
      <c r="D2621">
        <v>30339.5</v>
      </c>
      <c r="E2621">
        <v>29553</v>
      </c>
      <c r="F2621">
        <v>542.95299999999997</v>
      </c>
      <c r="G2621">
        <v>0.14713000000000001</v>
      </c>
      <c r="H2621">
        <v>0.83671899999999999</v>
      </c>
      <c r="I2621">
        <v>0</v>
      </c>
    </row>
    <row r="2622" spans="1:9" x14ac:dyDescent="0.25">
      <c r="A2622" t="s">
        <v>197</v>
      </c>
      <c r="B2622">
        <v>30599.200000000001</v>
      </c>
      <c r="C2622">
        <v>30362.799999999999</v>
      </c>
      <c r="D2622">
        <v>30332.6</v>
      </c>
      <c r="E2622">
        <v>29553.599999999999</v>
      </c>
      <c r="F2622">
        <v>542.77200000000005</v>
      </c>
      <c r="G2622">
        <v>0.17846300000000001</v>
      </c>
      <c r="H2622">
        <v>0.80647199999999997</v>
      </c>
      <c r="I2622">
        <v>0</v>
      </c>
    </row>
    <row r="2623" spans="1:9" x14ac:dyDescent="0.25">
      <c r="A2623" t="s">
        <v>197</v>
      </c>
      <c r="B2623">
        <v>30650.799999999999</v>
      </c>
      <c r="C2623">
        <v>30414.3</v>
      </c>
      <c r="D2623">
        <v>30379.3</v>
      </c>
      <c r="E2623">
        <v>29582.2</v>
      </c>
      <c r="F2623">
        <v>556.64599999999996</v>
      </c>
      <c r="G2623">
        <v>0.178478</v>
      </c>
      <c r="H2623">
        <v>0.83304699999999998</v>
      </c>
      <c r="I2623">
        <v>0</v>
      </c>
    </row>
    <row r="2624" spans="1:9" x14ac:dyDescent="0.25">
      <c r="A2624" t="s">
        <v>197</v>
      </c>
      <c r="B2624">
        <v>30622.1</v>
      </c>
      <c r="C2624">
        <v>30380.400000000001</v>
      </c>
      <c r="D2624">
        <v>30342.400000000001</v>
      </c>
      <c r="E2624">
        <v>29557.7</v>
      </c>
      <c r="F2624">
        <v>541.09100000000001</v>
      </c>
      <c r="G2624">
        <v>0.14710699999999999</v>
      </c>
      <c r="H2624">
        <v>0.841422</v>
      </c>
      <c r="I2624">
        <v>0</v>
      </c>
    </row>
    <row r="2625" spans="1:25" x14ac:dyDescent="0.25">
      <c r="A2625" t="s">
        <v>197</v>
      </c>
      <c r="B2625">
        <v>30713.200000000001</v>
      </c>
      <c r="C2625">
        <v>30473.200000000001</v>
      </c>
      <c r="D2625">
        <v>30422</v>
      </c>
      <c r="E2625">
        <v>29581.8</v>
      </c>
      <c r="F2625">
        <v>559.79200000000003</v>
      </c>
      <c r="G2625">
        <v>0.151141</v>
      </c>
      <c r="H2625">
        <v>0.83699900000000005</v>
      </c>
      <c r="I2625">
        <v>0</v>
      </c>
    </row>
    <row r="2626" spans="1:25" x14ac:dyDescent="0.25">
      <c r="A2626" t="s">
        <v>197</v>
      </c>
      <c r="B2626">
        <v>30711.5</v>
      </c>
      <c r="C2626">
        <v>30467.8</v>
      </c>
      <c r="D2626">
        <v>30417.5</v>
      </c>
      <c r="E2626">
        <v>29593.9</v>
      </c>
      <c r="F2626">
        <v>573.06500000000005</v>
      </c>
      <c r="G2626">
        <v>0.14715</v>
      </c>
      <c r="H2626">
        <v>0.83123100000000005</v>
      </c>
      <c r="I2626">
        <v>0</v>
      </c>
    </row>
    <row r="2627" spans="1:25" x14ac:dyDescent="0.25">
      <c r="A2627" t="s">
        <v>197</v>
      </c>
      <c r="B2627">
        <v>30743.4</v>
      </c>
      <c r="C2627">
        <v>30500.7</v>
      </c>
      <c r="D2627">
        <v>30446.5</v>
      </c>
      <c r="E2627">
        <v>29610.5</v>
      </c>
      <c r="F2627">
        <v>578.827</v>
      </c>
      <c r="G2627">
        <v>0.178455</v>
      </c>
      <c r="H2627">
        <v>0.83699000000000001</v>
      </c>
      <c r="I2627">
        <v>0</v>
      </c>
    </row>
    <row r="2628" spans="1:25" x14ac:dyDescent="0.25">
      <c r="A2628" t="s">
        <v>197</v>
      </c>
      <c r="B2628">
        <v>30673.1</v>
      </c>
      <c r="C2628">
        <v>30431.1</v>
      </c>
      <c r="D2628">
        <v>30401.4</v>
      </c>
      <c r="E2628">
        <v>29592.400000000001</v>
      </c>
      <c r="F2628">
        <v>566.95000000000005</v>
      </c>
      <c r="G2628">
        <v>0.161611</v>
      </c>
      <c r="H2628">
        <v>0.83704699999999999</v>
      </c>
      <c r="I2628">
        <v>0</v>
      </c>
    </row>
    <row r="2629" spans="1:25" x14ac:dyDescent="0.25">
      <c r="A2629" t="s">
        <v>197</v>
      </c>
      <c r="B2629">
        <v>30603.7</v>
      </c>
      <c r="C2629">
        <v>30366.5</v>
      </c>
      <c r="D2629">
        <v>30335.5</v>
      </c>
      <c r="E2629">
        <v>29547.200000000001</v>
      </c>
      <c r="F2629">
        <v>539.36300000000006</v>
      </c>
      <c r="G2629">
        <v>0.178623</v>
      </c>
      <c r="H2629">
        <v>0.83700200000000002</v>
      </c>
      <c r="I2629">
        <v>0</v>
      </c>
    </row>
    <row r="2630" spans="1:25" x14ac:dyDescent="0.25">
      <c r="A2630" t="s">
        <v>197</v>
      </c>
      <c r="B2630">
        <v>30650.2</v>
      </c>
      <c r="C2630">
        <v>30410.799999999999</v>
      </c>
      <c r="D2630">
        <v>30379.8</v>
      </c>
      <c r="E2630">
        <v>29575.5</v>
      </c>
      <c r="F2630">
        <v>563.66399999999999</v>
      </c>
      <c r="G2630">
        <v>0.17382600000000001</v>
      </c>
      <c r="H2630">
        <v>0.83045000000000002</v>
      </c>
      <c r="I2630">
        <v>0</v>
      </c>
    </row>
    <row r="2631" spans="1:25" x14ac:dyDescent="0.25">
      <c r="A2631" t="s">
        <v>197</v>
      </c>
      <c r="B2631">
        <v>30649.4</v>
      </c>
      <c r="C2631">
        <v>30413</v>
      </c>
      <c r="D2631">
        <v>30379.599999999999</v>
      </c>
      <c r="E2631">
        <v>29577.8</v>
      </c>
      <c r="F2631">
        <v>559.74800000000005</v>
      </c>
      <c r="G2631">
        <v>0.14868500000000001</v>
      </c>
      <c r="H2631">
        <v>0.83307699999999996</v>
      </c>
      <c r="I2631">
        <v>0</v>
      </c>
      <c r="R2631" t="s">
        <v>67</v>
      </c>
      <c r="U2631" t="s">
        <v>66</v>
      </c>
      <c r="X2631" t="s">
        <v>64</v>
      </c>
    </row>
    <row r="2632" spans="1:25" x14ac:dyDescent="0.25">
      <c r="A2632" t="s">
        <v>197</v>
      </c>
      <c r="B2632">
        <v>30650.400000000001</v>
      </c>
      <c r="C2632">
        <v>30414.1</v>
      </c>
      <c r="D2632">
        <v>30379.9</v>
      </c>
      <c r="E2632">
        <v>29583.8</v>
      </c>
      <c r="F2632">
        <v>557.15599999999995</v>
      </c>
      <c r="G2632">
        <v>0.16362099999999999</v>
      </c>
      <c r="H2632">
        <v>0.83694400000000002</v>
      </c>
      <c r="I2632">
        <v>0</v>
      </c>
      <c r="R2632">
        <f>AVERAGE(B2583:B2632)</f>
        <v>30666.941999999995</v>
      </c>
      <c r="S2632">
        <f>AVERAGE(C2583:C2632)</f>
        <v>30427.386000000006</v>
      </c>
      <c r="U2632">
        <f>_xlfn.VAR.P(B2583:B2632)</f>
        <v>1568.3088360000138</v>
      </c>
      <c r="V2632">
        <f>_xlfn.VAR.P(C2583:C2632)</f>
        <v>1464.6624039999908</v>
      </c>
      <c r="X2632">
        <f>1.96*SQRT(U2632)/50</f>
        <v>1.5523936645551799</v>
      </c>
      <c r="Y2632">
        <f>1.96*SQRT(V2632)/50</f>
        <v>1.5002195960867015</v>
      </c>
    </row>
    <row r="2633" spans="1:25" x14ac:dyDescent="0.25">
      <c r="A2633" t="s">
        <v>197</v>
      </c>
      <c r="B2633">
        <v>1533420.0632</v>
      </c>
      <c r="C2633" t="s">
        <v>36</v>
      </c>
    </row>
    <row r="2634" spans="1:25" x14ac:dyDescent="0.25">
      <c r="A2634" t="s">
        <v>218</v>
      </c>
      <c r="B2634">
        <v>30668</v>
      </c>
      <c r="C2634">
        <v>0</v>
      </c>
      <c r="D2634">
        <v>0</v>
      </c>
      <c r="E2634">
        <v>0</v>
      </c>
      <c r="F2634">
        <v>0</v>
      </c>
      <c r="G2634">
        <v>0.16576199999999999</v>
      </c>
      <c r="H2634">
        <v>0.83336600000000005</v>
      </c>
      <c r="I2634">
        <v>0</v>
      </c>
    </row>
    <row r="2635" spans="1:25" x14ac:dyDescent="0.25">
      <c r="A2635" t="s">
        <v>218</v>
      </c>
      <c r="B2635">
        <v>30639.8</v>
      </c>
      <c r="C2635">
        <v>0</v>
      </c>
      <c r="D2635">
        <v>0</v>
      </c>
      <c r="E2635">
        <v>0</v>
      </c>
      <c r="F2635">
        <v>0</v>
      </c>
      <c r="G2635">
        <v>0.17902699999999999</v>
      </c>
      <c r="H2635">
        <v>0.83439200000000002</v>
      </c>
      <c r="I2635">
        <v>0</v>
      </c>
    </row>
    <row r="2636" spans="1:25" x14ac:dyDescent="0.25">
      <c r="A2636" t="s">
        <v>218</v>
      </c>
      <c r="B2636">
        <v>30694.799999999999</v>
      </c>
      <c r="C2636">
        <v>0</v>
      </c>
      <c r="D2636">
        <v>0</v>
      </c>
      <c r="E2636">
        <v>0</v>
      </c>
      <c r="F2636">
        <v>0</v>
      </c>
      <c r="G2636">
        <v>0.17846300000000001</v>
      </c>
      <c r="H2636">
        <v>0.83698499999999998</v>
      </c>
      <c r="I2636">
        <v>0</v>
      </c>
    </row>
    <row r="2637" spans="1:25" x14ac:dyDescent="0.25">
      <c r="A2637" t="s">
        <v>218</v>
      </c>
      <c r="B2637">
        <v>30657</v>
      </c>
      <c r="C2637">
        <v>0</v>
      </c>
      <c r="D2637">
        <v>0</v>
      </c>
      <c r="E2637">
        <v>0</v>
      </c>
      <c r="F2637">
        <v>0</v>
      </c>
      <c r="G2637">
        <v>0.17849999999999999</v>
      </c>
      <c r="H2637">
        <v>0.86460800000000004</v>
      </c>
      <c r="I2637">
        <v>0</v>
      </c>
    </row>
    <row r="2638" spans="1:25" x14ac:dyDescent="0.25">
      <c r="A2638" t="s">
        <v>218</v>
      </c>
      <c r="B2638">
        <v>30583.7</v>
      </c>
      <c r="C2638">
        <v>0</v>
      </c>
      <c r="D2638">
        <v>0</v>
      </c>
      <c r="E2638">
        <v>0</v>
      </c>
      <c r="F2638">
        <v>0</v>
      </c>
      <c r="G2638">
        <v>0.149704</v>
      </c>
      <c r="H2638">
        <v>0.83664499999999997</v>
      </c>
      <c r="I2638">
        <v>0</v>
      </c>
    </row>
    <row r="2639" spans="1:25" x14ac:dyDescent="0.25">
      <c r="A2639" t="s">
        <v>218</v>
      </c>
      <c r="B2639">
        <v>30649.1</v>
      </c>
      <c r="C2639">
        <v>0</v>
      </c>
      <c r="D2639">
        <v>0</v>
      </c>
      <c r="E2639">
        <v>0</v>
      </c>
      <c r="F2639">
        <v>0</v>
      </c>
      <c r="G2639">
        <v>0.15465899999999999</v>
      </c>
      <c r="H2639">
        <v>0.83534399999999998</v>
      </c>
      <c r="I2639">
        <v>0</v>
      </c>
    </row>
    <row r="2640" spans="1:25" x14ac:dyDescent="0.25">
      <c r="A2640" t="s">
        <v>218</v>
      </c>
      <c r="B2640">
        <v>30653</v>
      </c>
      <c r="C2640">
        <v>0</v>
      </c>
      <c r="D2640">
        <v>0</v>
      </c>
      <c r="E2640">
        <v>0</v>
      </c>
      <c r="F2640">
        <v>0</v>
      </c>
      <c r="G2640">
        <v>0.178506</v>
      </c>
      <c r="H2640">
        <v>0.83608300000000002</v>
      </c>
      <c r="I2640">
        <v>0</v>
      </c>
    </row>
    <row r="2641" spans="1:9" x14ac:dyDescent="0.25">
      <c r="A2641" t="s">
        <v>218</v>
      </c>
      <c r="B2641">
        <v>30661.599999999999</v>
      </c>
      <c r="C2641">
        <v>0</v>
      </c>
      <c r="D2641">
        <v>0</v>
      </c>
      <c r="E2641">
        <v>0</v>
      </c>
      <c r="F2641">
        <v>0</v>
      </c>
      <c r="G2641">
        <v>0.166714</v>
      </c>
      <c r="H2641">
        <v>0.836978</v>
      </c>
      <c r="I2641">
        <v>0</v>
      </c>
    </row>
    <row r="2642" spans="1:9" x14ac:dyDescent="0.25">
      <c r="A2642" t="s">
        <v>218</v>
      </c>
      <c r="B2642">
        <v>30682.1</v>
      </c>
      <c r="C2642">
        <v>0</v>
      </c>
      <c r="D2642">
        <v>0</v>
      </c>
      <c r="E2642">
        <v>0</v>
      </c>
      <c r="F2642">
        <v>0</v>
      </c>
      <c r="G2642">
        <v>0.17906900000000001</v>
      </c>
      <c r="H2642">
        <v>0.83276899999999998</v>
      </c>
      <c r="I2642">
        <v>0</v>
      </c>
    </row>
    <row r="2643" spans="1:9" x14ac:dyDescent="0.25">
      <c r="A2643" t="s">
        <v>218</v>
      </c>
      <c r="B2643">
        <v>30670</v>
      </c>
      <c r="C2643">
        <v>0</v>
      </c>
      <c r="D2643">
        <v>0</v>
      </c>
      <c r="E2643">
        <v>0</v>
      </c>
      <c r="F2643">
        <v>0</v>
      </c>
      <c r="G2643">
        <v>0.154282</v>
      </c>
      <c r="H2643">
        <v>0.83703499999999997</v>
      </c>
      <c r="I2643">
        <v>0</v>
      </c>
    </row>
    <row r="2644" spans="1:9" x14ac:dyDescent="0.25">
      <c r="A2644" t="s">
        <v>218</v>
      </c>
      <c r="B2644">
        <v>30709.4</v>
      </c>
      <c r="C2644">
        <v>0</v>
      </c>
      <c r="D2644">
        <v>0</v>
      </c>
      <c r="E2644">
        <v>0</v>
      </c>
      <c r="F2644">
        <v>0</v>
      </c>
      <c r="G2644">
        <v>0.178734</v>
      </c>
      <c r="H2644">
        <v>0.83594199999999996</v>
      </c>
      <c r="I2644">
        <v>0</v>
      </c>
    </row>
    <row r="2645" spans="1:9" x14ac:dyDescent="0.25">
      <c r="A2645" t="s">
        <v>218</v>
      </c>
      <c r="B2645">
        <v>30604.799999999999</v>
      </c>
      <c r="C2645">
        <v>0</v>
      </c>
      <c r="D2645">
        <v>0</v>
      </c>
      <c r="E2645">
        <v>0</v>
      </c>
      <c r="F2645">
        <v>0</v>
      </c>
      <c r="G2645">
        <v>0.178455</v>
      </c>
      <c r="H2645">
        <v>0.82194900000000004</v>
      </c>
      <c r="I2645">
        <v>0</v>
      </c>
    </row>
    <row r="2646" spans="1:9" x14ac:dyDescent="0.25">
      <c r="A2646" t="s">
        <v>218</v>
      </c>
      <c r="B2646">
        <v>30659.1</v>
      </c>
      <c r="C2646">
        <v>0</v>
      </c>
      <c r="D2646">
        <v>0</v>
      </c>
      <c r="E2646">
        <v>0</v>
      </c>
      <c r="F2646">
        <v>0</v>
      </c>
      <c r="G2646">
        <v>0.16438800000000001</v>
      </c>
      <c r="H2646">
        <v>0.83038599999999996</v>
      </c>
      <c r="I2646">
        <v>0</v>
      </c>
    </row>
    <row r="2647" spans="1:9" x14ac:dyDescent="0.25">
      <c r="A2647" t="s">
        <v>218</v>
      </c>
      <c r="B2647">
        <v>30625.1</v>
      </c>
      <c r="C2647">
        <v>0</v>
      </c>
      <c r="D2647">
        <v>0</v>
      </c>
      <c r="E2647">
        <v>0</v>
      </c>
      <c r="F2647">
        <v>0</v>
      </c>
      <c r="G2647">
        <v>0.14752100000000001</v>
      </c>
      <c r="H2647">
        <v>0.83699500000000004</v>
      </c>
      <c r="I2647">
        <v>0</v>
      </c>
    </row>
    <row r="2648" spans="1:9" x14ac:dyDescent="0.25">
      <c r="A2648" t="s">
        <v>218</v>
      </c>
      <c r="B2648">
        <v>30605.1</v>
      </c>
      <c r="C2648">
        <v>0</v>
      </c>
      <c r="D2648">
        <v>0</v>
      </c>
      <c r="E2648">
        <v>0</v>
      </c>
      <c r="F2648">
        <v>0</v>
      </c>
      <c r="G2648">
        <v>0.147397</v>
      </c>
      <c r="H2648">
        <v>0.83698899999999998</v>
      </c>
      <c r="I2648">
        <v>0</v>
      </c>
    </row>
    <row r="2649" spans="1:9" x14ac:dyDescent="0.25">
      <c r="A2649" t="s">
        <v>218</v>
      </c>
      <c r="B2649">
        <v>30671.200000000001</v>
      </c>
      <c r="C2649">
        <v>0</v>
      </c>
      <c r="D2649">
        <v>0</v>
      </c>
      <c r="E2649">
        <v>0</v>
      </c>
      <c r="F2649">
        <v>0</v>
      </c>
      <c r="G2649">
        <v>0.15987799999999999</v>
      </c>
      <c r="H2649">
        <v>0.83202900000000002</v>
      </c>
      <c r="I2649">
        <v>0</v>
      </c>
    </row>
    <row r="2650" spans="1:9" x14ac:dyDescent="0.25">
      <c r="A2650" t="s">
        <v>218</v>
      </c>
      <c r="B2650">
        <v>30657.8</v>
      </c>
      <c r="C2650">
        <v>0</v>
      </c>
      <c r="D2650">
        <v>0</v>
      </c>
      <c r="E2650">
        <v>0</v>
      </c>
      <c r="F2650">
        <v>0</v>
      </c>
      <c r="G2650">
        <v>0.17846400000000001</v>
      </c>
      <c r="H2650">
        <v>0.82157400000000003</v>
      </c>
      <c r="I2650">
        <v>0</v>
      </c>
    </row>
    <row r="2651" spans="1:9" x14ac:dyDescent="0.25">
      <c r="A2651" t="s">
        <v>218</v>
      </c>
      <c r="B2651">
        <v>30680.7</v>
      </c>
      <c r="C2651">
        <v>0</v>
      </c>
      <c r="D2651">
        <v>0</v>
      </c>
      <c r="E2651">
        <v>0</v>
      </c>
      <c r="F2651">
        <v>0</v>
      </c>
      <c r="G2651">
        <v>0.151727</v>
      </c>
      <c r="H2651">
        <v>0.85686200000000001</v>
      </c>
      <c r="I2651">
        <v>0</v>
      </c>
    </row>
    <row r="2652" spans="1:9" x14ac:dyDescent="0.25">
      <c r="A2652" t="s">
        <v>218</v>
      </c>
      <c r="B2652">
        <v>30697.200000000001</v>
      </c>
      <c r="C2652">
        <v>0</v>
      </c>
      <c r="D2652">
        <v>0</v>
      </c>
      <c r="E2652">
        <v>0</v>
      </c>
      <c r="F2652">
        <v>0</v>
      </c>
      <c r="G2652">
        <v>0.178454</v>
      </c>
      <c r="H2652">
        <v>0.82630800000000004</v>
      </c>
      <c r="I2652">
        <v>0</v>
      </c>
    </row>
    <row r="2653" spans="1:9" x14ac:dyDescent="0.25">
      <c r="A2653" t="s">
        <v>218</v>
      </c>
      <c r="B2653">
        <v>30655.9</v>
      </c>
      <c r="C2653">
        <v>0</v>
      </c>
      <c r="D2653">
        <v>0</v>
      </c>
      <c r="E2653">
        <v>0</v>
      </c>
      <c r="F2653">
        <v>0</v>
      </c>
      <c r="G2653">
        <v>0.14932599999999999</v>
      </c>
      <c r="H2653">
        <v>0.81638299999999997</v>
      </c>
      <c r="I2653">
        <v>0</v>
      </c>
    </row>
    <row r="2654" spans="1:9" x14ac:dyDescent="0.25">
      <c r="A2654" t="s">
        <v>218</v>
      </c>
      <c r="B2654">
        <v>30583.3</v>
      </c>
      <c r="C2654">
        <v>0</v>
      </c>
      <c r="D2654">
        <v>0</v>
      </c>
      <c r="E2654">
        <v>0</v>
      </c>
      <c r="F2654">
        <v>0</v>
      </c>
      <c r="G2654">
        <v>0.14710300000000001</v>
      </c>
      <c r="H2654">
        <v>0.83400700000000005</v>
      </c>
      <c r="I2654">
        <v>0</v>
      </c>
    </row>
    <row r="2655" spans="1:9" x14ac:dyDescent="0.25">
      <c r="A2655" t="s">
        <v>218</v>
      </c>
      <c r="B2655">
        <v>30588</v>
      </c>
      <c r="C2655">
        <v>0</v>
      </c>
      <c r="D2655">
        <v>0</v>
      </c>
      <c r="E2655">
        <v>0</v>
      </c>
      <c r="F2655">
        <v>0</v>
      </c>
      <c r="G2655">
        <v>0.17199999999999999</v>
      </c>
      <c r="H2655">
        <v>0.82933299999999999</v>
      </c>
      <c r="I2655">
        <v>0</v>
      </c>
    </row>
    <row r="2656" spans="1:9" x14ac:dyDescent="0.25">
      <c r="A2656" t="s">
        <v>218</v>
      </c>
      <c r="B2656">
        <v>30571.9</v>
      </c>
      <c r="C2656">
        <v>0</v>
      </c>
      <c r="D2656">
        <v>0</v>
      </c>
      <c r="E2656">
        <v>0</v>
      </c>
      <c r="F2656">
        <v>0</v>
      </c>
      <c r="G2656">
        <v>0.178674</v>
      </c>
      <c r="H2656">
        <v>0.83693099999999998</v>
      </c>
      <c r="I2656">
        <v>0</v>
      </c>
    </row>
    <row r="2657" spans="1:9" x14ac:dyDescent="0.25">
      <c r="A2657" t="s">
        <v>218</v>
      </c>
      <c r="B2657">
        <v>30681.5</v>
      </c>
      <c r="C2657">
        <v>0</v>
      </c>
      <c r="D2657">
        <v>0</v>
      </c>
      <c r="E2657">
        <v>0</v>
      </c>
      <c r="F2657">
        <v>0</v>
      </c>
      <c r="G2657">
        <v>0.15101899999999999</v>
      </c>
      <c r="H2657">
        <v>0.83673900000000001</v>
      </c>
      <c r="I2657">
        <v>0</v>
      </c>
    </row>
    <row r="2658" spans="1:9" x14ac:dyDescent="0.25">
      <c r="A2658" t="s">
        <v>218</v>
      </c>
      <c r="B2658">
        <v>30684.3</v>
      </c>
      <c r="C2658">
        <v>0</v>
      </c>
      <c r="D2658">
        <v>0</v>
      </c>
      <c r="E2658">
        <v>0</v>
      </c>
      <c r="F2658">
        <v>0</v>
      </c>
      <c r="G2658">
        <v>0.178455</v>
      </c>
      <c r="H2658">
        <v>0.85619599999999996</v>
      </c>
      <c r="I2658">
        <v>0</v>
      </c>
    </row>
    <row r="2659" spans="1:9" x14ac:dyDescent="0.25">
      <c r="A2659" t="s">
        <v>218</v>
      </c>
      <c r="B2659">
        <v>30672.3</v>
      </c>
      <c r="C2659">
        <v>0</v>
      </c>
      <c r="D2659">
        <v>0</v>
      </c>
      <c r="E2659">
        <v>0</v>
      </c>
      <c r="F2659">
        <v>0</v>
      </c>
      <c r="G2659">
        <v>0.177841</v>
      </c>
      <c r="H2659">
        <v>0.83165</v>
      </c>
      <c r="I2659">
        <v>0</v>
      </c>
    </row>
    <row r="2660" spans="1:9" x14ac:dyDescent="0.25">
      <c r="A2660" t="s">
        <v>218</v>
      </c>
      <c r="B2660">
        <v>30698.9</v>
      </c>
      <c r="C2660">
        <v>0</v>
      </c>
      <c r="D2660">
        <v>0</v>
      </c>
      <c r="E2660">
        <v>0</v>
      </c>
      <c r="F2660">
        <v>0</v>
      </c>
      <c r="G2660">
        <v>0.174923</v>
      </c>
      <c r="H2660">
        <v>0.83676700000000004</v>
      </c>
      <c r="I2660">
        <v>0</v>
      </c>
    </row>
    <row r="2661" spans="1:9" x14ac:dyDescent="0.25">
      <c r="A2661" t="s">
        <v>218</v>
      </c>
      <c r="B2661">
        <v>30571.599999999999</v>
      </c>
      <c r="C2661">
        <v>0</v>
      </c>
      <c r="D2661">
        <v>0</v>
      </c>
      <c r="E2661">
        <v>0</v>
      </c>
      <c r="F2661">
        <v>0</v>
      </c>
      <c r="G2661">
        <v>0.155053</v>
      </c>
      <c r="H2661">
        <v>0.836094</v>
      </c>
      <c r="I2661">
        <v>0</v>
      </c>
    </row>
    <row r="2662" spans="1:9" x14ac:dyDescent="0.25">
      <c r="A2662" t="s">
        <v>218</v>
      </c>
      <c r="B2662">
        <v>30592.5</v>
      </c>
      <c r="C2662">
        <v>0</v>
      </c>
      <c r="D2662">
        <v>0</v>
      </c>
      <c r="E2662">
        <v>0</v>
      </c>
      <c r="F2662">
        <v>0</v>
      </c>
      <c r="G2662">
        <v>0.17849899999999999</v>
      </c>
      <c r="H2662">
        <v>0.83698799999999995</v>
      </c>
      <c r="I2662">
        <v>0</v>
      </c>
    </row>
    <row r="2663" spans="1:9" x14ac:dyDescent="0.25">
      <c r="A2663" t="s">
        <v>218</v>
      </c>
      <c r="B2663">
        <v>30642.400000000001</v>
      </c>
      <c r="C2663">
        <v>0</v>
      </c>
      <c r="D2663">
        <v>0</v>
      </c>
      <c r="E2663">
        <v>0</v>
      </c>
      <c r="F2663">
        <v>0</v>
      </c>
      <c r="G2663">
        <v>0.179919</v>
      </c>
      <c r="H2663">
        <v>0.83583700000000005</v>
      </c>
      <c r="I2663">
        <v>0</v>
      </c>
    </row>
    <row r="2664" spans="1:9" x14ac:dyDescent="0.25">
      <c r="A2664" t="s">
        <v>218</v>
      </c>
      <c r="B2664">
        <v>30594.3</v>
      </c>
      <c r="C2664">
        <v>0</v>
      </c>
      <c r="D2664">
        <v>0</v>
      </c>
      <c r="E2664">
        <v>0</v>
      </c>
      <c r="F2664">
        <v>0</v>
      </c>
      <c r="G2664">
        <v>0.15393899999999999</v>
      </c>
      <c r="H2664">
        <v>0.83359799999999995</v>
      </c>
      <c r="I2664">
        <v>0</v>
      </c>
    </row>
    <row r="2665" spans="1:9" x14ac:dyDescent="0.25">
      <c r="A2665" t="s">
        <v>218</v>
      </c>
      <c r="B2665">
        <v>30652.799999999999</v>
      </c>
      <c r="C2665">
        <v>0</v>
      </c>
      <c r="D2665">
        <v>0</v>
      </c>
      <c r="E2665">
        <v>0</v>
      </c>
      <c r="F2665">
        <v>0</v>
      </c>
      <c r="G2665">
        <v>0.178454</v>
      </c>
      <c r="H2665">
        <v>0.83119600000000005</v>
      </c>
      <c r="I2665">
        <v>0</v>
      </c>
    </row>
    <row r="2666" spans="1:9" x14ac:dyDescent="0.25">
      <c r="A2666" t="s">
        <v>218</v>
      </c>
      <c r="B2666">
        <v>30674.9</v>
      </c>
      <c r="C2666">
        <v>0</v>
      </c>
      <c r="D2666">
        <v>0</v>
      </c>
      <c r="E2666">
        <v>0</v>
      </c>
      <c r="F2666">
        <v>0</v>
      </c>
      <c r="G2666">
        <v>0.160382</v>
      </c>
      <c r="H2666">
        <v>0.83645099999999994</v>
      </c>
      <c r="I2666">
        <v>0</v>
      </c>
    </row>
    <row r="2667" spans="1:9" x14ac:dyDescent="0.25">
      <c r="A2667" t="s">
        <v>218</v>
      </c>
      <c r="B2667">
        <v>30683.1</v>
      </c>
      <c r="C2667">
        <v>0</v>
      </c>
      <c r="D2667">
        <v>0</v>
      </c>
      <c r="E2667">
        <v>0</v>
      </c>
      <c r="F2667">
        <v>0</v>
      </c>
      <c r="G2667">
        <v>0.17965999999999999</v>
      </c>
      <c r="H2667">
        <v>0.83705300000000005</v>
      </c>
      <c r="I2667">
        <v>0</v>
      </c>
    </row>
    <row r="2668" spans="1:9" x14ac:dyDescent="0.25">
      <c r="A2668" t="s">
        <v>218</v>
      </c>
      <c r="B2668">
        <v>30677.1</v>
      </c>
      <c r="C2668">
        <v>0</v>
      </c>
      <c r="D2668">
        <v>0</v>
      </c>
      <c r="E2668">
        <v>0</v>
      </c>
      <c r="F2668">
        <v>0</v>
      </c>
      <c r="G2668">
        <v>0.14752799999999999</v>
      </c>
      <c r="H2668">
        <v>0.83693700000000004</v>
      </c>
      <c r="I2668">
        <v>0</v>
      </c>
    </row>
    <row r="2669" spans="1:9" x14ac:dyDescent="0.25">
      <c r="A2669" t="s">
        <v>218</v>
      </c>
      <c r="B2669">
        <v>30581.8</v>
      </c>
      <c r="C2669">
        <v>0</v>
      </c>
      <c r="D2669">
        <v>0</v>
      </c>
      <c r="E2669">
        <v>0</v>
      </c>
      <c r="F2669">
        <v>0</v>
      </c>
      <c r="G2669">
        <v>0.179031</v>
      </c>
      <c r="H2669">
        <v>0.825484</v>
      </c>
      <c r="I2669">
        <v>0</v>
      </c>
    </row>
    <row r="2670" spans="1:9" x14ac:dyDescent="0.25">
      <c r="A2670" t="s">
        <v>218</v>
      </c>
      <c r="B2670">
        <v>30649.4</v>
      </c>
      <c r="C2670">
        <v>0</v>
      </c>
      <c r="D2670">
        <v>0</v>
      </c>
      <c r="E2670">
        <v>0</v>
      </c>
      <c r="F2670">
        <v>0</v>
      </c>
      <c r="G2670">
        <v>0.17907699999999999</v>
      </c>
      <c r="H2670">
        <v>0.83680600000000005</v>
      </c>
      <c r="I2670">
        <v>0</v>
      </c>
    </row>
    <row r="2671" spans="1:9" x14ac:dyDescent="0.25">
      <c r="A2671" t="s">
        <v>218</v>
      </c>
      <c r="B2671">
        <v>30573.599999999999</v>
      </c>
      <c r="C2671">
        <v>0</v>
      </c>
      <c r="D2671">
        <v>0</v>
      </c>
      <c r="E2671">
        <v>0</v>
      </c>
      <c r="F2671">
        <v>0</v>
      </c>
      <c r="G2671">
        <v>0.150673</v>
      </c>
      <c r="H2671">
        <v>0.868089</v>
      </c>
      <c r="I2671">
        <v>0</v>
      </c>
    </row>
    <row r="2672" spans="1:9" x14ac:dyDescent="0.25">
      <c r="A2672" t="s">
        <v>218</v>
      </c>
      <c r="B2672">
        <v>30658.3</v>
      </c>
      <c r="C2672">
        <v>0</v>
      </c>
      <c r="D2672">
        <v>0</v>
      </c>
      <c r="E2672">
        <v>0</v>
      </c>
      <c r="F2672">
        <v>0</v>
      </c>
      <c r="G2672">
        <v>0.15864</v>
      </c>
      <c r="H2672">
        <v>0.83580699999999997</v>
      </c>
      <c r="I2672">
        <v>0</v>
      </c>
    </row>
    <row r="2673" spans="1:25" x14ac:dyDescent="0.25">
      <c r="A2673" t="s">
        <v>218</v>
      </c>
      <c r="B2673">
        <v>30687.8</v>
      </c>
      <c r="C2673">
        <v>0</v>
      </c>
      <c r="D2673">
        <v>0</v>
      </c>
      <c r="E2673">
        <v>0</v>
      </c>
      <c r="F2673">
        <v>0</v>
      </c>
      <c r="G2673">
        <v>0.178455</v>
      </c>
      <c r="H2673">
        <v>0.83244600000000002</v>
      </c>
      <c r="I2673">
        <v>0</v>
      </c>
    </row>
    <row r="2674" spans="1:25" x14ac:dyDescent="0.25">
      <c r="A2674" t="s">
        <v>218</v>
      </c>
      <c r="B2674">
        <v>30640.2</v>
      </c>
      <c r="C2674">
        <v>0</v>
      </c>
      <c r="D2674">
        <v>0</v>
      </c>
      <c r="E2674">
        <v>0</v>
      </c>
      <c r="F2674">
        <v>0</v>
      </c>
      <c r="G2674">
        <v>0.15465699999999999</v>
      </c>
      <c r="H2674">
        <v>0.82431200000000004</v>
      </c>
      <c r="I2674">
        <v>0</v>
      </c>
    </row>
    <row r="2675" spans="1:25" x14ac:dyDescent="0.25">
      <c r="A2675" t="s">
        <v>218</v>
      </c>
      <c r="B2675">
        <v>30692.400000000001</v>
      </c>
      <c r="C2675">
        <v>0</v>
      </c>
      <c r="D2675">
        <v>0</v>
      </c>
      <c r="E2675">
        <v>0</v>
      </c>
      <c r="F2675">
        <v>0</v>
      </c>
      <c r="G2675">
        <v>0.14811199999999999</v>
      </c>
      <c r="H2675">
        <v>0.83645899999999995</v>
      </c>
      <c r="I2675">
        <v>0</v>
      </c>
    </row>
    <row r="2676" spans="1:25" x14ac:dyDescent="0.25">
      <c r="A2676" t="s">
        <v>218</v>
      </c>
      <c r="B2676">
        <v>30751.8</v>
      </c>
      <c r="C2676">
        <v>0</v>
      </c>
      <c r="D2676">
        <v>0</v>
      </c>
      <c r="E2676">
        <v>0</v>
      </c>
      <c r="F2676">
        <v>0</v>
      </c>
      <c r="G2676">
        <v>0.17377699999999999</v>
      </c>
      <c r="H2676">
        <v>0.83604900000000004</v>
      </c>
      <c r="I2676">
        <v>0</v>
      </c>
    </row>
    <row r="2677" spans="1:25" x14ac:dyDescent="0.25">
      <c r="A2677" t="s">
        <v>218</v>
      </c>
      <c r="B2677">
        <v>30733</v>
      </c>
      <c r="C2677">
        <v>0</v>
      </c>
      <c r="D2677">
        <v>0</v>
      </c>
      <c r="E2677">
        <v>0</v>
      </c>
      <c r="F2677">
        <v>0</v>
      </c>
      <c r="G2677">
        <v>0.15340699999999999</v>
      </c>
      <c r="H2677">
        <v>0.85841000000000001</v>
      </c>
      <c r="I2677">
        <v>0</v>
      </c>
    </row>
    <row r="2678" spans="1:25" x14ac:dyDescent="0.25">
      <c r="A2678" t="s">
        <v>218</v>
      </c>
      <c r="B2678">
        <v>30608.6</v>
      </c>
      <c r="C2678">
        <v>0</v>
      </c>
      <c r="D2678">
        <v>0</v>
      </c>
      <c r="E2678">
        <v>0</v>
      </c>
      <c r="F2678">
        <v>0</v>
      </c>
      <c r="G2678">
        <v>0.15127299999999999</v>
      </c>
      <c r="H2678">
        <v>0.83703799999999995</v>
      </c>
      <c r="I2678">
        <v>0</v>
      </c>
    </row>
    <row r="2679" spans="1:25" x14ac:dyDescent="0.25">
      <c r="A2679" t="s">
        <v>218</v>
      </c>
      <c r="B2679">
        <v>30682.2</v>
      </c>
      <c r="C2679">
        <v>0</v>
      </c>
      <c r="D2679">
        <v>0</v>
      </c>
      <c r="E2679">
        <v>0</v>
      </c>
      <c r="F2679">
        <v>0</v>
      </c>
      <c r="G2679">
        <v>0.17863499999999999</v>
      </c>
      <c r="H2679">
        <v>0.83399800000000002</v>
      </c>
      <c r="I2679">
        <v>0</v>
      </c>
    </row>
    <row r="2680" spans="1:25" x14ac:dyDescent="0.25">
      <c r="A2680" t="s">
        <v>218</v>
      </c>
      <c r="B2680">
        <v>30633.3</v>
      </c>
      <c r="C2680">
        <v>0</v>
      </c>
      <c r="D2680">
        <v>0</v>
      </c>
      <c r="E2680">
        <v>0</v>
      </c>
      <c r="F2680">
        <v>0</v>
      </c>
      <c r="G2680">
        <v>0.147647</v>
      </c>
      <c r="H2680">
        <v>0.83066200000000001</v>
      </c>
      <c r="I2680">
        <v>0</v>
      </c>
    </row>
    <row r="2681" spans="1:25" x14ac:dyDescent="0.25">
      <c r="A2681" t="s">
        <v>218</v>
      </c>
      <c r="B2681">
        <v>30691</v>
      </c>
      <c r="C2681">
        <v>0</v>
      </c>
      <c r="D2681">
        <v>0</v>
      </c>
      <c r="E2681">
        <v>0</v>
      </c>
      <c r="F2681">
        <v>0</v>
      </c>
      <c r="G2681">
        <v>0.14710999999999999</v>
      </c>
      <c r="H2681">
        <v>0.84547499999999998</v>
      </c>
      <c r="I2681">
        <v>0</v>
      </c>
    </row>
    <row r="2682" spans="1:25" x14ac:dyDescent="0.25">
      <c r="A2682" t="s">
        <v>218</v>
      </c>
      <c r="B2682">
        <v>30691.4</v>
      </c>
      <c r="C2682">
        <v>0</v>
      </c>
      <c r="D2682">
        <v>0</v>
      </c>
      <c r="E2682">
        <v>0</v>
      </c>
      <c r="F2682">
        <v>0</v>
      </c>
      <c r="G2682">
        <v>0.176008</v>
      </c>
      <c r="H2682">
        <v>0.83238500000000004</v>
      </c>
      <c r="I2682">
        <v>0</v>
      </c>
    </row>
    <row r="2683" spans="1:25" x14ac:dyDescent="0.25">
      <c r="A2683" t="s">
        <v>218</v>
      </c>
      <c r="B2683">
        <v>30675.599999999999</v>
      </c>
      <c r="C2683">
        <v>0</v>
      </c>
      <c r="D2683">
        <v>0</v>
      </c>
      <c r="E2683">
        <v>0</v>
      </c>
      <c r="F2683">
        <v>0</v>
      </c>
      <c r="G2683">
        <v>0.17963799999999999</v>
      </c>
      <c r="H2683">
        <v>0.83188099999999998</v>
      </c>
      <c r="I2683">
        <v>0</v>
      </c>
    </row>
    <row r="2684" spans="1:25" x14ac:dyDescent="0.25">
      <c r="A2684" t="s">
        <v>218</v>
      </c>
      <c r="B2684">
        <v>30667.8</v>
      </c>
      <c r="C2684">
        <v>0</v>
      </c>
      <c r="D2684">
        <v>0</v>
      </c>
      <c r="E2684">
        <v>0</v>
      </c>
      <c r="F2684">
        <v>0</v>
      </c>
      <c r="G2684">
        <v>0.17974399999999999</v>
      </c>
      <c r="H2684">
        <v>0.82619600000000004</v>
      </c>
      <c r="I2684">
        <v>0</v>
      </c>
    </row>
    <row r="2685" spans="1:25" x14ac:dyDescent="0.25">
      <c r="A2685" t="s">
        <v>218</v>
      </c>
      <c r="B2685">
        <v>30659.7</v>
      </c>
      <c r="C2685">
        <v>0</v>
      </c>
      <c r="D2685">
        <v>0</v>
      </c>
      <c r="E2685">
        <v>0</v>
      </c>
      <c r="F2685">
        <v>0</v>
      </c>
      <c r="G2685">
        <v>0.178532</v>
      </c>
      <c r="H2685">
        <v>0.83608499999999997</v>
      </c>
      <c r="I2685">
        <v>0</v>
      </c>
    </row>
    <row r="2686" spans="1:25" x14ac:dyDescent="0.25">
      <c r="A2686" t="s">
        <v>218</v>
      </c>
      <c r="B2686">
        <v>30634.2</v>
      </c>
      <c r="C2686">
        <v>0</v>
      </c>
      <c r="D2686">
        <v>0</v>
      </c>
      <c r="E2686">
        <v>0</v>
      </c>
      <c r="F2686">
        <v>0</v>
      </c>
      <c r="G2686">
        <v>0.178457</v>
      </c>
      <c r="H2686">
        <v>0.83688600000000002</v>
      </c>
      <c r="I2686">
        <v>0</v>
      </c>
    </row>
    <row r="2687" spans="1:25" x14ac:dyDescent="0.25">
      <c r="A2687" t="s">
        <v>218</v>
      </c>
      <c r="B2687">
        <v>30555.9</v>
      </c>
      <c r="C2687">
        <v>0</v>
      </c>
      <c r="D2687">
        <v>0</v>
      </c>
      <c r="E2687">
        <v>0</v>
      </c>
      <c r="F2687">
        <v>0</v>
      </c>
      <c r="G2687">
        <v>0.17852000000000001</v>
      </c>
      <c r="H2687">
        <v>0.83677400000000002</v>
      </c>
      <c r="I2687">
        <v>0</v>
      </c>
      <c r="R2687" t="s">
        <v>67</v>
      </c>
      <c r="U2687" t="s">
        <v>66</v>
      </c>
      <c r="X2687" t="s">
        <v>64</v>
      </c>
    </row>
    <row r="2688" spans="1:25" x14ac:dyDescent="0.25">
      <c r="A2688" t="s">
        <v>218</v>
      </c>
      <c r="B2688">
        <v>30657</v>
      </c>
      <c r="C2688">
        <v>0</v>
      </c>
      <c r="D2688">
        <v>0</v>
      </c>
      <c r="E2688">
        <v>0</v>
      </c>
      <c r="F2688">
        <v>0</v>
      </c>
      <c r="G2688">
        <v>0.17282800000000001</v>
      </c>
      <c r="H2688">
        <v>0.83241200000000004</v>
      </c>
      <c r="I2688">
        <v>0</v>
      </c>
      <c r="R2688">
        <f>AVERAGE(B2639:B2688)</f>
        <v>30651.52</v>
      </c>
      <c r="S2688">
        <f>AVERAGE(C2639:C2688)</f>
        <v>0</v>
      </c>
      <c r="U2688">
        <f>_xlfn.VAR.P(B2639:B2688)</f>
        <v>1915.246000000014</v>
      </c>
      <c r="V2688">
        <f>_xlfn.VAR.P(C2639:C2688)</f>
        <v>0</v>
      </c>
      <c r="X2688">
        <f>1.96*SQRT(U2688)/50</f>
        <v>1.7155301260659985</v>
      </c>
      <c r="Y2688">
        <f>1.96*SQRT(V2688)/50</f>
        <v>0</v>
      </c>
    </row>
    <row r="2689" spans="1:9" x14ac:dyDescent="0.25">
      <c r="A2689" t="s">
        <v>218</v>
      </c>
      <c r="B2689">
        <v>1532633.0257999999</v>
      </c>
      <c r="C2689" t="s">
        <v>36</v>
      </c>
    </row>
    <row r="2690" spans="1:9" x14ac:dyDescent="0.25">
      <c r="A2690" t="s">
        <v>212</v>
      </c>
      <c r="B2690">
        <v>30445</v>
      </c>
      <c r="C2690">
        <v>30209.200000000001</v>
      </c>
      <c r="D2690">
        <v>30163.9</v>
      </c>
      <c r="E2690">
        <v>29341.1</v>
      </c>
      <c r="F2690">
        <v>576.52599999999995</v>
      </c>
      <c r="G2690">
        <v>0.17852000000000001</v>
      </c>
      <c r="H2690">
        <v>0.81616200000000005</v>
      </c>
      <c r="I2690">
        <v>0</v>
      </c>
    </row>
    <row r="2691" spans="1:9" x14ac:dyDescent="0.25">
      <c r="A2691" t="s">
        <v>212</v>
      </c>
      <c r="B2691">
        <v>30453.1</v>
      </c>
      <c r="C2691">
        <v>30218</v>
      </c>
      <c r="D2691">
        <v>30166.7</v>
      </c>
      <c r="E2691">
        <v>29342</v>
      </c>
      <c r="F2691">
        <v>575.90599999999995</v>
      </c>
      <c r="G2691">
        <v>0.14730599999999999</v>
      </c>
      <c r="H2691">
        <v>0.836503</v>
      </c>
      <c r="I2691">
        <v>0</v>
      </c>
    </row>
    <row r="2692" spans="1:9" x14ac:dyDescent="0.25">
      <c r="A2692" t="s">
        <v>212</v>
      </c>
      <c r="B2692">
        <v>30478.9</v>
      </c>
      <c r="C2692">
        <v>30242.9</v>
      </c>
      <c r="D2692">
        <v>30186.9</v>
      </c>
      <c r="E2692">
        <v>29353</v>
      </c>
      <c r="F2692">
        <v>575.89200000000005</v>
      </c>
      <c r="G2692">
        <v>0.151313</v>
      </c>
      <c r="H2692">
        <v>0.80646899999999999</v>
      </c>
      <c r="I2692">
        <v>0</v>
      </c>
    </row>
    <row r="2693" spans="1:9" x14ac:dyDescent="0.25">
      <c r="A2693" t="s">
        <v>212</v>
      </c>
      <c r="B2693">
        <v>30399.7</v>
      </c>
      <c r="C2693">
        <v>30157.9</v>
      </c>
      <c r="D2693">
        <v>30127.200000000001</v>
      </c>
      <c r="E2693">
        <v>29317.599999999999</v>
      </c>
      <c r="F2693">
        <v>566.4</v>
      </c>
      <c r="G2693">
        <v>0.14873</v>
      </c>
      <c r="H2693">
        <v>0.81910300000000003</v>
      </c>
      <c r="I2693">
        <v>0</v>
      </c>
    </row>
    <row r="2694" spans="1:9" x14ac:dyDescent="0.25">
      <c r="A2694" t="s">
        <v>212</v>
      </c>
      <c r="B2694">
        <v>30324.7</v>
      </c>
      <c r="C2694">
        <v>30091.7</v>
      </c>
      <c r="D2694">
        <v>30061.3</v>
      </c>
      <c r="E2694">
        <v>29278.5</v>
      </c>
      <c r="F2694">
        <v>544.79200000000003</v>
      </c>
      <c r="G2694">
        <v>0.14799999999999999</v>
      </c>
      <c r="H2694">
        <v>0.83704900000000004</v>
      </c>
      <c r="I2694">
        <v>0</v>
      </c>
    </row>
    <row r="2695" spans="1:9" x14ac:dyDescent="0.25">
      <c r="A2695" t="s">
        <v>212</v>
      </c>
      <c r="B2695">
        <v>30305.8</v>
      </c>
      <c r="C2695">
        <v>30072.799999999999</v>
      </c>
      <c r="D2695">
        <v>30041.8</v>
      </c>
      <c r="E2695">
        <v>29268.7</v>
      </c>
      <c r="F2695">
        <v>534.93799999999999</v>
      </c>
      <c r="G2695">
        <v>0.17916499999999999</v>
      </c>
      <c r="H2695">
        <v>0.81836799999999998</v>
      </c>
      <c r="I2695">
        <v>0</v>
      </c>
    </row>
    <row r="2696" spans="1:9" x14ac:dyDescent="0.25">
      <c r="A2696" t="s">
        <v>212</v>
      </c>
      <c r="B2696">
        <v>30312.799999999999</v>
      </c>
      <c r="C2696">
        <v>30081.200000000001</v>
      </c>
      <c r="D2696">
        <v>30049.9</v>
      </c>
      <c r="E2696">
        <v>29270.2</v>
      </c>
      <c r="F2696">
        <v>535.16300000000001</v>
      </c>
      <c r="G2696">
        <v>0.17846000000000001</v>
      </c>
      <c r="H2696">
        <v>0.83603899999999998</v>
      </c>
      <c r="I2696">
        <v>0</v>
      </c>
    </row>
    <row r="2697" spans="1:9" x14ac:dyDescent="0.25">
      <c r="A2697" t="s">
        <v>212</v>
      </c>
      <c r="B2697">
        <v>30392</v>
      </c>
      <c r="C2697">
        <v>30158.9</v>
      </c>
      <c r="D2697">
        <v>30117.3</v>
      </c>
      <c r="E2697">
        <v>29308.3</v>
      </c>
      <c r="F2697">
        <v>558.95799999999997</v>
      </c>
      <c r="G2697">
        <v>0.151425</v>
      </c>
      <c r="H2697">
        <v>0.83475200000000005</v>
      </c>
      <c r="I2697">
        <v>0</v>
      </c>
    </row>
    <row r="2698" spans="1:9" x14ac:dyDescent="0.25">
      <c r="A2698" t="s">
        <v>212</v>
      </c>
      <c r="B2698">
        <v>30427.599999999999</v>
      </c>
      <c r="C2698">
        <v>30192.400000000001</v>
      </c>
      <c r="D2698">
        <v>30146.9</v>
      </c>
      <c r="E2698">
        <v>29327.9</v>
      </c>
      <c r="F2698">
        <v>567.59299999999996</v>
      </c>
      <c r="G2698">
        <v>0.178456</v>
      </c>
      <c r="H2698">
        <v>0.83578300000000005</v>
      </c>
      <c r="I2698">
        <v>0</v>
      </c>
    </row>
    <row r="2699" spans="1:9" x14ac:dyDescent="0.25">
      <c r="A2699" t="s">
        <v>212</v>
      </c>
      <c r="B2699">
        <v>30452.9</v>
      </c>
      <c r="C2699">
        <v>30217.9</v>
      </c>
      <c r="D2699">
        <v>30165.1</v>
      </c>
      <c r="E2699">
        <v>29332.9</v>
      </c>
      <c r="F2699">
        <v>569.202</v>
      </c>
      <c r="G2699">
        <v>0.17866099999999999</v>
      </c>
      <c r="H2699">
        <v>0.82883499999999999</v>
      </c>
      <c r="I2699">
        <v>0</v>
      </c>
    </row>
    <row r="2700" spans="1:9" x14ac:dyDescent="0.25">
      <c r="A2700" t="s">
        <v>212</v>
      </c>
      <c r="B2700">
        <v>30459.3</v>
      </c>
      <c r="C2700">
        <v>30212.799999999999</v>
      </c>
      <c r="D2700">
        <v>30160.2</v>
      </c>
      <c r="E2700">
        <v>29334.7</v>
      </c>
      <c r="F2700">
        <v>568.24900000000002</v>
      </c>
      <c r="G2700">
        <v>0.178702</v>
      </c>
      <c r="H2700">
        <v>0.82967599999999997</v>
      </c>
      <c r="I2700">
        <v>0</v>
      </c>
    </row>
    <row r="2701" spans="1:9" x14ac:dyDescent="0.25">
      <c r="A2701" t="s">
        <v>212</v>
      </c>
      <c r="B2701">
        <v>30354.9</v>
      </c>
      <c r="C2701">
        <v>30118</v>
      </c>
      <c r="D2701">
        <v>30083.8</v>
      </c>
      <c r="E2701">
        <v>29291.1</v>
      </c>
      <c r="F2701">
        <v>550.64800000000002</v>
      </c>
      <c r="G2701">
        <v>0.15012</v>
      </c>
      <c r="H2701">
        <v>0.83692299999999997</v>
      </c>
      <c r="I2701">
        <v>0</v>
      </c>
    </row>
    <row r="2702" spans="1:9" x14ac:dyDescent="0.25">
      <c r="A2702" t="s">
        <v>212</v>
      </c>
      <c r="B2702">
        <v>30380.400000000001</v>
      </c>
      <c r="C2702">
        <v>30148.2</v>
      </c>
      <c r="D2702">
        <v>30119.5</v>
      </c>
      <c r="E2702">
        <v>29312</v>
      </c>
      <c r="F2702">
        <v>567.26199999999994</v>
      </c>
      <c r="G2702">
        <v>0.17849400000000001</v>
      </c>
      <c r="H2702">
        <v>0.80647400000000002</v>
      </c>
      <c r="I2702">
        <v>0</v>
      </c>
    </row>
    <row r="2703" spans="1:9" x14ac:dyDescent="0.25">
      <c r="A2703" t="s">
        <v>212</v>
      </c>
      <c r="B2703">
        <v>30309.3</v>
      </c>
      <c r="C2703">
        <v>30075.4</v>
      </c>
      <c r="D2703">
        <v>30044.400000000001</v>
      </c>
      <c r="E2703">
        <v>29267.5</v>
      </c>
      <c r="F2703">
        <v>535.09199999999998</v>
      </c>
      <c r="G2703">
        <v>0.180529</v>
      </c>
      <c r="H2703">
        <v>0.83518700000000001</v>
      </c>
      <c r="I2703">
        <v>0</v>
      </c>
    </row>
    <row r="2704" spans="1:9" x14ac:dyDescent="0.25">
      <c r="A2704" t="s">
        <v>212</v>
      </c>
      <c r="B2704">
        <v>30317.5</v>
      </c>
      <c r="C2704">
        <v>30084.9</v>
      </c>
      <c r="D2704">
        <v>30053.200000000001</v>
      </c>
      <c r="E2704">
        <v>29278.400000000001</v>
      </c>
      <c r="F2704">
        <v>539.34</v>
      </c>
      <c r="G2704">
        <v>0.17846000000000001</v>
      </c>
      <c r="H2704">
        <v>0.83683300000000005</v>
      </c>
      <c r="I2704">
        <v>0</v>
      </c>
    </row>
    <row r="2705" spans="1:9" x14ac:dyDescent="0.25">
      <c r="A2705" t="s">
        <v>212</v>
      </c>
      <c r="B2705">
        <v>30406.2</v>
      </c>
      <c r="C2705">
        <v>30174.7</v>
      </c>
      <c r="D2705">
        <v>30125</v>
      </c>
      <c r="E2705">
        <v>29308.5</v>
      </c>
      <c r="F2705">
        <v>549.53499999999997</v>
      </c>
      <c r="G2705">
        <v>0.17846200000000001</v>
      </c>
      <c r="H2705">
        <v>0.83704699999999999</v>
      </c>
      <c r="I2705">
        <v>0</v>
      </c>
    </row>
    <row r="2706" spans="1:9" x14ac:dyDescent="0.25">
      <c r="A2706" t="s">
        <v>212</v>
      </c>
      <c r="B2706">
        <v>30420</v>
      </c>
      <c r="C2706">
        <v>30185.5</v>
      </c>
      <c r="D2706">
        <v>30133.3</v>
      </c>
      <c r="E2706">
        <v>29319.3</v>
      </c>
      <c r="F2706">
        <v>555.70500000000004</v>
      </c>
      <c r="G2706">
        <v>0.17849200000000001</v>
      </c>
      <c r="H2706">
        <v>0.83699299999999999</v>
      </c>
      <c r="I2706">
        <v>0</v>
      </c>
    </row>
    <row r="2707" spans="1:9" x14ac:dyDescent="0.25">
      <c r="A2707" t="s">
        <v>212</v>
      </c>
      <c r="B2707">
        <v>30438.9</v>
      </c>
      <c r="C2707">
        <v>30205.7</v>
      </c>
      <c r="D2707">
        <v>30150.799999999999</v>
      </c>
      <c r="E2707">
        <v>29331.1</v>
      </c>
      <c r="F2707">
        <v>564.67600000000004</v>
      </c>
      <c r="G2707">
        <v>0.17850199999999999</v>
      </c>
      <c r="H2707">
        <v>0.83642899999999998</v>
      </c>
      <c r="I2707">
        <v>0</v>
      </c>
    </row>
    <row r="2708" spans="1:9" x14ac:dyDescent="0.25">
      <c r="A2708" t="s">
        <v>212</v>
      </c>
      <c r="B2708">
        <v>30452.7</v>
      </c>
      <c r="C2708">
        <v>30209.9</v>
      </c>
      <c r="D2708">
        <v>30156.400000000001</v>
      </c>
      <c r="E2708">
        <v>29341.1</v>
      </c>
      <c r="F2708">
        <v>577.16099999999994</v>
      </c>
      <c r="G2708">
        <v>0.17850199999999999</v>
      </c>
      <c r="H2708">
        <v>0.86424900000000004</v>
      </c>
      <c r="I2708">
        <v>0</v>
      </c>
    </row>
    <row r="2709" spans="1:9" x14ac:dyDescent="0.25">
      <c r="A2709" t="s">
        <v>212</v>
      </c>
      <c r="B2709">
        <v>30352.5</v>
      </c>
      <c r="C2709">
        <v>30115.3</v>
      </c>
      <c r="D2709">
        <v>30084</v>
      </c>
      <c r="E2709">
        <v>29296.3</v>
      </c>
      <c r="F2709">
        <v>546.61</v>
      </c>
      <c r="G2709">
        <v>0.17852799999999999</v>
      </c>
      <c r="H2709">
        <v>0.83679999999999999</v>
      </c>
      <c r="I2709">
        <v>0</v>
      </c>
    </row>
    <row r="2710" spans="1:9" x14ac:dyDescent="0.25">
      <c r="A2710" t="s">
        <v>212</v>
      </c>
      <c r="B2710">
        <v>30367.8</v>
      </c>
      <c r="C2710">
        <v>30135.7</v>
      </c>
      <c r="D2710">
        <v>30105.9</v>
      </c>
      <c r="E2710">
        <v>29305.200000000001</v>
      </c>
      <c r="F2710">
        <v>554.63300000000004</v>
      </c>
      <c r="G2710">
        <v>0.17846500000000001</v>
      </c>
      <c r="H2710">
        <v>0.836951</v>
      </c>
      <c r="I2710">
        <v>0</v>
      </c>
    </row>
    <row r="2711" spans="1:9" x14ac:dyDescent="0.25">
      <c r="A2711" t="s">
        <v>212</v>
      </c>
      <c r="B2711">
        <v>30385.599999999999</v>
      </c>
      <c r="C2711">
        <v>30153</v>
      </c>
      <c r="D2711">
        <v>30119.9</v>
      </c>
      <c r="E2711">
        <v>29315.7</v>
      </c>
      <c r="F2711">
        <v>558.67100000000005</v>
      </c>
      <c r="G2711">
        <v>0.14860899999999999</v>
      </c>
      <c r="H2711">
        <v>0.83597900000000003</v>
      </c>
      <c r="I2711">
        <v>0</v>
      </c>
    </row>
    <row r="2712" spans="1:9" x14ac:dyDescent="0.25">
      <c r="A2712" t="s">
        <v>212</v>
      </c>
      <c r="B2712">
        <v>30357.200000000001</v>
      </c>
      <c r="C2712">
        <v>30124</v>
      </c>
      <c r="D2712">
        <v>30088.9</v>
      </c>
      <c r="E2712">
        <v>29299.9</v>
      </c>
      <c r="F2712">
        <v>547.952</v>
      </c>
      <c r="G2712">
        <v>0.17914099999999999</v>
      </c>
      <c r="H2712">
        <v>0.83285900000000002</v>
      </c>
      <c r="I2712">
        <v>0</v>
      </c>
    </row>
    <row r="2713" spans="1:9" x14ac:dyDescent="0.25">
      <c r="A2713" t="s">
        <v>212</v>
      </c>
      <c r="B2713">
        <v>30430.5</v>
      </c>
      <c r="C2713">
        <v>30183.5</v>
      </c>
      <c r="D2713">
        <v>30131.7</v>
      </c>
      <c r="E2713">
        <v>29315.3</v>
      </c>
      <c r="F2713">
        <v>556.28599999999994</v>
      </c>
      <c r="G2713">
        <v>0.16992399999999999</v>
      </c>
      <c r="H2713">
        <v>0.83586099999999997</v>
      </c>
      <c r="I2713">
        <v>0</v>
      </c>
    </row>
    <row r="2714" spans="1:9" x14ac:dyDescent="0.25">
      <c r="A2714" t="s">
        <v>212</v>
      </c>
      <c r="B2714">
        <v>30376.5</v>
      </c>
      <c r="C2714">
        <v>30138.6</v>
      </c>
      <c r="D2714">
        <v>30087</v>
      </c>
      <c r="E2714">
        <v>29288.400000000001</v>
      </c>
      <c r="F2714">
        <v>534.29399999999998</v>
      </c>
      <c r="G2714">
        <v>0.17933199999999999</v>
      </c>
      <c r="H2714">
        <v>0.82671899999999998</v>
      </c>
      <c r="I2714">
        <v>0</v>
      </c>
    </row>
    <row r="2715" spans="1:9" x14ac:dyDescent="0.25">
      <c r="A2715" t="s">
        <v>212</v>
      </c>
      <c r="B2715">
        <v>30462.799999999999</v>
      </c>
      <c r="C2715">
        <v>30226.7</v>
      </c>
      <c r="D2715">
        <v>30172.1</v>
      </c>
      <c r="E2715">
        <v>29340</v>
      </c>
      <c r="F2715">
        <v>570.57899999999995</v>
      </c>
      <c r="G2715">
        <v>0.178679</v>
      </c>
      <c r="H2715">
        <v>0.83473900000000001</v>
      </c>
      <c r="I2715">
        <v>0</v>
      </c>
    </row>
    <row r="2716" spans="1:9" x14ac:dyDescent="0.25">
      <c r="A2716" t="s">
        <v>212</v>
      </c>
      <c r="B2716">
        <v>30437.9</v>
      </c>
      <c r="C2716">
        <v>30203.8</v>
      </c>
      <c r="D2716">
        <v>30150.799999999999</v>
      </c>
      <c r="E2716">
        <v>29340</v>
      </c>
      <c r="F2716">
        <v>569.20600000000002</v>
      </c>
      <c r="G2716">
        <v>0.17854800000000001</v>
      </c>
      <c r="H2716">
        <v>0.83453900000000003</v>
      </c>
      <c r="I2716">
        <v>0</v>
      </c>
    </row>
    <row r="2717" spans="1:9" x14ac:dyDescent="0.25">
      <c r="A2717" t="s">
        <v>212</v>
      </c>
      <c r="B2717">
        <v>30326.1</v>
      </c>
      <c r="C2717">
        <v>30093.7</v>
      </c>
      <c r="D2717">
        <v>30063.8</v>
      </c>
      <c r="E2717">
        <v>29287.8</v>
      </c>
      <c r="F2717">
        <v>538.36699999999996</v>
      </c>
      <c r="G2717">
        <v>0.16312399999999999</v>
      </c>
      <c r="H2717">
        <v>0.83703700000000003</v>
      </c>
      <c r="I2717">
        <v>0</v>
      </c>
    </row>
    <row r="2718" spans="1:9" x14ac:dyDescent="0.25">
      <c r="A2718" t="s">
        <v>212</v>
      </c>
      <c r="B2718">
        <v>30341.4</v>
      </c>
      <c r="C2718">
        <v>30108</v>
      </c>
      <c r="D2718">
        <v>30077</v>
      </c>
      <c r="E2718">
        <v>29287.4</v>
      </c>
      <c r="F2718">
        <v>542.37199999999996</v>
      </c>
      <c r="G2718">
        <v>0.17850199999999999</v>
      </c>
      <c r="H2718">
        <v>0.833291</v>
      </c>
      <c r="I2718">
        <v>0</v>
      </c>
    </row>
    <row r="2719" spans="1:9" x14ac:dyDescent="0.25">
      <c r="A2719" t="s">
        <v>212</v>
      </c>
      <c r="B2719">
        <v>30359.4</v>
      </c>
      <c r="C2719">
        <v>30127.8</v>
      </c>
      <c r="D2719">
        <v>30095.4</v>
      </c>
      <c r="E2719">
        <v>29302.3</v>
      </c>
      <c r="F2719">
        <v>551.452</v>
      </c>
      <c r="G2719">
        <v>0.17869299999999999</v>
      </c>
      <c r="H2719">
        <v>0.83472500000000005</v>
      </c>
      <c r="I2719">
        <v>0</v>
      </c>
    </row>
    <row r="2720" spans="1:9" x14ac:dyDescent="0.25">
      <c r="A2720" t="s">
        <v>212</v>
      </c>
      <c r="B2720">
        <v>30413.200000000001</v>
      </c>
      <c r="C2720">
        <v>30179.8</v>
      </c>
      <c r="D2720">
        <v>30145.9</v>
      </c>
      <c r="E2720">
        <v>29327.4</v>
      </c>
      <c r="F2720">
        <v>568.85199999999998</v>
      </c>
      <c r="G2720">
        <v>0.166515</v>
      </c>
      <c r="H2720">
        <v>0.83679000000000003</v>
      </c>
      <c r="I2720">
        <v>0</v>
      </c>
    </row>
    <row r="2721" spans="1:9" x14ac:dyDescent="0.25">
      <c r="A2721" t="s">
        <v>212</v>
      </c>
      <c r="B2721">
        <v>30451.7</v>
      </c>
      <c r="C2721">
        <v>30217.8</v>
      </c>
      <c r="D2721">
        <v>30169.9</v>
      </c>
      <c r="E2721">
        <v>29340.400000000001</v>
      </c>
      <c r="F2721">
        <v>576.59500000000003</v>
      </c>
      <c r="G2721">
        <v>0.17847299999999999</v>
      </c>
      <c r="H2721">
        <v>0.837036</v>
      </c>
      <c r="I2721">
        <v>0</v>
      </c>
    </row>
    <row r="2722" spans="1:9" x14ac:dyDescent="0.25">
      <c r="A2722" t="s">
        <v>212</v>
      </c>
      <c r="B2722">
        <v>30437.5</v>
      </c>
      <c r="C2722">
        <v>30203.200000000001</v>
      </c>
      <c r="D2722">
        <v>30153.3</v>
      </c>
      <c r="E2722">
        <v>29332.2</v>
      </c>
      <c r="F2722">
        <v>570.87300000000005</v>
      </c>
      <c r="G2722">
        <v>0.17798800000000001</v>
      </c>
      <c r="H2722">
        <v>0.83698099999999998</v>
      </c>
      <c r="I2722">
        <v>0</v>
      </c>
    </row>
    <row r="2723" spans="1:9" x14ac:dyDescent="0.25">
      <c r="A2723" t="s">
        <v>212</v>
      </c>
      <c r="B2723">
        <v>30418.5</v>
      </c>
      <c r="C2723">
        <v>30180.9</v>
      </c>
      <c r="D2723">
        <v>30151.8</v>
      </c>
      <c r="E2723">
        <v>29330.7</v>
      </c>
      <c r="F2723">
        <v>568.70100000000002</v>
      </c>
      <c r="G2723">
        <v>0.178511</v>
      </c>
      <c r="H2723">
        <v>0.85958900000000005</v>
      </c>
      <c r="I2723">
        <v>0</v>
      </c>
    </row>
    <row r="2724" spans="1:9" x14ac:dyDescent="0.25">
      <c r="A2724" t="s">
        <v>212</v>
      </c>
      <c r="B2724">
        <v>30444.6</v>
      </c>
      <c r="C2724">
        <v>30208</v>
      </c>
      <c r="D2724">
        <v>30155.4</v>
      </c>
      <c r="E2724">
        <v>29339.200000000001</v>
      </c>
      <c r="F2724">
        <v>571.65700000000004</v>
      </c>
      <c r="G2724">
        <v>0.166127</v>
      </c>
      <c r="H2724">
        <v>0.83155199999999996</v>
      </c>
      <c r="I2724">
        <v>0</v>
      </c>
    </row>
    <row r="2725" spans="1:9" x14ac:dyDescent="0.25">
      <c r="A2725" t="s">
        <v>212</v>
      </c>
      <c r="B2725">
        <v>30327.4</v>
      </c>
      <c r="C2725">
        <v>30084.5</v>
      </c>
      <c r="D2725">
        <v>30055.599999999999</v>
      </c>
      <c r="E2725">
        <v>29276.9</v>
      </c>
      <c r="F2725">
        <v>537.529</v>
      </c>
      <c r="G2725">
        <v>0.15437300000000001</v>
      </c>
      <c r="H2725">
        <v>0.81279900000000005</v>
      </c>
      <c r="I2725">
        <v>0</v>
      </c>
    </row>
    <row r="2726" spans="1:9" x14ac:dyDescent="0.25">
      <c r="A2726" t="s">
        <v>212</v>
      </c>
      <c r="B2726">
        <v>30311.7</v>
      </c>
      <c r="C2726">
        <v>30079.5</v>
      </c>
      <c r="D2726">
        <v>30050.5</v>
      </c>
      <c r="E2726">
        <v>29276</v>
      </c>
      <c r="F2726">
        <v>539.15700000000004</v>
      </c>
      <c r="G2726">
        <v>0.16487399999999999</v>
      </c>
      <c r="H2726">
        <v>0.83624600000000004</v>
      </c>
      <c r="I2726">
        <v>0</v>
      </c>
    </row>
    <row r="2727" spans="1:9" x14ac:dyDescent="0.25">
      <c r="A2727" t="s">
        <v>212</v>
      </c>
      <c r="B2727">
        <v>30328.6</v>
      </c>
      <c r="C2727">
        <v>30096.400000000001</v>
      </c>
      <c r="D2727">
        <v>30064</v>
      </c>
      <c r="E2727">
        <v>29284.1</v>
      </c>
      <c r="F2727">
        <v>540.11099999999999</v>
      </c>
      <c r="G2727">
        <v>0.179038</v>
      </c>
      <c r="H2727">
        <v>0.85739200000000004</v>
      </c>
      <c r="I2727">
        <v>0</v>
      </c>
    </row>
    <row r="2728" spans="1:9" x14ac:dyDescent="0.25">
      <c r="A2728" t="s">
        <v>212</v>
      </c>
      <c r="B2728">
        <v>30351.7</v>
      </c>
      <c r="C2728">
        <v>30118</v>
      </c>
      <c r="D2728">
        <v>30085</v>
      </c>
      <c r="E2728">
        <v>29299.1</v>
      </c>
      <c r="F2728">
        <v>547.505</v>
      </c>
      <c r="G2728">
        <v>0.156446</v>
      </c>
      <c r="H2728">
        <v>0.835754</v>
      </c>
      <c r="I2728">
        <v>0</v>
      </c>
    </row>
    <row r="2729" spans="1:9" x14ac:dyDescent="0.25">
      <c r="A2729" t="s">
        <v>212</v>
      </c>
      <c r="B2729">
        <v>30428.3</v>
      </c>
      <c r="C2729">
        <v>30193.599999999999</v>
      </c>
      <c r="D2729">
        <v>30158.2</v>
      </c>
      <c r="E2729">
        <v>29341.3</v>
      </c>
      <c r="F2729">
        <v>572.67200000000003</v>
      </c>
      <c r="G2729">
        <v>0.15387999999999999</v>
      </c>
      <c r="H2729">
        <v>0.83677900000000005</v>
      </c>
      <c r="I2729">
        <v>0</v>
      </c>
    </row>
    <row r="2730" spans="1:9" x14ac:dyDescent="0.25">
      <c r="A2730" t="s">
        <v>212</v>
      </c>
      <c r="B2730">
        <v>30398.5</v>
      </c>
      <c r="C2730">
        <v>30165.8</v>
      </c>
      <c r="D2730">
        <v>30111.3</v>
      </c>
      <c r="E2730">
        <v>29303.1</v>
      </c>
      <c r="F2730">
        <v>549.21600000000001</v>
      </c>
      <c r="G2730">
        <v>0.17846500000000001</v>
      </c>
      <c r="H2730">
        <v>0.82953100000000002</v>
      </c>
      <c r="I2730">
        <v>0</v>
      </c>
    </row>
    <row r="2731" spans="1:9" x14ac:dyDescent="0.25">
      <c r="A2731" t="s">
        <v>212</v>
      </c>
      <c r="B2731">
        <v>30439.9</v>
      </c>
      <c r="C2731">
        <v>30199.599999999999</v>
      </c>
      <c r="D2731">
        <v>30144.9</v>
      </c>
      <c r="E2731">
        <v>29325.3</v>
      </c>
      <c r="F2731">
        <v>564.25699999999995</v>
      </c>
      <c r="G2731">
        <v>0.178675</v>
      </c>
      <c r="H2731">
        <v>0.84497299999999997</v>
      </c>
      <c r="I2731">
        <v>0</v>
      </c>
    </row>
    <row r="2732" spans="1:9" x14ac:dyDescent="0.25">
      <c r="A2732" t="s">
        <v>212</v>
      </c>
      <c r="B2732">
        <v>30416.1</v>
      </c>
      <c r="C2732">
        <v>30180.1</v>
      </c>
      <c r="D2732">
        <v>30130.6</v>
      </c>
      <c r="E2732">
        <v>29322.6</v>
      </c>
      <c r="F2732">
        <v>563.4</v>
      </c>
      <c r="G2732">
        <v>0.17872199999999999</v>
      </c>
      <c r="H2732">
        <v>0.83166899999999999</v>
      </c>
      <c r="I2732">
        <v>0</v>
      </c>
    </row>
    <row r="2733" spans="1:9" x14ac:dyDescent="0.25">
      <c r="A2733" t="s">
        <v>212</v>
      </c>
      <c r="B2733">
        <v>30320.9</v>
      </c>
      <c r="C2733">
        <v>30087.8</v>
      </c>
      <c r="D2733">
        <v>30058.1</v>
      </c>
      <c r="E2733">
        <v>29274.400000000001</v>
      </c>
      <c r="F2733">
        <v>538.01800000000003</v>
      </c>
      <c r="G2733">
        <v>0.178485</v>
      </c>
      <c r="H2733">
        <v>0.83511100000000005</v>
      </c>
      <c r="I2733">
        <v>0</v>
      </c>
    </row>
    <row r="2734" spans="1:9" x14ac:dyDescent="0.25">
      <c r="A2734" t="s">
        <v>212</v>
      </c>
      <c r="B2734">
        <v>30324.1</v>
      </c>
      <c r="C2734">
        <v>30087</v>
      </c>
      <c r="D2734">
        <v>30055.5</v>
      </c>
      <c r="E2734">
        <v>29274.6</v>
      </c>
      <c r="F2734">
        <v>537.14499999999998</v>
      </c>
      <c r="G2734">
        <v>0.17854999999999999</v>
      </c>
      <c r="H2734">
        <v>0.86143800000000004</v>
      </c>
      <c r="I2734">
        <v>0</v>
      </c>
    </row>
    <row r="2735" spans="1:9" x14ac:dyDescent="0.25">
      <c r="A2735" t="s">
        <v>212</v>
      </c>
      <c r="B2735">
        <v>30372</v>
      </c>
      <c r="C2735">
        <v>30139.4</v>
      </c>
      <c r="D2735">
        <v>30106.5</v>
      </c>
      <c r="E2735">
        <v>29309.4</v>
      </c>
      <c r="F2735">
        <v>554.03300000000002</v>
      </c>
      <c r="G2735">
        <v>0.150976</v>
      </c>
      <c r="H2735">
        <v>0.83694599999999997</v>
      </c>
      <c r="I2735">
        <v>0</v>
      </c>
    </row>
    <row r="2736" spans="1:9" x14ac:dyDescent="0.25">
      <c r="A2736" t="s">
        <v>212</v>
      </c>
      <c r="B2736">
        <v>30343</v>
      </c>
      <c r="C2736">
        <v>30103.599999999999</v>
      </c>
      <c r="D2736">
        <v>30066.2</v>
      </c>
      <c r="E2736">
        <v>29282.9</v>
      </c>
      <c r="F2736">
        <v>541.495</v>
      </c>
      <c r="G2736">
        <v>0.17868999999999999</v>
      </c>
      <c r="H2736">
        <v>0.83623499999999995</v>
      </c>
      <c r="I2736">
        <v>0</v>
      </c>
    </row>
    <row r="2737" spans="1:25" x14ac:dyDescent="0.25">
      <c r="A2737" t="s">
        <v>212</v>
      </c>
      <c r="B2737">
        <v>30423.7</v>
      </c>
      <c r="C2737">
        <v>30187.3</v>
      </c>
      <c r="D2737">
        <v>30150.3</v>
      </c>
      <c r="E2737">
        <v>29334.9</v>
      </c>
      <c r="F2737">
        <v>568.20399999999995</v>
      </c>
      <c r="G2737">
        <v>0.148452</v>
      </c>
      <c r="H2737">
        <v>0.83470699999999998</v>
      </c>
      <c r="I2737">
        <v>0</v>
      </c>
    </row>
    <row r="2738" spans="1:25" x14ac:dyDescent="0.25">
      <c r="A2738" t="s">
        <v>212</v>
      </c>
      <c r="B2738">
        <v>30422.5</v>
      </c>
      <c r="C2738">
        <v>30187.5</v>
      </c>
      <c r="D2738">
        <v>30136.5</v>
      </c>
      <c r="E2738">
        <v>29314.6</v>
      </c>
      <c r="F2738">
        <v>557.93399999999997</v>
      </c>
      <c r="G2738">
        <v>0.181731</v>
      </c>
      <c r="H2738">
        <v>0.83696400000000004</v>
      </c>
      <c r="I2738">
        <v>0</v>
      </c>
    </row>
    <row r="2739" spans="1:25" x14ac:dyDescent="0.25">
      <c r="A2739" t="s">
        <v>212</v>
      </c>
      <c r="B2739">
        <v>30400.9</v>
      </c>
      <c r="C2739">
        <v>30164.1</v>
      </c>
      <c r="D2739">
        <v>30133.5</v>
      </c>
      <c r="E2739">
        <v>29322</v>
      </c>
      <c r="F2739">
        <v>564.15800000000002</v>
      </c>
      <c r="G2739">
        <v>0.14715900000000001</v>
      </c>
      <c r="H2739">
        <v>0.83679400000000004</v>
      </c>
      <c r="I2739">
        <v>0</v>
      </c>
    </row>
    <row r="2740" spans="1:25" x14ac:dyDescent="0.25">
      <c r="A2740" t="s">
        <v>212</v>
      </c>
      <c r="B2740">
        <v>30407.9</v>
      </c>
      <c r="C2740">
        <v>30167.5</v>
      </c>
      <c r="D2740">
        <v>30121.8</v>
      </c>
      <c r="E2740">
        <v>29317.3</v>
      </c>
      <c r="F2740">
        <v>563.81899999999996</v>
      </c>
      <c r="G2740">
        <v>0.15134500000000001</v>
      </c>
      <c r="H2740">
        <v>0.83670599999999995</v>
      </c>
      <c r="I2740">
        <v>0</v>
      </c>
    </row>
    <row r="2741" spans="1:25" x14ac:dyDescent="0.25">
      <c r="A2741" t="s">
        <v>212</v>
      </c>
      <c r="B2741">
        <v>30326</v>
      </c>
      <c r="C2741">
        <v>30092.6</v>
      </c>
      <c r="D2741">
        <v>30062</v>
      </c>
      <c r="E2741">
        <v>29276.3</v>
      </c>
      <c r="F2741">
        <v>540.29899999999998</v>
      </c>
      <c r="G2741">
        <v>0.17851300000000001</v>
      </c>
      <c r="H2741">
        <v>0.84845499999999996</v>
      </c>
      <c r="I2741">
        <v>0</v>
      </c>
    </row>
    <row r="2742" spans="1:25" x14ac:dyDescent="0.25">
      <c r="A2742" t="s">
        <v>212</v>
      </c>
      <c r="B2742">
        <v>30374.400000000001</v>
      </c>
      <c r="C2742">
        <v>30140.799999999999</v>
      </c>
      <c r="D2742">
        <v>30109.7</v>
      </c>
      <c r="E2742">
        <v>29307.9</v>
      </c>
      <c r="F2742">
        <v>561.83299999999997</v>
      </c>
      <c r="G2742">
        <v>0.17499000000000001</v>
      </c>
      <c r="H2742">
        <v>0.83694999999999997</v>
      </c>
      <c r="I2742">
        <v>0</v>
      </c>
    </row>
    <row r="2743" spans="1:25" x14ac:dyDescent="0.25">
      <c r="A2743" t="s">
        <v>212</v>
      </c>
      <c r="B2743">
        <v>30337</v>
      </c>
      <c r="C2743">
        <v>30104.1</v>
      </c>
      <c r="D2743">
        <v>30071.3</v>
      </c>
      <c r="E2743">
        <v>29286.6</v>
      </c>
      <c r="F2743">
        <v>540.93600000000004</v>
      </c>
      <c r="G2743">
        <v>0.147172</v>
      </c>
      <c r="H2743">
        <v>0.83703099999999997</v>
      </c>
      <c r="I2743">
        <v>0</v>
      </c>
      <c r="R2743" t="s">
        <v>67</v>
      </c>
      <c r="U2743" t="s">
        <v>66</v>
      </c>
      <c r="X2743" t="s">
        <v>64</v>
      </c>
    </row>
    <row r="2744" spans="1:25" x14ac:dyDescent="0.25">
      <c r="A2744" t="s">
        <v>212</v>
      </c>
      <c r="B2744">
        <v>30384.9</v>
      </c>
      <c r="C2744">
        <v>30149.8</v>
      </c>
      <c r="D2744">
        <v>30117.3</v>
      </c>
      <c r="E2744">
        <v>29312.400000000001</v>
      </c>
      <c r="F2744">
        <v>560.654</v>
      </c>
      <c r="G2744">
        <v>0.17846799999999999</v>
      </c>
      <c r="H2744">
        <v>0.83695399999999998</v>
      </c>
      <c r="I2744">
        <v>0</v>
      </c>
      <c r="R2744">
        <f>AVERAGE(B2695:B2744)</f>
        <v>30384.659999999989</v>
      </c>
      <c r="S2744">
        <f>AVERAGE(C2695:C2744)</f>
        <v>30149.342000000015</v>
      </c>
      <c r="U2744">
        <f>_xlfn.VAR.P(B2695:B2744)</f>
        <v>2280.3716000000068</v>
      </c>
      <c r="V2744">
        <f>_xlfn.VAR.P(C2695:C2744)</f>
        <v>2164.8784360000018</v>
      </c>
      <c r="X2744">
        <f>1.96*SQRT(U2744)/50</f>
        <v>1.8719268723494542</v>
      </c>
      <c r="Y2744">
        <f>1.96*SQRT(V2744)/50</f>
        <v>1.8239075634184543</v>
      </c>
    </row>
    <row r="2745" spans="1:25" x14ac:dyDescent="0.25">
      <c r="A2745" t="s">
        <v>219</v>
      </c>
      <c r="B2745">
        <v>1519312.4445</v>
      </c>
      <c r="C2745" t="s">
        <v>36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193" spans="18:25" x14ac:dyDescent="0.25">
      <c r="U3193" t="s">
        <v>75</v>
      </c>
    </row>
    <row r="3194" spans="18:25" x14ac:dyDescent="0.25">
      <c r="U3194" t="e">
        <f>_xlfn.STDEV.P(B3143:B3192)</f>
        <v>#DIV/0!</v>
      </c>
      <c r="V3194" t="e">
        <f>_xlfn.STDEV.P(C3143:C3192)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481" spans="21:22" x14ac:dyDescent="0.25">
      <c r="U4481" t="s">
        <v>75</v>
      </c>
    </row>
    <row r="4482" spans="21:22" x14ac:dyDescent="0.25">
      <c r="U4482" t="e">
        <f>_xlfn.STDEV.P(B4431:B4480)</f>
        <v>#DIV/0!</v>
      </c>
      <c r="V4482" t="e">
        <f>_xlfn.STDEV.P(C4431:C4480)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  <row r="4759" spans="18:25" x14ac:dyDescent="0.25">
      <c r="R4759" t="s">
        <v>67</v>
      </c>
      <c r="U4759" t="s">
        <v>66</v>
      </c>
      <c r="X4759" t="s">
        <v>64</v>
      </c>
    </row>
    <row r="4760" spans="18:25" x14ac:dyDescent="0.25">
      <c r="R4760" t="e">
        <f>AVERAGE(B4711:B4760)</f>
        <v>#DIV/0!</v>
      </c>
      <c r="S4760" t="e">
        <f>AVERAGE(C4711:C4760)</f>
        <v>#DIV/0!</v>
      </c>
      <c r="U4760" t="e">
        <f>_xlfn.VAR.P(B4711:B4760)</f>
        <v>#DIV/0!</v>
      </c>
      <c r="V4760" t="e">
        <f>_xlfn.VAR.P(C4711:C4760)</f>
        <v>#DIV/0!</v>
      </c>
      <c r="X4760" t="e">
        <f>1.96*SQRT(U4760)/50</f>
        <v>#DIV/0!</v>
      </c>
      <c r="Y4760" t="e">
        <f>1.96*SQRT(V4760)/50</f>
        <v>#DIV/0!</v>
      </c>
    </row>
    <row r="4815" spans="18:25" x14ac:dyDescent="0.25">
      <c r="R4815" t="s">
        <v>67</v>
      </c>
      <c r="U4815" t="s">
        <v>66</v>
      </c>
      <c r="X4815" t="s">
        <v>64</v>
      </c>
    </row>
    <row r="4816" spans="18:25" x14ac:dyDescent="0.25">
      <c r="R4816" t="e">
        <f>AVERAGE(B4767:B4816)</f>
        <v>#DIV/0!</v>
      </c>
      <c r="S4816" t="e">
        <f>AVERAGE(C4767:C4816)</f>
        <v>#DIV/0!</v>
      </c>
      <c r="U4816" t="e">
        <f>_xlfn.VAR.P(B4767:B4816)</f>
        <v>#DIV/0!</v>
      </c>
      <c r="V4816" t="e">
        <f>_xlfn.VAR.P(C4767:C4816)</f>
        <v>#DIV/0!</v>
      </c>
      <c r="X4816" t="e">
        <f>1.96*SQRT(U4816)/50</f>
        <v>#DIV/0!</v>
      </c>
      <c r="Y4816" t="e">
        <f>1.96*SQRT(V4816)/50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C11" zoomScaleNormal="100" workbookViewId="0">
      <selection activeCell="J30" sqref="J1:J1048576"/>
    </sheetView>
  </sheetViews>
  <sheetFormatPr defaultRowHeight="15" x14ac:dyDescent="0.25"/>
  <cols>
    <col min="2" max="2" width="17.85546875" customWidth="1"/>
    <col min="3" max="3" width="35.1406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38.611399999999776</v>
      </c>
      <c r="E3">
        <f ca="1">OFFSET('672p trace'!$S$56,(A3-1)*56,0)-OFFSET('672p stat'!$H$1,A3*20,0)</f>
        <v>22.581248000000187</v>
      </c>
      <c r="F3">
        <f ca="1">OFFSET('672p stat'!$H$1,A3*20,0)-OFFSET('672p stat'!$K$1,A3*20,0)</f>
        <v>615.36095399999999</v>
      </c>
      <c r="G3">
        <f ca="1">OFFSET('672p stat'!$K$1,A3*20,0)-OFFSET('672p stat'!$N$1,A3*20,0)</f>
        <v>197.46222999999998</v>
      </c>
      <c r="H3">
        <f ca="1">OFFSET('672p stat'!$N$1,A3*20,0)</f>
        <v>361.27796799999999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19.892179560000113</v>
      </c>
      <c r="E4" s="5">
        <f ca="1">OFFSET('672p trace'!$V$56,(A4-1)*56,0)</f>
        <v>18.015534239999994</v>
      </c>
      <c r="F4" s="5">
        <f ca="1">OFFSET('672p stat'!$H$1,A4*20,1)</f>
        <v>18.474163999999998</v>
      </c>
      <c r="G4" s="5">
        <f ca="1">OFFSET('672p stat'!$K$1,A4*20,1)</f>
        <v>18.493362000000001</v>
      </c>
      <c r="H4" s="5">
        <f ca="1">OFFSET('672p stat'!$N$1,A4*20,1)</f>
        <v>6.2589999999999998E-3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1229.5629999999996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31.331389000000069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36.872400000000198</v>
      </c>
      <c r="E7">
        <f ca="1">OFFSET('672p trace'!$S$56,(A7-1)*56,0)-OFFSET('672p stat'!$H$1,A7*20,0)</f>
        <v>22.280884000000015</v>
      </c>
      <c r="F7">
        <f ca="1">OFFSET('672p stat'!$H$1,A7*20,0)-OFFSET('672p stat'!$K$1,A7*20,0)</f>
        <v>615.23967900000014</v>
      </c>
      <c r="G7">
        <f ca="1">OFFSET('672p stat'!$K$1,A7*20,0)-OFFSET('672p stat'!$N$1,A7*20,0)</f>
        <v>266.48694499999999</v>
      </c>
      <c r="H7">
        <f ca="1">OFFSET('672p stat'!$N$1,A7*20,0)</f>
        <v>361.33709199999998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2.9604210000000535</v>
      </c>
      <c r="E8" s="5">
        <f ca="1">OFFSET('672p trace'!$V$56,(A8-1)*56,0)</f>
        <v>2.3259848399999932</v>
      </c>
      <c r="F8" s="5">
        <f ca="1">OFFSET('672p stat'!$H$1,A8*20,1)</f>
        <v>3.4491399999999999</v>
      </c>
      <c r="G8" s="5">
        <f ca="1">OFFSET('672p stat'!$K$1,A8*20,1)</f>
        <v>3.587739</v>
      </c>
      <c r="H8" s="5">
        <f ca="1">OFFSET('672p stat'!$N$1,A8*20,1)</f>
        <v>5.1250000000000002E-3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38.864400000000387</v>
      </c>
      <c r="E9">
        <f ca="1">OFFSET('672p trace'!$S$56,(A9-1)*56,0)-OFFSET('672p stat'!$H$1,A9*20,0)</f>
        <v>22.741110999998455</v>
      </c>
      <c r="F9">
        <f ca="1">OFFSET('672p stat'!$H$1,A9*20,0)-OFFSET('672p stat'!$K$1,A9*20,0)</f>
        <v>652.69249000000036</v>
      </c>
      <c r="G9">
        <f ca="1">OFFSET('672p stat'!$K$1,A9*20,0)-OFFSET('672p stat'!$N$1,A9*20,0)</f>
        <v>4630.58086</v>
      </c>
      <c r="H9">
        <f ca="1">OFFSET('672p stat'!$N$1,A9*20,0)</f>
        <v>137.372939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9.281634759999843</v>
      </c>
      <c r="E10" s="5">
        <f ca="1">OFFSET('672p trace'!$V$56,(A10-1)*56,0)</f>
        <v>6.8862072400001759</v>
      </c>
      <c r="F10" s="5">
        <f ca="1">OFFSET('672p stat'!$H$1,A10*20,1)</f>
        <v>6.1198629999999996</v>
      </c>
      <c r="G10" s="5">
        <f ca="1">OFFSET('672p stat'!$K$1,A10*20,1)</f>
        <v>2.3272840000000001</v>
      </c>
      <c r="H10" s="5">
        <f ca="1">OFFSET('672p stat'!$N$1,A10*20,1)</f>
        <v>2.4109999999999999E-3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39.018600000000333</v>
      </c>
      <c r="E11">
        <f ca="1">OFFSET('672p trace'!$S$56,(A11-1)*56,0)-OFFSET('672p stat'!$H$1,A11*20,0)</f>
        <v>22.771522999999434</v>
      </c>
      <c r="F11">
        <f ca="1">OFFSET('672p stat'!$H$1,A11*20,0)-OFFSET('672p stat'!$K$1,A11*20,0)</f>
        <v>615.08568399999967</v>
      </c>
      <c r="G11">
        <f ca="1">OFFSET('672p stat'!$K$1,A11*20,0)-OFFSET('672p stat'!$N$1,A11*20,0)</f>
        <v>3683.9686450000004</v>
      </c>
      <c r="H11">
        <f ca="1">OFFSET('672p stat'!$N$1,A11*20,0)</f>
        <v>441.44954799999999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1.4804440000000421</v>
      </c>
      <c r="E12" s="5">
        <f ca="1">OFFSET('672p trace'!$V$56,(A12-1)*56,0)</f>
        <v>0.24532083999996426</v>
      </c>
      <c r="F12" s="5">
        <f ca="1">OFFSET('672p stat'!$H$1,A12*20,1)</f>
        <v>2.4174999999999999E-2</v>
      </c>
      <c r="G12" s="5">
        <f ca="1">OFFSET('672p stat'!$K$1,A12*20,1)</f>
        <v>1.2093E-2</v>
      </c>
      <c r="H12" s="5">
        <f ca="1">OFFSET('672p stat'!$N$1,A12*20,1)</f>
        <v>5.4089999999999997E-3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37.65099999999893</v>
      </c>
      <c r="E13">
        <f ca="1">OFFSET('672p trace'!$S$56,(A13-1)*56,0)-OFFSET('672p stat'!$H$1,A13*20,0)</f>
        <v>22.460969000000659</v>
      </c>
      <c r="F13">
        <f ca="1">OFFSET('672p stat'!$H$1,A13*20,0)-OFFSET('672p stat'!$K$1,A13*20,0)</f>
        <v>652.70380800000021</v>
      </c>
      <c r="G13">
        <f ca="1">OFFSET('672p stat'!$K$1,A13*20,0)-OFFSET('672p stat'!$N$1,A13*20,0)</f>
        <v>4618.0990109999993</v>
      </c>
      <c r="H13">
        <f ca="1">OFFSET('672p stat'!$N$1,A13*20,0)</f>
        <v>137.39921200000001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1.1343400000000701</v>
      </c>
      <c r="E14" s="5">
        <f ca="1">OFFSET('672p trace'!$V$56,(A14-1)*56,0)</f>
        <v>7.5592999999981439E-2</v>
      </c>
      <c r="F14" s="5">
        <f ca="1">OFFSET('672p stat'!$H$1,A14*20,1)</f>
        <v>2.8431000000000001E-2</v>
      </c>
      <c r="G14" s="5">
        <f ca="1">OFFSET('672p stat'!$K$1,A14*20,1)</f>
        <v>1.4702E-2</v>
      </c>
      <c r="H14" s="5">
        <f ca="1">OFFSET('672p stat'!$N$1,A14*20,1)</f>
        <v>1.0120000000000001E-3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38.789199999999255</v>
      </c>
      <c r="E15">
        <f ca="1">OFFSET('672p trace'!$S$56,(A15-1)*56,0)-OFFSET('672p stat'!$H$1,A15*20,0)</f>
        <v>20.804439000001366</v>
      </c>
      <c r="F15">
        <f ca="1">OFFSET('672p stat'!$H$1,A15*20,0)-OFFSET('672p stat'!$K$1,A15*20,0)</f>
        <v>1136.6221769999993</v>
      </c>
      <c r="G15">
        <f ca="1">OFFSET('672p stat'!$K$1,A15*20,0)-OFFSET('672p stat'!$N$1,A15*20,0)</f>
        <v>3886.6244660000002</v>
      </c>
      <c r="H15">
        <f ca="1">OFFSET('672p stat'!$N$1,A15*20,0)</f>
        <v>490.053718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497.8848479999981</v>
      </c>
      <c r="E16" s="5">
        <f ca="1">OFFSET('672p trace'!$V$56,(A16-1)*56,0)</f>
        <v>479.77306495999926</v>
      </c>
      <c r="F16" s="5">
        <f ca="1">OFFSET('672p stat'!$H$1,A16*20,1)</f>
        <v>474.73994099999999</v>
      </c>
      <c r="G16" s="5">
        <f ca="1">OFFSET('672p stat'!$K$1,A16*20,1)</f>
        <v>43.833444999999998</v>
      </c>
      <c r="H16" s="5">
        <f ca="1">OFFSET('672p stat'!$N$1,A16*20,1)</f>
        <v>39.347454999999997</v>
      </c>
    </row>
    <row r="17" spans="1:12" x14ac:dyDescent="0.25">
      <c r="A17">
        <v>8</v>
      </c>
      <c r="C17" t="str">
        <f ca="1">OFFSET('672p stat'!$A$1,A17*20,0)</f>
        <v>CUDA ant add CPU12</v>
      </c>
      <c r="D17">
        <f ca="1">OFFSET('672p trace'!$R$56,(A17-1)*56,0)-OFFSET('672p trace'!$S$56,(A17-1)*56,0)</f>
        <v>141.56000000001222</v>
      </c>
      <c r="E17">
        <f ca="1">OFFSET('672p trace'!$S$56,(A17-1)*56,0)-OFFSET('672p stat'!$H$1,A17*20,0)</f>
        <v>7.8728119999868795</v>
      </c>
      <c r="F17">
        <f ca="1">OFFSET('672p stat'!$H$1,A17*20,0)-OFFSET('672p stat'!$K$1,A17*20,0)</f>
        <v>711.47453200000746</v>
      </c>
      <c r="G17">
        <f ca="1">OFFSET('672p stat'!$K$1,A17*20,0)-OFFSET('672p stat'!$N$1,A17*20,0)</f>
        <v>127141.880879</v>
      </c>
      <c r="H17">
        <f ca="1">OFFSET('672p stat'!$N$1,A17*20,0)</f>
        <v>471.45177699999999</v>
      </c>
    </row>
    <row r="18" spans="1:12" x14ac:dyDescent="0.25">
      <c r="A18">
        <v>8</v>
      </c>
      <c r="C18" t="str">
        <f ca="1">OFFSET('672p stat'!$A$1,A18*20,0)</f>
        <v>CUDA ant add CPU12</v>
      </c>
      <c r="D18" s="5">
        <f ca="1">OFFSET('672p trace'!$U$56,(A18-1)*56,0)</f>
        <v>13772807.622400003</v>
      </c>
      <c r="E18" s="5">
        <f ca="1">OFFSET('672p trace'!$V$56,(A18-1)*56,0)</f>
        <v>13760610.577600002</v>
      </c>
      <c r="F18" s="5">
        <f ca="1">OFFSET('672p stat'!$H$1,A18*20,1)</f>
        <v>13761401.901792999</v>
      </c>
      <c r="G18" s="5">
        <f ca="1">OFFSET('672p stat'!$K$1,A18*20,1)</f>
        <v>13761074.178659</v>
      </c>
      <c r="H18" s="5">
        <f ca="1">OFFSET('672p stat'!$N$1,A18*20,1)</f>
        <v>0.70584000000000002</v>
      </c>
    </row>
    <row r="19" spans="1:12" x14ac:dyDescent="0.25">
      <c r="A19">
        <v>9</v>
      </c>
      <c r="C19" t="str">
        <f ca="1">OFFSET('672p stat'!$A$1,A19*20,0)</f>
        <v>CUDA opt</v>
      </c>
      <c r="D19">
        <f ca="1">OFFSET('672p trace'!$R$56,(A19-1)*56,0)-OFFSET('672p trace'!$S$56,(A19-1)*56,0)</f>
        <v>1215.1866000000002</v>
      </c>
      <c r="E19">
        <f ca="1">OFFSET('672p trace'!$S$56,(A19-1)*56,0)-OFFSET('672p stat'!$H$1,A19*20,0)</f>
        <v>0</v>
      </c>
      <c r="F19">
        <f ca="1">OFFSET('672p stat'!$H$1,A19*20,0)-OFFSET('672p stat'!$K$1,A19*20,0)</f>
        <v>0</v>
      </c>
      <c r="G19">
        <f ca="1">OFFSET('672p stat'!$K$1,A19*20,0)-OFFSET('672p stat'!$N$1,A19*20,0)</f>
        <v>0</v>
      </c>
      <c r="H19">
        <f ca="1">OFFSET('672p stat'!$N$1,A19*20,0)</f>
        <v>0</v>
      </c>
    </row>
    <row r="20" spans="1:12" x14ac:dyDescent="0.25">
      <c r="A20">
        <v>9</v>
      </c>
      <c r="C20" t="str">
        <f ca="1">OFFSET('672p stat'!$A$1,A20*20,0)</f>
        <v>CUDA opt</v>
      </c>
      <c r="D20" s="5">
        <f ca="1">OFFSET('672p trace'!$U$56,(A20-1)*56,0)</f>
        <v>35.078018439999717</v>
      </c>
      <c r="E20" s="5">
        <f ca="1">OFFSET('672p trace'!$V$56,(A20-1)*56,0)</f>
        <v>0</v>
      </c>
      <c r="F20" s="5">
        <f ca="1">OFFSET('672p stat'!$H$1,A20*20,1)</f>
        <v>0</v>
      </c>
      <c r="G20" s="5">
        <f ca="1">OFFSET('672p stat'!$K$1,A20*20,1)</f>
        <v>0</v>
      </c>
      <c r="H20" s="5">
        <f ca="1">OFFSET('672p stat'!$N$1,A20*20,1)</f>
        <v>0</v>
      </c>
    </row>
    <row r="21" spans="1:12" x14ac:dyDescent="0.25">
      <c r="A21">
        <v>10</v>
      </c>
      <c r="C21" t="str">
        <f ca="1">OFFSET('672p stat'!$A$1,A21*20,0)</f>
        <v>CUDA opt Time</v>
      </c>
      <c r="D21">
        <f ca="1">OFFSET('672p trace'!$R$56,(A21-1)*56,0)-OFFSET('672p trace'!$S$56,(A21-1)*56,0)</f>
        <v>37.556800000000067</v>
      </c>
      <c r="E21">
        <f ca="1">OFFSET('672p trace'!$S$56,(A21-1)*56,0)-OFFSET('672p stat'!$H$1,A21*20,0)</f>
        <v>23.742616000000226</v>
      </c>
      <c r="F21">
        <f ca="1">OFFSET('672p stat'!$H$1,A21*20,0)-OFFSET('672p stat'!$K$1,A21*20,0)</f>
        <v>959.42484999999999</v>
      </c>
      <c r="G21">
        <f ca="1">OFFSET('672p stat'!$K$1,A21*20,0)-OFFSET('672p stat'!$N$1,A21*20,0)</f>
        <v>199.08173400000001</v>
      </c>
      <c r="H21">
        <f ca="1">OFFSET('672p stat'!$N$1,A21*20,0)</f>
        <v>0</v>
      </c>
    </row>
    <row r="22" spans="1:12" x14ac:dyDescent="0.25">
      <c r="A22">
        <v>10</v>
      </c>
      <c r="C22" t="str">
        <f ca="1">OFFSET('672p stat'!$A$1,A22*20,0)</f>
        <v>CUDA opt Time</v>
      </c>
      <c r="D22" s="5">
        <f ca="1">OFFSET('672p trace'!$U$56,(A22-1)*56,0)</f>
        <v>35.295163999999929</v>
      </c>
      <c r="E22" s="5">
        <f ca="1">OFFSET('672p trace'!$V$56,(A22-1)*56,0)</f>
        <v>35.960963359999944</v>
      </c>
      <c r="F22" s="5">
        <f ca="1">OFFSET('672p stat'!$H$1,A22*20,1)</f>
        <v>28.230352</v>
      </c>
      <c r="G22" s="5">
        <f ca="1">OFFSET('672p stat'!$K$1,A22*20,1)</f>
        <v>27.830279000000001</v>
      </c>
      <c r="H22" s="5">
        <f ca="1">OFFSET('672p stat'!$N$1,A22*20,1)</f>
        <v>0</v>
      </c>
    </row>
    <row r="23" spans="1:12" x14ac:dyDescent="0.25">
      <c r="A23">
        <v>11</v>
      </c>
      <c r="C23" t="str">
        <f ca="1">OFFSET('672p stat'!$A$1,A23*20,0)</f>
        <v>CUDA opt non hash</v>
      </c>
      <c r="D23">
        <f ca="1">OFFSET('672p trace'!$R$56,(A23-1)*56,0)-OFFSET('672p trace'!$S$56,(A23-1)*56,0)</f>
        <v>36.809999999999945</v>
      </c>
      <c r="E23">
        <f ca="1">OFFSET('672p trace'!$S$56,(A23-1)*56,0)-OFFSET('672p stat'!$H$1,A23*20,0)</f>
        <v>23.836591999999655</v>
      </c>
      <c r="F23">
        <f ca="1">OFFSET('672p stat'!$H$1,A23*20,0)-OFFSET('672p stat'!$K$1,A23*20,0)</f>
        <v>959.24041800000009</v>
      </c>
      <c r="G23">
        <f ca="1">OFFSET('672p stat'!$K$1,A23*20,0)-OFFSET('672p stat'!$N$1,A23*20,0)</f>
        <v>189.59058999999999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 non hash</v>
      </c>
      <c r="D24" s="5">
        <f ca="1">OFFSET('672p trace'!$U$56,(A24-1)*56,0)</f>
        <v>10.881378239999968</v>
      </c>
      <c r="E24" s="5">
        <f ca="1">OFFSET('672p trace'!$V$56,(A24-1)*56,0)</f>
        <v>8.2548102400000065</v>
      </c>
      <c r="F24" s="5">
        <f ca="1">OFFSET('672p stat'!$H$1,A24*20,1)</f>
        <v>9.1170000000000001E-3</v>
      </c>
      <c r="G24" s="5">
        <f ca="1">OFFSET('672p stat'!$K$1,A24*20,1)</f>
        <v>1.0475E-2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ant</v>
      </c>
      <c r="D25">
        <f ca="1">OFFSET('672p trace'!$R$56,(A25-1)*56,0)-OFFSET('672p trace'!$S$56,(A25-1)*56,0)</f>
        <v>38.116399999999885</v>
      </c>
      <c r="E25">
        <f ca="1">OFFSET('672p trace'!$S$56,(A25-1)*56,0)-OFFSET('672p stat'!$H$1,A25*20,0)</f>
        <v>25.927351000000272</v>
      </c>
      <c r="F25">
        <f ca="1">OFFSET('672p stat'!$H$1,A25*20,0)-OFFSET('672p stat'!$K$1,A25*20,0)</f>
        <v>724.57417900000019</v>
      </c>
      <c r="G25">
        <f ca="1">OFFSET('672p stat'!$K$1,A25*20,0)-OFFSET('672p stat'!$N$1,A25*20,0)</f>
        <v>4611.4562699999997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ant</v>
      </c>
      <c r="D26" s="5">
        <f ca="1">OFFSET('672p trace'!$U$56,(A26-1)*56,0)</f>
        <v>21.45428436000028</v>
      </c>
      <c r="E26" s="5">
        <f ca="1">OFFSET('672p trace'!$V$56,(A26-1)*56,0)</f>
        <v>17.205429159999529</v>
      </c>
      <c r="F26" s="5">
        <f ca="1">OFFSET('672p stat'!$H$1,A26*20,1)</f>
        <v>3.2636560000000001</v>
      </c>
      <c r="G26" s="5">
        <f ca="1">OFFSET('672p stat'!$K$1,A26*20,1)</f>
        <v>3.478485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ant non hash</v>
      </c>
      <c r="D27">
        <f ca="1">OFFSET('672p trace'!$R$56,(A27-1)*56,0)-OFFSET('672p trace'!$S$56,(A27-1)*56,0)</f>
        <v>38.029599999996208</v>
      </c>
      <c r="E27">
        <f ca="1">OFFSET('672p trace'!$S$56,(A27-1)*56,0)-OFFSET('672p stat'!$H$1,A27*20,0)</f>
        <v>31.909014000002571</v>
      </c>
      <c r="F27">
        <f ca="1">OFFSET('672p stat'!$H$1,A27*20,0)-OFFSET('672p stat'!$K$1,A27*20,0)</f>
        <v>724.52103499999976</v>
      </c>
      <c r="G27">
        <f ca="1">OFFSET('672p stat'!$K$1,A27*20,0)-OFFSET('672p stat'!$N$1,A27*20,0)</f>
        <v>4600.7749510000003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ant non hash</v>
      </c>
      <c r="D28" s="5">
        <f ca="1">OFFSET('672p trace'!$U$56,(A28-1)*56,0)</f>
        <v>85.980460839999978</v>
      </c>
      <c r="E28" s="5">
        <f ca="1">OFFSET('672p trace'!$V$56,(A28-1)*56,0)</f>
        <v>83.455768999999279</v>
      </c>
      <c r="F28" s="5">
        <f ca="1">OFFSET('672p stat'!$H$1,A28*20,1)</f>
        <v>2.1231E-2</v>
      </c>
      <c r="G28" s="5">
        <f ca="1">OFFSET('672p stat'!$K$1,A28*20,1)</f>
        <v>1.3032E-2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38.611399999999776</v>
      </c>
      <c r="E31" s="5">
        <f ca="1">OFFSET('672p trace'!$S$56,(A31-1)*56,0)-OFFSET('672p stat'!$H$1,A31*20,0)</f>
        <v>22.581248000000187</v>
      </c>
      <c r="F31" s="5">
        <f ca="1">OFFSET('672p stat'!$H$1,A31*20,0)-OFFSET('672p stat'!$K$1,A31*20,0)</f>
        <v>615.36095399999999</v>
      </c>
      <c r="G31" s="5">
        <f ca="1">OFFSET('672p stat'!$K$1,A31*20,0)-OFFSET('672p stat'!$N$1,A31*20,0)</f>
        <v>197.46222999999998</v>
      </c>
      <c r="H31" s="5">
        <f ca="1">OFFSET('672p stat'!$N$1,A31*20,0)</f>
        <v>361.27796799999999</v>
      </c>
      <c r="I31" s="5"/>
      <c r="J31" s="5">
        <f ca="1">SUM(E31:H31)</f>
        <v>1196.6824000000001</v>
      </c>
      <c r="K31" s="10">
        <f ca="1">G31/J31</f>
        <v>0.16500805059053258</v>
      </c>
      <c r="L31">
        <f t="shared" ref="L31:L59" ca="1" si="0">$K$29*POWER(K31,2)*SQRT(G139/(POWER(G31,2)*$L$29)+J139/(POWER(J31,2)*$L$29))</f>
        <v>1.7088743459239581E-4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1229.5629999999996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36.872400000000198</v>
      </c>
      <c r="E33" s="5">
        <f ca="1">OFFSET('672p trace'!$S$56,(A33-1)*56,0)-OFFSET('672p stat'!$H$1,A33*20,0)</f>
        <v>22.280884000000015</v>
      </c>
      <c r="F33" s="5">
        <f ca="1">OFFSET('672p stat'!$H$1,A33*20,0)-OFFSET('672p stat'!$K$1,A33*20,0)</f>
        <v>615.23967900000014</v>
      </c>
      <c r="G33" s="5">
        <f ca="1">OFFSET('672p stat'!$K$1,A33*20,0)-OFFSET('672p stat'!$N$1,A33*20,0)</f>
        <v>266.48694499999999</v>
      </c>
      <c r="H33" s="5">
        <f ca="1">OFFSET('672p stat'!$N$1,A33*20,0)</f>
        <v>361.33709199999998</v>
      </c>
      <c r="I33" s="5"/>
      <c r="J33" s="5">
        <f t="shared" ca="1" si="1"/>
        <v>1265.3446000000001</v>
      </c>
      <c r="K33" s="10">
        <f t="shared" ca="1" si="2"/>
        <v>0.21060424567347105</v>
      </c>
      <c r="L33">
        <f t="shared" ca="1" si="0"/>
        <v>9.2307211573293413E-5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38.864400000000387</v>
      </c>
      <c r="E34" s="5">
        <f ca="1">OFFSET('672p trace'!$S$56,(A34-1)*56,0)-OFFSET('672p stat'!$H$1,A34*20,0)</f>
        <v>22.741110999998455</v>
      </c>
      <c r="F34" s="5">
        <f ca="1">OFFSET('672p stat'!$H$1,A34*20,0)-OFFSET('672p stat'!$K$1,A34*20,0)</f>
        <v>652.69249000000036</v>
      </c>
      <c r="G34" s="5">
        <f ca="1">OFFSET('672p stat'!$K$1,A34*20,0)-OFFSET('672p stat'!$N$1,A34*20,0)</f>
        <v>4630.58086</v>
      </c>
      <c r="H34" s="5">
        <f ca="1">OFFSET('672p stat'!$N$1,A34*20,0)</f>
        <v>137.372939</v>
      </c>
      <c r="I34" s="5"/>
      <c r="J34" s="5">
        <f t="shared" ca="1" si="1"/>
        <v>5443.3873999999987</v>
      </c>
      <c r="K34" s="10">
        <f t="shared" ca="1" si="2"/>
        <v>0.85068001222915002</v>
      </c>
      <c r="L34">
        <f t="shared" ca="1" si="0"/>
        <v>1.5871829137734057E-4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39.018600000000333</v>
      </c>
      <c r="E35" s="5">
        <f ca="1">OFFSET('672p trace'!$S$56,(A35-1)*56,0)-OFFSET('672p stat'!$H$1,A35*20,0)</f>
        <v>22.771522999999434</v>
      </c>
      <c r="F35" s="5">
        <f ca="1">OFFSET('672p stat'!$H$1,A35*20,0)-OFFSET('672p stat'!$K$1,A35*20,0)</f>
        <v>615.08568399999967</v>
      </c>
      <c r="G35" s="5">
        <f ca="1">OFFSET('672p stat'!$K$1,A35*20,0)-OFFSET('672p stat'!$N$1,A35*20,0)</f>
        <v>3683.9686450000004</v>
      </c>
      <c r="H35" s="5">
        <f ca="1">OFFSET('672p stat'!$N$1,A35*20,0)</f>
        <v>441.44954799999999</v>
      </c>
      <c r="I35" s="5"/>
      <c r="J35" s="5">
        <f t="shared" ca="1" si="1"/>
        <v>4763.2753999999995</v>
      </c>
      <c r="K35" s="10">
        <f t="shared" ca="1" si="2"/>
        <v>0.77341080152535391</v>
      </c>
      <c r="L35">
        <f t="shared" ca="1" si="0"/>
        <v>1.9293314152022799E-5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37.65099999999893</v>
      </c>
      <c r="E36" s="5">
        <f ca="1">OFFSET('672p trace'!$S$56,(A36-1)*56,0)-OFFSET('672p stat'!$H$1,A36*20,0)</f>
        <v>22.460969000000659</v>
      </c>
      <c r="F36" s="5">
        <f ca="1">OFFSET('672p stat'!$H$1,A36*20,0)-OFFSET('672p stat'!$K$1,A36*20,0)</f>
        <v>652.70380800000021</v>
      </c>
      <c r="G36" s="5">
        <f ca="1">OFFSET('672p stat'!$K$1,A36*20,0)-OFFSET('672p stat'!$N$1,A36*20,0)</f>
        <v>4618.0990109999993</v>
      </c>
      <c r="H36" s="5">
        <f ca="1">OFFSET('672p stat'!$N$1,A36*20,0)</f>
        <v>137.39921200000001</v>
      </c>
      <c r="I36" s="5"/>
      <c r="J36" s="5">
        <f t="shared" ca="1" si="1"/>
        <v>5430.6630000000005</v>
      </c>
      <c r="K36" s="10">
        <f t="shared" ca="1" si="2"/>
        <v>0.85037480893216888</v>
      </c>
      <c r="L36">
        <f t="shared" ca="1" si="0"/>
        <v>1.3813692302339951E-5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38.789199999999255</v>
      </c>
      <c r="E37" s="5">
        <f ca="1">OFFSET('672p trace'!$S$56,(A37-1)*56,0)-OFFSET('672p stat'!$H$1,A37*20,0)</f>
        <v>20.804439000001366</v>
      </c>
      <c r="F37" s="5">
        <f ca="1">OFFSET('672p stat'!$H$1,A37*20,0)-OFFSET('672p stat'!$K$1,A37*20,0)</f>
        <v>1136.6221769999993</v>
      </c>
      <c r="G37" s="5">
        <f ca="1">OFFSET('672p stat'!$K$1,A37*20,0)-OFFSET('672p stat'!$N$1,A37*20,0)</f>
        <v>3886.6244660000002</v>
      </c>
      <c r="H37" s="5">
        <f ca="1">OFFSET('672p stat'!$N$1,A37*20,0)</f>
        <v>490.053718</v>
      </c>
      <c r="I37" s="5"/>
      <c r="J37" s="5">
        <f t="shared" ca="1" si="1"/>
        <v>5534.104800000001</v>
      </c>
      <c r="K37" s="10">
        <f t="shared" ca="1" si="2"/>
        <v>0.70230409550610595</v>
      </c>
      <c r="L37">
        <f t="shared" ca="1" si="0"/>
        <v>8.2918609254614998E-4</v>
      </c>
    </row>
    <row r="38" spans="1:12" x14ac:dyDescent="0.25">
      <c r="A38">
        <v>8</v>
      </c>
      <c r="C38" t="str">
        <f ca="1">OFFSET('672p stat'!$A$1,A38*20,0)</f>
        <v>CUDA ant add CPU12</v>
      </c>
      <c r="D38" s="5">
        <f ca="1">OFFSET('672p trace'!$R$56,(A38-1)*56,0)-OFFSET('672p trace'!$S$56,(A38-1)*56,0)</f>
        <v>141.56000000001222</v>
      </c>
      <c r="E38" s="5">
        <f ca="1">OFFSET('672p trace'!$S$56,(A38-1)*56,0)-OFFSET('672p stat'!$H$1,A38*20,0)</f>
        <v>7.8728119999868795</v>
      </c>
      <c r="F38" s="5">
        <f ca="1">OFFSET('672p stat'!$H$1,A38*20,0)-OFFSET('672p stat'!$K$1,A38*20,0)</f>
        <v>711.47453200000746</v>
      </c>
      <c r="G38" s="5">
        <f ca="1">OFFSET('672p stat'!$K$1,A38*20,0)-OFFSET('672p stat'!$N$1,A38*20,0)</f>
        <v>127141.880879</v>
      </c>
      <c r="H38" s="5">
        <f ca="1">OFFSET('672p stat'!$N$1,A38*20,0)</f>
        <v>471.45177699999999</v>
      </c>
      <c r="I38" s="5"/>
      <c r="J38" s="5">
        <f t="shared" ca="1" si="1"/>
        <v>128332.68</v>
      </c>
      <c r="K38" s="10">
        <f t="shared" ca="1" si="2"/>
        <v>0.99072099857183693</v>
      </c>
      <c r="L38">
        <f t="shared" ca="1" si="0"/>
        <v>1.5765633668852197E-2</v>
      </c>
    </row>
    <row r="39" spans="1:12" x14ac:dyDescent="0.25">
      <c r="A39">
        <v>9</v>
      </c>
      <c r="C39" t="str">
        <f ca="1">OFFSET('672p stat'!$A$1,A39*20,0)</f>
        <v>CUDA opt</v>
      </c>
      <c r="D39" s="5">
        <f ca="1">OFFSET('672p trace'!$R$56,(A39-1)*56,0)-OFFSET('672p trace'!$S$56,(A39-1)*56,0)</f>
        <v>1215.1866000000002</v>
      </c>
      <c r="E39" s="5">
        <f ca="1">OFFSET('672p trace'!$S$56,(A39-1)*56,0)-OFFSET('672p stat'!$H$1,A39*20,0)</f>
        <v>0</v>
      </c>
      <c r="F39" s="5">
        <f ca="1">OFFSET('672p stat'!$H$1,A39*20,0)-OFFSET('672p stat'!$K$1,A39*20,0)</f>
        <v>0</v>
      </c>
      <c r="G39" s="5">
        <f ca="1">OFFSET('672p stat'!$K$1,A39*20,0)-OFFSET('672p stat'!$N$1,A39*20,0)</f>
        <v>0</v>
      </c>
      <c r="H39" s="5">
        <f ca="1">OFFSET('672p stat'!$N$1,A39*20,0)</f>
        <v>0</v>
      </c>
      <c r="I39" s="5"/>
      <c r="J39" s="5">
        <f t="shared" ca="1" si="1"/>
        <v>0</v>
      </c>
      <c r="K39" s="10" t="e">
        <f t="shared" ca="1" si="2"/>
        <v>#DIV/0!</v>
      </c>
      <c r="L39" t="e">
        <f t="shared" ca="1" si="0"/>
        <v>#DIV/0!</v>
      </c>
    </row>
    <row r="40" spans="1:12" x14ac:dyDescent="0.25">
      <c r="A40">
        <v>10</v>
      </c>
      <c r="C40" t="str">
        <f ca="1">OFFSET('672p stat'!$A$1,A40*20,0)</f>
        <v>CUDA opt Time</v>
      </c>
      <c r="D40" s="5">
        <f ca="1">OFFSET('672p trace'!$R$56,(A40-1)*56,0)-OFFSET('672p trace'!$S$56,(A40-1)*56,0)</f>
        <v>37.556800000000067</v>
      </c>
      <c r="E40" s="5">
        <f ca="1">OFFSET('672p trace'!$S$56,(A40-1)*56,0)-OFFSET('672p stat'!$H$1,A40*20,0)</f>
        <v>23.742616000000226</v>
      </c>
      <c r="F40" s="5">
        <f ca="1">OFFSET('672p stat'!$H$1,A40*20,0)-OFFSET('672p stat'!$K$1,A40*20,0)</f>
        <v>959.42484999999999</v>
      </c>
      <c r="G40" s="5">
        <f ca="1">OFFSET('672p stat'!$K$1,A40*20,0)-OFFSET('672p stat'!$N$1,A40*20,0)</f>
        <v>199.08173400000001</v>
      </c>
      <c r="H40" s="5">
        <f ca="1">OFFSET('672p stat'!$N$1,A40*20,0)</f>
        <v>0</v>
      </c>
      <c r="I40" s="5"/>
      <c r="J40" s="5">
        <f t="shared" ca="1" si="1"/>
        <v>1182.2492000000002</v>
      </c>
      <c r="K40" s="10">
        <f t="shared" ca="1" si="2"/>
        <v>0.16839236093371851</v>
      </c>
      <c r="L40">
        <f t="shared" ca="1" si="0"/>
        <v>2.1782323197930647E-4</v>
      </c>
    </row>
    <row r="41" spans="1:12" x14ac:dyDescent="0.25">
      <c r="A41">
        <v>11</v>
      </c>
      <c r="C41" t="str">
        <f ca="1">OFFSET('672p stat'!$A$1,A41*20,0)</f>
        <v>CUDA opt non hash</v>
      </c>
      <c r="D41" s="5">
        <f ca="1">OFFSET('672p trace'!$R$56,(A41-1)*56,0)-OFFSET('672p trace'!$S$56,(A41-1)*56,0)</f>
        <v>36.809999999999945</v>
      </c>
      <c r="E41" s="5">
        <f ca="1">OFFSET('672p trace'!$S$56,(A41-1)*56,0)-OFFSET('672p stat'!$H$1,A41*20,0)</f>
        <v>23.836591999999655</v>
      </c>
      <c r="F41" s="5">
        <f ca="1">OFFSET('672p stat'!$H$1,A41*20,0)-OFFSET('672p stat'!$K$1,A41*20,0)</f>
        <v>959.24041800000009</v>
      </c>
      <c r="G41" s="5">
        <f ca="1">OFFSET('672p stat'!$K$1,A41*20,0)-OFFSET('672p stat'!$N$1,A41*20,0)</f>
        <v>189.59058999999999</v>
      </c>
      <c r="H41" s="5">
        <f ca="1">OFFSET('672p stat'!$N$1,A41*20,0)</f>
        <v>0</v>
      </c>
      <c r="I41" s="5"/>
      <c r="J41" s="5">
        <f t="shared" ca="1" si="1"/>
        <v>1172.6675999999998</v>
      </c>
      <c r="K41" s="10">
        <f t="shared" ca="1" si="2"/>
        <v>0.16167462117994905</v>
      </c>
      <c r="L41">
        <f t="shared" ca="1" si="0"/>
        <v>1.8197776450473438E-5</v>
      </c>
    </row>
    <row r="42" spans="1:12" x14ac:dyDescent="0.25">
      <c r="A42">
        <v>12</v>
      </c>
      <c r="C42" t="str">
        <f ca="1">OFFSET('672p stat'!$A$1,A42*20,0)</f>
        <v>CUDA opt ant</v>
      </c>
      <c r="D42" s="5">
        <f ca="1">OFFSET('672p trace'!$R$56,(A42-1)*56,0)-OFFSET('672p trace'!$S$56,(A42-1)*56,0)</f>
        <v>38.116399999999885</v>
      </c>
      <c r="E42" s="5">
        <f ca="1">OFFSET('672p trace'!$S$56,(A42-1)*56,0)-OFFSET('672p stat'!$H$1,A42*20,0)</f>
        <v>25.927351000000272</v>
      </c>
      <c r="F42" s="5">
        <f ca="1">OFFSET('672p stat'!$H$1,A42*20,0)-OFFSET('672p stat'!$K$1,A42*20,0)</f>
        <v>724.57417900000019</v>
      </c>
      <c r="G42" s="5">
        <f ca="1">OFFSET('672p stat'!$K$1,A42*20,0)-OFFSET('672p stat'!$N$1,A42*20,0)</f>
        <v>4611.4562699999997</v>
      </c>
      <c r="H42" s="5">
        <f ca="1">OFFSET('672p stat'!$N$1,A42*20,0)</f>
        <v>0</v>
      </c>
      <c r="I42" s="5"/>
      <c r="J42" s="5">
        <f t="shared" ca="1" si="1"/>
        <v>5361.9578000000001</v>
      </c>
      <c r="K42" s="10">
        <f t="shared" ca="1" si="2"/>
        <v>0.86003218264791259</v>
      </c>
      <c r="L42">
        <f t="shared" ca="1" si="0"/>
        <v>2.0466451397490687E-4</v>
      </c>
    </row>
    <row r="43" spans="1:12" x14ac:dyDescent="0.25">
      <c r="A43">
        <v>13</v>
      </c>
      <c r="C43" t="str">
        <f ca="1">OFFSET('672p stat'!$A$1,A43*20,0)</f>
        <v>CUDA opt ant non hash</v>
      </c>
      <c r="D43" s="5">
        <f ca="1">OFFSET('672p trace'!$R$56,(A43-1)*56,0)-OFFSET('672p trace'!$S$56,(A43-1)*56,0)</f>
        <v>38.029599999996208</v>
      </c>
      <c r="E43" s="5">
        <f ca="1">OFFSET('672p trace'!$S$56,(A43-1)*56,0)-OFFSET('672p stat'!$H$1,A43*20,0)</f>
        <v>31.909014000002571</v>
      </c>
      <c r="F43" s="5">
        <f ca="1">OFFSET('672p stat'!$H$1,A43*20,0)-OFFSET('672p stat'!$K$1,A43*20,0)</f>
        <v>724.52103499999976</v>
      </c>
      <c r="G43" s="5">
        <f ca="1">OFFSET('672p stat'!$K$1,A43*20,0)-OFFSET('672p stat'!$N$1,A43*20,0)</f>
        <v>4600.7749510000003</v>
      </c>
      <c r="H43" s="5">
        <f ca="1">OFFSET('672p stat'!$N$1,A43*20,0)</f>
        <v>0</v>
      </c>
      <c r="I43" s="5"/>
      <c r="J43" s="5">
        <f t="shared" ca="1" si="1"/>
        <v>5357.2050000000027</v>
      </c>
      <c r="K43" s="10">
        <f t="shared" ca="1" si="2"/>
        <v>0.85880136209086599</v>
      </c>
      <c r="L43">
        <f t="shared" ca="1" si="0"/>
        <v>3.4872374344154476E-4</v>
      </c>
    </row>
    <row r="44" spans="1:12" x14ac:dyDescent="0.25">
      <c r="A44">
        <v>14</v>
      </c>
      <c r="C44" t="str">
        <f ca="1">OFFSET('672p stat'!$A$1,A44*20,0)</f>
        <v>CUDA opt ant par</v>
      </c>
      <c r="D44" s="5">
        <f ca="1">OFFSET('672p trace'!$R$56,(A44-1)*56,0)-OFFSET('672p trace'!$S$56,(A44-1)*56,0)</f>
        <v>38.359800000000178</v>
      </c>
      <c r="E44" s="5">
        <f ca="1">OFFSET('672p trace'!$S$56,(A44-1)*56,0)-OFFSET('672p stat'!$H$1,A44*20,0)</f>
        <v>26.880116000000271</v>
      </c>
      <c r="F44" s="5">
        <f ca="1">OFFSET('672p stat'!$H$1,A44*20,0)-OFFSET('672p stat'!$K$1,A44*20,0)</f>
        <v>1064.9767670000001</v>
      </c>
      <c r="G44" s="5">
        <f ca="1">OFFSET('672p stat'!$K$1,A44*20,0)-OFFSET('672p stat'!$N$1,A44*20,0)</f>
        <v>3684.0047169999998</v>
      </c>
      <c r="H44" s="5">
        <f ca="1">OFFSET('672p stat'!$N$1,A44*20,0)</f>
        <v>0</v>
      </c>
      <c r="I44" s="5"/>
      <c r="J44" s="5">
        <f t="shared" ca="1" si="1"/>
        <v>4775.8616000000002</v>
      </c>
      <c r="K44" s="10">
        <f t="shared" ca="1" si="2"/>
        <v>0.77138012479256091</v>
      </c>
      <c r="L44">
        <f t="shared" ca="1" si="0"/>
        <v>1.0477632344555261E-4</v>
      </c>
    </row>
    <row r="45" spans="1:12" x14ac:dyDescent="0.25">
      <c r="A45">
        <v>15</v>
      </c>
      <c r="C45" t="str">
        <f ca="1">OFFSET('672p stat'!$A$1,A45*20,0)</f>
        <v>non CUDA Time</v>
      </c>
      <c r="D45" s="5">
        <f ca="1">OFFSET('672p trace'!$R$56,(A45-1)*56,0)-OFFSET('672p trace'!$S$56,(A45-1)*56,0)</f>
        <v>150.84000000002561</v>
      </c>
      <c r="E45" s="5">
        <f ca="1">OFFSET('672p trace'!$S$56,(A45-1)*56,0)-OFFSET('672p stat'!$H$1,A45*20,0)</f>
        <v>0.59625999999116175</v>
      </c>
      <c r="F45" s="5">
        <f ca="1">OFFSET('672p stat'!$H$1,A45*20,0)-OFFSET('672p stat'!$K$1,A45*20,0)</f>
        <v>1125.1522689999838</v>
      </c>
      <c r="G45" s="5">
        <f ca="1">OFFSET('672p stat'!$K$1,A45*20,0)-OFFSET('672p stat'!$N$1,A45*20,0)</f>
        <v>131366.427024</v>
      </c>
      <c r="H45" s="5">
        <f ca="1">OFFSET('672p stat'!$N$1,A45*20,0)</f>
        <v>483.62444699999998</v>
      </c>
      <c r="I45" s="5"/>
      <c r="J45" s="5">
        <f t="shared" ca="1" si="1"/>
        <v>132975.79999999999</v>
      </c>
      <c r="K45" s="10">
        <f t="shared" ca="1" si="2"/>
        <v>0.98789724915360555</v>
      </c>
      <c r="L45">
        <f t="shared" ca="1" si="0"/>
        <v>1.0440904107044935E-2</v>
      </c>
    </row>
    <row r="46" spans="1:12" x14ac:dyDescent="0.25">
      <c r="A46">
        <v>16</v>
      </c>
      <c r="C46" t="str">
        <f ca="1">OFFSET('672p stat'!$A$1,A46*20,0)</f>
        <v>non CUDA</v>
      </c>
      <c r="D46" s="5">
        <f ca="1">OFFSET('672p trace'!$R$56,(A46-1)*56,0)-OFFSET('672p trace'!$S$56,(A46-1)*56,0)</f>
        <v>126718.82</v>
      </c>
      <c r="E46" s="5">
        <f ca="1">OFFSET('672p trace'!$S$56,(A46-1)*56,0)-OFFSET('672p stat'!$H$1,A46*20,0)</f>
        <v>0</v>
      </c>
      <c r="F46" s="5">
        <f ca="1">OFFSET('672p stat'!$H$1,A46*20,0)-OFFSET('672p stat'!$K$1,A46*20,0)</f>
        <v>0</v>
      </c>
      <c r="G46" s="5">
        <f ca="1">OFFSET('672p stat'!$K$1,A46*20,0)-OFFSET('672p stat'!$N$1,A46*20,0)</f>
        <v>0</v>
      </c>
      <c r="H46" s="5">
        <f ca="1">OFFSET('672p stat'!$N$1,A46*20,0)</f>
        <v>0</v>
      </c>
      <c r="I46" s="5"/>
      <c r="J46" s="5">
        <f t="shared" ca="1" si="1"/>
        <v>0</v>
      </c>
      <c r="K46" s="10" t="e">
        <f t="shared" ca="1" si="2"/>
        <v>#DIV/0!</v>
      </c>
      <c r="L46" t="e">
        <f t="shared" ca="1" si="0"/>
        <v>#DIV/0!</v>
      </c>
    </row>
    <row r="47" spans="1:12" x14ac:dyDescent="0.25">
      <c r="A47">
        <v>17</v>
      </c>
      <c r="C47" t="str">
        <f ca="1">OFFSET('672p stat'!$A$1,A47*20,0)</f>
        <v>non CUDA non hash</v>
      </c>
      <c r="D47" s="5">
        <f ca="1">OFFSET('672p trace'!$R$56,(A47-1)*56,0)-OFFSET('672p trace'!$S$56,(A47-1)*56,0)</f>
        <v>34.447999999989406</v>
      </c>
      <c r="E47" s="5">
        <f ca="1">OFFSET('672p trace'!$S$56,(A47-1)*56,0)-OFFSET('672p stat'!$H$1,A47*20,0)</f>
        <v>0.52870999999868218</v>
      </c>
      <c r="F47" s="5">
        <f ca="1">OFFSET('672p stat'!$H$1,A47*20,0)-OFFSET('672p stat'!$K$1,A47*20,0)</f>
        <v>1097.0549690000043</v>
      </c>
      <c r="G47" s="5">
        <f ca="1">OFFSET('672p stat'!$K$1,A47*20,0)-OFFSET('672p stat'!$N$1,A47*20,0)</f>
        <v>37518.577639999996</v>
      </c>
      <c r="H47" s="5">
        <f ca="1">OFFSET('672p stat'!$N$1,A47*20,0)</f>
        <v>462.91268100000002</v>
      </c>
      <c r="I47" s="5"/>
      <c r="J47" s="5">
        <f t="shared" ca="1" si="1"/>
        <v>39079.074000000001</v>
      </c>
      <c r="K47" s="10">
        <f t="shared" ca="1" si="2"/>
        <v>0.96006823600784386</v>
      </c>
      <c r="L47">
        <f t="shared" ca="1" si="0"/>
        <v>5.5966822170644605E-3</v>
      </c>
    </row>
    <row r="48" spans="1:12" x14ac:dyDescent="0.25">
      <c r="A48">
        <v>18</v>
      </c>
      <c r="C48" t="str">
        <f ca="1">OFFSET('672p stat'!$A$1,A48*20,0)</f>
        <v>Classic ACO</v>
      </c>
      <c r="D48" s="5">
        <f ca="1">OFFSET('672p trace'!$R$56,(A48-1)*56,0)-OFFSET('672p trace'!$S$56,(A48-1)*56,0)</f>
        <v>2680.7600000000093</v>
      </c>
      <c r="E48" s="5">
        <f ca="1">OFFSET('672p trace'!$S$56,(A48-1)*56,0)-OFFSET('672p stat'!$H$1,A48*20,0)</f>
        <v>26.880000000004657</v>
      </c>
      <c r="F48" s="5">
        <f ca="1">OFFSET('672p stat'!$H$1,A48*20,0)-OFFSET('672p stat'!$K$1,A48*20,0)</f>
        <v>1429.8762499999721</v>
      </c>
      <c r="G48" s="5">
        <f ca="1">OFFSET('672p stat'!$K$1,A48*20,0)-OFFSET('672p stat'!$N$1,A48*20,0)</f>
        <v>653686.33179900004</v>
      </c>
      <c r="H48" s="5">
        <f ca="1">OFFSET('672p stat'!$N$1,A48*20,0)</f>
        <v>1358.251951</v>
      </c>
      <c r="I48" s="5"/>
      <c r="J48" s="5">
        <f t="shared" ca="1" si="1"/>
        <v>656501.34</v>
      </c>
      <c r="K48" s="10">
        <f t="shared" ca="1" si="2"/>
        <v>0.99571210593263992</v>
      </c>
      <c r="L48">
        <f t="shared" ca="1" si="0"/>
        <v>1.2634522085681413E-3</v>
      </c>
    </row>
    <row r="49" spans="1:12" x14ac:dyDescent="0.25">
      <c r="A49">
        <v>19</v>
      </c>
      <c r="C49" t="str">
        <f ca="1">OFFSET('672p stat'!$A$1,A49*20,0)</f>
        <v>Classic ACO non hash</v>
      </c>
      <c r="D49" s="5">
        <f ca="1">OFFSET('672p trace'!$R$56,(A49-1)*56,0)-OFFSET('672p trace'!$S$56,(A49-1)*56,0)</f>
        <v>38.440000000060536</v>
      </c>
      <c r="E49" s="5">
        <f ca="1">OFFSET('672p trace'!$S$56,(A49-1)*56,0)-OFFSET('672p stat'!$H$1,A49*20,0)</f>
        <v>20.684999999939464</v>
      </c>
      <c r="F49" s="5">
        <f ca="1">OFFSET('672p stat'!$H$1,A49*20,0)-OFFSET('672p stat'!$K$1,A49*20,0)</f>
        <v>1174.5587499999674</v>
      </c>
      <c r="G49" s="5">
        <f ca="1">OFFSET('672p stat'!$K$1,A49*20,0)-OFFSET('672p stat'!$N$1,A49*20,0)</f>
        <v>646697.64180900005</v>
      </c>
      <c r="H49" s="5">
        <f ca="1">OFFSET('672p stat'!$N$1,A49*20,0)</f>
        <v>1162.314441</v>
      </c>
      <c r="I49" s="5"/>
      <c r="J49" s="5">
        <f t="shared" ca="1" si="1"/>
        <v>649055.19999999995</v>
      </c>
      <c r="K49" s="10">
        <f t="shared" ca="1" si="2"/>
        <v>0.99636770772193195</v>
      </c>
      <c r="L49">
        <f t="shared" ca="1" si="0"/>
        <v>3.0166709039569223E-3</v>
      </c>
    </row>
    <row r="50" spans="1:12" x14ac:dyDescent="0.25">
      <c r="A50">
        <v>20</v>
      </c>
      <c r="C50" t="str">
        <f ca="1">OFFSET('672p stat'!$A$1,A50*20,0)</f>
        <v>omp</v>
      </c>
      <c r="D50" s="5">
        <f ca="1">OFFSET('672p trace'!$R$56,(A50-1)*56,0)-OFFSET('672p trace'!$S$56,(A50-1)*56,0)</f>
        <v>155.22000000000116</v>
      </c>
      <c r="E50" s="5">
        <f ca="1">OFFSET('672p trace'!$S$56,(A50-1)*56,0)-OFFSET('672p stat'!$H$1,A50*20,0)</f>
        <v>0.65686899999855086</v>
      </c>
      <c r="F50" s="5">
        <f ca="1">OFFSET('672p stat'!$H$1,A50*20,0)-OFFSET('672p stat'!$K$1,A50*20,0)</f>
        <v>1145.102515999999</v>
      </c>
      <c r="G50" s="5">
        <f ca="1">OFFSET('672p stat'!$K$1,A50*20,0)-OFFSET('672p stat'!$N$1,A50*20,0)</f>
        <v>130499.243332</v>
      </c>
      <c r="H50" s="5">
        <f ca="1">OFFSET('672p stat'!$N$1,A50*20,0)</f>
        <v>501.11728299999999</v>
      </c>
      <c r="I50" s="5"/>
      <c r="J50" s="5">
        <f t="shared" ca="1" si="1"/>
        <v>132146.12</v>
      </c>
      <c r="K50" s="10">
        <f t="shared" ca="1" si="2"/>
        <v>0.9875374572632174</v>
      </c>
      <c r="L50">
        <f t="shared" ca="1" si="0"/>
        <v>8.8887044986358573E-3</v>
      </c>
    </row>
    <row r="51" spans="1:12" x14ac:dyDescent="0.25">
      <c r="A51">
        <v>21</v>
      </c>
      <c r="C51" t="str">
        <f ca="1">OFFSET('672p stat'!$A$1,A51*20,0)</f>
        <v>omp non hash</v>
      </c>
      <c r="D51" s="5">
        <f ca="1">OFFSET('672p trace'!$R$56,(A51-1)*56,0)-OFFSET('672p trace'!$S$56,(A51-1)*56,0)</f>
        <v>36.263999999981024</v>
      </c>
      <c r="E51" s="5">
        <f ca="1">OFFSET('672p trace'!$S$56,(A51-1)*56,0)-OFFSET('672p stat'!$H$1,A51*20,0)</f>
        <v>0.59166600001481129</v>
      </c>
      <c r="F51" s="5">
        <f ca="1">OFFSET('672p stat'!$H$1,A51*20,0)-OFFSET('672p stat'!$K$1,A51*20,0)</f>
        <v>1146.1070540000001</v>
      </c>
      <c r="G51" s="5">
        <f ca="1">OFFSET('672p stat'!$K$1,A51*20,0)-OFFSET('672p stat'!$N$1,A51*20,0)</f>
        <v>39362.940155999997</v>
      </c>
      <c r="H51" s="5">
        <f ca="1">OFFSET('672p stat'!$N$1,A51*20,0)</f>
        <v>491.17712399999999</v>
      </c>
      <c r="I51" s="5"/>
      <c r="J51" s="5">
        <f t="shared" ca="1" si="1"/>
        <v>41000.816000000013</v>
      </c>
      <c r="K51" s="10">
        <f t="shared" ca="1" si="2"/>
        <v>0.96005260373354484</v>
      </c>
      <c r="L51">
        <f t="shared" ca="1" si="0"/>
        <v>8.35646451473223E-3</v>
      </c>
    </row>
    <row r="52" spans="1:12" x14ac:dyDescent="0.25">
      <c r="A52">
        <v>22</v>
      </c>
      <c r="C52" t="str">
        <f ca="1">OFFSET('672p stat'!$A$1,A52*20,0)</f>
        <v>non CUDA transp Time</v>
      </c>
      <c r="D52" s="5">
        <f ca="1">OFFSET('672p trace'!$R$56,(A52-1)*56,0)-OFFSET('672p trace'!$S$56,(A52-1)*56,0)</f>
        <v>164.9199999999837</v>
      </c>
      <c r="E52" s="5">
        <f ca="1">OFFSET('672p trace'!$S$56,(A52-1)*56,0)-OFFSET('672p stat'!$H$1,A52*20,0)</f>
        <v>0.66539000000921078</v>
      </c>
      <c r="F52" s="5">
        <f ca="1">OFFSET('672p stat'!$H$1,A52*20,0)-OFFSET('672p stat'!$K$1,A52*20,0)</f>
        <v>1275.690265000012</v>
      </c>
      <c r="G52" s="5">
        <f ca="1">OFFSET('672p stat'!$K$1,A52*20,0)-OFFSET('672p stat'!$N$1,A52*20,0)</f>
        <v>143277.37811200001</v>
      </c>
      <c r="H52" s="5">
        <f ca="1">OFFSET('672p stat'!$N$1,A52*20,0)</f>
        <v>731.40623300000004</v>
      </c>
      <c r="I52" s="5"/>
      <c r="J52" s="5">
        <f t="shared" ca="1" si="1"/>
        <v>145285.14000000001</v>
      </c>
      <c r="K52" s="10">
        <f t="shared" ca="1" si="2"/>
        <v>0.98618054201551508</v>
      </c>
      <c r="L52">
        <f t="shared" ca="1" si="0"/>
        <v>1.0385012031065392E-2</v>
      </c>
    </row>
    <row r="53" spans="1:12" x14ac:dyDescent="0.25">
      <c r="A53">
        <v>23</v>
      </c>
      <c r="C53" t="str">
        <f ca="1">OFFSET('672p stat'!$A$1,A53*20,0)</f>
        <v>non CUDA transp</v>
      </c>
      <c r="D53" s="5">
        <f ca="1">OFFSET('672p trace'!$R$56,(A53-1)*56,0)-OFFSET('672p trace'!$S$56,(A53-1)*56,0)</f>
        <v>142776.85999999999</v>
      </c>
      <c r="E53" s="5">
        <f ca="1">OFFSET('672p trace'!$S$56,(A53-1)*56,0)-OFFSET('672p stat'!$H$1,A53*20,0)</f>
        <v>0</v>
      </c>
      <c r="F53" s="5">
        <f ca="1">OFFSET('672p stat'!$H$1,A53*20,0)-OFFSET('672p stat'!$K$1,A53*20,0)</f>
        <v>0</v>
      </c>
      <c r="G53" s="5">
        <f ca="1">OFFSET('672p stat'!$K$1,A53*20,0)-OFFSET('672p stat'!$N$1,A53*20,0)</f>
        <v>0</v>
      </c>
      <c r="H53" s="5">
        <f ca="1">OFFSET('672p stat'!$N$1,A53*20,0)</f>
        <v>0</v>
      </c>
      <c r="I53" s="5"/>
      <c r="J53" s="5">
        <f t="shared" ca="1" si="1"/>
        <v>0</v>
      </c>
      <c r="K53" s="10" t="e">
        <f t="shared" ca="1" si="2"/>
        <v>#DIV/0!</v>
      </c>
      <c r="L53" t="e">
        <f t="shared" ca="1" si="0"/>
        <v>#DIV/0!</v>
      </c>
    </row>
    <row r="54" spans="1:12" x14ac:dyDescent="0.25">
      <c r="A54">
        <v>24</v>
      </c>
      <c r="C54" t="str">
        <f ca="1">OFFSET('672p stat'!$A$1,A54*20,0)</f>
        <v>non CUDA transp non hash</v>
      </c>
      <c r="D54" s="5">
        <f ca="1">OFFSET('672p trace'!$R$56,(A54-1)*56,0)-OFFSET('672p trace'!$S$56,(A54-1)*56,0)</f>
        <v>38.941999999966356</v>
      </c>
      <c r="E54" s="5">
        <f ca="1">OFFSET('672p trace'!$S$56,(A54-1)*56,0)-OFFSET('672p stat'!$H$1,A54*20,0)</f>
        <v>0.58693800000764895</v>
      </c>
      <c r="F54" s="5">
        <f ca="1">OFFSET('672p stat'!$H$1,A54*20,0)-OFFSET('672p stat'!$K$1,A54*20,0)</f>
        <v>1285.6255040000033</v>
      </c>
      <c r="G54" s="5">
        <f ca="1">OFFSET('672p stat'!$K$1,A54*20,0)-OFFSET('672p stat'!$N$1,A54*20,0)</f>
        <v>42488.932918999999</v>
      </c>
      <c r="H54" s="5">
        <f ca="1">OFFSET('672p stat'!$N$1,A54*20,0)</f>
        <v>705.25863900000002</v>
      </c>
      <c r="I54" s="5"/>
      <c r="J54" s="5">
        <f t="shared" ca="1" si="1"/>
        <v>44480.40400000001</v>
      </c>
      <c r="K54" s="10">
        <f t="shared" ca="1" si="2"/>
        <v>0.95522812515371913</v>
      </c>
      <c r="L54">
        <f t="shared" ca="1" si="0"/>
        <v>8.5128967338866778E-3</v>
      </c>
    </row>
    <row r="55" spans="1:12" x14ac:dyDescent="0.25">
      <c r="A55">
        <v>25</v>
      </c>
      <c r="C55">
        <f ca="1">OFFSET('672p stat'!$A$1,A55*20,0)</f>
        <v>0</v>
      </c>
      <c r="D55" s="5">
        <f ca="1">OFFSET('672p trace'!$R$56,(A55-1)*56,0)-OFFSET('672p trace'!$S$56,(A55-1)*56,0)</f>
        <v>0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OFFSET('672p stat'!$A$1,A56*20,0)</f>
        <v>0</v>
      </c>
      <c r="D56" s="5">
        <f ca="1">OFFSET('672p trace'!$R$56,(A56-1)*56,0)-OFFSET('672p trace'!$S$56,(A56-1)*56,0)</f>
        <v>0</v>
      </c>
      <c r="E56" s="5">
        <f ca="1">OFFSET('672p trace'!$S$56,(A56-1)*56,0)-OFFSET('672p stat'!$H$1,A56*20,0)</f>
        <v>0</v>
      </c>
      <c r="F56" s="5">
        <f ca="1">OFFSET('672p stat'!$H$1,A56*20,0)-OFFSET('672p stat'!$K$1,A56*20,0)</f>
        <v>0</v>
      </c>
      <c r="G56" s="5">
        <f ca="1">OFFSET('672p stat'!$K$1,A56*20,0)-OFFSET('672p stat'!$N$1,A56*20,0)</f>
        <v>0</v>
      </c>
      <c r="H56" s="5">
        <f ca="1">OFFSET('672p stat'!$N$1,A56*20,0)</f>
        <v>0</v>
      </c>
      <c r="I56" s="5"/>
      <c r="J56" s="5">
        <f t="shared" ca="1" si="1"/>
        <v>0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OFFSET('672p stat'!$A$1,A57*20,0)</f>
        <v>0</v>
      </c>
      <c r="D57" s="5">
        <f ca="1">OFFSET('672p trace'!$R$56,(A57-1)*56,0)-OFFSET('672p trace'!$S$56,(A57-1)*56,0)</f>
        <v>0</v>
      </c>
      <c r="E57" s="5">
        <f ca="1">OFFSET('672p trace'!$S$56,(A57-1)*56,0)-OFFSET('672p stat'!$H$1,A57*20,0)</f>
        <v>0</v>
      </c>
      <c r="F57" s="5">
        <f ca="1">OFFSET('672p stat'!$H$1,A57*20,0)-OFFSET('672p stat'!$K$1,A57*20,0)</f>
        <v>0</v>
      </c>
      <c r="G57" s="5">
        <f ca="1">OFFSET('672p stat'!$K$1,A57*20,0)-OFFSET('672p stat'!$N$1,A57*20,0)</f>
        <v>0</v>
      </c>
      <c r="H57" s="5">
        <f ca="1">OFFSET('672p stat'!$N$1,A57*20,0)</f>
        <v>0</v>
      </c>
      <c r="I57" s="5"/>
      <c r="J57" s="5">
        <f t="shared" ca="1" si="1"/>
        <v>0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 t="str">
        <f ca="1">OFFSET('672p stat'!$A$1,A58*20,0)</f>
        <v>non CUDA AVX_OMP Time</v>
      </c>
      <c r="D58" s="5">
        <f ca="1">OFFSET('672p trace'!$R$56,(A58-1)*56,0)-OFFSET('672p trace'!$S$56,(A58-1)*56,0)</f>
        <v>105.6232</v>
      </c>
      <c r="E58" s="5">
        <f ca="1">OFFSET('672p trace'!$S$56,(A58-1)*56,0)-OFFSET('672p stat'!$H$1,A58*20,0)</f>
        <v>0.29220600000053309</v>
      </c>
      <c r="F58" s="5">
        <f ca="1">OFFSET('672p stat'!$H$1,A58*20,0)-OFFSET('672p stat'!$K$1,A58*20,0)</f>
        <v>92.169726999999966</v>
      </c>
      <c r="G58" s="5">
        <f ca="1">OFFSET('672p stat'!$K$1,A58*20,0)-OFFSET('672p stat'!$N$1,A58*20,0)</f>
        <v>3687.5560920000003</v>
      </c>
      <c r="H58" s="5">
        <f ca="1">OFFSET('672p stat'!$N$1,A58*20,0)</f>
        <v>226.292575</v>
      </c>
      <c r="I58" s="5"/>
      <c r="J58" s="5">
        <f t="shared" ca="1" si="1"/>
        <v>4006.3106000000007</v>
      </c>
      <c r="K58" s="10">
        <f t="shared" ca="1" si="2"/>
        <v>0.92043689573144916</v>
      </c>
      <c r="L58">
        <f t="shared" ca="1" si="0"/>
        <v>4.217468504434661E-3</v>
      </c>
    </row>
    <row r="59" spans="1:12" x14ac:dyDescent="0.25">
      <c r="A59">
        <v>29</v>
      </c>
      <c r="C59" t="str">
        <f ca="1">OFFSET('672p stat'!$A$1,A59*20,0)</f>
        <v>non CUDA AVX_OMP</v>
      </c>
      <c r="D59" s="5">
        <f ca="1">OFFSET('672p trace'!$R$56,(A59-1)*56,0)-OFFSET('672p trace'!$S$56,(A59-1)*56,0)</f>
        <v>4536.5131999999985</v>
      </c>
      <c r="E59" s="5">
        <f ca="1">OFFSET('672p trace'!$S$56,(A59-1)*56,0)-OFFSET('672p stat'!$H$1,A59*20,0)</f>
        <v>0</v>
      </c>
      <c r="F59" s="5">
        <f ca="1">OFFSET('672p stat'!$H$1,A59*20,0)-OFFSET('672p stat'!$K$1,A59*20,0)</f>
        <v>0</v>
      </c>
      <c r="G59" s="5">
        <f ca="1">OFFSET('672p stat'!$K$1,A59*20,0)-OFFSET('672p stat'!$N$1,A59*20,0)</f>
        <v>0</v>
      </c>
      <c r="H59" s="5">
        <f ca="1">OFFSET('672p stat'!$N$1,A59*20,0)</f>
        <v>0</v>
      </c>
      <c r="I59" s="5"/>
      <c r="J59" s="5">
        <f t="shared" ca="1" si="1"/>
        <v>0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 t="str">
        <f ca="1">OFFSET('672p stat'!$A$1,A60*20,0)</f>
        <v>non CUDA AVX_OMP non hash</v>
      </c>
      <c r="D60" s="5">
        <f ca="1">OFFSET('672p trace'!$R$56,(A60-1)*56,0)-OFFSET('672p trace'!$S$56,(A60-1)*56,0)</f>
        <v>33.821999999999207</v>
      </c>
      <c r="E60" s="5">
        <f ca="1">OFFSET('672p trace'!$S$56,(A60-1)*56,0)-OFFSET('672p stat'!$H$1,A60*20,0)</f>
        <v>0.30698900000015783</v>
      </c>
      <c r="F60" s="5">
        <f ca="1">OFFSET('672p stat'!$H$1,A60*20,0)-OFFSET('672p stat'!$K$1,A60*20,0)</f>
        <v>91.548643000000084</v>
      </c>
      <c r="G60" s="5">
        <f ca="1">OFFSET('672p stat'!$K$1,A60*20,0)-OFFSET('672p stat'!$N$1,A60*20,0)</f>
        <v>3657.3029120000001</v>
      </c>
      <c r="H60" s="5">
        <f ca="1">OFFSET('672p stat'!$N$1,A60*20,0)</f>
        <v>222.289456</v>
      </c>
      <c r="I60" s="5"/>
      <c r="J60" s="5">
        <f t="shared" ca="1" si="1"/>
        <v>3971.4480000000003</v>
      </c>
      <c r="K60" s="10">
        <f t="shared" ref="K60:K80" ca="1" si="3">G60/J60</f>
        <v>0.92089910581732404</v>
      </c>
      <c r="L60">
        <f t="shared" ref="L60:L80" ca="1" si="4">$K$29*POWER(K60,2)*SQRT(G168/(POWER(G60,2)*$L$29)+J168/(POWER(J60,2)*$L$29))</f>
        <v>3.5341611641118813E-3</v>
      </c>
    </row>
    <row r="61" spans="1:12" x14ac:dyDescent="0.25">
      <c r="A61">
        <v>31</v>
      </c>
      <c r="C61">
        <f ca="1">OFFSET('672p stat'!$A$1,A61*20,0)</f>
        <v>0</v>
      </c>
      <c r="D61" s="5">
        <f ca="1">OFFSET('672p trace'!$R$56,(A61-1)*56,0)-OFFSET('672p trace'!$S$56,(A61-1)*56,0)</f>
        <v>0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1"/>
        <v>0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 t="str">
        <f ca="1">OFFSET('672p stat'!$A$1,A62*20,0)</f>
        <v>non CUDA transp_AVX Time</v>
      </c>
      <c r="D62" s="5">
        <f ca="1">OFFSET('672p trace'!$R$56,(A62-1)*56,0)-OFFSET('672p trace'!$S$56,(A62-1)*56,0)</f>
        <v>103.79739999999856</v>
      </c>
      <c r="E62" s="5">
        <f ca="1">OFFSET('672p trace'!$S$56,(A62-1)*56,0)-OFFSET('672p stat'!$H$1,A62*20,0)</f>
        <v>0.28302700000131154</v>
      </c>
      <c r="F62" s="5">
        <f ca="1">OFFSET('672p stat'!$H$1,A62*20,0)-OFFSET('672p stat'!$K$1,A62*20,0)</f>
        <v>100.49819400000069</v>
      </c>
      <c r="G62" s="5">
        <f ca="1">OFFSET('672p stat'!$K$1,A62*20,0)-OFFSET('672p stat'!$N$1,A62*20,0)</f>
        <v>4219.8686909999997</v>
      </c>
      <c r="H62" s="5">
        <f ca="1">OFFSET('672p stat'!$N$1,A62*20,0)</f>
        <v>226.760088</v>
      </c>
      <c r="I62" s="5"/>
      <c r="J62" s="5">
        <f t="shared" ca="1" si="1"/>
        <v>4547.4100000000017</v>
      </c>
      <c r="K62" s="10">
        <f t="shared" ca="1" si="3"/>
        <v>0.92797189850926087</v>
      </c>
      <c r="L62">
        <f t="shared" ca="1" si="4"/>
        <v>2.8498672285422791E-3</v>
      </c>
    </row>
    <row r="63" spans="1:12" x14ac:dyDescent="0.25">
      <c r="A63">
        <v>33</v>
      </c>
      <c r="C63" t="str">
        <f ca="1">OFFSET('672p stat'!$A$1,A63*20,0)</f>
        <v>non CUDA transp_AVX</v>
      </c>
      <c r="D63" s="5">
        <f ca="1">OFFSET('672p trace'!$R$56,(A63-1)*56,0)-OFFSET('672p trace'!$S$56,(A63-1)*56,0)</f>
        <v>4543.5115999999998</v>
      </c>
      <c r="E63" s="5">
        <f ca="1">OFFSET('672p trace'!$S$56,(A63-1)*56,0)-OFFSET('672p stat'!$H$1,A63*20,0)</f>
        <v>0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>
        <f t="shared" ca="1" si="1"/>
        <v>0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 t="str">
        <f ca="1">OFFSET('672p stat'!$A$1,A64*20,0)</f>
        <v>non CUDA transp_AVX non hash</v>
      </c>
      <c r="D64" s="5">
        <f ca="1">OFFSET('672p trace'!$R$56,(A64-1)*56,0)-OFFSET('672p trace'!$S$56,(A64-1)*56,0)</f>
        <v>33.575600000001032</v>
      </c>
      <c r="E64" s="5">
        <f ca="1">OFFSET('672p trace'!$S$56,(A64-1)*56,0)-OFFSET('672p stat'!$H$1,A64*20,0)</f>
        <v>0.30331200000091485</v>
      </c>
      <c r="F64" s="5">
        <f ca="1">OFFSET('672p stat'!$H$1,A64*20,0)-OFFSET('672p stat'!$K$1,A64*20,0)</f>
        <v>98.07285199999933</v>
      </c>
      <c r="G64" s="5">
        <f ca="1">OFFSET('672p stat'!$K$1,A64*20,0)-OFFSET('672p stat'!$N$1,A64*20,0)</f>
        <v>3991.1132360000001</v>
      </c>
      <c r="H64" s="5">
        <f ca="1">OFFSET('672p stat'!$N$1,A64*20,0)</f>
        <v>226.7586</v>
      </c>
      <c r="I64" s="5"/>
      <c r="J64" s="5">
        <f t="shared" ca="1" si="1"/>
        <v>4316.2480000000005</v>
      </c>
      <c r="K64" s="10">
        <f t="shared" ca="1" si="3"/>
        <v>0.92467189929772331</v>
      </c>
      <c r="L64">
        <f t="shared" ca="1" si="4"/>
        <v>2.8679888209135864E-3</v>
      </c>
    </row>
    <row r="65" spans="1:12" x14ac:dyDescent="0.25">
      <c r="A65">
        <v>35</v>
      </c>
      <c r="C65" t="str">
        <f ca="1">OFFSET('672p stat'!$A$1,A65*20,0)</f>
        <v>non CUDA transp_AVX_OMP Time</v>
      </c>
      <c r="D65" s="5">
        <f ca="1">OFFSET('672p trace'!$R$56,(A65-1)*56,0)-OFFSET('672p trace'!$S$56,(A65-1)*56,0)</f>
        <v>103.12099999999919</v>
      </c>
      <c r="E65" s="5">
        <f ca="1">OFFSET('672p trace'!$S$56,(A65-1)*56,0)-OFFSET('672p stat'!$H$1,A65*20,0)</f>
        <v>0.31291500000043015</v>
      </c>
      <c r="F65" s="5">
        <f ca="1">OFFSET('672p stat'!$H$1,A65*20,0)-OFFSET('672p stat'!$K$1,A65*20,0)</f>
        <v>101.51214900000014</v>
      </c>
      <c r="G65" s="5">
        <f ca="1">OFFSET('672p stat'!$K$1,A65*20,0)-OFFSET('672p stat'!$N$1,A65*20,0)</f>
        <v>4226.8882389999999</v>
      </c>
      <c r="H65" s="5">
        <f ca="1">OFFSET('672p stat'!$N$1,A65*20,0)</f>
        <v>227.04149699999999</v>
      </c>
      <c r="I65" s="5"/>
      <c r="J65" s="5">
        <f t="shared" ca="1" si="1"/>
        <v>4555.7548000000006</v>
      </c>
      <c r="K65" s="10">
        <f t="shared" ca="1" si="3"/>
        <v>0.92781293650834751</v>
      </c>
      <c r="L65">
        <f t="shared" ca="1" si="4"/>
        <v>2.9034515349807841E-3</v>
      </c>
    </row>
    <row r="66" spans="1:12" x14ac:dyDescent="0.25">
      <c r="A66">
        <v>36</v>
      </c>
      <c r="C66" t="str">
        <f ca="1">OFFSET('672p stat'!$A$1,A66*20,0)</f>
        <v>non CUDA transp_AVX_OMP</v>
      </c>
      <c r="D66" s="5">
        <f ca="1">OFFSET('672p trace'!$R$56,(A66-1)*56,0)-OFFSET('672p trace'!$S$56,(A66-1)*56,0)</f>
        <v>4567.8833999999979</v>
      </c>
      <c r="E66" s="5">
        <f ca="1">OFFSET('672p trace'!$S$56,(A66-1)*56,0)-OFFSET('672p stat'!$H$1,A66*20,0)</f>
        <v>0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>
        <f t="shared" ca="1" si="1"/>
        <v>0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 t="str">
        <f ca="1">OFFSET('672p stat'!$A$1,A67*20,0)</f>
        <v>non CUDA transp_AVX_OMP non hash</v>
      </c>
      <c r="D67" s="5">
        <f ca="1">OFFSET('672p trace'!$R$56,(A67-1)*56,0)-OFFSET('672p trace'!$S$56,(A67-1)*56,0)</f>
        <v>33.190999999998894</v>
      </c>
      <c r="E67" s="5">
        <f ca="1">OFFSET('672p trace'!$S$56,(A67-1)*56,0)-OFFSET('672p stat'!$H$1,A67*20,0)</f>
        <v>0.30616600000303151</v>
      </c>
      <c r="F67" s="5">
        <f ca="1">OFFSET('672p stat'!$H$1,A67*20,0)-OFFSET('672p stat'!$K$1,A67*20,0)</f>
        <v>98.228964999999334</v>
      </c>
      <c r="G67" s="5">
        <f ca="1">OFFSET('672p stat'!$K$1,A67*20,0)-OFFSET('672p stat'!$N$1,A67*20,0)</f>
        <v>3991.5382910000003</v>
      </c>
      <c r="H67" s="5">
        <f ca="1">OFFSET('672p stat'!$N$1,A67*20,0)</f>
        <v>226.21257800000001</v>
      </c>
      <c r="I67" s="5"/>
      <c r="J67" s="5">
        <f t="shared" ca="1" si="1"/>
        <v>4316.2860000000028</v>
      </c>
      <c r="K67" s="10">
        <f t="shared" ca="1" si="3"/>
        <v>0.9247622356349875</v>
      </c>
      <c r="L67">
        <f t="shared" ca="1" si="4"/>
        <v>3.0745867047538154E-3</v>
      </c>
    </row>
    <row r="68" spans="1:12" x14ac:dyDescent="0.25">
      <c r="A68">
        <v>38</v>
      </c>
      <c r="C68" t="str">
        <f ca="1">OFFSET('672p stat'!$A$1,A68*20,0)</f>
        <v>CUDA ant par global</v>
      </c>
      <c r="D68" s="5">
        <f ca="1">OFFSET('672p trace'!$R$56,(A68-1)*56,0)-OFFSET('672p trace'!$S$56,(A68-1)*56,0)</f>
        <v>240.58200000001671</v>
      </c>
      <c r="E68" s="5">
        <f ca="1">OFFSET('672p trace'!$S$56,(A68-1)*56,0)-OFFSET('672p stat'!$H$1,A68*20,0)</f>
        <v>99.12917999999263</v>
      </c>
      <c r="F68" s="5">
        <f ca="1">OFFSET('672p stat'!$H$1,A68*20,0)-OFFSET('672p stat'!$K$1,A68*20,0)</f>
        <v>4745.351289000002</v>
      </c>
      <c r="G68" s="5">
        <f ca="1">OFFSET('672p stat'!$K$1,A68*20,0)-OFFSET('672p stat'!$N$1,A68*20,0)</f>
        <v>23529.006513</v>
      </c>
      <c r="H68" s="5">
        <f ca="1">OFFSET('672p stat'!$N$1,A68*20,0)</f>
        <v>824.98301800000002</v>
      </c>
      <c r="I68" s="5"/>
      <c r="J68" s="5">
        <f t="shared" ca="1" si="1"/>
        <v>29198.469999999994</v>
      </c>
      <c r="K68" s="10">
        <f t="shared" ca="1" si="3"/>
        <v>0.80583011757122913</v>
      </c>
      <c r="L68">
        <f t="shared" ca="1" si="4"/>
        <v>6.5622178035536715E-5</v>
      </c>
    </row>
    <row r="69" spans="1:12" x14ac:dyDescent="0.25">
      <c r="A69">
        <v>39</v>
      </c>
      <c r="C69" t="str">
        <f ca="1">OFFSET('672p stat'!$A$1,A69*20,0)</f>
        <v>CUDA ant add CPU Time</v>
      </c>
      <c r="D69" s="5">
        <f ca="1">OFFSET('672p trace'!$R$56,(A69-1)*56,0)-OFFSET('672p trace'!$S$56,(A69-1)*56,0)</f>
        <v>242.12199999999939</v>
      </c>
      <c r="E69" s="5">
        <f ca="1">OFFSET('672p trace'!$S$56,(A69-1)*56,0)-OFFSET('672p stat'!$H$1,A69*20,0)</f>
        <v>34.110108999997465</v>
      </c>
      <c r="F69" s="5">
        <f ca="1">OFFSET('672p stat'!$H$1,A69*20,0)-OFFSET('672p stat'!$K$1,A69*20,0)</f>
        <v>596.0164850000001</v>
      </c>
      <c r="G69" s="5">
        <f ca="1">OFFSET('672p stat'!$K$1,A69*20,0)-OFFSET('672p stat'!$N$1,A69*20,0)</f>
        <v>24638.943105999999</v>
      </c>
      <c r="H69" s="5">
        <f ca="1">OFFSET('672p stat'!$N$1,A69*20,0)</f>
        <v>290.91829999999999</v>
      </c>
      <c r="I69" s="5"/>
      <c r="J69" s="5">
        <f t="shared" ca="1" si="1"/>
        <v>25559.987999999998</v>
      </c>
      <c r="K69" s="10">
        <f t="shared" ca="1" si="3"/>
        <v>0.96396536281628931</v>
      </c>
      <c r="L69">
        <f t="shared" ca="1" si="4"/>
        <v>5.8370526371581428E-4</v>
      </c>
    </row>
    <row r="70" spans="1:12" x14ac:dyDescent="0.25">
      <c r="A70">
        <v>40</v>
      </c>
      <c r="C70" t="str">
        <f ca="1">OFFSET('672p stat'!$A$1,A70*20,0)</f>
        <v>CUDA ant add CPU Time global</v>
      </c>
      <c r="D70" s="5">
        <f ca="1">OFFSET('672p trace'!$R$56,(A70-1)*56,0)-OFFSET('672p trace'!$S$56,(A70-1)*56,0)</f>
        <v>241.19199999999546</v>
      </c>
      <c r="E70" s="5">
        <f ca="1">OFFSET('672p trace'!$S$56,(A70-1)*56,0)-OFFSET('672p stat'!$H$1,A70*20,0)</f>
        <v>34.902250000002823</v>
      </c>
      <c r="F70" s="5">
        <f ca="1">OFFSET('672p stat'!$H$1,A70*20,0)-OFFSET('672p stat'!$K$1,A70*20,0)</f>
        <v>597.2676169999977</v>
      </c>
      <c r="G70" s="5">
        <f ca="1">OFFSET('672p stat'!$K$1,A70*20,0)-OFFSET('672p stat'!$N$1,A70*20,0)</f>
        <v>24680.922097000002</v>
      </c>
      <c r="H70" s="5">
        <f ca="1">OFFSET('672p stat'!$N$1,A70*20,0)</f>
        <v>295.41403600000001</v>
      </c>
      <c r="I70" s="5"/>
      <c r="J70" s="5">
        <f t="shared" ca="1" si="1"/>
        <v>25608.506000000001</v>
      </c>
      <c r="K70" s="10">
        <f t="shared" ca="1" si="3"/>
        <v>0.96377828901850038</v>
      </c>
      <c r="L70">
        <f t="shared" ca="1" si="4"/>
        <v>3.5743882813200835E-4</v>
      </c>
    </row>
    <row r="71" spans="1:12" x14ac:dyDescent="0.25">
      <c r="A71">
        <v>41</v>
      </c>
      <c r="C71" t="str">
        <f ca="1">OFFSET('672p stat'!$A$1,A71*20,0)</f>
        <v>CUDA ant add CPU</v>
      </c>
      <c r="D71" s="5">
        <f ca="1">OFFSET('672p trace'!$R$56,(A71-1)*56,0)-OFFSET('672p trace'!$S$56,(A71-1)*56,0)</f>
        <v>25813.189999999995</v>
      </c>
      <c r="E71" s="5">
        <f ca="1">OFFSET('672p trace'!$S$56,(A71-1)*56,0)-OFFSET('672p stat'!$H$1,A71*20,0)</f>
        <v>0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>
        <f t="shared" ca="1" si="1"/>
        <v>0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 t="str">
        <f ca="1">OFFSET('672p stat'!$A$1,A72*20,0)</f>
        <v>CUDA ant add CPU non hash</v>
      </c>
      <c r="D72" s="5">
        <f ca="1">OFFSET('672p trace'!$R$56,(A72-1)*56,0)-OFFSET('672p trace'!$S$56,(A72-1)*56,0)</f>
        <v>240.81000000000131</v>
      </c>
      <c r="E72" s="5">
        <f ca="1">OFFSET('672p trace'!$S$56,(A72-1)*56,0)-OFFSET('672p stat'!$H$1,A72*20,0)</f>
        <v>37.176531000000978</v>
      </c>
      <c r="F72" s="5">
        <f ca="1">OFFSET('672p stat'!$H$1,A72*20,0)-OFFSET('672p stat'!$K$1,A72*20,0)</f>
        <v>605.95785199999955</v>
      </c>
      <c r="G72" s="5">
        <f ca="1">OFFSET('672p stat'!$K$1,A72*20,0)-OFFSET('672p stat'!$N$1,A72*20,0)</f>
        <v>23985.443919000001</v>
      </c>
      <c r="H72" s="5">
        <f ca="1">OFFSET('672p stat'!$N$1,A72*20,0)</f>
        <v>299.62369799999999</v>
      </c>
      <c r="I72" s="5"/>
      <c r="J72" s="5">
        <f t="shared" ca="1" si="1"/>
        <v>24928.202000000001</v>
      </c>
      <c r="K72" s="10">
        <f t="shared" ca="1" si="3"/>
        <v>0.96218106380075064</v>
      </c>
      <c r="L72">
        <f t="shared" ca="1" si="4"/>
        <v>8.1863747901886308E-4</v>
      </c>
    </row>
    <row r="73" spans="1:12" x14ac:dyDescent="0.25">
      <c r="A73">
        <v>43</v>
      </c>
      <c r="C73" t="str">
        <f ca="1">OFFSET('672p stat'!$A$1,A73*20,0)</f>
        <v>CUDA opt ant par global</v>
      </c>
      <c r="D73" s="5">
        <f ca="1">OFFSET('672p trace'!$R$56,(A73-1)*56,0)-OFFSET('672p trace'!$S$56,(A73-1)*56,0)</f>
        <v>239.81999999999607</v>
      </c>
      <c r="E73" s="5">
        <f ca="1">OFFSET('672p trace'!$S$56,(A73-1)*56,0)-OFFSET('672p stat'!$H$1,A73*20,0)</f>
        <v>106.17974199999662</v>
      </c>
      <c r="F73" s="5">
        <f ca="1">OFFSET('672p stat'!$H$1,A73*20,0)-OFFSET('672p stat'!$K$1,A73*20,0)</f>
        <v>5564.8734380000024</v>
      </c>
      <c r="G73" s="5">
        <f ca="1">OFFSET('672p stat'!$K$1,A73*20,0)-OFFSET('672p stat'!$N$1,A73*20,0)</f>
        <v>23532.330819999999</v>
      </c>
      <c r="H73" s="5">
        <f ca="1">OFFSET('672p stat'!$N$1,A73*20,0)</f>
        <v>0</v>
      </c>
      <c r="I73" s="5"/>
      <c r="J73" s="5">
        <f t="shared" ca="1" si="1"/>
        <v>29203.383999999998</v>
      </c>
      <c r="K73" s="10">
        <f t="shared" ca="1" si="3"/>
        <v>0.80580835494954972</v>
      </c>
      <c r="L73">
        <f t="shared" ca="1" si="4"/>
        <v>6.0816060955776114E-5</v>
      </c>
    </row>
    <row r="74" spans="1:12" x14ac:dyDescent="0.25">
      <c r="A74">
        <v>44</v>
      </c>
      <c r="C74" t="str">
        <f ca="1">OFFSET('672p stat'!$A$1,A74*20,0)</f>
        <v>CUDA ant add CPU_AVX Time</v>
      </c>
      <c r="D74" s="5">
        <f ca="1">OFFSET('672p trace'!$R$56,(A74-1)*56,0)-OFFSET('672p trace'!$S$56,(A74-1)*56,0)</f>
        <v>240.51600000001054</v>
      </c>
      <c r="E74" s="5">
        <f ca="1">OFFSET('672p trace'!$S$56,(A74-1)*56,0)-OFFSET('672p stat'!$H$1,A74*20,0)</f>
        <v>34.953366999990976</v>
      </c>
      <c r="F74" s="5">
        <f ca="1">OFFSET('672p stat'!$H$1,A74*20,0)-OFFSET('672p stat'!$K$1,A74*20,0)</f>
        <v>486.00765600000159</v>
      </c>
      <c r="G74" s="5">
        <f ca="1">OFFSET('672p stat'!$K$1,A74*20,0)-OFFSET('672p stat'!$N$1,A74*20,0)</f>
        <v>24638.710728999999</v>
      </c>
      <c r="H74" s="5">
        <f ca="1">OFFSET('672p stat'!$N$1,A74*20,0)</f>
        <v>270.54024800000002</v>
      </c>
      <c r="I74" s="5"/>
      <c r="J74" s="5">
        <f t="shared" ca="1" si="1"/>
        <v>25430.211999999992</v>
      </c>
      <c r="K74" s="10">
        <f t="shared" ca="1" si="3"/>
        <v>0.96887555357383592</v>
      </c>
      <c r="L74">
        <f t="shared" ca="1" si="4"/>
        <v>3.5532096479038848E-4</v>
      </c>
    </row>
    <row r="75" spans="1:12" x14ac:dyDescent="0.25">
      <c r="A75">
        <v>45</v>
      </c>
      <c r="C75" t="str">
        <f ca="1">OFFSET('672p stat'!$A$1,A75*20,0)</f>
        <v>CUDA ant add CPU_AVX</v>
      </c>
      <c r="D75" s="5">
        <f ca="1">OFFSET('672p trace'!$R$56,(A75-1)*56,0)-OFFSET('672p trace'!$S$56,(A75-1)*56,0)</f>
        <v>25671.203999999991</v>
      </c>
      <c r="E75" s="5">
        <f ca="1">OFFSET('672p trace'!$S$56,(A75-1)*56,0)-OFFSET('672p stat'!$H$1,A75*20,0)</f>
        <v>0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>
        <f t="shared" ca="1" si="1"/>
        <v>0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 t="str">
        <f ca="1">OFFSET('672p stat'!$A$1,A76*20,0)</f>
        <v>CUDA ant add CPU_AVX non hash</v>
      </c>
      <c r="D76" s="5">
        <f ca="1">OFFSET('672p trace'!$R$56,(A76-1)*56,0)-OFFSET('672p trace'!$S$56,(A76-1)*56,0)</f>
        <v>234.33199999999852</v>
      </c>
      <c r="E76" s="5">
        <f ca="1">OFFSET('672p trace'!$S$56,(A76-1)*56,0)-OFFSET('672p stat'!$H$1,A76*20,0)</f>
        <v>36.217163999997865</v>
      </c>
      <c r="F76" s="5">
        <f ca="1">OFFSET('672p stat'!$H$1,A76*20,0)-OFFSET('672p stat'!$K$1,A76*20,0)</f>
        <v>487.35910200000217</v>
      </c>
      <c r="G76" s="5">
        <f ca="1">OFFSET('672p stat'!$K$1,A76*20,0)-OFFSET('672p stat'!$N$1,A76*20,0)</f>
        <v>23966.839191999999</v>
      </c>
      <c r="H76" s="5">
        <f ca="1">OFFSET('672p stat'!$N$1,A76*20,0)</f>
        <v>270.93854199999998</v>
      </c>
      <c r="I76" s="5"/>
      <c r="J76" s="5">
        <f t="shared" ca="1" si="1"/>
        <v>24761.353999999999</v>
      </c>
      <c r="K76" s="10">
        <f t="shared" ca="1" si="3"/>
        <v>0.96791311137508873</v>
      </c>
      <c r="L76">
        <f t="shared" ca="1" si="4"/>
        <v>7.2879900478079254E-4</v>
      </c>
    </row>
    <row r="77" spans="1:12" x14ac:dyDescent="0.25">
      <c r="A77">
        <v>47</v>
      </c>
      <c r="C77" t="str">
        <f ca="1">OFFSET('672p stat'!$A$1,A77*20,0)</f>
        <v>CUDA ant add CPU_AVX_transp Time</v>
      </c>
      <c r="D77" s="5">
        <f ca="1">OFFSET('672p trace'!$R$56,(A77-1)*56,0)-OFFSET('672p trace'!$S$56,(A77-1)*56,0)</f>
        <v>239.55599999998958</v>
      </c>
      <c r="E77" s="5">
        <f ca="1">OFFSET('672p trace'!$S$56,(A77-1)*56,0)-OFFSET('672p stat'!$H$1,A77*20,0)</f>
        <v>36.434594000005745</v>
      </c>
      <c r="F77" s="5">
        <f ca="1">OFFSET('672p stat'!$H$1,A77*20,0)-OFFSET('672p stat'!$K$1,A77*20,0)</f>
        <v>808.00382800000079</v>
      </c>
      <c r="G77" s="5">
        <f ca="1">OFFSET('672p stat'!$K$1,A77*20,0)-OFFSET('672p stat'!$N$1,A77*20,0)</f>
        <v>29021.822443000001</v>
      </c>
      <c r="H77" s="5">
        <f ca="1">OFFSET('672p stat'!$N$1,A77*20,0)</f>
        <v>561.125135</v>
      </c>
      <c r="I77" s="5"/>
      <c r="J77" s="5">
        <f t="shared" ca="1" si="1"/>
        <v>30427.386000000006</v>
      </c>
      <c r="K77" s="10">
        <f t="shared" ca="1" si="3"/>
        <v>0.95380597081195195</v>
      </c>
      <c r="L77">
        <f t="shared" ca="1" si="4"/>
        <v>4.9579466962157187E-4</v>
      </c>
    </row>
    <row r="78" spans="1:12" x14ac:dyDescent="0.25">
      <c r="A78">
        <v>48</v>
      </c>
      <c r="C78" t="str">
        <f ca="1">OFFSET('672p stat'!$A$1,A78*20,0)</f>
        <v>CUDA ant add CPU_AVX_transp</v>
      </c>
      <c r="D78" s="5">
        <f ca="1">OFFSET('672p trace'!$R$56,(A78-1)*56,0)-OFFSET('672p trace'!$S$56,(A78-1)*56,0)</f>
        <v>30651.52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 t="str">
        <f ca="1">OFFSET('672p stat'!$A$1,A79*20,0)</f>
        <v>CUDA ant add CPU_AVX_transp non hash</v>
      </c>
      <c r="D79" s="5">
        <f ca="1">OFFSET('672p trace'!$R$56,(A79-1)*56,0)-OFFSET('672p trace'!$S$56,(A79-1)*56,0)</f>
        <v>235.31799999997384</v>
      </c>
      <c r="E79" s="5">
        <f ca="1">OFFSET('672p trace'!$S$56,(A79-1)*56,0)-OFFSET('672p stat'!$H$1,A79*20,0)</f>
        <v>39.55953900001623</v>
      </c>
      <c r="F79" s="5">
        <f ca="1">OFFSET('672p stat'!$H$1,A79*20,0)-OFFSET('672p stat'!$K$1,A79*20,0)</f>
        <v>802.15511699999843</v>
      </c>
      <c r="G79" s="5">
        <f ca="1">OFFSET('672p stat'!$K$1,A79*20,0)-OFFSET('672p stat'!$N$1,A79*20,0)</f>
        <v>28752.767432000001</v>
      </c>
      <c r="H79" s="5">
        <f ca="1">OFFSET('672p stat'!$N$1,A79*20,0)</f>
        <v>554.85991200000001</v>
      </c>
      <c r="I79" s="5"/>
      <c r="J79" s="5">
        <f t="shared" ca="1" si="1"/>
        <v>30149.342000000015</v>
      </c>
      <c r="K79" s="10">
        <f t="shared" ca="1" si="3"/>
        <v>0.95367810786716289</v>
      </c>
      <c r="L79">
        <f t="shared" ca="1" si="4"/>
        <v>5.9021899211687617E-4</v>
      </c>
    </row>
    <row r="80" spans="1:12" x14ac:dyDescent="0.25">
      <c r="A80">
        <v>50</v>
      </c>
      <c r="C80">
        <f ca="1">OFFSET('672p stat'!$A$1,A80*20,0)</f>
        <v>0</v>
      </c>
      <c r="D80" s="5" t="e">
        <f ca="1">OFFSET('672p trace'!$R$56,(A80-1)*56,0)-OFFSET('672p trace'!$S$56,(A80-1)*56,0)</f>
        <v>#DIV/0!</v>
      </c>
      <c r="E80" s="5" t="e">
        <f ca="1">OFFSET('672p trace'!$S$56,(A80-1)*56,0)-OFFSET('672p stat'!$H$1,A80*20,0)</f>
        <v>#DIV/0!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 t="e">
        <f t="shared" ca="1" si="1"/>
        <v>#DIV/0!</v>
      </c>
      <c r="K80" s="10" t="e">
        <f t="shared" ca="1" si="3"/>
        <v>#DIV/0!</v>
      </c>
      <c r="L80" t="e">
        <f t="shared" ca="1" si="4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1235.2937999999999</v>
      </c>
      <c r="E85" s="5">
        <f ca="1">OFFSET('672p trace'!$S$56,(A85-1)*56,0)</f>
        <v>1196.6824000000001</v>
      </c>
      <c r="F85" s="5">
        <f ca="1">OFFSET('672p stat'!$H$1,A85*20,0)</f>
        <v>1174.101152</v>
      </c>
      <c r="G85" s="5">
        <f ca="1">OFFSET('672p stat'!$K$1,A85*20,0)</f>
        <v>558.74019799999996</v>
      </c>
      <c r="H85" s="5">
        <f ca="1">OFFSET('672p stat'!$N$1,A85*20,0)</f>
        <v>361.27796799999999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1229.5629999999996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1302.2170000000003</v>
      </c>
      <c r="E87" s="5">
        <f ca="1">OFFSET('672p trace'!$S$56,(A87-1)*56,0)</f>
        <v>1265.3446000000001</v>
      </c>
      <c r="F87" s="5">
        <f ca="1">OFFSET('672p stat'!$H$1,A87*20,0)</f>
        <v>1243.0637160000001</v>
      </c>
      <c r="G87" s="5">
        <f ca="1">OFFSET('672p stat'!$K$1,A87*20,0)</f>
        <v>627.82403699999998</v>
      </c>
      <c r="H87" s="5">
        <f ca="1">OFFSET('672p stat'!$N$1,A87*20,0)</f>
        <v>361.33709199999998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5482.2517999999991</v>
      </c>
      <c r="E88" s="5">
        <f ca="1">OFFSET('672p trace'!$S$56,(A88-1)*56,0)</f>
        <v>5443.3873999999987</v>
      </c>
      <c r="F88" s="5">
        <f ca="1">OFFSET('672p stat'!$H$1,A88*20,0)</f>
        <v>5420.6462890000003</v>
      </c>
      <c r="G88" s="5">
        <f ca="1">OFFSET('672p stat'!$K$1,A88*20,0)</f>
        <v>4767.9537989999999</v>
      </c>
      <c r="H88" s="5">
        <f ca="1">OFFSET('672p stat'!$N$1,A88*20,0)</f>
        <v>137.372939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4802.2939999999999</v>
      </c>
      <c r="E89" s="5">
        <f ca="1">OFFSET('672p trace'!$S$56,(A89-1)*56,0)</f>
        <v>4763.2753999999995</v>
      </c>
      <c r="F89" s="5">
        <f ca="1">OFFSET('672p stat'!$H$1,A89*20,0)</f>
        <v>4740.5038770000001</v>
      </c>
      <c r="G89" s="5">
        <f ca="1">OFFSET('672p stat'!$K$1,A89*20,0)</f>
        <v>4125.4181930000004</v>
      </c>
      <c r="H89" s="5">
        <f ca="1">OFFSET('672p stat'!$N$1,A89*20,0)</f>
        <v>441.44954799999999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5468.3139999999994</v>
      </c>
      <c r="E90" s="5">
        <f ca="1">OFFSET('672p trace'!$S$56,(A90-1)*56,0)</f>
        <v>5430.6630000000005</v>
      </c>
      <c r="F90" s="5">
        <f ca="1">OFFSET('672p stat'!$H$1,A90*20,0)</f>
        <v>5408.2020309999998</v>
      </c>
      <c r="G90" s="5">
        <f ca="1">OFFSET('672p stat'!$K$1,A90*20,0)</f>
        <v>4755.4982229999996</v>
      </c>
      <c r="H90" s="5">
        <f ca="1">OFFSET('672p stat'!$N$1,A90*20,0)</f>
        <v>137.39921200000001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5572.8940000000002</v>
      </c>
      <c r="E91" s="5">
        <f ca="1">OFFSET('672p trace'!$S$56,(A91-1)*56,0)</f>
        <v>5534.104800000001</v>
      </c>
      <c r="F91" s="5">
        <f ca="1">OFFSET('672p stat'!$H$1,A91*20,0)</f>
        <v>5513.3003609999996</v>
      </c>
      <c r="G91" s="5">
        <f ca="1">OFFSET('672p stat'!$K$1,A91*20,0)</f>
        <v>4376.6781840000003</v>
      </c>
      <c r="H91" s="5">
        <f ca="1">OFFSET('672p stat'!$N$1,A91*20,0)</f>
        <v>490.053718</v>
      </c>
    </row>
    <row r="92" spans="1:8" x14ac:dyDescent="0.25">
      <c r="A92">
        <v>8</v>
      </c>
      <c r="C92" t="str">
        <f ca="1">OFFSET('672p stat'!$A$1,A92*20,0)</f>
        <v>CUDA ant add CPU12</v>
      </c>
      <c r="D92" s="5">
        <f ca="1">OFFSET('672p trace'!$R$56,(A92-1)*56,0)</f>
        <v>128474.24000000001</v>
      </c>
      <c r="E92" s="5">
        <f ca="1">OFFSET('672p trace'!$S$56,(A92-1)*56,0)</f>
        <v>128332.68</v>
      </c>
      <c r="F92" s="5">
        <f ca="1">OFFSET('672p stat'!$H$1,A92*20,0)</f>
        <v>128324.80718800001</v>
      </c>
      <c r="G92" s="5">
        <f ca="1">OFFSET('672p stat'!$K$1,A92*20,0)</f>
        <v>127613.332656</v>
      </c>
      <c r="H92" s="5">
        <f ca="1">OFFSET('672p stat'!$N$1,A92*20,0)</f>
        <v>471.45177699999999</v>
      </c>
    </row>
    <row r="93" spans="1:8" x14ac:dyDescent="0.25">
      <c r="A93">
        <v>9</v>
      </c>
      <c r="C93" t="str">
        <f ca="1">OFFSET('672p stat'!$A$1,A93*20,0)</f>
        <v>CUDA opt</v>
      </c>
      <c r="D93" s="5">
        <f ca="1">OFFSET('672p trace'!$R$56,(A93-1)*56,0)</f>
        <v>1215.1866000000002</v>
      </c>
      <c r="E93" s="5">
        <f ca="1">OFFSET('672p trace'!$S$56,(A93-1)*56,0)</f>
        <v>0</v>
      </c>
      <c r="F93" s="5">
        <f ca="1">OFFSET('672p stat'!$H$1,A93*20,0)</f>
        <v>0</v>
      </c>
      <c r="G93" s="5">
        <f ca="1">OFFSET('672p stat'!$K$1,A93*20,0)</f>
        <v>0</v>
      </c>
      <c r="H93" s="5">
        <f ca="1">OFFSET('672p stat'!$N$1,A93*20,0)</f>
        <v>0</v>
      </c>
    </row>
    <row r="94" spans="1:8" x14ac:dyDescent="0.25">
      <c r="A94">
        <v>10</v>
      </c>
      <c r="C94" t="str">
        <f ca="1">OFFSET('672p stat'!$A$1,A94*20,0)</f>
        <v>CUDA opt Time</v>
      </c>
      <c r="D94" s="5">
        <f ca="1">OFFSET('672p trace'!$R$56,(A94-1)*56,0)</f>
        <v>1219.8060000000003</v>
      </c>
      <c r="E94" s="5">
        <f ca="1">OFFSET('672p trace'!$S$56,(A94-1)*56,0)</f>
        <v>1182.2492000000002</v>
      </c>
      <c r="F94" s="5">
        <f ca="1">OFFSET('672p stat'!$H$1,A94*20,0)</f>
        <v>1158.506584</v>
      </c>
      <c r="G94" s="5">
        <f ca="1">OFFSET('672p stat'!$K$1,A94*20,0)</f>
        <v>199.08173400000001</v>
      </c>
      <c r="H94" s="5">
        <f ca="1">OFFSET('672p stat'!$N$1,A94*20,0)</f>
        <v>0</v>
      </c>
    </row>
    <row r="95" spans="1:8" x14ac:dyDescent="0.25">
      <c r="A95">
        <v>11</v>
      </c>
      <c r="C95" t="str">
        <f ca="1">OFFSET('672p stat'!$A$1,A95*20,0)</f>
        <v>CUDA opt non hash</v>
      </c>
      <c r="D95" s="5">
        <f ca="1">OFFSET('672p trace'!$R$56,(A95-1)*56,0)</f>
        <v>1209.4775999999997</v>
      </c>
      <c r="E95" s="5">
        <f ca="1">OFFSET('672p trace'!$S$56,(A95-1)*56,0)</f>
        <v>1172.6675999999998</v>
      </c>
      <c r="F95" s="5">
        <f ca="1">OFFSET('672p stat'!$H$1,A95*20,0)</f>
        <v>1148.8310080000001</v>
      </c>
      <c r="G95" s="5">
        <f ca="1">OFFSET('672p stat'!$K$1,A95*20,0)</f>
        <v>189.59058999999999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ant</v>
      </c>
      <c r="D96" s="5">
        <f ca="1">OFFSET('672p trace'!$R$56,(A96-1)*56,0)</f>
        <v>5400.0742</v>
      </c>
      <c r="E96" s="5">
        <f ca="1">OFFSET('672p trace'!$S$56,(A96-1)*56,0)</f>
        <v>5361.9578000000001</v>
      </c>
      <c r="F96" s="5">
        <f ca="1">OFFSET('672p stat'!$H$1,A96*20,0)</f>
        <v>5336.0304489999999</v>
      </c>
      <c r="G96" s="5">
        <f ca="1">OFFSET('672p stat'!$K$1,A96*20,0)</f>
        <v>4611.4562699999997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ant non hash</v>
      </c>
      <c r="D97" s="5">
        <f ca="1">OFFSET('672p trace'!$R$56,(A97-1)*56,0)</f>
        <v>5395.2345999999989</v>
      </c>
      <c r="E97" s="5">
        <f ca="1">OFFSET('672p trace'!$S$56,(A97-1)*56,0)</f>
        <v>5357.2050000000027</v>
      </c>
      <c r="F97" s="5">
        <f ca="1">OFFSET('672p stat'!$H$1,A97*20,0)</f>
        <v>5325.2959860000001</v>
      </c>
      <c r="G97" s="5">
        <f ca="1">OFFSET('672p stat'!$K$1,A97*20,0)</f>
        <v>4600.7749510000003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 par</v>
      </c>
      <c r="D98" s="5">
        <f ca="1">OFFSET('672p trace'!$R$56,(A98-1)*56,0)</f>
        <v>4814.2214000000004</v>
      </c>
      <c r="E98" s="5">
        <f ca="1">OFFSET('672p trace'!$S$56,(A98-1)*56,0)</f>
        <v>4775.8616000000002</v>
      </c>
      <c r="F98" s="5">
        <f ca="1">OFFSET('672p stat'!$H$1,A98*20,0)</f>
        <v>4748.9814839999999</v>
      </c>
      <c r="G98" s="5">
        <f ca="1">OFFSET('672p stat'!$K$1,A98*20,0)</f>
        <v>3684.0047169999998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non CUDA Time</v>
      </c>
      <c r="D99" s="5">
        <f ca="1">OFFSET('672p trace'!$R$56,(A99-1)*56,0)</f>
        <v>133126.64000000001</v>
      </c>
      <c r="E99" s="5">
        <f ca="1">OFFSET('672p trace'!$S$56,(A99-1)*56,0)</f>
        <v>132975.79999999999</v>
      </c>
      <c r="F99" s="5">
        <f ca="1">OFFSET('672p stat'!$H$1,A99*20,0)</f>
        <v>132975.20374</v>
      </c>
      <c r="G99" s="5">
        <f ca="1">OFFSET('672p stat'!$K$1,A99*20,0)</f>
        <v>131850.05147100001</v>
      </c>
      <c r="H99" s="5">
        <f ca="1">OFFSET('672p stat'!$N$1,A99*20,0)</f>
        <v>483.62444699999998</v>
      </c>
    </row>
    <row r="100" spans="1:8" x14ac:dyDescent="0.25">
      <c r="A100">
        <v>16</v>
      </c>
      <c r="C100" t="str">
        <f ca="1">OFFSET('672p stat'!$A$1,A100*20,0)</f>
        <v>non CUDA</v>
      </c>
      <c r="D100" s="5">
        <f ca="1">OFFSET('672p trace'!$R$56,(A100-1)*56,0)</f>
        <v>126718.82</v>
      </c>
      <c r="E100" s="5">
        <f ca="1">OFFSET('672p trace'!$S$56,(A100-1)*56,0)</f>
        <v>0</v>
      </c>
      <c r="F100" s="5">
        <f ca="1">OFFSET('672p stat'!$H$1,A100*20,0)</f>
        <v>0</v>
      </c>
      <c r="G100" s="5">
        <f ca="1">OFFSET('672p stat'!$K$1,A100*20,0)</f>
        <v>0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non hash</v>
      </c>
      <c r="D101" s="5">
        <f ca="1">OFFSET('672p trace'!$R$56,(A101-1)*56,0)</f>
        <v>39113.52199999999</v>
      </c>
      <c r="E101" s="5">
        <f ca="1">OFFSET('672p trace'!$S$56,(A101-1)*56,0)</f>
        <v>39079.074000000001</v>
      </c>
      <c r="F101" s="5">
        <f ca="1">OFFSET('672p stat'!$H$1,A101*20,0)</f>
        <v>39078.545290000002</v>
      </c>
      <c r="G101" s="5">
        <f ca="1">OFFSET('672p stat'!$K$1,A101*20,0)</f>
        <v>37981.490320999997</v>
      </c>
      <c r="H101" s="5">
        <f ca="1">OFFSET('672p stat'!$N$1,A101*20,0)</f>
        <v>462.91268100000002</v>
      </c>
    </row>
    <row r="102" spans="1:8" x14ac:dyDescent="0.25">
      <c r="A102">
        <v>18</v>
      </c>
      <c r="C102" t="str">
        <f ca="1">OFFSET('672p stat'!$A$1,A102*20,0)</f>
        <v>Classic ACO</v>
      </c>
      <c r="D102" s="5">
        <f ca="1">OFFSET('672p trace'!$R$56,(A102-1)*56,0)</f>
        <v>659182.1</v>
      </c>
      <c r="E102" s="5">
        <f ca="1">OFFSET('672p trace'!$S$56,(A102-1)*56,0)</f>
        <v>656501.34</v>
      </c>
      <c r="F102" s="5">
        <f ca="1">OFFSET('672p stat'!$H$1,A102*20,0)</f>
        <v>656474.46</v>
      </c>
      <c r="G102" s="5">
        <f ca="1">OFFSET('672p stat'!$K$1,A102*20,0)</f>
        <v>655044.58374999999</v>
      </c>
      <c r="H102" s="5">
        <f ca="1">OFFSET('672p stat'!$N$1,A102*20,0)</f>
        <v>1358.251951</v>
      </c>
    </row>
    <row r="103" spans="1:8" x14ac:dyDescent="0.25">
      <c r="A103">
        <v>19</v>
      </c>
      <c r="C103" t="str">
        <f ca="1">OFFSET('672p stat'!$A$1,A103*20,0)</f>
        <v>Classic ACO non hash</v>
      </c>
      <c r="D103" s="5">
        <f ca="1">OFFSET('672p trace'!$R$56,(A103-1)*56,0)</f>
        <v>649093.64</v>
      </c>
      <c r="E103" s="5">
        <f ca="1">OFFSET('672p trace'!$S$56,(A103-1)*56,0)</f>
        <v>649055.19999999995</v>
      </c>
      <c r="F103" s="5">
        <f ca="1">OFFSET('672p stat'!$H$1,A103*20,0)</f>
        <v>649034.51500000001</v>
      </c>
      <c r="G103" s="5">
        <f ca="1">OFFSET('672p stat'!$K$1,A103*20,0)</f>
        <v>647859.95625000005</v>
      </c>
      <c r="H103" s="5">
        <f ca="1">OFFSET('672p stat'!$N$1,A103*20,0)</f>
        <v>1162.314441</v>
      </c>
    </row>
    <row r="104" spans="1:8" x14ac:dyDescent="0.25">
      <c r="A104">
        <v>20</v>
      </c>
      <c r="C104" t="str">
        <f ca="1">OFFSET('672p stat'!$A$1,A104*20,0)</f>
        <v>omp</v>
      </c>
      <c r="D104" s="5">
        <f ca="1">OFFSET('672p trace'!$R$56,(A104-1)*56,0)</f>
        <v>132301.34</v>
      </c>
      <c r="E104" s="5">
        <f ca="1">OFFSET('672p trace'!$S$56,(A104-1)*56,0)</f>
        <v>132146.12</v>
      </c>
      <c r="F104" s="5">
        <f ca="1">OFFSET('672p stat'!$H$1,A104*20,0)</f>
        <v>132145.463131</v>
      </c>
      <c r="G104" s="5">
        <f ca="1">OFFSET('672p stat'!$K$1,A104*20,0)</f>
        <v>131000.360615</v>
      </c>
      <c r="H104" s="5">
        <f ca="1">OFFSET('672p stat'!$N$1,A104*20,0)</f>
        <v>501.11728299999999</v>
      </c>
    </row>
    <row r="105" spans="1:8" x14ac:dyDescent="0.25">
      <c r="A105">
        <v>21</v>
      </c>
      <c r="C105" t="str">
        <f ca="1">OFFSET('672p stat'!$A$1,A105*20,0)</f>
        <v>omp non hash</v>
      </c>
      <c r="D105" s="5">
        <f ca="1">OFFSET('672p trace'!$R$56,(A105-1)*56,0)</f>
        <v>41037.079999999994</v>
      </c>
      <c r="E105" s="5">
        <f ca="1">OFFSET('672p trace'!$S$56,(A105-1)*56,0)</f>
        <v>41000.816000000013</v>
      </c>
      <c r="F105" s="5">
        <f ca="1">OFFSET('672p stat'!$H$1,A105*20,0)</f>
        <v>41000.224333999999</v>
      </c>
      <c r="G105" s="5">
        <f ca="1">OFFSET('672p stat'!$K$1,A105*20,0)</f>
        <v>39854.117279999999</v>
      </c>
      <c r="H105" s="5">
        <f ca="1">OFFSET('672p stat'!$N$1,A105*20,0)</f>
        <v>491.17712399999999</v>
      </c>
    </row>
    <row r="106" spans="1:8" x14ac:dyDescent="0.25">
      <c r="A106">
        <v>22</v>
      </c>
      <c r="C106" t="str">
        <f ca="1">OFFSET('672p stat'!$A$1,A106*20,0)</f>
        <v>non CUDA transp Time</v>
      </c>
      <c r="D106" s="5">
        <f ca="1">OFFSET('672p trace'!$R$56,(A106-1)*56,0)</f>
        <v>145450.06</v>
      </c>
      <c r="E106" s="5">
        <f ca="1">OFFSET('672p trace'!$S$56,(A106-1)*56,0)</f>
        <v>145285.14000000001</v>
      </c>
      <c r="F106" s="5">
        <f ca="1">OFFSET('672p stat'!$H$1,A106*20,0)</f>
        <v>145284.47461</v>
      </c>
      <c r="G106" s="5">
        <f ca="1">OFFSET('672p stat'!$K$1,A106*20,0)</f>
        <v>144008.78434499999</v>
      </c>
      <c r="H106" s="5">
        <f ca="1">OFFSET('672p stat'!$N$1,A106*20,0)</f>
        <v>731.40623300000004</v>
      </c>
    </row>
    <row r="107" spans="1:8" x14ac:dyDescent="0.25">
      <c r="A107">
        <v>23</v>
      </c>
      <c r="C107" t="str">
        <f ca="1">OFFSET('672p stat'!$A$1,A107*20,0)</f>
        <v>non CUDA transp</v>
      </c>
      <c r="D107" s="5">
        <f ca="1">OFFSET('672p trace'!$R$56,(A107-1)*56,0)</f>
        <v>142776.85999999999</v>
      </c>
      <c r="E107" s="5">
        <f ca="1">OFFSET('672p trace'!$S$56,(A107-1)*56,0)</f>
        <v>0</v>
      </c>
      <c r="F107" s="5">
        <f ca="1">OFFSET('672p stat'!$H$1,A107*20,0)</f>
        <v>0</v>
      </c>
      <c r="G107" s="5">
        <f ca="1">OFFSET('672p stat'!$K$1,A107*20,0)</f>
        <v>0</v>
      </c>
      <c r="H107" s="5">
        <f ca="1">OFFSET('672p stat'!$N$1,A107*20,0)</f>
        <v>0</v>
      </c>
    </row>
    <row r="108" spans="1:8" x14ac:dyDescent="0.25">
      <c r="A108">
        <v>24</v>
      </c>
      <c r="C108" t="str">
        <f ca="1">OFFSET('672p stat'!$A$1,A108*20,0)</f>
        <v>non CUDA transp non hash</v>
      </c>
      <c r="D108" s="5">
        <f ca="1">OFFSET('672p trace'!$R$56,(A108-1)*56,0)</f>
        <v>44519.345999999976</v>
      </c>
      <c r="E108" s="5">
        <f ca="1">OFFSET('672p trace'!$S$56,(A108-1)*56,0)</f>
        <v>44480.40400000001</v>
      </c>
      <c r="F108" s="5">
        <f ca="1">OFFSET('672p stat'!$H$1,A108*20,0)</f>
        <v>44479.817062000002</v>
      </c>
      <c r="G108" s="5">
        <f ca="1">OFFSET('672p stat'!$K$1,A108*20,0)</f>
        <v>43194.191557999999</v>
      </c>
      <c r="H108" s="5">
        <f ca="1">OFFSET('672p stat'!$N$1,A108*20,0)</f>
        <v>705.25863900000002</v>
      </c>
    </row>
    <row r="109" spans="1:8" x14ac:dyDescent="0.25">
      <c r="A109">
        <v>25</v>
      </c>
      <c r="C109">
        <f ca="1">OFFSET('672p stat'!$A$1,A109*20,0)</f>
        <v>0</v>
      </c>
      <c r="D109" s="5">
        <f ca="1">OFFSET('672p trace'!$R$56,(A109-1)*56,0)</f>
        <v>0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>
        <f ca="1">OFFSET('672p stat'!$A$1,A110*20,0)</f>
        <v>0</v>
      </c>
      <c r="D110" s="5">
        <f ca="1">OFFSET('672p trace'!$R$56,(A110-1)*56,0)</f>
        <v>0</v>
      </c>
      <c r="E110" s="5">
        <f ca="1">OFFSET('672p trace'!$S$56,(A110-1)*56,0)</f>
        <v>0</v>
      </c>
      <c r="F110" s="5">
        <f ca="1">OFFSET('672p stat'!$H$1,A110*20,0)</f>
        <v>0</v>
      </c>
      <c r="G110" s="5">
        <f ca="1">OFFSET('672p stat'!$K$1,A110*20,0)</f>
        <v>0</v>
      </c>
      <c r="H110" s="5">
        <f ca="1">OFFSET('672p stat'!$N$1,A110*20,0)</f>
        <v>0</v>
      </c>
    </row>
    <row r="111" spans="1:8" x14ac:dyDescent="0.25">
      <c r="A111">
        <v>27</v>
      </c>
      <c r="C111">
        <f ca="1">OFFSET('672p stat'!$A$1,A111*20,0)</f>
        <v>0</v>
      </c>
      <c r="D111" s="5">
        <f ca="1">OFFSET('672p trace'!$R$56,(A111-1)*56,0)</f>
        <v>0</v>
      </c>
      <c r="E111" s="5">
        <f ca="1">OFFSET('672p trace'!$S$56,(A111-1)*56,0)</f>
        <v>0</v>
      </c>
      <c r="F111" s="5">
        <f ca="1">OFFSET('672p stat'!$H$1,A111*20,0)</f>
        <v>0</v>
      </c>
      <c r="G111" s="5">
        <f ca="1">OFFSET('672p stat'!$K$1,A111*20,0)</f>
        <v>0</v>
      </c>
      <c r="H111" s="5">
        <f ca="1">OFFSET('672p stat'!$N$1,A111*20,0)</f>
        <v>0</v>
      </c>
    </row>
    <row r="112" spans="1:8" x14ac:dyDescent="0.25">
      <c r="A112">
        <v>28</v>
      </c>
      <c r="C112" t="str">
        <f ca="1">OFFSET('672p stat'!$A$1,A112*20,0)</f>
        <v>non CUDA AVX_OMP Time</v>
      </c>
      <c r="D112" s="5">
        <f ca="1">OFFSET('672p trace'!$R$56,(A112-1)*56,0)</f>
        <v>4111.9338000000007</v>
      </c>
      <c r="E112" s="5">
        <f ca="1">OFFSET('672p trace'!$S$56,(A112-1)*56,0)</f>
        <v>4006.3106000000007</v>
      </c>
      <c r="F112" s="5">
        <f ca="1">OFFSET('672p stat'!$H$1,A112*20,0)</f>
        <v>4006.0183940000002</v>
      </c>
      <c r="G112" s="5">
        <f ca="1">OFFSET('672p stat'!$K$1,A112*20,0)</f>
        <v>3913.8486670000002</v>
      </c>
      <c r="H112" s="5">
        <f ca="1">OFFSET('672p stat'!$N$1,A112*20,0)</f>
        <v>226.292575</v>
      </c>
    </row>
    <row r="113" spans="1:8" x14ac:dyDescent="0.25">
      <c r="A113">
        <v>29</v>
      </c>
      <c r="C113" t="str">
        <f ca="1">OFFSET('672p stat'!$A$1,A113*20,0)</f>
        <v>non CUDA AVX_OMP</v>
      </c>
      <c r="D113" s="5">
        <f ca="1">OFFSET('672p trace'!$R$56,(A113-1)*56,0)</f>
        <v>4536.5131999999985</v>
      </c>
      <c r="E113" s="5">
        <f ca="1">OFFSET('672p trace'!$S$56,(A113-1)*56,0)</f>
        <v>0</v>
      </c>
      <c r="F113" s="5">
        <f ca="1">OFFSET('672p stat'!$H$1,A113*20,0)</f>
        <v>0</v>
      </c>
      <c r="G113" s="5">
        <f ca="1">OFFSET('672p stat'!$K$1,A113*20,0)</f>
        <v>0</v>
      </c>
      <c r="H113" s="5">
        <f ca="1">OFFSET('672p stat'!$N$1,A113*20,0)</f>
        <v>0</v>
      </c>
    </row>
    <row r="114" spans="1:8" x14ac:dyDescent="0.25">
      <c r="A114">
        <v>30</v>
      </c>
      <c r="C114" t="str">
        <f ca="1">OFFSET('672p stat'!$A$1,A114*20,0)</f>
        <v>non CUDA AVX_OMP non hash</v>
      </c>
      <c r="D114" s="5">
        <f ca="1">OFFSET('672p trace'!$R$56,(A114-1)*56,0)</f>
        <v>4005.2699999999995</v>
      </c>
      <c r="E114" s="5">
        <f ca="1">OFFSET('672p trace'!$S$56,(A114-1)*56,0)</f>
        <v>3971.4480000000003</v>
      </c>
      <c r="F114" s="5">
        <f ca="1">OFFSET('672p stat'!$H$1,A114*20,0)</f>
        <v>3971.1410110000002</v>
      </c>
      <c r="G114" s="5">
        <f ca="1">OFFSET('672p stat'!$K$1,A114*20,0)</f>
        <v>3879.5923680000001</v>
      </c>
      <c r="H114" s="5">
        <f ca="1">OFFSET('672p stat'!$N$1,A114*20,0)</f>
        <v>222.289456</v>
      </c>
    </row>
    <row r="115" spans="1:8" x14ac:dyDescent="0.25">
      <c r="A115">
        <v>31</v>
      </c>
      <c r="C115">
        <f ca="1">OFFSET('672p stat'!$A$1,A115*20,0)</f>
        <v>0</v>
      </c>
      <c r="D115" s="5">
        <f ca="1">OFFSET('672p trace'!$R$56,(A115-1)*56,0)</f>
        <v>0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 Time</v>
      </c>
      <c r="D116" s="5">
        <f ca="1">OFFSET('672p trace'!$R$56,(A116-1)*56,0)</f>
        <v>4651.2074000000002</v>
      </c>
      <c r="E116" s="5">
        <f ca="1">OFFSET('672p trace'!$S$56,(A116-1)*56,0)</f>
        <v>4547.4100000000017</v>
      </c>
      <c r="F116" s="5">
        <f ca="1">OFFSET('672p stat'!$H$1,A116*20,0)</f>
        <v>4547.1269730000004</v>
      </c>
      <c r="G116" s="5">
        <f ca="1">OFFSET('672p stat'!$K$1,A116*20,0)</f>
        <v>4446.6287789999997</v>
      </c>
      <c r="H116" s="5">
        <f ca="1">OFFSET('672p stat'!$N$1,A116*20,0)</f>
        <v>226.760088</v>
      </c>
    </row>
    <row r="117" spans="1:8" x14ac:dyDescent="0.25">
      <c r="A117">
        <v>33</v>
      </c>
      <c r="C117" t="str">
        <f ca="1">OFFSET('672p stat'!$A$1,A117*20,0)</f>
        <v>non CUDA transp_AVX</v>
      </c>
      <c r="D117" s="5">
        <f ca="1">OFFSET('672p trace'!$R$56,(A117-1)*56,0)</f>
        <v>4543.5115999999998</v>
      </c>
      <c r="E117" s="5">
        <f ca="1">OFFSET('672p trace'!$S$56,(A117-1)*56,0)</f>
        <v>0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 t="str">
        <f ca="1">OFFSET('672p stat'!$A$1,A118*20,0)</f>
        <v>non CUDA transp_AVX non hash</v>
      </c>
      <c r="D118" s="5">
        <f ca="1">OFFSET('672p trace'!$R$56,(A118-1)*56,0)</f>
        <v>4349.8236000000015</v>
      </c>
      <c r="E118" s="5">
        <f ca="1">OFFSET('672p trace'!$S$56,(A118-1)*56,0)</f>
        <v>4316.2480000000005</v>
      </c>
      <c r="F118" s="5">
        <f ca="1">OFFSET('672p stat'!$H$1,A118*20,0)</f>
        <v>4315.9446879999996</v>
      </c>
      <c r="G118" s="5">
        <f ca="1">OFFSET('672p stat'!$K$1,A118*20,0)</f>
        <v>4217.8718360000003</v>
      </c>
      <c r="H118" s="5">
        <f ca="1">OFFSET('672p stat'!$N$1,A118*20,0)</f>
        <v>226.7586</v>
      </c>
    </row>
    <row r="119" spans="1:8" x14ac:dyDescent="0.25">
      <c r="A119">
        <v>35</v>
      </c>
      <c r="C119" t="str">
        <f ca="1">OFFSET('672p stat'!$A$1,A119*20,0)</f>
        <v>non CUDA transp_AVX_OMP Time</v>
      </c>
      <c r="D119" s="5">
        <f ca="1">OFFSET('672p trace'!$R$56,(A119-1)*56,0)</f>
        <v>4658.8757999999998</v>
      </c>
      <c r="E119" s="5">
        <f ca="1">OFFSET('672p trace'!$S$56,(A119-1)*56,0)</f>
        <v>4555.7548000000006</v>
      </c>
      <c r="F119" s="5">
        <f ca="1">OFFSET('672p stat'!$H$1,A119*20,0)</f>
        <v>4555.4418850000002</v>
      </c>
      <c r="G119" s="5">
        <f ca="1">OFFSET('672p stat'!$K$1,A119*20,0)</f>
        <v>4453.929736</v>
      </c>
      <c r="H119" s="5">
        <f ca="1">OFFSET('672p stat'!$N$1,A119*20,0)</f>
        <v>227.04149699999999</v>
      </c>
    </row>
    <row r="120" spans="1:8" x14ac:dyDescent="0.25">
      <c r="A120">
        <v>36</v>
      </c>
      <c r="C120" t="str">
        <f ca="1">OFFSET('672p stat'!$A$1,A120*20,0)</f>
        <v>non CUDA transp_AVX_OMP</v>
      </c>
      <c r="D120" s="5">
        <f ca="1">OFFSET('672p trace'!$R$56,(A120-1)*56,0)</f>
        <v>4567.8833999999979</v>
      </c>
      <c r="E120" s="5">
        <f ca="1">OFFSET('672p trace'!$S$56,(A120-1)*56,0)</f>
        <v>0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 t="str">
        <f ca="1">OFFSET('672p stat'!$A$1,A121*20,0)</f>
        <v>non CUDA transp_AVX_OMP non hash</v>
      </c>
      <c r="D121" s="5">
        <f ca="1">OFFSET('672p trace'!$R$56,(A121-1)*56,0)</f>
        <v>4349.4770000000017</v>
      </c>
      <c r="E121" s="5">
        <f ca="1">OFFSET('672p trace'!$S$56,(A121-1)*56,0)</f>
        <v>4316.2860000000028</v>
      </c>
      <c r="F121" s="5">
        <f ca="1">OFFSET('672p stat'!$H$1,A121*20,0)</f>
        <v>4315.9798339999998</v>
      </c>
      <c r="G121" s="5">
        <f ca="1">OFFSET('672p stat'!$K$1,A121*20,0)</f>
        <v>4217.7508690000004</v>
      </c>
      <c r="H121" s="5">
        <f ca="1">OFFSET('672p stat'!$N$1,A121*20,0)</f>
        <v>226.21257800000001</v>
      </c>
    </row>
    <row r="122" spans="1:8" x14ac:dyDescent="0.25">
      <c r="A122">
        <v>38</v>
      </c>
      <c r="C122" t="str">
        <f ca="1">OFFSET('672p stat'!$A$1,A122*20,0)</f>
        <v>CUDA ant par global</v>
      </c>
      <c r="D122" s="5">
        <f ca="1">OFFSET('672p trace'!$R$56,(A122-1)*56,0)</f>
        <v>29439.052000000011</v>
      </c>
      <c r="E122" s="5">
        <f ca="1">OFFSET('672p trace'!$S$56,(A122-1)*56,0)</f>
        <v>29198.469999999994</v>
      </c>
      <c r="F122" s="5">
        <f ca="1">OFFSET('672p stat'!$H$1,A122*20,0)</f>
        <v>29099.340820000001</v>
      </c>
      <c r="G122" s="5">
        <f ca="1">OFFSET('672p stat'!$K$1,A122*20,0)</f>
        <v>24353.989530999999</v>
      </c>
      <c r="H122" s="5">
        <f ca="1">OFFSET('672p stat'!$N$1,A122*20,0)</f>
        <v>824.98301800000002</v>
      </c>
    </row>
    <row r="123" spans="1:8" x14ac:dyDescent="0.25">
      <c r="A123">
        <v>39</v>
      </c>
      <c r="C123" t="str">
        <f ca="1">OFFSET('672p stat'!$A$1,A123*20,0)</f>
        <v>CUDA ant add CPU Time</v>
      </c>
      <c r="D123" s="5">
        <f ca="1">OFFSET('672p trace'!$R$56,(A123-1)*56,0)</f>
        <v>25802.109999999997</v>
      </c>
      <c r="E123" s="5">
        <f ca="1">OFFSET('672p trace'!$S$56,(A123-1)*56,0)</f>
        <v>25559.987999999998</v>
      </c>
      <c r="F123" s="5">
        <f ca="1">OFFSET('672p stat'!$H$1,A123*20,0)</f>
        <v>25525.877891</v>
      </c>
      <c r="G123" s="5">
        <f ca="1">OFFSET('672p stat'!$K$1,A123*20,0)</f>
        <v>24929.861406</v>
      </c>
      <c r="H123" s="5">
        <f ca="1">OFFSET('672p stat'!$N$1,A123*20,0)</f>
        <v>290.91829999999999</v>
      </c>
    </row>
    <row r="124" spans="1:8" x14ac:dyDescent="0.25">
      <c r="A124">
        <v>40</v>
      </c>
      <c r="C124" t="str">
        <f ca="1">OFFSET('672p stat'!$A$1,A124*20,0)</f>
        <v>CUDA ant add CPU Time global</v>
      </c>
      <c r="D124" s="5">
        <f ca="1">OFFSET('672p trace'!$R$56,(A124-1)*56,0)</f>
        <v>25849.697999999997</v>
      </c>
      <c r="E124" s="5">
        <f ca="1">OFFSET('672p trace'!$S$56,(A124-1)*56,0)</f>
        <v>25608.506000000001</v>
      </c>
      <c r="F124" s="5">
        <f ca="1">OFFSET('672p stat'!$H$1,A124*20,0)</f>
        <v>25573.603749999998</v>
      </c>
      <c r="G124" s="5">
        <f ca="1">OFFSET('672p stat'!$K$1,A124*20,0)</f>
        <v>24976.336133000001</v>
      </c>
      <c r="H124" s="5">
        <f ca="1">OFFSET('672p stat'!$N$1,A124*20,0)</f>
        <v>295.41403600000001</v>
      </c>
    </row>
    <row r="125" spans="1:8" x14ac:dyDescent="0.25">
      <c r="A125">
        <v>41</v>
      </c>
      <c r="C125" t="str">
        <f ca="1">OFFSET('672p stat'!$A$1,A125*20,0)</f>
        <v>CUDA ant add CPU</v>
      </c>
      <c r="D125" s="5">
        <f ca="1">OFFSET('672p trace'!$R$56,(A125-1)*56,0)</f>
        <v>25813.189999999995</v>
      </c>
      <c r="E125" s="5">
        <f ca="1">OFFSET('672p trace'!$S$56,(A125-1)*56,0)</f>
        <v>0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 t="str">
        <f ca="1">OFFSET('672p stat'!$A$1,A126*20,0)</f>
        <v>CUDA ant add CPU non hash</v>
      </c>
      <c r="D126" s="5">
        <f ca="1">OFFSET('672p trace'!$R$56,(A126-1)*56,0)</f>
        <v>25169.012000000002</v>
      </c>
      <c r="E126" s="5">
        <f ca="1">OFFSET('672p trace'!$S$56,(A126-1)*56,0)</f>
        <v>24928.202000000001</v>
      </c>
      <c r="F126" s="5">
        <f ca="1">OFFSET('672p stat'!$H$1,A126*20,0)</f>
        <v>24891.025469</v>
      </c>
      <c r="G126" s="5">
        <f ca="1">OFFSET('672p stat'!$K$1,A126*20,0)</f>
        <v>24285.067617000001</v>
      </c>
      <c r="H126" s="5">
        <f ca="1">OFFSET('672p stat'!$N$1,A126*20,0)</f>
        <v>299.62369799999999</v>
      </c>
    </row>
    <row r="127" spans="1:8" x14ac:dyDescent="0.25">
      <c r="A127">
        <v>43</v>
      </c>
      <c r="C127" t="str">
        <f ca="1">OFFSET('672p stat'!$A$1,A127*20,0)</f>
        <v>CUDA opt ant par global</v>
      </c>
      <c r="D127" s="5">
        <f ca="1">OFFSET('672p trace'!$R$56,(A127-1)*56,0)</f>
        <v>29443.203999999994</v>
      </c>
      <c r="E127" s="5">
        <f ca="1">OFFSET('672p trace'!$S$56,(A127-1)*56,0)</f>
        <v>29203.383999999998</v>
      </c>
      <c r="F127" s="5">
        <f ca="1">OFFSET('672p stat'!$H$1,A127*20,0)</f>
        <v>29097.204258000002</v>
      </c>
      <c r="G127" s="5">
        <f ca="1">OFFSET('672p stat'!$K$1,A127*20,0)</f>
        <v>23532.330819999999</v>
      </c>
      <c r="H127" s="5">
        <f ca="1">OFFSET('672p stat'!$N$1,A127*20,0)</f>
        <v>0</v>
      </c>
    </row>
    <row r="128" spans="1:8" x14ac:dyDescent="0.25">
      <c r="A128">
        <v>44</v>
      </c>
      <c r="C128" t="str">
        <f ca="1">OFFSET('672p stat'!$A$1,A128*20,0)</f>
        <v>CUDA ant add CPU_AVX Time</v>
      </c>
      <c r="D128" s="5">
        <f ca="1">OFFSET('672p trace'!$R$56,(A128-1)*56,0)</f>
        <v>25670.728000000003</v>
      </c>
      <c r="E128" s="5">
        <f ca="1">OFFSET('672p trace'!$S$56,(A128-1)*56,0)</f>
        <v>25430.211999999992</v>
      </c>
      <c r="F128" s="5">
        <f ca="1">OFFSET('672p stat'!$H$1,A128*20,0)</f>
        <v>25395.258633000001</v>
      </c>
      <c r="G128" s="5">
        <f ca="1">OFFSET('672p stat'!$K$1,A128*20,0)</f>
        <v>24909.250977</v>
      </c>
      <c r="H128" s="5">
        <f ca="1">OFFSET('672p stat'!$N$1,A128*20,0)</f>
        <v>270.54024800000002</v>
      </c>
    </row>
    <row r="129" spans="1:10" x14ac:dyDescent="0.25">
      <c r="A129">
        <v>45</v>
      </c>
      <c r="C129" t="str">
        <f ca="1">OFFSET('672p stat'!$A$1,A129*20,0)</f>
        <v>CUDA ant add CPU_AVX</v>
      </c>
      <c r="D129" s="5">
        <f ca="1">OFFSET('672p trace'!$R$56,(A129-1)*56,0)</f>
        <v>25671.203999999991</v>
      </c>
      <c r="E129" s="5">
        <f ca="1">OFFSET('672p trace'!$S$56,(A129-1)*56,0)</f>
        <v>0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 t="str">
        <f ca="1">OFFSET('672p stat'!$A$1,A130*20,0)</f>
        <v>CUDA ant add CPU_AVX non hash</v>
      </c>
      <c r="D130" s="5">
        <f ca="1">OFFSET('672p trace'!$R$56,(A130-1)*56,0)</f>
        <v>24995.685999999998</v>
      </c>
      <c r="E130" s="5">
        <f ca="1">OFFSET('672p trace'!$S$56,(A130-1)*56,0)</f>
        <v>24761.353999999999</v>
      </c>
      <c r="F130" s="5">
        <f ca="1">OFFSET('672p stat'!$H$1,A130*20,0)</f>
        <v>24725.136836000001</v>
      </c>
      <c r="G130" s="5">
        <f ca="1">OFFSET('672p stat'!$K$1,A130*20,0)</f>
        <v>24237.777733999999</v>
      </c>
      <c r="H130" s="5">
        <f ca="1">OFFSET('672p stat'!$N$1,A130*20,0)</f>
        <v>270.93854199999998</v>
      </c>
    </row>
    <row r="131" spans="1:10" x14ac:dyDescent="0.25">
      <c r="A131">
        <v>47</v>
      </c>
      <c r="C131" t="str">
        <f ca="1">OFFSET('672p stat'!$A$1,A131*20,0)</f>
        <v>CUDA ant add CPU_AVX_transp Time</v>
      </c>
      <c r="D131" s="5">
        <f ca="1">OFFSET('672p trace'!$R$56,(A131-1)*56,0)</f>
        <v>30666.941999999995</v>
      </c>
      <c r="E131" s="5">
        <f ca="1">OFFSET('672p trace'!$S$56,(A131-1)*56,0)</f>
        <v>30427.386000000006</v>
      </c>
      <c r="F131" s="5">
        <f ca="1">OFFSET('672p stat'!$H$1,A131*20,0)</f>
        <v>30390.951406</v>
      </c>
      <c r="G131" s="5">
        <f ca="1">OFFSET('672p stat'!$K$1,A131*20,0)</f>
        <v>29582.947577999999</v>
      </c>
      <c r="H131" s="5">
        <f ca="1">OFFSET('672p stat'!$N$1,A131*20,0)</f>
        <v>561.125135</v>
      </c>
    </row>
    <row r="132" spans="1:10" x14ac:dyDescent="0.25">
      <c r="A132">
        <v>48</v>
      </c>
      <c r="C132" t="str">
        <f ca="1">OFFSET('672p stat'!$A$1,A132*20,0)</f>
        <v>CUDA ant add CPU_AVX_transp</v>
      </c>
      <c r="D132" s="5">
        <f ca="1">OFFSET('672p trace'!$R$56,(A132-1)*56,0)</f>
        <v>30651.52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 t="str">
        <f ca="1">OFFSET('672p stat'!$A$1,A133*20,0)</f>
        <v>CUDA ant add CPU_AVX_transp non hash</v>
      </c>
      <c r="D133" s="5">
        <f ca="1">OFFSET('672p trace'!$R$56,(A133-1)*56,0)</f>
        <v>30384.659999999989</v>
      </c>
      <c r="E133" s="5">
        <f ca="1">OFFSET('672p trace'!$S$56,(A133-1)*56,0)</f>
        <v>30149.342000000015</v>
      </c>
      <c r="F133" s="5">
        <f ca="1">OFFSET('672p stat'!$H$1,A133*20,0)</f>
        <v>30109.782460999999</v>
      </c>
      <c r="G133" s="5">
        <f ca="1">OFFSET('672p stat'!$K$1,A133*20,0)</f>
        <v>29307.627344</v>
      </c>
      <c r="H133" s="5">
        <f ca="1">OFFSET('672p stat'!$N$1,A133*20,0)</f>
        <v>554.85991200000001</v>
      </c>
    </row>
    <row r="134" spans="1:10" x14ac:dyDescent="0.25">
      <c r="A134">
        <v>50</v>
      </c>
      <c r="C134">
        <f ca="1">OFFSET('672p stat'!$A$1,A134*20,0)</f>
        <v>0</v>
      </c>
      <c r="D134" s="5" t="e">
        <f ca="1">OFFSET('672p trace'!$R$56,(A134-1)*56,0)</f>
        <v>#DIV/0!</v>
      </c>
      <c r="E134" s="5" t="e">
        <f ca="1">OFFSET('672p trace'!$S$56,(A134-1)*56,0)</f>
        <v>#DIV/0!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19.892179560000113</v>
      </c>
      <c r="E139" s="5">
        <f ca="1">OFFSET('672p trace'!$V$56,(A31-1)*56,0)</f>
        <v>18.015534239999994</v>
      </c>
      <c r="F139" s="5">
        <f ca="1">OFFSET('672p stat'!$H$1,A139*20,1)</f>
        <v>18.474163999999998</v>
      </c>
      <c r="G139" s="5">
        <f ca="1">OFFSET('672p stat'!$K$1,A139*20,1)</f>
        <v>18.493362000000001</v>
      </c>
      <c r="H139" s="5">
        <f ca="1">OFFSET('672p stat'!$N$1,A139*20,1)</f>
        <v>6.2589999999999998E-3</v>
      </c>
      <c r="J139" s="5">
        <f ca="1">SUM(E139:H139)</f>
        <v>54.98931924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31.331389000000069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88" ca="1" si="5">SUM(E140:H140)</f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2.9604210000000535</v>
      </c>
      <c r="E141" s="5">
        <f ca="1">OFFSET('672p trace'!$V$56,(A33-1)*56,0)</f>
        <v>2.3259848399999932</v>
      </c>
      <c r="F141" s="5">
        <f ca="1">OFFSET('672p stat'!$H$1,A141*20,1)</f>
        <v>3.4491399999999999</v>
      </c>
      <c r="G141" s="5">
        <f ca="1">OFFSET('672p stat'!$K$1,A141*20,1)</f>
        <v>3.587739</v>
      </c>
      <c r="H141" s="5">
        <f ca="1">OFFSET('672p stat'!$N$1,A141*20,1)</f>
        <v>5.1250000000000002E-3</v>
      </c>
      <c r="J141" s="5">
        <f t="shared" ca="1" si="5"/>
        <v>9.3679888399999918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9.281634759999843</v>
      </c>
      <c r="E142" s="5">
        <f ca="1">OFFSET('672p trace'!$V$56,(A34-1)*56,0)</f>
        <v>6.8862072400001759</v>
      </c>
      <c r="F142" s="5">
        <f ca="1">OFFSET('672p stat'!$H$1,A142*20,1)</f>
        <v>6.1198629999999996</v>
      </c>
      <c r="G142" s="5">
        <f ca="1">OFFSET('672p stat'!$K$1,A142*20,1)</f>
        <v>2.3272840000000001</v>
      </c>
      <c r="H142" s="5">
        <f ca="1">OFFSET('672p stat'!$N$1,A142*20,1)</f>
        <v>2.4109999999999999E-3</v>
      </c>
      <c r="J142" s="5">
        <f t="shared" ca="1" si="5"/>
        <v>15.335765240000176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1.4804440000000421</v>
      </c>
      <c r="E143" s="5">
        <f ca="1">OFFSET('672p trace'!$V$56,(A35-1)*56,0)</f>
        <v>0.24532083999996426</v>
      </c>
      <c r="F143" s="5">
        <f ca="1">OFFSET('672p stat'!$H$1,A143*20,1)</f>
        <v>2.4174999999999999E-2</v>
      </c>
      <c r="G143" s="5">
        <f ca="1">OFFSET('672p stat'!$K$1,A143*20,1)</f>
        <v>1.2093E-2</v>
      </c>
      <c r="H143" s="5">
        <f ca="1">OFFSET('672p stat'!$N$1,A143*20,1)</f>
        <v>5.4089999999999997E-3</v>
      </c>
      <c r="J143" s="5">
        <f t="shared" ca="1" si="5"/>
        <v>0.28699783999996425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1.1343400000000701</v>
      </c>
      <c r="E144" s="5">
        <f ca="1">OFFSET('672p trace'!$V$56,(A36-1)*56,0)</f>
        <v>7.5592999999981439E-2</v>
      </c>
      <c r="F144" s="5">
        <f ca="1">OFFSET('672p stat'!$H$1,A144*20,1)</f>
        <v>2.8431000000000001E-2</v>
      </c>
      <c r="G144" s="5">
        <f ca="1">OFFSET('672p stat'!$K$1,A144*20,1)</f>
        <v>1.4702E-2</v>
      </c>
      <c r="H144" s="5">
        <f ca="1">OFFSET('672p stat'!$N$1,A144*20,1)</f>
        <v>1.0120000000000001E-3</v>
      </c>
      <c r="J144" s="5">
        <f t="shared" ca="1" si="5"/>
        <v>0.11973799999998143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497.8848479999981</v>
      </c>
      <c r="E145" s="5">
        <f ca="1">OFFSET('672p trace'!$V$56,(A37-1)*56,0)</f>
        <v>479.77306495999926</v>
      </c>
      <c r="F145" s="5">
        <f ca="1">OFFSET('672p stat'!$H$1,A145*20,1)</f>
        <v>474.73994099999999</v>
      </c>
      <c r="G145" s="5">
        <f ca="1">OFFSET('672p stat'!$K$1,A145*20,1)</f>
        <v>43.833444999999998</v>
      </c>
      <c r="H145" s="5">
        <f ca="1">OFFSET('672p stat'!$N$1,A145*20,1)</f>
        <v>39.347454999999997</v>
      </c>
      <c r="J145" s="5">
        <f t="shared" ca="1" si="5"/>
        <v>1037.6939059599993</v>
      </c>
    </row>
    <row r="146" spans="1:10" x14ac:dyDescent="0.25">
      <c r="A146">
        <v>8</v>
      </c>
      <c r="C146" t="str">
        <f ca="1">OFFSET('672p stat'!$A$1,A146*20,0)</f>
        <v>CUDA ant add CPU12</v>
      </c>
      <c r="D146" s="5">
        <f ca="1">OFFSET('672p trace'!$U$56,(A38-1)*56,0)</f>
        <v>13772807.622400003</v>
      </c>
      <c r="E146" s="5">
        <f ca="1">OFFSET('672p trace'!$V$56,(A38-1)*56,0)</f>
        <v>13760610.577600002</v>
      </c>
      <c r="F146" s="5">
        <f ca="1">OFFSET('672p stat'!$H$1,A146*20,1)</f>
        <v>13761401.901792999</v>
      </c>
      <c r="G146" s="5">
        <f ca="1">OFFSET('672p stat'!$K$1,A146*20,1)</f>
        <v>13761074.178659</v>
      </c>
      <c r="H146" s="5">
        <f ca="1">OFFSET('672p stat'!$N$1,A146*20,1)</f>
        <v>0.70584000000000002</v>
      </c>
      <c r="J146" s="5">
        <f t="shared" ca="1" si="5"/>
        <v>41283087.363891996</v>
      </c>
    </row>
    <row r="147" spans="1:10" x14ac:dyDescent="0.25">
      <c r="A147">
        <v>9</v>
      </c>
      <c r="C147" t="str">
        <f ca="1">OFFSET('672p stat'!$A$1,A147*20,0)</f>
        <v>CUDA opt</v>
      </c>
      <c r="D147" s="5">
        <f ca="1">OFFSET('672p trace'!$U$56,(A39-1)*56,0)</f>
        <v>35.078018439999717</v>
      </c>
      <c r="E147" s="5">
        <f ca="1">OFFSET('672p trace'!$V$56,(A39-1)*56,0)</f>
        <v>0</v>
      </c>
      <c r="F147" s="5">
        <f ca="1">OFFSET('672p stat'!$H$1,A147*20,1)</f>
        <v>0</v>
      </c>
      <c r="G147" s="5">
        <f ca="1">OFFSET('672p stat'!$K$1,A147*20,1)</f>
        <v>0</v>
      </c>
      <c r="H147" s="5">
        <f ca="1">OFFSET('672p stat'!$N$1,A147*20,1)</f>
        <v>0</v>
      </c>
      <c r="J147" s="5">
        <f t="shared" ca="1" si="5"/>
        <v>0</v>
      </c>
    </row>
    <row r="148" spans="1:10" x14ac:dyDescent="0.25">
      <c r="A148">
        <v>10</v>
      </c>
      <c r="C148" t="str">
        <f ca="1">OFFSET('672p stat'!$A$1,A148*20,0)</f>
        <v>CUDA opt Time</v>
      </c>
      <c r="D148" s="5">
        <f ca="1">OFFSET('672p trace'!$U$56,(A40-1)*56,0)</f>
        <v>35.295163999999929</v>
      </c>
      <c r="E148" s="5">
        <f ca="1">OFFSET('672p trace'!$V$56,(A40-1)*56,0)</f>
        <v>35.960963359999944</v>
      </c>
      <c r="F148" s="5">
        <f ca="1">OFFSET('672p stat'!$H$1,A148*20,1)</f>
        <v>28.230352</v>
      </c>
      <c r="G148" s="5">
        <f ca="1">OFFSET('672p stat'!$K$1,A148*20,1)</f>
        <v>27.830279000000001</v>
      </c>
      <c r="H148" s="5">
        <f ca="1">OFFSET('672p stat'!$N$1,A148*20,1)</f>
        <v>0</v>
      </c>
      <c r="J148" s="5">
        <f t="shared" ca="1" si="5"/>
        <v>92.021594359999952</v>
      </c>
    </row>
    <row r="149" spans="1:10" x14ac:dyDescent="0.25">
      <c r="A149">
        <v>11</v>
      </c>
      <c r="C149" t="str">
        <f ca="1">OFFSET('672p stat'!$A$1,A149*20,0)</f>
        <v>CUDA opt non hash</v>
      </c>
      <c r="D149" s="5">
        <f ca="1">OFFSET('672p trace'!$U$56,(A41-1)*56,0)</f>
        <v>10.881378239999968</v>
      </c>
      <c r="E149" s="5">
        <f ca="1">OFFSET('672p trace'!$V$56,(A41-1)*56,0)</f>
        <v>8.2548102400000065</v>
      </c>
      <c r="F149" s="5">
        <f ca="1">OFFSET('672p stat'!$H$1,A149*20,1)</f>
        <v>9.1170000000000001E-3</v>
      </c>
      <c r="G149" s="5">
        <f ca="1">OFFSET('672p stat'!$K$1,A149*20,1)</f>
        <v>1.0475E-2</v>
      </c>
      <c r="H149" s="5">
        <f ca="1">OFFSET('672p stat'!$N$1,A149*20,1)</f>
        <v>0</v>
      </c>
      <c r="J149" s="5">
        <f t="shared" ca="1" si="5"/>
        <v>8.2744022400000059</v>
      </c>
    </row>
    <row r="150" spans="1:10" x14ac:dyDescent="0.25">
      <c r="A150">
        <v>12</v>
      </c>
      <c r="C150" t="str">
        <f ca="1">OFFSET('672p stat'!$A$1,A150*20,0)</f>
        <v>CUDA opt ant</v>
      </c>
      <c r="D150" s="5">
        <f ca="1">OFFSET('672p trace'!$U$56,(A42-1)*56,0)</f>
        <v>21.45428436000028</v>
      </c>
      <c r="E150" s="5">
        <f ca="1">OFFSET('672p trace'!$V$56,(A42-1)*56,0)</f>
        <v>17.205429159999529</v>
      </c>
      <c r="F150" s="5">
        <f ca="1">OFFSET('672p stat'!$H$1,A150*20,1)</f>
        <v>3.2636560000000001</v>
      </c>
      <c r="G150" s="5">
        <f ca="1">OFFSET('672p stat'!$K$1,A150*20,1)</f>
        <v>3.478485</v>
      </c>
      <c r="H150" s="5">
        <f ca="1">OFFSET('672p stat'!$N$1,A150*20,1)</f>
        <v>0</v>
      </c>
      <c r="J150" s="5">
        <f t="shared" ca="1" si="5"/>
        <v>23.947570159999529</v>
      </c>
    </row>
    <row r="151" spans="1:10" x14ac:dyDescent="0.25">
      <c r="A151">
        <v>13</v>
      </c>
      <c r="C151" t="str">
        <f ca="1">OFFSET('672p stat'!$A$1,A151*20,0)</f>
        <v>CUDA opt ant non hash</v>
      </c>
      <c r="D151" s="5">
        <f ca="1">OFFSET('672p trace'!$U$56,(A43-1)*56,0)</f>
        <v>85.980460839999978</v>
      </c>
      <c r="E151" s="5">
        <f ca="1">OFFSET('672p trace'!$V$56,(A43-1)*56,0)</f>
        <v>83.455768999999279</v>
      </c>
      <c r="F151" s="5">
        <f ca="1">OFFSET('672p stat'!$H$1,A151*20,1)</f>
        <v>2.1231E-2</v>
      </c>
      <c r="G151" s="5">
        <f ca="1">OFFSET('672p stat'!$K$1,A151*20,1)</f>
        <v>1.3032E-2</v>
      </c>
      <c r="H151" s="5">
        <f ca="1">OFFSET('672p stat'!$N$1,A151*20,1)</f>
        <v>0</v>
      </c>
      <c r="J151" s="5">
        <f t="shared" ca="1" si="5"/>
        <v>83.490031999999275</v>
      </c>
    </row>
    <row r="152" spans="1:10" x14ac:dyDescent="0.25">
      <c r="A152">
        <v>14</v>
      </c>
      <c r="C152" t="str">
        <f ca="1">OFFSET('672p stat'!$A$1,A152*20,0)</f>
        <v>CUDA opt ant par</v>
      </c>
      <c r="D152" s="5">
        <f ca="1">OFFSET('672p trace'!$U$56,(A44-1)*56,0)</f>
        <v>12.129184039999922</v>
      </c>
      <c r="E152" s="5">
        <f ca="1">OFFSET('672p trace'!$V$56,(A44-1)*56,0)</f>
        <v>9.0291094399998855</v>
      </c>
      <c r="F152" s="5">
        <f ca="1">OFFSET('672p stat'!$H$1,A152*20,1)</f>
        <v>0.14989</v>
      </c>
      <c r="G152" s="5">
        <f ca="1">OFFSET('672p stat'!$K$1,A152*20,1)</f>
        <v>9.6209999999999993E-3</v>
      </c>
      <c r="H152" s="5">
        <f ca="1">OFFSET('672p stat'!$N$1,A152*20,1)</f>
        <v>0</v>
      </c>
      <c r="J152" s="5">
        <f t="shared" ca="1" si="5"/>
        <v>9.1886204399998839</v>
      </c>
    </row>
    <row r="153" spans="1:10" x14ac:dyDescent="0.25">
      <c r="A153">
        <v>15</v>
      </c>
      <c r="C153" t="str">
        <f ca="1">OFFSET('672p stat'!$A$1,A153*20,0)</f>
        <v>non CUDA Time</v>
      </c>
      <c r="D153" s="5">
        <f ca="1">OFFSET('672p trace'!$U$56,(A45-1)*56,0)</f>
        <v>6552384.1103999987</v>
      </c>
      <c r="E153" s="5">
        <f ca="1">OFFSET('672p trace'!$V$56,(A45-1)*56,0)</f>
        <v>6549740.280000004</v>
      </c>
      <c r="F153" s="5">
        <f ca="1">OFFSET('672p stat'!$H$1,A153*20,1)</f>
        <v>6549953.0152660003</v>
      </c>
      <c r="G153" s="5">
        <f ca="1">OFFSET('672p stat'!$K$1,A153*20,1)</f>
        <v>6540001.131027</v>
      </c>
      <c r="H153" s="5">
        <f ca="1">OFFSET('672p stat'!$N$1,A153*20,1)</f>
        <v>75.623649999999998</v>
      </c>
      <c r="J153" s="5">
        <f t="shared" ca="1" si="5"/>
        <v>19639770.049943004</v>
      </c>
    </row>
    <row r="154" spans="1:10" x14ac:dyDescent="0.25">
      <c r="A154">
        <v>16</v>
      </c>
      <c r="C154" t="str">
        <f ca="1">OFFSET('672p stat'!$A$1,A154*20,0)</f>
        <v>non CUDA</v>
      </c>
      <c r="D154" s="5">
        <f ca="1">OFFSET('672p trace'!$U$56,(A46-1)*56,0)</f>
        <v>8326493.4276000019</v>
      </c>
      <c r="E154" s="5">
        <f ca="1">OFFSET('672p trace'!$V$56,(A46-1)*56,0)</f>
        <v>0</v>
      </c>
      <c r="F154" s="5">
        <f ca="1">OFFSET('672p stat'!$H$1,A154*20,1)</f>
        <v>0</v>
      </c>
      <c r="G154" s="5">
        <f ca="1">OFFSET('672p stat'!$K$1,A154*20,1)</f>
        <v>0</v>
      </c>
      <c r="H154" s="5">
        <f ca="1">OFFSET('672p stat'!$N$1,A154*20,1)</f>
        <v>0</v>
      </c>
      <c r="J154" s="5">
        <f t="shared" ca="1" si="5"/>
        <v>0</v>
      </c>
    </row>
    <row r="155" spans="1:10" x14ac:dyDescent="0.25">
      <c r="A155">
        <v>17</v>
      </c>
      <c r="C155" t="str">
        <f ca="1">OFFSET('672p stat'!$A$1,A155*20,0)</f>
        <v>non CUDA non hash</v>
      </c>
      <c r="D155" s="5">
        <f ca="1">OFFSET('672p trace'!$U$56,(A47-1)*56,0)</f>
        <v>184338.14131600026</v>
      </c>
      <c r="E155" s="5">
        <f ca="1">OFFSET('672p trace'!$V$56,(A47-1)*56,0)</f>
        <v>184363.33672399996</v>
      </c>
      <c r="F155" s="5">
        <f ca="1">OFFSET('672p stat'!$H$1,A155*20,1)</f>
        <v>184351.18817499999</v>
      </c>
      <c r="G155" s="5">
        <f ca="1">OFFSET('672p stat'!$K$1,A155*20,1)</f>
        <v>174622.56523800001</v>
      </c>
      <c r="H155" s="5">
        <f ca="1">OFFSET('672p stat'!$N$1,A155*20,1)</f>
        <v>35.553789000000002</v>
      </c>
      <c r="J155" s="5">
        <f t="shared" ca="1" si="5"/>
        <v>543372.64392599999</v>
      </c>
    </row>
    <row r="156" spans="1:10" x14ac:dyDescent="0.25">
      <c r="A156">
        <v>18</v>
      </c>
      <c r="C156" t="str">
        <f ca="1">OFFSET('672p stat'!$A$1,A156*20,0)</f>
        <v>Classic ACO</v>
      </c>
      <c r="D156" s="5">
        <f ca="1">OFFSET('672p trace'!$U$56,(A48-1)*56,0)</f>
        <v>2453100.4900000007</v>
      </c>
      <c r="E156" s="5">
        <f ca="1">OFFSET('672p trace'!$V$56,(A48-1)*56,0)</f>
        <v>2274877.4244000004</v>
      </c>
      <c r="F156" s="5">
        <f ca="1">OFFSET('672p stat'!$H$1,A156*20,1)</f>
        <v>2274085.5665890002</v>
      </c>
      <c r="G156" s="5">
        <f ca="1">OFFSET('672p stat'!$K$1,A156*20,1)</f>
        <v>2270402.1781009999</v>
      </c>
      <c r="H156" s="5">
        <f ca="1">OFFSET('672p stat'!$N$1,A156*20,1)</f>
        <v>493.71835299999998</v>
      </c>
      <c r="J156" s="5">
        <f t="shared" ca="1" si="5"/>
        <v>6819858.8874430005</v>
      </c>
    </row>
    <row r="157" spans="1:10" x14ac:dyDescent="0.25">
      <c r="A157">
        <v>19</v>
      </c>
      <c r="C157" t="str">
        <f ca="1">OFFSET('672p stat'!$A$1,A157*20,0)</f>
        <v>Classic ACO non hash</v>
      </c>
      <c r="D157" s="5">
        <f ca="1">OFFSET('672p trace'!$U$56,(A49-1)*56,0)</f>
        <v>12683848.830399996</v>
      </c>
      <c r="E157" s="5">
        <f ca="1">OFFSET('672p trace'!$V$56,(A49-1)*56,0)</f>
        <v>12683930.039999999</v>
      </c>
      <c r="F157" s="5">
        <f ca="1">OFFSET('672p stat'!$H$1,A157*20,1)</f>
        <v>12651841.759949001</v>
      </c>
      <c r="G157" s="5">
        <f ca="1">OFFSET('672p stat'!$K$1,A157*20,1)</f>
        <v>12600317.724243</v>
      </c>
      <c r="H157" s="5">
        <f ca="1">OFFSET('672p stat'!$N$1,A157*20,1)</f>
        <v>447.58093200000002</v>
      </c>
      <c r="J157" s="5">
        <f t="shared" ca="1" si="5"/>
        <v>37936537.105123997</v>
      </c>
    </row>
    <row r="158" spans="1:10" x14ac:dyDescent="0.25">
      <c r="A158">
        <v>20</v>
      </c>
      <c r="C158" t="str">
        <f ca="1">OFFSET('672p stat'!$A$1,A158*20,0)</f>
        <v>omp</v>
      </c>
      <c r="D158" s="5">
        <f ca="1">OFFSET('672p trace'!$U$56,(A50-1)*56,0)</f>
        <v>4704933.2644000007</v>
      </c>
      <c r="E158" s="5">
        <f ca="1">OFFSET('672p trace'!$V$56,(A50-1)*56,0)</f>
        <v>4700091.5455999998</v>
      </c>
      <c r="F158" s="5">
        <f ca="1">OFFSET('672p stat'!$H$1,A158*20,1)</f>
        <v>4700099.2735519996</v>
      </c>
      <c r="G158" s="5">
        <f ca="1">OFFSET('672p stat'!$K$1,A158*20,1)</f>
        <v>4681023.792316</v>
      </c>
      <c r="H158" s="5">
        <f ca="1">OFFSET('672p stat'!$N$1,A158*20,1)</f>
        <v>56.972943000000001</v>
      </c>
      <c r="J158" s="5">
        <f t="shared" ca="1" si="5"/>
        <v>14081271.584410999</v>
      </c>
    </row>
    <row r="159" spans="1:10" x14ac:dyDescent="0.25">
      <c r="A159">
        <v>21</v>
      </c>
      <c r="C159" t="str">
        <f ca="1">OFFSET('672p stat'!$A$1,A159*20,0)</f>
        <v>omp non hash</v>
      </c>
      <c r="D159" s="5">
        <f ca="1">OFFSET('672p trace'!$U$56,(A51-1)*56,0)</f>
        <v>453220.75639999984</v>
      </c>
      <c r="E159" s="5">
        <f ca="1">OFFSET('672p trace'!$V$56,(A51-1)*56,0)</f>
        <v>452359.78654400021</v>
      </c>
      <c r="F159" s="5">
        <f ca="1">OFFSET('672p stat'!$H$1,A159*20,1)</f>
        <v>452348.64143000002</v>
      </c>
      <c r="G159" s="5">
        <f ca="1">OFFSET('672p stat'!$K$1,A159*20,1)</f>
        <v>428638.17359000002</v>
      </c>
      <c r="H159" s="5">
        <f ca="1">OFFSET('672p stat'!$N$1,A159*20,1)</f>
        <v>91.608875999999995</v>
      </c>
      <c r="J159" s="5">
        <f t="shared" ca="1" si="5"/>
        <v>1333438.2104400003</v>
      </c>
    </row>
    <row r="160" spans="1:10" x14ac:dyDescent="0.25">
      <c r="A160">
        <v>22</v>
      </c>
      <c r="C160" t="str">
        <f ca="1">OFFSET('672p stat'!$A$1,A160*20,0)</f>
        <v>non CUDA transp Time</v>
      </c>
      <c r="D160" s="5">
        <f ca="1">OFFSET('672p trace'!$U$56,(A52-1)*56,0)</f>
        <v>7811910.1364000011</v>
      </c>
      <c r="E160" s="5">
        <f ca="1">OFFSET('672p trace'!$V$56,(A52-1)*56,0)</f>
        <v>7786916.9604000021</v>
      </c>
      <c r="F160" s="5">
        <f ca="1">OFFSET('672p stat'!$H$1,A160*20,1)</f>
        <v>7786716.051891</v>
      </c>
      <c r="G160" s="5">
        <f ca="1">OFFSET('672p stat'!$K$1,A160*20,1)</f>
        <v>7765876.9082869999</v>
      </c>
      <c r="H160" s="5">
        <f ca="1">OFFSET('672p stat'!$N$1,A160*20,1)</f>
        <v>257.15835900000002</v>
      </c>
      <c r="J160" s="5">
        <f t="shared" ca="1" si="5"/>
        <v>23339767.078937002</v>
      </c>
    </row>
    <row r="161" spans="1:10" x14ac:dyDescent="0.25">
      <c r="A161">
        <v>23</v>
      </c>
      <c r="C161" t="str">
        <f ca="1">OFFSET('672p stat'!$A$1,A161*20,0)</f>
        <v>non CUDA transp</v>
      </c>
      <c r="D161" s="5">
        <f ca="1">OFFSET('672p trace'!$U$56,(A53-1)*56,0)</f>
        <v>6823547.4803999998</v>
      </c>
      <c r="E161" s="5">
        <f ca="1">OFFSET('672p trace'!$V$56,(A53-1)*56,0)</f>
        <v>0</v>
      </c>
      <c r="F161" s="5">
        <f ca="1">OFFSET('672p stat'!$H$1,A161*20,1)</f>
        <v>0</v>
      </c>
      <c r="G161" s="5">
        <f ca="1">OFFSET('672p stat'!$K$1,A161*20,1)</f>
        <v>0</v>
      </c>
      <c r="H161" s="5">
        <f ca="1">OFFSET('672p stat'!$N$1,A161*20,1)</f>
        <v>0</v>
      </c>
      <c r="J161" s="5">
        <f t="shared" ca="1" si="5"/>
        <v>0</v>
      </c>
    </row>
    <row r="162" spans="1:10" x14ac:dyDescent="0.25">
      <c r="A162">
        <v>24</v>
      </c>
      <c r="C162" t="str">
        <f ca="1">OFFSET('672p stat'!$A$1,A162*20,0)</f>
        <v>non CUDA transp non hash</v>
      </c>
      <c r="D162" s="5">
        <f ca="1">OFFSET('672p trace'!$U$56,(A54-1)*56,0)</f>
        <v>565098.29128399957</v>
      </c>
      <c r="E162" s="5">
        <f ca="1">OFFSET('672p trace'!$V$56,(A54-1)*56,0)</f>
        <v>564386.40798399958</v>
      </c>
      <c r="F162" s="5">
        <f ca="1">OFFSET('672p stat'!$H$1,A162*20,1)</f>
        <v>564377.01592799998</v>
      </c>
      <c r="G162" s="5">
        <f ca="1">OFFSET('672p stat'!$K$1,A162*20,1)</f>
        <v>530741.22970599995</v>
      </c>
      <c r="H162" s="5">
        <f ca="1">OFFSET('672p stat'!$N$1,A162*20,1)</f>
        <v>247.81305800000001</v>
      </c>
      <c r="J162" s="5">
        <f t="shared" ca="1" si="5"/>
        <v>1659752.4666759996</v>
      </c>
    </row>
    <row r="163" spans="1:10" x14ac:dyDescent="0.25">
      <c r="A163">
        <v>25</v>
      </c>
      <c r="C163">
        <f ca="1">OFFSET('672p stat'!$A$1,A163*20,0)</f>
        <v>0</v>
      </c>
      <c r="D163" s="5">
        <f ca="1">OFFSET('672p trace'!$U$56,(A55-1)*56,0)</f>
        <v>0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5"/>
        <v>0</v>
      </c>
    </row>
    <row r="164" spans="1:10" x14ac:dyDescent="0.25">
      <c r="A164">
        <v>26</v>
      </c>
      <c r="C164">
        <f ca="1">OFFSET('672p stat'!$A$1,A164*20,0)</f>
        <v>0</v>
      </c>
      <c r="D164" s="5">
        <f ca="1">OFFSET('672p trace'!$U$56,(A56-1)*56,0)</f>
        <v>0</v>
      </c>
      <c r="E164" s="5">
        <f ca="1">OFFSET('672p trace'!$V$56,(A56-1)*56,0)</f>
        <v>0</v>
      </c>
      <c r="F164" s="5">
        <f ca="1">OFFSET('672p stat'!$H$1,A164*20,1)</f>
        <v>0</v>
      </c>
      <c r="G164" s="5">
        <f ca="1">OFFSET('672p stat'!$K$1,A164*20,1)</f>
        <v>0</v>
      </c>
      <c r="H164" s="5">
        <f ca="1">OFFSET('672p stat'!$N$1,A164*20,1)</f>
        <v>0</v>
      </c>
      <c r="J164" s="5">
        <f t="shared" ca="1" si="5"/>
        <v>0</v>
      </c>
    </row>
    <row r="165" spans="1:10" x14ac:dyDescent="0.25">
      <c r="A165">
        <v>27</v>
      </c>
      <c r="C165">
        <f ca="1">OFFSET('672p stat'!$A$1,A165*20,0)</f>
        <v>0</v>
      </c>
      <c r="D165" s="5">
        <f ca="1">OFFSET('672p trace'!$U$56,(A57-1)*56,0)</f>
        <v>0</v>
      </c>
      <c r="E165" s="5">
        <f ca="1">OFFSET('672p trace'!$V$56,(A57-1)*56,0)</f>
        <v>0</v>
      </c>
      <c r="F165" s="5">
        <f ca="1">OFFSET('672p stat'!$H$1,A165*20,1)</f>
        <v>0</v>
      </c>
      <c r="G165" s="5">
        <f ca="1">OFFSET('672p stat'!$K$1,A165*20,1)</f>
        <v>0</v>
      </c>
      <c r="H165" s="5">
        <f ca="1">OFFSET('672p stat'!$N$1,A165*20,1)</f>
        <v>0</v>
      </c>
      <c r="J165" s="5">
        <f t="shared" ca="1" si="5"/>
        <v>0</v>
      </c>
    </row>
    <row r="166" spans="1:10" x14ac:dyDescent="0.25">
      <c r="A166">
        <v>28</v>
      </c>
      <c r="C166" t="str">
        <f ca="1">OFFSET('672p stat'!$A$1,A166*20,0)</f>
        <v>non CUDA AVX_OMP Time</v>
      </c>
      <c r="D166" s="5">
        <f ca="1">OFFSET('672p trace'!$U$56,(A58-1)*56,0)</f>
        <v>1348.4167595599999</v>
      </c>
      <c r="E166" s="5">
        <f ca="1">OFFSET('672p trace'!$V$56,(A58-1)*56,0)</f>
        <v>1268.2275016400022</v>
      </c>
      <c r="F166" s="5">
        <f ca="1">OFFSET('672p stat'!$H$1,A166*20,1)</f>
        <v>1267.9228089999999</v>
      </c>
      <c r="G166" s="5">
        <f ca="1">OFFSET('672p stat'!$K$1,A166*20,1)</f>
        <v>1208.548695</v>
      </c>
      <c r="H166" s="5">
        <f ca="1">OFFSET('672p stat'!$N$1,A166*20,1)</f>
        <v>5.7455990000000003</v>
      </c>
      <c r="J166" s="5">
        <f t="shared" ca="1" si="5"/>
        <v>3750.4446046400021</v>
      </c>
    </row>
    <row r="167" spans="1:10" x14ac:dyDescent="0.25">
      <c r="A167">
        <v>29</v>
      </c>
      <c r="C167" t="str">
        <f ca="1">OFFSET('672p stat'!$A$1,A167*20,0)</f>
        <v>non CUDA AVX_OMP</v>
      </c>
      <c r="D167" s="5">
        <f ca="1">OFFSET('672p trace'!$U$56,(A59-1)*56,0)</f>
        <v>764.3823217600019</v>
      </c>
      <c r="E167" s="5">
        <f ca="1">OFFSET('672p trace'!$V$56,(A59-1)*56,0)</f>
        <v>0</v>
      </c>
      <c r="F167" s="5">
        <f ca="1">OFFSET('672p stat'!$H$1,A167*20,1)</f>
        <v>0</v>
      </c>
      <c r="G167" s="5">
        <f ca="1">OFFSET('672p stat'!$K$1,A167*20,1)</f>
        <v>0</v>
      </c>
      <c r="H167" s="5">
        <f ca="1">OFFSET('672p stat'!$N$1,A167*20,1)</f>
        <v>0</v>
      </c>
      <c r="J167" s="5">
        <f t="shared" ca="1" si="5"/>
        <v>0</v>
      </c>
    </row>
    <row r="168" spans="1:10" x14ac:dyDescent="0.25">
      <c r="A168">
        <v>30</v>
      </c>
      <c r="C168" t="str">
        <f ca="1">OFFSET('672p stat'!$A$1,A168*20,0)</f>
        <v>non CUDA AVX_OMP non hash</v>
      </c>
      <c r="D168" s="5">
        <f ca="1">OFFSET('672p trace'!$U$56,(A60-1)*56,0)</f>
        <v>888.65128800000127</v>
      </c>
      <c r="E168" s="5">
        <f ca="1">OFFSET('672p trace'!$V$56,(A60-1)*56,0)</f>
        <v>869.64216799999735</v>
      </c>
      <c r="F168" s="5">
        <f ca="1">OFFSET('672p stat'!$H$1,A168*20,1)</f>
        <v>869.373018</v>
      </c>
      <c r="G168" s="5">
        <f ca="1">OFFSET('672p stat'!$K$1,A168*20,1)</f>
        <v>836.25009499999999</v>
      </c>
      <c r="H168" s="5">
        <f ca="1">OFFSET('672p stat'!$N$1,A168*20,1)</f>
        <v>3.823855</v>
      </c>
      <c r="J168" s="5">
        <f t="shared" ca="1" si="5"/>
        <v>2579.0891359999973</v>
      </c>
    </row>
    <row r="169" spans="1:10" x14ac:dyDescent="0.25">
      <c r="A169">
        <v>31</v>
      </c>
      <c r="C169">
        <f ca="1">OFFSET('672p stat'!$A$1,A169*20,0)</f>
        <v>0</v>
      </c>
      <c r="D169" s="5">
        <f ca="1">OFFSET('672p trace'!$U$56,(A61-1)*56,0)</f>
        <v>0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5"/>
        <v>0</v>
      </c>
    </row>
    <row r="170" spans="1:10" x14ac:dyDescent="0.25">
      <c r="A170">
        <v>32</v>
      </c>
      <c r="C170" t="str">
        <f ca="1">OFFSET('672p stat'!$A$1,A170*20,0)</f>
        <v>non CUDA transp_AVX Time</v>
      </c>
      <c r="D170" s="5">
        <f ca="1">OFFSET('672p trace'!$U$56,(A62-1)*56,0)</f>
        <v>783.49786723999898</v>
      </c>
      <c r="E170" s="5">
        <f ca="1">OFFSET('672p trace'!$V$56,(A62-1)*56,0)</f>
        <v>735.66071599999987</v>
      </c>
      <c r="F170" s="5">
        <f ca="1">OFFSET('672p stat'!$H$1,A170*20,1)</f>
        <v>735.37656900000002</v>
      </c>
      <c r="G170" s="5">
        <f ca="1">OFFSET('672p stat'!$K$1,A170*20,1)</f>
        <v>681.39385000000004</v>
      </c>
      <c r="H170" s="5">
        <f ca="1">OFFSET('672p stat'!$N$1,A170*20,1)</f>
        <v>4.0784440000000002</v>
      </c>
      <c r="J170" s="5">
        <f t="shared" ca="1" si="5"/>
        <v>2156.509579</v>
      </c>
    </row>
    <row r="171" spans="1:10" x14ac:dyDescent="0.25">
      <c r="A171">
        <v>33</v>
      </c>
      <c r="C171" t="str">
        <f ca="1">OFFSET('672p stat'!$A$1,A171*20,0)</f>
        <v>non CUDA transp_AVX</v>
      </c>
      <c r="D171" s="5">
        <f ca="1">OFFSET('672p trace'!$U$56,(A63-1)*56,0)</f>
        <v>802.7851774400001</v>
      </c>
      <c r="E171" s="5">
        <f ca="1">OFFSET('672p trace'!$V$56,(A63-1)*56,0)</f>
        <v>0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>
        <f t="shared" ca="1" si="5"/>
        <v>0</v>
      </c>
    </row>
    <row r="172" spans="1:10" x14ac:dyDescent="0.25">
      <c r="A172">
        <v>34</v>
      </c>
      <c r="C172" t="str">
        <f ca="1">OFFSET('672p stat'!$A$1,A172*20,0)</f>
        <v>non CUDA transp_AVX non hash</v>
      </c>
      <c r="D172" s="5">
        <f ca="1">OFFSET('672p trace'!$U$56,(A64-1)*56,0)</f>
        <v>665.28950703999737</v>
      </c>
      <c r="E172" s="5">
        <f ca="1">OFFSET('672p trace'!$V$56,(A64-1)*56,0)</f>
        <v>679.78184000000033</v>
      </c>
      <c r="F172" s="5">
        <f ca="1">OFFSET('672p stat'!$H$1,A172*20,1)</f>
        <v>679.48638700000004</v>
      </c>
      <c r="G172" s="5">
        <f ca="1">OFFSET('672p stat'!$K$1,A172*20,1)</f>
        <v>628.97082399999999</v>
      </c>
      <c r="H172" s="5">
        <f ca="1">OFFSET('672p stat'!$N$1,A172*20,1)</f>
        <v>4.3300270000000003</v>
      </c>
      <c r="J172" s="5">
        <f t="shared" ca="1" si="5"/>
        <v>1992.5690780000004</v>
      </c>
    </row>
    <row r="173" spans="1:10" x14ac:dyDescent="0.25">
      <c r="A173">
        <v>35</v>
      </c>
      <c r="C173" t="str">
        <f ca="1">OFFSET('672p stat'!$A$1,A173*20,0)</f>
        <v>non CUDA transp_AVX_OMP Time</v>
      </c>
      <c r="D173" s="5">
        <f ca="1">OFFSET('672p trace'!$U$56,(A65-1)*56,0)</f>
        <v>752.08463236000364</v>
      </c>
      <c r="E173" s="5">
        <f ca="1">OFFSET('672p trace'!$V$56,(A65-1)*56,0)</f>
        <v>759.88661295999873</v>
      </c>
      <c r="F173" s="5">
        <f ca="1">OFFSET('672p stat'!$H$1,A173*20,1)</f>
        <v>759.70139900000004</v>
      </c>
      <c r="G173" s="5">
        <f ca="1">OFFSET('672p stat'!$K$1,A173*20,1)</f>
        <v>716.707224</v>
      </c>
      <c r="H173" s="5">
        <f ca="1">OFFSET('672p stat'!$N$1,A173*20,1)</f>
        <v>4.1588510000000003</v>
      </c>
      <c r="J173" s="5">
        <f t="shared" ca="1" si="5"/>
        <v>2240.4540869599987</v>
      </c>
    </row>
    <row r="174" spans="1:10" x14ac:dyDescent="0.25">
      <c r="A174">
        <v>36</v>
      </c>
      <c r="C174" t="str">
        <f ca="1">OFFSET('672p stat'!$A$1,A174*20,0)</f>
        <v>non CUDA transp_AVX_OMP</v>
      </c>
      <c r="D174" s="5">
        <f ca="1">OFFSET('672p trace'!$U$56,(A66-1)*56,0)</f>
        <v>609.29131844000051</v>
      </c>
      <c r="E174" s="5">
        <f ca="1">OFFSET('672p trace'!$V$56,(A66-1)*56,0)</f>
        <v>0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>
        <f t="shared" ca="1" si="5"/>
        <v>0</v>
      </c>
    </row>
    <row r="175" spans="1:10" x14ac:dyDescent="0.25">
      <c r="A175">
        <v>37</v>
      </c>
      <c r="C175" t="str">
        <f ca="1">OFFSET('672p stat'!$A$1,A175*20,0)</f>
        <v>non CUDA transp_AVX_OMP non hash</v>
      </c>
      <c r="D175" s="5">
        <f ca="1">OFFSET('672p trace'!$U$56,(A67-1)*56,0)</f>
        <v>773.82014099999799</v>
      </c>
      <c r="E175" s="5">
        <f ca="1">OFFSET('672p trace'!$V$56,(A67-1)*56,0)</f>
        <v>774.66980800000022</v>
      </c>
      <c r="F175" s="5">
        <f ca="1">OFFSET('672p stat'!$H$1,A175*20,1)</f>
        <v>774.42929400000003</v>
      </c>
      <c r="G175" s="5">
        <f ca="1">OFFSET('672p stat'!$K$1,A175*20,1)</f>
        <v>728.224873</v>
      </c>
      <c r="H175" s="5">
        <f ca="1">OFFSET('672p stat'!$N$1,A175*20,1)</f>
        <v>5.3695870000000001</v>
      </c>
      <c r="J175" s="5">
        <f t="shared" ca="1" si="5"/>
        <v>2282.6935620000004</v>
      </c>
    </row>
    <row r="176" spans="1:10" x14ac:dyDescent="0.25">
      <c r="A176">
        <v>38</v>
      </c>
      <c r="C176" t="str">
        <f ca="1">OFFSET('672p stat'!$A$1,A176*20,0)</f>
        <v>CUDA ant par global</v>
      </c>
      <c r="D176" s="5">
        <f ca="1">OFFSET('672p trace'!$U$56,(A68-1)*56,0)</f>
        <v>108.83089599999732</v>
      </c>
      <c r="E176" s="5">
        <f ca="1">OFFSET('672p trace'!$V$56,(A68-1)*56,0)</f>
        <v>71.169299999998927</v>
      </c>
      <c r="F176" s="5">
        <f ca="1">OFFSET('672p stat'!$H$1,A176*20,1)</f>
        <v>18.474819</v>
      </c>
      <c r="G176" s="5">
        <f ca="1">OFFSET('672p stat'!$K$1,A176*20,1)</f>
        <v>9.3167469999999994</v>
      </c>
      <c r="H176" s="5">
        <f ca="1">OFFSET('672p stat'!$N$1,A176*20,1)</f>
        <v>1.1282E-2</v>
      </c>
      <c r="J176" s="5">
        <f t="shared" ca="1" si="5"/>
        <v>98.972147999998924</v>
      </c>
    </row>
    <row r="177" spans="1:10" x14ac:dyDescent="0.25">
      <c r="A177">
        <v>39</v>
      </c>
      <c r="C177" t="str">
        <f ca="1">OFFSET('672p stat'!$A$1,A177*20,0)</f>
        <v>CUDA ant add CPU Time</v>
      </c>
      <c r="D177" s="5">
        <f ca="1">OFFSET('672p trace'!$U$56,(A69-1)*56,0)</f>
        <v>1464.098100000004</v>
      </c>
      <c r="E177" s="5">
        <f ca="1">OFFSET('672p trace'!$V$56,(A69-1)*56,0)</f>
        <v>1328.7210560000065</v>
      </c>
      <c r="F177" s="5">
        <f ca="1">OFFSET('672p stat'!$H$1,A177*20,1)</f>
        <v>1229.8459459999999</v>
      </c>
      <c r="G177" s="5">
        <f ca="1">OFFSET('672p stat'!$K$1,A177*20,1)</f>
        <v>332.56079799999998</v>
      </c>
      <c r="H177" s="5">
        <f ca="1">OFFSET('672p stat'!$N$1,A177*20,1)</f>
        <v>106.200653</v>
      </c>
      <c r="J177" s="5">
        <f t="shared" ca="1" si="5"/>
        <v>2997.328453000006</v>
      </c>
    </row>
    <row r="178" spans="1:10" x14ac:dyDescent="0.25">
      <c r="A178">
        <v>40</v>
      </c>
      <c r="C178" t="str">
        <f ca="1">OFFSET('672p stat'!$A$1,A178*20,0)</f>
        <v>CUDA ant add CPU Time global</v>
      </c>
      <c r="D178" s="5">
        <f ca="1">OFFSET('672p trace'!$U$56,(A70-1)*56,0)</f>
        <v>571.15539599999693</v>
      </c>
      <c r="E178" s="5">
        <f ca="1">OFFSET('672p trace'!$V$56,(A70-1)*56,0)</f>
        <v>479.51656400000968</v>
      </c>
      <c r="F178" s="5">
        <f ca="1">OFFSET('672p stat'!$H$1,A178*20,1)</f>
        <v>363.10026800000003</v>
      </c>
      <c r="G178" s="5">
        <f ca="1">OFFSET('672p stat'!$K$1,A178*20,1)</f>
        <v>180.84786299999999</v>
      </c>
      <c r="H178" s="5">
        <f ca="1">OFFSET('672p stat'!$N$1,A178*20,1)</f>
        <v>45.763207999999999</v>
      </c>
      <c r="J178" s="5">
        <f t="shared" ca="1" si="5"/>
        <v>1069.2279030000097</v>
      </c>
    </row>
    <row r="179" spans="1:10" x14ac:dyDescent="0.25">
      <c r="A179">
        <v>41</v>
      </c>
      <c r="C179" t="str">
        <f ca="1">OFFSET('672p stat'!$A$1,A179*20,0)</f>
        <v>CUDA ant add CPU</v>
      </c>
      <c r="D179" s="5">
        <f ca="1">OFFSET('672p trace'!$U$56,(A71-1)*56,0)</f>
        <v>441.57970000000648</v>
      </c>
      <c r="E179" s="5">
        <f ca="1">OFFSET('672p trace'!$V$56,(A71-1)*56,0)</f>
        <v>0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>
        <f t="shared" ca="1" si="5"/>
        <v>0</v>
      </c>
    </row>
    <row r="180" spans="1:10" x14ac:dyDescent="0.25">
      <c r="A180">
        <v>42</v>
      </c>
      <c r="C180" t="str">
        <f ca="1">OFFSET('672p stat'!$A$1,A180*20,0)</f>
        <v>CUDA ant add CPU non hash</v>
      </c>
      <c r="D180" s="5">
        <f ca="1">OFFSET('672p trace'!$U$56,(A72-1)*56,0)</f>
        <v>2165.995056000007</v>
      </c>
      <c r="E180" s="5">
        <f ca="1">OFFSET('672p trace'!$V$56,(A72-1)*56,0)</f>
        <v>1900.4165960000041</v>
      </c>
      <c r="F180" s="5">
        <f ca="1">OFFSET('672p stat'!$H$1,A180*20,1)</f>
        <v>1566.0764610000001</v>
      </c>
      <c r="G180" s="5">
        <f ca="1">OFFSET('672p stat'!$K$1,A180*20,1)</f>
        <v>1297.999229</v>
      </c>
      <c r="H180" s="5">
        <f ca="1">OFFSET('672p stat'!$N$1,A180*20,1)</f>
        <v>157.52367699999999</v>
      </c>
      <c r="J180" s="5">
        <f t="shared" ca="1" si="5"/>
        <v>4922.0159630000044</v>
      </c>
    </row>
    <row r="181" spans="1:10" x14ac:dyDescent="0.25">
      <c r="A181">
        <v>43</v>
      </c>
      <c r="C181" t="str">
        <f ca="1">OFFSET('672p stat'!$A$1,A181*20,0)</f>
        <v>CUDA opt ant par global</v>
      </c>
      <c r="D181" s="5">
        <f ca="1">OFFSET('672p trace'!$U$56,(A73-1)*56,0)</f>
        <v>82.424384000004068</v>
      </c>
      <c r="E181" s="5">
        <f ca="1">OFFSET('672p trace'!$V$56,(A73-1)*56,0)</f>
        <v>54.87454400000545</v>
      </c>
      <c r="F181" s="5">
        <f ca="1">OFFSET('672p stat'!$H$1,A181*20,1)</f>
        <v>12.898125</v>
      </c>
      <c r="G181" s="5">
        <f ca="1">OFFSET('672p stat'!$K$1,A181*20,1)</f>
        <v>11.652991999999999</v>
      </c>
      <c r="H181" s="5">
        <f ca="1">OFFSET('672p stat'!$N$1,A181*20,1)</f>
        <v>0</v>
      </c>
      <c r="J181" s="5">
        <f t="shared" ca="1" si="5"/>
        <v>79.425661000005448</v>
      </c>
    </row>
    <row r="182" spans="1:10" x14ac:dyDescent="0.25">
      <c r="A182">
        <v>44</v>
      </c>
      <c r="C182" t="str">
        <f ca="1">OFFSET('672p stat'!$A$1,A182*20,0)</f>
        <v>CUDA ant add CPU_AVX Time</v>
      </c>
      <c r="D182" s="5">
        <f ca="1">OFFSET('672p trace'!$U$56,(A74-1)*56,0)</f>
        <v>615.71721599999717</v>
      </c>
      <c r="E182" s="5">
        <f ca="1">OFFSET('672p trace'!$V$56,(A74-1)*56,0)</f>
        <v>542.82065599999567</v>
      </c>
      <c r="F182" s="5">
        <f ca="1">OFFSET('672p stat'!$H$1,A182*20,1)</f>
        <v>308.442341</v>
      </c>
      <c r="G182" s="5">
        <f ca="1">OFFSET('672p stat'!$K$1,A182*20,1)</f>
        <v>156.25500600000001</v>
      </c>
      <c r="H182" s="5">
        <f ca="1">OFFSET('672p stat'!$N$1,A182*20,1)</f>
        <v>31.971561999999999</v>
      </c>
      <c r="J182" s="5">
        <f t="shared" ca="1" si="5"/>
        <v>1039.4895649999958</v>
      </c>
    </row>
    <row r="183" spans="1:10" x14ac:dyDescent="0.25">
      <c r="A183">
        <v>45</v>
      </c>
      <c r="C183" t="str">
        <f ca="1">OFFSET('672p stat'!$A$1,A183*20,0)</f>
        <v>CUDA ant add CPU_AVX</v>
      </c>
      <c r="D183" s="5">
        <f ca="1">OFFSET('672p trace'!$U$56,(A75-1)*56,0)</f>
        <v>325.92478399999959</v>
      </c>
      <c r="E183" s="5">
        <f ca="1">OFFSET('672p trace'!$V$56,(A75-1)*56,0)</f>
        <v>0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>
        <f t="shared" ca="1" si="5"/>
        <v>0</v>
      </c>
    </row>
    <row r="184" spans="1:10" x14ac:dyDescent="0.25">
      <c r="A184">
        <v>46</v>
      </c>
      <c r="C184" t="str">
        <f ca="1">OFFSET('672p stat'!$A$1,A184*20,0)</f>
        <v>CUDA ant add CPU_AVX non hash</v>
      </c>
      <c r="D184" s="5">
        <f ca="1">OFFSET('672p trace'!$U$56,(A76-1)*56,0)</f>
        <v>2022.6388040000054</v>
      </c>
      <c r="E184" s="5">
        <f ca="1">OFFSET('672p trace'!$V$56,(A76-1)*56,0)</f>
        <v>1963.5560839999944</v>
      </c>
      <c r="F184" s="5">
        <f ca="1">OFFSET('672p stat'!$H$1,A184*20,1)</f>
        <v>1318.115335</v>
      </c>
      <c r="G184" s="5">
        <f ca="1">OFFSET('672p stat'!$K$1,A184*20,1)</f>
        <v>702.44523900000002</v>
      </c>
      <c r="H184" s="5">
        <f ca="1">OFFSET('672p stat'!$N$1,A184*20,1)</f>
        <v>95.309856999999994</v>
      </c>
      <c r="J184" s="5">
        <f t="shared" ca="1" si="5"/>
        <v>4079.4265149999947</v>
      </c>
    </row>
    <row r="185" spans="1:10" x14ac:dyDescent="0.25">
      <c r="A185">
        <v>47</v>
      </c>
      <c r="C185" t="str">
        <f ca="1">OFFSET('672p stat'!$A$1,A185*20,0)</f>
        <v>CUDA ant add CPU_AVX_transp Time</v>
      </c>
      <c r="D185" s="5">
        <f ca="1">OFFSET('672p trace'!$U$56,(A77-1)*56,0)</f>
        <v>1568.3088360000138</v>
      </c>
      <c r="E185" s="5">
        <f ca="1">OFFSET('672p trace'!$V$56,(A77-1)*56,0)</f>
        <v>1464.6624039999908</v>
      </c>
      <c r="F185" s="5">
        <f ca="1">OFFSET('672p stat'!$H$1,A185*20,1)</f>
        <v>1151.16634</v>
      </c>
      <c r="G185" s="5">
        <f ca="1">OFFSET('672p stat'!$K$1,A185*20,1)</f>
        <v>388.169308</v>
      </c>
      <c r="H185" s="5">
        <f ca="1">OFFSET('672p stat'!$N$1,A185*20,1)</f>
        <v>148.23253199999999</v>
      </c>
      <c r="J185" s="5">
        <f t="shared" ca="1" si="5"/>
        <v>3152.2305839999908</v>
      </c>
    </row>
    <row r="186" spans="1:10" x14ac:dyDescent="0.25">
      <c r="A186">
        <v>48</v>
      </c>
      <c r="C186" t="str">
        <f ca="1">OFFSET('672p stat'!$A$1,A186*20,0)</f>
        <v>CUDA ant add CPU_AVX_transp</v>
      </c>
      <c r="D186" s="5">
        <f ca="1">OFFSET('672p trace'!$U$56,(A78-1)*56,0)</f>
        <v>1915.246000000014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 t="str">
        <f ca="1">OFFSET('672p stat'!$A$1,A187*20,0)</f>
        <v>CUDA ant add CPU_AVX_transp non hash</v>
      </c>
      <c r="D187" s="5">
        <f ca="1">OFFSET('672p trace'!$U$56,(A79-1)*56,0)</f>
        <v>2280.3716000000068</v>
      </c>
      <c r="E187" s="5">
        <f ca="1">OFFSET('672p trace'!$V$56,(A79-1)*56,0)</f>
        <v>2164.8784360000018</v>
      </c>
      <c r="F187" s="5">
        <f ca="1">OFFSET('672p stat'!$H$1,A187*20,1)</f>
        <v>1551.0462990000001</v>
      </c>
      <c r="G187" s="5">
        <f ca="1">OFFSET('672p stat'!$K$1,A187*20,1)</f>
        <v>521.564932</v>
      </c>
      <c r="H187" s="5">
        <f ca="1">OFFSET('672p stat'!$N$1,A187*20,1)</f>
        <v>171.379974</v>
      </c>
      <c r="J187" s="5">
        <f t="shared" ca="1" si="5"/>
        <v>4408.869641000002</v>
      </c>
    </row>
    <row r="188" spans="1:10" x14ac:dyDescent="0.25">
      <c r="A188">
        <v>50</v>
      </c>
      <c r="C188">
        <f ca="1">OFFSET('672p stat'!$A$1,A188*20,0)</f>
        <v>0</v>
      </c>
      <c r="D188" s="5" t="e">
        <f ca="1">OFFSET('672p trace'!$U$56,(A80-1)*56,0)</f>
        <v>#DIV/0!</v>
      </c>
      <c r="E188" s="5" t="e">
        <f ca="1">OFFSET('672p trace'!$V$56,(A80-1)*56,0)</f>
        <v>#DIV/0!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 t="e">
        <f t="shared" ca="1" si="5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1.2362669371757575</v>
      </c>
      <c r="E194" s="8">
        <f t="shared" ca="1" si="6"/>
        <v>1.1765073424027916</v>
      </c>
      <c r="F194" s="8">
        <f t="shared" ca="1" si="6"/>
        <v>1.1913886722845739</v>
      </c>
      <c r="G194" s="8">
        <f t="shared" ca="1" si="6"/>
        <v>1.1920075457747741</v>
      </c>
      <c r="H194" s="8">
        <f t="shared" ca="1" si="6"/>
        <v>2.1929238199262648E-2</v>
      </c>
      <c r="J194" s="8">
        <f ca="1">$D$192*SQRT(J139)/$E$192</f>
        <v>2.0554657321025034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1.5515325583589938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t="shared" ref="J195:J243" ca="1" si="8">$D$192*SQRT(J140)/$E$192</f>
        <v>0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9">$D$192*SQRT(D141)/$E$192</f>
        <v>0.47692249503667161</v>
      </c>
      <c r="E196" s="8">
        <f t="shared" ca="1" si="9"/>
        <v>0.42274113500684957</v>
      </c>
      <c r="F196" s="8">
        <f t="shared" ca="1" si="9"/>
        <v>0.51478570733850015</v>
      </c>
      <c r="G196" s="8">
        <f t="shared" ca="1" si="9"/>
        <v>0.52502682107488563</v>
      </c>
      <c r="H196" s="8">
        <f t="shared" ca="1" si="9"/>
        <v>1.9843487596690256E-2</v>
      </c>
      <c r="J196" s="8">
        <f t="shared" ca="1" si="8"/>
        <v>0.8483874813756267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0.84446821247475501</v>
      </c>
      <c r="E197" s="8">
        <f t="shared" ca="1" si="10"/>
        <v>0.72737959461597046</v>
      </c>
      <c r="F197" s="8">
        <f t="shared" ca="1" si="10"/>
        <v>0.68571226765750659</v>
      </c>
      <c r="G197" s="8">
        <f t="shared" ca="1" si="10"/>
        <v>0.42285917784529636</v>
      </c>
      <c r="H197" s="8">
        <f t="shared" ca="1" si="10"/>
        <v>1.361036193493766E-2</v>
      </c>
      <c r="J197" s="8">
        <f t="shared" ca="1" si="8"/>
        <v>1.0854849215533551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0.33726172834758944</v>
      </c>
      <c r="E198" s="8">
        <f t="shared" ca="1" si="11"/>
        <v>0.13728980580828734</v>
      </c>
      <c r="F198" s="8">
        <f t="shared" ca="1" si="11"/>
        <v>4.3097721517500194E-2</v>
      </c>
      <c r="G198" s="8">
        <f t="shared" ca="1" si="11"/>
        <v>3.0481623578805638E-2</v>
      </c>
      <c r="H198" s="8">
        <f t="shared" ca="1" si="11"/>
        <v>2.0385884528271024E-2</v>
      </c>
      <c r="J198" s="8">
        <f t="shared" ca="1" si="8"/>
        <v>0.14849450509320961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0.29521790406410886</v>
      </c>
      <c r="E199" s="8">
        <f t="shared" ca="1" si="12"/>
        <v>7.6209982128318157E-2</v>
      </c>
      <c r="F199" s="8">
        <f t="shared" ca="1" si="12"/>
        <v>4.6737678504606965E-2</v>
      </c>
      <c r="G199" s="8">
        <f t="shared" ca="1" si="12"/>
        <v>3.3609285383655506E-2</v>
      </c>
      <c r="H199" s="8">
        <f t="shared" ca="1" si="12"/>
        <v>8.8178219532943618E-3</v>
      </c>
      <c r="J199" s="8">
        <f t="shared" ca="1" si="8"/>
        <v>9.5915118808238845E-2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6.1849404719476366</v>
      </c>
      <c r="E200" s="8">
        <f t="shared" ca="1" si="13"/>
        <v>6.0714021549397188</v>
      </c>
      <c r="F200" s="8">
        <f t="shared" ca="1" si="13"/>
        <v>6.0394717605856885</v>
      </c>
      <c r="G200" s="8">
        <f t="shared" ca="1" si="13"/>
        <v>1.8351597331676606</v>
      </c>
      <c r="H200" s="8">
        <f t="shared" ca="1" si="13"/>
        <v>1.7387189717030178</v>
      </c>
      <c r="J200" s="8">
        <f t="shared" ca="1" si="8"/>
        <v>8.9290591991944286</v>
      </c>
    </row>
    <row r="201" spans="1:10" x14ac:dyDescent="0.25">
      <c r="A201">
        <v>8</v>
      </c>
      <c r="C201" t="str">
        <f ca="1">OFFSET('672p stat'!$A$1,A201*20,0)</f>
        <v>CUDA ant add CPU12</v>
      </c>
      <c r="D201" s="8">
        <f t="shared" ref="D201:H201" ca="1" si="14">$D$192*SQRT(D146)/$E$192</f>
        <v>1028.6847696180967</v>
      </c>
      <c r="E201" s="8">
        <f t="shared" ca="1" si="14"/>
        <v>1028.2291728492064</v>
      </c>
      <c r="F201" s="8">
        <f t="shared" ca="1" si="14"/>
        <v>1028.2587373412198</v>
      </c>
      <c r="G201" s="8">
        <f t="shared" ca="1" si="14"/>
        <v>1028.2464934512191</v>
      </c>
      <c r="H201" s="8">
        <f t="shared" ca="1" si="14"/>
        <v>0.23287571552225017</v>
      </c>
      <c r="J201" s="8">
        <f t="shared" ca="1" si="8"/>
        <v>1780.9722536700424</v>
      </c>
    </row>
    <row r="202" spans="1:10" x14ac:dyDescent="0.25">
      <c r="A202">
        <v>9</v>
      </c>
      <c r="C202" t="str">
        <f ca="1">OFFSET('672p stat'!$A$1,A202*20,0)</f>
        <v>CUDA opt</v>
      </c>
      <c r="D202" s="8">
        <f t="shared" ref="D202:H202" ca="1" si="15">$D$192*SQRT(D147)/$E$192</f>
        <v>1.6416803320933275</v>
      </c>
      <c r="E202" s="8">
        <f t="shared" ca="1" si="15"/>
        <v>0</v>
      </c>
      <c r="F202" s="8">
        <f t="shared" ca="1" si="15"/>
        <v>0</v>
      </c>
      <c r="G202" s="8">
        <f t="shared" ca="1" si="15"/>
        <v>0</v>
      </c>
      <c r="H202" s="8">
        <f t="shared" ca="1" si="15"/>
        <v>0</v>
      </c>
      <c r="J202" s="8">
        <f t="shared" ca="1" si="8"/>
        <v>0</v>
      </c>
    </row>
    <row r="203" spans="1:10" x14ac:dyDescent="0.25">
      <c r="A203">
        <v>10</v>
      </c>
      <c r="C203" t="str">
        <f ca="1">OFFSET('672p stat'!$A$1,A203*20,0)</f>
        <v>CUDA opt Time</v>
      </c>
      <c r="D203" s="8">
        <f t="shared" ref="D203:H203" ca="1" si="16">$D$192*SQRT(D148)/$E$192</f>
        <v>1.6467537886545136</v>
      </c>
      <c r="E203" s="8">
        <f t="shared" ca="1" si="16"/>
        <v>1.6622132043981348</v>
      </c>
      <c r="F203" s="8">
        <f t="shared" ca="1" si="16"/>
        <v>1.4727506254841654</v>
      </c>
      <c r="G203" s="8">
        <f t="shared" ca="1" si="16"/>
        <v>1.4622776740851924</v>
      </c>
      <c r="H203" s="8">
        <f t="shared" ca="1" si="16"/>
        <v>0</v>
      </c>
      <c r="J203" s="8">
        <f t="shared" ca="1" si="8"/>
        <v>2.6589853587162744</v>
      </c>
    </row>
    <row r="204" spans="1:10" x14ac:dyDescent="0.25">
      <c r="A204">
        <v>11</v>
      </c>
      <c r="C204" t="str">
        <f ca="1">OFFSET('672p stat'!$A$1,A204*20,0)</f>
        <v>CUDA opt non hash</v>
      </c>
      <c r="D204" s="8">
        <f t="shared" ref="D204:H204" ca="1" si="17">$D$192*SQRT(D149)/$E$192</f>
        <v>0.91435116499935476</v>
      </c>
      <c r="E204" s="8">
        <f t="shared" ca="1" si="17"/>
        <v>0.79638783288023707</v>
      </c>
      <c r="F204" s="8">
        <f t="shared" ca="1" si="17"/>
        <v>2.6466532526948066E-2</v>
      </c>
      <c r="G204" s="8">
        <f t="shared" ca="1" si="17"/>
        <v>2.8369265059215051E-2</v>
      </c>
      <c r="H204" s="8">
        <f t="shared" ca="1" si="17"/>
        <v>0</v>
      </c>
      <c r="J204" s="8">
        <f t="shared" ca="1" si="8"/>
        <v>0.7973323478347536</v>
      </c>
    </row>
    <row r="205" spans="1:10" x14ac:dyDescent="0.25">
      <c r="A205">
        <v>12</v>
      </c>
      <c r="C205" t="str">
        <f ca="1">OFFSET('672p stat'!$A$1,A205*20,0)</f>
        <v>CUDA opt ant</v>
      </c>
      <c r="D205" s="8">
        <f t="shared" ref="D205:H205" ca="1" si="18">$D$192*SQRT(D150)/$E$192</f>
        <v>1.28389079595873</v>
      </c>
      <c r="E205" s="8">
        <f t="shared" ca="1" si="18"/>
        <v>1.1497510744596344</v>
      </c>
      <c r="F205" s="8">
        <f t="shared" ca="1" si="18"/>
        <v>0.5007526513080085</v>
      </c>
      <c r="G205" s="8">
        <f t="shared" ca="1" si="18"/>
        <v>0.5169709464950617</v>
      </c>
      <c r="H205" s="8">
        <f t="shared" ca="1" si="18"/>
        <v>0</v>
      </c>
      <c r="J205" s="8">
        <f t="shared" ca="1" si="8"/>
        <v>1.3564437734506667</v>
      </c>
    </row>
    <row r="206" spans="1:10" x14ac:dyDescent="0.25">
      <c r="A206">
        <v>13</v>
      </c>
      <c r="C206" t="str">
        <f ca="1">OFFSET('672p stat'!$A$1,A206*20,0)</f>
        <v>CUDA opt ant non hash</v>
      </c>
      <c r="D206" s="8">
        <f t="shared" ref="D206:H206" ca="1" si="19">$D$192*SQRT(D151)/$E$192</f>
        <v>2.5702238749297459</v>
      </c>
      <c r="E206" s="8">
        <f t="shared" ca="1" si="19"/>
        <v>2.5322072671501323</v>
      </c>
      <c r="F206" s="8">
        <f t="shared" ca="1" si="19"/>
        <v>4.0388367038046984E-2</v>
      </c>
      <c r="G206" s="8">
        <f t="shared" ca="1" si="19"/>
        <v>3.1642923758717363E-2</v>
      </c>
      <c r="H206" s="8">
        <f t="shared" ca="1" si="19"/>
        <v>0</v>
      </c>
      <c r="J206" s="8">
        <f t="shared" ca="1" si="8"/>
        <v>2.5327270162068283</v>
      </c>
    </row>
    <row r="207" spans="1:10" x14ac:dyDescent="0.25">
      <c r="A207">
        <v>14</v>
      </c>
      <c r="C207" t="str">
        <f ca="1">OFFSET('672p stat'!$A$1,A207*20,0)</f>
        <v>CUDA opt ant par</v>
      </c>
      <c r="D207" s="8">
        <f t="shared" ref="D207:H207" ca="1" si="20">$D$192*SQRT(D152)/$E$192</f>
        <v>0.96535458157159737</v>
      </c>
      <c r="E207" s="8">
        <f t="shared" ca="1" si="20"/>
        <v>0.83290127655927571</v>
      </c>
      <c r="F207" s="8">
        <f t="shared" ca="1" si="20"/>
        <v>0.10731425105735025</v>
      </c>
      <c r="G207" s="8">
        <f t="shared" ca="1" si="20"/>
        <v>2.7188245107031085E-2</v>
      </c>
      <c r="H207" s="8">
        <f t="shared" ca="1" si="20"/>
        <v>0</v>
      </c>
      <c r="J207" s="8">
        <f t="shared" ca="1" si="8"/>
        <v>0.84022621099681905</v>
      </c>
    </row>
    <row r="208" spans="1:10" x14ac:dyDescent="0.25">
      <c r="A208">
        <v>15</v>
      </c>
      <c r="C208" t="str">
        <f ca="1">OFFSET('672p stat'!$A$1,A208*20,0)</f>
        <v>non CUDA Time</v>
      </c>
      <c r="D208" s="8">
        <f t="shared" ref="D208:H208" ca="1" si="21">$D$192*SQRT(D153)/$E$192</f>
        <v>709.52996833837301</v>
      </c>
      <c r="E208" s="8">
        <f t="shared" ca="1" si="21"/>
        <v>709.38680928881138</v>
      </c>
      <c r="F208" s="8">
        <f t="shared" ca="1" si="21"/>
        <v>709.39832962089599</v>
      </c>
      <c r="G208" s="8">
        <f t="shared" ca="1" si="21"/>
        <v>708.85920103999956</v>
      </c>
      <c r="H208" s="8">
        <f t="shared" ca="1" si="21"/>
        <v>2.4104597646092327</v>
      </c>
      <c r="J208" s="8">
        <f t="shared" ca="1" si="8"/>
        <v>1228.3984746315914</v>
      </c>
    </row>
    <row r="209" spans="1:10" x14ac:dyDescent="0.25">
      <c r="A209">
        <v>16</v>
      </c>
      <c r="C209" t="str">
        <f ca="1">OFFSET('672p stat'!$A$1,A209*20,0)</f>
        <v>non CUDA</v>
      </c>
      <c r="D209" s="8">
        <f t="shared" ref="D209:H209" ca="1" si="22">$D$192*SQRT(D154)/$E$192</f>
        <v>799.83819803092877</v>
      </c>
      <c r="E209" s="8">
        <f t="shared" ca="1" si="22"/>
        <v>0</v>
      </c>
      <c r="F209" s="8">
        <f t="shared" ca="1" si="22"/>
        <v>0</v>
      </c>
      <c r="G209" s="8">
        <f t="shared" ca="1" si="22"/>
        <v>0</v>
      </c>
      <c r="H209" s="8">
        <f t="shared" ca="1" si="22"/>
        <v>0</v>
      </c>
      <c r="J209" s="8">
        <f t="shared" ca="1" si="8"/>
        <v>0</v>
      </c>
    </row>
    <row r="210" spans="1:10" x14ac:dyDescent="0.25">
      <c r="A210">
        <v>17</v>
      </c>
      <c r="C210" t="str">
        <f ca="1">OFFSET('672p stat'!$A$1,A210*20,0)</f>
        <v>non CUDA non hash</v>
      </c>
      <c r="D210" s="8">
        <f t="shared" ref="D210:H210" ca="1" si="23">$D$192*SQRT(D155)/$E$192</f>
        <v>119.0086890676094</v>
      </c>
      <c r="E210" s="8">
        <f t="shared" ca="1" si="23"/>
        <v>119.01682186639989</v>
      </c>
      <c r="F210" s="8">
        <f t="shared" ca="1" si="23"/>
        <v>119.01290051864797</v>
      </c>
      <c r="G210" s="8">
        <f t="shared" ca="1" si="23"/>
        <v>115.83005193975359</v>
      </c>
      <c r="H210" s="8">
        <f t="shared" ca="1" si="23"/>
        <v>1.6527760636117648</v>
      </c>
      <c r="J210" s="8">
        <f t="shared" ca="1" si="8"/>
        <v>204.3242691853379</v>
      </c>
    </row>
    <row r="211" spans="1:10" x14ac:dyDescent="0.25">
      <c r="A211">
        <v>18</v>
      </c>
      <c r="C211" t="str">
        <f ca="1">OFFSET('672p stat'!$A$1,A211*20,0)</f>
        <v>Classic ACO</v>
      </c>
      <c r="D211" s="8">
        <f t="shared" ref="D211:H211" ca="1" si="24">$D$192*SQRT(D156)/$E$192</f>
        <v>434.13893726280764</v>
      </c>
      <c r="E211" s="8">
        <f t="shared" ca="1" si="24"/>
        <v>418.07102539102226</v>
      </c>
      <c r="F211" s="8">
        <f t="shared" ca="1" si="24"/>
        <v>417.99825627885826</v>
      </c>
      <c r="G211" s="8">
        <f t="shared" ca="1" si="24"/>
        <v>417.65959841461324</v>
      </c>
      <c r="H211" s="8">
        <f t="shared" ca="1" si="24"/>
        <v>6.1590071032347407</v>
      </c>
      <c r="J211" s="8">
        <f t="shared" ca="1" si="8"/>
        <v>723.86697537601515</v>
      </c>
    </row>
    <row r="212" spans="1:10" x14ac:dyDescent="0.25">
      <c r="A212">
        <v>19</v>
      </c>
      <c r="C212" t="str">
        <f ca="1">OFFSET('672p stat'!$A$1,A212*20,0)</f>
        <v>Classic ACO non hash</v>
      </c>
      <c r="D212" s="8">
        <f t="shared" ref="D212:H212" ca="1" si="25">$D$192*SQRT(D157)/$E$192</f>
        <v>987.18056774700153</v>
      </c>
      <c r="E212" s="8">
        <f t="shared" ca="1" si="25"/>
        <v>987.18372800268537</v>
      </c>
      <c r="F212" s="8">
        <f t="shared" ca="1" si="25"/>
        <v>985.93423010888591</v>
      </c>
      <c r="G212" s="8">
        <f t="shared" ca="1" si="25"/>
        <v>983.92459639397066</v>
      </c>
      <c r="H212" s="8">
        <f t="shared" ca="1" si="25"/>
        <v>5.864174124923645</v>
      </c>
      <c r="J212" s="8">
        <f t="shared" ca="1" si="8"/>
        <v>1707.2609697585444</v>
      </c>
    </row>
    <row r="213" spans="1:10" x14ac:dyDescent="0.25">
      <c r="A213">
        <v>20</v>
      </c>
      <c r="C213" t="str">
        <f ca="1">OFFSET('672p stat'!$A$1,A213*20,0)</f>
        <v>omp</v>
      </c>
      <c r="D213" s="8">
        <f t="shared" ref="D213:H213" ca="1" si="26">$D$192*SQRT(D158)/$E$192</f>
        <v>601.2399126558222</v>
      </c>
      <c r="E213" s="8">
        <f t="shared" ca="1" si="26"/>
        <v>600.93047320928827</v>
      </c>
      <c r="F213" s="8">
        <f t="shared" ca="1" si="26"/>
        <v>600.93096723795759</v>
      </c>
      <c r="G213" s="8">
        <f t="shared" ca="1" si="26"/>
        <v>599.71028006131667</v>
      </c>
      <c r="H213" s="8">
        <f t="shared" ca="1" si="26"/>
        <v>2.0922105908765496</v>
      </c>
      <c r="J213" s="8">
        <f t="shared" ca="1" si="8"/>
        <v>1040.140499342981</v>
      </c>
    </row>
    <row r="214" spans="1:10" x14ac:dyDescent="0.25">
      <c r="A214">
        <v>21</v>
      </c>
      <c r="C214" t="str">
        <f ca="1">OFFSET('672p stat'!$A$1,A214*20,0)</f>
        <v>omp non hash</v>
      </c>
      <c r="D214" s="8">
        <f t="shared" ref="D214:H214" ca="1" si="27">$D$192*SQRT(D159)/$E$192</f>
        <v>186.60615519249299</v>
      </c>
      <c r="E214" s="8">
        <f t="shared" ca="1" si="27"/>
        <v>186.42882588202022</v>
      </c>
      <c r="F214" s="8">
        <f t="shared" ca="1" si="27"/>
        <v>186.42652927721889</v>
      </c>
      <c r="G214" s="8">
        <f t="shared" ca="1" si="27"/>
        <v>181.47486920581287</v>
      </c>
      <c r="H214" s="8">
        <f t="shared" ca="1" si="27"/>
        <v>2.6530158613984951</v>
      </c>
      <c r="J214" s="8">
        <f t="shared" ca="1" si="8"/>
        <v>320.07924735059919</v>
      </c>
    </row>
    <row r="215" spans="1:10" x14ac:dyDescent="0.25">
      <c r="A215">
        <v>22</v>
      </c>
      <c r="C215" t="str">
        <f ca="1">OFFSET('672p stat'!$A$1,A215*20,0)</f>
        <v>non CUDA transp Time</v>
      </c>
      <c r="D215" s="8">
        <f t="shared" ref="D215:H215" ca="1" si="28">$D$192*SQRT(D160)/$E$192</f>
        <v>774.72877808939347</v>
      </c>
      <c r="E215" s="8">
        <f t="shared" ca="1" si="28"/>
        <v>773.48846397438467</v>
      </c>
      <c r="F215" s="8">
        <f t="shared" ca="1" si="28"/>
        <v>773.47848560828697</v>
      </c>
      <c r="G215" s="8">
        <f t="shared" ca="1" si="28"/>
        <v>772.44278404132081</v>
      </c>
      <c r="H215" s="8">
        <f t="shared" ca="1" si="28"/>
        <v>4.44499617982828</v>
      </c>
      <c r="J215" s="8">
        <f t="shared" ca="1" si="8"/>
        <v>1339.1194809309911</v>
      </c>
    </row>
    <row r="216" spans="1:10" x14ac:dyDescent="0.25">
      <c r="A216">
        <v>23</v>
      </c>
      <c r="C216" t="str">
        <f ca="1">OFFSET('672p stat'!$A$1,A216*20,0)</f>
        <v>non CUDA transp</v>
      </c>
      <c r="D216" s="8">
        <f t="shared" ref="D216:H216" ca="1" si="29">$D$192*SQRT(D161)/$E$192</f>
        <v>724.06270447668601</v>
      </c>
      <c r="E216" s="8">
        <f t="shared" ca="1" si="29"/>
        <v>0</v>
      </c>
      <c r="F216" s="8">
        <f t="shared" ca="1" si="29"/>
        <v>0</v>
      </c>
      <c r="G216" s="8">
        <f t="shared" ca="1" si="29"/>
        <v>0</v>
      </c>
      <c r="H216" s="8">
        <f t="shared" ca="1" si="29"/>
        <v>0</v>
      </c>
      <c r="J216" s="8">
        <f t="shared" ca="1" si="8"/>
        <v>0</v>
      </c>
    </row>
    <row r="217" spans="1:10" x14ac:dyDescent="0.25">
      <c r="A217">
        <v>24</v>
      </c>
      <c r="C217" t="str">
        <f ca="1">OFFSET('672p stat'!$A$1,A217*20,0)</f>
        <v>non CUDA transp non hash</v>
      </c>
      <c r="D217" s="8">
        <f t="shared" ref="D217:H217" ca="1" si="30">$D$192*SQRT(D162)/$E$192</f>
        <v>208.36898021522359</v>
      </c>
      <c r="E217" s="8">
        <f t="shared" ca="1" si="30"/>
        <v>208.23769230911739</v>
      </c>
      <c r="F217" s="8">
        <f t="shared" ca="1" si="30"/>
        <v>208.23595964141279</v>
      </c>
      <c r="G217" s="8">
        <f t="shared" ca="1" si="30"/>
        <v>201.93541086389823</v>
      </c>
      <c r="H217" s="8">
        <f t="shared" ca="1" si="30"/>
        <v>4.3634817373579091</v>
      </c>
      <c r="J217" s="8">
        <f t="shared" ca="1" si="8"/>
        <v>357.10236840386591</v>
      </c>
    </row>
    <row r="218" spans="1:10" x14ac:dyDescent="0.25">
      <c r="A218">
        <v>25</v>
      </c>
      <c r="C218">
        <f ca="1">OFFSET('672p stat'!$A$1,A218*20,0)</f>
        <v>0</v>
      </c>
      <c r="D218" s="8">
        <f t="shared" ref="D218:H218" ca="1" si="31">$D$192*SQRT(D163)/$E$192</f>
        <v>0</v>
      </c>
      <c r="E218" s="8">
        <f t="shared" ca="1" si="31"/>
        <v>0</v>
      </c>
      <c r="F218" s="8">
        <f t="shared" ca="1" si="31"/>
        <v>0</v>
      </c>
      <c r="G218" s="8">
        <f t="shared" ca="1" si="31"/>
        <v>0</v>
      </c>
      <c r="H218" s="8">
        <f t="shared" ca="1" si="31"/>
        <v>0</v>
      </c>
      <c r="J218" s="8">
        <f t="shared" ca="1" si="8"/>
        <v>0</v>
      </c>
    </row>
    <row r="219" spans="1:10" x14ac:dyDescent="0.25">
      <c r="A219">
        <v>26</v>
      </c>
      <c r="C219">
        <f ca="1">OFFSET('672p stat'!$A$1,A219*20,0)</f>
        <v>0</v>
      </c>
      <c r="D219" s="8">
        <f t="shared" ref="D219:H219" ca="1" si="32">$D$192*SQRT(D164)/$E$192</f>
        <v>0</v>
      </c>
      <c r="E219" s="8">
        <f t="shared" ca="1" si="32"/>
        <v>0</v>
      </c>
      <c r="F219" s="8">
        <f t="shared" ca="1" si="32"/>
        <v>0</v>
      </c>
      <c r="G219" s="8">
        <f t="shared" ca="1" si="32"/>
        <v>0</v>
      </c>
      <c r="H219" s="8">
        <f t="shared" ca="1" si="32"/>
        <v>0</v>
      </c>
      <c r="J219" s="8">
        <f t="shared" ca="1" si="8"/>
        <v>0</v>
      </c>
    </row>
    <row r="220" spans="1:10" x14ac:dyDescent="0.25">
      <c r="A220">
        <v>27</v>
      </c>
      <c r="C220">
        <f ca="1">OFFSET('672p stat'!$A$1,A220*20,0)</f>
        <v>0</v>
      </c>
      <c r="D220" s="8">
        <f t="shared" ref="D220:H220" ca="1" si="33">$D$192*SQRT(D165)/$E$192</f>
        <v>0</v>
      </c>
      <c r="E220" s="8">
        <f t="shared" ca="1" si="33"/>
        <v>0</v>
      </c>
      <c r="F220" s="8">
        <f t="shared" ca="1" si="33"/>
        <v>0</v>
      </c>
      <c r="G220" s="8">
        <f t="shared" ca="1" si="33"/>
        <v>0</v>
      </c>
      <c r="H220" s="8">
        <f t="shared" ca="1" si="33"/>
        <v>0</v>
      </c>
      <c r="J220" s="8">
        <f t="shared" ca="1" si="8"/>
        <v>0</v>
      </c>
    </row>
    <row r="221" spans="1:10" x14ac:dyDescent="0.25">
      <c r="A221">
        <v>28</v>
      </c>
      <c r="C221" t="str">
        <f ca="1">OFFSET('672p stat'!$A$1,A221*20,0)</f>
        <v>non CUDA AVX_OMP Time</v>
      </c>
      <c r="D221" s="8">
        <f t="shared" ref="D221:H221" ca="1" si="34">$D$192*SQRT(D166)/$E$192</f>
        <v>10.178484979136821</v>
      </c>
      <c r="E221" s="8">
        <f t="shared" ca="1" si="34"/>
        <v>9.8711932108537219</v>
      </c>
      <c r="F221" s="8">
        <f t="shared" ca="1" si="34"/>
        <v>9.8700073587149859</v>
      </c>
      <c r="G221" s="8">
        <f t="shared" ca="1" si="34"/>
        <v>9.6361409980468817</v>
      </c>
      <c r="H221" s="8">
        <f t="shared" ca="1" si="34"/>
        <v>0.66441392397209742</v>
      </c>
      <c r="J221" s="8">
        <f t="shared" ca="1" si="8"/>
        <v>16.97510411937731</v>
      </c>
    </row>
    <row r="222" spans="1:10" x14ac:dyDescent="0.25">
      <c r="A222">
        <v>29</v>
      </c>
      <c r="C222" t="str">
        <f ca="1">OFFSET('672p stat'!$A$1,A222*20,0)</f>
        <v>non CUDA AVX_OMP</v>
      </c>
      <c r="D222" s="8">
        <f t="shared" ref="D222:H222" ca="1" si="35">$D$192*SQRT(D167)/$E$192</f>
        <v>7.6634863179537591</v>
      </c>
      <c r="E222" s="8">
        <f t="shared" ca="1" si="35"/>
        <v>0</v>
      </c>
      <c r="F222" s="8">
        <f t="shared" ca="1" si="35"/>
        <v>0</v>
      </c>
      <c r="G222" s="8">
        <f t="shared" ca="1" si="35"/>
        <v>0</v>
      </c>
      <c r="H222" s="8">
        <f t="shared" ca="1" si="35"/>
        <v>0</v>
      </c>
      <c r="J222" s="8">
        <f t="shared" ca="1" si="8"/>
        <v>0</v>
      </c>
    </row>
    <row r="223" spans="1:10" x14ac:dyDescent="0.25">
      <c r="A223">
        <v>30</v>
      </c>
      <c r="C223" t="str">
        <f ca="1">OFFSET('672p stat'!$A$1,A223*20,0)</f>
        <v>non CUDA AVX_OMP non hash</v>
      </c>
      <c r="D223" s="8">
        <f t="shared" ref="D223:H223" ca="1" si="36">$D$192*SQRT(D168)/$E$192</f>
        <v>8.2629810455801049</v>
      </c>
      <c r="E223" s="8">
        <f t="shared" ca="1" si="36"/>
        <v>8.1741266843483533</v>
      </c>
      <c r="F223" s="8">
        <f t="shared" ca="1" si="36"/>
        <v>8.1728616603351352</v>
      </c>
      <c r="G223" s="8">
        <f t="shared" ca="1" si="36"/>
        <v>8.0156576335968843</v>
      </c>
      <c r="H223" s="8">
        <f t="shared" ca="1" si="36"/>
        <v>0.54202806879348964</v>
      </c>
      <c r="J223" s="8">
        <f t="shared" ca="1" si="8"/>
        <v>14.076809883533691</v>
      </c>
    </row>
    <row r="224" spans="1:10" x14ac:dyDescent="0.25">
      <c r="A224">
        <v>31</v>
      </c>
      <c r="C224">
        <f ca="1">OFFSET('672p stat'!$A$1,A224*20,0)</f>
        <v>0</v>
      </c>
      <c r="D224" s="8">
        <f t="shared" ref="D224:H224" ca="1" si="37">$D$192*SQRT(D169)/$E$192</f>
        <v>0</v>
      </c>
      <c r="E224" s="8">
        <f t="shared" ca="1" si="37"/>
        <v>0</v>
      </c>
      <c r="F224" s="8">
        <f t="shared" ca="1" si="37"/>
        <v>0</v>
      </c>
      <c r="G224" s="8">
        <f t="shared" ca="1" si="37"/>
        <v>0</v>
      </c>
      <c r="H224" s="8">
        <f t="shared" ca="1" si="37"/>
        <v>0</v>
      </c>
      <c r="J224" s="8">
        <f t="shared" ca="1" si="8"/>
        <v>0</v>
      </c>
    </row>
    <row r="225" spans="1:10" x14ac:dyDescent="0.25">
      <c r="A225">
        <v>32</v>
      </c>
      <c r="C225" t="str">
        <f ca="1">OFFSET('672p stat'!$A$1,A225*20,0)</f>
        <v>non CUDA transp_AVX Time</v>
      </c>
      <c r="D225" s="8">
        <f t="shared" ref="D225:H225" ca="1" si="38">$D$192*SQRT(D170)/$E$192</f>
        <v>7.7587182018541947</v>
      </c>
      <c r="E225" s="8">
        <f t="shared" ca="1" si="38"/>
        <v>7.518130361447052</v>
      </c>
      <c r="F225" s="8">
        <f t="shared" ca="1" si="38"/>
        <v>7.5166782922650084</v>
      </c>
      <c r="G225" s="8">
        <f t="shared" ca="1" si="38"/>
        <v>7.2355270909036049</v>
      </c>
      <c r="H225" s="8">
        <f t="shared" ca="1" si="38"/>
        <v>0.55978121566197625</v>
      </c>
      <c r="J225" s="8">
        <f t="shared" ca="1" si="8"/>
        <v>12.872021751602503</v>
      </c>
    </row>
    <row r="226" spans="1:10" x14ac:dyDescent="0.25">
      <c r="A226">
        <v>33</v>
      </c>
      <c r="C226" t="str">
        <f ca="1">OFFSET('672p stat'!$A$1,A226*20,0)</f>
        <v>non CUDA transp_AVX</v>
      </c>
      <c r="D226" s="8">
        <f t="shared" ref="D226:H226" ca="1" si="39">$D$192*SQRT(D171)/$E$192</f>
        <v>7.8536355118550079</v>
      </c>
      <c r="E226" s="8">
        <f t="shared" ca="1" si="39"/>
        <v>0</v>
      </c>
      <c r="F226" s="8">
        <f t="shared" ca="1" si="39"/>
        <v>0</v>
      </c>
      <c r="G226" s="8">
        <f t="shared" ca="1" si="39"/>
        <v>0</v>
      </c>
      <c r="H226" s="8">
        <f t="shared" ca="1" si="39"/>
        <v>0</v>
      </c>
      <c r="J226" s="8">
        <f t="shared" ca="1" si="8"/>
        <v>0</v>
      </c>
    </row>
    <row r="227" spans="1:10" x14ac:dyDescent="0.25">
      <c r="A227">
        <v>34</v>
      </c>
      <c r="C227" t="str">
        <f ca="1">OFFSET('672p stat'!$A$1,A227*20,0)</f>
        <v>non CUDA transp_AVX non hash</v>
      </c>
      <c r="D227" s="8">
        <f t="shared" ref="D227:H227" ca="1" si="40">$D$192*SQRT(D172)/$E$192</f>
        <v>7.1495121095706295</v>
      </c>
      <c r="E227" s="8">
        <f t="shared" ca="1" si="40"/>
        <v>7.2269632855633086</v>
      </c>
      <c r="F227" s="8">
        <f t="shared" ca="1" si="40"/>
        <v>7.2253925904399132</v>
      </c>
      <c r="G227" s="8">
        <f t="shared" ca="1" si="40"/>
        <v>6.9516247273258358</v>
      </c>
      <c r="H227" s="8">
        <f t="shared" ca="1" si="40"/>
        <v>0.57678820589883772</v>
      </c>
      <c r="J227" s="8">
        <f t="shared" ca="1" si="8"/>
        <v>12.373078331639869</v>
      </c>
    </row>
    <row r="228" spans="1:10" x14ac:dyDescent="0.25">
      <c r="A228">
        <v>35</v>
      </c>
      <c r="C228" t="str">
        <f ca="1">OFFSET('672p stat'!$A$1,A228*20,0)</f>
        <v>non CUDA transp_AVX_OMP Time</v>
      </c>
      <c r="D228" s="8">
        <f t="shared" ref="D228:H228" ca="1" si="41">$D$192*SQRT(D173)/$E$192</f>
        <v>7.6015897333047251</v>
      </c>
      <c r="E228" s="8">
        <f t="shared" ca="1" si="41"/>
        <v>7.6409167150900563</v>
      </c>
      <c r="F228" s="8">
        <f t="shared" ca="1" si="41"/>
        <v>7.6399854638584221</v>
      </c>
      <c r="G228" s="8">
        <f t="shared" ca="1" si="41"/>
        <v>7.4206502029382841</v>
      </c>
      <c r="H228" s="8">
        <f t="shared" ca="1" si="41"/>
        <v>0.56527235916149299</v>
      </c>
      <c r="J228" s="8">
        <f t="shared" ca="1" si="8"/>
        <v>13.120158856100433</v>
      </c>
    </row>
    <row r="229" spans="1:10" x14ac:dyDescent="0.25">
      <c r="A229">
        <v>36</v>
      </c>
      <c r="C229" t="str">
        <f ca="1">OFFSET('672p stat'!$A$1,A229*20,0)</f>
        <v>non CUDA transp_AVX_OMP</v>
      </c>
      <c r="D229" s="8">
        <f t="shared" ref="D229:H229" ca="1" si="42">$D$192*SQRT(D174)/$E$192</f>
        <v>6.8420077885356223</v>
      </c>
      <c r="E229" s="8">
        <f t="shared" ca="1" si="42"/>
        <v>0</v>
      </c>
      <c r="F229" s="8">
        <f t="shared" ca="1" si="42"/>
        <v>0</v>
      </c>
      <c r="G229" s="8">
        <f t="shared" ca="1" si="42"/>
        <v>0</v>
      </c>
      <c r="H229" s="8">
        <f t="shared" ca="1" si="42"/>
        <v>0</v>
      </c>
      <c r="J229" s="8">
        <f t="shared" ca="1" si="8"/>
        <v>0</v>
      </c>
    </row>
    <row r="230" spans="1:10" x14ac:dyDescent="0.25">
      <c r="A230">
        <v>37</v>
      </c>
      <c r="C230" t="str">
        <f ca="1">OFFSET('672p stat'!$A$1,A230*20,0)</f>
        <v>non CUDA transp_AVX_OMP non hash</v>
      </c>
      <c r="D230" s="8">
        <f t="shared" ref="D230:H230" ca="1" si="43">$D$192*SQRT(D175)/$E$192</f>
        <v>7.710651663336364</v>
      </c>
      <c r="E230" s="8">
        <f t="shared" ca="1" si="43"/>
        <v>7.7148837119075235</v>
      </c>
      <c r="F230" s="8">
        <f t="shared" ca="1" si="43"/>
        <v>7.7136859876850057</v>
      </c>
      <c r="G230" s="8">
        <f t="shared" ca="1" si="43"/>
        <v>7.4800383316087355</v>
      </c>
      <c r="H230" s="8">
        <f t="shared" ca="1" si="43"/>
        <v>0.64230530776570738</v>
      </c>
      <c r="J230" s="8">
        <f t="shared" ca="1" si="8"/>
        <v>13.243259106261721</v>
      </c>
    </row>
    <row r="231" spans="1:10" x14ac:dyDescent="0.25">
      <c r="A231">
        <v>38</v>
      </c>
      <c r="C231" t="str">
        <f ca="1">OFFSET('672p stat'!$A$1,A231*20,0)</f>
        <v>CUDA ant par global</v>
      </c>
      <c r="D231" s="8">
        <f t="shared" ref="D231:H231" ca="1" si="44">$D$192*SQRT(D176)/$E$192</f>
        <v>2.8916596275273814</v>
      </c>
      <c r="E231" s="8">
        <f t="shared" ca="1" si="44"/>
        <v>2.3383925371074712</v>
      </c>
      <c r="F231" s="8">
        <f t="shared" ca="1" si="44"/>
        <v>1.1914097923921894</v>
      </c>
      <c r="G231" s="8">
        <f t="shared" ca="1" si="44"/>
        <v>0.84606400792375036</v>
      </c>
      <c r="H231" s="8">
        <f t="shared" ca="1" si="44"/>
        <v>2.9441783641620624E-2</v>
      </c>
      <c r="J231" s="8">
        <f t="shared" ca="1" si="8"/>
        <v>2.7575764858179213</v>
      </c>
    </row>
    <row r="232" spans="1:10" x14ac:dyDescent="0.25">
      <c r="A232">
        <v>39</v>
      </c>
      <c r="C232" t="str">
        <f ca="1">OFFSET('672p stat'!$A$1,A232*20,0)</f>
        <v>CUDA ant add CPU Time</v>
      </c>
      <c r="D232" s="8">
        <f t="shared" ref="D232:H232" ca="1" si="45">$D$192*SQRT(D177)/$E$192</f>
        <v>10.606110748959786</v>
      </c>
      <c r="E232" s="8">
        <f t="shared" ca="1" si="45"/>
        <v>10.10387530478244</v>
      </c>
      <c r="F232" s="8">
        <f t="shared" ca="1" si="45"/>
        <v>9.7206750651933618</v>
      </c>
      <c r="G232" s="8">
        <f t="shared" ca="1" si="45"/>
        <v>5.0548304849852279</v>
      </c>
      <c r="H232" s="8">
        <f t="shared" ca="1" si="45"/>
        <v>2.856502856868167</v>
      </c>
      <c r="J232" s="8">
        <f t="shared" ca="1" si="8"/>
        <v>15.17533326490382</v>
      </c>
    </row>
    <row r="233" spans="1:10" x14ac:dyDescent="0.25">
      <c r="A233">
        <v>40</v>
      </c>
      <c r="C233" t="str">
        <f ca="1">OFFSET('672p stat'!$A$1,A233*20,0)</f>
        <v>CUDA ant add CPU Time global</v>
      </c>
      <c r="D233" s="8">
        <f t="shared" ref="D233:H233" ca="1" si="46">$D$192*SQRT(D178)/$E$192</f>
        <v>6.6244253626614098</v>
      </c>
      <c r="E233" s="8">
        <f t="shared" ca="1" si="46"/>
        <v>6.0697789618114379</v>
      </c>
      <c r="F233" s="8">
        <f t="shared" ca="1" si="46"/>
        <v>5.2818292088040861</v>
      </c>
      <c r="G233" s="8">
        <f t="shared" ca="1" si="46"/>
        <v>3.7275867541904373</v>
      </c>
      <c r="H233" s="8">
        <f t="shared" ca="1" si="46"/>
        <v>1.875121008643442</v>
      </c>
      <c r="J233" s="8">
        <f t="shared" ca="1" si="8"/>
        <v>9.0637143734396641</v>
      </c>
    </row>
    <row r="234" spans="1:10" x14ac:dyDescent="0.25">
      <c r="A234">
        <v>41</v>
      </c>
      <c r="C234" t="str">
        <f ca="1">OFFSET('672p stat'!$A$1,A234*20,0)</f>
        <v>CUDA ant add CPU</v>
      </c>
      <c r="D234" s="8">
        <f t="shared" ref="D234:H234" ca="1" si="47">$D$192*SQRT(D179)/$E$192</f>
        <v>5.8247275910896033</v>
      </c>
      <c r="E234" s="8">
        <f t="shared" ca="1" si="47"/>
        <v>0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>
        <f t="shared" ca="1" si="8"/>
        <v>0</v>
      </c>
    </row>
    <row r="235" spans="1:10" x14ac:dyDescent="0.25">
      <c r="A235">
        <v>42</v>
      </c>
      <c r="C235" t="str">
        <f ca="1">OFFSET('672p stat'!$A$1,A235*20,0)</f>
        <v>CUDA ant add CPU non hash</v>
      </c>
      <c r="D235" s="8">
        <f t="shared" ref="D235:H235" ca="1" si="48">$D$192*SQRT(D180)/$E$192</f>
        <v>12.900299691968112</v>
      </c>
      <c r="E235" s="8">
        <f t="shared" ca="1" si="48"/>
        <v>12.083575956804852</v>
      </c>
      <c r="F235" s="8">
        <f t="shared" ca="1" si="48"/>
        <v>10.969265547499157</v>
      </c>
      <c r="G235" s="8">
        <f t="shared" ca="1" si="48"/>
        <v>9.9863845691285071</v>
      </c>
      <c r="H235" s="8">
        <f t="shared" ca="1" si="48"/>
        <v>3.478916376009058</v>
      </c>
      <c r="J235" s="8">
        <f t="shared" ca="1" si="8"/>
        <v>19.446550605935649</v>
      </c>
    </row>
    <row r="236" spans="1:10" x14ac:dyDescent="0.25">
      <c r="A236">
        <v>43</v>
      </c>
      <c r="C236" t="str">
        <f ca="1">OFFSET('672p stat'!$A$1,A236*20,0)</f>
        <v>CUDA opt ant par global</v>
      </c>
      <c r="D236" s="8">
        <f t="shared" ref="D236:H236" ca="1" si="49">$D$192*SQRT(D181)/$E$192</f>
        <v>2.5165115281850614</v>
      </c>
      <c r="E236" s="8">
        <f t="shared" ca="1" si="49"/>
        <v>2.0533194989110726</v>
      </c>
      <c r="F236" s="8">
        <f t="shared" ca="1" si="49"/>
        <v>0.99548417365621633</v>
      </c>
      <c r="G236" s="8">
        <f t="shared" ca="1" si="49"/>
        <v>0.94621492344181513</v>
      </c>
      <c r="H236" s="8">
        <f t="shared" ca="1" si="49"/>
        <v>0</v>
      </c>
      <c r="J236" s="8">
        <f t="shared" ca="1" si="8"/>
        <v>2.4703101801094567</v>
      </c>
    </row>
    <row r="237" spans="1:10" x14ac:dyDescent="0.25">
      <c r="A237">
        <v>44</v>
      </c>
      <c r="C237" t="str">
        <f ca="1">OFFSET('672p stat'!$A$1,A237*20,0)</f>
        <v>CUDA ant add CPU_AVX Time</v>
      </c>
      <c r="D237" s="8">
        <f t="shared" ref="D237:H237" ca="1" si="50">$D$192*SQRT(D182)/$E$192</f>
        <v>6.8779928132931172</v>
      </c>
      <c r="E237" s="8">
        <f t="shared" ca="1" si="50"/>
        <v>6.4580180118819479</v>
      </c>
      <c r="F237" s="8">
        <f t="shared" ca="1" si="50"/>
        <v>4.8680840115708763</v>
      </c>
      <c r="G237" s="8">
        <f t="shared" ca="1" si="50"/>
        <v>3.4648787310657787</v>
      </c>
      <c r="H237" s="8">
        <f t="shared" ca="1" si="50"/>
        <v>1.5673031141371472</v>
      </c>
      <c r="J237" s="8">
        <f t="shared" ca="1" si="8"/>
        <v>8.9367814261108371</v>
      </c>
    </row>
    <row r="238" spans="1:10" x14ac:dyDescent="0.25">
      <c r="A238">
        <v>45</v>
      </c>
      <c r="C238" t="str">
        <f ca="1">OFFSET('672p stat'!$A$1,A238*20,0)</f>
        <v>CUDA ant add CPU_AVX</v>
      </c>
      <c r="D238" s="8">
        <f t="shared" ref="D238:H238" ca="1" si="51">$D$192*SQRT(D183)/$E$192</f>
        <v>5.0041435835003742</v>
      </c>
      <c r="E238" s="8">
        <f t="shared" ca="1" si="51"/>
        <v>0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>
        <f t="shared" ca="1" si="8"/>
        <v>0</v>
      </c>
    </row>
    <row r="239" spans="1:10" x14ac:dyDescent="0.25">
      <c r="A239">
        <v>46</v>
      </c>
      <c r="C239" t="str">
        <f ca="1">OFFSET('672p stat'!$A$1,A239*20,0)</f>
        <v>CUDA ant add CPU_AVX non hash</v>
      </c>
      <c r="D239" s="8">
        <f t="shared" ref="D239:H239" ca="1" si="52">$D$192*SQRT(D184)/$E$192</f>
        <v>12.466089386368461</v>
      </c>
      <c r="E239" s="8">
        <f t="shared" ca="1" si="52"/>
        <v>12.282668319460862</v>
      </c>
      <c r="F239" s="8">
        <f t="shared" ca="1" si="52"/>
        <v>10.063470446059847</v>
      </c>
      <c r="G239" s="8">
        <f t="shared" ca="1" si="52"/>
        <v>7.3464462567181421</v>
      </c>
      <c r="H239" s="8">
        <f t="shared" ca="1" si="52"/>
        <v>2.7060759289096077</v>
      </c>
      <c r="J239" s="8">
        <f t="shared" ca="1" si="8"/>
        <v>17.703968425200028</v>
      </c>
    </row>
    <row r="240" spans="1:10" x14ac:dyDescent="0.25">
      <c r="A240">
        <v>47</v>
      </c>
      <c r="C240" t="str">
        <f ca="1">OFFSET('672p stat'!$A$1,A240*20,0)</f>
        <v>CUDA ant add CPU_AVX_transp Time</v>
      </c>
      <c r="D240" s="8">
        <f t="shared" ref="D240:H240" ca="1" si="53">$D$192*SQRT(D185)/$E$192</f>
        <v>10.977080872780023</v>
      </c>
      <c r="E240" s="8">
        <f t="shared" ca="1" si="53"/>
        <v>10.6081544966185</v>
      </c>
      <c r="F240" s="8">
        <f t="shared" ca="1" si="53"/>
        <v>9.4045952722528128</v>
      </c>
      <c r="G240" s="8">
        <f t="shared" ca="1" si="53"/>
        <v>5.4611193241180871</v>
      </c>
      <c r="H240" s="8">
        <f t="shared" ca="1" si="53"/>
        <v>3.3747595319702404</v>
      </c>
      <c r="J240" s="8">
        <f t="shared" ca="1" si="8"/>
        <v>15.562524866803821</v>
      </c>
    </row>
    <row r="241" spans="1:10" x14ac:dyDescent="0.25">
      <c r="A241">
        <v>48</v>
      </c>
      <c r="C241" t="str">
        <f ca="1">OFFSET('672p stat'!$A$1,A241*20,0)</f>
        <v>CUDA ant add CPU_AVX_transp</v>
      </c>
      <c r="D241" s="8">
        <f t="shared" ref="D241:H241" ca="1" si="54">$D$192*SQRT(D186)/$E$192</f>
        <v>12.130629854710802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8"/>
        <v>0</v>
      </c>
    </row>
    <row r="242" spans="1:10" x14ac:dyDescent="0.25">
      <c r="A242">
        <v>49</v>
      </c>
      <c r="C242" t="str">
        <f ca="1">OFFSET('672p stat'!$A$1,A242*20,0)</f>
        <v>CUDA ant add CPU_AVX_transp non hash</v>
      </c>
      <c r="D242" s="8">
        <f t="shared" ref="D242:H242" ca="1" si="55">$D$192*SQRT(D187)/$E$192</f>
        <v>13.236521853236237</v>
      </c>
      <c r="E242" s="8">
        <f t="shared" ca="1" si="55"/>
        <v>12.896974063506219</v>
      </c>
      <c r="F242" s="8">
        <f t="shared" ca="1" si="55"/>
        <v>10.916500778398175</v>
      </c>
      <c r="G242" s="8">
        <f t="shared" ca="1" si="55"/>
        <v>6.3303141198066939</v>
      </c>
      <c r="H242" s="8">
        <f t="shared" ca="1" si="55"/>
        <v>3.628700340668543</v>
      </c>
      <c r="J242" s="8">
        <f t="shared" ca="1" si="8"/>
        <v>18.404952384000129</v>
      </c>
    </row>
    <row r="243" spans="1:10" x14ac:dyDescent="0.25">
      <c r="A243">
        <v>50</v>
      </c>
      <c r="C243">
        <f ca="1">OFFSET('672p stat'!$A$1,A243*20,0)</f>
        <v>0</v>
      </c>
      <c r="D243" s="8" t="e">
        <f t="shared" ref="D243:H243" ca="1" si="56">$D$192*SQRT(D188)/$E$192</f>
        <v>#DIV/0!</v>
      </c>
      <c r="E243" s="8" t="e">
        <f t="shared" ca="1" si="56"/>
        <v>#DIV/0!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 t="e">
        <f t="shared" ca="1" si="8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1.3035924828542864E-5</v>
      </c>
      <c r="E248" s="9">
        <f ca="1">POWER(SQRT(E139)/E85,2)</f>
        <v>1.2580251917266269E-5</v>
      </c>
      <c r="F248" s="9">
        <f ca="1">POWER(SQRT(F139)/F85,2)</f>
        <v>1.3401510973425797E-5</v>
      </c>
      <c r="G248" s="9">
        <f ca="1">POWER(SQRT(G139)/G85,2)</f>
        <v>5.9237406491715812E-5</v>
      </c>
      <c r="H248" s="9">
        <f ca="1">POWER(SQRT(H139)/H85,2)</f>
        <v>4.7953686133903031E-8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2.0724214414235685E-5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1.7457689102001829E-6</v>
      </c>
      <c r="E250" s="9">
        <f t="shared" ca="1" si="58"/>
        <v>1.4527445263044108E-6</v>
      </c>
      <c r="F250" s="9">
        <f t="shared" ca="1" si="58"/>
        <v>2.2321534283721012E-6</v>
      </c>
      <c r="G250" s="9">
        <f t="shared" ca="1" si="58"/>
        <v>9.1021704343004891E-6</v>
      </c>
      <c r="H250" s="9">
        <f t="shared" ca="1" si="58"/>
        <v>3.925263171349218E-8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3.0882078098249771E-7</v>
      </c>
      <c r="E251" s="9">
        <f t="shared" ca="1" si="59"/>
        <v>2.3240293116488225E-7</v>
      </c>
      <c r="F251" s="9">
        <f t="shared" ca="1" si="59"/>
        <v>2.0827615969142296E-7</v>
      </c>
      <c r="G251" s="9">
        <f t="shared" ca="1" si="59"/>
        <v>1.0237297088784353E-7</v>
      </c>
      <c r="H251" s="9">
        <f t="shared" ca="1" si="59"/>
        <v>1.2775997872714067E-7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6.41940085091228E-8</v>
      </c>
      <c r="E252" s="9">
        <f t="shared" ca="1" si="60"/>
        <v>1.0812423781832653E-8</v>
      </c>
      <c r="F252" s="9">
        <f t="shared" ca="1" si="60"/>
        <v>1.0757651489894928E-9</v>
      </c>
      <c r="G252" s="9">
        <f t="shared" ca="1" si="60"/>
        <v>7.1055564478007419E-10</v>
      </c>
      <c r="H252" s="9">
        <f t="shared" ca="1" si="60"/>
        <v>2.7755868961989514E-8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3.7934674129517774E-8</v>
      </c>
      <c r="E253" s="9">
        <f t="shared" ca="1" si="61"/>
        <v>2.5631609282460854E-9</v>
      </c>
      <c r="F253" s="9">
        <f t="shared" ca="1" si="61"/>
        <v>9.7204488992654942E-10</v>
      </c>
      <c r="G253" s="9">
        <f t="shared" ca="1" si="61"/>
        <v>6.5010629442110032E-10</v>
      </c>
      <c r="H253" s="9">
        <f t="shared" ca="1" si="61"/>
        <v>5.3605830462482506E-8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1.6031248440801626E-5</v>
      </c>
      <c r="E254" s="9">
        <f t="shared" ca="1" si="62"/>
        <v>1.5665386132008756E-5</v>
      </c>
      <c r="F254" s="9">
        <f t="shared" ca="1" si="62"/>
        <v>1.5618253409694347E-5</v>
      </c>
      <c r="G254" s="9">
        <f t="shared" ca="1" si="62"/>
        <v>2.2883179960026498E-6</v>
      </c>
      <c r="H254" s="9">
        <f t="shared" ca="1" si="62"/>
        <v>1.6384352023287715E-4</v>
      </c>
    </row>
    <row r="255" spans="1:10" x14ac:dyDescent="0.25">
      <c r="A255">
        <v>8</v>
      </c>
      <c r="C255" t="str">
        <f ca="1">OFFSET('672p stat'!$A$1,A255*20,0)</f>
        <v>CUDA ant add CPU12</v>
      </c>
      <c r="D255" s="9">
        <f t="shared" ref="D255:H255" ca="1" si="63">POWER(SQRT(D146)/D92,2)</f>
        <v>8.3443087817358327E-4</v>
      </c>
      <c r="E255" s="9">
        <f t="shared" ca="1" si="63"/>
        <v>8.3553217190314791E-4</v>
      </c>
      <c r="F255" s="9">
        <f t="shared" ca="1" si="63"/>
        <v>8.3568275035824518E-4</v>
      </c>
      <c r="G255" s="9">
        <f t="shared" ca="1" si="63"/>
        <v>8.4500686030491859E-4</v>
      </c>
      <c r="H255" s="9">
        <f t="shared" ca="1" si="63"/>
        <v>3.1756432798257564E-6</v>
      </c>
    </row>
    <row r="256" spans="1:10" x14ac:dyDescent="0.25">
      <c r="A256">
        <v>9</v>
      </c>
      <c r="C256" t="str">
        <f ca="1">OFFSET('672p stat'!$A$1,A256*20,0)</f>
        <v>CUDA opt</v>
      </c>
      <c r="D256" s="9">
        <f t="shared" ref="D256:H256" ca="1" si="64">POWER(SQRT(D147)/D93,2)</f>
        <v>2.3754675838824937E-5</v>
      </c>
      <c r="E256" s="9" t="e">
        <f t="shared" ca="1" si="64"/>
        <v>#DIV/0!</v>
      </c>
      <c r="F256" s="9" t="e">
        <f t="shared" ca="1" si="64"/>
        <v>#DIV/0!</v>
      </c>
      <c r="G256" s="9" t="e">
        <f t="shared" ca="1" si="64"/>
        <v>#DIV/0!</v>
      </c>
      <c r="H256" s="9" t="e">
        <f t="shared" ca="1" si="64"/>
        <v>#DIV/0!</v>
      </c>
    </row>
    <row r="257" spans="1:8" x14ac:dyDescent="0.25">
      <c r="A257">
        <v>10</v>
      </c>
      <c r="C257" t="str">
        <f ca="1">OFFSET('672p stat'!$A$1,A257*20,0)</f>
        <v>CUDA opt Time</v>
      </c>
      <c r="D257" s="9">
        <f t="shared" ref="D257:H257" ca="1" si="65">POWER(SQRT(D148)/D94,2)</f>
        <v>2.3721037152231482E-5</v>
      </c>
      <c r="E257" s="9">
        <f t="shared" ca="1" si="65"/>
        <v>2.5728428484957244E-5</v>
      </c>
      <c r="F257" s="9">
        <f t="shared" ca="1" si="65"/>
        <v>2.1033874615102029E-5</v>
      </c>
      <c r="G257" s="9">
        <f t="shared" ca="1" si="65"/>
        <v>7.0219014597909947E-4</v>
      </c>
      <c r="H257" s="9" t="e">
        <f t="shared" ca="1" si="65"/>
        <v>#DIV/0!</v>
      </c>
    </row>
    <row r="258" spans="1:8" x14ac:dyDescent="0.25">
      <c r="A258">
        <v>11</v>
      </c>
      <c r="C258" t="str">
        <f ca="1">OFFSET('672p stat'!$A$1,A258*20,0)</f>
        <v>CUDA opt non hash</v>
      </c>
      <c r="D258" s="9">
        <f t="shared" ref="D258:H258" ca="1" si="66">POWER(SQRT(D149)/D95,2)</f>
        <v>7.438549336511426E-6</v>
      </c>
      <c r="E258" s="9">
        <f t="shared" ca="1" si="66"/>
        <v>6.0028465559784628E-6</v>
      </c>
      <c r="F258" s="9">
        <f t="shared" ca="1" si="66"/>
        <v>6.9077984353503956E-9</v>
      </c>
      <c r="G258" s="9">
        <f t="shared" ca="1" si="66"/>
        <v>2.9142075262564371E-7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ant</v>
      </c>
      <c r="D259" s="9">
        <f t="shared" ref="D259:H259" ca="1" si="67">POWER(SQRT(D150)/D96,2)</f>
        <v>7.3572341483655485E-7</v>
      </c>
      <c r="E259" s="9">
        <f t="shared" ca="1" si="67"/>
        <v>5.9843739877599736E-7</v>
      </c>
      <c r="F259" s="9">
        <f t="shared" ca="1" si="67"/>
        <v>1.1462194619382052E-7</v>
      </c>
      <c r="G259" s="9">
        <f t="shared" ca="1" si="67"/>
        <v>1.6357387636254734E-7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ant non hash</v>
      </c>
      <c r="D260" s="9">
        <f t="shared" ref="D260:H260" ca="1" si="68">POWER(SQRT(D151)/D97,2)</f>
        <v>2.9537864980615077E-6</v>
      </c>
      <c r="E260" s="9">
        <f t="shared" ca="1" si="68"/>
        <v>2.9079024427609015E-6</v>
      </c>
      <c r="F260" s="9">
        <f t="shared" ca="1" si="68"/>
        <v>7.4865709993677795E-10</v>
      </c>
      <c r="G260" s="9">
        <f t="shared" ca="1" si="68"/>
        <v>6.1567155810937834E-10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 par</v>
      </c>
      <c r="D261" s="9">
        <f t="shared" ref="D261:H261" ca="1" si="69">POWER(SQRT(D152)/D98,2)</f>
        <v>5.2333462269420666E-7</v>
      </c>
      <c r="E261" s="9">
        <f t="shared" ca="1" si="69"/>
        <v>3.9585984596817578E-7</v>
      </c>
      <c r="F261" s="9">
        <f t="shared" ca="1" si="69"/>
        <v>6.6461739981698634E-9</v>
      </c>
      <c r="G261" s="9">
        <f t="shared" ca="1" si="69"/>
        <v>7.0889164772725936E-10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non CUDA Time</v>
      </c>
      <c r="D262" s="9">
        <f t="shared" ref="D262:H262" ca="1" si="70">POWER(SQRT(D153)/D99,2)</f>
        <v>3.6971698828617856E-4</v>
      </c>
      <c r="E262" s="9">
        <f t="shared" ca="1" si="70"/>
        <v>3.7040671859369929E-4</v>
      </c>
      <c r="F262" s="9">
        <f t="shared" ca="1" si="70"/>
        <v>3.7042207130530912E-4</v>
      </c>
      <c r="G262" s="9">
        <f t="shared" ca="1" si="70"/>
        <v>3.7619863558415736E-4</v>
      </c>
      <c r="H262" s="9">
        <f t="shared" ca="1" si="70"/>
        <v>3.2332638204621197E-4</v>
      </c>
    </row>
    <row r="263" spans="1:8" x14ac:dyDescent="0.25">
      <c r="A263">
        <v>16</v>
      </c>
      <c r="C263" t="str">
        <f ca="1">OFFSET('672p stat'!$A$1,A263*20,0)</f>
        <v>non CUDA</v>
      </c>
      <c r="D263" s="9">
        <f t="shared" ref="D263:H263" ca="1" si="71">POWER(SQRT(D154)/D100,2)</f>
        <v>5.1853718217334912E-4</v>
      </c>
      <c r="E263" s="9" t="e">
        <f t="shared" ca="1" si="71"/>
        <v>#DIV/0!</v>
      </c>
      <c r="F263" s="9" t="e">
        <f t="shared" ca="1" si="71"/>
        <v>#DIV/0!</v>
      </c>
      <c r="G263" s="9" t="e">
        <f t="shared" ca="1" si="71"/>
        <v>#DIV/0!</v>
      </c>
      <c r="H263" s="9" t="e">
        <f t="shared" ca="1" si="71"/>
        <v>#DIV/0!</v>
      </c>
    </row>
    <row r="264" spans="1:8" x14ac:dyDescent="0.25">
      <c r="A264">
        <v>17</v>
      </c>
      <c r="C264" t="str">
        <f ca="1">OFFSET('672p stat'!$A$1,A264*20,0)</f>
        <v>non CUDA non hash</v>
      </c>
      <c r="D264" s="9">
        <f t="shared" ref="D264:H264" ca="1" si="72">POWER(SQRT(D155)/D101,2)</f>
        <v>1.2049287201393323E-4</v>
      </c>
      <c r="E264" s="9">
        <f t="shared" ca="1" si="72"/>
        <v>1.2072189137745533E-4</v>
      </c>
      <c r="F264" s="9">
        <f t="shared" ca="1" si="72"/>
        <v>1.2071720285713764E-4</v>
      </c>
      <c r="G264" s="9">
        <f t="shared" ca="1" si="72"/>
        <v>1.2104764944898967E-4</v>
      </c>
      <c r="H264" s="9">
        <f t="shared" ca="1" si="72"/>
        <v>1.6591579591189961E-4</v>
      </c>
    </row>
    <row r="265" spans="1:8" x14ac:dyDescent="0.25">
      <c r="A265">
        <v>18</v>
      </c>
      <c r="C265" t="str">
        <f ca="1">OFFSET('672p stat'!$A$1,A265*20,0)</f>
        <v>Classic ACO</v>
      </c>
      <c r="D265" s="9">
        <f t="shared" ref="D265:H265" ca="1" si="73">POWER(SQRT(D156)/D102,2)</f>
        <v>5.6455275090430142E-6</v>
      </c>
      <c r="E265" s="9">
        <f t="shared" ca="1" si="73"/>
        <v>5.2782112388334245E-6</v>
      </c>
      <c r="F265" s="9">
        <f t="shared" ca="1" si="73"/>
        <v>5.2768060578046663E-6</v>
      </c>
      <c r="G265" s="9">
        <f t="shared" ca="1" si="73"/>
        <v>5.2912840316084973E-6</v>
      </c>
      <c r="H265" s="9">
        <f t="shared" ca="1" si="73"/>
        <v>2.6762001856833805E-4</v>
      </c>
    </row>
    <row r="266" spans="1:8" x14ac:dyDescent="0.25">
      <c r="A266">
        <v>19</v>
      </c>
      <c r="C266" t="str">
        <f ca="1">OFFSET('672p stat'!$A$1,A266*20,0)</f>
        <v>Classic ACO non hash</v>
      </c>
      <c r="D266" s="9">
        <f t="shared" ref="D266:H266" ca="1" si="74">POWER(SQRT(D157)/D103,2)</f>
        <v>3.0104841825771657E-5</v>
      </c>
      <c r="E266" s="9">
        <f t="shared" ca="1" si="74"/>
        <v>3.0108600594653678E-5</v>
      </c>
      <c r="F266" s="9">
        <f t="shared" ca="1" si="74"/>
        <v>3.0034345054724316E-5</v>
      </c>
      <c r="G266" s="9">
        <f t="shared" ca="1" si="74"/>
        <v>3.0020589881180252E-5</v>
      </c>
      <c r="H266" s="9">
        <f t="shared" ca="1" si="74"/>
        <v>3.3130219172284171E-4</v>
      </c>
    </row>
    <row r="267" spans="1:8" x14ac:dyDescent="0.25">
      <c r="A267">
        <v>20</v>
      </c>
      <c r="C267" t="str">
        <f ca="1">OFFSET('672p stat'!$A$1,A267*20,0)</f>
        <v>omp</v>
      </c>
      <c r="D267" s="9">
        <f t="shared" ref="D267:H267" ca="1" si="75">POWER(SQRT(D158)/D104,2)</f>
        <v>2.6879734941567845E-4</v>
      </c>
      <c r="E267" s="9">
        <f t="shared" ca="1" si="75"/>
        <v>2.6915192151783895E-4</v>
      </c>
      <c r="F267" s="9">
        <f t="shared" ca="1" si="75"/>
        <v>2.6915503987409375E-4</v>
      </c>
      <c r="G267" s="9">
        <f t="shared" ca="1" si="75"/>
        <v>2.7276953678145004E-4</v>
      </c>
      <c r="H267" s="9">
        <f t="shared" ca="1" si="75"/>
        <v>2.2687669723228847E-4</v>
      </c>
    </row>
    <row r="268" spans="1:8" x14ac:dyDescent="0.25">
      <c r="A268">
        <v>21</v>
      </c>
      <c r="C268" t="str">
        <f ca="1">OFFSET('672p stat'!$A$1,A268*20,0)</f>
        <v>omp non hash</v>
      </c>
      <c r="D268" s="9">
        <f t="shared" ref="D268:H268" ca="1" si="76">POWER(SQRT(D159)/D105,2)</f>
        <v>2.6912676400769539E-4</v>
      </c>
      <c r="E268" s="9">
        <f t="shared" ca="1" si="76"/>
        <v>2.6909088694550677E-4</v>
      </c>
      <c r="F268" s="9">
        <f t="shared" ca="1" si="76"/>
        <v>2.6909202341717983E-4</v>
      </c>
      <c r="G268" s="9">
        <f t="shared" ca="1" si="76"/>
        <v>2.6986369147553955E-4</v>
      </c>
      <c r="H268" s="9">
        <f t="shared" ca="1" si="76"/>
        <v>3.7971809279472126E-4</v>
      </c>
    </row>
    <row r="269" spans="1:8" x14ac:dyDescent="0.25">
      <c r="A269">
        <v>22</v>
      </c>
      <c r="C269" t="str">
        <f ca="1">OFFSET('672p stat'!$A$1,A269*20,0)</f>
        <v>non CUDA transp Time</v>
      </c>
      <c r="D269" s="9">
        <f t="shared" ref="D269:H269" ca="1" si="77">POWER(SQRT(D160)/D106,2)</f>
        <v>3.6925758865141532E-4</v>
      </c>
      <c r="E269" s="9">
        <f t="shared" ca="1" si="77"/>
        <v>3.6891231322345265E-4</v>
      </c>
      <c r="F269" s="9">
        <f t="shared" ca="1" si="77"/>
        <v>3.68906174090941E-4</v>
      </c>
      <c r="G269" s="9">
        <f t="shared" ca="1" si="77"/>
        <v>3.744661227229426E-4</v>
      </c>
      <c r="H269" s="9">
        <f t="shared" ca="1" si="77"/>
        <v>4.8071019368477403E-4</v>
      </c>
    </row>
    <row r="270" spans="1:8" x14ac:dyDescent="0.25">
      <c r="A270">
        <v>23</v>
      </c>
      <c r="C270" t="str">
        <f ca="1">OFFSET('672p stat'!$A$1,A270*20,0)</f>
        <v>non CUDA transp</v>
      </c>
      <c r="D270" s="9">
        <f t="shared" ref="D270:H270" ca="1" si="78">POWER(SQRT(D161)/D107,2)</f>
        <v>3.3472994389241754E-4</v>
      </c>
      <c r="E270" s="9" t="e">
        <f t="shared" ca="1" si="78"/>
        <v>#DIV/0!</v>
      </c>
      <c r="F270" s="9" t="e">
        <f t="shared" ca="1" si="78"/>
        <v>#DIV/0!</v>
      </c>
      <c r="G270" s="9" t="e">
        <f t="shared" ca="1" si="78"/>
        <v>#DIV/0!</v>
      </c>
      <c r="H270" s="9" t="e">
        <f t="shared" ca="1" si="78"/>
        <v>#DIV/0!</v>
      </c>
    </row>
    <row r="271" spans="1:8" x14ac:dyDescent="0.25">
      <c r="A271">
        <v>24</v>
      </c>
      <c r="C271" t="str">
        <f ca="1">OFFSET('672p stat'!$A$1,A271*20,0)</f>
        <v>non CUDA transp non hash</v>
      </c>
      <c r="D271" s="9">
        <f t="shared" ref="D271:H271" ca="1" si="79">POWER(SQRT(D162)/D108,2)</f>
        <v>2.8511918599639447E-4</v>
      </c>
      <c r="E271" s="9">
        <f t="shared" ca="1" si="79"/>
        <v>2.8525883216683651E-4</v>
      </c>
      <c r="F271" s="9">
        <f t="shared" ca="1" si="79"/>
        <v>2.852616133720621E-4</v>
      </c>
      <c r="G271" s="9">
        <f t="shared" ca="1" si="79"/>
        <v>2.8446715308618262E-4</v>
      </c>
      <c r="H271" s="9">
        <f t="shared" ca="1" si="79"/>
        <v>4.9822711275047916E-4</v>
      </c>
    </row>
    <row r="272" spans="1:8" x14ac:dyDescent="0.25">
      <c r="A272">
        <v>25</v>
      </c>
      <c r="C272">
        <f ca="1">OFFSET('672p stat'!$A$1,A272*20,0)</f>
        <v>0</v>
      </c>
      <c r="D272" s="9" t="e">
        <f t="shared" ref="D272:H272" ca="1" si="80">POWER(SQRT(D163)/D109,2)</f>
        <v>#DIV/0!</v>
      </c>
      <c r="E272" s="9" t="e">
        <f t="shared" ca="1" si="80"/>
        <v>#DIV/0!</v>
      </c>
      <c r="F272" s="9" t="e">
        <f t="shared" ca="1" si="80"/>
        <v>#DIV/0!</v>
      </c>
      <c r="G272" s="9" t="e">
        <f t="shared" ca="1" si="80"/>
        <v>#DIV/0!</v>
      </c>
      <c r="H272" s="9" t="e">
        <f t="shared" ca="1" si="80"/>
        <v>#DIV/0!</v>
      </c>
    </row>
    <row r="273" spans="1:8" x14ac:dyDescent="0.25">
      <c r="A273">
        <v>26</v>
      </c>
      <c r="C273">
        <f ca="1">OFFSET('672p stat'!$A$1,A273*20,0)</f>
        <v>0</v>
      </c>
      <c r="D273" s="9" t="e">
        <f t="shared" ref="D273:H273" ca="1" si="81">POWER(SQRT(D164)/D110,2)</f>
        <v>#DIV/0!</v>
      </c>
      <c r="E273" s="9" t="e">
        <f t="shared" ca="1" si="81"/>
        <v>#DIV/0!</v>
      </c>
      <c r="F273" s="9" t="e">
        <f t="shared" ca="1" si="81"/>
        <v>#DIV/0!</v>
      </c>
      <c r="G273" s="9" t="e">
        <f t="shared" ca="1" si="81"/>
        <v>#DIV/0!</v>
      </c>
      <c r="H273" s="9" t="e">
        <f t="shared" ca="1" si="81"/>
        <v>#DIV/0!</v>
      </c>
    </row>
    <row r="274" spans="1:8" x14ac:dyDescent="0.25">
      <c r="A274">
        <v>27</v>
      </c>
      <c r="C274">
        <f ca="1">OFFSET('672p stat'!$A$1,A274*20,0)</f>
        <v>0</v>
      </c>
      <c r="D274" s="9" t="e">
        <f t="shared" ref="D274:H274" ca="1" si="82">POWER(SQRT(D165)/D111,2)</f>
        <v>#DIV/0!</v>
      </c>
      <c r="E274" s="9" t="e">
        <f t="shared" ca="1" si="82"/>
        <v>#DIV/0!</v>
      </c>
      <c r="F274" s="9" t="e">
        <f t="shared" ca="1" si="82"/>
        <v>#DIV/0!</v>
      </c>
      <c r="G274" s="9" t="e">
        <f t="shared" ca="1" si="82"/>
        <v>#DIV/0!</v>
      </c>
      <c r="H274" s="9" t="e">
        <f t="shared" ca="1" si="82"/>
        <v>#DIV/0!</v>
      </c>
    </row>
    <row r="275" spans="1:8" x14ac:dyDescent="0.25">
      <c r="A275">
        <v>28</v>
      </c>
      <c r="C275" t="str">
        <f ca="1">OFFSET('672p stat'!$A$1,A275*20,0)</f>
        <v>non CUDA AVX_OMP Time</v>
      </c>
      <c r="D275" s="9">
        <f t="shared" ref="D275:H276" ca="1" si="83">POWER(SQRT(D166)/D112,2)</f>
        <v>7.975022435577212E-5</v>
      </c>
      <c r="E275" s="9">
        <f t="shared" ca="1" si="83"/>
        <v>7.9014707081258696E-5</v>
      </c>
      <c r="F275" s="9">
        <f t="shared" ca="1" si="83"/>
        <v>7.9007248329923381E-5</v>
      </c>
      <c r="G275" s="9">
        <f t="shared" ca="1" si="83"/>
        <v>7.8896201676178468E-5</v>
      </c>
      <c r="H275" s="9">
        <f t="shared" ca="1" si="83"/>
        <v>1.1220047707249159E-4</v>
      </c>
    </row>
    <row r="276" spans="1:8" x14ac:dyDescent="0.25">
      <c r="A276">
        <v>29</v>
      </c>
      <c r="C276" t="str">
        <f ca="1">OFFSET('672p stat'!$A$1,A276*20,0)</f>
        <v>non CUDA AVX_OMP</v>
      </c>
      <c r="D276" s="9">
        <f t="shared" ca="1" si="83"/>
        <v>3.7142084745795245E-5</v>
      </c>
      <c r="E276" s="9" t="e">
        <f t="shared" ca="1" si="83"/>
        <v>#DIV/0!</v>
      </c>
      <c r="F276" s="9" t="e">
        <f t="shared" ca="1" si="83"/>
        <v>#DIV/0!</v>
      </c>
      <c r="G276" s="9" t="e">
        <f t="shared" ca="1" si="83"/>
        <v>#DIV/0!</v>
      </c>
      <c r="H276" s="9" t="e">
        <f t="shared" ca="1" si="83"/>
        <v>#DIV/0!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activeCell="A2" sqref="A2:AN70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504.67718300000001</v>
      </c>
      <c r="I2">
        <v>1.8303670000000001</v>
      </c>
      <c r="J2" t="s">
        <v>3</v>
      </c>
      <c r="K2">
        <v>480.93424599999997</v>
      </c>
      <c r="L2">
        <v>1.6854210000000001</v>
      </c>
      <c r="M2" t="s">
        <v>4</v>
      </c>
      <c r="N2">
        <v>22.658408999999999</v>
      </c>
      <c r="O2">
        <v>3.7690000000000002E-3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0.11677</v>
      </c>
      <c r="AG2">
        <v>2.5339999999999998E-3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1009.327424</v>
      </c>
      <c r="I3">
        <v>7.3309350000000002</v>
      </c>
      <c r="J3" t="s">
        <v>3</v>
      </c>
      <c r="K3">
        <v>961.853431</v>
      </c>
      <c r="L3">
        <v>6.7301320000000002</v>
      </c>
      <c r="M3" t="s">
        <v>4</v>
      </c>
      <c r="N3">
        <v>45.311076</v>
      </c>
      <c r="O3">
        <v>1.4347E-2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0.11677</v>
      </c>
      <c r="AG3">
        <v>2.5339999999999998E-3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1513.973643</v>
      </c>
      <c r="I4">
        <v>16.525939999999999</v>
      </c>
      <c r="J4" t="s">
        <v>3</v>
      </c>
      <c r="K4">
        <v>1442.7871970000001</v>
      </c>
      <c r="L4">
        <v>15.133369</v>
      </c>
      <c r="M4" t="s">
        <v>4</v>
      </c>
      <c r="N4">
        <v>67.964746000000005</v>
      </c>
      <c r="O4">
        <v>2.9312999999999999E-2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0.11677</v>
      </c>
      <c r="AG4">
        <v>2.5339999999999998E-3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2018.6293599999999</v>
      </c>
      <c r="I5">
        <v>29.500091999999999</v>
      </c>
      <c r="J5" t="s">
        <v>3</v>
      </c>
      <c r="K5">
        <v>1923.7156299999999</v>
      </c>
      <c r="L5">
        <v>26.895275999999999</v>
      </c>
      <c r="M5" t="s">
        <v>4</v>
      </c>
      <c r="N5">
        <v>90.623133999999993</v>
      </c>
      <c r="O5">
        <v>5.1603999999999997E-2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0.11677</v>
      </c>
      <c r="AG5">
        <v>2.5339999999999998E-3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2523.3374319999998</v>
      </c>
      <c r="I6">
        <v>43.827522000000002</v>
      </c>
      <c r="J6" t="s">
        <v>3</v>
      </c>
      <c r="K6">
        <v>2404.7042580000002</v>
      </c>
      <c r="L6">
        <v>40.006839999999997</v>
      </c>
      <c r="M6" t="s">
        <v>4</v>
      </c>
      <c r="N6">
        <v>113.28512499999999</v>
      </c>
      <c r="O6">
        <v>7.5583999999999998E-2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0.11677</v>
      </c>
      <c r="AG6">
        <v>2.5339999999999998E-3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3028.0859810000002</v>
      </c>
      <c r="I7">
        <v>59.967244999999998</v>
      </c>
      <c r="J7" t="s">
        <v>3</v>
      </c>
      <c r="K7">
        <v>2885.718433</v>
      </c>
      <c r="L7">
        <v>55.027047000000003</v>
      </c>
      <c r="M7" t="s">
        <v>4</v>
      </c>
      <c r="N7">
        <v>135.94452699999999</v>
      </c>
      <c r="O7">
        <v>0.103077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0.11677</v>
      </c>
      <c r="AG7">
        <v>2.5339999999999998E-3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3532.8183589999999</v>
      </c>
      <c r="I8">
        <v>79.008666000000005</v>
      </c>
      <c r="J8" t="s">
        <v>3</v>
      </c>
      <c r="K8">
        <v>3366.7205960000001</v>
      </c>
      <c r="L8">
        <v>72.572976999999995</v>
      </c>
      <c r="M8" t="s">
        <v>4</v>
      </c>
      <c r="N8">
        <v>158.59910300000001</v>
      </c>
      <c r="O8">
        <v>0.13559099999999999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0.11677</v>
      </c>
      <c r="AG8">
        <v>2.5339999999999998E-3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4037.5584370000001</v>
      </c>
      <c r="I9">
        <v>101.090273</v>
      </c>
      <c r="J9" t="s">
        <v>3</v>
      </c>
      <c r="K9">
        <v>3847.725723</v>
      </c>
      <c r="L9">
        <v>92.793706</v>
      </c>
      <c r="M9" t="s">
        <v>4</v>
      </c>
      <c r="N9">
        <v>181.258599</v>
      </c>
      <c r="O9">
        <v>0.17546500000000001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0.11677</v>
      </c>
      <c r="AG9">
        <v>2.5339999999999998E-3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4542.3221480000002</v>
      </c>
      <c r="I10">
        <v>125.947897</v>
      </c>
      <c r="J10" t="s">
        <v>3</v>
      </c>
      <c r="K10">
        <v>4328.7433300000002</v>
      </c>
      <c r="L10">
        <v>115.639697</v>
      </c>
      <c r="M10" t="s">
        <v>4</v>
      </c>
      <c r="N10">
        <v>203.92095900000001</v>
      </c>
      <c r="O10">
        <v>0.21781300000000001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0.11677</v>
      </c>
      <c r="AG10">
        <v>2.5339999999999998E-3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5047.0938960000003</v>
      </c>
      <c r="I11">
        <v>152.69821400000001</v>
      </c>
      <c r="J11" t="s">
        <v>3</v>
      </c>
      <c r="K11">
        <v>4809.7576859999999</v>
      </c>
      <c r="L11">
        <v>141.09868599999999</v>
      </c>
      <c r="M11" t="s">
        <v>4</v>
      </c>
      <c r="N11">
        <v>226.57896299999999</v>
      </c>
      <c r="O11">
        <v>0.26784999999999998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0.11677</v>
      </c>
      <c r="AG11">
        <v>2.5339999999999998E-3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5551.8532519999999</v>
      </c>
      <c r="I12">
        <v>182.52503999999999</v>
      </c>
      <c r="J12" t="s">
        <v>3</v>
      </c>
      <c r="K12">
        <v>5290.7904879999996</v>
      </c>
      <c r="L12">
        <v>169.311463</v>
      </c>
      <c r="M12" t="s">
        <v>4</v>
      </c>
      <c r="N12">
        <v>249.238632</v>
      </c>
      <c r="O12">
        <v>0.31947199999999998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0.11677</v>
      </c>
      <c r="AG12">
        <v>2.5339999999999998E-3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6056.6019630000001</v>
      </c>
      <c r="I13">
        <v>214.97031100000001</v>
      </c>
      <c r="J13" t="s">
        <v>3</v>
      </c>
      <c r="K13">
        <v>5771.8210550000003</v>
      </c>
      <c r="L13">
        <v>199.961127</v>
      </c>
      <c r="M13" t="s">
        <v>4</v>
      </c>
      <c r="N13">
        <v>271.90129100000001</v>
      </c>
      <c r="O13">
        <v>0.37427700000000003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0.11677</v>
      </c>
      <c r="AG13">
        <v>2.5339999999999998E-3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6561.3478130000003</v>
      </c>
      <c r="I14">
        <v>250.74748500000001</v>
      </c>
      <c r="J14" t="s">
        <v>3</v>
      </c>
      <c r="K14">
        <v>6252.8486519999997</v>
      </c>
      <c r="L14">
        <v>233.63997599999999</v>
      </c>
      <c r="M14" t="s">
        <v>4</v>
      </c>
      <c r="N14">
        <v>294.5609</v>
      </c>
      <c r="O14">
        <v>0.439272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0.11677</v>
      </c>
      <c r="AG14">
        <v>2.5339999999999998E-3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7066.1243160000004</v>
      </c>
      <c r="I15">
        <v>288.42266599999999</v>
      </c>
      <c r="J15" t="s">
        <v>3</v>
      </c>
      <c r="K15">
        <v>6733.8861429999997</v>
      </c>
      <c r="L15">
        <v>269.34377699999999</v>
      </c>
      <c r="M15" t="s">
        <v>4</v>
      </c>
      <c r="N15">
        <v>317.22364700000003</v>
      </c>
      <c r="O15">
        <v>0.50523200000000001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0.11677</v>
      </c>
      <c r="AG15">
        <v>2.5339999999999998E-3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7570.9216409999999</v>
      </c>
      <c r="I16">
        <v>328.34107</v>
      </c>
      <c r="J16" t="s">
        <v>3</v>
      </c>
      <c r="K16">
        <v>7214.9673050000001</v>
      </c>
      <c r="L16">
        <v>306.70171399999998</v>
      </c>
      <c r="M16" t="s">
        <v>4</v>
      </c>
      <c r="N16">
        <v>339.89077300000002</v>
      </c>
      <c r="O16">
        <v>0.57397100000000001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0.11677</v>
      </c>
      <c r="AG16">
        <v>2.5339999999999998E-3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8075.7203520000003</v>
      </c>
      <c r="I17">
        <v>372.55075799999997</v>
      </c>
      <c r="J17" t="s">
        <v>3</v>
      </c>
      <c r="K17">
        <v>7696.0321190000004</v>
      </c>
      <c r="L17">
        <v>347.047214</v>
      </c>
      <c r="M17" t="s">
        <v>4</v>
      </c>
      <c r="N17">
        <v>362.55254500000001</v>
      </c>
      <c r="O17">
        <v>0.642293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0.11677</v>
      </c>
      <c r="AG17">
        <v>2.5339999999999998E-3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8580.5352149999999</v>
      </c>
      <c r="I18">
        <v>419.00370299999997</v>
      </c>
      <c r="J18" t="s">
        <v>3</v>
      </c>
      <c r="K18">
        <v>8177.1047170000002</v>
      </c>
      <c r="L18">
        <v>389.80519800000002</v>
      </c>
      <c r="M18" t="s">
        <v>4</v>
      </c>
      <c r="N18">
        <v>385.21480700000001</v>
      </c>
      <c r="O18">
        <v>0.72128800000000004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0.11677</v>
      </c>
      <c r="AG18">
        <v>2.5339999999999998E-3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9085.3790630000003</v>
      </c>
      <c r="I19">
        <v>467.43296800000002</v>
      </c>
      <c r="J19" t="s">
        <v>3</v>
      </c>
      <c r="K19">
        <v>8658.1898239999991</v>
      </c>
      <c r="L19">
        <v>435.23521899999997</v>
      </c>
      <c r="M19" t="s">
        <v>4</v>
      </c>
      <c r="N19">
        <v>407.87778300000002</v>
      </c>
      <c r="O19">
        <v>0.80996999999999997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0.11677</v>
      </c>
      <c r="AG19">
        <v>2.5339999999999998E-3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9590.2170900000001</v>
      </c>
      <c r="I20">
        <v>519.89221299999997</v>
      </c>
      <c r="J20" t="s">
        <v>3</v>
      </c>
      <c r="K20">
        <v>9139.2797659999997</v>
      </c>
      <c r="L20">
        <v>483.40230000000003</v>
      </c>
      <c r="M20" t="s">
        <v>4</v>
      </c>
      <c r="N20">
        <v>430.54272900000001</v>
      </c>
      <c r="O20">
        <v>0.89990099999999995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0.11677</v>
      </c>
      <c r="AG20">
        <v>2.5339999999999998E-3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10095.054805</v>
      </c>
      <c r="I21">
        <v>574.34043599999995</v>
      </c>
      <c r="J21" t="s">
        <v>3</v>
      </c>
      <c r="K21">
        <v>9620.3564260000003</v>
      </c>
      <c r="L21">
        <v>534.31036800000004</v>
      </c>
      <c r="M21" t="s">
        <v>4</v>
      </c>
      <c r="N21">
        <v>453.20229799999998</v>
      </c>
      <c r="O21">
        <v>0.99579499999999999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0.11677</v>
      </c>
      <c r="AG21">
        <v>2.5339999999999998E-3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0.110425</v>
      </c>
      <c r="AG22">
        <v>3.0279999999999999E-3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0.110425</v>
      </c>
      <c r="AG23">
        <v>3.0279999999999999E-3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0.110425</v>
      </c>
      <c r="AG24">
        <v>3.0279999999999999E-3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0.110425</v>
      </c>
      <c r="AG25">
        <v>3.0279999999999999E-3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0.110425</v>
      </c>
      <c r="AG26">
        <v>3.0279999999999999E-3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0.110425</v>
      </c>
      <c r="AG27">
        <v>3.0279999999999999E-3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0.110425</v>
      </c>
      <c r="AG28">
        <v>3.0279999999999999E-3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0.110425</v>
      </c>
      <c r="AG29">
        <v>3.0279999999999999E-3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0.110425</v>
      </c>
      <c r="AG30">
        <v>3.0279999999999999E-3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0.110425</v>
      </c>
      <c r="AG31">
        <v>3.0279999999999999E-3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0.110425</v>
      </c>
      <c r="AG32">
        <v>3.0279999999999999E-3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0.110425</v>
      </c>
      <c r="AG33">
        <v>3.0279999999999999E-3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0.110425</v>
      </c>
      <c r="AG34">
        <v>3.0279999999999999E-3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0.110425</v>
      </c>
      <c r="AG35">
        <v>3.0279999999999999E-3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0.110425</v>
      </c>
      <c r="AG36">
        <v>3.0279999999999999E-3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0.110425</v>
      </c>
      <c r="AG37">
        <v>3.0279999999999999E-3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0.110425</v>
      </c>
      <c r="AG38">
        <v>3.0279999999999999E-3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0.110425</v>
      </c>
      <c r="AG39">
        <v>3.0279999999999999E-3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0.110425</v>
      </c>
      <c r="AG40">
        <v>3.0279999999999999E-3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0.110425</v>
      </c>
      <c r="AG41">
        <v>3.0279999999999999E-3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283.91251199999999</v>
      </c>
      <c r="I42">
        <v>4.7920970000000001</v>
      </c>
      <c r="J42" t="s">
        <v>3</v>
      </c>
      <c r="K42">
        <v>260.242771</v>
      </c>
      <c r="L42">
        <v>4.7788170000000001</v>
      </c>
      <c r="M42" t="s">
        <v>4</v>
      </c>
      <c r="N42">
        <v>22.572479000000001</v>
      </c>
      <c r="O42">
        <v>6.4339999999999996E-3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566.98757899999998</v>
      </c>
      <c r="I43">
        <v>9.5296859999999999</v>
      </c>
      <c r="J43" t="s">
        <v>3</v>
      </c>
      <c r="K43">
        <v>519.63077499999997</v>
      </c>
      <c r="L43">
        <v>9.4891459999999999</v>
      </c>
      <c r="M43" t="s">
        <v>4</v>
      </c>
      <c r="N43">
        <v>45.149340000000002</v>
      </c>
      <c r="O43">
        <v>2.7667000000000001E-2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850.13730799999996</v>
      </c>
      <c r="I44">
        <v>13.970129999999999</v>
      </c>
      <c r="J44" t="s">
        <v>3</v>
      </c>
      <c r="K44">
        <v>779.09050400000001</v>
      </c>
      <c r="L44">
        <v>13.915073</v>
      </c>
      <c r="M44" t="s">
        <v>4</v>
      </c>
      <c r="N44">
        <v>67.721378000000001</v>
      </c>
      <c r="O44">
        <v>6.1380999999999998E-2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1133.1289400000001</v>
      </c>
      <c r="I45">
        <v>20.815006</v>
      </c>
      <c r="J45" t="s">
        <v>3</v>
      </c>
      <c r="K45">
        <v>1038.397686</v>
      </c>
      <c r="L45">
        <v>20.788810999999999</v>
      </c>
      <c r="M45" t="s">
        <v>4</v>
      </c>
      <c r="N45">
        <v>90.294736999999998</v>
      </c>
      <c r="O45">
        <v>0.110557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1416.1912769999999</v>
      </c>
      <c r="I46">
        <v>32.264409999999998</v>
      </c>
      <c r="J46" t="s">
        <v>3</v>
      </c>
      <c r="K46">
        <v>1297.7836769999999</v>
      </c>
      <c r="L46">
        <v>31.881267000000001</v>
      </c>
      <c r="M46" t="s">
        <v>4</v>
      </c>
      <c r="N46">
        <v>112.87212100000001</v>
      </c>
      <c r="O46">
        <v>0.17772099999999999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1699.1828390000001</v>
      </c>
      <c r="I47">
        <v>39.263874999999999</v>
      </c>
      <c r="J47" t="s">
        <v>3</v>
      </c>
      <c r="K47">
        <v>1557.0982100000001</v>
      </c>
      <c r="L47">
        <v>38.726607999999999</v>
      </c>
      <c r="M47" t="s">
        <v>4</v>
      </c>
      <c r="N47">
        <v>135.44918200000001</v>
      </c>
      <c r="O47">
        <v>0.258743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1981.9579470000001</v>
      </c>
      <c r="I48">
        <v>49.006726</v>
      </c>
      <c r="J48" t="s">
        <v>3</v>
      </c>
      <c r="K48">
        <v>1816.2020359999999</v>
      </c>
      <c r="L48">
        <v>49.182625999999999</v>
      </c>
      <c r="M48" t="s">
        <v>4</v>
      </c>
      <c r="N48">
        <v>158.02670800000001</v>
      </c>
      <c r="O48">
        <v>0.35511399999999999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2264.5272070000001</v>
      </c>
      <c r="I49">
        <v>60.272669999999998</v>
      </c>
      <c r="J49" t="s">
        <v>3</v>
      </c>
      <c r="K49">
        <v>2075.100825</v>
      </c>
      <c r="L49">
        <v>60.722617</v>
      </c>
      <c r="M49" t="s">
        <v>4</v>
      </c>
      <c r="N49">
        <v>180.603838</v>
      </c>
      <c r="O49">
        <v>0.46600000000000003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2547.6178319999999</v>
      </c>
      <c r="I50">
        <v>66.303650000000005</v>
      </c>
      <c r="J50" t="s">
        <v>3</v>
      </c>
      <c r="K50">
        <v>2334.5269239999998</v>
      </c>
      <c r="L50">
        <v>67.132656999999995</v>
      </c>
      <c r="M50" t="s">
        <v>4</v>
      </c>
      <c r="N50">
        <v>203.17730700000001</v>
      </c>
      <c r="O50">
        <v>0.59437799999999996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2831.1349460000001</v>
      </c>
      <c r="I51">
        <v>82.633825999999999</v>
      </c>
      <c r="J51" t="s">
        <v>3</v>
      </c>
      <c r="K51">
        <v>2594.3735740000002</v>
      </c>
      <c r="L51">
        <v>83.103421999999995</v>
      </c>
      <c r="M51" t="s">
        <v>4</v>
      </c>
      <c r="N51">
        <v>225.754256</v>
      </c>
      <c r="O51">
        <v>0.73782099999999995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3114.2592920000002</v>
      </c>
      <c r="I52">
        <v>97.827960000000004</v>
      </c>
      <c r="J52" t="s">
        <v>3</v>
      </c>
      <c r="K52">
        <v>2853.8305180000002</v>
      </c>
      <c r="L52">
        <v>99.017306000000005</v>
      </c>
      <c r="M52" t="s">
        <v>4</v>
      </c>
      <c r="N52">
        <v>248.329037</v>
      </c>
      <c r="O52">
        <v>0.88066500000000003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3397.2994819999999</v>
      </c>
      <c r="I53">
        <v>115.223885</v>
      </c>
      <c r="J53" t="s">
        <v>3</v>
      </c>
      <c r="K53">
        <v>3113.192935</v>
      </c>
      <c r="L53">
        <v>116.498907</v>
      </c>
      <c r="M53" t="s">
        <v>4</v>
      </c>
      <c r="N53">
        <v>270.90480700000001</v>
      </c>
      <c r="O53">
        <v>1.0568919999999999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3680.1005030000001</v>
      </c>
      <c r="I54">
        <v>125.160749</v>
      </c>
      <c r="J54" t="s">
        <v>3</v>
      </c>
      <c r="K54">
        <v>3372.3318020000002</v>
      </c>
      <c r="L54">
        <v>126.567747</v>
      </c>
      <c r="M54" t="s">
        <v>4</v>
      </c>
      <c r="N54">
        <v>293.48115300000001</v>
      </c>
      <c r="O54">
        <v>1.248937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3963.2534380000002</v>
      </c>
      <c r="I55">
        <v>137.788647</v>
      </c>
      <c r="J55" t="s">
        <v>3</v>
      </c>
      <c r="K55">
        <v>3631.8160160000002</v>
      </c>
      <c r="L55">
        <v>138.393788</v>
      </c>
      <c r="M55" t="s">
        <v>4</v>
      </c>
      <c r="N55">
        <v>316.05948999999998</v>
      </c>
      <c r="O55">
        <v>1.453222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4246.3426659999996</v>
      </c>
      <c r="I56">
        <v>157.827665</v>
      </c>
      <c r="J56" t="s">
        <v>3</v>
      </c>
      <c r="K56">
        <v>3891.2254349999998</v>
      </c>
      <c r="L56">
        <v>158.220699</v>
      </c>
      <c r="M56" t="s">
        <v>4</v>
      </c>
      <c r="N56">
        <v>338.63425699999999</v>
      </c>
      <c r="O56">
        <v>1.6607970000000001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4529.3457619999999</v>
      </c>
      <c r="I57">
        <v>179.22192100000001</v>
      </c>
      <c r="J57" t="s">
        <v>3</v>
      </c>
      <c r="K57">
        <v>4150.5501370000002</v>
      </c>
      <c r="L57">
        <v>181.534752</v>
      </c>
      <c r="M57" t="s">
        <v>4</v>
      </c>
      <c r="N57">
        <v>361.207356</v>
      </c>
      <c r="O57">
        <v>1.8920319999999999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4812.5101169999998</v>
      </c>
      <c r="I58">
        <v>193.753006</v>
      </c>
      <c r="J58" t="s">
        <v>3</v>
      </c>
      <c r="K58">
        <v>4410.0488089999999</v>
      </c>
      <c r="L58">
        <v>196.93412900000001</v>
      </c>
      <c r="M58" t="s">
        <v>4</v>
      </c>
      <c r="N58">
        <v>383.77685600000001</v>
      </c>
      <c r="O58">
        <v>2.1101899999999998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5095.4053029999995</v>
      </c>
      <c r="I59">
        <v>212.25720799999999</v>
      </c>
      <c r="J59" t="s">
        <v>3</v>
      </c>
      <c r="K59">
        <v>4669.2812009999998</v>
      </c>
      <c r="L59">
        <v>216.400576</v>
      </c>
      <c r="M59" t="s">
        <v>4</v>
      </c>
      <c r="N59">
        <v>406.34639499999997</v>
      </c>
      <c r="O59">
        <v>2.3541340000000002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5378.3989650000003</v>
      </c>
      <c r="I60">
        <v>227.999461</v>
      </c>
      <c r="J60" t="s">
        <v>3</v>
      </c>
      <c r="K60">
        <v>4928.6165330000003</v>
      </c>
      <c r="L60">
        <v>233.24723499999999</v>
      </c>
      <c r="M60" t="s">
        <v>4</v>
      </c>
      <c r="N60">
        <v>428.92141700000002</v>
      </c>
      <c r="O60">
        <v>2.6148169999999999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5661.4869630000003</v>
      </c>
      <c r="I61">
        <v>250.02564699999999</v>
      </c>
      <c r="J61" t="s">
        <v>3</v>
      </c>
      <c r="K61">
        <v>5188.0397849999999</v>
      </c>
      <c r="L61">
        <v>255.992076</v>
      </c>
      <c r="M61" t="s">
        <v>4</v>
      </c>
      <c r="N61">
        <v>451.49143099999998</v>
      </c>
      <c r="O61">
        <v>2.8811170000000002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489.72495500000002</v>
      </c>
      <c r="I62">
        <v>0.65823200000000004</v>
      </c>
      <c r="J62" t="s">
        <v>3</v>
      </c>
      <c r="K62">
        <v>468.27265499999999</v>
      </c>
      <c r="L62">
        <v>0.47200500000000001</v>
      </c>
      <c r="M62" t="s">
        <v>4</v>
      </c>
      <c r="N62">
        <v>23.690529000000002</v>
      </c>
      <c r="O62">
        <v>9.5100000000000002E-4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979.43215899999996</v>
      </c>
      <c r="I63">
        <v>2.6040040000000002</v>
      </c>
      <c r="J63" t="s">
        <v>3</v>
      </c>
      <c r="K63">
        <v>936.52532799999994</v>
      </c>
      <c r="L63">
        <v>1.8957059999999999</v>
      </c>
      <c r="M63" t="s">
        <v>4</v>
      </c>
      <c r="N63">
        <v>47.382131999999999</v>
      </c>
      <c r="O63">
        <v>3.7339999999999999E-3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1469.1268190000001</v>
      </c>
      <c r="I64">
        <v>5.8400660000000002</v>
      </c>
      <c r="J64" t="s">
        <v>3</v>
      </c>
      <c r="K64">
        <v>1404.779595</v>
      </c>
      <c r="L64">
        <v>4.3235260000000002</v>
      </c>
      <c r="M64" t="s">
        <v>4</v>
      </c>
      <c r="N64">
        <v>71.071742999999998</v>
      </c>
      <c r="O64">
        <v>8.8149999999999999E-3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1958.8360379999999</v>
      </c>
      <c r="I65">
        <v>10.320487</v>
      </c>
      <c r="J65" t="s">
        <v>3</v>
      </c>
      <c r="K65">
        <v>1873.0391139999999</v>
      </c>
      <c r="L65">
        <v>7.723719</v>
      </c>
      <c r="M65" t="s">
        <v>4</v>
      </c>
      <c r="N65">
        <v>94.760360000000006</v>
      </c>
      <c r="O65">
        <v>1.5405E-2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2448.5221139999999</v>
      </c>
      <c r="I66">
        <v>16.202936999999999</v>
      </c>
      <c r="J66" t="s">
        <v>3</v>
      </c>
      <c r="K66">
        <v>2341.2928659999998</v>
      </c>
      <c r="L66">
        <v>12.090052999999999</v>
      </c>
      <c r="M66" t="s">
        <v>4</v>
      </c>
      <c r="N66">
        <v>118.450866</v>
      </c>
      <c r="O66">
        <v>2.3947E-2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2938.2309519999999</v>
      </c>
      <c r="I67">
        <v>23.465738999999999</v>
      </c>
      <c r="J67" t="s">
        <v>3</v>
      </c>
      <c r="K67">
        <v>2809.5570170000001</v>
      </c>
      <c r="L67">
        <v>17.460573</v>
      </c>
      <c r="M67" t="s">
        <v>4</v>
      </c>
      <c r="N67">
        <v>142.14139</v>
      </c>
      <c r="O67">
        <v>3.4703999999999999E-2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3427.9470070000002</v>
      </c>
      <c r="I68">
        <v>31.78641</v>
      </c>
      <c r="J68" t="s">
        <v>3</v>
      </c>
      <c r="K68">
        <v>3277.832578</v>
      </c>
      <c r="L68">
        <v>23.743835000000001</v>
      </c>
      <c r="M68" t="s">
        <v>4</v>
      </c>
      <c r="N68">
        <v>165.83187000000001</v>
      </c>
      <c r="O68">
        <v>4.7093999999999997E-2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3917.6454349999999</v>
      </c>
      <c r="I69">
        <v>41.457188000000002</v>
      </c>
      <c r="J69" t="s">
        <v>3</v>
      </c>
      <c r="K69">
        <v>3746.1002290000001</v>
      </c>
      <c r="L69">
        <v>31.008378</v>
      </c>
      <c r="M69" t="s">
        <v>4</v>
      </c>
      <c r="N69">
        <v>189.52198100000001</v>
      </c>
      <c r="O69">
        <v>6.1105E-2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4407.3400979999997</v>
      </c>
      <c r="I70">
        <v>52.391599999999997</v>
      </c>
      <c r="J70" t="s">
        <v>3</v>
      </c>
      <c r="K70">
        <v>4214.3765430000003</v>
      </c>
      <c r="L70">
        <v>39.204546999999998</v>
      </c>
      <c r="M70" t="s">
        <v>4</v>
      </c>
      <c r="N70">
        <v>213.213211</v>
      </c>
      <c r="O70">
        <v>7.7324000000000004E-2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4897.0634280000004</v>
      </c>
      <c r="I71">
        <v>64.921544999999995</v>
      </c>
      <c r="J71" t="s">
        <v>3</v>
      </c>
      <c r="K71">
        <v>4682.6599219999998</v>
      </c>
      <c r="L71">
        <v>48.451078000000003</v>
      </c>
      <c r="M71" t="s">
        <v>4</v>
      </c>
      <c r="N71">
        <v>236.90387100000001</v>
      </c>
      <c r="O71">
        <v>9.4824000000000006E-2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5386.7841410000001</v>
      </c>
      <c r="I72">
        <v>78.409462000000005</v>
      </c>
      <c r="J72" t="s">
        <v>3</v>
      </c>
      <c r="K72">
        <v>5150.935684</v>
      </c>
      <c r="L72">
        <v>58.694279000000002</v>
      </c>
      <c r="M72" t="s">
        <v>4</v>
      </c>
      <c r="N72">
        <v>260.59499199999999</v>
      </c>
      <c r="O72">
        <v>0.11388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5876.500693</v>
      </c>
      <c r="I73">
        <v>93.350521999999998</v>
      </c>
      <c r="J73" t="s">
        <v>3</v>
      </c>
      <c r="K73">
        <v>5619.2182620000003</v>
      </c>
      <c r="L73">
        <v>69.908631999999997</v>
      </c>
      <c r="M73" t="s">
        <v>4</v>
      </c>
      <c r="N73">
        <v>284.28388999999999</v>
      </c>
      <c r="O73">
        <v>0.135797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6366.2214750000003</v>
      </c>
      <c r="I74">
        <v>109.72224300000001</v>
      </c>
      <c r="J74" t="s">
        <v>3</v>
      </c>
      <c r="K74">
        <v>6087.5087890000004</v>
      </c>
      <c r="L74">
        <v>82.243820999999997</v>
      </c>
      <c r="M74" t="s">
        <v>4</v>
      </c>
      <c r="N74">
        <v>307.97205400000001</v>
      </c>
      <c r="O74">
        <v>0.15900500000000001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6855.9606540000004</v>
      </c>
      <c r="I75">
        <v>127.154878</v>
      </c>
      <c r="J75" t="s">
        <v>3</v>
      </c>
      <c r="K75">
        <v>6555.7949900000003</v>
      </c>
      <c r="L75">
        <v>95.346644999999995</v>
      </c>
      <c r="M75" t="s">
        <v>4</v>
      </c>
      <c r="N75">
        <v>331.66338100000002</v>
      </c>
      <c r="O75">
        <v>0.184692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7345.6958789999999</v>
      </c>
      <c r="I76">
        <v>146.379176</v>
      </c>
      <c r="J76" t="s">
        <v>3</v>
      </c>
      <c r="K76">
        <v>7024.0772070000003</v>
      </c>
      <c r="L76">
        <v>109.648032</v>
      </c>
      <c r="M76" t="s">
        <v>4</v>
      </c>
      <c r="N76">
        <v>355.35262799999998</v>
      </c>
      <c r="O76">
        <v>0.211951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7835.4457130000001</v>
      </c>
      <c r="I77">
        <v>165.97967499999999</v>
      </c>
      <c r="J77" t="s">
        <v>3</v>
      </c>
      <c r="K77">
        <v>7492.3682909999998</v>
      </c>
      <c r="L77">
        <v>124.740863</v>
      </c>
      <c r="M77" t="s">
        <v>4</v>
      </c>
      <c r="N77">
        <v>379.04343299999999</v>
      </c>
      <c r="O77">
        <v>0.24182899999999999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8325.1690230000004</v>
      </c>
      <c r="I78">
        <v>187.25429099999999</v>
      </c>
      <c r="J78" t="s">
        <v>3</v>
      </c>
      <c r="K78">
        <v>7960.6633789999996</v>
      </c>
      <c r="L78">
        <v>140.74081899999999</v>
      </c>
      <c r="M78" t="s">
        <v>4</v>
      </c>
      <c r="N78">
        <v>402.73432000000003</v>
      </c>
      <c r="O78">
        <v>0.27157100000000001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8814.9036909999995</v>
      </c>
      <c r="I79">
        <v>209.313939</v>
      </c>
      <c r="J79" t="s">
        <v>3</v>
      </c>
      <c r="K79">
        <v>8428.9599999999991</v>
      </c>
      <c r="L79">
        <v>157.73416399999999</v>
      </c>
      <c r="M79" t="s">
        <v>4</v>
      </c>
      <c r="N79">
        <v>426.42433999999997</v>
      </c>
      <c r="O79">
        <v>0.303122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9304.6566409999996</v>
      </c>
      <c r="I80">
        <v>233.09080599999999</v>
      </c>
      <c r="J80" t="s">
        <v>3</v>
      </c>
      <c r="K80">
        <v>8897.2708199999997</v>
      </c>
      <c r="L80">
        <v>175.72898499999999</v>
      </c>
      <c r="M80" t="s">
        <v>4</v>
      </c>
      <c r="N80">
        <v>450.115633</v>
      </c>
      <c r="O80">
        <v>0.33770699999999998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9794.3939449999998</v>
      </c>
      <c r="I81">
        <v>258.03163999999998</v>
      </c>
      <c r="J81" t="s">
        <v>3</v>
      </c>
      <c r="K81">
        <v>9365.5726560000003</v>
      </c>
      <c r="L81">
        <v>194.737696</v>
      </c>
      <c r="M81" t="s">
        <v>4</v>
      </c>
      <c r="N81">
        <v>473.80709300000001</v>
      </c>
      <c r="O81">
        <v>0.37347799999999998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471.87338499999998</v>
      </c>
      <c r="I82">
        <v>4.5251E-2</v>
      </c>
      <c r="J82" t="s">
        <v>3</v>
      </c>
      <c r="K82">
        <v>448.21611000000001</v>
      </c>
      <c r="L82">
        <v>6.4050000000000001E-3</v>
      </c>
      <c r="M82" t="s">
        <v>4</v>
      </c>
      <c r="N82">
        <v>28.670801999999998</v>
      </c>
      <c r="O82">
        <v>6.8800000000000003E-4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943.73484699999995</v>
      </c>
      <c r="I83">
        <v>0.16301399999999999</v>
      </c>
      <c r="J83" t="s">
        <v>3</v>
      </c>
      <c r="K83">
        <v>896.42475999999999</v>
      </c>
      <c r="L83">
        <v>1.7680999999999999E-2</v>
      </c>
      <c r="M83" t="s">
        <v>4</v>
      </c>
      <c r="N83">
        <v>57.343367999999998</v>
      </c>
      <c r="O83">
        <v>1.237E-3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1415.590432</v>
      </c>
      <c r="I84">
        <v>0.34414299999999998</v>
      </c>
      <c r="J84" t="s">
        <v>3</v>
      </c>
      <c r="K84">
        <v>1344.6411599999999</v>
      </c>
      <c r="L84">
        <v>2.6119E-2</v>
      </c>
      <c r="M84" t="s">
        <v>4</v>
      </c>
      <c r="N84">
        <v>86.016266999999999</v>
      </c>
      <c r="O84">
        <v>1.4499999999999999E-3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1887.4603050000001</v>
      </c>
      <c r="I85">
        <v>0.56732899999999997</v>
      </c>
      <c r="J85" t="s">
        <v>3</v>
      </c>
      <c r="K85">
        <v>1792.8703740000001</v>
      </c>
      <c r="L85">
        <v>3.2551999999999998E-2</v>
      </c>
      <c r="M85" t="s">
        <v>4</v>
      </c>
      <c r="N85">
        <v>114.685283</v>
      </c>
      <c r="O85">
        <v>2.0140000000000002E-3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2359.3263229999998</v>
      </c>
      <c r="I86">
        <v>0.82899900000000004</v>
      </c>
      <c r="J86" t="s">
        <v>3</v>
      </c>
      <c r="K86">
        <v>2241.0979149999998</v>
      </c>
      <c r="L86">
        <v>4.4089000000000003E-2</v>
      </c>
      <c r="M86" t="s">
        <v>4</v>
      </c>
      <c r="N86">
        <v>143.35740899999999</v>
      </c>
      <c r="O86">
        <v>2.3909999999999999E-3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2831.205762</v>
      </c>
      <c r="I87">
        <v>1.1736549999999999</v>
      </c>
      <c r="J87" t="s">
        <v>3</v>
      </c>
      <c r="K87">
        <v>2689.3214499999999</v>
      </c>
      <c r="L87">
        <v>5.9402000000000003E-2</v>
      </c>
      <c r="M87" t="s">
        <v>4</v>
      </c>
      <c r="N87">
        <v>172.03195099999999</v>
      </c>
      <c r="O87">
        <v>2.996E-3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3303.0878560000001</v>
      </c>
      <c r="I88">
        <v>1.5314570000000001</v>
      </c>
      <c r="J88" t="s">
        <v>3</v>
      </c>
      <c r="K88">
        <v>3137.5473099999999</v>
      </c>
      <c r="L88">
        <v>7.9214000000000007E-2</v>
      </c>
      <c r="M88" t="s">
        <v>4</v>
      </c>
      <c r="N88">
        <v>200.69995399999999</v>
      </c>
      <c r="O88">
        <v>3.8110000000000002E-3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3774.9600730000002</v>
      </c>
      <c r="I89">
        <v>2.0323129999999998</v>
      </c>
      <c r="J89" t="s">
        <v>3</v>
      </c>
      <c r="K89">
        <v>3585.7732959999998</v>
      </c>
      <c r="L89">
        <v>0.101854</v>
      </c>
      <c r="M89" t="s">
        <v>4</v>
      </c>
      <c r="N89">
        <v>229.37041500000001</v>
      </c>
      <c r="O89">
        <v>3.6700000000000001E-3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4246.8459670000002</v>
      </c>
      <c r="I90">
        <v>2.5688659999999999</v>
      </c>
      <c r="J90" t="s">
        <v>3</v>
      </c>
      <c r="K90">
        <v>4034.0041460000002</v>
      </c>
      <c r="L90">
        <v>0.12964200000000001</v>
      </c>
      <c r="M90" t="s">
        <v>4</v>
      </c>
      <c r="N90">
        <v>258.03630399999997</v>
      </c>
      <c r="O90">
        <v>3.8119999999999999E-3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4718.7345509999996</v>
      </c>
      <c r="I91">
        <v>3.174131</v>
      </c>
      <c r="J91" t="s">
        <v>3</v>
      </c>
      <c r="K91">
        <v>4482.2387989999997</v>
      </c>
      <c r="L91">
        <v>0.157359</v>
      </c>
      <c r="M91" t="s">
        <v>4</v>
      </c>
      <c r="N91">
        <v>286.71126299999997</v>
      </c>
      <c r="O91">
        <v>4.0569999999999998E-3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5190.6165629999996</v>
      </c>
      <c r="I92">
        <v>3.7594799999999999</v>
      </c>
      <c r="J92" t="s">
        <v>3</v>
      </c>
      <c r="K92">
        <v>4930.4612790000001</v>
      </c>
      <c r="L92">
        <v>0.178865</v>
      </c>
      <c r="M92" t="s">
        <v>4</v>
      </c>
      <c r="N92">
        <v>315.37802199999999</v>
      </c>
      <c r="O92">
        <v>4.803E-3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5662.5120999999999</v>
      </c>
      <c r="I93">
        <v>4.4361509999999997</v>
      </c>
      <c r="J93" t="s">
        <v>3</v>
      </c>
      <c r="K93">
        <v>5378.6968360000001</v>
      </c>
      <c r="L93">
        <v>0.210511</v>
      </c>
      <c r="M93" t="s">
        <v>4</v>
      </c>
      <c r="N93">
        <v>344.04660799999999</v>
      </c>
      <c r="O93">
        <v>6.2599999999999999E-3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6134.4308499999997</v>
      </c>
      <c r="I94">
        <v>5.1885079999999997</v>
      </c>
      <c r="J94" t="s">
        <v>3</v>
      </c>
      <c r="K94">
        <v>5826.9477150000002</v>
      </c>
      <c r="L94">
        <v>0.23169699999999999</v>
      </c>
      <c r="M94" t="s">
        <v>4</v>
      </c>
      <c r="N94">
        <v>372.717986</v>
      </c>
      <c r="O94">
        <v>7.1329999999999996E-3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6606.3447850000002</v>
      </c>
      <c r="I95">
        <v>6.070894</v>
      </c>
      <c r="J95" t="s">
        <v>3</v>
      </c>
      <c r="K95">
        <v>6275.1930179999999</v>
      </c>
      <c r="L95">
        <v>0.26826699999999998</v>
      </c>
      <c r="M95" t="s">
        <v>4</v>
      </c>
      <c r="N95">
        <v>401.38552199999998</v>
      </c>
      <c r="O95">
        <v>7.6319999999999999E-3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7078.2740139999996</v>
      </c>
      <c r="I96">
        <v>6.8615529999999998</v>
      </c>
      <c r="J96" t="s">
        <v>3</v>
      </c>
      <c r="K96">
        <v>6723.4539750000004</v>
      </c>
      <c r="L96">
        <v>0.30299500000000001</v>
      </c>
      <c r="M96" t="s">
        <v>4</v>
      </c>
      <c r="N96">
        <v>430.05273499999998</v>
      </c>
      <c r="O96">
        <v>8.3199999999999993E-3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7550.1990230000001</v>
      </c>
      <c r="I97">
        <v>7.7784209999999998</v>
      </c>
      <c r="J97" t="s">
        <v>3</v>
      </c>
      <c r="K97">
        <v>7171.7059079999999</v>
      </c>
      <c r="L97">
        <v>0.34298099999999998</v>
      </c>
      <c r="M97" t="s">
        <v>4</v>
      </c>
      <c r="N97">
        <v>458.720731</v>
      </c>
      <c r="O97">
        <v>9.0349999999999996E-3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8022.1076560000001</v>
      </c>
      <c r="I98">
        <v>8.6924010000000003</v>
      </c>
      <c r="J98" t="s">
        <v>3</v>
      </c>
      <c r="K98">
        <v>7619.9638180000002</v>
      </c>
      <c r="L98">
        <v>0.36281000000000002</v>
      </c>
      <c r="M98" t="s">
        <v>4</v>
      </c>
      <c r="N98">
        <v>487.39180599999997</v>
      </c>
      <c r="O98">
        <v>8.8819999999999993E-3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8494.0289059999996</v>
      </c>
      <c r="I99">
        <v>9.796227</v>
      </c>
      <c r="J99" t="s">
        <v>3</v>
      </c>
      <c r="K99">
        <v>8068.2164750000002</v>
      </c>
      <c r="L99">
        <v>0.41137600000000002</v>
      </c>
      <c r="M99" t="s">
        <v>4</v>
      </c>
      <c r="N99">
        <v>516.05615499999999</v>
      </c>
      <c r="O99">
        <v>8.6899999999999998E-3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8965.9316799999997</v>
      </c>
      <c r="I100">
        <v>10.868309999999999</v>
      </c>
      <c r="J100" t="s">
        <v>3</v>
      </c>
      <c r="K100">
        <v>8516.4767769999999</v>
      </c>
      <c r="L100">
        <v>0.45683699999999999</v>
      </c>
      <c r="M100" t="s">
        <v>4</v>
      </c>
      <c r="N100">
        <v>544.724155</v>
      </c>
      <c r="O100">
        <v>9.5589999999999998E-3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9437.8523829999995</v>
      </c>
      <c r="I101">
        <v>11.92779</v>
      </c>
      <c r="J101" t="s">
        <v>3</v>
      </c>
      <c r="K101">
        <v>8964.7548239999996</v>
      </c>
      <c r="L101">
        <v>0.51388699999999998</v>
      </c>
      <c r="M101" t="s">
        <v>4</v>
      </c>
      <c r="N101">
        <v>573.39515400000005</v>
      </c>
      <c r="O101">
        <v>9.6190000000000008E-3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468.38079099999999</v>
      </c>
      <c r="I102">
        <v>4.8998E-2</v>
      </c>
      <c r="J102" t="s">
        <v>3</v>
      </c>
      <c r="K102">
        <v>447.05393900000001</v>
      </c>
      <c r="L102">
        <v>1.5886000000000001E-2</v>
      </c>
      <c r="M102" t="s">
        <v>4</v>
      </c>
      <c r="N102">
        <v>25.256653</v>
      </c>
      <c r="O102">
        <v>1.2999999999999999E-5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936.76517799999999</v>
      </c>
      <c r="I103">
        <v>0.21321399999999999</v>
      </c>
      <c r="J103" t="s">
        <v>3</v>
      </c>
      <c r="K103">
        <v>894.11692300000004</v>
      </c>
      <c r="L103">
        <v>6.4401E-2</v>
      </c>
      <c r="M103" t="s">
        <v>4</v>
      </c>
      <c r="N103">
        <v>50.512177000000001</v>
      </c>
      <c r="O103">
        <v>5.0000000000000002E-5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1405.1411889999999</v>
      </c>
      <c r="I104">
        <v>0.44059300000000001</v>
      </c>
      <c r="J104" t="s">
        <v>3</v>
      </c>
      <c r="K104">
        <v>1341.177019</v>
      </c>
      <c r="L104">
        <v>0.143895</v>
      </c>
      <c r="M104" t="s">
        <v>4</v>
      </c>
      <c r="N104">
        <v>75.767348999999996</v>
      </c>
      <c r="O104">
        <v>8.0000000000000007E-5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1873.521741</v>
      </c>
      <c r="I105">
        <v>0.79824799999999996</v>
      </c>
      <c r="J105" t="s">
        <v>3</v>
      </c>
      <c r="K105">
        <v>1788.2416579999999</v>
      </c>
      <c r="L105">
        <v>0.25389800000000001</v>
      </c>
      <c r="M105" t="s">
        <v>4</v>
      </c>
      <c r="N105">
        <v>101.023842</v>
      </c>
      <c r="O105">
        <v>1.03E-4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2341.916948</v>
      </c>
      <c r="I106">
        <v>1.2685390000000001</v>
      </c>
      <c r="J106" t="s">
        <v>3</v>
      </c>
      <c r="K106">
        <v>2235.3102389999999</v>
      </c>
      <c r="L106">
        <v>0.38785399999999998</v>
      </c>
      <c r="M106" t="s">
        <v>4</v>
      </c>
      <c r="N106">
        <v>126.28051499999999</v>
      </c>
      <c r="O106">
        <v>1.55E-4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2810.2994819999999</v>
      </c>
      <c r="I107">
        <v>1.799984</v>
      </c>
      <c r="J107" t="s">
        <v>3</v>
      </c>
      <c r="K107">
        <v>2682.3764310000001</v>
      </c>
      <c r="L107">
        <v>0.53684500000000002</v>
      </c>
      <c r="M107" t="s">
        <v>4</v>
      </c>
      <c r="N107">
        <v>151.53670500000001</v>
      </c>
      <c r="O107">
        <v>2.0000000000000001E-4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3278.6862500000002</v>
      </c>
      <c r="I108">
        <v>2.4546480000000002</v>
      </c>
      <c r="J108" t="s">
        <v>3</v>
      </c>
      <c r="K108">
        <v>3129.4312500000001</v>
      </c>
      <c r="L108">
        <v>0.72228999999999999</v>
      </c>
      <c r="M108" t="s">
        <v>4</v>
      </c>
      <c r="N108">
        <v>176.79187300000001</v>
      </c>
      <c r="O108">
        <v>2.4600000000000002E-4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3747.065713</v>
      </c>
      <c r="I109">
        <v>3.1602429999999999</v>
      </c>
      <c r="J109" t="s">
        <v>3</v>
      </c>
      <c r="K109">
        <v>3576.4870259999998</v>
      </c>
      <c r="L109">
        <v>0.92777600000000005</v>
      </c>
      <c r="M109" t="s">
        <v>4</v>
      </c>
      <c r="N109">
        <v>202.04828800000001</v>
      </c>
      <c r="O109">
        <v>2.9700000000000001E-4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4215.4472169999999</v>
      </c>
      <c r="I110">
        <v>3.9762240000000002</v>
      </c>
      <c r="J110" t="s">
        <v>3</v>
      </c>
      <c r="K110">
        <v>4023.5463570000002</v>
      </c>
      <c r="L110">
        <v>1.1540699999999999</v>
      </c>
      <c r="M110" t="s">
        <v>4</v>
      </c>
      <c r="N110">
        <v>227.304732</v>
      </c>
      <c r="O110">
        <v>3.9399999999999998E-4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4683.8069340000002</v>
      </c>
      <c r="I111">
        <v>4.8166760000000002</v>
      </c>
      <c r="J111" t="s">
        <v>3</v>
      </c>
      <c r="K111">
        <v>4470.6085549999998</v>
      </c>
      <c r="L111">
        <v>1.4185350000000001</v>
      </c>
      <c r="M111" t="s">
        <v>4</v>
      </c>
      <c r="N111">
        <v>252.56101699999999</v>
      </c>
      <c r="O111">
        <v>4.6099999999999998E-4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5152.1742190000004</v>
      </c>
      <c r="I112">
        <v>5.815283</v>
      </c>
      <c r="J112" t="s">
        <v>3</v>
      </c>
      <c r="K112">
        <v>4917.6762500000004</v>
      </c>
      <c r="L112">
        <v>1.733444</v>
      </c>
      <c r="M112" t="s">
        <v>4</v>
      </c>
      <c r="N112">
        <v>277.81608899999998</v>
      </c>
      <c r="O112">
        <v>4.9600000000000002E-4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5620.5264450000004</v>
      </c>
      <c r="I113">
        <v>6.8795719999999996</v>
      </c>
      <c r="J113" t="s">
        <v>3</v>
      </c>
      <c r="K113">
        <v>5364.7331539999996</v>
      </c>
      <c r="L113">
        <v>2.070716</v>
      </c>
      <c r="M113" t="s">
        <v>4</v>
      </c>
      <c r="N113">
        <v>303.07142700000003</v>
      </c>
      <c r="O113">
        <v>5.6499999999999996E-4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6088.8918949999997</v>
      </c>
      <c r="I114">
        <v>8.0654219999999999</v>
      </c>
      <c r="J114" t="s">
        <v>3</v>
      </c>
      <c r="K114">
        <v>5811.7980960000004</v>
      </c>
      <c r="L114">
        <v>2.4407160000000001</v>
      </c>
      <c r="M114" t="s">
        <v>4</v>
      </c>
      <c r="N114">
        <v>328.32769100000002</v>
      </c>
      <c r="O114">
        <v>5.7399999999999997E-4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6557.267734</v>
      </c>
      <c r="I115">
        <v>9.3630530000000007</v>
      </c>
      <c r="J115" t="s">
        <v>3</v>
      </c>
      <c r="K115">
        <v>6258.8556150000004</v>
      </c>
      <c r="L115">
        <v>2.8375520000000001</v>
      </c>
      <c r="M115" t="s">
        <v>4</v>
      </c>
      <c r="N115">
        <v>353.58362299999999</v>
      </c>
      <c r="O115">
        <v>6.38E-4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7025.6369629999999</v>
      </c>
      <c r="I116">
        <v>10.638828999999999</v>
      </c>
      <c r="J116" t="s">
        <v>3</v>
      </c>
      <c r="K116">
        <v>6705.919277</v>
      </c>
      <c r="L116">
        <v>3.2585850000000001</v>
      </c>
      <c r="M116" t="s">
        <v>4</v>
      </c>
      <c r="N116">
        <v>378.83993500000003</v>
      </c>
      <c r="O116">
        <v>7.6300000000000001E-4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7494.0229980000004</v>
      </c>
      <c r="I117">
        <v>12.173591999999999</v>
      </c>
      <c r="J117" t="s">
        <v>3</v>
      </c>
      <c r="K117">
        <v>7152.9767970000003</v>
      </c>
      <c r="L117">
        <v>3.7386379999999999</v>
      </c>
      <c r="M117" t="s">
        <v>4</v>
      </c>
      <c r="N117">
        <v>404.09606300000002</v>
      </c>
      <c r="O117">
        <v>8.4000000000000003E-4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7962.4251759999997</v>
      </c>
      <c r="I118">
        <v>13.750513</v>
      </c>
      <c r="J118" t="s">
        <v>3</v>
      </c>
      <c r="K118">
        <v>7600.0350980000003</v>
      </c>
      <c r="L118">
        <v>4.2195320000000001</v>
      </c>
      <c r="M118" t="s">
        <v>4</v>
      </c>
      <c r="N118">
        <v>429.35206799999997</v>
      </c>
      <c r="O118">
        <v>9.0600000000000001E-4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8430.7962110000008</v>
      </c>
      <c r="I119">
        <v>15.472250000000001</v>
      </c>
      <c r="J119" t="s">
        <v>3</v>
      </c>
      <c r="K119">
        <v>8047.0923629999998</v>
      </c>
      <c r="L119">
        <v>4.724221</v>
      </c>
      <c r="M119" t="s">
        <v>4</v>
      </c>
      <c r="N119">
        <v>454.60844800000001</v>
      </c>
      <c r="O119">
        <v>1E-3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8899.1780660000004</v>
      </c>
      <c r="I120">
        <v>17.395047000000002</v>
      </c>
      <c r="J120" t="s">
        <v>3</v>
      </c>
      <c r="K120">
        <v>8494.1562109999995</v>
      </c>
      <c r="L120">
        <v>5.2642879999999996</v>
      </c>
      <c r="M120" t="s">
        <v>4</v>
      </c>
      <c r="N120">
        <v>479.86466899999999</v>
      </c>
      <c r="O120">
        <v>1.062E-3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9367.5543359999992</v>
      </c>
      <c r="I121">
        <v>19.282596000000002</v>
      </c>
      <c r="J121" t="s">
        <v>3</v>
      </c>
      <c r="K121">
        <v>8941.2138090000008</v>
      </c>
      <c r="L121">
        <v>5.831429</v>
      </c>
      <c r="M121" t="s">
        <v>4</v>
      </c>
      <c r="N121">
        <v>505.12104199999999</v>
      </c>
      <c r="O121">
        <v>1.17E-3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96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641.43481199999997</v>
      </c>
      <c r="I122">
        <v>50.686121</v>
      </c>
      <c r="J122" t="s">
        <v>3</v>
      </c>
      <c r="K122">
        <v>540.92920200000003</v>
      </c>
      <c r="L122">
        <v>45.877318000000002</v>
      </c>
      <c r="M122" t="s">
        <v>4</v>
      </c>
      <c r="N122">
        <v>131.610724</v>
      </c>
      <c r="O122">
        <v>1.5462499999999999</v>
      </c>
      <c r="P122" t="s">
        <v>5</v>
      </c>
      <c r="Q122">
        <v>375.30800699999998</v>
      </c>
      <c r="R122">
        <v>41.704982999999999</v>
      </c>
      <c r="S122" t="s">
        <v>6</v>
      </c>
      <c r="T122">
        <v>535.57909900000004</v>
      </c>
      <c r="U122">
        <v>48.519154999999998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0.29400900000000002</v>
      </c>
      <c r="AG122">
        <v>7.7000000000000001E-5</v>
      </c>
      <c r="AH122" t="s">
        <v>11</v>
      </c>
      <c r="AI122">
        <v>0.70724399999999998</v>
      </c>
      <c r="AJ122">
        <v>3.1999999999999999E-5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96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1283.3555690000001</v>
      </c>
      <c r="I123">
        <v>136.47934699999999</v>
      </c>
      <c r="J123" t="s">
        <v>3</v>
      </c>
      <c r="K123">
        <v>1082.6629029999999</v>
      </c>
      <c r="L123">
        <v>125.299995</v>
      </c>
      <c r="M123" t="s">
        <v>4</v>
      </c>
      <c r="N123">
        <v>263.18057800000003</v>
      </c>
      <c r="O123">
        <v>2.6453920000000002</v>
      </c>
      <c r="P123" t="s">
        <v>5</v>
      </c>
      <c r="Q123">
        <v>751.36497699999995</v>
      </c>
      <c r="R123">
        <v>112.648099</v>
      </c>
      <c r="S123" t="s">
        <v>6</v>
      </c>
      <c r="T123">
        <v>1071.8095969999999</v>
      </c>
      <c r="U123">
        <v>133.311666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0.28914899999999999</v>
      </c>
      <c r="AG123">
        <v>7.4999999999999993E-5</v>
      </c>
      <c r="AH123" t="s">
        <v>11</v>
      </c>
      <c r="AI123">
        <v>0.70846799999999999</v>
      </c>
      <c r="AJ123">
        <v>3.3000000000000003E-5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96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1924.2697439999999</v>
      </c>
      <c r="I124">
        <v>244.04773299999999</v>
      </c>
      <c r="J124" t="s">
        <v>3</v>
      </c>
      <c r="K124">
        <v>1623.4170389999999</v>
      </c>
      <c r="L124">
        <v>224.293294</v>
      </c>
      <c r="M124" t="s">
        <v>4</v>
      </c>
      <c r="N124">
        <v>394.71302200000002</v>
      </c>
      <c r="O124">
        <v>3.209714</v>
      </c>
      <c r="P124" t="s">
        <v>5</v>
      </c>
      <c r="Q124">
        <v>1126.640134</v>
      </c>
      <c r="R124">
        <v>198.020611</v>
      </c>
      <c r="S124" t="s">
        <v>6</v>
      </c>
      <c r="T124">
        <v>1607.1082449999999</v>
      </c>
      <c r="U124">
        <v>241.648303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0.28631400000000001</v>
      </c>
      <c r="AG124">
        <v>7.3999999999999996E-5</v>
      </c>
      <c r="AH124" t="s">
        <v>11</v>
      </c>
      <c r="AI124">
        <v>0.71035199999999998</v>
      </c>
      <c r="AJ124">
        <v>5.8E-5</v>
      </c>
      <c r="AK124" t="s">
        <v>12</v>
      </c>
      <c r="AL124">
        <v>0</v>
      </c>
      <c r="AM124">
        <v>0</v>
      </c>
    </row>
    <row r="125" spans="1:39" x14ac:dyDescent="0.25">
      <c r="A125" t="s">
        <v>96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2564.1320169999999</v>
      </c>
      <c r="I125">
        <v>405.71497699999998</v>
      </c>
      <c r="J125" t="s">
        <v>3</v>
      </c>
      <c r="K125">
        <v>2163.1915770000001</v>
      </c>
      <c r="L125">
        <v>382.25976400000002</v>
      </c>
      <c r="M125" t="s">
        <v>4</v>
      </c>
      <c r="N125">
        <v>526.18552499999998</v>
      </c>
      <c r="O125">
        <v>3.352681</v>
      </c>
      <c r="P125" t="s">
        <v>5</v>
      </c>
      <c r="Q125">
        <v>1500.8212080000001</v>
      </c>
      <c r="R125">
        <v>341.79069900000002</v>
      </c>
      <c r="S125" t="s">
        <v>6</v>
      </c>
      <c r="T125">
        <v>2141.4267140000002</v>
      </c>
      <c r="U125">
        <v>410.56024300000001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0.28372000000000003</v>
      </c>
      <c r="AG125">
        <v>4.3000000000000002E-5</v>
      </c>
      <c r="AH125" t="s">
        <v>11</v>
      </c>
      <c r="AI125">
        <v>0.71177100000000004</v>
      </c>
      <c r="AJ125">
        <v>6.6000000000000005E-5</v>
      </c>
      <c r="AK125" t="s">
        <v>12</v>
      </c>
      <c r="AL125">
        <v>0</v>
      </c>
      <c r="AM125">
        <v>0</v>
      </c>
    </row>
    <row r="126" spans="1:39" x14ac:dyDescent="0.25">
      <c r="A126" t="s">
        <v>96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3204.4917380000002</v>
      </c>
      <c r="I126">
        <v>560.77081499999997</v>
      </c>
      <c r="J126" t="s">
        <v>3</v>
      </c>
      <c r="K126">
        <v>2703.5078370000001</v>
      </c>
      <c r="L126">
        <v>524.78413799999998</v>
      </c>
      <c r="M126" t="s">
        <v>4</v>
      </c>
      <c r="N126">
        <v>657.65535</v>
      </c>
      <c r="O126">
        <v>3.5396939999999999</v>
      </c>
      <c r="P126" t="s">
        <v>5</v>
      </c>
      <c r="Q126">
        <v>1875.6438230000001</v>
      </c>
      <c r="R126">
        <v>470.33991600000002</v>
      </c>
      <c r="S126" t="s">
        <v>6</v>
      </c>
      <c r="T126">
        <v>2676.2596579999999</v>
      </c>
      <c r="U126">
        <v>571.80046800000002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0.28239599999999998</v>
      </c>
      <c r="AG126">
        <v>4.3000000000000002E-5</v>
      </c>
      <c r="AH126" t="s">
        <v>11</v>
      </c>
      <c r="AI126">
        <v>0.71301899999999996</v>
      </c>
      <c r="AJ126">
        <v>7.6000000000000004E-5</v>
      </c>
      <c r="AK126" t="s">
        <v>12</v>
      </c>
      <c r="AL126">
        <v>0</v>
      </c>
      <c r="AM126">
        <v>0</v>
      </c>
    </row>
    <row r="127" spans="1:39" x14ac:dyDescent="0.25">
      <c r="A127" t="s">
        <v>96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3844.591226</v>
      </c>
      <c r="I127">
        <v>734.07556799999998</v>
      </c>
      <c r="J127" t="s">
        <v>3</v>
      </c>
      <c r="K127">
        <v>3243.545239</v>
      </c>
      <c r="L127">
        <v>687.33205299999997</v>
      </c>
      <c r="M127" t="s">
        <v>4</v>
      </c>
      <c r="N127">
        <v>789.11502800000005</v>
      </c>
      <c r="O127">
        <v>3.78165</v>
      </c>
      <c r="P127" t="s">
        <v>5</v>
      </c>
      <c r="Q127">
        <v>2250.1619139999998</v>
      </c>
      <c r="R127">
        <v>622.566821</v>
      </c>
      <c r="S127" t="s">
        <v>6</v>
      </c>
      <c r="T127">
        <v>3210.807656</v>
      </c>
      <c r="U127">
        <v>752.49149599999998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0.28111199999999997</v>
      </c>
      <c r="AG127">
        <v>4.6999999999999997E-5</v>
      </c>
      <c r="AH127" t="s">
        <v>11</v>
      </c>
      <c r="AI127">
        <v>0.71366300000000005</v>
      </c>
      <c r="AJ127">
        <v>7.7999999999999999E-5</v>
      </c>
      <c r="AK127" t="s">
        <v>12</v>
      </c>
      <c r="AL127">
        <v>0</v>
      </c>
      <c r="AM127">
        <v>0</v>
      </c>
    </row>
    <row r="128" spans="1:39" x14ac:dyDescent="0.25">
      <c r="A128" t="s">
        <v>96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4484.9442479999998</v>
      </c>
      <c r="I128">
        <v>921.14261099999999</v>
      </c>
      <c r="J128" t="s">
        <v>3</v>
      </c>
      <c r="K128">
        <v>3783.7959129999999</v>
      </c>
      <c r="L128">
        <v>859.82443000000001</v>
      </c>
      <c r="M128" t="s">
        <v>4</v>
      </c>
      <c r="N128">
        <v>920.59467500000005</v>
      </c>
      <c r="O128">
        <v>4.6480790000000001</v>
      </c>
      <c r="P128" t="s">
        <v>5</v>
      </c>
      <c r="Q128">
        <v>2624.8992969999999</v>
      </c>
      <c r="R128">
        <v>773.24890000000005</v>
      </c>
      <c r="S128" t="s">
        <v>6</v>
      </c>
      <c r="T128">
        <v>3745.5949169999999</v>
      </c>
      <c r="U128">
        <v>944.40598399999999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0.28061000000000003</v>
      </c>
      <c r="AG128">
        <v>5.0000000000000002E-5</v>
      </c>
      <c r="AH128" t="s">
        <v>11</v>
      </c>
      <c r="AI128">
        <v>0.71422699999999995</v>
      </c>
      <c r="AJ128">
        <v>8.1000000000000004E-5</v>
      </c>
      <c r="AK128" t="s">
        <v>12</v>
      </c>
      <c r="AL128">
        <v>0</v>
      </c>
      <c r="AM128">
        <v>0</v>
      </c>
    </row>
    <row r="129" spans="1:39" x14ac:dyDescent="0.25">
      <c r="A129" t="s">
        <v>96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5125.8071870000003</v>
      </c>
      <c r="I129">
        <v>1188.7784140000001</v>
      </c>
      <c r="J129" t="s">
        <v>3</v>
      </c>
      <c r="K129">
        <v>4324.5711719999999</v>
      </c>
      <c r="L129">
        <v>1110.9627049999999</v>
      </c>
      <c r="M129" t="s">
        <v>4</v>
      </c>
      <c r="N129">
        <v>1052.093752</v>
      </c>
      <c r="O129">
        <v>5.4472209999999999</v>
      </c>
      <c r="P129" t="s">
        <v>5</v>
      </c>
      <c r="Q129">
        <v>3000.061162</v>
      </c>
      <c r="R129">
        <v>997.07495100000006</v>
      </c>
      <c r="S129" t="s">
        <v>6</v>
      </c>
      <c r="T129">
        <v>4280.8366109999997</v>
      </c>
      <c r="U129">
        <v>1215.6805119999999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0.28002300000000002</v>
      </c>
      <c r="AG129">
        <v>5.5000000000000002E-5</v>
      </c>
      <c r="AH129" t="s">
        <v>11</v>
      </c>
      <c r="AI129">
        <v>0.71559899999999999</v>
      </c>
      <c r="AJ129">
        <v>8.5000000000000006E-5</v>
      </c>
      <c r="AK129" t="s">
        <v>12</v>
      </c>
      <c r="AL129">
        <v>0</v>
      </c>
      <c r="AM129">
        <v>0</v>
      </c>
    </row>
    <row r="130" spans="1:39" x14ac:dyDescent="0.25">
      <c r="A130" t="s">
        <v>96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5766.1477830000003</v>
      </c>
      <c r="I130">
        <v>1463.989167</v>
      </c>
      <c r="J130" t="s">
        <v>3</v>
      </c>
      <c r="K130">
        <v>4864.8627729999998</v>
      </c>
      <c r="L130">
        <v>1367.8341559999999</v>
      </c>
      <c r="M130" t="s">
        <v>4</v>
      </c>
      <c r="N130">
        <v>1183.5202509999999</v>
      </c>
      <c r="O130">
        <v>6.7421930000000003</v>
      </c>
      <c r="P130" t="s">
        <v>5</v>
      </c>
      <c r="Q130">
        <v>3374.7698289999998</v>
      </c>
      <c r="R130">
        <v>1219.4176419999999</v>
      </c>
      <c r="S130" t="s">
        <v>6</v>
      </c>
      <c r="T130">
        <v>4815.6293159999996</v>
      </c>
      <c r="U130">
        <v>1496.8537060000001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0.27939199999999997</v>
      </c>
      <c r="AG130">
        <v>6.0000000000000002E-5</v>
      </c>
      <c r="AH130" t="s">
        <v>11</v>
      </c>
      <c r="AI130">
        <v>0.71624900000000002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96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6406.0083299999997</v>
      </c>
      <c r="I131">
        <v>1748.3318019999999</v>
      </c>
      <c r="J131" t="s">
        <v>3</v>
      </c>
      <c r="K131">
        <v>5404.6318359999996</v>
      </c>
      <c r="L131">
        <v>1634.951861</v>
      </c>
      <c r="M131" t="s">
        <v>4</v>
      </c>
      <c r="N131">
        <v>1314.9780880000001</v>
      </c>
      <c r="O131">
        <v>7.4024869999999998</v>
      </c>
      <c r="P131" t="s">
        <v>5</v>
      </c>
      <c r="Q131">
        <v>3748.9936619999999</v>
      </c>
      <c r="R131">
        <v>1466.760947</v>
      </c>
      <c r="S131" t="s">
        <v>6</v>
      </c>
      <c r="T131">
        <v>5349.9178320000001</v>
      </c>
      <c r="U131">
        <v>1797.406291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0.27866099999999999</v>
      </c>
      <c r="AG131">
        <v>6.4999999999999994E-5</v>
      </c>
      <c r="AH131" t="s">
        <v>11</v>
      </c>
      <c r="AI131">
        <v>0.71637200000000001</v>
      </c>
      <c r="AJ131">
        <v>8.2999999999999998E-5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96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7046.1874319999997</v>
      </c>
      <c r="I132">
        <v>2153.2672590000002</v>
      </c>
      <c r="J132" t="s">
        <v>3</v>
      </c>
      <c r="K132">
        <v>5944.773486</v>
      </c>
      <c r="L132">
        <v>2009.3206849999999</v>
      </c>
      <c r="M132" t="s">
        <v>4</v>
      </c>
      <c r="N132">
        <v>1446.4236040000001</v>
      </c>
      <c r="O132">
        <v>8.2719640000000005</v>
      </c>
      <c r="P132" t="s">
        <v>5</v>
      </c>
      <c r="Q132">
        <v>4123.4424950000002</v>
      </c>
      <c r="R132">
        <v>1790.577524</v>
      </c>
      <c r="S132" t="s">
        <v>6</v>
      </c>
      <c r="T132">
        <v>5884.5572460000003</v>
      </c>
      <c r="U132">
        <v>2211.1641140000002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0.27855099999999999</v>
      </c>
      <c r="AG132">
        <v>6.3999999999999997E-5</v>
      </c>
      <c r="AH132" t="s">
        <v>11</v>
      </c>
      <c r="AI132">
        <v>0.716777</v>
      </c>
      <c r="AJ132">
        <v>8.2999999999999998E-5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96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7686.497891</v>
      </c>
      <c r="I133">
        <v>2493.8718760000002</v>
      </c>
      <c r="J133" t="s">
        <v>3</v>
      </c>
      <c r="K133">
        <v>6485.050244</v>
      </c>
      <c r="L133">
        <v>2312.7444070000001</v>
      </c>
      <c r="M133" t="s">
        <v>4</v>
      </c>
      <c r="N133">
        <v>1577.854521</v>
      </c>
      <c r="O133">
        <v>9.4241989999999998</v>
      </c>
      <c r="P133" t="s">
        <v>5</v>
      </c>
      <c r="Q133">
        <v>4498.26541</v>
      </c>
      <c r="R133">
        <v>2036.4786489999999</v>
      </c>
      <c r="S133" t="s">
        <v>6</v>
      </c>
      <c r="T133">
        <v>6419.410801</v>
      </c>
      <c r="U133">
        <v>2553.3671319999999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0.27854899999999999</v>
      </c>
      <c r="AG133">
        <v>6.3999999999999997E-5</v>
      </c>
      <c r="AH133" t="s">
        <v>11</v>
      </c>
      <c r="AI133">
        <v>0.71844600000000003</v>
      </c>
      <c r="AJ133">
        <v>7.8999999999999996E-5</v>
      </c>
      <c r="AK133" t="s">
        <v>12</v>
      </c>
      <c r="AL133">
        <v>0</v>
      </c>
      <c r="AM133">
        <v>0</v>
      </c>
    </row>
    <row r="134" spans="1:39" x14ac:dyDescent="0.25">
      <c r="A134" t="s">
        <v>96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8326.2093160000004</v>
      </c>
      <c r="I134">
        <v>2885.2732219999998</v>
      </c>
      <c r="J134" t="s">
        <v>3</v>
      </c>
      <c r="K134">
        <v>7024.7283980000002</v>
      </c>
      <c r="L134">
        <v>2667.217455</v>
      </c>
      <c r="M134" t="s">
        <v>4</v>
      </c>
      <c r="N134">
        <v>1709.306838</v>
      </c>
      <c r="O134">
        <v>10.452681999999999</v>
      </c>
      <c r="P134" t="s">
        <v>5</v>
      </c>
      <c r="Q134">
        <v>4872.2728129999996</v>
      </c>
      <c r="R134">
        <v>2342.3148460000002</v>
      </c>
      <c r="S134" t="s">
        <v>6</v>
      </c>
      <c r="T134">
        <v>6953.6006450000004</v>
      </c>
      <c r="U134">
        <v>2951.0566020000001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0.27810800000000002</v>
      </c>
      <c r="AG134">
        <v>6.8999999999999997E-5</v>
      </c>
      <c r="AH134" t="s">
        <v>11</v>
      </c>
      <c r="AI134">
        <v>0.71857199999999999</v>
      </c>
      <c r="AJ134">
        <v>7.7000000000000001E-5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96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8966.0260550000003</v>
      </c>
      <c r="I135">
        <v>3267.5695049999999</v>
      </c>
      <c r="J135" t="s">
        <v>3</v>
      </c>
      <c r="K135">
        <v>7564.4459079999997</v>
      </c>
      <c r="L135">
        <v>3020.5827389999999</v>
      </c>
      <c r="M135" t="s">
        <v>4</v>
      </c>
      <c r="N135">
        <v>1840.771553</v>
      </c>
      <c r="O135">
        <v>10.537409999999999</v>
      </c>
      <c r="P135" t="s">
        <v>5</v>
      </c>
      <c r="Q135">
        <v>5246.5598239999999</v>
      </c>
      <c r="R135">
        <v>2654.4245940000001</v>
      </c>
      <c r="S135" t="s">
        <v>6</v>
      </c>
      <c r="T135">
        <v>7487.8341209999999</v>
      </c>
      <c r="U135">
        <v>3347.0185660000002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0.27809800000000001</v>
      </c>
      <c r="AG135">
        <v>6.8999999999999997E-5</v>
      </c>
      <c r="AH135" t="s">
        <v>11</v>
      </c>
      <c r="AI135">
        <v>0.71896499999999997</v>
      </c>
      <c r="AJ135">
        <v>7.3999999999999996E-5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96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9606.2410349999991</v>
      </c>
      <c r="I136">
        <v>3564.726932</v>
      </c>
      <c r="J136" t="s">
        <v>3</v>
      </c>
      <c r="K136">
        <v>8104.5581249999996</v>
      </c>
      <c r="L136">
        <v>3296.5272850000001</v>
      </c>
      <c r="M136" t="s">
        <v>4</v>
      </c>
      <c r="N136">
        <v>1972.2610299999999</v>
      </c>
      <c r="O136">
        <v>10.803016</v>
      </c>
      <c r="P136" t="s">
        <v>5</v>
      </c>
      <c r="Q136">
        <v>5621.10707</v>
      </c>
      <c r="R136">
        <v>2907.467326</v>
      </c>
      <c r="S136" t="s">
        <v>6</v>
      </c>
      <c r="T136">
        <v>8022.4718359999997</v>
      </c>
      <c r="U136">
        <v>3671.6880030000002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0.27759499999999998</v>
      </c>
      <c r="AG136">
        <v>7.2999999999999999E-5</v>
      </c>
      <c r="AH136" t="s">
        <v>11</v>
      </c>
      <c r="AI136">
        <v>0.71972899999999995</v>
      </c>
      <c r="AJ136">
        <v>6.8999999999999997E-5</v>
      </c>
      <c r="AK136" t="s">
        <v>12</v>
      </c>
      <c r="AL136">
        <v>0</v>
      </c>
      <c r="AM136">
        <v>0</v>
      </c>
    </row>
    <row r="137" spans="1:39" x14ac:dyDescent="0.25">
      <c r="A137" t="s">
        <v>96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10246.751894999999</v>
      </c>
      <c r="I137">
        <v>3738.1572040000001</v>
      </c>
      <c r="J137" t="s">
        <v>3</v>
      </c>
      <c r="K137">
        <v>8645.0385160000005</v>
      </c>
      <c r="L137">
        <v>3449.8489549999999</v>
      </c>
      <c r="M137" t="s">
        <v>4</v>
      </c>
      <c r="N137">
        <v>2103.6659570000002</v>
      </c>
      <c r="O137">
        <v>11.983191</v>
      </c>
      <c r="P137" t="s">
        <v>5</v>
      </c>
      <c r="Q137">
        <v>5996.0394919999999</v>
      </c>
      <c r="R137">
        <v>3027.9796799999999</v>
      </c>
      <c r="S137" t="s">
        <v>6</v>
      </c>
      <c r="T137">
        <v>8557.4875389999997</v>
      </c>
      <c r="U137">
        <v>3847.8914399999999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0.27759499999999998</v>
      </c>
      <c r="AG137">
        <v>7.2999999999999999E-5</v>
      </c>
      <c r="AH137" t="s">
        <v>11</v>
      </c>
      <c r="AI137">
        <v>0.72001199999999999</v>
      </c>
      <c r="AJ137">
        <v>6.8999999999999997E-5</v>
      </c>
      <c r="AK137" t="s">
        <v>12</v>
      </c>
      <c r="AL137">
        <v>0</v>
      </c>
      <c r="AM137">
        <v>0</v>
      </c>
    </row>
    <row r="138" spans="1:39" x14ac:dyDescent="0.25">
      <c r="A138" t="s">
        <v>96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10885.56582</v>
      </c>
      <c r="I138">
        <v>4104.5533450000003</v>
      </c>
      <c r="J138" t="s">
        <v>3</v>
      </c>
      <c r="K138">
        <v>9183.8381640000007</v>
      </c>
      <c r="L138">
        <v>3779.147109</v>
      </c>
      <c r="M138" t="s">
        <v>4</v>
      </c>
      <c r="N138">
        <v>2235.0492770000001</v>
      </c>
      <c r="O138">
        <v>13.555005</v>
      </c>
      <c r="P138" t="s">
        <v>5</v>
      </c>
      <c r="Q138">
        <v>6369.3998140000003</v>
      </c>
      <c r="R138">
        <v>3309.3034170000001</v>
      </c>
      <c r="S138" t="s">
        <v>6</v>
      </c>
      <c r="T138">
        <v>9090.8004099999998</v>
      </c>
      <c r="U138">
        <v>4224.6541429999997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0.27759299999999998</v>
      </c>
      <c r="AG138">
        <v>7.2999999999999999E-5</v>
      </c>
      <c r="AH138" t="s">
        <v>11</v>
      </c>
      <c r="AI138">
        <v>0.72033700000000001</v>
      </c>
      <c r="AJ138">
        <v>6.8999999999999997E-5</v>
      </c>
      <c r="AK138" t="s">
        <v>12</v>
      </c>
      <c r="AL138">
        <v>0</v>
      </c>
      <c r="AM138">
        <v>0</v>
      </c>
    </row>
    <row r="139" spans="1:39" x14ac:dyDescent="0.25">
      <c r="A139" t="s">
        <v>96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11525.582479999999</v>
      </c>
      <c r="I139">
        <v>4530.8884260000004</v>
      </c>
      <c r="J139" t="s">
        <v>3</v>
      </c>
      <c r="K139">
        <v>9723.8491599999998</v>
      </c>
      <c r="L139">
        <v>4161.6097410000002</v>
      </c>
      <c r="M139" t="s">
        <v>4</v>
      </c>
      <c r="N139">
        <v>2366.439292</v>
      </c>
      <c r="O139">
        <v>14.968337999999999</v>
      </c>
      <c r="P139" t="s">
        <v>5</v>
      </c>
      <c r="Q139">
        <v>6743.963643</v>
      </c>
      <c r="R139">
        <v>3644.7380899999998</v>
      </c>
      <c r="S139" t="s">
        <v>6</v>
      </c>
      <c r="T139">
        <v>9625.3226169999998</v>
      </c>
      <c r="U139">
        <v>4648.5106409999999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0.27757300000000001</v>
      </c>
      <c r="AG139">
        <v>7.2000000000000002E-5</v>
      </c>
      <c r="AH139" t="s">
        <v>11</v>
      </c>
      <c r="AI139">
        <v>0.72038999999999997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96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12164.767656</v>
      </c>
      <c r="I140">
        <v>5132.5384620000004</v>
      </c>
      <c r="J140" t="s">
        <v>3</v>
      </c>
      <c r="K140">
        <v>10263.093906</v>
      </c>
      <c r="L140">
        <v>4708.2431319999996</v>
      </c>
      <c r="M140" t="s">
        <v>4</v>
      </c>
      <c r="N140">
        <v>2497.7558939999999</v>
      </c>
      <c r="O140">
        <v>16.723490999999999</v>
      </c>
      <c r="P140" t="s">
        <v>5</v>
      </c>
      <c r="Q140">
        <v>7117.8689649999997</v>
      </c>
      <c r="R140">
        <v>4104.443722</v>
      </c>
      <c r="S140" t="s">
        <v>6</v>
      </c>
      <c r="T140">
        <v>10159.071113</v>
      </c>
      <c r="U140">
        <v>5256.0713969999997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0.27747899999999998</v>
      </c>
      <c r="AG140">
        <v>7.2000000000000002E-5</v>
      </c>
      <c r="AH140" t="s">
        <v>11</v>
      </c>
      <c r="AI140">
        <v>0.72148599999999996</v>
      </c>
      <c r="AJ140">
        <v>6.2000000000000003E-5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96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12804.630938</v>
      </c>
      <c r="I141">
        <v>5655.0075989999996</v>
      </c>
      <c r="J141" t="s">
        <v>3</v>
      </c>
      <c r="K141">
        <v>10803.033729999999</v>
      </c>
      <c r="L141">
        <v>5181.2395100000003</v>
      </c>
      <c r="M141" t="s">
        <v>4</v>
      </c>
      <c r="N141">
        <v>2629.0544289999998</v>
      </c>
      <c r="O141">
        <v>18.803056000000002</v>
      </c>
      <c r="P141" t="s">
        <v>5</v>
      </c>
      <c r="Q141">
        <v>7492.4830080000002</v>
      </c>
      <c r="R141">
        <v>4514.9161160000003</v>
      </c>
      <c r="S141" t="s">
        <v>6</v>
      </c>
      <c r="T141">
        <v>10693.503984000001</v>
      </c>
      <c r="U141">
        <v>5779.2485340000003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0.27745599999999998</v>
      </c>
      <c r="AG141">
        <v>7.2000000000000002E-5</v>
      </c>
      <c r="AH141" t="s">
        <v>11</v>
      </c>
      <c r="AI141">
        <v>0.72192900000000004</v>
      </c>
      <c r="AJ141">
        <v>5.7000000000000003E-5</v>
      </c>
      <c r="AK141" t="s">
        <v>12</v>
      </c>
      <c r="AL141">
        <v>0</v>
      </c>
      <c r="AM141">
        <v>0</v>
      </c>
    </row>
    <row r="142" spans="1:39" x14ac:dyDescent="0.25">
      <c r="A142" t="s">
        <v>84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32767</v>
      </c>
      <c r="AG142">
        <v>0</v>
      </c>
      <c r="AH142" t="s">
        <v>11</v>
      </c>
      <c r="AI142">
        <v>-32767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84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32767</v>
      </c>
      <c r="AG143">
        <v>0</v>
      </c>
      <c r="AH143" t="s">
        <v>11</v>
      </c>
      <c r="AI143">
        <v>-32767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84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32767</v>
      </c>
      <c r="AG144">
        <v>0</v>
      </c>
      <c r="AH144" t="s">
        <v>11</v>
      </c>
      <c r="AI144">
        <v>-32767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84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32767</v>
      </c>
      <c r="AG145">
        <v>0</v>
      </c>
      <c r="AH145" t="s">
        <v>11</v>
      </c>
      <c r="AI145">
        <v>-32767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84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32767</v>
      </c>
      <c r="AG146">
        <v>0</v>
      </c>
      <c r="AH146" t="s">
        <v>11</v>
      </c>
      <c r="AI146">
        <v>-32767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84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32767</v>
      </c>
      <c r="AG147">
        <v>0</v>
      </c>
      <c r="AH147" t="s">
        <v>11</v>
      </c>
      <c r="AI147">
        <v>-32767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84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32767</v>
      </c>
      <c r="AG148">
        <v>0</v>
      </c>
      <c r="AH148" t="s">
        <v>11</v>
      </c>
      <c r="AI148">
        <v>-32767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84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32767</v>
      </c>
      <c r="AG149">
        <v>0</v>
      </c>
      <c r="AH149" t="s">
        <v>11</v>
      </c>
      <c r="AI149">
        <v>-32767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84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32767</v>
      </c>
      <c r="AG150">
        <v>0</v>
      </c>
      <c r="AH150" t="s">
        <v>11</v>
      </c>
      <c r="AI150">
        <v>-32767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84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32767</v>
      </c>
      <c r="AG151">
        <v>0</v>
      </c>
      <c r="AH151" t="s">
        <v>11</v>
      </c>
      <c r="AI151">
        <v>-32767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84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32767</v>
      </c>
      <c r="AG152">
        <v>0</v>
      </c>
      <c r="AH152" t="s">
        <v>11</v>
      </c>
      <c r="AI152">
        <v>-32767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84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32767</v>
      </c>
      <c r="AG153">
        <v>0</v>
      </c>
      <c r="AH153" t="s">
        <v>11</v>
      </c>
      <c r="AI153">
        <v>-32767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84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32767</v>
      </c>
      <c r="AG154">
        <v>0</v>
      </c>
      <c r="AH154" t="s">
        <v>11</v>
      </c>
      <c r="AI154">
        <v>-32767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84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32767</v>
      </c>
      <c r="AG155">
        <v>0</v>
      </c>
      <c r="AH155" t="s">
        <v>11</v>
      </c>
      <c r="AI155">
        <v>-32767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84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32767</v>
      </c>
      <c r="AG156">
        <v>0</v>
      </c>
      <c r="AH156" t="s">
        <v>11</v>
      </c>
      <c r="AI156">
        <v>-32767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84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32767</v>
      </c>
      <c r="AG157">
        <v>0</v>
      </c>
      <c r="AH157" t="s">
        <v>11</v>
      </c>
      <c r="AI157">
        <v>-32767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84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32767</v>
      </c>
      <c r="AG158">
        <v>0</v>
      </c>
      <c r="AH158" t="s">
        <v>11</v>
      </c>
      <c r="AI158">
        <v>-32767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84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32767</v>
      </c>
      <c r="AG159">
        <v>0</v>
      </c>
      <c r="AH159" t="s">
        <v>11</v>
      </c>
      <c r="AI159">
        <v>-32767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84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32767</v>
      </c>
      <c r="AG160">
        <v>0</v>
      </c>
      <c r="AH160" t="s">
        <v>11</v>
      </c>
      <c r="AI160">
        <v>-32767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84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32767</v>
      </c>
      <c r="AG161">
        <v>0</v>
      </c>
      <c r="AH161" t="s">
        <v>11</v>
      </c>
      <c r="AI161">
        <v>-32767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506.81925000000001</v>
      </c>
      <c r="I162">
        <v>2.9149000000000001E-2</v>
      </c>
      <c r="J162" t="s">
        <v>3</v>
      </c>
      <c r="K162">
        <v>460.40483599999999</v>
      </c>
      <c r="L162">
        <v>1.9729999999999999E-3</v>
      </c>
      <c r="M162" t="s">
        <v>4</v>
      </c>
      <c r="N162">
        <v>0</v>
      </c>
      <c r="O162">
        <v>0</v>
      </c>
      <c r="P162" t="s">
        <v>5</v>
      </c>
      <c r="Q162">
        <v>0</v>
      </c>
      <c r="R162">
        <v>0</v>
      </c>
      <c r="S162" t="s">
        <v>6</v>
      </c>
      <c r="T162">
        <v>0</v>
      </c>
      <c r="U162">
        <v>0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32767</v>
      </c>
      <c r="AG162">
        <v>0</v>
      </c>
      <c r="AH162" t="s">
        <v>11</v>
      </c>
      <c r="AI162">
        <v>-32767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1013.716321</v>
      </c>
      <c r="I163">
        <v>0.10427500000000001</v>
      </c>
      <c r="J163" t="s">
        <v>3</v>
      </c>
      <c r="K163">
        <v>920.810247</v>
      </c>
      <c r="L163">
        <v>3.5479999999999999E-3</v>
      </c>
      <c r="M163" t="s">
        <v>4</v>
      </c>
      <c r="N163">
        <v>0</v>
      </c>
      <c r="O163">
        <v>0</v>
      </c>
      <c r="P163" t="s">
        <v>5</v>
      </c>
      <c r="Q163">
        <v>0</v>
      </c>
      <c r="R163">
        <v>0</v>
      </c>
      <c r="S163" t="s">
        <v>6</v>
      </c>
      <c r="T163">
        <v>0</v>
      </c>
      <c r="U163">
        <v>0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32767</v>
      </c>
      <c r="AG163">
        <v>0</v>
      </c>
      <c r="AH163" t="s">
        <v>11</v>
      </c>
      <c r="AI163">
        <v>-32767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1520.6004740000001</v>
      </c>
      <c r="I164">
        <v>0.231824</v>
      </c>
      <c r="J164" t="s">
        <v>3</v>
      </c>
      <c r="K164">
        <v>1381.2239549999999</v>
      </c>
      <c r="L164">
        <v>4.9829999999999996E-3</v>
      </c>
      <c r="M164" t="s">
        <v>4</v>
      </c>
      <c r="N164">
        <v>0</v>
      </c>
      <c r="O164">
        <v>0</v>
      </c>
      <c r="P164" t="s">
        <v>5</v>
      </c>
      <c r="Q164">
        <v>0</v>
      </c>
      <c r="R164">
        <v>0</v>
      </c>
      <c r="S164" t="s">
        <v>6</v>
      </c>
      <c r="T164">
        <v>0</v>
      </c>
      <c r="U164">
        <v>0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32767</v>
      </c>
      <c r="AG164">
        <v>0</v>
      </c>
      <c r="AH164" t="s">
        <v>11</v>
      </c>
      <c r="AI164">
        <v>-32767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2027.4825149999999</v>
      </c>
      <c r="I165">
        <v>0.42334300000000002</v>
      </c>
      <c r="J165" t="s">
        <v>3</v>
      </c>
      <c r="K165">
        <v>1841.6305689999999</v>
      </c>
      <c r="L165">
        <v>7.0559999999999998E-3</v>
      </c>
      <c r="M165" t="s">
        <v>4</v>
      </c>
      <c r="N165">
        <v>0</v>
      </c>
      <c r="O165">
        <v>0</v>
      </c>
      <c r="P165" t="s">
        <v>5</v>
      </c>
      <c r="Q165">
        <v>0</v>
      </c>
      <c r="R165">
        <v>0</v>
      </c>
      <c r="S165" t="s">
        <v>6</v>
      </c>
      <c r="T165">
        <v>0</v>
      </c>
      <c r="U165">
        <v>0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32767</v>
      </c>
      <c r="AG165">
        <v>0</v>
      </c>
      <c r="AH165" t="s">
        <v>11</v>
      </c>
      <c r="AI165">
        <v>-32767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2534.3691020000001</v>
      </c>
      <c r="I166">
        <v>0.65749100000000005</v>
      </c>
      <c r="J166" t="s">
        <v>3</v>
      </c>
      <c r="K166">
        <v>2302.0376369999999</v>
      </c>
      <c r="L166">
        <v>8.0630000000000007E-3</v>
      </c>
      <c r="M166" t="s">
        <v>4</v>
      </c>
      <c r="N166">
        <v>0</v>
      </c>
      <c r="O166">
        <v>0</v>
      </c>
      <c r="P166" t="s">
        <v>5</v>
      </c>
      <c r="Q166">
        <v>0</v>
      </c>
      <c r="R166">
        <v>0</v>
      </c>
      <c r="S166" t="s">
        <v>6</v>
      </c>
      <c r="T166">
        <v>0</v>
      </c>
      <c r="U166">
        <v>0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32767</v>
      </c>
      <c r="AG166">
        <v>0</v>
      </c>
      <c r="AH166" t="s">
        <v>11</v>
      </c>
      <c r="AI166">
        <v>-32767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3041.231616</v>
      </c>
      <c r="I167">
        <v>0.91156999999999999</v>
      </c>
      <c r="J167" t="s">
        <v>3</v>
      </c>
      <c r="K167">
        <v>2762.442012</v>
      </c>
      <c r="L167">
        <v>9.7439999999999992E-3</v>
      </c>
      <c r="M167" t="s">
        <v>4</v>
      </c>
      <c r="N167">
        <v>0</v>
      </c>
      <c r="O167">
        <v>0</v>
      </c>
      <c r="P167" t="s">
        <v>5</v>
      </c>
      <c r="Q167">
        <v>0</v>
      </c>
      <c r="R167">
        <v>0</v>
      </c>
      <c r="S167" t="s">
        <v>6</v>
      </c>
      <c r="T167">
        <v>0</v>
      </c>
      <c r="U167">
        <v>0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32767</v>
      </c>
      <c r="AG167">
        <v>0</v>
      </c>
      <c r="AH167" t="s">
        <v>11</v>
      </c>
      <c r="AI167">
        <v>-32767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3548.1168259999999</v>
      </c>
      <c r="I168">
        <v>1.2174160000000001</v>
      </c>
      <c r="J168" t="s">
        <v>3</v>
      </c>
      <c r="K168">
        <v>3222.8569379999999</v>
      </c>
      <c r="L168">
        <v>1.0333999999999999E-2</v>
      </c>
      <c r="M168" t="s">
        <v>4</v>
      </c>
      <c r="N168">
        <v>0</v>
      </c>
      <c r="O168">
        <v>0</v>
      </c>
      <c r="P168" t="s">
        <v>5</v>
      </c>
      <c r="Q168">
        <v>0</v>
      </c>
      <c r="R168">
        <v>0</v>
      </c>
      <c r="S168" t="s">
        <v>6</v>
      </c>
      <c r="T168">
        <v>0</v>
      </c>
      <c r="U168">
        <v>0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32767</v>
      </c>
      <c r="AG168">
        <v>0</v>
      </c>
      <c r="AH168" t="s">
        <v>11</v>
      </c>
      <c r="AI168">
        <v>-32767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4055.0107520000001</v>
      </c>
      <c r="I169">
        <v>1.5544750000000001</v>
      </c>
      <c r="J169" t="s">
        <v>3</v>
      </c>
      <c r="K169">
        <v>3683.2794039999999</v>
      </c>
      <c r="L169">
        <v>1.2857E-2</v>
      </c>
      <c r="M169" t="s">
        <v>4</v>
      </c>
      <c r="N169">
        <v>0</v>
      </c>
      <c r="O169">
        <v>0</v>
      </c>
      <c r="P169" t="s">
        <v>5</v>
      </c>
      <c r="Q169">
        <v>0</v>
      </c>
      <c r="R169">
        <v>0</v>
      </c>
      <c r="S169" t="s">
        <v>6</v>
      </c>
      <c r="T169">
        <v>0</v>
      </c>
      <c r="U169">
        <v>0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32767</v>
      </c>
      <c r="AG169">
        <v>0</v>
      </c>
      <c r="AH169" t="s">
        <v>11</v>
      </c>
      <c r="AI169">
        <v>-32767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4561.9170409999997</v>
      </c>
      <c r="I170">
        <v>1.9294199999999999</v>
      </c>
      <c r="J170" t="s">
        <v>3</v>
      </c>
      <c r="K170">
        <v>4143.7108109999999</v>
      </c>
      <c r="L170">
        <v>1.5289000000000001E-2</v>
      </c>
      <c r="M170" t="s">
        <v>4</v>
      </c>
      <c r="N170">
        <v>0</v>
      </c>
      <c r="O170">
        <v>0</v>
      </c>
      <c r="P170" t="s">
        <v>5</v>
      </c>
      <c r="Q170">
        <v>0</v>
      </c>
      <c r="R170">
        <v>0</v>
      </c>
      <c r="S170" t="s">
        <v>6</v>
      </c>
      <c r="T170">
        <v>0</v>
      </c>
      <c r="U170">
        <v>0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32767</v>
      </c>
      <c r="AG170">
        <v>0</v>
      </c>
      <c r="AH170" t="s">
        <v>11</v>
      </c>
      <c r="AI170">
        <v>-32767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5068.8106639999996</v>
      </c>
      <c r="I171">
        <v>2.3326920000000002</v>
      </c>
      <c r="J171" t="s">
        <v>3</v>
      </c>
      <c r="K171">
        <v>4604.1407520000002</v>
      </c>
      <c r="L171">
        <v>1.7316000000000002E-2</v>
      </c>
      <c r="M171" t="s">
        <v>4</v>
      </c>
      <c r="N171">
        <v>0</v>
      </c>
      <c r="O171">
        <v>0</v>
      </c>
      <c r="P171" t="s">
        <v>5</v>
      </c>
      <c r="Q171">
        <v>0</v>
      </c>
      <c r="R171">
        <v>0</v>
      </c>
      <c r="S171" t="s">
        <v>6</v>
      </c>
      <c r="T171">
        <v>0</v>
      </c>
      <c r="U171">
        <v>0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32767</v>
      </c>
      <c r="AG171">
        <v>0</v>
      </c>
      <c r="AH171" t="s">
        <v>11</v>
      </c>
      <c r="AI171">
        <v>-32767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5575.7204789999996</v>
      </c>
      <c r="I172">
        <v>2.7330800000000002</v>
      </c>
      <c r="J172" t="s">
        <v>3</v>
      </c>
      <c r="K172">
        <v>5064.5745999999999</v>
      </c>
      <c r="L172">
        <v>1.8894000000000001E-2</v>
      </c>
      <c r="M172" t="s">
        <v>4</v>
      </c>
      <c r="N172">
        <v>0</v>
      </c>
      <c r="O172">
        <v>0</v>
      </c>
      <c r="P172" t="s">
        <v>5</v>
      </c>
      <c r="Q172">
        <v>0</v>
      </c>
      <c r="R172">
        <v>0</v>
      </c>
      <c r="S172" t="s">
        <v>6</v>
      </c>
      <c r="T172">
        <v>0</v>
      </c>
      <c r="U172">
        <v>0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32767</v>
      </c>
      <c r="AG172">
        <v>0</v>
      </c>
      <c r="AH172" t="s">
        <v>11</v>
      </c>
      <c r="AI172">
        <v>-32767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6082.6348440000002</v>
      </c>
      <c r="I173">
        <v>3.2242709999999999</v>
      </c>
      <c r="J173" t="s">
        <v>3</v>
      </c>
      <c r="K173">
        <v>5525.0120900000002</v>
      </c>
      <c r="L173">
        <v>1.9248999999999999E-2</v>
      </c>
      <c r="M173" t="s">
        <v>4</v>
      </c>
      <c r="N173">
        <v>0</v>
      </c>
      <c r="O173">
        <v>0</v>
      </c>
      <c r="P173" t="s">
        <v>5</v>
      </c>
      <c r="Q173">
        <v>0</v>
      </c>
      <c r="R173">
        <v>0</v>
      </c>
      <c r="S173" t="s">
        <v>6</v>
      </c>
      <c r="T173">
        <v>0</v>
      </c>
      <c r="U173">
        <v>0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32767</v>
      </c>
      <c r="AG173">
        <v>0</v>
      </c>
      <c r="AH173" t="s">
        <v>11</v>
      </c>
      <c r="AI173">
        <v>-32767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6589.5367290000004</v>
      </c>
      <c r="I174">
        <v>3.698054</v>
      </c>
      <c r="J174" t="s">
        <v>3</v>
      </c>
      <c r="K174">
        <v>5985.4554879999996</v>
      </c>
      <c r="L174">
        <v>2.0775999999999999E-2</v>
      </c>
      <c r="M174" t="s">
        <v>4</v>
      </c>
      <c r="N174">
        <v>0</v>
      </c>
      <c r="O174">
        <v>0</v>
      </c>
      <c r="P174" t="s">
        <v>5</v>
      </c>
      <c r="Q174">
        <v>0</v>
      </c>
      <c r="R174">
        <v>0</v>
      </c>
      <c r="S174" t="s">
        <v>6</v>
      </c>
      <c r="T174">
        <v>0</v>
      </c>
      <c r="U174">
        <v>0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32767</v>
      </c>
      <c r="AG174">
        <v>0</v>
      </c>
      <c r="AH174" t="s">
        <v>11</v>
      </c>
      <c r="AI174">
        <v>-32767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7096.4367769999999</v>
      </c>
      <c r="I175">
        <v>4.1093929999999999</v>
      </c>
      <c r="J175" t="s">
        <v>3</v>
      </c>
      <c r="K175">
        <v>6445.8957229999996</v>
      </c>
      <c r="L175">
        <v>2.3153E-2</v>
      </c>
      <c r="M175" t="s">
        <v>4</v>
      </c>
      <c r="N175">
        <v>0</v>
      </c>
      <c r="O175">
        <v>0</v>
      </c>
      <c r="P175" t="s">
        <v>5</v>
      </c>
      <c r="Q175">
        <v>0</v>
      </c>
      <c r="R175">
        <v>0</v>
      </c>
      <c r="S175" t="s">
        <v>6</v>
      </c>
      <c r="T175">
        <v>0</v>
      </c>
      <c r="U175">
        <v>0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32767</v>
      </c>
      <c r="AG175">
        <v>0</v>
      </c>
      <c r="AH175" t="s">
        <v>11</v>
      </c>
      <c r="AI175">
        <v>-32767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7603.3395410000003</v>
      </c>
      <c r="I176">
        <v>4.6621439999999996</v>
      </c>
      <c r="J176" t="s">
        <v>3</v>
      </c>
      <c r="K176">
        <v>6906.3405270000003</v>
      </c>
      <c r="L176">
        <v>2.4830999999999999E-2</v>
      </c>
      <c r="M176" t="s">
        <v>4</v>
      </c>
      <c r="N176">
        <v>0</v>
      </c>
      <c r="O176">
        <v>0</v>
      </c>
      <c r="P176" t="s">
        <v>5</v>
      </c>
      <c r="Q176">
        <v>0</v>
      </c>
      <c r="R176">
        <v>0</v>
      </c>
      <c r="S176" t="s">
        <v>6</v>
      </c>
      <c r="T176">
        <v>0</v>
      </c>
      <c r="U176">
        <v>0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32767</v>
      </c>
      <c r="AG176">
        <v>0</v>
      </c>
      <c r="AH176" t="s">
        <v>11</v>
      </c>
      <c r="AI176">
        <v>-32767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8110.2418070000003</v>
      </c>
      <c r="I177">
        <v>5.1637130000000004</v>
      </c>
      <c r="J177" t="s">
        <v>3</v>
      </c>
      <c r="K177">
        <v>7366.7842190000001</v>
      </c>
      <c r="L177">
        <v>2.6904000000000001E-2</v>
      </c>
      <c r="M177" t="s">
        <v>4</v>
      </c>
      <c r="N177">
        <v>0</v>
      </c>
      <c r="O177">
        <v>0</v>
      </c>
      <c r="P177" t="s">
        <v>5</v>
      </c>
      <c r="Q177">
        <v>0</v>
      </c>
      <c r="R177">
        <v>0</v>
      </c>
      <c r="S177" t="s">
        <v>6</v>
      </c>
      <c r="T177">
        <v>0</v>
      </c>
      <c r="U177">
        <v>0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32767</v>
      </c>
      <c r="AG177">
        <v>0</v>
      </c>
      <c r="AH177" t="s">
        <v>11</v>
      </c>
      <c r="AI177">
        <v>-32767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8617.1586329999991</v>
      </c>
      <c r="I178">
        <v>5.7144000000000004</v>
      </c>
      <c r="J178" t="s">
        <v>3</v>
      </c>
      <c r="K178">
        <v>7827.2326560000001</v>
      </c>
      <c r="L178">
        <v>3.0263000000000002E-2</v>
      </c>
      <c r="M178" t="s">
        <v>4</v>
      </c>
      <c r="N178">
        <v>0</v>
      </c>
      <c r="O178">
        <v>0</v>
      </c>
      <c r="P178" t="s">
        <v>5</v>
      </c>
      <c r="Q178">
        <v>0</v>
      </c>
      <c r="R178">
        <v>0</v>
      </c>
      <c r="S178" t="s">
        <v>6</v>
      </c>
      <c r="T178">
        <v>0</v>
      </c>
      <c r="U178">
        <v>0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32767</v>
      </c>
      <c r="AG178">
        <v>0</v>
      </c>
      <c r="AH178" t="s">
        <v>11</v>
      </c>
      <c r="AI178">
        <v>-32767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9124.0838870000007</v>
      </c>
      <c r="I179">
        <v>6.341475</v>
      </c>
      <c r="J179" t="s">
        <v>3</v>
      </c>
      <c r="K179">
        <v>8287.6798830000007</v>
      </c>
      <c r="L179">
        <v>3.2260999999999998E-2</v>
      </c>
      <c r="M179" t="s">
        <v>4</v>
      </c>
      <c r="N179">
        <v>0</v>
      </c>
      <c r="O179">
        <v>0</v>
      </c>
      <c r="P179" t="s">
        <v>5</v>
      </c>
      <c r="Q179">
        <v>0</v>
      </c>
      <c r="R179">
        <v>0</v>
      </c>
      <c r="S179" t="s">
        <v>6</v>
      </c>
      <c r="T179">
        <v>0</v>
      </c>
      <c r="U179">
        <v>0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32767</v>
      </c>
      <c r="AG179">
        <v>0</v>
      </c>
      <c r="AH179" t="s">
        <v>11</v>
      </c>
      <c r="AI179">
        <v>-32767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9631.0026369999996</v>
      </c>
      <c r="I180">
        <v>6.9420859999999998</v>
      </c>
      <c r="J180" t="s">
        <v>3</v>
      </c>
      <c r="K180">
        <v>8748.1349410000003</v>
      </c>
      <c r="L180">
        <v>3.5112999999999998E-2</v>
      </c>
      <c r="M180" t="s">
        <v>4</v>
      </c>
      <c r="N180">
        <v>0</v>
      </c>
      <c r="O180">
        <v>0</v>
      </c>
      <c r="P180" t="s">
        <v>5</v>
      </c>
      <c r="Q180">
        <v>0</v>
      </c>
      <c r="R180">
        <v>0</v>
      </c>
      <c r="S180" t="s">
        <v>6</v>
      </c>
      <c r="T180">
        <v>0</v>
      </c>
      <c r="U180">
        <v>0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32767</v>
      </c>
      <c r="AG180">
        <v>0</v>
      </c>
      <c r="AH180" t="s">
        <v>11</v>
      </c>
      <c r="AI180">
        <v>-32767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10137.922129</v>
      </c>
      <c r="I181">
        <v>7.5983340000000004</v>
      </c>
      <c r="J181" t="s">
        <v>3</v>
      </c>
      <c r="K181">
        <v>9208.5975199999993</v>
      </c>
      <c r="L181">
        <v>3.9709000000000001E-2</v>
      </c>
      <c r="M181" t="s">
        <v>4</v>
      </c>
      <c r="N181">
        <v>0</v>
      </c>
      <c r="O181">
        <v>0</v>
      </c>
      <c r="P181" t="s">
        <v>5</v>
      </c>
      <c r="Q181">
        <v>0</v>
      </c>
      <c r="R181">
        <v>0</v>
      </c>
      <c r="S181" t="s">
        <v>6</v>
      </c>
      <c r="T181">
        <v>0</v>
      </c>
      <c r="U181">
        <v>0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32767</v>
      </c>
      <c r="AG181">
        <v>0</v>
      </c>
      <c r="AH181" t="s">
        <v>11</v>
      </c>
      <c r="AI181">
        <v>-32767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194.950389</v>
      </c>
      <c r="I182">
        <v>7.4097999999999997E-2</v>
      </c>
      <c r="J182" t="s">
        <v>3</v>
      </c>
      <c r="K182">
        <v>148.452246</v>
      </c>
      <c r="L182">
        <v>5.1286999999999999E-2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32767</v>
      </c>
      <c r="AG182">
        <v>0</v>
      </c>
      <c r="AH182" t="s">
        <v>11</v>
      </c>
      <c r="AI182">
        <v>-32767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389.94473099999999</v>
      </c>
      <c r="I183">
        <v>0.25691399999999998</v>
      </c>
      <c r="J183" t="s">
        <v>3</v>
      </c>
      <c r="K183">
        <v>296.90283399999998</v>
      </c>
      <c r="L183">
        <v>0.204093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32767</v>
      </c>
      <c r="AG183">
        <v>0</v>
      </c>
      <c r="AH183" t="s">
        <v>11</v>
      </c>
      <c r="AI183">
        <v>-32767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584.97507800000005</v>
      </c>
      <c r="I184">
        <v>0.55847999999999998</v>
      </c>
      <c r="J184" t="s">
        <v>3</v>
      </c>
      <c r="K184">
        <v>445.35137800000001</v>
      </c>
      <c r="L184">
        <v>0.45605600000000002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32767</v>
      </c>
      <c r="AG184">
        <v>0</v>
      </c>
      <c r="AH184" t="s">
        <v>11</v>
      </c>
      <c r="AI184">
        <v>-32767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779.99652500000002</v>
      </c>
      <c r="I185">
        <v>0.98993399999999998</v>
      </c>
      <c r="J185" t="s">
        <v>3</v>
      </c>
      <c r="K185">
        <v>593.80201199999999</v>
      </c>
      <c r="L185">
        <v>0.80861400000000005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32767</v>
      </c>
      <c r="AG185">
        <v>0</v>
      </c>
      <c r="AH185" t="s">
        <v>11</v>
      </c>
      <c r="AI185">
        <v>-32767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975.011436</v>
      </c>
      <c r="I186">
        <v>1.5293300000000001</v>
      </c>
      <c r="J186" t="s">
        <v>3</v>
      </c>
      <c r="K186">
        <v>742.25145599999996</v>
      </c>
      <c r="L186">
        <v>1.259603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32767</v>
      </c>
      <c r="AG186">
        <v>0</v>
      </c>
      <c r="AH186" t="s">
        <v>11</v>
      </c>
      <c r="AI186">
        <v>-32767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1170.0258449999999</v>
      </c>
      <c r="I187">
        <v>2.166093</v>
      </c>
      <c r="J187" t="s">
        <v>3</v>
      </c>
      <c r="K187">
        <v>890.69886099999997</v>
      </c>
      <c r="L187">
        <v>1.815844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32767</v>
      </c>
      <c r="AG187">
        <v>0</v>
      </c>
      <c r="AH187" t="s">
        <v>11</v>
      </c>
      <c r="AI187">
        <v>-32767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1365.0396040000001</v>
      </c>
      <c r="I188">
        <v>2.942256</v>
      </c>
      <c r="J188" t="s">
        <v>3</v>
      </c>
      <c r="K188">
        <v>1039.1461569999999</v>
      </c>
      <c r="L188">
        <v>2.4702549999999999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32767</v>
      </c>
      <c r="AG188">
        <v>0</v>
      </c>
      <c r="AH188" t="s">
        <v>11</v>
      </c>
      <c r="AI188">
        <v>-32767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1560.0490359999999</v>
      </c>
      <c r="I189">
        <v>3.8401209999999999</v>
      </c>
      <c r="J189" t="s">
        <v>3</v>
      </c>
      <c r="K189">
        <v>1187.5906050000001</v>
      </c>
      <c r="L189">
        <v>3.2270949999999998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32767</v>
      </c>
      <c r="AG189">
        <v>0</v>
      </c>
      <c r="AH189" t="s">
        <v>11</v>
      </c>
      <c r="AI189">
        <v>-32767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1755.092185</v>
      </c>
      <c r="I190">
        <v>4.8520089999999998</v>
      </c>
      <c r="J190" t="s">
        <v>3</v>
      </c>
      <c r="K190">
        <v>1336.0373239999999</v>
      </c>
      <c r="L190">
        <v>4.075577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32767</v>
      </c>
      <c r="AG190">
        <v>0</v>
      </c>
      <c r="AH190" t="s">
        <v>11</v>
      </c>
      <c r="AI190">
        <v>-32767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1950.091848</v>
      </c>
      <c r="I191">
        <v>6.0179410000000004</v>
      </c>
      <c r="J191" t="s">
        <v>3</v>
      </c>
      <c r="K191">
        <v>1484.4844900000001</v>
      </c>
      <c r="L191">
        <v>5.0285419999999998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32767</v>
      </c>
      <c r="AG191">
        <v>0</v>
      </c>
      <c r="AH191" t="s">
        <v>11</v>
      </c>
      <c r="AI191">
        <v>-32767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2145.1092189999999</v>
      </c>
      <c r="I192">
        <v>7.1369499999999997</v>
      </c>
      <c r="J192" t="s">
        <v>3</v>
      </c>
      <c r="K192">
        <v>1632.930879</v>
      </c>
      <c r="L192">
        <v>6.0760040000000002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32767</v>
      </c>
      <c r="AG192">
        <v>0</v>
      </c>
      <c r="AH192" t="s">
        <v>11</v>
      </c>
      <c r="AI192">
        <v>-32767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2340.0920900000001</v>
      </c>
      <c r="I193">
        <v>8.4424790000000005</v>
      </c>
      <c r="J193" t="s">
        <v>3</v>
      </c>
      <c r="K193">
        <v>1781.3746510000001</v>
      </c>
      <c r="L193">
        <v>7.2264629999999999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32767</v>
      </c>
      <c r="AG193">
        <v>0</v>
      </c>
      <c r="AH193" t="s">
        <v>11</v>
      </c>
      <c r="AI193">
        <v>-32767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2535.0780570000002</v>
      </c>
      <c r="I194">
        <v>9.8607420000000001</v>
      </c>
      <c r="J194" t="s">
        <v>3</v>
      </c>
      <c r="K194">
        <v>1929.8172830000001</v>
      </c>
      <c r="L194">
        <v>8.4871269999999992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32767</v>
      </c>
      <c r="AG194">
        <v>0</v>
      </c>
      <c r="AH194" t="s">
        <v>11</v>
      </c>
      <c r="AI194">
        <v>-32767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2730.0841989999999</v>
      </c>
      <c r="I195">
        <v>11.406663999999999</v>
      </c>
      <c r="J195" t="s">
        <v>3</v>
      </c>
      <c r="K195">
        <v>2078.261172</v>
      </c>
      <c r="L195">
        <v>9.8306170000000002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32767</v>
      </c>
      <c r="AG195">
        <v>0</v>
      </c>
      <c r="AH195" t="s">
        <v>11</v>
      </c>
      <c r="AI195">
        <v>-32767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2925.1116649999999</v>
      </c>
      <c r="I196">
        <v>13.037217999999999</v>
      </c>
      <c r="J196" t="s">
        <v>3</v>
      </c>
      <c r="K196">
        <v>2226.703047</v>
      </c>
      <c r="L196">
        <v>11.295940999999999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32767</v>
      </c>
      <c r="AG196">
        <v>0</v>
      </c>
      <c r="AH196" t="s">
        <v>11</v>
      </c>
      <c r="AI196">
        <v>-32767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3120.1105710000002</v>
      </c>
      <c r="I197">
        <v>14.760994999999999</v>
      </c>
      <c r="J197" t="s">
        <v>3</v>
      </c>
      <c r="K197">
        <v>2375.145454</v>
      </c>
      <c r="L197">
        <v>12.853847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32767</v>
      </c>
      <c r="AG197">
        <v>0</v>
      </c>
      <c r="AH197" t="s">
        <v>11</v>
      </c>
      <c r="AI197">
        <v>-32767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3315.117671</v>
      </c>
      <c r="I198">
        <v>16.680709</v>
      </c>
      <c r="J198" t="s">
        <v>3</v>
      </c>
      <c r="K198">
        <v>2523.5956099999999</v>
      </c>
      <c r="L198">
        <v>14.416722999999999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32767</v>
      </c>
      <c r="AG198">
        <v>0</v>
      </c>
      <c r="AH198" t="s">
        <v>11</v>
      </c>
      <c r="AI198">
        <v>-32767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3510.124746</v>
      </c>
      <c r="I199">
        <v>18.680879000000001</v>
      </c>
      <c r="J199" t="s">
        <v>3</v>
      </c>
      <c r="K199">
        <v>2672.0481150000001</v>
      </c>
      <c r="L199">
        <v>16.079415999999998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32767</v>
      </c>
      <c r="AG199">
        <v>0</v>
      </c>
      <c r="AH199" t="s">
        <v>11</v>
      </c>
      <c r="AI199">
        <v>-32767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3705.1431590000002</v>
      </c>
      <c r="I200">
        <v>20.695292999999999</v>
      </c>
      <c r="J200" t="s">
        <v>3</v>
      </c>
      <c r="K200">
        <v>2820.4956539999998</v>
      </c>
      <c r="L200">
        <v>17.836646999999999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32767</v>
      </c>
      <c r="AG200">
        <v>0</v>
      </c>
      <c r="AH200" t="s">
        <v>11</v>
      </c>
      <c r="AI200">
        <v>-32767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3900.1791210000001</v>
      </c>
      <c r="I201">
        <v>22.744419000000001</v>
      </c>
      <c r="J201" t="s">
        <v>3</v>
      </c>
      <c r="K201">
        <v>2968.945142</v>
      </c>
      <c r="L201">
        <v>19.666302999999999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32767</v>
      </c>
      <c r="AG201">
        <v>0</v>
      </c>
      <c r="AH201" t="s">
        <v>11</v>
      </c>
      <c r="AI201">
        <v>-32767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85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490.21386100000001</v>
      </c>
      <c r="I202">
        <v>2.2444310000000001</v>
      </c>
      <c r="J202" t="s">
        <v>3</v>
      </c>
      <c r="K202">
        <v>445.54164100000003</v>
      </c>
      <c r="L202">
        <v>1.9119349999999999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85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980.61679300000003</v>
      </c>
      <c r="I203">
        <v>8.8396039999999996</v>
      </c>
      <c r="J203" t="s">
        <v>3</v>
      </c>
      <c r="K203">
        <v>891.08626100000004</v>
      </c>
      <c r="L203">
        <v>7.6269559999999998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85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1471.020986</v>
      </c>
      <c r="I204">
        <v>20.131717999999999</v>
      </c>
      <c r="J204" t="s">
        <v>3</v>
      </c>
      <c r="K204">
        <v>1336.632053</v>
      </c>
      <c r="L204">
        <v>17.191987000000001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85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1961.425864</v>
      </c>
      <c r="I205">
        <v>35.657048000000003</v>
      </c>
      <c r="J205" t="s">
        <v>3</v>
      </c>
      <c r="K205">
        <v>1782.171709</v>
      </c>
      <c r="L205">
        <v>30.517939999999999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85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2451.8393209999999</v>
      </c>
      <c r="I206">
        <v>55.678544000000002</v>
      </c>
      <c r="J206" t="s">
        <v>3</v>
      </c>
      <c r="K206">
        <v>2227.717036</v>
      </c>
      <c r="L206">
        <v>47.693595999999999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85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2942.2502829999999</v>
      </c>
      <c r="I207">
        <v>80.309725999999998</v>
      </c>
      <c r="J207" t="s">
        <v>3</v>
      </c>
      <c r="K207">
        <v>2673.2677250000002</v>
      </c>
      <c r="L207">
        <v>68.779802000000004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85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3432.6575929999999</v>
      </c>
      <c r="I208">
        <v>109.364868</v>
      </c>
      <c r="J208" t="s">
        <v>3</v>
      </c>
      <c r="K208">
        <v>3118.8287789999999</v>
      </c>
      <c r="L208">
        <v>93.626767000000001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85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3923.0765580000002</v>
      </c>
      <c r="I209">
        <v>143.283446</v>
      </c>
      <c r="J209" t="s">
        <v>3</v>
      </c>
      <c r="K209">
        <v>3564.3876319999999</v>
      </c>
      <c r="L209">
        <v>122.262524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85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4413.4949999999999</v>
      </c>
      <c r="I210">
        <v>181.43157199999999</v>
      </c>
      <c r="J210" t="s">
        <v>3</v>
      </c>
      <c r="K210">
        <v>4009.9551070000002</v>
      </c>
      <c r="L210">
        <v>154.556589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85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4903.9413180000001</v>
      </c>
      <c r="I211">
        <v>224.15312900000001</v>
      </c>
      <c r="J211" t="s">
        <v>3</v>
      </c>
      <c r="K211">
        <v>4455.5299610000002</v>
      </c>
      <c r="L211">
        <v>190.93511100000001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85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5394.3783110000004</v>
      </c>
      <c r="I212">
        <v>270.97173199999997</v>
      </c>
      <c r="J212" t="s">
        <v>3</v>
      </c>
      <c r="K212">
        <v>4901.103838</v>
      </c>
      <c r="L212">
        <v>231.10797700000001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85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5884.8067769999998</v>
      </c>
      <c r="I213">
        <v>321.87011899999999</v>
      </c>
      <c r="J213" t="s">
        <v>3</v>
      </c>
      <c r="K213">
        <v>5346.6780369999997</v>
      </c>
      <c r="L213">
        <v>275.11822699999999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85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6375.2627339999999</v>
      </c>
      <c r="I214">
        <v>377.59061800000001</v>
      </c>
      <c r="J214" t="s">
        <v>3</v>
      </c>
      <c r="K214">
        <v>5792.2628709999999</v>
      </c>
      <c r="L214">
        <v>322.83692200000002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85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6865.7050200000003</v>
      </c>
      <c r="I215">
        <v>437.38395800000001</v>
      </c>
      <c r="J215" t="s">
        <v>3</v>
      </c>
      <c r="K215">
        <v>6237.8492969999998</v>
      </c>
      <c r="L215">
        <v>374.23711100000003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85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7356.1535549999999</v>
      </c>
      <c r="I216">
        <v>502.78279900000001</v>
      </c>
      <c r="J216" t="s">
        <v>3</v>
      </c>
      <c r="K216">
        <v>6683.443037</v>
      </c>
      <c r="L216">
        <v>429.89545900000002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85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7846.6079099999997</v>
      </c>
      <c r="I217">
        <v>571.15634599999998</v>
      </c>
      <c r="J217" t="s">
        <v>3</v>
      </c>
      <c r="K217">
        <v>7129.0354200000002</v>
      </c>
      <c r="L217">
        <v>489.01934199999999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85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8337.0592379999998</v>
      </c>
      <c r="I218">
        <v>645.00079500000004</v>
      </c>
      <c r="J218" t="s">
        <v>3</v>
      </c>
      <c r="K218">
        <v>7574.6239450000003</v>
      </c>
      <c r="L218">
        <v>552.01616999999999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85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8827.5276950000007</v>
      </c>
      <c r="I219">
        <v>722.58473500000002</v>
      </c>
      <c r="J219" t="s">
        <v>3</v>
      </c>
      <c r="K219">
        <v>8020.2284769999997</v>
      </c>
      <c r="L219">
        <v>618.55706099999998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85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9318.0062500000004</v>
      </c>
      <c r="I220">
        <v>804.522966</v>
      </c>
      <c r="J220" t="s">
        <v>3</v>
      </c>
      <c r="K220">
        <v>8465.8403130000006</v>
      </c>
      <c r="L220">
        <v>688.99808499999995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85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9808.4644530000005</v>
      </c>
      <c r="I221">
        <v>891.58301500000005</v>
      </c>
      <c r="J221" t="s">
        <v>3</v>
      </c>
      <c r="K221">
        <v>8911.4507620000004</v>
      </c>
      <c r="L221">
        <v>763.66351499999996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86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466.54330800000002</v>
      </c>
      <c r="I222">
        <v>3.6616000000000003E-2</v>
      </c>
      <c r="J222" t="s">
        <v>3</v>
      </c>
      <c r="K222">
        <v>420.50332800000001</v>
      </c>
      <c r="L222">
        <v>9.5329999999999998E-3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86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933.26576299999999</v>
      </c>
      <c r="I223">
        <v>0.133992</v>
      </c>
      <c r="J223" t="s">
        <v>3</v>
      </c>
      <c r="K223">
        <v>840.95457799999997</v>
      </c>
      <c r="L223">
        <v>3.2067999999999999E-2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86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1400.005598</v>
      </c>
      <c r="I224">
        <v>0.29528300000000002</v>
      </c>
      <c r="J224" t="s">
        <v>3</v>
      </c>
      <c r="K224">
        <v>1261.403503</v>
      </c>
      <c r="L224">
        <v>7.2970999999999994E-2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86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1866.7503830000001</v>
      </c>
      <c r="I225">
        <v>0.50964699999999996</v>
      </c>
      <c r="J225" t="s">
        <v>3</v>
      </c>
      <c r="K225">
        <v>1681.852363</v>
      </c>
      <c r="L225">
        <v>0.13333100000000001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86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2333.4962650000002</v>
      </c>
      <c r="I226">
        <v>0.80410300000000001</v>
      </c>
      <c r="J226" t="s">
        <v>3</v>
      </c>
      <c r="K226">
        <v>2102.3007130000001</v>
      </c>
      <c r="L226">
        <v>0.215063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86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2800.227324</v>
      </c>
      <c r="I227">
        <v>1.1324879999999999</v>
      </c>
      <c r="J227" t="s">
        <v>3</v>
      </c>
      <c r="K227">
        <v>2522.745527</v>
      </c>
      <c r="L227">
        <v>0.31236199999999997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86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3266.9595800000002</v>
      </c>
      <c r="I228">
        <v>1.5382480000000001</v>
      </c>
      <c r="J228" t="s">
        <v>3</v>
      </c>
      <c r="K228">
        <v>2943.1934809999998</v>
      </c>
      <c r="L228">
        <v>0.43059799999999998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86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3733.6833449999999</v>
      </c>
      <c r="I229">
        <v>2.0039500000000001</v>
      </c>
      <c r="J229" t="s">
        <v>3</v>
      </c>
      <c r="K229">
        <v>3363.6410209999999</v>
      </c>
      <c r="L229">
        <v>0.56211999999999995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86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4200.4332519999998</v>
      </c>
      <c r="I230">
        <v>2.4273259999999999</v>
      </c>
      <c r="J230" t="s">
        <v>3</v>
      </c>
      <c r="K230">
        <v>3784.0953760000002</v>
      </c>
      <c r="L230">
        <v>0.71387900000000004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86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4667.1757710000002</v>
      </c>
      <c r="I231">
        <v>2.9483890000000001</v>
      </c>
      <c r="J231" t="s">
        <v>3</v>
      </c>
      <c r="K231">
        <v>4204.5427540000001</v>
      </c>
      <c r="L231">
        <v>0.87232500000000002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86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5133.9434860000001</v>
      </c>
      <c r="I232">
        <v>3.47655</v>
      </c>
      <c r="J232" t="s">
        <v>3</v>
      </c>
      <c r="K232">
        <v>4624.9986429999999</v>
      </c>
      <c r="L232">
        <v>1.048033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86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5600.6805569999997</v>
      </c>
      <c r="I233">
        <v>4.0301410000000004</v>
      </c>
      <c r="J233" t="s">
        <v>3</v>
      </c>
      <c r="K233">
        <v>5045.4506449999999</v>
      </c>
      <c r="L233">
        <v>1.242667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86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6067.4325200000003</v>
      </c>
      <c r="I234">
        <v>4.7430320000000004</v>
      </c>
      <c r="J234" t="s">
        <v>3</v>
      </c>
      <c r="K234">
        <v>5465.9020410000003</v>
      </c>
      <c r="L234">
        <v>1.457589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86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6534.1579689999999</v>
      </c>
      <c r="I235">
        <v>5.4809169999999998</v>
      </c>
      <c r="J235" t="s">
        <v>3</v>
      </c>
      <c r="K235">
        <v>5886.3461040000002</v>
      </c>
      <c r="L235">
        <v>1.678304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86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7000.8910740000001</v>
      </c>
      <c r="I236">
        <v>6.2864300000000002</v>
      </c>
      <c r="J236" t="s">
        <v>3</v>
      </c>
      <c r="K236">
        <v>6306.7972069999996</v>
      </c>
      <c r="L236">
        <v>1.904417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86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7467.620801</v>
      </c>
      <c r="I237">
        <v>7.1928010000000002</v>
      </c>
      <c r="J237" t="s">
        <v>3</v>
      </c>
      <c r="K237">
        <v>6727.2517090000001</v>
      </c>
      <c r="L237">
        <v>2.177076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86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7934.3453220000001</v>
      </c>
      <c r="I238">
        <v>8.1869370000000004</v>
      </c>
      <c r="J238" t="s">
        <v>3</v>
      </c>
      <c r="K238">
        <v>7147.703203</v>
      </c>
      <c r="L238">
        <v>2.4487749999999999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86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8401.0808010000001</v>
      </c>
      <c r="I239">
        <v>9.1429799999999997</v>
      </c>
      <c r="J239" t="s">
        <v>3</v>
      </c>
      <c r="K239">
        <v>7568.150576</v>
      </c>
      <c r="L239">
        <v>2.715519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86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8867.8206050000008</v>
      </c>
      <c r="I240">
        <v>10.075689000000001</v>
      </c>
      <c r="J240" t="s">
        <v>3</v>
      </c>
      <c r="K240">
        <v>7988.5991990000002</v>
      </c>
      <c r="L240">
        <v>3.0150519999999998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86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9334.5418950000003</v>
      </c>
      <c r="I241">
        <v>11.135593999999999</v>
      </c>
      <c r="J241" t="s">
        <v>3</v>
      </c>
      <c r="K241">
        <v>8409.0458789999993</v>
      </c>
      <c r="L241">
        <v>3.3446720000000001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97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471.503422</v>
      </c>
      <c r="I242">
        <v>2.8638E-2</v>
      </c>
      <c r="J242" t="s">
        <v>3</v>
      </c>
      <c r="K242">
        <v>419.70656200000002</v>
      </c>
      <c r="L242">
        <v>3.0869999999999999E-3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97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943.32181000000003</v>
      </c>
      <c r="I243">
        <v>9.7430000000000003E-2</v>
      </c>
      <c r="J243" t="s">
        <v>3</v>
      </c>
      <c r="K243">
        <v>839.40228300000001</v>
      </c>
      <c r="L243">
        <v>9.1570000000000002E-3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97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1415.137964</v>
      </c>
      <c r="I244">
        <v>0.19889100000000001</v>
      </c>
      <c r="J244" t="s">
        <v>3</v>
      </c>
      <c r="K244">
        <v>1259.10509</v>
      </c>
      <c r="L244">
        <v>1.6253E-2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97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1886.9358589999999</v>
      </c>
      <c r="I245">
        <v>0.297676</v>
      </c>
      <c r="J245" t="s">
        <v>3</v>
      </c>
      <c r="K245">
        <v>1678.8126099999999</v>
      </c>
      <c r="L245">
        <v>2.6832000000000002E-2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97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2358.7320410000002</v>
      </c>
      <c r="I246">
        <v>0.47147899999999998</v>
      </c>
      <c r="J246" t="s">
        <v>3</v>
      </c>
      <c r="K246">
        <v>2098.5246390000002</v>
      </c>
      <c r="L246">
        <v>4.0586999999999998E-2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97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2830.5462400000001</v>
      </c>
      <c r="I247">
        <v>0.67099399999999998</v>
      </c>
      <c r="J247" t="s">
        <v>3</v>
      </c>
      <c r="K247">
        <v>2518.2395259999998</v>
      </c>
      <c r="L247">
        <v>5.7487999999999997E-2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97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3302.3446290000002</v>
      </c>
      <c r="I248">
        <v>0.91660900000000001</v>
      </c>
      <c r="J248" t="s">
        <v>3</v>
      </c>
      <c r="K248">
        <v>2937.9461430000001</v>
      </c>
      <c r="L248">
        <v>7.8909000000000007E-2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97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3774.1873930000002</v>
      </c>
      <c r="I249">
        <v>1.191786</v>
      </c>
      <c r="J249" t="s">
        <v>3</v>
      </c>
      <c r="K249">
        <v>3357.6695119999999</v>
      </c>
      <c r="L249">
        <v>0.10101599999999999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97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4246.0164940000004</v>
      </c>
      <c r="I250">
        <v>1.53365</v>
      </c>
      <c r="J250" t="s">
        <v>3</v>
      </c>
      <c r="K250">
        <v>3777.3997800000002</v>
      </c>
      <c r="L250">
        <v>0.12651599999999999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97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4717.8365329999997</v>
      </c>
      <c r="I251">
        <v>1.896047</v>
      </c>
      <c r="J251" t="s">
        <v>3</v>
      </c>
      <c r="K251">
        <v>4197.1226859999997</v>
      </c>
      <c r="L251">
        <v>0.15296399999999999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97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5189.6833109999998</v>
      </c>
      <c r="I252">
        <v>2.3537059999999999</v>
      </c>
      <c r="J252" t="s">
        <v>3</v>
      </c>
      <c r="K252">
        <v>4616.8508199999997</v>
      </c>
      <c r="L252">
        <v>0.18027499999999999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97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5661.5103220000001</v>
      </c>
      <c r="I253">
        <v>2.7810060000000001</v>
      </c>
      <c r="J253" t="s">
        <v>3</v>
      </c>
      <c r="K253">
        <v>5036.5860160000002</v>
      </c>
      <c r="L253">
        <v>0.20977699999999999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97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6133.3766109999997</v>
      </c>
      <c r="I254">
        <v>3.2411080000000001</v>
      </c>
      <c r="J254" t="s">
        <v>3</v>
      </c>
      <c r="K254">
        <v>5456.3329299999996</v>
      </c>
      <c r="L254">
        <v>0.24135899999999999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97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6605.2081740000003</v>
      </c>
      <c r="I255">
        <v>3.7174070000000001</v>
      </c>
      <c r="J255" t="s">
        <v>3</v>
      </c>
      <c r="K255">
        <v>5876.069238</v>
      </c>
      <c r="L255">
        <v>0.27334700000000001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97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7077.0539650000001</v>
      </c>
      <c r="I256">
        <v>4.2463540000000002</v>
      </c>
      <c r="J256" t="s">
        <v>3</v>
      </c>
      <c r="K256">
        <v>6295.8073439999998</v>
      </c>
      <c r="L256">
        <v>0.30329699999999998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97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7548.9231639999998</v>
      </c>
      <c r="I257">
        <v>4.8443839999999998</v>
      </c>
      <c r="J257" t="s">
        <v>3</v>
      </c>
      <c r="K257">
        <v>6715.5529100000003</v>
      </c>
      <c r="L257">
        <v>0.33141700000000002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97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8020.7969730000004</v>
      </c>
      <c r="I258">
        <v>5.4492250000000002</v>
      </c>
      <c r="J258" t="s">
        <v>3</v>
      </c>
      <c r="K258">
        <v>7135.3064750000003</v>
      </c>
      <c r="L258">
        <v>0.36756499999999998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97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8492.6544529999992</v>
      </c>
      <c r="I259">
        <v>6.13795</v>
      </c>
      <c r="J259" t="s">
        <v>3</v>
      </c>
      <c r="K259">
        <v>7555.0693359999996</v>
      </c>
      <c r="L259">
        <v>0.41162300000000002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97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8964.5172660000007</v>
      </c>
      <c r="I260">
        <v>6.8510070000000001</v>
      </c>
      <c r="J260" t="s">
        <v>3</v>
      </c>
      <c r="K260">
        <v>7974.8276370000003</v>
      </c>
      <c r="L260">
        <v>0.448712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97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9436.3755270000001</v>
      </c>
      <c r="I261">
        <v>7.3817830000000004</v>
      </c>
      <c r="J261" t="s">
        <v>3</v>
      </c>
      <c r="K261">
        <v>8394.5869340000008</v>
      </c>
      <c r="L261">
        <v>0.47473199999999999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18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398.04111499999999</v>
      </c>
      <c r="I262">
        <v>53.261139</v>
      </c>
      <c r="J262" t="s">
        <v>3</v>
      </c>
      <c r="K262">
        <v>390.96360499999997</v>
      </c>
      <c r="L262">
        <v>52.263772000000003</v>
      </c>
      <c r="M262" t="s">
        <v>4</v>
      </c>
      <c r="N262">
        <v>21.216836000000001</v>
      </c>
      <c r="O262">
        <v>1.793024</v>
      </c>
      <c r="P262" t="s">
        <v>5</v>
      </c>
      <c r="Q262">
        <v>19.535720000000001</v>
      </c>
      <c r="R262">
        <v>0.16042799999999999</v>
      </c>
      <c r="S262" t="s">
        <v>6</v>
      </c>
      <c r="T262">
        <v>5.5066269999999999</v>
      </c>
      <c r="U262">
        <v>1.6875999999999999E-2</v>
      </c>
      <c r="V262" t="s">
        <v>7</v>
      </c>
      <c r="W262">
        <v>5.0344939999999996</v>
      </c>
      <c r="X262">
        <v>3.4858E-2</v>
      </c>
      <c r="Y262" t="s">
        <v>8</v>
      </c>
      <c r="Z262">
        <v>7.6833239999999998</v>
      </c>
      <c r="AA262">
        <v>3.705E-2</v>
      </c>
      <c r="AB262" t="s">
        <v>9</v>
      </c>
      <c r="AC262">
        <v>349.190585</v>
      </c>
      <c r="AD262">
        <v>37.489274999999999</v>
      </c>
      <c r="AE262" t="s">
        <v>10</v>
      </c>
      <c r="AF262">
        <v>0.29388999999999998</v>
      </c>
      <c r="AG262">
        <v>6.9999999999999994E-5</v>
      </c>
      <c r="AH262" t="s">
        <v>11</v>
      </c>
      <c r="AI262">
        <v>0.70649300000000004</v>
      </c>
      <c r="AJ262">
        <v>1.5999999999999999E-5</v>
      </c>
      <c r="AK262" t="s">
        <v>12</v>
      </c>
      <c r="AL262">
        <v>0</v>
      </c>
      <c r="AM262">
        <v>0</v>
      </c>
    </row>
    <row r="263" spans="1:39" x14ac:dyDescent="0.25">
      <c r="A263" t="s">
        <v>18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795.90765999999996</v>
      </c>
      <c r="I263">
        <v>167.574984</v>
      </c>
      <c r="J263" t="s">
        <v>3</v>
      </c>
      <c r="K263">
        <v>781.72066299999994</v>
      </c>
      <c r="L263">
        <v>165.057087</v>
      </c>
      <c r="M263" t="s">
        <v>4</v>
      </c>
      <c r="N263">
        <v>42.365937000000002</v>
      </c>
      <c r="O263">
        <v>6.9079220000000001</v>
      </c>
      <c r="P263" t="s">
        <v>5</v>
      </c>
      <c r="Q263">
        <v>39.072510000000001</v>
      </c>
      <c r="R263">
        <v>0.43455899999999997</v>
      </c>
      <c r="S263" t="s">
        <v>6</v>
      </c>
      <c r="T263">
        <v>11.017244</v>
      </c>
      <c r="U263">
        <v>4.1376000000000003E-2</v>
      </c>
      <c r="V263" t="s">
        <v>7</v>
      </c>
      <c r="W263">
        <v>10.0822</v>
      </c>
      <c r="X263">
        <v>0.102579</v>
      </c>
      <c r="Y263" t="s">
        <v>8</v>
      </c>
      <c r="Z263">
        <v>15.347162000000001</v>
      </c>
      <c r="AA263">
        <v>0.122558</v>
      </c>
      <c r="AB263" t="s">
        <v>9</v>
      </c>
      <c r="AC263">
        <v>698.23446300000001</v>
      </c>
      <c r="AD263">
        <v>110.557323</v>
      </c>
      <c r="AE263" t="s">
        <v>10</v>
      </c>
      <c r="AF263">
        <v>0.28931899999999999</v>
      </c>
      <c r="AG263">
        <v>5.8E-5</v>
      </c>
      <c r="AH263" t="s">
        <v>11</v>
      </c>
      <c r="AI263">
        <v>0.70845499999999995</v>
      </c>
      <c r="AJ263">
        <v>3.3000000000000003E-5</v>
      </c>
      <c r="AK263" t="s">
        <v>12</v>
      </c>
      <c r="AL263">
        <v>0</v>
      </c>
      <c r="AM263">
        <v>0</v>
      </c>
    </row>
    <row r="264" spans="1:39" x14ac:dyDescent="0.25">
      <c r="A264" t="s">
        <v>18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1192.0959889999999</v>
      </c>
      <c r="I264">
        <v>288.96251999999998</v>
      </c>
      <c r="J264" t="s">
        <v>3</v>
      </c>
      <c r="K264">
        <v>1170.8562010000001</v>
      </c>
      <c r="L264">
        <v>283.72936399999998</v>
      </c>
      <c r="M264" t="s">
        <v>4</v>
      </c>
      <c r="N264">
        <v>63.369242</v>
      </c>
      <c r="O264">
        <v>13.018786</v>
      </c>
      <c r="P264" t="s">
        <v>5</v>
      </c>
      <c r="Q264">
        <v>58.566037000000001</v>
      </c>
      <c r="R264">
        <v>0.87733899999999998</v>
      </c>
      <c r="S264" t="s">
        <v>6</v>
      </c>
      <c r="T264">
        <v>16.510083999999999</v>
      </c>
      <c r="U264">
        <v>7.0747000000000004E-2</v>
      </c>
      <c r="V264" t="s">
        <v>7</v>
      </c>
      <c r="W264">
        <v>15.102713</v>
      </c>
      <c r="X264">
        <v>0.24149699999999999</v>
      </c>
      <c r="Y264" t="s">
        <v>8</v>
      </c>
      <c r="Z264">
        <v>23.016860999999999</v>
      </c>
      <c r="AA264">
        <v>0.25259300000000001</v>
      </c>
      <c r="AB264" t="s">
        <v>9</v>
      </c>
      <c r="AC264">
        <v>1045.839839</v>
      </c>
      <c r="AD264">
        <v>189.51076</v>
      </c>
      <c r="AE264" t="s">
        <v>10</v>
      </c>
      <c r="AF264">
        <v>0.28650999999999999</v>
      </c>
      <c r="AG264">
        <v>3.1000000000000001E-5</v>
      </c>
      <c r="AH264" t="s">
        <v>11</v>
      </c>
      <c r="AI264">
        <v>0.70968600000000004</v>
      </c>
      <c r="AJ264">
        <v>3.8000000000000002E-5</v>
      </c>
      <c r="AK264" t="s">
        <v>12</v>
      </c>
      <c r="AL264">
        <v>0</v>
      </c>
      <c r="AM264">
        <v>0</v>
      </c>
    </row>
    <row r="265" spans="1:39" x14ac:dyDescent="0.25">
      <c r="A265" t="s">
        <v>18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1588.075388</v>
      </c>
      <c r="I265">
        <v>409.373693</v>
      </c>
      <c r="J265" t="s">
        <v>3</v>
      </c>
      <c r="K265">
        <v>1559.800657</v>
      </c>
      <c r="L265">
        <v>401.81613199999998</v>
      </c>
      <c r="M265" t="s">
        <v>4</v>
      </c>
      <c r="N265">
        <v>84.186012000000005</v>
      </c>
      <c r="O265">
        <v>21.622515</v>
      </c>
      <c r="P265" t="s">
        <v>5</v>
      </c>
      <c r="Q265">
        <v>78.049808999999996</v>
      </c>
      <c r="R265">
        <v>1.6413819999999999</v>
      </c>
      <c r="S265" t="s">
        <v>6</v>
      </c>
      <c r="T265">
        <v>21.992820999999999</v>
      </c>
      <c r="U265">
        <v>0.123445</v>
      </c>
      <c r="V265" t="s">
        <v>7</v>
      </c>
      <c r="W265">
        <v>20.124718999999999</v>
      </c>
      <c r="X265">
        <v>0.44561600000000001</v>
      </c>
      <c r="Y265" t="s">
        <v>8</v>
      </c>
      <c r="Z265">
        <v>30.673186000000001</v>
      </c>
      <c r="AA265">
        <v>0.47221299999999999</v>
      </c>
      <c r="AB265" t="s">
        <v>9</v>
      </c>
      <c r="AC265">
        <v>1393.4971660000001</v>
      </c>
      <c r="AD265">
        <v>258.18285800000001</v>
      </c>
      <c r="AE265" t="s">
        <v>10</v>
      </c>
      <c r="AF265">
        <v>0.284941</v>
      </c>
      <c r="AG265">
        <v>1.5999999999999999E-5</v>
      </c>
      <c r="AH265" t="s">
        <v>11</v>
      </c>
      <c r="AI265">
        <v>0.71119299999999996</v>
      </c>
      <c r="AJ265">
        <v>5.0000000000000002E-5</v>
      </c>
      <c r="AK265" t="s">
        <v>12</v>
      </c>
      <c r="AL265">
        <v>0</v>
      </c>
      <c r="AM265">
        <v>0</v>
      </c>
    </row>
    <row r="266" spans="1:39" x14ac:dyDescent="0.25">
      <c r="A266" t="s">
        <v>18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1985.090974</v>
      </c>
      <c r="I266">
        <v>549.49059099999999</v>
      </c>
      <c r="J266" t="s">
        <v>3</v>
      </c>
      <c r="K266">
        <v>1949.744512</v>
      </c>
      <c r="L266">
        <v>539.28839000000005</v>
      </c>
      <c r="M266" t="s">
        <v>4</v>
      </c>
      <c r="N266">
        <v>105.12403399999999</v>
      </c>
      <c r="O266">
        <v>32.888669999999998</v>
      </c>
      <c r="P266" t="s">
        <v>5</v>
      </c>
      <c r="Q266">
        <v>97.502824000000004</v>
      </c>
      <c r="R266">
        <v>2.3694739999999999</v>
      </c>
      <c r="S266" t="s">
        <v>6</v>
      </c>
      <c r="T266">
        <v>27.466348</v>
      </c>
      <c r="U266">
        <v>0.16547999999999999</v>
      </c>
      <c r="V266" t="s">
        <v>7</v>
      </c>
      <c r="W266">
        <v>25.135124000000001</v>
      </c>
      <c r="X266">
        <v>0.63881699999999997</v>
      </c>
      <c r="Y266" t="s">
        <v>8</v>
      </c>
      <c r="Z266">
        <v>38.292479</v>
      </c>
      <c r="AA266">
        <v>0.667624</v>
      </c>
      <c r="AB266" t="s">
        <v>9</v>
      </c>
      <c r="AC266">
        <v>1742.0708010000001</v>
      </c>
      <c r="AD266">
        <v>337.526252</v>
      </c>
      <c r="AE266" t="s">
        <v>10</v>
      </c>
      <c r="AF266">
        <v>0.28420099999999998</v>
      </c>
      <c r="AG266">
        <v>9.0000000000000002E-6</v>
      </c>
      <c r="AH266" t="s">
        <v>11</v>
      </c>
      <c r="AI266">
        <v>0.71219500000000002</v>
      </c>
      <c r="AJ266">
        <v>5.5999999999999999E-5</v>
      </c>
      <c r="AK266" t="s">
        <v>12</v>
      </c>
      <c r="AL266">
        <v>0</v>
      </c>
      <c r="AM266">
        <v>0</v>
      </c>
    </row>
    <row r="267" spans="1:39" x14ac:dyDescent="0.25">
      <c r="A267" t="s">
        <v>18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2381.7667240000001</v>
      </c>
      <c r="I267">
        <v>678.53114900000003</v>
      </c>
      <c r="J267" t="s">
        <v>3</v>
      </c>
      <c r="K267">
        <v>2339.3737160000001</v>
      </c>
      <c r="L267">
        <v>664.54462899999999</v>
      </c>
      <c r="M267" t="s">
        <v>4</v>
      </c>
      <c r="N267">
        <v>126.12112999999999</v>
      </c>
      <c r="O267">
        <v>43.348427999999998</v>
      </c>
      <c r="P267" t="s">
        <v>5</v>
      </c>
      <c r="Q267">
        <v>117.007743</v>
      </c>
      <c r="R267">
        <v>2.8642180000000002</v>
      </c>
      <c r="S267" t="s">
        <v>6</v>
      </c>
      <c r="T267">
        <v>32.952888999999999</v>
      </c>
      <c r="U267">
        <v>0.198405</v>
      </c>
      <c r="V267" t="s">
        <v>7</v>
      </c>
      <c r="W267">
        <v>30.175965000000001</v>
      </c>
      <c r="X267">
        <v>0.76805900000000005</v>
      </c>
      <c r="Y267" t="s">
        <v>8</v>
      </c>
      <c r="Z267">
        <v>45.933852000000002</v>
      </c>
      <c r="AA267">
        <v>0.82025999999999999</v>
      </c>
      <c r="AB267" t="s">
        <v>9</v>
      </c>
      <c r="AC267">
        <v>2090.2169560000002</v>
      </c>
      <c r="AD267">
        <v>410.52231699999999</v>
      </c>
      <c r="AE267" t="s">
        <v>10</v>
      </c>
      <c r="AF267">
        <v>0.28330499999999997</v>
      </c>
      <c r="AG267">
        <v>7.9999999999999996E-6</v>
      </c>
      <c r="AH267" t="s">
        <v>11</v>
      </c>
      <c r="AI267">
        <v>0.71325899999999998</v>
      </c>
      <c r="AJ267">
        <v>6.2000000000000003E-5</v>
      </c>
      <c r="AK267" t="s">
        <v>12</v>
      </c>
      <c r="AL267">
        <v>0</v>
      </c>
      <c r="AM267">
        <v>0</v>
      </c>
    </row>
    <row r="268" spans="1:39" x14ac:dyDescent="0.25">
      <c r="A268" t="s">
        <v>18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2777.3156880000001</v>
      </c>
      <c r="I268">
        <v>903.67677000000003</v>
      </c>
      <c r="J268" t="s">
        <v>3</v>
      </c>
      <c r="K268">
        <v>2727.8752829999999</v>
      </c>
      <c r="L268">
        <v>884.12096599999995</v>
      </c>
      <c r="M268" t="s">
        <v>4</v>
      </c>
      <c r="N268">
        <v>146.95897500000001</v>
      </c>
      <c r="O268">
        <v>56.726152999999996</v>
      </c>
      <c r="P268" t="s">
        <v>5</v>
      </c>
      <c r="Q268">
        <v>136.49180799999999</v>
      </c>
      <c r="R268">
        <v>3.322041</v>
      </c>
      <c r="S268" t="s">
        <v>6</v>
      </c>
      <c r="T268">
        <v>38.443550999999999</v>
      </c>
      <c r="U268">
        <v>0.28073999999999999</v>
      </c>
      <c r="V268" t="s">
        <v>7</v>
      </c>
      <c r="W268">
        <v>35.197414000000002</v>
      </c>
      <c r="X268">
        <v>0.86550099999999996</v>
      </c>
      <c r="Y268" t="s">
        <v>8</v>
      </c>
      <c r="Z268">
        <v>53.585698999999998</v>
      </c>
      <c r="AA268">
        <v>0.94638699999999998</v>
      </c>
      <c r="AB268" t="s">
        <v>9</v>
      </c>
      <c r="AC268">
        <v>2437.383159</v>
      </c>
      <c r="AD268">
        <v>546.55419800000004</v>
      </c>
      <c r="AE268" t="s">
        <v>10</v>
      </c>
      <c r="AF268">
        <v>0.28325400000000001</v>
      </c>
      <c r="AG268">
        <v>7.9999999999999996E-6</v>
      </c>
      <c r="AH268" t="s">
        <v>11</v>
      </c>
      <c r="AI268">
        <v>0.71433000000000002</v>
      </c>
      <c r="AJ268">
        <v>6.6000000000000005E-5</v>
      </c>
      <c r="AK268" t="s">
        <v>12</v>
      </c>
      <c r="AL268">
        <v>0</v>
      </c>
      <c r="AM268">
        <v>0</v>
      </c>
    </row>
    <row r="269" spans="1:39" x14ac:dyDescent="0.25">
      <c r="A269" t="s">
        <v>18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3171.9720360000001</v>
      </c>
      <c r="I269">
        <v>1154.9760679999999</v>
      </c>
      <c r="J269" t="s">
        <v>3</v>
      </c>
      <c r="K269">
        <v>3115.4813039999999</v>
      </c>
      <c r="L269">
        <v>1129.9728829999999</v>
      </c>
      <c r="M269" t="s">
        <v>4</v>
      </c>
      <c r="N269">
        <v>167.63925399999999</v>
      </c>
      <c r="O269">
        <v>70.129624000000007</v>
      </c>
      <c r="P269" t="s">
        <v>5</v>
      </c>
      <c r="Q269">
        <v>155.864429</v>
      </c>
      <c r="R269">
        <v>3.7641969999999998</v>
      </c>
      <c r="S269" t="s">
        <v>6</v>
      </c>
      <c r="T269">
        <v>43.915619999999997</v>
      </c>
      <c r="U269">
        <v>0.333397</v>
      </c>
      <c r="V269" t="s">
        <v>7</v>
      </c>
      <c r="W269">
        <v>40.216983999999997</v>
      </c>
      <c r="X269">
        <v>0.90431700000000004</v>
      </c>
      <c r="Y269" t="s">
        <v>8</v>
      </c>
      <c r="Z269">
        <v>61.172764000000001</v>
      </c>
      <c r="AA269">
        <v>1.0502940000000001</v>
      </c>
      <c r="AB269" t="s">
        <v>9</v>
      </c>
      <c r="AC269">
        <v>2783.9033639999998</v>
      </c>
      <c r="AD269">
        <v>713.897109</v>
      </c>
      <c r="AE269" t="s">
        <v>10</v>
      </c>
      <c r="AF269">
        <v>0.28308499999999998</v>
      </c>
      <c r="AG269">
        <v>6.9999999999999999E-6</v>
      </c>
      <c r="AH269" t="s">
        <v>11</v>
      </c>
      <c r="AI269">
        <v>0.71433199999999997</v>
      </c>
      <c r="AJ269">
        <v>6.6000000000000005E-5</v>
      </c>
      <c r="AK269" t="s">
        <v>12</v>
      </c>
      <c r="AL269">
        <v>0</v>
      </c>
      <c r="AM269">
        <v>0</v>
      </c>
    </row>
    <row r="270" spans="1:39" x14ac:dyDescent="0.25">
      <c r="A270" t="s">
        <v>18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3567.7748240000001</v>
      </c>
      <c r="I270">
        <v>1494.5170049999999</v>
      </c>
      <c r="J270" t="s">
        <v>3</v>
      </c>
      <c r="K270">
        <v>3504.23209</v>
      </c>
      <c r="L270">
        <v>1461.9725100000001</v>
      </c>
      <c r="M270" t="s">
        <v>4</v>
      </c>
      <c r="N270">
        <v>188.426016</v>
      </c>
      <c r="O270">
        <v>87.905010000000004</v>
      </c>
      <c r="P270" t="s">
        <v>5</v>
      </c>
      <c r="Q270">
        <v>175.25313800000001</v>
      </c>
      <c r="R270">
        <v>4.2362200000000003</v>
      </c>
      <c r="S270" t="s">
        <v>6</v>
      </c>
      <c r="T270">
        <v>49.399963</v>
      </c>
      <c r="U270">
        <v>0.42761399999999999</v>
      </c>
      <c r="V270" t="s">
        <v>7</v>
      </c>
      <c r="W270">
        <v>45.233680999999997</v>
      </c>
      <c r="X270">
        <v>0.90604399999999996</v>
      </c>
      <c r="Y270" t="s">
        <v>8</v>
      </c>
      <c r="Z270">
        <v>68.795736000000005</v>
      </c>
      <c r="AA270">
        <v>1.171837</v>
      </c>
      <c r="AB270" t="s">
        <v>9</v>
      </c>
      <c r="AC270">
        <v>3131.447803</v>
      </c>
      <c r="AD270">
        <v>923.27773100000002</v>
      </c>
      <c r="AE270" t="s">
        <v>10</v>
      </c>
      <c r="AF270">
        <v>0.28262100000000001</v>
      </c>
      <c r="AG270">
        <v>1.7E-5</v>
      </c>
      <c r="AH270" t="s">
        <v>11</v>
      </c>
      <c r="AI270">
        <v>0.71500600000000003</v>
      </c>
      <c r="AJ270">
        <v>6.9999999999999994E-5</v>
      </c>
      <c r="AK270" t="s">
        <v>12</v>
      </c>
      <c r="AL270">
        <v>0</v>
      </c>
      <c r="AM270">
        <v>0</v>
      </c>
    </row>
    <row r="271" spans="1:39" x14ac:dyDescent="0.25">
      <c r="A271" t="s">
        <v>18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3964.0955909999998</v>
      </c>
      <c r="I271">
        <v>1899.5580090000001</v>
      </c>
      <c r="J271" t="s">
        <v>3</v>
      </c>
      <c r="K271">
        <v>3893.5071440000002</v>
      </c>
      <c r="L271">
        <v>1857.980067</v>
      </c>
      <c r="M271" t="s">
        <v>4</v>
      </c>
      <c r="N271">
        <v>209.256113</v>
      </c>
      <c r="O271">
        <v>108.672585</v>
      </c>
      <c r="P271" t="s">
        <v>5</v>
      </c>
      <c r="Q271">
        <v>194.66848400000001</v>
      </c>
      <c r="R271">
        <v>4.6737830000000002</v>
      </c>
      <c r="S271" t="s">
        <v>6</v>
      </c>
      <c r="T271">
        <v>54.889287000000003</v>
      </c>
      <c r="U271">
        <v>0.53987700000000005</v>
      </c>
      <c r="V271" t="s">
        <v>7</v>
      </c>
      <c r="W271">
        <v>50.240374000000003</v>
      </c>
      <c r="X271">
        <v>0.88391399999999998</v>
      </c>
      <c r="Y271" t="s">
        <v>8</v>
      </c>
      <c r="Z271">
        <v>76.457656999999998</v>
      </c>
      <c r="AA271">
        <v>1.299301</v>
      </c>
      <c r="AB271" t="s">
        <v>9</v>
      </c>
      <c r="AC271">
        <v>3479.4400930000002</v>
      </c>
      <c r="AD271">
        <v>1163.280225</v>
      </c>
      <c r="AE271" t="s">
        <v>10</v>
      </c>
      <c r="AF271">
        <v>0.28250599999999998</v>
      </c>
      <c r="AG271">
        <v>1.5999999999999999E-5</v>
      </c>
      <c r="AH271" t="s">
        <v>11</v>
      </c>
      <c r="AI271">
        <v>0.715638</v>
      </c>
      <c r="AJ271">
        <v>6.8999999999999997E-5</v>
      </c>
      <c r="AK271" t="s">
        <v>12</v>
      </c>
      <c r="AL271">
        <v>0</v>
      </c>
      <c r="AM271">
        <v>0</v>
      </c>
    </row>
    <row r="272" spans="1:39" x14ac:dyDescent="0.25">
      <c r="A272" t="s">
        <v>18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4359.7343460000002</v>
      </c>
      <c r="I272">
        <v>2330.0124350000001</v>
      </c>
      <c r="J272" t="s">
        <v>3</v>
      </c>
      <c r="K272">
        <v>4282.0942379999997</v>
      </c>
      <c r="L272">
        <v>2279.249358</v>
      </c>
      <c r="M272" t="s">
        <v>4</v>
      </c>
      <c r="N272">
        <v>229.94176999999999</v>
      </c>
      <c r="O272">
        <v>130.77261799999999</v>
      </c>
      <c r="P272" t="s">
        <v>5</v>
      </c>
      <c r="Q272">
        <v>214.049812</v>
      </c>
      <c r="R272">
        <v>4.8479640000000002</v>
      </c>
      <c r="S272" t="s">
        <v>6</v>
      </c>
      <c r="T272">
        <v>60.359129000000003</v>
      </c>
      <c r="U272">
        <v>0.67121299999999995</v>
      </c>
      <c r="V272" t="s">
        <v>7</v>
      </c>
      <c r="W272">
        <v>55.245013</v>
      </c>
      <c r="X272">
        <v>0.85991099999999998</v>
      </c>
      <c r="Y272" t="s">
        <v>8</v>
      </c>
      <c r="Z272">
        <v>84.117599999999996</v>
      </c>
      <c r="AA272">
        <v>1.3541510000000001</v>
      </c>
      <c r="AB272" t="s">
        <v>9</v>
      </c>
      <c r="AC272">
        <v>3826.9231690000001</v>
      </c>
      <c r="AD272">
        <v>1441.449226</v>
      </c>
      <c r="AE272" t="s">
        <v>10</v>
      </c>
      <c r="AF272">
        <v>0.28244900000000001</v>
      </c>
      <c r="AG272">
        <v>1.5999999999999999E-5</v>
      </c>
      <c r="AH272" t="s">
        <v>11</v>
      </c>
      <c r="AI272">
        <v>0.71646100000000001</v>
      </c>
      <c r="AJ272">
        <v>6.9999999999999994E-5</v>
      </c>
      <c r="AK272" t="s">
        <v>12</v>
      </c>
      <c r="AL272">
        <v>0</v>
      </c>
      <c r="AM272">
        <v>0</v>
      </c>
    </row>
    <row r="273" spans="1:39" x14ac:dyDescent="0.25">
      <c r="A273" t="s">
        <v>18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4755.2756049999998</v>
      </c>
      <c r="I273">
        <v>2764.3212140000001</v>
      </c>
      <c r="J273" t="s">
        <v>3</v>
      </c>
      <c r="K273">
        <v>4670.5640229999999</v>
      </c>
      <c r="L273">
        <v>2702.5857500000002</v>
      </c>
      <c r="M273" t="s">
        <v>4</v>
      </c>
      <c r="N273">
        <v>250.864903</v>
      </c>
      <c r="O273">
        <v>157.21786399999999</v>
      </c>
      <c r="P273" t="s">
        <v>5</v>
      </c>
      <c r="Q273">
        <v>233.444176</v>
      </c>
      <c r="R273">
        <v>5.3313160000000002</v>
      </c>
      <c r="S273" t="s">
        <v>6</v>
      </c>
      <c r="T273">
        <v>65.843979000000004</v>
      </c>
      <c r="U273">
        <v>0.82497900000000002</v>
      </c>
      <c r="V273" t="s">
        <v>7</v>
      </c>
      <c r="W273">
        <v>60.244985999999997</v>
      </c>
      <c r="X273">
        <v>0.89158899999999996</v>
      </c>
      <c r="Y273" t="s">
        <v>8</v>
      </c>
      <c r="Z273">
        <v>91.772585000000007</v>
      </c>
      <c r="AA273">
        <v>1.4931730000000001</v>
      </c>
      <c r="AB273" t="s">
        <v>9</v>
      </c>
      <c r="AC273">
        <v>4174.0517870000003</v>
      </c>
      <c r="AD273">
        <v>1691.3412330000001</v>
      </c>
      <c r="AE273" t="s">
        <v>10</v>
      </c>
      <c r="AF273">
        <v>0.28240999999999999</v>
      </c>
      <c r="AG273">
        <v>1.5999999999999999E-5</v>
      </c>
      <c r="AH273" t="s">
        <v>11</v>
      </c>
      <c r="AI273">
        <v>0.71746900000000002</v>
      </c>
      <c r="AJ273">
        <v>6.4999999999999994E-5</v>
      </c>
      <c r="AK273" t="s">
        <v>12</v>
      </c>
      <c r="AL273">
        <v>0</v>
      </c>
      <c r="AM273">
        <v>0</v>
      </c>
    </row>
    <row r="274" spans="1:39" x14ac:dyDescent="0.25">
      <c r="A274" t="s">
        <v>18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5151.4242869999998</v>
      </c>
      <c r="I274">
        <v>3386.8910270000001</v>
      </c>
      <c r="J274" t="s">
        <v>3</v>
      </c>
      <c r="K274">
        <v>5059.6407710000003</v>
      </c>
      <c r="L274">
        <v>3312.346419</v>
      </c>
      <c r="M274" t="s">
        <v>4</v>
      </c>
      <c r="N274">
        <v>271.97367300000002</v>
      </c>
      <c r="O274">
        <v>186.017033</v>
      </c>
      <c r="P274" t="s">
        <v>5</v>
      </c>
      <c r="Q274">
        <v>252.82198</v>
      </c>
      <c r="R274">
        <v>5.5150379999999997</v>
      </c>
      <c r="S274" t="s">
        <v>6</v>
      </c>
      <c r="T274">
        <v>71.306754999999995</v>
      </c>
      <c r="U274">
        <v>0.98265999999999998</v>
      </c>
      <c r="V274" t="s">
        <v>7</v>
      </c>
      <c r="W274">
        <v>65.225582000000003</v>
      </c>
      <c r="X274">
        <v>0.88384600000000002</v>
      </c>
      <c r="Y274" t="s">
        <v>8</v>
      </c>
      <c r="Z274">
        <v>99.430216000000001</v>
      </c>
      <c r="AA274">
        <v>1.556219</v>
      </c>
      <c r="AB274" t="s">
        <v>9</v>
      </c>
      <c r="AC274">
        <v>4521.6527830000005</v>
      </c>
      <c r="AD274">
        <v>2088.24478</v>
      </c>
      <c r="AE274" t="s">
        <v>10</v>
      </c>
      <c r="AF274">
        <v>0.28239399999999998</v>
      </c>
      <c r="AG274">
        <v>1.5999999999999999E-5</v>
      </c>
      <c r="AH274" t="s">
        <v>11</v>
      </c>
      <c r="AI274">
        <v>0.71812500000000001</v>
      </c>
      <c r="AJ274">
        <v>6.0999999999999999E-5</v>
      </c>
      <c r="AK274" t="s">
        <v>12</v>
      </c>
      <c r="AL274">
        <v>0</v>
      </c>
      <c r="AM274">
        <v>0</v>
      </c>
    </row>
    <row r="275" spans="1:39" x14ac:dyDescent="0.25">
      <c r="A275" t="s">
        <v>18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5548.1906840000001</v>
      </c>
      <c r="I275">
        <v>3950.5554299999999</v>
      </c>
      <c r="J275" t="s">
        <v>3</v>
      </c>
      <c r="K275">
        <v>5449.3494730000002</v>
      </c>
      <c r="L275">
        <v>3861.2390730000002</v>
      </c>
      <c r="M275" t="s">
        <v>4</v>
      </c>
      <c r="N275">
        <v>292.89131700000002</v>
      </c>
      <c r="O275">
        <v>214.606675</v>
      </c>
      <c r="P275" t="s">
        <v>5</v>
      </c>
      <c r="Q275">
        <v>272.19739099999998</v>
      </c>
      <c r="R275">
        <v>5.9155030000000002</v>
      </c>
      <c r="S275" t="s">
        <v>6</v>
      </c>
      <c r="T275">
        <v>76.797083999999998</v>
      </c>
      <c r="U275">
        <v>1.143832</v>
      </c>
      <c r="V275" t="s">
        <v>7</v>
      </c>
      <c r="W275">
        <v>70.179158000000001</v>
      </c>
      <c r="X275">
        <v>0.91270600000000002</v>
      </c>
      <c r="Y275" t="s">
        <v>8</v>
      </c>
      <c r="Z275">
        <v>107.07722200000001</v>
      </c>
      <c r="AA275">
        <v>1.699668</v>
      </c>
      <c r="AB275" t="s">
        <v>9</v>
      </c>
      <c r="AC275">
        <v>4870.0661129999999</v>
      </c>
      <c r="AD275">
        <v>2434.4409919999998</v>
      </c>
      <c r="AE275" t="s">
        <v>10</v>
      </c>
      <c r="AF275">
        <v>0.28234599999999999</v>
      </c>
      <c r="AG275">
        <v>1.5999999999999999E-5</v>
      </c>
      <c r="AH275" t="s">
        <v>11</v>
      </c>
      <c r="AI275">
        <v>0.71854399999999996</v>
      </c>
      <c r="AJ275">
        <v>6.0000000000000002E-5</v>
      </c>
      <c r="AK275" t="s">
        <v>12</v>
      </c>
      <c r="AL275">
        <v>0</v>
      </c>
      <c r="AM275">
        <v>0</v>
      </c>
    </row>
    <row r="276" spans="1:39" x14ac:dyDescent="0.25">
      <c r="A276" t="s">
        <v>18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5944.9072070000002</v>
      </c>
      <c r="I276">
        <v>4482.3390319999999</v>
      </c>
      <c r="J276" t="s">
        <v>3</v>
      </c>
      <c r="K276">
        <v>5838.9919920000002</v>
      </c>
      <c r="L276">
        <v>4377.822099</v>
      </c>
      <c r="M276" t="s">
        <v>4</v>
      </c>
      <c r="N276">
        <v>313.72977100000003</v>
      </c>
      <c r="O276">
        <v>244.64299399999999</v>
      </c>
      <c r="P276" t="s">
        <v>5</v>
      </c>
      <c r="Q276">
        <v>291.63446199999998</v>
      </c>
      <c r="R276">
        <v>6.7415669999999999</v>
      </c>
      <c r="S276" t="s">
        <v>6</v>
      </c>
      <c r="T276">
        <v>82.300085999999993</v>
      </c>
      <c r="U276">
        <v>1.3428800000000001</v>
      </c>
      <c r="V276" t="s">
        <v>7</v>
      </c>
      <c r="W276">
        <v>75.151535999999993</v>
      </c>
      <c r="X276">
        <v>0.996286</v>
      </c>
      <c r="Y276" t="s">
        <v>8</v>
      </c>
      <c r="Z276">
        <v>114.753553</v>
      </c>
      <c r="AA276">
        <v>1.8826560000000001</v>
      </c>
      <c r="AB276" t="s">
        <v>9</v>
      </c>
      <c r="AC276">
        <v>5218.4322849999999</v>
      </c>
      <c r="AD276">
        <v>2746.7728059999999</v>
      </c>
      <c r="AE276" t="s">
        <v>10</v>
      </c>
      <c r="AF276">
        <v>0.28232000000000002</v>
      </c>
      <c r="AG276">
        <v>1.5999999999999999E-5</v>
      </c>
      <c r="AH276" t="s">
        <v>11</v>
      </c>
      <c r="AI276">
        <v>0.71947300000000003</v>
      </c>
      <c r="AJ276">
        <v>6.0999999999999999E-5</v>
      </c>
      <c r="AK276" t="s">
        <v>12</v>
      </c>
      <c r="AL276">
        <v>0</v>
      </c>
      <c r="AM276">
        <v>0</v>
      </c>
    </row>
    <row r="277" spans="1:39" x14ac:dyDescent="0.25">
      <c r="A277" t="s">
        <v>18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6341.1598540000005</v>
      </c>
      <c r="I277">
        <v>5251.9913989999995</v>
      </c>
      <c r="J277" t="s">
        <v>3</v>
      </c>
      <c r="K277">
        <v>6228.1885840000004</v>
      </c>
      <c r="L277">
        <v>5127.7503109999998</v>
      </c>
      <c r="M277" t="s">
        <v>4</v>
      </c>
      <c r="N277">
        <v>334.51086199999997</v>
      </c>
      <c r="O277">
        <v>278.89276899999999</v>
      </c>
      <c r="P277" t="s">
        <v>5</v>
      </c>
      <c r="Q277">
        <v>311.01400699999999</v>
      </c>
      <c r="R277">
        <v>7.5417670000000001</v>
      </c>
      <c r="S277" t="s">
        <v>6</v>
      </c>
      <c r="T277">
        <v>87.766268999999994</v>
      </c>
      <c r="U277">
        <v>1.539272</v>
      </c>
      <c r="V277" t="s">
        <v>7</v>
      </c>
      <c r="W277">
        <v>80.127110999999999</v>
      </c>
      <c r="X277">
        <v>1.048867</v>
      </c>
      <c r="Y277" t="s">
        <v>8</v>
      </c>
      <c r="Z277">
        <v>122.396072</v>
      </c>
      <c r="AA277">
        <v>2.1219510000000001</v>
      </c>
      <c r="AB277" t="s">
        <v>9</v>
      </c>
      <c r="AC277">
        <v>5566.4341020000002</v>
      </c>
      <c r="AD277">
        <v>3222.2812899999999</v>
      </c>
      <c r="AE277" t="s">
        <v>10</v>
      </c>
      <c r="AF277">
        <v>0.28231800000000001</v>
      </c>
      <c r="AG277">
        <v>1.5999999999999999E-5</v>
      </c>
      <c r="AH277" t="s">
        <v>11</v>
      </c>
      <c r="AI277">
        <v>0.72030099999999997</v>
      </c>
      <c r="AJ277">
        <v>5.5999999999999999E-5</v>
      </c>
      <c r="AK277" t="s">
        <v>12</v>
      </c>
      <c r="AL277">
        <v>0</v>
      </c>
      <c r="AM277">
        <v>0</v>
      </c>
    </row>
    <row r="278" spans="1:39" x14ac:dyDescent="0.25">
      <c r="A278" t="s">
        <v>18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6736.4034469999997</v>
      </c>
      <c r="I278">
        <v>6056.1929170000003</v>
      </c>
      <c r="J278" t="s">
        <v>3</v>
      </c>
      <c r="K278">
        <v>6616.3701069999997</v>
      </c>
      <c r="L278">
        <v>5911.1235909999996</v>
      </c>
      <c r="M278" t="s">
        <v>4</v>
      </c>
      <c r="N278">
        <v>355.360747</v>
      </c>
      <c r="O278">
        <v>319.86103800000001</v>
      </c>
      <c r="P278" t="s">
        <v>5</v>
      </c>
      <c r="Q278">
        <v>330.41932400000002</v>
      </c>
      <c r="R278">
        <v>9.1248880000000003</v>
      </c>
      <c r="S278" t="s">
        <v>6</v>
      </c>
      <c r="T278">
        <v>93.225335000000001</v>
      </c>
      <c r="U278">
        <v>1.78603</v>
      </c>
      <c r="V278" t="s">
        <v>7</v>
      </c>
      <c r="W278">
        <v>85.103870000000001</v>
      </c>
      <c r="X278">
        <v>1.176641</v>
      </c>
      <c r="Y278" t="s">
        <v>8</v>
      </c>
      <c r="Z278">
        <v>130.06581700000001</v>
      </c>
      <c r="AA278">
        <v>2.5365410000000002</v>
      </c>
      <c r="AB278" t="s">
        <v>9</v>
      </c>
      <c r="AC278">
        <v>5913.3538479999997</v>
      </c>
      <c r="AD278">
        <v>3676.7675140000001</v>
      </c>
      <c r="AE278" t="s">
        <v>10</v>
      </c>
      <c r="AF278">
        <v>0.282279</v>
      </c>
      <c r="AG278">
        <v>1.5E-5</v>
      </c>
      <c r="AH278" t="s">
        <v>11</v>
      </c>
      <c r="AI278">
        <v>0.72030799999999995</v>
      </c>
      <c r="AJ278">
        <v>5.5999999999999999E-5</v>
      </c>
      <c r="AK278" t="s">
        <v>12</v>
      </c>
      <c r="AL278">
        <v>0</v>
      </c>
      <c r="AM278">
        <v>0</v>
      </c>
    </row>
    <row r="279" spans="1:39" x14ac:dyDescent="0.25">
      <c r="A279" t="s">
        <v>18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7132.4742770000003</v>
      </c>
      <c r="I279">
        <v>6966.740202</v>
      </c>
      <c r="J279" t="s">
        <v>3</v>
      </c>
      <c r="K279">
        <v>7005.3647950000004</v>
      </c>
      <c r="L279">
        <v>6799.4571809999998</v>
      </c>
      <c r="M279" t="s">
        <v>4</v>
      </c>
      <c r="N279">
        <v>376.34214700000001</v>
      </c>
      <c r="O279">
        <v>361.89203099999997</v>
      </c>
      <c r="P279" t="s">
        <v>5</v>
      </c>
      <c r="Q279">
        <v>349.89517000000001</v>
      </c>
      <c r="R279">
        <v>11.083421</v>
      </c>
      <c r="S279" t="s">
        <v>6</v>
      </c>
      <c r="T279">
        <v>98.702453000000006</v>
      </c>
      <c r="U279">
        <v>2.0815839999999999</v>
      </c>
      <c r="V279" t="s">
        <v>7</v>
      </c>
      <c r="W279">
        <v>90.091618999999994</v>
      </c>
      <c r="X279">
        <v>1.28793</v>
      </c>
      <c r="Y279" t="s">
        <v>8</v>
      </c>
      <c r="Z279">
        <v>137.72957700000001</v>
      </c>
      <c r="AA279">
        <v>3.1315029999999999</v>
      </c>
      <c r="AB279" t="s">
        <v>9</v>
      </c>
      <c r="AC279">
        <v>6260.8730759999999</v>
      </c>
      <c r="AD279">
        <v>4218.3144819999998</v>
      </c>
      <c r="AE279" t="s">
        <v>10</v>
      </c>
      <c r="AF279">
        <v>0.282217</v>
      </c>
      <c r="AG279">
        <v>1.5E-5</v>
      </c>
      <c r="AH279" t="s">
        <v>11</v>
      </c>
      <c r="AI279">
        <v>0.72061600000000003</v>
      </c>
      <c r="AJ279">
        <v>5.7000000000000003E-5</v>
      </c>
      <c r="AK279" t="s">
        <v>12</v>
      </c>
      <c r="AL279">
        <v>0</v>
      </c>
      <c r="AM279">
        <v>0</v>
      </c>
    </row>
    <row r="280" spans="1:39" x14ac:dyDescent="0.25">
      <c r="A280" t="s">
        <v>18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7528.8414940000002</v>
      </c>
      <c r="I280">
        <v>7722.1857900000005</v>
      </c>
      <c r="J280" t="s">
        <v>3</v>
      </c>
      <c r="K280">
        <v>7394.6767380000001</v>
      </c>
      <c r="L280">
        <v>7531.7885219999998</v>
      </c>
      <c r="M280" t="s">
        <v>4</v>
      </c>
      <c r="N280">
        <v>397.360861</v>
      </c>
      <c r="O280">
        <v>412.21769399999999</v>
      </c>
      <c r="P280" t="s">
        <v>5</v>
      </c>
      <c r="Q280">
        <v>369.29409299999998</v>
      </c>
      <c r="R280">
        <v>12.716590999999999</v>
      </c>
      <c r="S280" t="s">
        <v>6</v>
      </c>
      <c r="T280">
        <v>104.157768</v>
      </c>
      <c r="U280">
        <v>2.2853699999999999</v>
      </c>
      <c r="V280" t="s">
        <v>7</v>
      </c>
      <c r="W280">
        <v>95.065236999999996</v>
      </c>
      <c r="X280">
        <v>1.416334</v>
      </c>
      <c r="Y280" t="s">
        <v>8</v>
      </c>
      <c r="Z280">
        <v>145.36252500000001</v>
      </c>
      <c r="AA280">
        <v>3.688501</v>
      </c>
      <c r="AB280" t="s">
        <v>9</v>
      </c>
      <c r="AC280">
        <v>6608.7632130000002</v>
      </c>
      <c r="AD280">
        <v>4638.1021030000002</v>
      </c>
      <c r="AE280" t="s">
        <v>10</v>
      </c>
      <c r="AF280">
        <v>0.28220499999999998</v>
      </c>
      <c r="AG280">
        <v>1.5E-5</v>
      </c>
      <c r="AH280" t="s">
        <v>11</v>
      </c>
      <c r="AI280">
        <v>0.72129200000000004</v>
      </c>
      <c r="AJ280">
        <v>5.3999999999999998E-5</v>
      </c>
      <c r="AK280" t="s">
        <v>12</v>
      </c>
      <c r="AL280">
        <v>0</v>
      </c>
      <c r="AM280">
        <v>0</v>
      </c>
    </row>
    <row r="281" spans="1:39" x14ac:dyDescent="0.25">
      <c r="A281" t="s">
        <v>18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7925.8528610000003</v>
      </c>
      <c r="I281">
        <v>8374.2621639999998</v>
      </c>
      <c r="J281" t="s">
        <v>3</v>
      </c>
      <c r="K281">
        <v>7784.5977540000004</v>
      </c>
      <c r="L281">
        <v>8164.4570279999998</v>
      </c>
      <c r="M281" t="s">
        <v>4</v>
      </c>
      <c r="N281">
        <v>418.30729200000002</v>
      </c>
      <c r="O281">
        <v>450.08790399999998</v>
      </c>
      <c r="P281" t="s">
        <v>5</v>
      </c>
      <c r="Q281">
        <v>388.76496500000002</v>
      </c>
      <c r="R281">
        <v>13.931055000000001</v>
      </c>
      <c r="S281" t="s">
        <v>6</v>
      </c>
      <c r="T281">
        <v>109.645488</v>
      </c>
      <c r="U281">
        <v>2.5604490000000002</v>
      </c>
      <c r="V281" t="s">
        <v>7</v>
      </c>
      <c r="W281">
        <v>100.061314</v>
      </c>
      <c r="X281">
        <v>1.617305</v>
      </c>
      <c r="Y281" t="s">
        <v>8</v>
      </c>
      <c r="Z281">
        <v>153.00774699999999</v>
      </c>
      <c r="AA281">
        <v>4.1473760000000004</v>
      </c>
      <c r="AB281" t="s">
        <v>9</v>
      </c>
      <c r="AC281">
        <v>6957.2544040000002</v>
      </c>
      <c r="AD281">
        <v>5027.6033289999996</v>
      </c>
      <c r="AE281" t="s">
        <v>10</v>
      </c>
      <c r="AF281">
        <v>0.282198</v>
      </c>
      <c r="AG281">
        <v>1.5E-5</v>
      </c>
      <c r="AH281" t="s">
        <v>11</v>
      </c>
      <c r="AI281">
        <v>0.72162099999999996</v>
      </c>
      <c r="AJ281">
        <v>5.5000000000000002E-5</v>
      </c>
      <c r="AK281" t="s">
        <v>12</v>
      </c>
      <c r="AL281">
        <v>0</v>
      </c>
      <c r="AM281">
        <v>0</v>
      </c>
    </row>
    <row r="282" spans="1:39" x14ac:dyDescent="0.25">
      <c r="A282" t="s">
        <v>19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19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19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19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19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19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19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19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19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19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19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19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19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19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19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19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19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19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19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19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20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337.44089500000001</v>
      </c>
      <c r="I302">
        <v>30.490051999999999</v>
      </c>
      <c r="J302" t="s">
        <v>3</v>
      </c>
      <c r="K302">
        <v>330.43080900000001</v>
      </c>
      <c r="L302">
        <v>29.752281</v>
      </c>
      <c r="M302" t="s">
        <v>4</v>
      </c>
      <c r="N302">
        <v>19.839086000000002</v>
      </c>
      <c r="O302">
        <v>0.88991299999999995</v>
      </c>
      <c r="P302" t="s">
        <v>5</v>
      </c>
      <c r="Q302">
        <v>0</v>
      </c>
      <c r="R302">
        <v>0</v>
      </c>
      <c r="S302" t="s">
        <v>6</v>
      </c>
      <c r="T302">
        <v>5.4151540000000002</v>
      </c>
      <c r="U302">
        <v>1.3772E-2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0.29416599999999998</v>
      </c>
      <c r="AD302">
        <v>7.7000000000000001E-5</v>
      </c>
      <c r="AE302" t="s">
        <v>10</v>
      </c>
      <c r="AF302">
        <v>0</v>
      </c>
      <c r="AG302">
        <v>0</v>
      </c>
      <c r="AH302" t="s">
        <v>11</v>
      </c>
      <c r="AI302">
        <v>0.70804699999999998</v>
      </c>
      <c r="AJ302">
        <v>4.6E-5</v>
      </c>
      <c r="AK302" t="s">
        <v>12</v>
      </c>
      <c r="AL302">
        <v>0</v>
      </c>
      <c r="AM302">
        <v>0</v>
      </c>
    </row>
    <row r="303" spans="1:39" x14ac:dyDescent="0.25">
      <c r="A303" t="s">
        <v>20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673.78742599999998</v>
      </c>
      <c r="I303">
        <v>104.621973</v>
      </c>
      <c r="J303" t="s">
        <v>3</v>
      </c>
      <c r="K303">
        <v>659.78974500000004</v>
      </c>
      <c r="L303">
        <v>101.61093700000001</v>
      </c>
      <c r="M303" t="s">
        <v>4</v>
      </c>
      <c r="N303">
        <v>39.446541000000003</v>
      </c>
      <c r="O303">
        <v>2.306022</v>
      </c>
      <c r="P303" t="s">
        <v>5</v>
      </c>
      <c r="Q303">
        <v>0</v>
      </c>
      <c r="R303">
        <v>0</v>
      </c>
      <c r="S303" t="s">
        <v>6</v>
      </c>
      <c r="T303">
        <v>10.814361</v>
      </c>
      <c r="U303">
        <v>3.6775000000000002E-2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0.28906100000000001</v>
      </c>
      <c r="AD303">
        <v>6.8999999999999997E-5</v>
      </c>
      <c r="AE303" t="s">
        <v>10</v>
      </c>
      <c r="AF303">
        <v>0</v>
      </c>
      <c r="AG303">
        <v>0</v>
      </c>
      <c r="AH303" t="s">
        <v>11</v>
      </c>
      <c r="AI303">
        <v>0.71006100000000005</v>
      </c>
      <c r="AJ303">
        <v>4.8999999999999998E-5</v>
      </c>
      <c r="AK303" t="s">
        <v>12</v>
      </c>
      <c r="AL303">
        <v>0</v>
      </c>
      <c r="AM303">
        <v>0</v>
      </c>
    </row>
    <row r="304" spans="1:39" x14ac:dyDescent="0.25">
      <c r="A304" t="s">
        <v>20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1010.7303020000001</v>
      </c>
      <c r="I304">
        <v>229.688647</v>
      </c>
      <c r="J304" t="s">
        <v>3</v>
      </c>
      <c r="K304">
        <v>989.74151500000005</v>
      </c>
      <c r="L304">
        <v>223.48802499999999</v>
      </c>
      <c r="M304" t="s">
        <v>4</v>
      </c>
      <c r="N304">
        <v>59.192610000000002</v>
      </c>
      <c r="O304">
        <v>5.1360849999999996</v>
      </c>
      <c r="P304" t="s">
        <v>5</v>
      </c>
      <c r="Q304">
        <v>0</v>
      </c>
      <c r="R304">
        <v>0</v>
      </c>
      <c r="S304" t="s">
        <v>6</v>
      </c>
      <c r="T304">
        <v>16.239227</v>
      </c>
      <c r="U304">
        <v>7.9452999999999996E-2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0.28629199999999999</v>
      </c>
      <c r="AD304">
        <v>4.0000000000000003E-5</v>
      </c>
      <c r="AE304" t="s">
        <v>10</v>
      </c>
      <c r="AF304">
        <v>0</v>
      </c>
      <c r="AG304">
        <v>0</v>
      </c>
      <c r="AH304" t="s">
        <v>11</v>
      </c>
      <c r="AI304">
        <v>0.71065999999999996</v>
      </c>
      <c r="AJ304">
        <v>5.5000000000000002E-5</v>
      </c>
      <c r="AK304" t="s">
        <v>12</v>
      </c>
      <c r="AL304">
        <v>0</v>
      </c>
      <c r="AM304">
        <v>0</v>
      </c>
    </row>
    <row r="305" spans="1:39" x14ac:dyDescent="0.25">
      <c r="A305" t="s">
        <v>20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1347.3599630000001</v>
      </c>
      <c r="I305">
        <v>362.787958</v>
      </c>
      <c r="J305" t="s">
        <v>3</v>
      </c>
      <c r="K305">
        <v>1319.369878</v>
      </c>
      <c r="L305">
        <v>353.539019</v>
      </c>
      <c r="M305" t="s">
        <v>4</v>
      </c>
      <c r="N305">
        <v>78.844234999999998</v>
      </c>
      <c r="O305">
        <v>7.7442019999999996</v>
      </c>
      <c r="P305" t="s">
        <v>5</v>
      </c>
      <c r="Q305">
        <v>0</v>
      </c>
      <c r="R305">
        <v>0</v>
      </c>
      <c r="S305" t="s">
        <v>6</v>
      </c>
      <c r="T305">
        <v>21.657385000000001</v>
      </c>
      <c r="U305">
        <v>0.11176899999999999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0.28543200000000002</v>
      </c>
      <c r="AD305">
        <v>3.1999999999999999E-5</v>
      </c>
      <c r="AE305" t="s">
        <v>10</v>
      </c>
      <c r="AF305">
        <v>0</v>
      </c>
      <c r="AG305">
        <v>0</v>
      </c>
      <c r="AH305" t="s">
        <v>11</v>
      </c>
      <c r="AI305">
        <v>0.71294800000000003</v>
      </c>
      <c r="AJ305">
        <v>7.2999999999999999E-5</v>
      </c>
      <c r="AK305" t="s">
        <v>12</v>
      </c>
      <c r="AL305">
        <v>0</v>
      </c>
      <c r="AM305">
        <v>0</v>
      </c>
    </row>
    <row r="306" spans="1:39" x14ac:dyDescent="0.25">
      <c r="A306" t="s">
        <v>20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1684.704209</v>
      </c>
      <c r="I306">
        <v>515.66126299999996</v>
      </c>
      <c r="J306" t="s">
        <v>3</v>
      </c>
      <c r="K306">
        <v>1649.713379</v>
      </c>
      <c r="L306">
        <v>502.887204</v>
      </c>
      <c r="M306" t="s">
        <v>4</v>
      </c>
      <c r="N306">
        <v>98.517643000000007</v>
      </c>
      <c r="O306">
        <v>10.742158</v>
      </c>
      <c r="P306" t="s">
        <v>5</v>
      </c>
      <c r="Q306">
        <v>0</v>
      </c>
      <c r="R306">
        <v>0</v>
      </c>
      <c r="S306" t="s">
        <v>6</v>
      </c>
      <c r="T306">
        <v>27.085377999999999</v>
      </c>
      <c r="U306">
        <v>0.15860399999999999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0.283806</v>
      </c>
      <c r="AD306">
        <v>1.5E-5</v>
      </c>
      <c r="AE306" t="s">
        <v>10</v>
      </c>
      <c r="AF306">
        <v>0</v>
      </c>
      <c r="AG306">
        <v>0</v>
      </c>
      <c r="AH306" t="s">
        <v>11</v>
      </c>
      <c r="AI306">
        <v>0.71382699999999999</v>
      </c>
      <c r="AJ306">
        <v>7.3999999999999996E-5</v>
      </c>
      <c r="AK306" t="s">
        <v>12</v>
      </c>
      <c r="AL306">
        <v>0</v>
      </c>
      <c r="AM306">
        <v>0</v>
      </c>
    </row>
    <row r="307" spans="1:39" x14ac:dyDescent="0.25">
      <c r="A307" t="s">
        <v>20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2022.0895780000001</v>
      </c>
      <c r="I307">
        <v>649.67687100000001</v>
      </c>
      <c r="J307" t="s">
        <v>3</v>
      </c>
      <c r="K307">
        <v>1980.1121069999999</v>
      </c>
      <c r="L307">
        <v>634.15215000000001</v>
      </c>
      <c r="M307" t="s">
        <v>4</v>
      </c>
      <c r="N307">
        <v>118.139994</v>
      </c>
      <c r="O307">
        <v>12.998177</v>
      </c>
      <c r="P307" t="s">
        <v>5</v>
      </c>
      <c r="Q307">
        <v>0</v>
      </c>
      <c r="R307">
        <v>0</v>
      </c>
      <c r="S307" t="s">
        <v>6</v>
      </c>
      <c r="T307">
        <v>32.522871000000002</v>
      </c>
      <c r="U307">
        <v>0.22115299999999999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0.28304299999999999</v>
      </c>
      <c r="AD307">
        <v>2.0000000000000002E-5</v>
      </c>
      <c r="AE307" t="s">
        <v>10</v>
      </c>
      <c r="AF307">
        <v>0</v>
      </c>
      <c r="AG307">
        <v>0</v>
      </c>
      <c r="AH307" t="s">
        <v>11</v>
      </c>
      <c r="AI307">
        <v>0.71409699999999998</v>
      </c>
      <c r="AJ307">
        <v>7.3999999999999996E-5</v>
      </c>
      <c r="AK307" t="s">
        <v>12</v>
      </c>
      <c r="AL307">
        <v>0</v>
      </c>
      <c r="AM307">
        <v>0</v>
      </c>
    </row>
    <row r="308" spans="1:39" x14ac:dyDescent="0.25">
      <c r="A308" t="s">
        <v>20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2360.0634519999999</v>
      </c>
      <c r="I308">
        <v>831.21056699999997</v>
      </c>
      <c r="J308" t="s">
        <v>3</v>
      </c>
      <c r="K308">
        <v>2311.0818359999998</v>
      </c>
      <c r="L308">
        <v>811.604153</v>
      </c>
      <c r="M308" t="s">
        <v>4</v>
      </c>
      <c r="N308">
        <v>137.85729000000001</v>
      </c>
      <c r="O308">
        <v>15.075832999999999</v>
      </c>
      <c r="P308" t="s">
        <v>5</v>
      </c>
      <c r="Q308">
        <v>0</v>
      </c>
      <c r="R308">
        <v>0</v>
      </c>
      <c r="S308" t="s">
        <v>6</v>
      </c>
      <c r="T308">
        <v>37.952565</v>
      </c>
      <c r="U308">
        <v>0.26620300000000002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0.283028</v>
      </c>
      <c r="AD308">
        <v>2.0000000000000002E-5</v>
      </c>
      <c r="AE308" t="s">
        <v>10</v>
      </c>
      <c r="AF308">
        <v>0</v>
      </c>
      <c r="AG308">
        <v>0</v>
      </c>
      <c r="AH308" t="s">
        <v>11</v>
      </c>
      <c r="AI308">
        <v>0.71714299999999997</v>
      </c>
      <c r="AJ308">
        <v>9.3999999999999994E-5</v>
      </c>
      <c r="AK308" t="s">
        <v>12</v>
      </c>
      <c r="AL308">
        <v>0</v>
      </c>
      <c r="AM308">
        <v>0</v>
      </c>
    </row>
    <row r="309" spans="1:39" x14ac:dyDescent="0.25">
      <c r="A309" t="s">
        <v>20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2696.7805859999999</v>
      </c>
      <c r="I309">
        <v>998.71976800000004</v>
      </c>
      <c r="J309" t="s">
        <v>3</v>
      </c>
      <c r="K309">
        <v>2640.816816</v>
      </c>
      <c r="L309">
        <v>975.59415999999999</v>
      </c>
      <c r="M309" t="s">
        <v>4</v>
      </c>
      <c r="N309">
        <v>157.50985</v>
      </c>
      <c r="O309">
        <v>16.728470999999999</v>
      </c>
      <c r="P309" t="s">
        <v>5</v>
      </c>
      <c r="Q309">
        <v>0</v>
      </c>
      <c r="R309">
        <v>0</v>
      </c>
      <c r="S309" t="s">
        <v>6</v>
      </c>
      <c r="T309">
        <v>43.364669999999997</v>
      </c>
      <c r="U309">
        <v>0.31518699999999999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0.282495</v>
      </c>
      <c r="AD309">
        <v>2.9E-5</v>
      </c>
      <c r="AE309" t="s">
        <v>10</v>
      </c>
      <c r="AF309">
        <v>0</v>
      </c>
      <c r="AG309">
        <v>0</v>
      </c>
      <c r="AH309" t="s">
        <v>11</v>
      </c>
      <c r="AI309">
        <v>0.71730300000000002</v>
      </c>
      <c r="AJ309">
        <v>9.6000000000000002E-5</v>
      </c>
      <c r="AK309" t="s">
        <v>12</v>
      </c>
      <c r="AL309">
        <v>0</v>
      </c>
      <c r="AM309">
        <v>0</v>
      </c>
    </row>
    <row r="310" spans="1:39" x14ac:dyDescent="0.25">
      <c r="A310" t="s">
        <v>20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3033.2827339999999</v>
      </c>
      <c r="I310">
        <v>1198.5360700000001</v>
      </c>
      <c r="J310" t="s">
        <v>3</v>
      </c>
      <c r="K310">
        <v>2970.3134030000001</v>
      </c>
      <c r="L310">
        <v>1168.8968130000001</v>
      </c>
      <c r="M310" t="s">
        <v>4</v>
      </c>
      <c r="N310">
        <v>177.08804599999999</v>
      </c>
      <c r="O310">
        <v>20.384122000000001</v>
      </c>
      <c r="P310" t="s">
        <v>5</v>
      </c>
      <c r="Q310">
        <v>0</v>
      </c>
      <c r="R310">
        <v>0</v>
      </c>
      <c r="S310" t="s">
        <v>6</v>
      </c>
      <c r="T310">
        <v>48.764463999999997</v>
      </c>
      <c r="U310">
        <v>0.34476899999999999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0.28196900000000003</v>
      </c>
      <c r="AD310">
        <v>3.4999999999999997E-5</v>
      </c>
      <c r="AE310" t="s">
        <v>10</v>
      </c>
      <c r="AF310">
        <v>0</v>
      </c>
      <c r="AG310">
        <v>0</v>
      </c>
      <c r="AH310" t="s">
        <v>11</v>
      </c>
      <c r="AI310">
        <v>0.71737700000000004</v>
      </c>
      <c r="AJ310">
        <v>9.7E-5</v>
      </c>
      <c r="AK310" t="s">
        <v>12</v>
      </c>
      <c r="AL310">
        <v>0</v>
      </c>
      <c r="AM310">
        <v>0</v>
      </c>
    </row>
    <row r="311" spans="1:39" x14ac:dyDescent="0.25">
      <c r="A311" t="s">
        <v>20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3370.2071970000002</v>
      </c>
      <c r="I311">
        <v>1432.885006</v>
      </c>
      <c r="J311" t="s">
        <v>3</v>
      </c>
      <c r="K311">
        <v>3300.2529979999999</v>
      </c>
      <c r="L311">
        <v>1399.207441</v>
      </c>
      <c r="M311" t="s">
        <v>4</v>
      </c>
      <c r="N311">
        <v>196.770792</v>
      </c>
      <c r="O311">
        <v>24.699294999999999</v>
      </c>
      <c r="P311" t="s">
        <v>5</v>
      </c>
      <c r="Q311">
        <v>0</v>
      </c>
      <c r="R311">
        <v>0</v>
      </c>
      <c r="S311" t="s">
        <v>6</v>
      </c>
      <c r="T311">
        <v>54.178832</v>
      </c>
      <c r="U311">
        <v>0.40756799999999999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0.28176600000000002</v>
      </c>
      <c r="AD311">
        <v>3.3000000000000003E-5</v>
      </c>
      <c r="AE311" t="s">
        <v>10</v>
      </c>
      <c r="AF311">
        <v>0</v>
      </c>
      <c r="AG311">
        <v>0</v>
      </c>
      <c r="AH311" t="s">
        <v>11</v>
      </c>
      <c r="AI311">
        <v>0.718526</v>
      </c>
      <c r="AJ311">
        <v>9.5000000000000005E-5</v>
      </c>
      <c r="AK311" t="s">
        <v>12</v>
      </c>
      <c r="AL311">
        <v>0</v>
      </c>
      <c r="AM311">
        <v>0</v>
      </c>
    </row>
    <row r="312" spans="1:39" x14ac:dyDescent="0.25">
      <c r="A312" t="s">
        <v>20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3706.8743800000002</v>
      </c>
      <c r="I312">
        <v>1719.7230300000001</v>
      </c>
      <c r="J312" t="s">
        <v>3</v>
      </c>
      <c r="K312">
        <v>3629.933188</v>
      </c>
      <c r="L312">
        <v>1679.2500250000001</v>
      </c>
      <c r="M312" t="s">
        <v>4</v>
      </c>
      <c r="N312">
        <v>216.419962</v>
      </c>
      <c r="O312">
        <v>29.723284</v>
      </c>
      <c r="P312" t="s">
        <v>5</v>
      </c>
      <c r="Q312">
        <v>0</v>
      </c>
      <c r="R312">
        <v>0</v>
      </c>
      <c r="S312" t="s">
        <v>6</v>
      </c>
      <c r="T312">
        <v>59.588161999999997</v>
      </c>
      <c r="U312">
        <v>0.48450700000000002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0.28165400000000002</v>
      </c>
      <c r="AD312">
        <v>3.1999999999999999E-5</v>
      </c>
      <c r="AE312" t="s">
        <v>10</v>
      </c>
      <c r="AF312">
        <v>0</v>
      </c>
      <c r="AG312">
        <v>0</v>
      </c>
      <c r="AH312" t="s">
        <v>11</v>
      </c>
      <c r="AI312">
        <v>0.71910799999999997</v>
      </c>
      <c r="AJ312">
        <v>9.2999999999999997E-5</v>
      </c>
      <c r="AK312" t="s">
        <v>12</v>
      </c>
      <c r="AL312">
        <v>0</v>
      </c>
      <c r="AM312">
        <v>0</v>
      </c>
    </row>
    <row r="313" spans="1:39" x14ac:dyDescent="0.25">
      <c r="A313" t="s">
        <v>20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4043.2800440000001</v>
      </c>
      <c r="I313">
        <v>2009.6215380000001</v>
      </c>
      <c r="J313" t="s">
        <v>3</v>
      </c>
      <c r="K313">
        <v>3959.3453709999999</v>
      </c>
      <c r="L313">
        <v>1963.803615</v>
      </c>
      <c r="M313" t="s">
        <v>4</v>
      </c>
      <c r="N313">
        <v>236.00237799999999</v>
      </c>
      <c r="O313">
        <v>33.515152999999998</v>
      </c>
      <c r="P313" t="s">
        <v>5</v>
      </c>
      <c r="Q313">
        <v>0</v>
      </c>
      <c r="R313">
        <v>0</v>
      </c>
      <c r="S313" t="s">
        <v>6</v>
      </c>
      <c r="T313">
        <v>64.987993000000003</v>
      </c>
      <c r="U313">
        <v>0.56458399999999997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0.28148600000000001</v>
      </c>
      <c r="AD313">
        <v>3.0000000000000001E-5</v>
      </c>
      <c r="AE313" t="s">
        <v>10</v>
      </c>
      <c r="AF313">
        <v>0</v>
      </c>
      <c r="AG313">
        <v>0</v>
      </c>
      <c r="AH313" t="s">
        <v>11</v>
      </c>
      <c r="AI313">
        <v>0.71994000000000002</v>
      </c>
      <c r="AJ313">
        <v>8.7999999999999998E-5</v>
      </c>
      <c r="AK313" t="s">
        <v>12</v>
      </c>
      <c r="AL313">
        <v>0</v>
      </c>
      <c r="AM313">
        <v>0</v>
      </c>
    </row>
    <row r="314" spans="1:39" x14ac:dyDescent="0.25">
      <c r="A314" t="s">
        <v>20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4379.5634570000002</v>
      </c>
      <c r="I314">
        <v>2337.3924630000001</v>
      </c>
      <c r="J314" t="s">
        <v>3</v>
      </c>
      <c r="K314">
        <v>4288.6239839999998</v>
      </c>
      <c r="L314">
        <v>2283.3670670000001</v>
      </c>
      <c r="M314" t="s">
        <v>4</v>
      </c>
      <c r="N314">
        <v>255.51439099999999</v>
      </c>
      <c r="O314">
        <v>37.425663999999998</v>
      </c>
      <c r="P314" t="s">
        <v>5</v>
      </c>
      <c r="Q314">
        <v>0</v>
      </c>
      <c r="R314">
        <v>0</v>
      </c>
      <c r="S314" t="s">
        <v>6</v>
      </c>
      <c r="T314">
        <v>70.368786</v>
      </c>
      <c r="U314">
        <v>0.66707300000000003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0.28136299999999997</v>
      </c>
      <c r="AD314">
        <v>3.1000000000000001E-5</v>
      </c>
      <c r="AE314" t="s">
        <v>10</v>
      </c>
      <c r="AF314">
        <v>0</v>
      </c>
      <c r="AG314">
        <v>0</v>
      </c>
      <c r="AH314" t="s">
        <v>11</v>
      </c>
      <c r="AI314">
        <v>0.72009299999999998</v>
      </c>
      <c r="AJ314">
        <v>8.6000000000000003E-5</v>
      </c>
      <c r="AK314" t="s">
        <v>12</v>
      </c>
      <c r="AL314">
        <v>0</v>
      </c>
      <c r="AM314">
        <v>0</v>
      </c>
    </row>
    <row r="315" spans="1:39" x14ac:dyDescent="0.25">
      <c r="A315" t="s">
        <v>20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4715.8911429999998</v>
      </c>
      <c r="I315">
        <v>2622.789409</v>
      </c>
      <c r="J315" t="s">
        <v>3</v>
      </c>
      <c r="K315">
        <v>4617.9492090000003</v>
      </c>
      <c r="L315">
        <v>2559.8751929999999</v>
      </c>
      <c r="M315" t="s">
        <v>4</v>
      </c>
      <c r="N315">
        <v>275.02575200000001</v>
      </c>
      <c r="O315">
        <v>40.330457000000003</v>
      </c>
      <c r="P315" t="s">
        <v>5</v>
      </c>
      <c r="Q315">
        <v>0</v>
      </c>
      <c r="R315">
        <v>0</v>
      </c>
      <c r="S315" t="s">
        <v>6</v>
      </c>
      <c r="T315">
        <v>75.748329999999996</v>
      </c>
      <c r="U315">
        <v>0.75548099999999996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0.28134500000000001</v>
      </c>
      <c r="AD315">
        <v>3.1000000000000001E-5</v>
      </c>
      <c r="AE315" t="s">
        <v>10</v>
      </c>
      <c r="AF315">
        <v>0</v>
      </c>
      <c r="AG315">
        <v>0</v>
      </c>
      <c r="AH315" t="s">
        <v>11</v>
      </c>
      <c r="AI315">
        <v>0.72010399999999997</v>
      </c>
      <c r="AJ315">
        <v>8.6000000000000003E-5</v>
      </c>
      <c r="AK315" t="s">
        <v>12</v>
      </c>
      <c r="AL315">
        <v>0</v>
      </c>
      <c r="AM315">
        <v>0</v>
      </c>
    </row>
    <row r="316" spans="1:39" x14ac:dyDescent="0.25">
      <c r="A316" t="s">
        <v>20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5052.3682319999998</v>
      </c>
      <c r="I316">
        <v>2975.3258449999998</v>
      </c>
      <c r="J316" t="s">
        <v>3</v>
      </c>
      <c r="K316">
        <v>4947.446191</v>
      </c>
      <c r="L316">
        <v>2904.9776689999999</v>
      </c>
      <c r="M316" t="s">
        <v>4</v>
      </c>
      <c r="N316">
        <v>294.50148799999999</v>
      </c>
      <c r="O316">
        <v>46.257232000000002</v>
      </c>
      <c r="P316" t="s">
        <v>5</v>
      </c>
      <c r="Q316">
        <v>0</v>
      </c>
      <c r="R316">
        <v>0</v>
      </c>
      <c r="S316" t="s">
        <v>6</v>
      </c>
      <c r="T316">
        <v>81.143117000000004</v>
      </c>
      <c r="U316">
        <v>0.89157299999999995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0.281335</v>
      </c>
      <c r="AD316">
        <v>3.1000000000000001E-5</v>
      </c>
      <c r="AE316" t="s">
        <v>10</v>
      </c>
      <c r="AF316">
        <v>0</v>
      </c>
      <c r="AG316">
        <v>0</v>
      </c>
      <c r="AH316" t="s">
        <v>11</v>
      </c>
      <c r="AI316">
        <v>0.72079199999999999</v>
      </c>
      <c r="AJ316">
        <v>7.8999999999999996E-5</v>
      </c>
      <c r="AK316" t="s">
        <v>12</v>
      </c>
      <c r="AL316">
        <v>0</v>
      </c>
      <c r="AM316">
        <v>0</v>
      </c>
    </row>
    <row r="317" spans="1:39" x14ac:dyDescent="0.25">
      <c r="A317" t="s">
        <v>20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5389.0558590000001</v>
      </c>
      <c r="I317">
        <v>3315.9409759999999</v>
      </c>
      <c r="J317" t="s">
        <v>3</v>
      </c>
      <c r="K317">
        <v>5277.135166</v>
      </c>
      <c r="L317">
        <v>3236.3444500000001</v>
      </c>
      <c r="M317" t="s">
        <v>4</v>
      </c>
      <c r="N317">
        <v>314.07992300000001</v>
      </c>
      <c r="O317">
        <v>50.358542</v>
      </c>
      <c r="P317" t="s">
        <v>5</v>
      </c>
      <c r="Q317">
        <v>0</v>
      </c>
      <c r="R317">
        <v>0</v>
      </c>
      <c r="S317" t="s">
        <v>6</v>
      </c>
      <c r="T317">
        <v>86.539220999999998</v>
      </c>
      <c r="U317">
        <v>1.013285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0.281335</v>
      </c>
      <c r="AD317">
        <v>3.1000000000000001E-5</v>
      </c>
      <c r="AE317" t="s">
        <v>10</v>
      </c>
      <c r="AF317">
        <v>0</v>
      </c>
      <c r="AG317">
        <v>0</v>
      </c>
      <c r="AH317" t="s">
        <v>11</v>
      </c>
      <c r="AI317">
        <v>0.72102900000000003</v>
      </c>
      <c r="AJ317">
        <v>7.7000000000000001E-5</v>
      </c>
      <c r="AK317" t="s">
        <v>12</v>
      </c>
      <c r="AL317">
        <v>0</v>
      </c>
      <c r="AM317">
        <v>0</v>
      </c>
    </row>
    <row r="318" spans="1:39" x14ac:dyDescent="0.25">
      <c r="A318" t="s">
        <v>20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5726.064531</v>
      </c>
      <c r="I318">
        <v>3714.793451</v>
      </c>
      <c r="J318" t="s">
        <v>3</v>
      </c>
      <c r="K318">
        <v>5607.1502829999999</v>
      </c>
      <c r="L318">
        <v>3624.0688140000002</v>
      </c>
      <c r="M318" t="s">
        <v>4</v>
      </c>
      <c r="N318">
        <v>333.61906299999998</v>
      </c>
      <c r="O318">
        <v>55.178429000000001</v>
      </c>
      <c r="P318" t="s">
        <v>5</v>
      </c>
      <c r="Q318">
        <v>0</v>
      </c>
      <c r="R318">
        <v>0</v>
      </c>
      <c r="S318" t="s">
        <v>6</v>
      </c>
      <c r="T318">
        <v>91.920741000000007</v>
      </c>
      <c r="U318">
        <v>1.127232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0.281333</v>
      </c>
      <c r="AD318">
        <v>3.1000000000000001E-5</v>
      </c>
      <c r="AE318" t="s">
        <v>10</v>
      </c>
      <c r="AF318">
        <v>0</v>
      </c>
      <c r="AG318">
        <v>0</v>
      </c>
      <c r="AH318" t="s">
        <v>11</v>
      </c>
      <c r="AI318">
        <v>0.72107900000000003</v>
      </c>
      <c r="AJ318">
        <v>7.6000000000000004E-5</v>
      </c>
      <c r="AK318" t="s">
        <v>12</v>
      </c>
      <c r="AL318">
        <v>0</v>
      </c>
      <c r="AM318">
        <v>0</v>
      </c>
    </row>
    <row r="319" spans="1:39" x14ac:dyDescent="0.25">
      <c r="A319" t="s">
        <v>20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6062.8177150000001</v>
      </c>
      <c r="I319">
        <v>4120.3699550000001</v>
      </c>
      <c r="J319" t="s">
        <v>3</v>
      </c>
      <c r="K319">
        <v>5936.921182</v>
      </c>
      <c r="L319">
        <v>4018.906841</v>
      </c>
      <c r="M319" t="s">
        <v>4</v>
      </c>
      <c r="N319">
        <v>353.16556500000002</v>
      </c>
      <c r="O319">
        <v>60.532282000000002</v>
      </c>
      <c r="P319" t="s">
        <v>5</v>
      </c>
      <c r="Q319">
        <v>0</v>
      </c>
      <c r="R319">
        <v>0</v>
      </c>
      <c r="S319" t="s">
        <v>6</v>
      </c>
      <c r="T319">
        <v>97.315748999999997</v>
      </c>
      <c r="U319">
        <v>1.245913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0.28094000000000002</v>
      </c>
      <c r="AD319">
        <v>3.6000000000000001E-5</v>
      </c>
      <c r="AE319" t="s">
        <v>10</v>
      </c>
      <c r="AF319">
        <v>0</v>
      </c>
      <c r="AG319">
        <v>0</v>
      </c>
      <c r="AH319" t="s">
        <v>11</v>
      </c>
      <c r="AI319">
        <v>0.72123000000000004</v>
      </c>
      <c r="AJ319">
        <v>7.4999999999999993E-5</v>
      </c>
      <c r="AK319" t="s">
        <v>12</v>
      </c>
      <c r="AL319">
        <v>0</v>
      </c>
      <c r="AM319">
        <v>0</v>
      </c>
    </row>
    <row r="320" spans="1:39" x14ac:dyDescent="0.25">
      <c r="A320" t="s">
        <v>20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6400.1635640000004</v>
      </c>
      <c r="I320">
        <v>4615.9302019999996</v>
      </c>
      <c r="J320" t="s">
        <v>3</v>
      </c>
      <c r="K320">
        <v>6267.2739549999997</v>
      </c>
      <c r="L320">
        <v>4504.1563489999999</v>
      </c>
      <c r="M320" t="s">
        <v>4</v>
      </c>
      <c r="N320">
        <v>372.896411</v>
      </c>
      <c r="O320">
        <v>66.204299000000006</v>
      </c>
      <c r="P320" t="s">
        <v>5</v>
      </c>
      <c r="Q320">
        <v>0</v>
      </c>
      <c r="R320">
        <v>0</v>
      </c>
      <c r="S320" t="s">
        <v>6</v>
      </c>
      <c r="T320">
        <v>102.71633199999999</v>
      </c>
      <c r="U320">
        <v>1.3915219999999999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0.28093200000000002</v>
      </c>
      <c r="AD320">
        <v>3.6000000000000001E-5</v>
      </c>
      <c r="AE320" t="s">
        <v>10</v>
      </c>
      <c r="AF320">
        <v>0</v>
      </c>
      <c r="AG320">
        <v>0</v>
      </c>
      <c r="AH320" t="s">
        <v>11</v>
      </c>
      <c r="AI320">
        <v>0.72154700000000005</v>
      </c>
      <c r="AJ320">
        <v>8.0000000000000007E-5</v>
      </c>
      <c r="AK320" t="s">
        <v>12</v>
      </c>
      <c r="AL320">
        <v>0</v>
      </c>
      <c r="AM320">
        <v>0</v>
      </c>
    </row>
    <row r="321" spans="1:39" x14ac:dyDescent="0.25">
      <c r="A321" t="s">
        <v>20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6737.5091990000001</v>
      </c>
      <c r="I321">
        <v>5156.3189549999997</v>
      </c>
      <c r="J321" t="s">
        <v>3</v>
      </c>
      <c r="K321">
        <v>6597.63375</v>
      </c>
      <c r="L321">
        <v>5033.79907</v>
      </c>
      <c r="M321" t="s">
        <v>4</v>
      </c>
      <c r="N321">
        <v>392.53147100000001</v>
      </c>
      <c r="O321">
        <v>72.914902999999995</v>
      </c>
      <c r="P321" t="s">
        <v>5</v>
      </c>
      <c r="Q321">
        <v>0</v>
      </c>
      <c r="R321">
        <v>0</v>
      </c>
      <c r="S321" t="s">
        <v>6</v>
      </c>
      <c r="T321">
        <v>108.117413</v>
      </c>
      <c r="U321">
        <v>1.553158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0.28055600000000003</v>
      </c>
      <c r="AD321">
        <v>4.1E-5</v>
      </c>
      <c r="AE321" t="s">
        <v>10</v>
      </c>
      <c r="AF321">
        <v>0</v>
      </c>
      <c r="AG321">
        <v>0</v>
      </c>
      <c r="AH321" t="s">
        <v>11</v>
      </c>
      <c r="AI321">
        <v>0.72154700000000005</v>
      </c>
      <c r="AJ321">
        <v>8.0000000000000007E-5</v>
      </c>
      <c r="AK321" t="s">
        <v>12</v>
      </c>
      <c r="AL321">
        <v>0</v>
      </c>
      <c r="AM321">
        <v>0</v>
      </c>
    </row>
    <row r="322" spans="1:39" x14ac:dyDescent="0.25">
      <c r="A322" t="s">
        <v>21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8349.0647850000005</v>
      </c>
      <c r="I322">
        <v>2250.7607520000001</v>
      </c>
      <c r="J322" t="s">
        <v>3</v>
      </c>
      <c r="K322">
        <v>8332.8805080000002</v>
      </c>
      <c r="L322">
        <v>2240.089035</v>
      </c>
      <c r="M322" t="s">
        <v>4</v>
      </c>
      <c r="N322">
        <v>58.025469999999999</v>
      </c>
      <c r="O322">
        <v>0.89927400000000002</v>
      </c>
      <c r="P322" t="s">
        <v>5</v>
      </c>
      <c r="Q322">
        <v>69.011852000000005</v>
      </c>
      <c r="R322">
        <v>9.3252260000000007</v>
      </c>
      <c r="S322" t="s">
        <v>6</v>
      </c>
      <c r="T322">
        <v>38.080382999999998</v>
      </c>
      <c r="U322">
        <v>0.91177600000000003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0.29677999999999999</v>
      </c>
      <c r="AG322">
        <v>6.9999999999999994E-5</v>
      </c>
      <c r="AH322" t="s">
        <v>11</v>
      </c>
      <c r="AI322">
        <v>0.70688099999999998</v>
      </c>
      <c r="AJ322">
        <v>1.5999999999999999E-5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21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16697.165819999998</v>
      </c>
      <c r="I323">
        <v>6070.0513799999999</v>
      </c>
      <c r="J323" t="s">
        <v>3</v>
      </c>
      <c r="K323">
        <v>16664.909766000001</v>
      </c>
      <c r="L323">
        <v>6031.0993829999998</v>
      </c>
      <c r="M323" t="s">
        <v>4</v>
      </c>
      <c r="N323">
        <v>115.77258</v>
      </c>
      <c r="O323">
        <v>3.325053</v>
      </c>
      <c r="P323" t="s">
        <v>5</v>
      </c>
      <c r="Q323">
        <v>136.194051</v>
      </c>
      <c r="R323">
        <v>31.308913</v>
      </c>
      <c r="S323" t="s">
        <v>6</v>
      </c>
      <c r="T323">
        <v>76.050201000000001</v>
      </c>
      <c r="U323">
        <v>3.2390690000000002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0.29113800000000001</v>
      </c>
      <c r="AG323">
        <v>7.7999999999999999E-5</v>
      </c>
      <c r="AH323" t="s">
        <v>11</v>
      </c>
      <c r="AI323">
        <v>0.70817200000000002</v>
      </c>
      <c r="AJ323">
        <v>2.6999999999999999E-5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21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25039.125468999999</v>
      </c>
      <c r="I324">
        <v>11156.19241</v>
      </c>
      <c r="J324" t="s">
        <v>3</v>
      </c>
      <c r="K324">
        <v>24990.803047000001</v>
      </c>
      <c r="L324">
        <v>11062.397564999999</v>
      </c>
      <c r="M324" t="s">
        <v>4</v>
      </c>
      <c r="N324">
        <v>173.59802199999999</v>
      </c>
      <c r="O324">
        <v>7.2651849999999998</v>
      </c>
      <c r="P324" t="s">
        <v>5</v>
      </c>
      <c r="Q324">
        <v>202.39796999999999</v>
      </c>
      <c r="R324">
        <v>50.031008</v>
      </c>
      <c r="S324" t="s">
        <v>6</v>
      </c>
      <c r="T324">
        <v>113.815195</v>
      </c>
      <c r="U324">
        <v>6.6028469999999997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0.28778300000000001</v>
      </c>
      <c r="AG324">
        <v>6.2000000000000003E-5</v>
      </c>
      <c r="AH324" t="s">
        <v>11</v>
      </c>
      <c r="AI324">
        <v>0.70938599999999996</v>
      </c>
      <c r="AJ324">
        <v>4.1E-5</v>
      </c>
      <c r="AK324" t="s">
        <v>12</v>
      </c>
      <c r="AL324">
        <v>0</v>
      </c>
      <c r="AM324">
        <v>0</v>
      </c>
    </row>
    <row r="325" spans="1:39" x14ac:dyDescent="0.25">
      <c r="A325" t="s">
        <v>21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33382.574844000002</v>
      </c>
      <c r="I325">
        <v>16059.287808999999</v>
      </c>
      <c r="J325" t="s">
        <v>3</v>
      </c>
      <c r="K325">
        <v>33318.185312000001</v>
      </c>
      <c r="L325">
        <v>15905.876778</v>
      </c>
      <c r="M325" t="s">
        <v>4</v>
      </c>
      <c r="N325">
        <v>231.510356</v>
      </c>
      <c r="O325">
        <v>11.693758000000001</v>
      </c>
      <c r="P325" t="s">
        <v>5</v>
      </c>
      <c r="Q325">
        <v>268.54019299999999</v>
      </c>
      <c r="R325">
        <v>59.378610000000002</v>
      </c>
      <c r="S325" t="s">
        <v>6</v>
      </c>
      <c r="T325">
        <v>151.75665900000001</v>
      </c>
      <c r="U325">
        <v>9.7682929999999999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0.285638</v>
      </c>
      <c r="AG325">
        <v>5.5999999999999999E-5</v>
      </c>
      <c r="AH325" t="s">
        <v>11</v>
      </c>
      <c r="AI325">
        <v>0.71024399999999999</v>
      </c>
      <c r="AJ325">
        <v>5.1E-5</v>
      </c>
      <c r="AK325" t="s">
        <v>12</v>
      </c>
      <c r="AL325">
        <v>0</v>
      </c>
      <c r="AM325">
        <v>0</v>
      </c>
    </row>
    <row r="326" spans="1:39" x14ac:dyDescent="0.25">
      <c r="A326" t="s">
        <v>21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41726.713280999997</v>
      </c>
      <c r="I326">
        <v>21872.009795999998</v>
      </c>
      <c r="J326" t="s">
        <v>3</v>
      </c>
      <c r="K326">
        <v>41646.275469</v>
      </c>
      <c r="L326">
        <v>21654.686952</v>
      </c>
      <c r="M326" t="s">
        <v>4</v>
      </c>
      <c r="N326">
        <v>289.37590599999999</v>
      </c>
      <c r="O326">
        <v>15.113451</v>
      </c>
      <c r="P326" t="s">
        <v>5</v>
      </c>
      <c r="Q326">
        <v>334.45432599999998</v>
      </c>
      <c r="R326">
        <v>69.487673999999998</v>
      </c>
      <c r="S326" t="s">
        <v>6</v>
      </c>
      <c r="T326">
        <v>189.69941</v>
      </c>
      <c r="U326">
        <v>13.341887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0.284055</v>
      </c>
      <c r="AG326">
        <v>3.4E-5</v>
      </c>
      <c r="AH326" t="s">
        <v>11</v>
      </c>
      <c r="AI326">
        <v>0.71112299999999995</v>
      </c>
      <c r="AJ326">
        <v>5.8999999999999998E-5</v>
      </c>
      <c r="AK326" t="s">
        <v>12</v>
      </c>
      <c r="AL326">
        <v>0</v>
      </c>
      <c r="AM326">
        <v>0</v>
      </c>
    </row>
    <row r="327" spans="1:39" x14ac:dyDescent="0.25">
      <c r="A327" t="s">
        <v>21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50069.108672000002</v>
      </c>
      <c r="I327">
        <v>29602.991411999999</v>
      </c>
      <c r="J327" t="s">
        <v>3</v>
      </c>
      <c r="K327">
        <v>49972.605859000003</v>
      </c>
      <c r="L327">
        <v>29312.846218999999</v>
      </c>
      <c r="M327" t="s">
        <v>4</v>
      </c>
      <c r="N327">
        <v>347.228409</v>
      </c>
      <c r="O327">
        <v>19.318836000000001</v>
      </c>
      <c r="P327" t="s">
        <v>5</v>
      </c>
      <c r="Q327">
        <v>400.49229000000003</v>
      </c>
      <c r="R327">
        <v>78.564259000000007</v>
      </c>
      <c r="S327" t="s">
        <v>6</v>
      </c>
      <c r="T327">
        <v>227.70510899999999</v>
      </c>
      <c r="U327">
        <v>17.942765999999999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0.28351199999999999</v>
      </c>
      <c r="AG327">
        <v>2.5999999999999998E-5</v>
      </c>
      <c r="AH327" t="s">
        <v>11</v>
      </c>
      <c r="AI327">
        <v>0.71260400000000002</v>
      </c>
      <c r="AJ327">
        <v>7.1000000000000005E-5</v>
      </c>
      <c r="AK327" t="s">
        <v>12</v>
      </c>
      <c r="AL327">
        <v>0</v>
      </c>
      <c r="AM327">
        <v>0</v>
      </c>
    </row>
    <row r="328" spans="1:39" x14ac:dyDescent="0.25">
      <c r="A328" t="s">
        <v>21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58410.181250000001</v>
      </c>
      <c r="I328">
        <v>36915.746592000003</v>
      </c>
      <c r="J328" t="s">
        <v>3</v>
      </c>
      <c r="K328">
        <v>58297.601483999999</v>
      </c>
      <c r="L328">
        <v>36530.325348999999</v>
      </c>
      <c r="M328" t="s">
        <v>4</v>
      </c>
      <c r="N328">
        <v>405.01100600000001</v>
      </c>
      <c r="O328">
        <v>23.981442999999999</v>
      </c>
      <c r="P328" t="s">
        <v>5</v>
      </c>
      <c r="Q328">
        <v>466.73976299999998</v>
      </c>
      <c r="R328">
        <v>93.683111999999994</v>
      </c>
      <c r="S328" t="s">
        <v>6</v>
      </c>
      <c r="T328">
        <v>265.70424300000002</v>
      </c>
      <c r="U328">
        <v>24.229842000000001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0.28321000000000002</v>
      </c>
      <c r="AG328">
        <v>2.5000000000000001E-5</v>
      </c>
      <c r="AH328" t="s">
        <v>11</v>
      </c>
      <c r="AI328">
        <v>0.71360000000000001</v>
      </c>
      <c r="AJ328">
        <v>7.6000000000000004E-5</v>
      </c>
      <c r="AK328" t="s">
        <v>12</v>
      </c>
      <c r="AL328">
        <v>0</v>
      </c>
      <c r="AM328">
        <v>0</v>
      </c>
    </row>
    <row r="329" spans="1:39" x14ac:dyDescent="0.25">
      <c r="A329" t="s">
        <v>21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66753.625312000004</v>
      </c>
      <c r="I329">
        <v>45032.667845000004</v>
      </c>
      <c r="J329" t="s">
        <v>3</v>
      </c>
      <c r="K329">
        <v>66624.978594</v>
      </c>
      <c r="L329">
        <v>44570.729500000001</v>
      </c>
      <c r="M329" t="s">
        <v>4</v>
      </c>
      <c r="N329">
        <v>462.90341799999999</v>
      </c>
      <c r="O329">
        <v>29.750677</v>
      </c>
      <c r="P329" t="s">
        <v>5</v>
      </c>
      <c r="Q329">
        <v>532.96581800000001</v>
      </c>
      <c r="R329">
        <v>108.691018</v>
      </c>
      <c r="S329" t="s">
        <v>6</v>
      </c>
      <c r="T329">
        <v>303.644271</v>
      </c>
      <c r="U329">
        <v>29.722100000000001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0.28259400000000001</v>
      </c>
      <c r="AG329">
        <v>3.3000000000000003E-5</v>
      </c>
      <c r="AH329" t="s">
        <v>11</v>
      </c>
      <c r="AI329">
        <v>0.714449</v>
      </c>
      <c r="AJ329">
        <v>9.2E-5</v>
      </c>
      <c r="AK329" t="s">
        <v>12</v>
      </c>
      <c r="AL329">
        <v>0</v>
      </c>
      <c r="AM329">
        <v>0</v>
      </c>
    </row>
    <row r="330" spans="1:39" x14ac:dyDescent="0.25">
      <c r="A330" t="s">
        <v>21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75095.37</v>
      </c>
      <c r="I330">
        <v>53235.820347000001</v>
      </c>
      <c r="J330" t="s">
        <v>3</v>
      </c>
      <c r="K330">
        <v>74950.669844000004</v>
      </c>
      <c r="L330">
        <v>52704.207996999998</v>
      </c>
      <c r="M330" t="s">
        <v>4</v>
      </c>
      <c r="N330">
        <v>520.675749</v>
      </c>
      <c r="O330">
        <v>34.037061999999999</v>
      </c>
      <c r="P330" t="s">
        <v>5</v>
      </c>
      <c r="Q330">
        <v>599.61430800000005</v>
      </c>
      <c r="R330">
        <v>121.519262</v>
      </c>
      <c r="S330" t="s">
        <v>6</v>
      </c>
      <c r="T330">
        <v>341.551219</v>
      </c>
      <c r="U330">
        <v>36.366618000000003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0.28234199999999998</v>
      </c>
      <c r="AG330">
        <v>3.1000000000000001E-5</v>
      </c>
      <c r="AH330" t="s">
        <v>11</v>
      </c>
      <c r="AI330">
        <v>0.71485399999999999</v>
      </c>
      <c r="AJ330">
        <v>9.1000000000000003E-5</v>
      </c>
      <c r="AK330" t="s">
        <v>12</v>
      </c>
      <c r="AL330">
        <v>0</v>
      </c>
      <c r="AM330">
        <v>0</v>
      </c>
    </row>
    <row r="331" spans="1:39" x14ac:dyDescent="0.25">
      <c r="A331" t="s">
        <v>21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83437.026249999995</v>
      </c>
      <c r="I331">
        <v>60721.713941000002</v>
      </c>
      <c r="J331" t="s">
        <v>3</v>
      </c>
      <c r="K331">
        <v>83276.291094</v>
      </c>
      <c r="L331">
        <v>60117.290754000001</v>
      </c>
      <c r="M331" t="s">
        <v>4</v>
      </c>
      <c r="N331">
        <v>578.42987100000005</v>
      </c>
      <c r="O331">
        <v>39.386248000000002</v>
      </c>
      <c r="P331" t="s">
        <v>5</v>
      </c>
      <c r="Q331">
        <v>666.15516700000001</v>
      </c>
      <c r="R331">
        <v>135.629155</v>
      </c>
      <c r="S331" t="s">
        <v>6</v>
      </c>
      <c r="T331">
        <v>379.478973</v>
      </c>
      <c r="U331">
        <v>42.824112999999997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0.28215099999999999</v>
      </c>
      <c r="AG331">
        <v>3.0000000000000001E-5</v>
      </c>
      <c r="AH331" t="s">
        <v>11</v>
      </c>
      <c r="AI331">
        <v>0.71627600000000002</v>
      </c>
      <c r="AJ331">
        <v>9.2E-5</v>
      </c>
      <c r="AK331" t="s">
        <v>12</v>
      </c>
      <c r="AL331">
        <v>0</v>
      </c>
      <c r="AM331">
        <v>0</v>
      </c>
    </row>
    <row r="332" spans="1:39" x14ac:dyDescent="0.25">
      <c r="A332" t="s">
        <v>21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91781.031719000006</v>
      </c>
      <c r="I332">
        <v>67614.581756</v>
      </c>
      <c r="J332" t="s">
        <v>3</v>
      </c>
      <c r="K332">
        <v>91604.231562999994</v>
      </c>
      <c r="L332">
        <v>66947.617629999993</v>
      </c>
      <c r="M332" t="s">
        <v>4</v>
      </c>
      <c r="N332">
        <v>636.29947600000003</v>
      </c>
      <c r="O332">
        <v>44.067796000000001</v>
      </c>
      <c r="P332" t="s">
        <v>5</v>
      </c>
      <c r="Q332">
        <v>733.10900300000003</v>
      </c>
      <c r="R332">
        <v>144.141392</v>
      </c>
      <c r="S332" t="s">
        <v>6</v>
      </c>
      <c r="T332">
        <v>417.30303199999997</v>
      </c>
      <c r="U332">
        <v>48.194538000000001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0.28210499999999999</v>
      </c>
      <c r="AG332">
        <v>3.0000000000000001E-5</v>
      </c>
      <c r="AH332" t="s">
        <v>11</v>
      </c>
      <c r="AI332">
        <v>0.716978</v>
      </c>
      <c r="AJ332">
        <v>9.5000000000000005E-5</v>
      </c>
      <c r="AK332" t="s">
        <v>12</v>
      </c>
      <c r="AL332">
        <v>0</v>
      </c>
      <c r="AM332">
        <v>0</v>
      </c>
    </row>
    <row r="333" spans="1:39" x14ac:dyDescent="0.25">
      <c r="A333" t="s">
        <v>21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100129.633281</v>
      </c>
      <c r="I333">
        <v>72087.920073000001</v>
      </c>
      <c r="J333" t="s">
        <v>3</v>
      </c>
      <c r="K333">
        <v>99936.738437000007</v>
      </c>
      <c r="L333">
        <v>71391.454966999998</v>
      </c>
      <c r="M333" t="s">
        <v>4</v>
      </c>
      <c r="N333">
        <v>694.38206400000001</v>
      </c>
      <c r="O333">
        <v>45.471573999999997</v>
      </c>
      <c r="P333" t="s">
        <v>5</v>
      </c>
      <c r="Q333">
        <v>800.28655800000001</v>
      </c>
      <c r="R333">
        <v>148.562468</v>
      </c>
      <c r="S333" t="s">
        <v>6</v>
      </c>
      <c r="T333">
        <v>455.31321500000001</v>
      </c>
      <c r="U333">
        <v>52.623708000000001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0.28188600000000003</v>
      </c>
      <c r="AG333">
        <v>3.0000000000000001E-5</v>
      </c>
      <c r="AH333" t="s">
        <v>11</v>
      </c>
      <c r="AI333">
        <v>0.71810099999999999</v>
      </c>
      <c r="AJ333">
        <v>9.7E-5</v>
      </c>
      <c r="AK333" t="s">
        <v>12</v>
      </c>
      <c r="AL333">
        <v>0</v>
      </c>
      <c r="AM333">
        <v>0</v>
      </c>
    </row>
    <row r="334" spans="1:39" x14ac:dyDescent="0.25">
      <c r="A334" t="s">
        <v>21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108476.628906</v>
      </c>
      <c r="I334">
        <v>75154.123963999999</v>
      </c>
      <c r="J334" t="s">
        <v>3</v>
      </c>
      <c r="K334">
        <v>108267.634063</v>
      </c>
      <c r="L334">
        <v>74431.408133999998</v>
      </c>
      <c r="M334" t="s">
        <v>4</v>
      </c>
      <c r="N334">
        <v>752.17381999999998</v>
      </c>
      <c r="O334">
        <v>49.546999</v>
      </c>
      <c r="P334" t="s">
        <v>5</v>
      </c>
      <c r="Q334">
        <v>867.59469100000001</v>
      </c>
      <c r="R334">
        <v>155.092771</v>
      </c>
      <c r="S334" t="s">
        <v>6</v>
      </c>
      <c r="T334">
        <v>493.27039400000001</v>
      </c>
      <c r="U334">
        <v>55.587865000000001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0.28139199999999998</v>
      </c>
      <c r="AG334">
        <v>3.8000000000000002E-5</v>
      </c>
      <c r="AH334" t="s">
        <v>11</v>
      </c>
      <c r="AI334">
        <v>0.71810499999999999</v>
      </c>
      <c r="AJ334">
        <v>9.7999999999999997E-5</v>
      </c>
      <c r="AK334" t="s">
        <v>12</v>
      </c>
      <c r="AL334">
        <v>0</v>
      </c>
      <c r="AM334">
        <v>0</v>
      </c>
    </row>
    <row r="335" spans="1:39" x14ac:dyDescent="0.25">
      <c r="A335" t="s">
        <v>21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116821.85406300001</v>
      </c>
      <c r="I335">
        <v>76381.536298999999</v>
      </c>
      <c r="J335" t="s">
        <v>3</v>
      </c>
      <c r="K335">
        <v>116596.765</v>
      </c>
      <c r="L335">
        <v>75684.114608999997</v>
      </c>
      <c r="M335" t="s">
        <v>4</v>
      </c>
      <c r="N335">
        <v>809.92119300000002</v>
      </c>
      <c r="O335">
        <v>52.218961999999998</v>
      </c>
      <c r="P335" t="s">
        <v>5</v>
      </c>
      <c r="Q335">
        <v>934.92341899999997</v>
      </c>
      <c r="R335">
        <v>165.59832599999999</v>
      </c>
      <c r="S335" t="s">
        <v>6</v>
      </c>
      <c r="T335">
        <v>531.19666099999995</v>
      </c>
      <c r="U335">
        <v>59.419172000000003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0.28053699999999998</v>
      </c>
      <c r="AG335">
        <v>4.8999999999999998E-5</v>
      </c>
      <c r="AH335" t="s">
        <v>11</v>
      </c>
      <c r="AI335">
        <v>0.71831800000000001</v>
      </c>
      <c r="AJ335">
        <v>1E-4</v>
      </c>
      <c r="AK335" t="s">
        <v>12</v>
      </c>
      <c r="AL335">
        <v>0</v>
      </c>
      <c r="AM335">
        <v>0</v>
      </c>
    </row>
    <row r="336" spans="1:39" x14ac:dyDescent="0.25">
      <c r="A336" t="s">
        <v>21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125165.553437</v>
      </c>
      <c r="I336">
        <v>77719.465840999997</v>
      </c>
      <c r="J336" t="s">
        <v>3</v>
      </c>
      <c r="K336">
        <v>124924.45031299999</v>
      </c>
      <c r="L336">
        <v>77032.604789999998</v>
      </c>
      <c r="M336" t="s">
        <v>4</v>
      </c>
      <c r="N336">
        <v>867.580062</v>
      </c>
      <c r="O336">
        <v>54.120631000000003</v>
      </c>
      <c r="P336" t="s">
        <v>5</v>
      </c>
      <c r="Q336">
        <v>1002.435297</v>
      </c>
      <c r="R336">
        <v>177.177674</v>
      </c>
      <c r="S336" t="s">
        <v>6</v>
      </c>
      <c r="T336">
        <v>569.112032</v>
      </c>
      <c r="U336">
        <v>62.028314999999999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0.28052199999999999</v>
      </c>
      <c r="AG336">
        <v>4.8999999999999998E-5</v>
      </c>
      <c r="AH336" t="s">
        <v>11</v>
      </c>
      <c r="AI336">
        <v>0.71869099999999997</v>
      </c>
      <c r="AJ336">
        <v>9.7999999999999997E-5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21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133512.20374999999</v>
      </c>
      <c r="I337">
        <v>75886.442393999998</v>
      </c>
      <c r="J337" t="s">
        <v>3</v>
      </c>
      <c r="K337">
        <v>133255.05875</v>
      </c>
      <c r="L337">
        <v>75224.352264000001</v>
      </c>
      <c r="M337" t="s">
        <v>4</v>
      </c>
      <c r="N337">
        <v>925.40283099999999</v>
      </c>
      <c r="O337">
        <v>53.862411999999999</v>
      </c>
      <c r="P337" t="s">
        <v>5</v>
      </c>
      <c r="Q337">
        <v>1070.152478</v>
      </c>
      <c r="R337">
        <v>184.41938300000001</v>
      </c>
      <c r="S337" t="s">
        <v>6</v>
      </c>
      <c r="T337">
        <v>607.11337200000003</v>
      </c>
      <c r="U337">
        <v>63.396709000000001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0.280503</v>
      </c>
      <c r="AG337">
        <v>4.8999999999999998E-5</v>
      </c>
      <c r="AH337" t="s">
        <v>11</v>
      </c>
      <c r="AI337">
        <v>0.71907699999999997</v>
      </c>
      <c r="AJ337">
        <v>9.6000000000000002E-5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21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141867.09312500001</v>
      </c>
      <c r="I338">
        <v>73509.592632</v>
      </c>
      <c r="J338" t="s">
        <v>3</v>
      </c>
      <c r="K338">
        <v>141593.81625</v>
      </c>
      <c r="L338">
        <v>72886.157573999997</v>
      </c>
      <c r="M338" t="s">
        <v>4</v>
      </c>
      <c r="N338">
        <v>983.338708</v>
      </c>
      <c r="O338">
        <v>56.003272000000003</v>
      </c>
      <c r="P338" t="s">
        <v>5</v>
      </c>
      <c r="Q338">
        <v>1138.6432789999999</v>
      </c>
      <c r="R338">
        <v>189.20234300000001</v>
      </c>
      <c r="S338" t="s">
        <v>6</v>
      </c>
      <c r="T338">
        <v>645.34529899999995</v>
      </c>
      <c r="U338">
        <v>66.761680999999996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0.28004000000000001</v>
      </c>
      <c r="AG338">
        <v>5.7000000000000003E-5</v>
      </c>
      <c r="AH338" t="s">
        <v>11</v>
      </c>
      <c r="AI338">
        <v>0.72055599999999997</v>
      </c>
      <c r="AJ338">
        <v>1.05E-4</v>
      </c>
      <c r="AK338" t="s">
        <v>12</v>
      </c>
      <c r="AL338">
        <v>0</v>
      </c>
      <c r="AM338">
        <v>0</v>
      </c>
    </row>
    <row r="339" spans="1:39" x14ac:dyDescent="0.25">
      <c r="A339" t="s">
        <v>21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150223.12656199999</v>
      </c>
      <c r="I339">
        <v>69918.456634999995</v>
      </c>
      <c r="J339" t="s">
        <v>3</v>
      </c>
      <c r="K339">
        <v>149933.738125</v>
      </c>
      <c r="L339">
        <v>69334.618824000005</v>
      </c>
      <c r="M339" t="s">
        <v>4</v>
      </c>
      <c r="N339">
        <v>1041.185491</v>
      </c>
      <c r="O339">
        <v>58.042622000000001</v>
      </c>
      <c r="P339" t="s">
        <v>5</v>
      </c>
      <c r="Q339">
        <v>1207.345</v>
      </c>
      <c r="R339">
        <v>193.29599300000001</v>
      </c>
      <c r="S339" t="s">
        <v>6</v>
      </c>
      <c r="T339">
        <v>683.54168800000002</v>
      </c>
      <c r="U339">
        <v>66.548924999999997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0.27962199999999998</v>
      </c>
      <c r="AG339">
        <v>6.3E-5</v>
      </c>
      <c r="AH339" t="s">
        <v>11</v>
      </c>
      <c r="AI339">
        <v>0.72116499999999994</v>
      </c>
      <c r="AJ339">
        <v>9.7999999999999997E-5</v>
      </c>
      <c r="AK339" t="s">
        <v>12</v>
      </c>
      <c r="AL339">
        <v>0</v>
      </c>
      <c r="AM339">
        <v>0</v>
      </c>
    </row>
    <row r="340" spans="1:39" x14ac:dyDescent="0.25">
      <c r="A340" t="s">
        <v>21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158573.571563</v>
      </c>
      <c r="I340">
        <v>65690.969169999997</v>
      </c>
      <c r="J340" t="s">
        <v>3</v>
      </c>
      <c r="K340">
        <v>158268.10218700001</v>
      </c>
      <c r="L340">
        <v>65149.948681000002</v>
      </c>
      <c r="M340" t="s">
        <v>4</v>
      </c>
      <c r="N340">
        <v>1098.9734860000001</v>
      </c>
      <c r="O340">
        <v>59.305097000000004</v>
      </c>
      <c r="P340" t="s">
        <v>5</v>
      </c>
      <c r="Q340">
        <v>1276.1074169999999</v>
      </c>
      <c r="R340">
        <v>201.567939</v>
      </c>
      <c r="S340" t="s">
        <v>6</v>
      </c>
      <c r="T340">
        <v>721.63568499999997</v>
      </c>
      <c r="U340">
        <v>65.870063000000002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0.27930100000000002</v>
      </c>
      <c r="AG340">
        <v>6.4999999999999994E-5</v>
      </c>
      <c r="AH340" t="s">
        <v>11</v>
      </c>
      <c r="AI340">
        <v>0.72153999999999996</v>
      </c>
      <c r="AJ340">
        <v>9.3999999999999994E-5</v>
      </c>
      <c r="AK340" t="s">
        <v>12</v>
      </c>
      <c r="AL340">
        <v>0</v>
      </c>
      <c r="AM340">
        <v>0</v>
      </c>
    </row>
    <row r="341" spans="1:39" x14ac:dyDescent="0.25">
      <c r="A341" t="s">
        <v>21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166925.65593800001</v>
      </c>
      <c r="I341">
        <v>59493.356212999999</v>
      </c>
      <c r="J341" t="s">
        <v>3</v>
      </c>
      <c r="K341">
        <v>166604.12812499999</v>
      </c>
      <c r="L341">
        <v>59018.355190000002</v>
      </c>
      <c r="M341" t="s">
        <v>4</v>
      </c>
      <c r="N341">
        <v>1156.781309</v>
      </c>
      <c r="O341">
        <v>58.713107999999998</v>
      </c>
      <c r="P341" t="s">
        <v>5</v>
      </c>
      <c r="Q341">
        <v>1344.558767</v>
      </c>
      <c r="R341">
        <v>203.45785699999999</v>
      </c>
      <c r="S341" t="s">
        <v>6</v>
      </c>
      <c r="T341">
        <v>759.75093900000002</v>
      </c>
      <c r="U341">
        <v>63.301749000000001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0.27928999999999998</v>
      </c>
      <c r="AG341">
        <v>6.4999999999999994E-5</v>
      </c>
      <c r="AH341" t="s">
        <v>11</v>
      </c>
      <c r="AI341">
        <v>0.72153999999999996</v>
      </c>
      <c r="AJ341">
        <v>9.3999999999999994E-5</v>
      </c>
      <c r="AK341" t="s">
        <v>12</v>
      </c>
      <c r="AL341">
        <v>0</v>
      </c>
      <c r="AM341">
        <v>0</v>
      </c>
    </row>
    <row r="342" spans="1:39" x14ac:dyDescent="0.25">
      <c r="A342" t="s">
        <v>22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8259.5019530000009</v>
      </c>
      <c r="I342">
        <v>1136.5549860000001</v>
      </c>
      <c r="J342" t="s">
        <v>3</v>
      </c>
      <c r="K342">
        <v>8243.4090720000004</v>
      </c>
      <c r="L342">
        <v>1124.7499210000001</v>
      </c>
      <c r="M342" t="s">
        <v>4</v>
      </c>
      <c r="N342">
        <v>57.680971999999997</v>
      </c>
      <c r="O342">
        <v>0.85230700000000004</v>
      </c>
      <c r="P342" t="s">
        <v>5</v>
      </c>
      <c r="Q342">
        <v>0</v>
      </c>
      <c r="R342">
        <v>0</v>
      </c>
      <c r="S342" t="s">
        <v>6</v>
      </c>
      <c r="T342">
        <v>38.204391999999999</v>
      </c>
      <c r="U342">
        <v>1.1638500000000001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0.29560900000000001</v>
      </c>
      <c r="AG342">
        <v>7.7000000000000001E-5</v>
      </c>
      <c r="AH342" t="s">
        <v>11</v>
      </c>
      <c r="AI342">
        <v>0.70662899999999995</v>
      </c>
      <c r="AJ342">
        <v>3.0000000000000001E-5</v>
      </c>
      <c r="AK342" t="s">
        <v>12</v>
      </c>
      <c r="AL342">
        <v>0</v>
      </c>
      <c r="AM342">
        <v>0</v>
      </c>
    </row>
    <row r="343" spans="1:39" x14ac:dyDescent="0.25">
      <c r="A343" t="s">
        <v>22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16547.537187000002</v>
      </c>
      <c r="I343">
        <v>4715.4173499999997</v>
      </c>
      <c r="J343" t="s">
        <v>3</v>
      </c>
      <c r="K343">
        <v>16515.296758</v>
      </c>
      <c r="L343">
        <v>4660.7399150000001</v>
      </c>
      <c r="M343" t="s">
        <v>4</v>
      </c>
      <c r="N343">
        <v>115.330561</v>
      </c>
      <c r="O343">
        <v>3.1383860000000001</v>
      </c>
      <c r="P343" t="s">
        <v>5</v>
      </c>
      <c r="Q343">
        <v>0</v>
      </c>
      <c r="R343">
        <v>0</v>
      </c>
      <c r="S343" t="s">
        <v>6</v>
      </c>
      <c r="T343">
        <v>76.498752999999994</v>
      </c>
      <c r="U343">
        <v>4.3636379999999999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0.29052600000000001</v>
      </c>
      <c r="AG343">
        <v>6.2000000000000003E-5</v>
      </c>
      <c r="AH343" t="s">
        <v>11</v>
      </c>
      <c r="AI343">
        <v>0.70972800000000003</v>
      </c>
      <c r="AJ343">
        <v>4.8000000000000001E-5</v>
      </c>
      <c r="AK343" t="s">
        <v>12</v>
      </c>
      <c r="AL343">
        <v>0</v>
      </c>
      <c r="AM343">
        <v>0</v>
      </c>
    </row>
    <row r="344" spans="1:39" x14ac:dyDescent="0.25">
      <c r="A344" t="s">
        <v>22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24833.675781000002</v>
      </c>
      <c r="I344">
        <v>9525.2968980000005</v>
      </c>
      <c r="J344" t="s">
        <v>3</v>
      </c>
      <c r="K344">
        <v>24785.301405999999</v>
      </c>
      <c r="L344">
        <v>9418.9500869999993</v>
      </c>
      <c r="M344" t="s">
        <v>4</v>
      </c>
      <c r="N344">
        <v>173.00598199999999</v>
      </c>
      <c r="O344">
        <v>5.8166989999999998</v>
      </c>
      <c r="P344" t="s">
        <v>5</v>
      </c>
      <c r="Q344">
        <v>0</v>
      </c>
      <c r="R344">
        <v>0</v>
      </c>
      <c r="S344" t="s">
        <v>6</v>
      </c>
      <c r="T344">
        <v>114.832094</v>
      </c>
      <c r="U344">
        <v>9.1387689999999999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0.28866999999999998</v>
      </c>
      <c r="AG344">
        <v>4.6E-5</v>
      </c>
      <c r="AH344" t="s">
        <v>11</v>
      </c>
      <c r="AI344">
        <v>0.71081499999999997</v>
      </c>
      <c r="AJ344">
        <v>5.1999999999999997E-5</v>
      </c>
      <c r="AK344" t="s">
        <v>12</v>
      </c>
      <c r="AL344">
        <v>0</v>
      </c>
      <c r="AM344">
        <v>0</v>
      </c>
    </row>
    <row r="345" spans="1:39" x14ac:dyDescent="0.25">
      <c r="A345" t="s">
        <v>22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33116.607187000001</v>
      </c>
      <c r="I345">
        <v>16227.883617</v>
      </c>
      <c r="J345" t="s">
        <v>3</v>
      </c>
      <c r="K345">
        <v>33052.152499999997</v>
      </c>
      <c r="L345">
        <v>16042.712935</v>
      </c>
      <c r="M345" t="s">
        <v>4</v>
      </c>
      <c r="N345">
        <v>230.61004600000001</v>
      </c>
      <c r="O345">
        <v>9.6626849999999997</v>
      </c>
      <c r="P345" t="s">
        <v>5</v>
      </c>
      <c r="Q345">
        <v>0</v>
      </c>
      <c r="R345">
        <v>0</v>
      </c>
      <c r="S345" t="s">
        <v>6</v>
      </c>
      <c r="T345">
        <v>153.042452</v>
      </c>
      <c r="U345">
        <v>15.087218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0.28745100000000001</v>
      </c>
      <c r="AG345">
        <v>4.1E-5</v>
      </c>
      <c r="AH345" t="s">
        <v>11</v>
      </c>
      <c r="AI345">
        <v>0.71086099999999997</v>
      </c>
      <c r="AJ345">
        <v>5.1999999999999997E-5</v>
      </c>
      <c r="AK345" t="s">
        <v>12</v>
      </c>
      <c r="AL345">
        <v>0</v>
      </c>
      <c r="AM345">
        <v>0</v>
      </c>
    </row>
    <row r="346" spans="1:39" x14ac:dyDescent="0.25">
      <c r="A346" t="s">
        <v>22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41399.927656</v>
      </c>
      <c r="I346">
        <v>23057.391855999998</v>
      </c>
      <c r="J346" t="s">
        <v>3</v>
      </c>
      <c r="K346">
        <v>41319.377266000003</v>
      </c>
      <c r="L346">
        <v>22803.432959999998</v>
      </c>
      <c r="M346" t="s">
        <v>4</v>
      </c>
      <c r="N346">
        <v>288.22673099999997</v>
      </c>
      <c r="O346">
        <v>13.812728</v>
      </c>
      <c r="P346" t="s">
        <v>5</v>
      </c>
      <c r="Q346">
        <v>0</v>
      </c>
      <c r="R346">
        <v>0</v>
      </c>
      <c r="S346" t="s">
        <v>6</v>
      </c>
      <c r="T346">
        <v>191.282139</v>
      </c>
      <c r="U346">
        <v>20.412185000000001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0.285825</v>
      </c>
      <c r="AG346">
        <v>2.5000000000000001E-5</v>
      </c>
      <c r="AH346" t="s">
        <v>11</v>
      </c>
      <c r="AI346">
        <v>0.71178399999999997</v>
      </c>
      <c r="AJ346">
        <v>5.8999999999999998E-5</v>
      </c>
      <c r="AK346" t="s">
        <v>12</v>
      </c>
      <c r="AL346">
        <v>0</v>
      </c>
      <c r="AM346">
        <v>0</v>
      </c>
    </row>
    <row r="347" spans="1:39" x14ac:dyDescent="0.25">
      <c r="A347" t="s">
        <v>22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49686.436328000003</v>
      </c>
      <c r="I347">
        <v>30850.395518000001</v>
      </c>
      <c r="J347" t="s">
        <v>3</v>
      </c>
      <c r="K347">
        <v>49589.809453000002</v>
      </c>
      <c r="L347">
        <v>30523.246456000001</v>
      </c>
      <c r="M347" t="s">
        <v>4</v>
      </c>
      <c r="N347">
        <v>345.77491700000002</v>
      </c>
      <c r="O347">
        <v>17.982534999999999</v>
      </c>
      <c r="P347" t="s">
        <v>5</v>
      </c>
      <c r="Q347">
        <v>0</v>
      </c>
      <c r="R347">
        <v>0</v>
      </c>
      <c r="S347" t="s">
        <v>6</v>
      </c>
      <c r="T347">
        <v>229.55426</v>
      </c>
      <c r="U347">
        <v>27.530701000000001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0.28521600000000003</v>
      </c>
      <c r="AG347">
        <v>1.7E-5</v>
      </c>
      <c r="AH347" t="s">
        <v>11</v>
      </c>
      <c r="AI347">
        <v>0.71251699999999996</v>
      </c>
      <c r="AJ347">
        <v>6.3E-5</v>
      </c>
      <c r="AK347" t="s">
        <v>12</v>
      </c>
      <c r="AL347">
        <v>0</v>
      </c>
      <c r="AM347">
        <v>0</v>
      </c>
    </row>
    <row r="348" spans="1:39" x14ac:dyDescent="0.25">
      <c r="A348" t="s">
        <v>22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57971.596171999998</v>
      </c>
      <c r="I348">
        <v>38770.217117</v>
      </c>
      <c r="J348" t="s">
        <v>3</v>
      </c>
      <c r="K348">
        <v>57858.864687000001</v>
      </c>
      <c r="L348">
        <v>38357.249669999997</v>
      </c>
      <c r="M348" t="s">
        <v>4</v>
      </c>
      <c r="N348">
        <v>403.40541999999999</v>
      </c>
      <c r="O348">
        <v>22.062114000000001</v>
      </c>
      <c r="P348" t="s">
        <v>5</v>
      </c>
      <c r="Q348">
        <v>0</v>
      </c>
      <c r="R348">
        <v>0</v>
      </c>
      <c r="S348" t="s">
        <v>6</v>
      </c>
      <c r="T348">
        <v>267.85235299999999</v>
      </c>
      <c r="U348">
        <v>34.144595000000002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0.284636</v>
      </c>
      <c r="AG348">
        <v>1.0000000000000001E-5</v>
      </c>
      <c r="AH348" t="s">
        <v>11</v>
      </c>
      <c r="AI348">
        <v>0.71388600000000002</v>
      </c>
      <c r="AJ348">
        <v>6.7999999999999999E-5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22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66258.331250000003</v>
      </c>
      <c r="I349">
        <v>47281.992724000003</v>
      </c>
      <c r="J349" t="s">
        <v>3</v>
      </c>
      <c r="K349">
        <v>66129.467344000004</v>
      </c>
      <c r="L349">
        <v>46778.360017999999</v>
      </c>
      <c r="M349" t="s">
        <v>4</v>
      </c>
      <c r="N349">
        <v>461.16537</v>
      </c>
      <c r="O349">
        <v>28.192990000000002</v>
      </c>
      <c r="P349" t="s">
        <v>5</v>
      </c>
      <c r="Q349">
        <v>0</v>
      </c>
      <c r="R349">
        <v>0</v>
      </c>
      <c r="S349" t="s">
        <v>6</v>
      </c>
      <c r="T349">
        <v>306.16107099999999</v>
      </c>
      <c r="U349">
        <v>42.083722000000002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0.284134</v>
      </c>
      <c r="AG349">
        <v>6.9999999999999999E-6</v>
      </c>
      <c r="AH349" t="s">
        <v>11</v>
      </c>
      <c r="AI349">
        <v>0.71556200000000003</v>
      </c>
      <c r="AJ349">
        <v>7.4999999999999993E-5</v>
      </c>
      <c r="AK349" t="s">
        <v>12</v>
      </c>
      <c r="AL349">
        <v>0</v>
      </c>
      <c r="AM349">
        <v>0</v>
      </c>
    </row>
    <row r="350" spans="1:39" x14ac:dyDescent="0.25">
      <c r="A350" t="s">
        <v>22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74541.94</v>
      </c>
      <c r="I350">
        <v>55837.398780000003</v>
      </c>
      <c r="J350" t="s">
        <v>3</v>
      </c>
      <c r="K350">
        <v>74396.972968999995</v>
      </c>
      <c r="L350">
        <v>55253.664489000003</v>
      </c>
      <c r="M350" t="s">
        <v>4</v>
      </c>
      <c r="N350">
        <v>518.74588800000004</v>
      </c>
      <c r="O350">
        <v>32.902084000000002</v>
      </c>
      <c r="P350" t="s">
        <v>5</v>
      </c>
      <c r="Q350">
        <v>0</v>
      </c>
      <c r="R350">
        <v>0</v>
      </c>
      <c r="S350" t="s">
        <v>6</v>
      </c>
      <c r="T350">
        <v>344.379256</v>
      </c>
      <c r="U350">
        <v>48.751395000000002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0.28410099999999999</v>
      </c>
      <c r="AG350">
        <v>6.9999999999999999E-6</v>
      </c>
      <c r="AH350" t="s">
        <v>11</v>
      </c>
      <c r="AI350">
        <v>0.71599100000000004</v>
      </c>
      <c r="AJ350">
        <v>7.7000000000000001E-5</v>
      </c>
      <c r="AK350" t="s">
        <v>12</v>
      </c>
      <c r="AL350">
        <v>0</v>
      </c>
      <c r="AM350">
        <v>0</v>
      </c>
    </row>
    <row r="351" spans="1:39" x14ac:dyDescent="0.25">
      <c r="A351" t="s">
        <v>22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82830.918281000006</v>
      </c>
      <c r="I351">
        <v>61669.667585000003</v>
      </c>
      <c r="J351" t="s">
        <v>3</v>
      </c>
      <c r="K351">
        <v>82669.831718999994</v>
      </c>
      <c r="L351">
        <v>61029.178945</v>
      </c>
      <c r="M351" t="s">
        <v>4</v>
      </c>
      <c r="N351">
        <v>576.52145599999994</v>
      </c>
      <c r="O351">
        <v>36.796833999999997</v>
      </c>
      <c r="P351" t="s">
        <v>5</v>
      </c>
      <c r="Q351">
        <v>0</v>
      </c>
      <c r="R351">
        <v>0</v>
      </c>
      <c r="S351" t="s">
        <v>6</v>
      </c>
      <c r="T351">
        <v>382.71558199999998</v>
      </c>
      <c r="U351">
        <v>53.218533000000001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0.28349200000000002</v>
      </c>
      <c r="AG351">
        <v>3.0000000000000001E-6</v>
      </c>
      <c r="AH351" t="s">
        <v>11</v>
      </c>
      <c r="AI351">
        <v>0.716534</v>
      </c>
      <c r="AJ351">
        <v>7.7000000000000001E-5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22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91119.288906000002</v>
      </c>
      <c r="I352">
        <v>67989.785388999997</v>
      </c>
      <c r="J352" t="s">
        <v>3</v>
      </c>
      <c r="K352">
        <v>90942.068436999994</v>
      </c>
      <c r="L352">
        <v>67249.107216000004</v>
      </c>
      <c r="M352" t="s">
        <v>4</v>
      </c>
      <c r="N352">
        <v>634.17576199999996</v>
      </c>
      <c r="O352">
        <v>41.180698</v>
      </c>
      <c r="P352" t="s">
        <v>5</v>
      </c>
      <c r="Q352">
        <v>0</v>
      </c>
      <c r="R352">
        <v>0</v>
      </c>
      <c r="S352" t="s">
        <v>6</v>
      </c>
      <c r="T352">
        <v>421.02559600000001</v>
      </c>
      <c r="U352">
        <v>58.483373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0.283412</v>
      </c>
      <c r="AG352">
        <v>3.0000000000000001E-6</v>
      </c>
      <c r="AH352" t="s">
        <v>11</v>
      </c>
      <c r="AI352">
        <v>0.71778600000000004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22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99404.726561999996</v>
      </c>
      <c r="I353">
        <v>72766.312118999995</v>
      </c>
      <c r="J353" t="s">
        <v>3</v>
      </c>
      <c r="K353">
        <v>99211.371562999993</v>
      </c>
      <c r="L353">
        <v>71968.003505999994</v>
      </c>
      <c r="M353" t="s">
        <v>4</v>
      </c>
      <c r="N353">
        <v>691.76146600000004</v>
      </c>
      <c r="O353">
        <v>44.302349</v>
      </c>
      <c r="P353" t="s">
        <v>5</v>
      </c>
      <c r="Q353">
        <v>0</v>
      </c>
      <c r="R353">
        <v>0</v>
      </c>
      <c r="S353" t="s">
        <v>6</v>
      </c>
      <c r="T353">
        <v>459.20755600000001</v>
      </c>
      <c r="U353">
        <v>62.336835000000001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0.28334100000000001</v>
      </c>
      <c r="AG353">
        <v>3.0000000000000001E-6</v>
      </c>
      <c r="AH353" t="s">
        <v>11</v>
      </c>
      <c r="AI353">
        <v>0.71846299999999996</v>
      </c>
      <c r="AJ353">
        <v>7.1000000000000005E-5</v>
      </c>
      <c r="AK353" t="s">
        <v>12</v>
      </c>
      <c r="AL353">
        <v>0</v>
      </c>
      <c r="AM353">
        <v>0</v>
      </c>
    </row>
    <row r="354" spans="1:39" x14ac:dyDescent="0.25">
      <c r="A354" t="s">
        <v>22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107688.62453099999</v>
      </c>
      <c r="I354">
        <v>75716.614207999999</v>
      </c>
      <c r="J354" t="s">
        <v>3</v>
      </c>
      <c r="K354">
        <v>107479.163594</v>
      </c>
      <c r="L354">
        <v>74889.158364999996</v>
      </c>
      <c r="M354" t="s">
        <v>4</v>
      </c>
      <c r="N354">
        <v>749.47037799999998</v>
      </c>
      <c r="O354">
        <v>46.136744999999998</v>
      </c>
      <c r="P354" t="s">
        <v>5</v>
      </c>
      <c r="Q354">
        <v>0</v>
      </c>
      <c r="R354">
        <v>0</v>
      </c>
      <c r="S354" t="s">
        <v>6</v>
      </c>
      <c r="T354">
        <v>497.436396</v>
      </c>
      <c r="U354">
        <v>64.633514000000005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0.28326499999999999</v>
      </c>
      <c r="AG354">
        <v>3.0000000000000001E-6</v>
      </c>
      <c r="AH354" t="s">
        <v>11</v>
      </c>
      <c r="AI354">
        <v>0.71857599999999999</v>
      </c>
      <c r="AJ354">
        <v>7.2000000000000002E-5</v>
      </c>
      <c r="AK354" t="s">
        <v>12</v>
      </c>
      <c r="AL354">
        <v>0</v>
      </c>
      <c r="AM354">
        <v>0</v>
      </c>
    </row>
    <row r="355" spans="1:39" x14ac:dyDescent="0.25">
      <c r="A355" t="s">
        <v>22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115974.426406</v>
      </c>
      <c r="I355">
        <v>77365.673735000004</v>
      </c>
      <c r="J355" t="s">
        <v>3</v>
      </c>
      <c r="K355">
        <v>115748.85515600001</v>
      </c>
      <c r="L355">
        <v>76527.582343999995</v>
      </c>
      <c r="M355" t="s">
        <v>4</v>
      </c>
      <c r="N355">
        <v>807.11382100000003</v>
      </c>
      <c r="O355">
        <v>46.581094999999998</v>
      </c>
      <c r="P355" t="s">
        <v>5</v>
      </c>
      <c r="Q355">
        <v>0</v>
      </c>
      <c r="R355">
        <v>0</v>
      </c>
      <c r="S355" t="s">
        <v>6</v>
      </c>
      <c r="T355">
        <v>535.82325800000001</v>
      </c>
      <c r="U355">
        <v>66.424642000000006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0.28324300000000002</v>
      </c>
      <c r="AG355">
        <v>3.0000000000000001E-6</v>
      </c>
      <c r="AH355" t="s">
        <v>11</v>
      </c>
      <c r="AI355">
        <v>0.71898600000000001</v>
      </c>
      <c r="AJ355">
        <v>6.9999999999999994E-5</v>
      </c>
      <c r="AK355" t="s">
        <v>12</v>
      </c>
      <c r="AL355">
        <v>0</v>
      </c>
      <c r="AM355">
        <v>0</v>
      </c>
    </row>
    <row r="356" spans="1:39" x14ac:dyDescent="0.25">
      <c r="A356" t="s">
        <v>22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124259.39421899999</v>
      </c>
      <c r="I356">
        <v>76418.404183999999</v>
      </c>
      <c r="J356" t="s">
        <v>3</v>
      </c>
      <c r="K356">
        <v>124017.726406</v>
      </c>
      <c r="L356">
        <v>75582.979613999996</v>
      </c>
      <c r="M356" t="s">
        <v>4</v>
      </c>
      <c r="N356">
        <v>864.81584799999996</v>
      </c>
      <c r="O356">
        <v>47.619307999999997</v>
      </c>
      <c r="P356" t="s">
        <v>5</v>
      </c>
      <c r="Q356">
        <v>0</v>
      </c>
      <c r="R356">
        <v>0</v>
      </c>
      <c r="S356" t="s">
        <v>6</v>
      </c>
      <c r="T356">
        <v>574.17454799999996</v>
      </c>
      <c r="U356">
        <v>65.651985999999994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0.28324100000000002</v>
      </c>
      <c r="AG356">
        <v>3.0000000000000001E-6</v>
      </c>
      <c r="AH356" t="s">
        <v>11</v>
      </c>
      <c r="AI356">
        <v>0.71911099999999994</v>
      </c>
      <c r="AJ356">
        <v>7.1000000000000005E-5</v>
      </c>
      <c r="AK356" t="s">
        <v>12</v>
      </c>
      <c r="AL356">
        <v>0</v>
      </c>
      <c r="AM356">
        <v>0</v>
      </c>
    </row>
    <row r="357" spans="1:39" x14ac:dyDescent="0.25">
      <c r="A357" t="s">
        <v>22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132547.11624999999</v>
      </c>
      <c r="I357">
        <v>75874.590987999996</v>
      </c>
      <c r="J357" t="s">
        <v>3</v>
      </c>
      <c r="K357">
        <v>132289.32250000001</v>
      </c>
      <c r="L357">
        <v>75043.037112999998</v>
      </c>
      <c r="M357" t="s">
        <v>4</v>
      </c>
      <c r="N357">
        <v>922.35304699999995</v>
      </c>
      <c r="O357">
        <v>46.612613000000003</v>
      </c>
      <c r="P357" t="s">
        <v>5</v>
      </c>
      <c r="Q357">
        <v>0</v>
      </c>
      <c r="R357">
        <v>0</v>
      </c>
      <c r="S357" t="s">
        <v>6</v>
      </c>
      <c r="T357">
        <v>612.55387099999996</v>
      </c>
      <c r="U357">
        <v>64.126292000000007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0.28274899999999997</v>
      </c>
      <c r="AG357">
        <v>1.1E-5</v>
      </c>
      <c r="AH357" t="s">
        <v>11</v>
      </c>
      <c r="AI357">
        <v>0.71992699999999998</v>
      </c>
      <c r="AJ357">
        <v>6.7999999999999999E-5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22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140837.71781199999</v>
      </c>
      <c r="I358">
        <v>71443.033249</v>
      </c>
      <c r="J358" t="s">
        <v>3</v>
      </c>
      <c r="K358">
        <v>140563.766875</v>
      </c>
      <c r="L358">
        <v>70657.202476999999</v>
      </c>
      <c r="M358" t="s">
        <v>4</v>
      </c>
      <c r="N358">
        <v>980.18992100000003</v>
      </c>
      <c r="O358">
        <v>44.442596000000002</v>
      </c>
      <c r="P358" t="s">
        <v>5</v>
      </c>
      <c r="Q358">
        <v>0</v>
      </c>
      <c r="R358">
        <v>0</v>
      </c>
      <c r="S358" t="s">
        <v>6</v>
      </c>
      <c r="T358">
        <v>651.00295500000004</v>
      </c>
      <c r="U358">
        <v>61.426546999999999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0.282219</v>
      </c>
      <c r="AG358">
        <v>2.0000000000000002E-5</v>
      </c>
      <c r="AH358" t="s">
        <v>11</v>
      </c>
      <c r="AI358">
        <v>0.71992699999999998</v>
      </c>
      <c r="AJ358">
        <v>6.7999999999999999E-5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22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149126.233125</v>
      </c>
      <c r="I359">
        <v>67291.819149000003</v>
      </c>
      <c r="J359" t="s">
        <v>3</v>
      </c>
      <c r="K359">
        <v>148836.15656199999</v>
      </c>
      <c r="L359">
        <v>66547.231002999994</v>
      </c>
      <c r="M359" t="s">
        <v>4</v>
      </c>
      <c r="N359">
        <v>1038.0031690000001</v>
      </c>
      <c r="O359">
        <v>42.858744000000002</v>
      </c>
      <c r="P359" t="s">
        <v>5</v>
      </c>
      <c r="Q359">
        <v>0</v>
      </c>
      <c r="R359">
        <v>0</v>
      </c>
      <c r="S359" t="s">
        <v>6</v>
      </c>
      <c r="T359">
        <v>689.41558999999995</v>
      </c>
      <c r="U359">
        <v>60.306722999999998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0.28219</v>
      </c>
      <c r="AG359">
        <v>2.0000000000000002E-5</v>
      </c>
      <c r="AH359" t="s">
        <v>11</v>
      </c>
      <c r="AI359">
        <v>0.72020200000000001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22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157416.31281199999</v>
      </c>
      <c r="I360">
        <v>62163.384079000003</v>
      </c>
      <c r="J360" t="s">
        <v>3</v>
      </c>
      <c r="K360">
        <v>157110.09687499999</v>
      </c>
      <c r="L360">
        <v>61496.891818999997</v>
      </c>
      <c r="M360" t="s">
        <v>4</v>
      </c>
      <c r="N360">
        <v>1095.674919</v>
      </c>
      <c r="O360">
        <v>39.894174999999997</v>
      </c>
      <c r="P360" t="s">
        <v>5</v>
      </c>
      <c r="Q360">
        <v>0</v>
      </c>
      <c r="R360">
        <v>0</v>
      </c>
      <c r="S360" t="s">
        <v>6</v>
      </c>
      <c r="T360">
        <v>727.86310800000001</v>
      </c>
      <c r="U360">
        <v>57.057023000000001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0.28216999999999998</v>
      </c>
      <c r="AG360">
        <v>2.0000000000000002E-5</v>
      </c>
      <c r="AH360" t="s">
        <v>11</v>
      </c>
      <c r="AI360">
        <v>0.72033199999999997</v>
      </c>
      <c r="AJ360">
        <v>6.3E-5</v>
      </c>
      <c r="AK360" t="s">
        <v>12</v>
      </c>
      <c r="AL360">
        <v>0</v>
      </c>
      <c r="AM360">
        <v>0</v>
      </c>
    </row>
    <row r="361" spans="1:39" x14ac:dyDescent="0.25">
      <c r="A361" t="s">
        <v>22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165702.40093800001</v>
      </c>
      <c r="I361">
        <v>56876.052756999998</v>
      </c>
      <c r="J361" t="s">
        <v>3</v>
      </c>
      <c r="K361">
        <v>165380.01</v>
      </c>
      <c r="L361">
        <v>56263.459019000002</v>
      </c>
      <c r="M361" t="s">
        <v>4</v>
      </c>
      <c r="N361">
        <v>1153.558196</v>
      </c>
      <c r="O361">
        <v>38.534829000000002</v>
      </c>
      <c r="P361" t="s">
        <v>5</v>
      </c>
      <c r="Q361">
        <v>0</v>
      </c>
      <c r="R361">
        <v>0</v>
      </c>
      <c r="S361" t="s">
        <v>6</v>
      </c>
      <c r="T361">
        <v>766.26164300000005</v>
      </c>
      <c r="U361">
        <v>54.233735000000003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0.28177799999999997</v>
      </c>
      <c r="AG361">
        <v>2.6999999999999999E-5</v>
      </c>
      <c r="AH361" t="s">
        <v>11</v>
      </c>
      <c r="AI361">
        <v>0.72058299999999997</v>
      </c>
      <c r="AJ361">
        <v>6.2000000000000003E-5</v>
      </c>
      <c r="AK361" t="s">
        <v>12</v>
      </c>
      <c r="AL361">
        <v>0</v>
      </c>
      <c r="AM361">
        <v>0</v>
      </c>
    </row>
    <row r="362" spans="1:39" x14ac:dyDescent="0.25">
      <c r="A362" t="s">
        <v>23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392.58053999999998</v>
      </c>
      <c r="I362">
        <v>46.046294000000003</v>
      </c>
      <c r="J362" t="s">
        <v>3</v>
      </c>
      <c r="K362">
        <v>385.60991200000001</v>
      </c>
      <c r="L362">
        <v>45.580337</v>
      </c>
      <c r="M362" t="s">
        <v>4</v>
      </c>
      <c r="N362">
        <v>20.325664</v>
      </c>
      <c r="O362">
        <v>0.563639</v>
      </c>
      <c r="P362" t="s">
        <v>5</v>
      </c>
      <c r="Q362">
        <v>18.187729000000001</v>
      </c>
      <c r="R362">
        <v>7.9022999999999996E-2</v>
      </c>
      <c r="S362" t="s">
        <v>6</v>
      </c>
      <c r="T362">
        <v>5.42164</v>
      </c>
      <c r="U362">
        <v>5.5779999999999996E-3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0.293493</v>
      </c>
      <c r="AG362">
        <v>6.7000000000000002E-5</v>
      </c>
      <c r="AH362" t="s">
        <v>11</v>
      </c>
      <c r="AI362">
        <v>0.70720499999999997</v>
      </c>
      <c r="AJ362">
        <v>4.0000000000000003E-5</v>
      </c>
      <c r="AK362" t="s">
        <v>12</v>
      </c>
      <c r="AL362">
        <v>0</v>
      </c>
      <c r="AM362">
        <v>0</v>
      </c>
    </row>
    <row r="363" spans="1:39" x14ac:dyDescent="0.25">
      <c r="A363" t="s">
        <v>23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785.62592199999995</v>
      </c>
      <c r="I363">
        <v>147.58122499999999</v>
      </c>
      <c r="J363" t="s">
        <v>3</v>
      </c>
      <c r="K363">
        <v>771.68614400000001</v>
      </c>
      <c r="L363">
        <v>145.64654400000001</v>
      </c>
      <c r="M363" t="s">
        <v>4</v>
      </c>
      <c r="N363">
        <v>40.592695999999997</v>
      </c>
      <c r="O363">
        <v>1.5868949999999999</v>
      </c>
      <c r="P363" t="s">
        <v>5</v>
      </c>
      <c r="Q363">
        <v>36.461421999999999</v>
      </c>
      <c r="R363">
        <v>0.28401100000000001</v>
      </c>
      <c r="S363" t="s">
        <v>6</v>
      </c>
      <c r="T363">
        <v>10.849569000000001</v>
      </c>
      <c r="U363">
        <v>1.9945999999999998E-2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0.29088199999999997</v>
      </c>
      <c r="AG363">
        <v>6.3999999999999997E-5</v>
      </c>
      <c r="AH363" t="s">
        <v>11</v>
      </c>
      <c r="AI363">
        <v>0.70940199999999998</v>
      </c>
      <c r="AJ363">
        <v>4.3999999999999999E-5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23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1177.2609890000001</v>
      </c>
      <c r="I364">
        <v>244.398213</v>
      </c>
      <c r="J364" t="s">
        <v>3</v>
      </c>
      <c r="K364">
        <v>1156.3704419999999</v>
      </c>
      <c r="L364">
        <v>240.47410099999999</v>
      </c>
      <c r="M364" t="s">
        <v>4</v>
      </c>
      <c r="N364">
        <v>60.655920999999999</v>
      </c>
      <c r="O364">
        <v>3.5766290000000001</v>
      </c>
      <c r="P364" t="s">
        <v>5</v>
      </c>
      <c r="Q364">
        <v>54.664997</v>
      </c>
      <c r="R364">
        <v>0.63904099999999997</v>
      </c>
      <c r="S364" t="s">
        <v>6</v>
      </c>
      <c r="T364">
        <v>16.255873999999999</v>
      </c>
      <c r="U364">
        <v>4.2090000000000002E-2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0.28653400000000001</v>
      </c>
      <c r="AG364">
        <v>4.5000000000000003E-5</v>
      </c>
      <c r="AH364" t="s">
        <v>11</v>
      </c>
      <c r="AI364">
        <v>0.71132899999999999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23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1568.5711229999999</v>
      </c>
      <c r="I365">
        <v>324.898211</v>
      </c>
      <c r="J365" t="s">
        <v>3</v>
      </c>
      <c r="K365">
        <v>1540.7241240000001</v>
      </c>
      <c r="L365">
        <v>320.085105</v>
      </c>
      <c r="M365" t="s">
        <v>4</v>
      </c>
      <c r="N365">
        <v>80.815997999999993</v>
      </c>
      <c r="O365">
        <v>5.330133</v>
      </c>
      <c r="P365" t="s">
        <v>5</v>
      </c>
      <c r="Q365">
        <v>72.872977000000006</v>
      </c>
      <c r="R365">
        <v>1.219376</v>
      </c>
      <c r="S365" t="s">
        <v>6</v>
      </c>
      <c r="T365">
        <v>21.667337</v>
      </c>
      <c r="U365">
        <v>5.4769999999999999E-2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0.28505900000000001</v>
      </c>
      <c r="AG365">
        <v>2.8E-5</v>
      </c>
      <c r="AH365" t="s">
        <v>11</v>
      </c>
      <c r="AI365">
        <v>0.71199900000000005</v>
      </c>
      <c r="AJ365">
        <v>6.9999999999999994E-5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23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1959.707588</v>
      </c>
      <c r="I366">
        <v>503.791741</v>
      </c>
      <c r="J366" t="s">
        <v>3</v>
      </c>
      <c r="K366">
        <v>1924.8972020000001</v>
      </c>
      <c r="L366">
        <v>495.88488100000001</v>
      </c>
      <c r="M366" t="s">
        <v>4</v>
      </c>
      <c r="N366">
        <v>100.976382</v>
      </c>
      <c r="O366">
        <v>8.0772980000000008</v>
      </c>
      <c r="P366" t="s">
        <v>5</v>
      </c>
      <c r="Q366">
        <v>91.116027000000003</v>
      </c>
      <c r="R366">
        <v>1.9498880000000001</v>
      </c>
      <c r="S366" t="s">
        <v>6</v>
      </c>
      <c r="T366">
        <v>27.096755000000002</v>
      </c>
      <c r="U366">
        <v>8.1902000000000003E-2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0.283854</v>
      </c>
      <c r="AG366">
        <v>2.5999999999999998E-5</v>
      </c>
      <c r="AH366" t="s">
        <v>11</v>
      </c>
      <c r="AI366">
        <v>0.71269800000000005</v>
      </c>
      <c r="AJ366">
        <v>7.2000000000000002E-5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23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2351.7445509999998</v>
      </c>
      <c r="I367">
        <v>759.791697</v>
      </c>
      <c r="J367" t="s">
        <v>3</v>
      </c>
      <c r="K367">
        <v>2309.949775</v>
      </c>
      <c r="L367">
        <v>746.08811700000001</v>
      </c>
      <c r="M367" t="s">
        <v>4</v>
      </c>
      <c r="N367">
        <v>121.20480499999999</v>
      </c>
      <c r="O367">
        <v>12.271153999999999</v>
      </c>
      <c r="P367" t="s">
        <v>5</v>
      </c>
      <c r="Q367">
        <v>109.39197799999999</v>
      </c>
      <c r="R367">
        <v>2.7804479999999998</v>
      </c>
      <c r="S367" t="s">
        <v>6</v>
      </c>
      <c r="T367">
        <v>32.519427999999998</v>
      </c>
      <c r="U367">
        <v>0.12590399999999999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0.28359000000000001</v>
      </c>
      <c r="AG367">
        <v>2.4000000000000001E-5</v>
      </c>
      <c r="AH367" t="s">
        <v>11</v>
      </c>
      <c r="AI367">
        <v>0.71446799999999999</v>
      </c>
      <c r="AJ367">
        <v>9.8999999999999994E-5</v>
      </c>
      <c r="AK367" t="s">
        <v>12</v>
      </c>
      <c r="AL367">
        <v>0</v>
      </c>
      <c r="AM367">
        <v>0</v>
      </c>
    </row>
    <row r="368" spans="1:39" x14ac:dyDescent="0.25">
      <c r="A368" t="s">
        <v>23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2744.0314699999999</v>
      </c>
      <c r="I368">
        <v>1015.891429</v>
      </c>
      <c r="J368" t="s">
        <v>3</v>
      </c>
      <c r="K368">
        <v>2695.2860599999999</v>
      </c>
      <c r="L368">
        <v>996.87826199999995</v>
      </c>
      <c r="M368" t="s">
        <v>4</v>
      </c>
      <c r="N368">
        <v>141.45049499999999</v>
      </c>
      <c r="O368">
        <v>16.980535</v>
      </c>
      <c r="P368" t="s">
        <v>5</v>
      </c>
      <c r="Q368">
        <v>127.65454699999999</v>
      </c>
      <c r="R368">
        <v>3.5167259999999998</v>
      </c>
      <c r="S368" t="s">
        <v>6</v>
      </c>
      <c r="T368">
        <v>37.942059</v>
      </c>
      <c r="U368">
        <v>0.17235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0.28322900000000001</v>
      </c>
      <c r="AG368">
        <v>2.0999999999999999E-5</v>
      </c>
      <c r="AH368" t="s">
        <v>11</v>
      </c>
      <c r="AI368">
        <v>0.71608300000000003</v>
      </c>
      <c r="AJ368">
        <v>1.02E-4</v>
      </c>
      <c r="AK368" t="s">
        <v>12</v>
      </c>
      <c r="AL368">
        <v>0</v>
      </c>
      <c r="AM368">
        <v>0</v>
      </c>
    </row>
    <row r="369" spans="1:39" x14ac:dyDescent="0.25">
      <c r="A369" t="s">
        <v>23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3136.904873</v>
      </c>
      <c r="I369">
        <v>1297.2134349999999</v>
      </c>
      <c r="J369" t="s">
        <v>3</v>
      </c>
      <c r="K369">
        <v>3081.1959379999998</v>
      </c>
      <c r="L369">
        <v>1272.8281790000001</v>
      </c>
      <c r="M369" t="s">
        <v>4</v>
      </c>
      <c r="N369">
        <v>161.827359</v>
      </c>
      <c r="O369">
        <v>22.967573999999999</v>
      </c>
      <c r="P369" t="s">
        <v>5</v>
      </c>
      <c r="Q369">
        <v>145.960745</v>
      </c>
      <c r="R369">
        <v>4.2714299999999996</v>
      </c>
      <c r="S369" t="s">
        <v>6</v>
      </c>
      <c r="T369">
        <v>43.391008999999997</v>
      </c>
      <c r="U369">
        <v>0.24143100000000001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0.28283599999999998</v>
      </c>
      <c r="AG369">
        <v>1.8E-5</v>
      </c>
      <c r="AH369" t="s">
        <v>11</v>
      </c>
      <c r="AI369">
        <v>0.71749399999999997</v>
      </c>
      <c r="AJ369">
        <v>1.11E-4</v>
      </c>
      <c r="AK369" t="s">
        <v>12</v>
      </c>
      <c r="AL369">
        <v>0</v>
      </c>
      <c r="AM369">
        <v>0</v>
      </c>
    </row>
    <row r="370" spans="1:39" x14ac:dyDescent="0.25">
      <c r="A370" t="s">
        <v>23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3529.1428660000001</v>
      </c>
      <c r="I370">
        <v>1685.912358</v>
      </c>
      <c r="J370" t="s">
        <v>3</v>
      </c>
      <c r="K370">
        <v>3466.489634</v>
      </c>
      <c r="L370">
        <v>1655.6545960000001</v>
      </c>
      <c r="M370" t="s">
        <v>4</v>
      </c>
      <c r="N370">
        <v>182.12299200000001</v>
      </c>
      <c r="O370">
        <v>29.148098999999998</v>
      </c>
      <c r="P370" t="s">
        <v>5</v>
      </c>
      <c r="Q370">
        <v>164.236031</v>
      </c>
      <c r="R370">
        <v>4.9808199999999996</v>
      </c>
      <c r="S370" t="s">
        <v>6</v>
      </c>
      <c r="T370">
        <v>48.819673999999999</v>
      </c>
      <c r="U370">
        <v>0.29165000000000002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0.28254499999999999</v>
      </c>
      <c r="AG370">
        <v>1.9000000000000001E-5</v>
      </c>
      <c r="AH370" t="s">
        <v>11</v>
      </c>
      <c r="AI370">
        <v>0.718024</v>
      </c>
      <c r="AJ370">
        <v>1.12E-4</v>
      </c>
      <c r="AK370" t="s">
        <v>12</v>
      </c>
      <c r="AL370">
        <v>0</v>
      </c>
      <c r="AM370">
        <v>0</v>
      </c>
    </row>
    <row r="371" spans="1:39" x14ac:dyDescent="0.25">
      <c r="A371" t="s">
        <v>23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3921.0126270000001</v>
      </c>
      <c r="I371">
        <v>2051.9194910000001</v>
      </c>
      <c r="J371" t="s">
        <v>3</v>
      </c>
      <c r="K371">
        <v>3851.3847850000002</v>
      </c>
      <c r="L371">
        <v>2012.5470330000001</v>
      </c>
      <c r="M371" t="s">
        <v>4</v>
      </c>
      <c r="N371">
        <v>202.349504</v>
      </c>
      <c r="O371">
        <v>36.815429000000002</v>
      </c>
      <c r="P371" t="s">
        <v>5</v>
      </c>
      <c r="Q371">
        <v>182.46062499999999</v>
      </c>
      <c r="R371">
        <v>5.3033200000000003</v>
      </c>
      <c r="S371" t="s">
        <v>6</v>
      </c>
      <c r="T371">
        <v>54.241076999999997</v>
      </c>
      <c r="U371">
        <v>0.34370800000000001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0.28249600000000002</v>
      </c>
      <c r="AG371">
        <v>1.9000000000000001E-5</v>
      </c>
      <c r="AH371" t="s">
        <v>11</v>
      </c>
      <c r="AI371">
        <v>0.71876499999999999</v>
      </c>
      <c r="AJ371">
        <v>1.11E-4</v>
      </c>
      <c r="AK371" t="s">
        <v>12</v>
      </c>
      <c r="AL371">
        <v>0</v>
      </c>
      <c r="AM371">
        <v>0</v>
      </c>
    </row>
    <row r="372" spans="1:39" x14ac:dyDescent="0.25">
      <c r="A372" t="s">
        <v>23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4312.0415229999999</v>
      </c>
      <c r="I372">
        <v>2444.9374939999998</v>
      </c>
      <c r="J372" t="s">
        <v>3</v>
      </c>
      <c r="K372">
        <v>4235.4555469999996</v>
      </c>
      <c r="L372">
        <v>2396.032627</v>
      </c>
      <c r="M372" t="s">
        <v>4</v>
      </c>
      <c r="N372">
        <v>222.32218399999999</v>
      </c>
      <c r="O372">
        <v>43.594577000000001</v>
      </c>
      <c r="P372" t="s">
        <v>5</v>
      </c>
      <c r="Q372">
        <v>200.63303300000001</v>
      </c>
      <c r="R372">
        <v>5.7431739999999998</v>
      </c>
      <c r="S372" t="s">
        <v>6</v>
      </c>
      <c r="T372">
        <v>59.647756999999999</v>
      </c>
      <c r="U372">
        <v>0.414742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0.28238400000000002</v>
      </c>
      <c r="AG372">
        <v>1.9000000000000001E-5</v>
      </c>
      <c r="AH372" t="s">
        <v>11</v>
      </c>
      <c r="AI372">
        <v>0.71918800000000005</v>
      </c>
      <c r="AJ372">
        <v>1.1E-4</v>
      </c>
      <c r="AK372" t="s">
        <v>12</v>
      </c>
      <c r="AL372">
        <v>0</v>
      </c>
      <c r="AM372">
        <v>0</v>
      </c>
    </row>
    <row r="373" spans="1:39" x14ac:dyDescent="0.25">
      <c r="A373" t="s">
        <v>23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4703.2770410000003</v>
      </c>
      <c r="I373">
        <v>2938.5103650000001</v>
      </c>
      <c r="J373" t="s">
        <v>3</v>
      </c>
      <c r="K373">
        <v>4619.740264</v>
      </c>
      <c r="L373">
        <v>2879.3403619999999</v>
      </c>
      <c r="M373" t="s">
        <v>4</v>
      </c>
      <c r="N373">
        <v>242.452506</v>
      </c>
      <c r="O373">
        <v>50.707568000000002</v>
      </c>
      <c r="P373" t="s">
        <v>5</v>
      </c>
      <c r="Q373">
        <v>218.841961</v>
      </c>
      <c r="R373">
        <v>6.377936</v>
      </c>
      <c r="S373" t="s">
        <v>6</v>
      </c>
      <c r="T373">
        <v>65.067392999999996</v>
      </c>
      <c r="U373">
        <v>0.49534899999999998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0.28237899999999999</v>
      </c>
      <c r="AG373">
        <v>1.9000000000000001E-5</v>
      </c>
      <c r="AH373" t="s">
        <v>11</v>
      </c>
      <c r="AI373">
        <v>0.71928099999999995</v>
      </c>
      <c r="AJ373">
        <v>1.11E-4</v>
      </c>
      <c r="AK373" t="s">
        <v>12</v>
      </c>
      <c r="AL373">
        <v>0</v>
      </c>
      <c r="AM373">
        <v>0</v>
      </c>
    </row>
    <row r="374" spans="1:39" x14ac:dyDescent="0.25">
      <c r="A374" t="s">
        <v>23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5094.517949</v>
      </c>
      <c r="I374">
        <v>3315.4632369999999</v>
      </c>
      <c r="J374" t="s">
        <v>3</v>
      </c>
      <c r="K374">
        <v>5004.0361329999996</v>
      </c>
      <c r="L374">
        <v>3251.6886060000002</v>
      </c>
      <c r="M374" t="s">
        <v>4</v>
      </c>
      <c r="N374">
        <v>262.46375799999998</v>
      </c>
      <c r="O374">
        <v>59.082878000000001</v>
      </c>
      <c r="P374" t="s">
        <v>5</v>
      </c>
      <c r="Q374">
        <v>236.98640499999999</v>
      </c>
      <c r="R374">
        <v>6.86205</v>
      </c>
      <c r="S374" t="s">
        <v>6</v>
      </c>
      <c r="T374">
        <v>70.453416000000004</v>
      </c>
      <c r="U374">
        <v>0.58628999999999998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0.28231699999999998</v>
      </c>
      <c r="AG374">
        <v>1.8E-5</v>
      </c>
      <c r="AH374" t="s">
        <v>11</v>
      </c>
      <c r="AI374">
        <v>0.71971799999999997</v>
      </c>
      <c r="AJ374">
        <v>1.0900000000000001E-4</v>
      </c>
      <c r="AK374" t="s">
        <v>12</v>
      </c>
      <c r="AL374">
        <v>0</v>
      </c>
      <c r="AM374">
        <v>0</v>
      </c>
    </row>
    <row r="375" spans="1:39" x14ac:dyDescent="0.25">
      <c r="A375" t="s">
        <v>23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5485.3937400000004</v>
      </c>
      <c r="I375">
        <v>3810.1022119999998</v>
      </c>
      <c r="J375" t="s">
        <v>3</v>
      </c>
      <c r="K375">
        <v>5387.9666699999998</v>
      </c>
      <c r="L375">
        <v>3736.3086490000001</v>
      </c>
      <c r="M375" t="s">
        <v>4</v>
      </c>
      <c r="N375">
        <v>282.49350199999998</v>
      </c>
      <c r="O375">
        <v>67.560512000000003</v>
      </c>
      <c r="P375" t="s">
        <v>5</v>
      </c>
      <c r="Q375">
        <v>255.13026600000001</v>
      </c>
      <c r="R375">
        <v>7.3711339999999996</v>
      </c>
      <c r="S375" t="s">
        <v>6</v>
      </c>
      <c r="T375">
        <v>75.841201999999996</v>
      </c>
      <c r="U375">
        <v>0.68187699999999996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0.28178599999999998</v>
      </c>
      <c r="AG375">
        <v>2.6999999999999999E-5</v>
      </c>
      <c r="AH375" t="s">
        <v>11</v>
      </c>
      <c r="AI375">
        <v>0.72101300000000001</v>
      </c>
      <c r="AJ375">
        <v>1.01E-4</v>
      </c>
      <c r="AK375" t="s">
        <v>12</v>
      </c>
      <c r="AL375">
        <v>0</v>
      </c>
      <c r="AM375">
        <v>0</v>
      </c>
    </row>
    <row r="376" spans="1:39" x14ac:dyDescent="0.25">
      <c r="A376" t="s">
        <v>23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5877.4408979999998</v>
      </c>
      <c r="I376">
        <v>4196.6402529999996</v>
      </c>
      <c r="J376" t="s">
        <v>3</v>
      </c>
      <c r="K376">
        <v>5773.0776070000002</v>
      </c>
      <c r="L376">
        <v>4115.6369299999997</v>
      </c>
      <c r="M376" t="s">
        <v>4</v>
      </c>
      <c r="N376">
        <v>302.64269000000002</v>
      </c>
      <c r="O376">
        <v>74.964179000000001</v>
      </c>
      <c r="P376" t="s">
        <v>5</v>
      </c>
      <c r="Q376">
        <v>273.37985700000002</v>
      </c>
      <c r="R376">
        <v>7.5423159999999996</v>
      </c>
      <c r="S376" t="s">
        <v>6</v>
      </c>
      <c r="T376">
        <v>81.253577000000007</v>
      </c>
      <c r="U376">
        <v>0.77051499999999995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0.281337</v>
      </c>
      <c r="AG376">
        <v>3.6000000000000001E-5</v>
      </c>
      <c r="AH376" t="s">
        <v>11</v>
      </c>
      <c r="AI376">
        <v>0.721831</v>
      </c>
      <c r="AJ376">
        <v>9.2999999999999997E-5</v>
      </c>
      <c r="AK376" t="s">
        <v>12</v>
      </c>
      <c r="AL376">
        <v>0</v>
      </c>
      <c r="AM376">
        <v>0</v>
      </c>
    </row>
    <row r="377" spans="1:39" x14ac:dyDescent="0.25">
      <c r="A377" t="s">
        <v>23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6269.139795</v>
      </c>
      <c r="I377">
        <v>4747.1586740000002</v>
      </c>
      <c r="J377" t="s">
        <v>3</v>
      </c>
      <c r="K377">
        <v>6157.8126659999998</v>
      </c>
      <c r="L377">
        <v>4655.7677430000003</v>
      </c>
      <c r="M377" t="s">
        <v>4</v>
      </c>
      <c r="N377">
        <v>322.85700800000001</v>
      </c>
      <c r="O377">
        <v>82.160140999999996</v>
      </c>
      <c r="P377" t="s">
        <v>5</v>
      </c>
      <c r="Q377">
        <v>291.61918300000002</v>
      </c>
      <c r="R377">
        <v>8.0797500000000007</v>
      </c>
      <c r="S377" t="s">
        <v>6</v>
      </c>
      <c r="T377">
        <v>86.662471999999994</v>
      </c>
      <c r="U377">
        <v>0.86756900000000003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0.28133000000000002</v>
      </c>
      <c r="AG377">
        <v>3.6000000000000001E-5</v>
      </c>
      <c r="AH377" t="s">
        <v>11</v>
      </c>
      <c r="AI377">
        <v>0.72243599999999997</v>
      </c>
      <c r="AJ377">
        <v>8.7000000000000001E-5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23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6662.0257419999998</v>
      </c>
      <c r="I378">
        <v>5222.6018789999998</v>
      </c>
      <c r="J378" t="s">
        <v>3</v>
      </c>
      <c r="K378">
        <v>6543.7566800000004</v>
      </c>
      <c r="L378">
        <v>5122.6599040000001</v>
      </c>
      <c r="M378" t="s">
        <v>4</v>
      </c>
      <c r="N378">
        <v>343.20389799999998</v>
      </c>
      <c r="O378">
        <v>92.609357000000003</v>
      </c>
      <c r="P378" t="s">
        <v>5</v>
      </c>
      <c r="Q378">
        <v>309.90484800000002</v>
      </c>
      <c r="R378">
        <v>8.6353720000000003</v>
      </c>
      <c r="S378" t="s">
        <v>6</v>
      </c>
      <c r="T378">
        <v>92.076237000000006</v>
      </c>
      <c r="U378">
        <v>0.97715700000000005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0.281329</v>
      </c>
      <c r="AG378">
        <v>3.6000000000000001E-5</v>
      </c>
      <c r="AH378" t="s">
        <v>11</v>
      </c>
      <c r="AI378">
        <v>0.72310700000000006</v>
      </c>
      <c r="AJ378">
        <v>8.2999999999999998E-5</v>
      </c>
      <c r="AK378" t="s">
        <v>12</v>
      </c>
      <c r="AL378">
        <v>0</v>
      </c>
      <c r="AM378">
        <v>0</v>
      </c>
    </row>
    <row r="379" spans="1:39" x14ac:dyDescent="0.25">
      <c r="A379" t="s">
        <v>23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7054.7288570000001</v>
      </c>
      <c r="I379">
        <v>5663.4537700000001</v>
      </c>
      <c r="J379" t="s">
        <v>3</v>
      </c>
      <c r="K379">
        <v>6929.4875199999997</v>
      </c>
      <c r="L379">
        <v>5554.8422680000003</v>
      </c>
      <c r="M379" t="s">
        <v>4</v>
      </c>
      <c r="N379">
        <v>363.409042</v>
      </c>
      <c r="O379">
        <v>103.603223</v>
      </c>
      <c r="P379" t="s">
        <v>5</v>
      </c>
      <c r="Q379">
        <v>328.21333700000002</v>
      </c>
      <c r="R379">
        <v>9.1075759999999999</v>
      </c>
      <c r="S379" t="s">
        <v>6</v>
      </c>
      <c r="T379">
        <v>97.495941999999999</v>
      </c>
      <c r="U379">
        <v>1.1042670000000001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0.28132200000000002</v>
      </c>
      <c r="AG379">
        <v>3.6000000000000001E-5</v>
      </c>
      <c r="AH379" t="s">
        <v>11</v>
      </c>
      <c r="AI379">
        <v>0.72319199999999995</v>
      </c>
      <c r="AJ379">
        <v>8.1000000000000004E-5</v>
      </c>
      <c r="AK379" t="s">
        <v>12</v>
      </c>
      <c r="AL379">
        <v>0</v>
      </c>
      <c r="AM379">
        <v>0</v>
      </c>
    </row>
    <row r="380" spans="1:39" x14ac:dyDescent="0.25">
      <c r="A380" t="s">
        <v>23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7446.7009369999996</v>
      </c>
      <c r="I380">
        <v>6279.3313799999996</v>
      </c>
      <c r="J380" t="s">
        <v>3</v>
      </c>
      <c r="K380">
        <v>7314.5079390000001</v>
      </c>
      <c r="L380">
        <v>6157.9798149999997</v>
      </c>
      <c r="M380" t="s">
        <v>4</v>
      </c>
      <c r="N380">
        <v>383.74101400000001</v>
      </c>
      <c r="O380">
        <v>119.014015</v>
      </c>
      <c r="P380" t="s">
        <v>5</v>
      </c>
      <c r="Q380">
        <v>346.49892599999998</v>
      </c>
      <c r="R380">
        <v>9.4947569999999999</v>
      </c>
      <c r="S380" t="s">
        <v>6</v>
      </c>
      <c r="T380">
        <v>102.89323</v>
      </c>
      <c r="U380">
        <v>1.216663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0.28086299999999997</v>
      </c>
      <c r="AG380">
        <v>4.3000000000000002E-5</v>
      </c>
      <c r="AH380" t="s">
        <v>11</v>
      </c>
      <c r="AI380">
        <v>0.72322699999999995</v>
      </c>
      <c r="AJ380">
        <v>8.1000000000000004E-5</v>
      </c>
      <c r="AK380" t="s">
        <v>12</v>
      </c>
      <c r="AL380">
        <v>0</v>
      </c>
      <c r="AM380">
        <v>0</v>
      </c>
    </row>
    <row r="381" spans="1:39" x14ac:dyDescent="0.25">
      <c r="A381" t="s">
        <v>23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7838.6426069999998</v>
      </c>
      <c r="I381">
        <v>6869.343766</v>
      </c>
      <c r="J381" t="s">
        <v>3</v>
      </c>
      <c r="K381">
        <v>7699.4841800000004</v>
      </c>
      <c r="L381">
        <v>6732.7656219999999</v>
      </c>
      <c r="M381" t="s">
        <v>4</v>
      </c>
      <c r="N381">
        <v>403.88962900000001</v>
      </c>
      <c r="O381">
        <v>131.39194599999999</v>
      </c>
      <c r="P381" t="s">
        <v>5</v>
      </c>
      <c r="Q381">
        <v>364.71912600000002</v>
      </c>
      <c r="R381">
        <v>10.028145</v>
      </c>
      <c r="S381" t="s">
        <v>6</v>
      </c>
      <c r="T381">
        <v>108.286501</v>
      </c>
      <c r="U381">
        <v>1.3438429999999999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0.28085399999999999</v>
      </c>
      <c r="AG381">
        <v>4.3000000000000002E-5</v>
      </c>
      <c r="AH381" t="s">
        <v>11</v>
      </c>
      <c r="AI381">
        <v>0.72324600000000006</v>
      </c>
      <c r="AJ381">
        <v>8.1000000000000004E-5</v>
      </c>
      <c r="AK381" t="s">
        <v>12</v>
      </c>
      <c r="AL381">
        <v>0</v>
      </c>
      <c r="AM381">
        <v>0</v>
      </c>
    </row>
    <row r="382" spans="1:39" x14ac:dyDescent="0.25">
      <c r="A382" t="s">
        <v>69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345.86234100000001</v>
      </c>
      <c r="I382">
        <v>21.786888999999999</v>
      </c>
      <c r="J382" t="s">
        <v>3</v>
      </c>
      <c r="K382">
        <v>338.87910399999998</v>
      </c>
      <c r="L382">
        <v>21.185582</v>
      </c>
      <c r="M382" t="s">
        <v>4</v>
      </c>
      <c r="N382">
        <v>20.034236</v>
      </c>
      <c r="O382">
        <v>0.55881199999999998</v>
      </c>
      <c r="P382" t="s">
        <v>5</v>
      </c>
      <c r="Q382">
        <v>0</v>
      </c>
      <c r="R382">
        <v>0</v>
      </c>
      <c r="S382" t="s">
        <v>6</v>
      </c>
      <c r="T382">
        <v>5.4275130000000003</v>
      </c>
      <c r="U382">
        <v>5.679E-3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0.292765</v>
      </c>
      <c r="AG382">
        <v>8.5000000000000006E-5</v>
      </c>
      <c r="AH382" t="s">
        <v>11</v>
      </c>
      <c r="AI382">
        <v>0.70734699999999995</v>
      </c>
      <c r="AJ382">
        <v>2.5999999999999998E-5</v>
      </c>
      <c r="AK382" t="s">
        <v>12</v>
      </c>
      <c r="AL382">
        <v>0</v>
      </c>
      <c r="AM382">
        <v>0</v>
      </c>
    </row>
    <row r="383" spans="1:39" x14ac:dyDescent="0.25">
      <c r="A383" t="s">
        <v>69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693.24378200000001</v>
      </c>
      <c r="I383">
        <v>77.015488000000005</v>
      </c>
      <c r="J383" t="s">
        <v>3</v>
      </c>
      <c r="K383">
        <v>679.28073900000004</v>
      </c>
      <c r="L383">
        <v>74.991472999999999</v>
      </c>
      <c r="M383" t="s">
        <v>4</v>
      </c>
      <c r="N383">
        <v>40.129212000000003</v>
      </c>
      <c r="O383">
        <v>1.5191950000000001</v>
      </c>
      <c r="P383" t="s">
        <v>5</v>
      </c>
      <c r="Q383">
        <v>0</v>
      </c>
      <c r="R383">
        <v>0</v>
      </c>
      <c r="S383" t="s">
        <v>6</v>
      </c>
      <c r="T383">
        <v>10.888812</v>
      </c>
      <c r="U383">
        <v>3.474E-2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0.28922700000000001</v>
      </c>
      <c r="AG383">
        <v>6.7000000000000002E-5</v>
      </c>
      <c r="AH383" t="s">
        <v>11</v>
      </c>
      <c r="AI383">
        <v>0.70894199999999996</v>
      </c>
      <c r="AJ383">
        <v>4.3000000000000002E-5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69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1039.8109119999999</v>
      </c>
      <c r="I384">
        <v>186.74947599999999</v>
      </c>
      <c r="J384" t="s">
        <v>3</v>
      </c>
      <c r="K384">
        <v>1018.887063</v>
      </c>
      <c r="L384">
        <v>182.43915699999999</v>
      </c>
      <c r="M384" t="s">
        <v>4</v>
      </c>
      <c r="N384">
        <v>60.031331999999999</v>
      </c>
      <c r="O384">
        <v>3.4544860000000002</v>
      </c>
      <c r="P384" t="s">
        <v>5</v>
      </c>
      <c r="Q384">
        <v>0</v>
      </c>
      <c r="R384">
        <v>0</v>
      </c>
      <c r="S384" t="s">
        <v>6</v>
      </c>
      <c r="T384">
        <v>16.318884000000001</v>
      </c>
      <c r="U384">
        <v>5.8285000000000003E-2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0.28661500000000001</v>
      </c>
      <c r="AG384">
        <v>3.6000000000000001E-5</v>
      </c>
      <c r="AH384" t="s">
        <v>11</v>
      </c>
      <c r="AI384">
        <v>0.71059499999999998</v>
      </c>
      <c r="AJ384">
        <v>5.3999999999999998E-5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69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1386.090522</v>
      </c>
      <c r="I385">
        <v>304.98768200000001</v>
      </c>
      <c r="J385" t="s">
        <v>3</v>
      </c>
      <c r="K385">
        <v>1358.2095850000001</v>
      </c>
      <c r="L385">
        <v>297.49651999999998</v>
      </c>
      <c r="M385" t="s">
        <v>4</v>
      </c>
      <c r="N385">
        <v>79.957494999999994</v>
      </c>
      <c r="O385">
        <v>6.6393599999999999</v>
      </c>
      <c r="P385" t="s">
        <v>5</v>
      </c>
      <c r="Q385">
        <v>0</v>
      </c>
      <c r="R385">
        <v>0</v>
      </c>
      <c r="S385" t="s">
        <v>6</v>
      </c>
      <c r="T385">
        <v>21.772262999999999</v>
      </c>
      <c r="U385">
        <v>0.107929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0.286022</v>
      </c>
      <c r="AG385">
        <v>3.0000000000000001E-5</v>
      </c>
      <c r="AH385" t="s">
        <v>11</v>
      </c>
      <c r="AI385">
        <v>0.711839</v>
      </c>
      <c r="AJ385">
        <v>6.3E-5</v>
      </c>
      <c r="AK385" t="s">
        <v>12</v>
      </c>
      <c r="AL385">
        <v>0</v>
      </c>
      <c r="AM385">
        <v>0</v>
      </c>
    </row>
    <row r="386" spans="1:39" x14ac:dyDescent="0.25">
      <c r="A386" t="s">
        <v>69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1733.2478149999999</v>
      </c>
      <c r="I386">
        <v>472.286788</v>
      </c>
      <c r="J386" t="s">
        <v>3</v>
      </c>
      <c r="K386">
        <v>1698.4146679999999</v>
      </c>
      <c r="L386">
        <v>461.53967399999999</v>
      </c>
      <c r="M386" t="s">
        <v>4</v>
      </c>
      <c r="N386">
        <v>99.977209000000002</v>
      </c>
      <c r="O386">
        <v>10.65095</v>
      </c>
      <c r="P386" t="s">
        <v>5</v>
      </c>
      <c r="Q386">
        <v>0</v>
      </c>
      <c r="R386">
        <v>0</v>
      </c>
      <c r="S386" t="s">
        <v>6</v>
      </c>
      <c r="T386">
        <v>27.231618000000001</v>
      </c>
      <c r="U386">
        <v>0.16147600000000001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0.28492600000000001</v>
      </c>
      <c r="AG386">
        <v>1.7E-5</v>
      </c>
      <c r="AH386" t="s">
        <v>11</v>
      </c>
      <c r="AI386">
        <v>0.71372999999999998</v>
      </c>
      <c r="AJ386">
        <v>7.7999999999999999E-5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69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2079.3806810000001</v>
      </c>
      <c r="I387">
        <v>680.49014999999997</v>
      </c>
      <c r="J387" t="s">
        <v>3</v>
      </c>
      <c r="K387">
        <v>2037.589399</v>
      </c>
      <c r="L387">
        <v>665.713885</v>
      </c>
      <c r="M387" t="s">
        <v>4</v>
      </c>
      <c r="N387">
        <v>119.790925</v>
      </c>
      <c r="O387">
        <v>13.359610999999999</v>
      </c>
      <c r="P387" t="s">
        <v>5</v>
      </c>
      <c r="Q387">
        <v>0</v>
      </c>
      <c r="R387">
        <v>0</v>
      </c>
      <c r="S387" t="s">
        <v>6</v>
      </c>
      <c r="T387">
        <v>32.667281000000003</v>
      </c>
      <c r="U387">
        <v>0.222723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0.28402699999999997</v>
      </c>
      <c r="AG387">
        <v>6.9999999999999999E-6</v>
      </c>
      <c r="AH387" t="s">
        <v>11</v>
      </c>
      <c r="AI387">
        <v>0.71473699999999996</v>
      </c>
      <c r="AJ387">
        <v>8.5000000000000006E-5</v>
      </c>
      <c r="AK387" t="s">
        <v>12</v>
      </c>
      <c r="AL387">
        <v>0</v>
      </c>
      <c r="AM387">
        <v>0</v>
      </c>
    </row>
    <row r="388" spans="1:39" x14ac:dyDescent="0.25">
      <c r="A388" t="s">
        <v>69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2425.6567479999999</v>
      </c>
      <c r="I388">
        <v>948.81066399999997</v>
      </c>
      <c r="J388" t="s">
        <v>3</v>
      </c>
      <c r="K388">
        <v>2376.9245209999999</v>
      </c>
      <c r="L388">
        <v>928.98751500000003</v>
      </c>
      <c r="M388" t="s">
        <v>4</v>
      </c>
      <c r="N388">
        <v>139.66625999999999</v>
      </c>
      <c r="O388">
        <v>18.252699</v>
      </c>
      <c r="P388" t="s">
        <v>5</v>
      </c>
      <c r="Q388">
        <v>0</v>
      </c>
      <c r="R388">
        <v>0</v>
      </c>
      <c r="S388" t="s">
        <v>6</v>
      </c>
      <c r="T388">
        <v>38.110737</v>
      </c>
      <c r="U388">
        <v>0.30207800000000001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0.283605</v>
      </c>
      <c r="AG388">
        <v>5.0000000000000004E-6</v>
      </c>
      <c r="AH388" t="s">
        <v>11</v>
      </c>
      <c r="AI388">
        <v>0.71597299999999997</v>
      </c>
      <c r="AJ388">
        <v>8.3999999999999995E-5</v>
      </c>
      <c r="AK388" t="s">
        <v>12</v>
      </c>
      <c r="AL388">
        <v>0</v>
      </c>
      <c r="AM388">
        <v>0</v>
      </c>
    </row>
    <row r="389" spans="1:39" x14ac:dyDescent="0.25">
      <c r="A389" t="s">
        <v>69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2770.9955220000002</v>
      </c>
      <c r="I389">
        <v>1178.9228840000001</v>
      </c>
      <c r="J389" t="s">
        <v>3</v>
      </c>
      <c r="K389">
        <v>2715.3162299999999</v>
      </c>
      <c r="L389">
        <v>1154.741223</v>
      </c>
      <c r="M389" t="s">
        <v>4</v>
      </c>
      <c r="N389">
        <v>159.547607</v>
      </c>
      <c r="O389">
        <v>22.619247000000001</v>
      </c>
      <c r="P389" t="s">
        <v>5</v>
      </c>
      <c r="Q389">
        <v>0</v>
      </c>
      <c r="R389">
        <v>0</v>
      </c>
      <c r="S389" t="s">
        <v>6</v>
      </c>
      <c r="T389">
        <v>43.537345999999999</v>
      </c>
      <c r="U389">
        <v>0.34382800000000002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0.28335300000000002</v>
      </c>
      <c r="AG389">
        <v>3.9999999999999998E-6</v>
      </c>
      <c r="AH389" t="s">
        <v>11</v>
      </c>
      <c r="AI389">
        <v>0.71603499999999998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69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3117.069058</v>
      </c>
      <c r="I390">
        <v>1364.4349139999999</v>
      </c>
      <c r="J390" t="s">
        <v>3</v>
      </c>
      <c r="K390">
        <v>3054.4371000000001</v>
      </c>
      <c r="L390">
        <v>1335.867802</v>
      </c>
      <c r="M390" t="s">
        <v>4</v>
      </c>
      <c r="N390">
        <v>179.408604</v>
      </c>
      <c r="O390">
        <v>26.470367</v>
      </c>
      <c r="P390" t="s">
        <v>5</v>
      </c>
      <c r="Q390">
        <v>0</v>
      </c>
      <c r="R390">
        <v>0</v>
      </c>
      <c r="S390" t="s">
        <v>6</v>
      </c>
      <c r="T390">
        <v>48.971715000000003</v>
      </c>
      <c r="U390">
        <v>0.39239299999999999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0.28327000000000002</v>
      </c>
      <c r="AG390">
        <v>3.9999999999999998E-6</v>
      </c>
      <c r="AH390" t="s">
        <v>11</v>
      </c>
      <c r="AI390">
        <v>0.71711599999999998</v>
      </c>
      <c r="AJ390">
        <v>8.3999999999999995E-5</v>
      </c>
      <c r="AK390" t="s">
        <v>12</v>
      </c>
      <c r="AL390">
        <v>0</v>
      </c>
      <c r="AM390">
        <v>0</v>
      </c>
    </row>
    <row r="391" spans="1:39" x14ac:dyDescent="0.25">
      <c r="A391" t="s">
        <v>69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3463.6572799999999</v>
      </c>
      <c r="I391">
        <v>1646.261671</v>
      </c>
      <c r="J391" t="s">
        <v>3</v>
      </c>
      <c r="K391">
        <v>3394.0275000000001</v>
      </c>
      <c r="L391">
        <v>1612.707486</v>
      </c>
      <c r="M391" t="s">
        <v>4</v>
      </c>
      <c r="N391">
        <v>199.244438</v>
      </c>
      <c r="O391">
        <v>32.335402000000002</v>
      </c>
      <c r="P391" t="s">
        <v>5</v>
      </c>
      <c r="Q391">
        <v>0</v>
      </c>
      <c r="R391">
        <v>0</v>
      </c>
      <c r="S391" t="s">
        <v>6</v>
      </c>
      <c r="T391">
        <v>54.404921000000002</v>
      </c>
      <c r="U391">
        <v>0.45849400000000001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0.28320000000000001</v>
      </c>
      <c r="AG391">
        <v>3.9999999999999998E-6</v>
      </c>
      <c r="AH391" t="s">
        <v>11</v>
      </c>
      <c r="AI391">
        <v>0.71711800000000003</v>
      </c>
      <c r="AJ391">
        <v>8.3999999999999995E-5</v>
      </c>
      <c r="AK391" t="s">
        <v>12</v>
      </c>
      <c r="AL391">
        <v>0</v>
      </c>
      <c r="AM391">
        <v>0</v>
      </c>
    </row>
    <row r="392" spans="1:39" x14ac:dyDescent="0.25">
      <c r="A392" t="s">
        <v>69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3809.687085</v>
      </c>
      <c r="I392">
        <v>1955.758347</v>
      </c>
      <c r="J392" t="s">
        <v>3</v>
      </c>
      <c r="K392">
        <v>3733.0737840000002</v>
      </c>
      <c r="L392">
        <v>1915.3544629999999</v>
      </c>
      <c r="M392" t="s">
        <v>4</v>
      </c>
      <c r="N392">
        <v>219.09622999999999</v>
      </c>
      <c r="O392">
        <v>37.844419000000002</v>
      </c>
      <c r="P392" t="s">
        <v>5</v>
      </c>
      <c r="Q392">
        <v>0</v>
      </c>
      <c r="R392">
        <v>0</v>
      </c>
      <c r="S392" t="s">
        <v>6</v>
      </c>
      <c r="T392">
        <v>59.843595000000001</v>
      </c>
      <c r="U392">
        <v>0.55973700000000004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0.28318500000000002</v>
      </c>
      <c r="AG392">
        <v>3.9999999999999998E-6</v>
      </c>
      <c r="AH392" t="s">
        <v>11</v>
      </c>
      <c r="AI392">
        <v>0.71796499999999996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69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4155.5361620000003</v>
      </c>
      <c r="I393">
        <v>2250.6377680000001</v>
      </c>
      <c r="J393" t="s">
        <v>3</v>
      </c>
      <c r="K393">
        <v>4071.960122</v>
      </c>
      <c r="L393">
        <v>2202.6437340000002</v>
      </c>
      <c r="M393" t="s">
        <v>4</v>
      </c>
      <c r="N393">
        <v>238.87269499999999</v>
      </c>
      <c r="O393">
        <v>41.490262000000001</v>
      </c>
      <c r="P393" t="s">
        <v>5</v>
      </c>
      <c r="Q393">
        <v>0</v>
      </c>
      <c r="R393">
        <v>0</v>
      </c>
      <c r="S393" t="s">
        <v>6</v>
      </c>
      <c r="T393">
        <v>65.267748999999995</v>
      </c>
      <c r="U393">
        <v>0.636741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0.28296100000000002</v>
      </c>
      <c r="AG393">
        <v>3.9999999999999998E-6</v>
      </c>
      <c r="AH393" t="s">
        <v>11</v>
      </c>
      <c r="AI393">
        <v>0.717974</v>
      </c>
      <c r="AJ393">
        <v>8.2999999999999998E-5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69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4500.776406</v>
      </c>
      <c r="I394">
        <v>2620.7682949999999</v>
      </c>
      <c r="J394" t="s">
        <v>3</v>
      </c>
      <c r="K394">
        <v>4410.236191</v>
      </c>
      <c r="L394">
        <v>2562.8146149999998</v>
      </c>
      <c r="M394" t="s">
        <v>4</v>
      </c>
      <c r="N394">
        <v>258.69145400000002</v>
      </c>
      <c r="O394">
        <v>50.303750000000001</v>
      </c>
      <c r="P394" t="s">
        <v>5</v>
      </c>
      <c r="Q394">
        <v>0</v>
      </c>
      <c r="R394">
        <v>0</v>
      </c>
      <c r="S394" t="s">
        <v>6</v>
      </c>
      <c r="T394">
        <v>70.672640999999999</v>
      </c>
      <c r="U394">
        <v>0.76548899999999998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0.28294999999999998</v>
      </c>
      <c r="AG394">
        <v>3.9999999999999998E-6</v>
      </c>
      <c r="AH394" t="s">
        <v>11</v>
      </c>
      <c r="AI394">
        <v>0.71888600000000002</v>
      </c>
      <c r="AJ394">
        <v>8.2000000000000001E-5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69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4845.5136620000003</v>
      </c>
      <c r="I395">
        <v>2920.5618770000001</v>
      </c>
      <c r="J395" t="s">
        <v>3</v>
      </c>
      <c r="K395">
        <v>4748.0095309999997</v>
      </c>
      <c r="L395">
        <v>2857.4178339999999</v>
      </c>
      <c r="M395" t="s">
        <v>4</v>
      </c>
      <c r="N395">
        <v>278.45845500000001</v>
      </c>
      <c r="O395">
        <v>56.239347000000002</v>
      </c>
      <c r="P395" t="s">
        <v>5</v>
      </c>
      <c r="Q395">
        <v>0</v>
      </c>
      <c r="R395">
        <v>0</v>
      </c>
      <c r="S395" t="s">
        <v>6</v>
      </c>
      <c r="T395">
        <v>76.067102000000006</v>
      </c>
      <c r="U395">
        <v>0.84928199999999998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0.28293000000000001</v>
      </c>
      <c r="AG395">
        <v>3.9999999999999998E-6</v>
      </c>
      <c r="AH395" t="s">
        <v>11</v>
      </c>
      <c r="AI395">
        <v>0.71896700000000002</v>
      </c>
      <c r="AJ395">
        <v>8.0000000000000007E-5</v>
      </c>
      <c r="AK395" t="s">
        <v>12</v>
      </c>
      <c r="AL395">
        <v>0</v>
      </c>
      <c r="AM395">
        <v>0</v>
      </c>
    </row>
    <row r="396" spans="1:39" x14ac:dyDescent="0.25">
      <c r="A396" t="s">
        <v>69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5192.3408890000001</v>
      </c>
      <c r="I396">
        <v>3303.5210189999998</v>
      </c>
      <c r="J396" t="s">
        <v>3</v>
      </c>
      <c r="K396">
        <v>5087.8731049999997</v>
      </c>
      <c r="L396">
        <v>3231.69517</v>
      </c>
      <c r="M396" t="s">
        <v>4</v>
      </c>
      <c r="N396">
        <v>298.50252399999999</v>
      </c>
      <c r="O396">
        <v>66.604634000000004</v>
      </c>
      <c r="P396" t="s">
        <v>5</v>
      </c>
      <c r="Q396">
        <v>0</v>
      </c>
      <c r="R396">
        <v>0</v>
      </c>
      <c r="S396" t="s">
        <v>6</v>
      </c>
      <c r="T396">
        <v>81.486372000000003</v>
      </c>
      <c r="U396">
        <v>0.94802299999999995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0.28292099999999998</v>
      </c>
      <c r="AG396">
        <v>3.9999999999999998E-6</v>
      </c>
      <c r="AH396" t="s">
        <v>11</v>
      </c>
      <c r="AI396">
        <v>0.71924100000000002</v>
      </c>
      <c r="AJ396">
        <v>7.7999999999999999E-5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69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5538.9691599999996</v>
      </c>
      <c r="I397">
        <v>3653.2230599999998</v>
      </c>
      <c r="J397" t="s">
        <v>3</v>
      </c>
      <c r="K397">
        <v>5427.5200779999996</v>
      </c>
      <c r="L397">
        <v>3570.9008279999998</v>
      </c>
      <c r="M397" t="s">
        <v>4</v>
      </c>
      <c r="N397">
        <v>318.53598299999999</v>
      </c>
      <c r="O397">
        <v>76.222936000000004</v>
      </c>
      <c r="P397" t="s">
        <v>5</v>
      </c>
      <c r="Q397">
        <v>0</v>
      </c>
      <c r="R397">
        <v>0</v>
      </c>
      <c r="S397" t="s">
        <v>6</v>
      </c>
      <c r="T397">
        <v>86.912036000000001</v>
      </c>
      <c r="U397">
        <v>1.063906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0.28289599999999998</v>
      </c>
      <c r="AG397">
        <v>3.9999999999999998E-6</v>
      </c>
      <c r="AH397" t="s">
        <v>11</v>
      </c>
      <c r="AI397">
        <v>0.72017100000000001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69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5885.0488569999998</v>
      </c>
      <c r="I398">
        <v>3940.8827190000002</v>
      </c>
      <c r="J398" t="s">
        <v>3</v>
      </c>
      <c r="K398">
        <v>5766.6336719999999</v>
      </c>
      <c r="L398">
        <v>3850.3710540000002</v>
      </c>
      <c r="M398" t="s">
        <v>4</v>
      </c>
      <c r="N398">
        <v>338.374821</v>
      </c>
      <c r="O398">
        <v>82.594414999999998</v>
      </c>
      <c r="P398" t="s">
        <v>5</v>
      </c>
      <c r="Q398">
        <v>0</v>
      </c>
      <c r="R398">
        <v>0</v>
      </c>
      <c r="S398" t="s">
        <v>6</v>
      </c>
      <c r="T398">
        <v>92.339264</v>
      </c>
      <c r="U398">
        <v>1.219519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0.282889</v>
      </c>
      <c r="AG398">
        <v>3.9999999999999998E-6</v>
      </c>
      <c r="AH398" t="s">
        <v>11</v>
      </c>
      <c r="AI398">
        <v>0.72037700000000005</v>
      </c>
      <c r="AJ398">
        <v>7.3999999999999996E-5</v>
      </c>
      <c r="AK398" t="s">
        <v>12</v>
      </c>
      <c r="AL398">
        <v>0</v>
      </c>
      <c r="AM398">
        <v>0</v>
      </c>
    </row>
    <row r="399" spans="1:39" x14ac:dyDescent="0.25">
      <c r="A399" t="s">
        <v>69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6231.0751559999999</v>
      </c>
      <c r="I399">
        <v>4228.4716500000004</v>
      </c>
      <c r="J399" t="s">
        <v>3</v>
      </c>
      <c r="K399">
        <v>6105.7135250000001</v>
      </c>
      <c r="L399">
        <v>4129.8586269999996</v>
      </c>
      <c r="M399" t="s">
        <v>4</v>
      </c>
      <c r="N399">
        <v>358.24402800000001</v>
      </c>
      <c r="O399">
        <v>89.722380999999999</v>
      </c>
      <c r="P399" t="s">
        <v>5</v>
      </c>
      <c r="Q399">
        <v>0</v>
      </c>
      <c r="R399">
        <v>0</v>
      </c>
      <c r="S399" t="s">
        <v>6</v>
      </c>
      <c r="T399">
        <v>97.757030999999998</v>
      </c>
      <c r="U399">
        <v>1.333156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0.282887</v>
      </c>
      <c r="AG399">
        <v>3.9999999999999998E-6</v>
      </c>
      <c r="AH399" t="s">
        <v>11</v>
      </c>
      <c r="AI399">
        <v>0.72037700000000005</v>
      </c>
      <c r="AJ399">
        <v>7.3999999999999996E-5</v>
      </c>
      <c r="AK399" t="s">
        <v>12</v>
      </c>
      <c r="AL399">
        <v>0</v>
      </c>
      <c r="AM399">
        <v>0</v>
      </c>
    </row>
    <row r="400" spans="1:39" x14ac:dyDescent="0.25">
      <c r="A400" t="s">
        <v>69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6577.5810449999999</v>
      </c>
      <c r="I400">
        <v>4626.6675830000004</v>
      </c>
      <c r="J400" t="s">
        <v>3</v>
      </c>
      <c r="K400">
        <v>6445.2631449999999</v>
      </c>
      <c r="L400">
        <v>4517.9052879999999</v>
      </c>
      <c r="M400" t="s">
        <v>4</v>
      </c>
      <c r="N400">
        <v>378.183538</v>
      </c>
      <c r="O400">
        <v>99.985410000000002</v>
      </c>
      <c r="P400" t="s">
        <v>5</v>
      </c>
      <c r="Q400">
        <v>0</v>
      </c>
      <c r="R400">
        <v>0</v>
      </c>
      <c r="S400" t="s">
        <v>6</v>
      </c>
      <c r="T400">
        <v>103.175462</v>
      </c>
      <c r="U400">
        <v>1.44625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0.28284100000000001</v>
      </c>
      <c r="AG400">
        <v>3.9999999999999998E-6</v>
      </c>
      <c r="AH400" t="s">
        <v>11</v>
      </c>
      <c r="AI400">
        <v>0.72135199999999999</v>
      </c>
      <c r="AJ400">
        <v>6.9999999999999994E-5</v>
      </c>
      <c r="AK400" t="s">
        <v>12</v>
      </c>
      <c r="AL400">
        <v>0</v>
      </c>
      <c r="AM400">
        <v>0</v>
      </c>
    </row>
    <row r="401" spans="1:39" x14ac:dyDescent="0.25">
      <c r="A401" t="s">
        <v>69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6924.091641</v>
      </c>
      <c r="I401">
        <v>4970.3518439999998</v>
      </c>
      <c r="J401" t="s">
        <v>3</v>
      </c>
      <c r="K401">
        <v>6784.8227049999996</v>
      </c>
      <c r="L401">
        <v>4853.718715</v>
      </c>
      <c r="M401" t="s">
        <v>4</v>
      </c>
      <c r="N401">
        <v>397.96032600000001</v>
      </c>
      <c r="O401">
        <v>108.234514</v>
      </c>
      <c r="P401" t="s">
        <v>5</v>
      </c>
      <c r="Q401">
        <v>0</v>
      </c>
      <c r="R401">
        <v>0</v>
      </c>
      <c r="S401" t="s">
        <v>6</v>
      </c>
      <c r="T401">
        <v>108.59152</v>
      </c>
      <c r="U401">
        <v>1.582732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0.28283199999999997</v>
      </c>
      <c r="AG401">
        <v>3.9999999999999998E-6</v>
      </c>
      <c r="AH401" t="s">
        <v>11</v>
      </c>
      <c r="AI401">
        <v>0.72195799999999999</v>
      </c>
      <c r="AJ401">
        <v>6.6000000000000005E-5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144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383.39556499999998</v>
      </c>
      <c r="I402">
        <v>14.951995</v>
      </c>
      <c r="J402" t="s">
        <v>3</v>
      </c>
      <c r="K402">
        <v>374.27230900000001</v>
      </c>
      <c r="L402">
        <v>13.401063000000001</v>
      </c>
      <c r="M402" t="s">
        <v>4</v>
      </c>
      <c r="N402">
        <v>18.850912000000001</v>
      </c>
      <c r="O402">
        <v>0.16955700000000001</v>
      </c>
      <c r="P402" t="s">
        <v>5</v>
      </c>
      <c r="Q402">
        <v>18.837931999999999</v>
      </c>
      <c r="R402">
        <v>4.0545999999999999E-2</v>
      </c>
      <c r="S402" t="s">
        <v>6</v>
      </c>
      <c r="T402">
        <v>5.459943</v>
      </c>
      <c r="U402">
        <v>9.9249999999999998E-3</v>
      </c>
      <c r="V402" t="s">
        <v>7</v>
      </c>
      <c r="W402">
        <v>4.7316669999999998</v>
      </c>
      <c r="X402">
        <v>3.5620000000000001E-3</v>
      </c>
      <c r="Y402" t="s">
        <v>8</v>
      </c>
      <c r="Z402">
        <v>7.3587999999999996</v>
      </c>
      <c r="AA402">
        <v>1.1282E-2</v>
      </c>
      <c r="AB402" t="s">
        <v>9</v>
      </c>
      <c r="AC402">
        <v>335.59294299999999</v>
      </c>
      <c r="AD402">
        <v>11.486279</v>
      </c>
      <c r="AE402" t="s">
        <v>10</v>
      </c>
      <c r="AF402">
        <v>0.29300900000000002</v>
      </c>
      <c r="AG402">
        <v>7.8999999999999996E-5</v>
      </c>
      <c r="AH402" t="s">
        <v>11</v>
      </c>
      <c r="AI402">
        <v>0.70637399999999995</v>
      </c>
      <c r="AJ402">
        <v>1.5E-5</v>
      </c>
      <c r="AK402" t="s">
        <v>12</v>
      </c>
      <c r="AL402">
        <v>0</v>
      </c>
      <c r="AM402">
        <v>0</v>
      </c>
    </row>
    <row r="403" spans="1:39" x14ac:dyDescent="0.25">
      <c r="A403" t="s">
        <v>144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767.97337800000003</v>
      </c>
      <c r="I403">
        <v>46.180917000000001</v>
      </c>
      <c r="J403" t="s">
        <v>3</v>
      </c>
      <c r="K403">
        <v>749.77402300000006</v>
      </c>
      <c r="L403">
        <v>41.304744999999997</v>
      </c>
      <c r="M403" t="s">
        <v>4</v>
      </c>
      <c r="N403">
        <v>37.748798999999998</v>
      </c>
      <c r="O403">
        <v>0.50248400000000004</v>
      </c>
      <c r="P403" t="s">
        <v>5</v>
      </c>
      <c r="Q403">
        <v>37.712077000000001</v>
      </c>
      <c r="R403">
        <v>0.13808500000000001</v>
      </c>
      <c r="S403" t="s">
        <v>6</v>
      </c>
      <c r="T403">
        <v>10.921849999999999</v>
      </c>
      <c r="U403">
        <v>3.143E-2</v>
      </c>
      <c r="V403" t="s">
        <v>7</v>
      </c>
      <c r="W403">
        <v>9.4702769999999994</v>
      </c>
      <c r="X403">
        <v>9.9839999999999998E-3</v>
      </c>
      <c r="Y403" t="s">
        <v>8</v>
      </c>
      <c r="Z403">
        <v>14.738016999999999</v>
      </c>
      <c r="AA403">
        <v>3.2517999999999998E-2</v>
      </c>
      <c r="AB403" t="s">
        <v>9</v>
      </c>
      <c r="AC403">
        <v>672.30764999999997</v>
      </c>
      <c r="AD403">
        <v>35.247439</v>
      </c>
      <c r="AE403" t="s">
        <v>10</v>
      </c>
      <c r="AF403">
        <v>0.28787099999999999</v>
      </c>
      <c r="AG403">
        <v>6.0999999999999999E-5</v>
      </c>
      <c r="AH403" t="s">
        <v>11</v>
      </c>
      <c r="AI403">
        <v>0.70919299999999996</v>
      </c>
      <c r="AJ403">
        <v>4.3999999999999999E-5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144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1151.9006199999999</v>
      </c>
      <c r="I404">
        <v>101.86352100000001</v>
      </c>
      <c r="J404" t="s">
        <v>3</v>
      </c>
      <c r="K404">
        <v>1124.6448459999999</v>
      </c>
      <c r="L404">
        <v>87.529968999999994</v>
      </c>
      <c r="M404" t="s">
        <v>4</v>
      </c>
      <c r="N404">
        <v>56.550852999999996</v>
      </c>
      <c r="O404">
        <v>1.0750519999999999</v>
      </c>
      <c r="P404" t="s">
        <v>5</v>
      </c>
      <c r="Q404">
        <v>56.575699</v>
      </c>
      <c r="R404">
        <v>0.35951699999999998</v>
      </c>
      <c r="S404" t="s">
        <v>6</v>
      </c>
      <c r="T404">
        <v>16.357302000000001</v>
      </c>
      <c r="U404">
        <v>5.9360000000000003E-2</v>
      </c>
      <c r="V404" t="s">
        <v>7</v>
      </c>
      <c r="W404">
        <v>14.24812</v>
      </c>
      <c r="X404">
        <v>5.0458999999999997E-2</v>
      </c>
      <c r="Y404" t="s">
        <v>8</v>
      </c>
      <c r="Z404">
        <v>22.105443000000001</v>
      </c>
      <c r="AA404">
        <v>8.4210999999999994E-2</v>
      </c>
      <c r="AB404" t="s">
        <v>9</v>
      </c>
      <c r="AC404">
        <v>1008.50465</v>
      </c>
      <c r="AD404">
        <v>72.363990999999999</v>
      </c>
      <c r="AE404" t="s">
        <v>10</v>
      </c>
      <c r="AF404">
        <v>0.28556500000000001</v>
      </c>
      <c r="AG404">
        <v>5.3000000000000001E-5</v>
      </c>
      <c r="AH404" t="s">
        <v>11</v>
      </c>
      <c r="AI404">
        <v>0.71081000000000005</v>
      </c>
      <c r="AJ404">
        <v>5.8E-5</v>
      </c>
      <c r="AK404" t="s">
        <v>12</v>
      </c>
      <c r="AL404">
        <v>0</v>
      </c>
      <c r="AM404">
        <v>0</v>
      </c>
    </row>
    <row r="405" spans="1:39" x14ac:dyDescent="0.25">
      <c r="A405" t="s">
        <v>144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1536.0965920000001</v>
      </c>
      <c r="I405">
        <v>154.422348</v>
      </c>
      <c r="J405" t="s">
        <v>3</v>
      </c>
      <c r="K405">
        <v>1499.7820409999999</v>
      </c>
      <c r="L405">
        <v>132.315664</v>
      </c>
      <c r="M405" t="s">
        <v>4</v>
      </c>
      <c r="N405">
        <v>75.408310999999998</v>
      </c>
      <c r="O405">
        <v>2.2200259999999998</v>
      </c>
      <c r="P405" t="s">
        <v>5</v>
      </c>
      <c r="Q405">
        <v>75.450243999999998</v>
      </c>
      <c r="R405">
        <v>0.56161399999999995</v>
      </c>
      <c r="S405" t="s">
        <v>6</v>
      </c>
      <c r="T405">
        <v>21.825908999999999</v>
      </c>
      <c r="U405">
        <v>0.108694</v>
      </c>
      <c r="V405" t="s">
        <v>7</v>
      </c>
      <c r="W405">
        <v>18.992643000000001</v>
      </c>
      <c r="X405">
        <v>5.8681999999999998E-2</v>
      </c>
      <c r="Y405" t="s">
        <v>8</v>
      </c>
      <c r="Z405">
        <v>29.467222</v>
      </c>
      <c r="AA405">
        <v>0.12759699999999999</v>
      </c>
      <c r="AB405" t="s">
        <v>9</v>
      </c>
      <c r="AC405">
        <v>1344.931609</v>
      </c>
      <c r="AD405">
        <v>108.45723599999999</v>
      </c>
      <c r="AE405" t="s">
        <v>10</v>
      </c>
      <c r="AF405">
        <v>0.28414600000000001</v>
      </c>
      <c r="AG405">
        <v>3.6000000000000001E-5</v>
      </c>
      <c r="AH405" t="s">
        <v>11</v>
      </c>
      <c r="AI405">
        <v>0.71217799999999998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144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1920.4657569999999</v>
      </c>
      <c r="I406">
        <v>193.34878699999999</v>
      </c>
      <c r="J406" t="s">
        <v>3</v>
      </c>
      <c r="K406">
        <v>1875.113987</v>
      </c>
      <c r="L406">
        <v>163.89938900000001</v>
      </c>
      <c r="M406" t="s">
        <v>4</v>
      </c>
      <c r="N406">
        <v>94.229857999999993</v>
      </c>
      <c r="O406">
        <v>3.6487050000000001</v>
      </c>
      <c r="P406" t="s">
        <v>5</v>
      </c>
      <c r="Q406">
        <v>94.339641</v>
      </c>
      <c r="R406">
        <v>0.77973099999999995</v>
      </c>
      <c r="S406" t="s">
        <v>6</v>
      </c>
      <c r="T406">
        <v>27.297930999999998</v>
      </c>
      <c r="U406">
        <v>0.17166899999999999</v>
      </c>
      <c r="V406" t="s">
        <v>7</v>
      </c>
      <c r="W406">
        <v>23.737033</v>
      </c>
      <c r="X406">
        <v>6.8282999999999996E-2</v>
      </c>
      <c r="Y406" t="s">
        <v>8</v>
      </c>
      <c r="Z406">
        <v>36.821618999999998</v>
      </c>
      <c r="AA406">
        <v>0.168765</v>
      </c>
      <c r="AB406" t="s">
        <v>9</v>
      </c>
      <c r="AC406">
        <v>1681.6078640000001</v>
      </c>
      <c r="AD406">
        <v>130.84178499999999</v>
      </c>
      <c r="AE406" t="s">
        <v>10</v>
      </c>
      <c r="AF406">
        <v>0.28321299999999999</v>
      </c>
      <c r="AG406">
        <v>2.5000000000000001E-5</v>
      </c>
      <c r="AH406" t="s">
        <v>11</v>
      </c>
      <c r="AI406">
        <v>0.71293799999999996</v>
      </c>
      <c r="AJ406">
        <v>7.4999999999999993E-5</v>
      </c>
      <c r="AK406" t="s">
        <v>12</v>
      </c>
      <c r="AL406">
        <v>0</v>
      </c>
      <c r="AM406">
        <v>0</v>
      </c>
    </row>
    <row r="407" spans="1:39" x14ac:dyDescent="0.25">
      <c r="A407" t="s">
        <v>144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2304.2659669999998</v>
      </c>
      <c r="I407">
        <v>228.147119</v>
      </c>
      <c r="J407" t="s">
        <v>3</v>
      </c>
      <c r="K407">
        <v>2249.8910500000002</v>
      </c>
      <c r="L407">
        <v>192.94378499999999</v>
      </c>
      <c r="M407" t="s">
        <v>4</v>
      </c>
      <c r="N407">
        <v>113.082607</v>
      </c>
      <c r="O407">
        <v>4.8425099999999999</v>
      </c>
      <c r="P407" t="s">
        <v>5</v>
      </c>
      <c r="Q407">
        <v>113.22998800000001</v>
      </c>
      <c r="R407">
        <v>0.96411599999999997</v>
      </c>
      <c r="S407" t="s">
        <v>6</v>
      </c>
      <c r="T407">
        <v>32.760787000000001</v>
      </c>
      <c r="U407">
        <v>0.229157</v>
      </c>
      <c r="V407" t="s">
        <v>7</v>
      </c>
      <c r="W407">
        <v>28.464388</v>
      </c>
      <c r="X407">
        <v>7.2987999999999997E-2</v>
      </c>
      <c r="Y407" t="s">
        <v>8</v>
      </c>
      <c r="Z407">
        <v>44.201971999999998</v>
      </c>
      <c r="AA407">
        <v>0.20455599999999999</v>
      </c>
      <c r="AB407" t="s">
        <v>9</v>
      </c>
      <c r="AC407">
        <v>2017.698699</v>
      </c>
      <c r="AD407">
        <v>156.83030600000001</v>
      </c>
      <c r="AE407" t="s">
        <v>10</v>
      </c>
      <c r="AF407">
        <v>0.28281299999999998</v>
      </c>
      <c r="AG407">
        <v>2.1999999999999999E-5</v>
      </c>
      <c r="AH407" t="s">
        <v>11</v>
      </c>
      <c r="AI407">
        <v>0.71394599999999997</v>
      </c>
      <c r="AJ407">
        <v>8.1000000000000004E-5</v>
      </c>
      <c r="AK407" t="s">
        <v>12</v>
      </c>
      <c r="AL407">
        <v>0</v>
      </c>
      <c r="AM407">
        <v>0</v>
      </c>
    </row>
    <row r="408" spans="1:39" x14ac:dyDescent="0.25">
      <c r="A408" t="s">
        <v>144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2687.5103220000001</v>
      </c>
      <c r="I408">
        <v>265.74537600000002</v>
      </c>
      <c r="J408" t="s">
        <v>3</v>
      </c>
      <c r="K408">
        <v>2624.083564</v>
      </c>
      <c r="L408">
        <v>222.36593999999999</v>
      </c>
      <c r="M408" t="s">
        <v>4</v>
      </c>
      <c r="N408">
        <v>131.922169</v>
      </c>
      <c r="O408">
        <v>6.4016279999999997</v>
      </c>
      <c r="P408" t="s">
        <v>5</v>
      </c>
      <c r="Q408">
        <v>132.109488</v>
      </c>
      <c r="R408">
        <v>1.1935119999999999</v>
      </c>
      <c r="S408" t="s">
        <v>6</v>
      </c>
      <c r="T408">
        <v>38.209958999999998</v>
      </c>
      <c r="U408">
        <v>0.29464499999999999</v>
      </c>
      <c r="V408" t="s">
        <v>7</v>
      </c>
      <c r="W408">
        <v>33.211019</v>
      </c>
      <c r="X408">
        <v>8.1845000000000001E-2</v>
      </c>
      <c r="Y408" t="s">
        <v>8</v>
      </c>
      <c r="Z408">
        <v>51.569605000000003</v>
      </c>
      <c r="AA408">
        <v>0.245008</v>
      </c>
      <c r="AB408" t="s">
        <v>9</v>
      </c>
      <c r="AC408">
        <v>2353.2064449999998</v>
      </c>
      <c r="AD408">
        <v>179.52706699999999</v>
      </c>
      <c r="AE408" t="s">
        <v>10</v>
      </c>
      <c r="AF408">
        <v>0.28279599999999999</v>
      </c>
      <c r="AG408">
        <v>2.1999999999999999E-5</v>
      </c>
      <c r="AH408" t="s">
        <v>11</v>
      </c>
      <c r="AI408">
        <v>0.715279</v>
      </c>
      <c r="AJ408">
        <v>8.3999999999999995E-5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144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3071.2097020000001</v>
      </c>
      <c r="I409">
        <v>294.91359399999999</v>
      </c>
      <c r="J409" t="s">
        <v>3</v>
      </c>
      <c r="K409">
        <v>2998.7797220000002</v>
      </c>
      <c r="L409">
        <v>246.37231499999999</v>
      </c>
      <c r="M409" t="s">
        <v>4</v>
      </c>
      <c r="N409">
        <v>150.69092599999999</v>
      </c>
      <c r="O409">
        <v>7.6255110000000004</v>
      </c>
      <c r="P409" t="s">
        <v>5</v>
      </c>
      <c r="Q409">
        <v>150.961893</v>
      </c>
      <c r="R409">
        <v>1.494054</v>
      </c>
      <c r="S409" t="s">
        <v>6</v>
      </c>
      <c r="T409">
        <v>43.680840000000003</v>
      </c>
      <c r="U409">
        <v>0.40639199999999998</v>
      </c>
      <c r="V409" t="s">
        <v>7</v>
      </c>
      <c r="W409">
        <v>37.960161999999997</v>
      </c>
      <c r="X409">
        <v>8.6376999999999995E-2</v>
      </c>
      <c r="Y409" t="s">
        <v>8</v>
      </c>
      <c r="Z409">
        <v>58.931285000000003</v>
      </c>
      <c r="AA409">
        <v>0.28739399999999998</v>
      </c>
      <c r="AB409" t="s">
        <v>9</v>
      </c>
      <c r="AC409">
        <v>2689.2704829999998</v>
      </c>
      <c r="AD409">
        <v>199.22781499999999</v>
      </c>
      <c r="AE409" t="s">
        <v>10</v>
      </c>
      <c r="AF409">
        <v>0.28269100000000003</v>
      </c>
      <c r="AG409">
        <v>2.1999999999999999E-5</v>
      </c>
      <c r="AH409" t="s">
        <v>11</v>
      </c>
      <c r="AI409">
        <v>0.71605300000000005</v>
      </c>
      <c r="AJ409">
        <v>8.5000000000000006E-5</v>
      </c>
      <c r="AK409" t="s">
        <v>12</v>
      </c>
      <c r="AL409">
        <v>0</v>
      </c>
      <c r="AM409">
        <v>0</v>
      </c>
    </row>
    <row r="410" spans="1:39" x14ac:dyDescent="0.25">
      <c r="A410" t="s">
        <v>144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3454.1640670000002</v>
      </c>
      <c r="I410">
        <v>329.883352</v>
      </c>
      <c r="J410" t="s">
        <v>3</v>
      </c>
      <c r="K410">
        <v>3372.7920410000002</v>
      </c>
      <c r="L410">
        <v>275.41967899999997</v>
      </c>
      <c r="M410" t="s">
        <v>4</v>
      </c>
      <c r="N410">
        <v>169.48624699999999</v>
      </c>
      <c r="O410">
        <v>9.2179160000000007</v>
      </c>
      <c r="P410" t="s">
        <v>5</v>
      </c>
      <c r="Q410">
        <v>169.83441300000001</v>
      </c>
      <c r="R410">
        <v>1.76013</v>
      </c>
      <c r="S410" t="s">
        <v>6</v>
      </c>
      <c r="T410">
        <v>49.142758000000001</v>
      </c>
      <c r="U410">
        <v>0.49830799999999997</v>
      </c>
      <c r="V410" t="s">
        <v>7</v>
      </c>
      <c r="W410">
        <v>42.728428999999998</v>
      </c>
      <c r="X410">
        <v>9.8344000000000001E-2</v>
      </c>
      <c r="Y410" t="s">
        <v>8</v>
      </c>
      <c r="Z410">
        <v>66.320177000000001</v>
      </c>
      <c r="AA410">
        <v>0.32297500000000001</v>
      </c>
      <c r="AB410" t="s">
        <v>9</v>
      </c>
      <c r="AC410">
        <v>3024.610498</v>
      </c>
      <c r="AD410">
        <v>218.667282</v>
      </c>
      <c r="AE410" t="s">
        <v>10</v>
      </c>
      <c r="AF410">
        <v>0.282557</v>
      </c>
      <c r="AG410">
        <v>2.0999999999999999E-5</v>
      </c>
      <c r="AH410" t="s">
        <v>11</v>
      </c>
      <c r="AI410">
        <v>0.71660599999999997</v>
      </c>
      <c r="AJ410">
        <v>8.2000000000000001E-5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144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3838.7282570000002</v>
      </c>
      <c r="I411">
        <v>370.57925499999999</v>
      </c>
      <c r="J411" t="s">
        <v>3</v>
      </c>
      <c r="K411">
        <v>3748.2875880000001</v>
      </c>
      <c r="L411">
        <v>305.88781599999999</v>
      </c>
      <c r="M411" t="s">
        <v>4</v>
      </c>
      <c r="N411">
        <v>188.33699899999999</v>
      </c>
      <c r="O411">
        <v>11.138163</v>
      </c>
      <c r="P411" t="s">
        <v>5</v>
      </c>
      <c r="Q411">
        <v>188.77998500000001</v>
      </c>
      <c r="R411">
        <v>2.2023600000000001</v>
      </c>
      <c r="S411" t="s">
        <v>6</v>
      </c>
      <c r="T411">
        <v>54.598424999999999</v>
      </c>
      <c r="U411">
        <v>0.57127499999999998</v>
      </c>
      <c r="V411" t="s">
        <v>7</v>
      </c>
      <c r="W411">
        <v>47.531759999999998</v>
      </c>
      <c r="X411">
        <v>0.17050999999999999</v>
      </c>
      <c r="Y411" t="s">
        <v>8</v>
      </c>
      <c r="Z411">
        <v>73.768279000000007</v>
      </c>
      <c r="AA411">
        <v>0.40246500000000002</v>
      </c>
      <c r="AB411" t="s">
        <v>9</v>
      </c>
      <c r="AC411">
        <v>3361.3042869999999</v>
      </c>
      <c r="AD411">
        <v>236.59563499999999</v>
      </c>
      <c r="AE411" t="s">
        <v>10</v>
      </c>
      <c r="AF411">
        <v>0.282497</v>
      </c>
      <c r="AG411">
        <v>2.0000000000000002E-5</v>
      </c>
      <c r="AH411" t="s">
        <v>11</v>
      </c>
      <c r="AI411">
        <v>0.71696099999999996</v>
      </c>
      <c r="AJ411">
        <v>8.1000000000000004E-5</v>
      </c>
      <c r="AK411" t="s">
        <v>12</v>
      </c>
      <c r="AL411">
        <v>0</v>
      </c>
      <c r="AM411">
        <v>0</v>
      </c>
    </row>
    <row r="412" spans="1:39" x14ac:dyDescent="0.25">
      <c r="A412" t="s">
        <v>144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4222.8826170000002</v>
      </c>
      <c r="I412">
        <v>425.05417699999998</v>
      </c>
      <c r="J412" t="s">
        <v>3</v>
      </c>
      <c r="K412">
        <v>4123.3837160000003</v>
      </c>
      <c r="L412">
        <v>348.02542299999999</v>
      </c>
      <c r="M412" t="s">
        <v>4</v>
      </c>
      <c r="N412">
        <v>207.17041900000001</v>
      </c>
      <c r="O412">
        <v>12.861295</v>
      </c>
      <c r="P412" t="s">
        <v>5</v>
      </c>
      <c r="Q412">
        <v>207.647108</v>
      </c>
      <c r="R412">
        <v>2.417443</v>
      </c>
      <c r="S412" t="s">
        <v>6</v>
      </c>
      <c r="T412">
        <v>60.083953000000001</v>
      </c>
      <c r="U412">
        <v>0.66461499999999996</v>
      </c>
      <c r="V412" t="s">
        <v>7</v>
      </c>
      <c r="W412">
        <v>52.282012999999999</v>
      </c>
      <c r="X412">
        <v>0.16988300000000001</v>
      </c>
      <c r="Y412" t="s">
        <v>8</v>
      </c>
      <c r="Z412">
        <v>81.166473999999994</v>
      </c>
      <c r="AA412">
        <v>0.45511400000000002</v>
      </c>
      <c r="AB412" t="s">
        <v>9</v>
      </c>
      <c r="AC412">
        <v>3697.6947220000002</v>
      </c>
      <c r="AD412">
        <v>265.910571</v>
      </c>
      <c r="AE412" t="s">
        <v>10</v>
      </c>
      <c r="AF412">
        <v>0.28248000000000001</v>
      </c>
      <c r="AG412">
        <v>2.0000000000000002E-5</v>
      </c>
      <c r="AH412" t="s">
        <v>11</v>
      </c>
      <c r="AI412">
        <v>0.71720899999999999</v>
      </c>
      <c r="AJ412">
        <v>8.0000000000000007E-5</v>
      </c>
      <c r="AK412" t="s">
        <v>12</v>
      </c>
      <c r="AL412">
        <v>0</v>
      </c>
      <c r="AM412">
        <v>0</v>
      </c>
    </row>
    <row r="413" spans="1:39" x14ac:dyDescent="0.25">
      <c r="A413" t="s">
        <v>144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4606.552549</v>
      </c>
      <c r="I413">
        <v>458.28557799999999</v>
      </c>
      <c r="J413" t="s">
        <v>3</v>
      </c>
      <c r="K413">
        <v>4498.0197950000002</v>
      </c>
      <c r="L413">
        <v>370.12965500000001</v>
      </c>
      <c r="M413" t="s">
        <v>4</v>
      </c>
      <c r="N413">
        <v>225.987482</v>
      </c>
      <c r="O413">
        <v>15.208028000000001</v>
      </c>
      <c r="P413" t="s">
        <v>5</v>
      </c>
      <c r="Q413">
        <v>226.50838899999999</v>
      </c>
      <c r="R413">
        <v>2.8943370000000002</v>
      </c>
      <c r="S413" t="s">
        <v>6</v>
      </c>
      <c r="T413">
        <v>65.560246000000006</v>
      </c>
      <c r="U413">
        <v>0.81339399999999995</v>
      </c>
      <c r="V413" t="s">
        <v>7</v>
      </c>
      <c r="W413">
        <v>57.036763000000001</v>
      </c>
      <c r="X413">
        <v>0.18540300000000001</v>
      </c>
      <c r="Y413" t="s">
        <v>8</v>
      </c>
      <c r="Z413">
        <v>88.568809999999999</v>
      </c>
      <c r="AA413">
        <v>0.53229499999999996</v>
      </c>
      <c r="AB413" t="s">
        <v>9</v>
      </c>
      <c r="AC413">
        <v>4033.6496870000001</v>
      </c>
      <c r="AD413">
        <v>272.974582</v>
      </c>
      <c r="AE413" t="s">
        <v>10</v>
      </c>
      <c r="AF413">
        <v>0.28242800000000001</v>
      </c>
      <c r="AG413">
        <v>2.0000000000000002E-5</v>
      </c>
      <c r="AH413" t="s">
        <v>11</v>
      </c>
      <c r="AI413">
        <v>0.71734900000000001</v>
      </c>
      <c r="AJ413">
        <v>7.7999999999999999E-5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144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4990.4428420000004</v>
      </c>
      <c r="I414">
        <v>483.89297099999999</v>
      </c>
      <c r="J414" t="s">
        <v>3</v>
      </c>
      <c r="K414">
        <v>4872.9348140000002</v>
      </c>
      <c r="L414">
        <v>386.20524899999998</v>
      </c>
      <c r="M414" t="s">
        <v>4</v>
      </c>
      <c r="N414">
        <v>244.745598</v>
      </c>
      <c r="O414">
        <v>17.547294999999998</v>
      </c>
      <c r="P414" t="s">
        <v>5</v>
      </c>
      <c r="Q414">
        <v>245.35939400000001</v>
      </c>
      <c r="R414">
        <v>3.1597659999999999</v>
      </c>
      <c r="S414" t="s">
        <v>6</v>
      </c>
      <c r="T414">
        <v>70.993543000000003</v>
      </c>
      <c r="U414">
        <v>0.96167999999999998</v>
      </c>
      <c r="V414" t="s">
        <v>7</v>
      </c>
      <c r="W414">
        <v>61.800136000000002</v>
      </c>
      <c r="X414">
        <v>0.17843600000000001</v>
      </c>
      <c r="Y414" t="s">
        <v>8</v>
      </c>
      <c r="Z414">
        <v>95.963509999999999</v>
      </c>
      <c r="AA414">
        <v>0.55609200000000003</v>
      </c>
      <c r="AB414" t="s">
        <v>9</v>
      </c>
      <c r="AC414">
        <v>4370.0432520000004</v>
      </c>
      <c r="AD414">
        <v>278.057571</v>
      </c>
      <c r="AE414" t="s">
        <v>10</v>
      </c>
      <c r="AF414">
        <v>0.28238200000000002</v>
      </c>
      <c r="AG414">
        <v>2.0000000000000002E-5</v>
      </c>
      <c r="AH414" t="s">
        <v>11</v>
      </c>
      <c r="AI414">
        <v>0.718109</v>
      </c>
      <c r="AJ414">
        <v>7.4999999999999993E-5</v>
      </c>
      <c r="AK414" t="s">
        <v>12</v>
      </c>
      <c r="AL414">
        <v>0</v>
      </c>
      <c r="AM414">
        <v>0</v>
      </c>
    </row>
    <row r="415" spans="1:39" x14ac:dyDescent="0.25">
      <c r="A415" t="s">
        <v>144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5373.9943750000002</v>
      </c>
      <c r="I415">
        <v>559.05982800000004</v>
      </c>
      <c r="J415" t="s">
        <v>3</v>
      </c>
      <c r="K415">
        <v>5247.4716500000004</v>
      </c>
      <c r="L415">
        <v>450.12960399999997</v>
      </c>
      <c r="M415" t="s">
        <v>4</v>
      </c>
      <c r="N415">
        <v>263.51896900000003</v>
      </c>
      <c r="O415">
        <v>20.121445000000001</v>
      </c>
      <c r="P415" t="s">
        <v>5</v>
      </c>
      <c r="Q415">
        <v>264.22101099999998</v>
      </c>
      <c r="R415">
        <v>3.6116429999999999</v>
      </c>
      <c r="S415" t="s">
        <v>6</v>
      </c>
      <c r="T415">
        <v>76.421582000000001</v>
      </c>
      <c r="U415">
        <v>1.1292660000000001</v>
      </c>
      <c r="V415" t="s">
        <v>7</v>
      </c>
      <c r="W415">
        <v>66.564087999999998</v>
      </c>
      <c r="X415">
        <v>0.21454599999999999</v>
      </c>
      <c r="Y415" t="s">
        <v>8</v>
      </c>
      <c r="Z415">
        <v>103.353461</v>
      </c>
      <c r="AA415">
        <v>0.58633400000000002</v>
      </c>
      <c r="AB415" t="s">
        <v>9</v>
      </c>
      <c r="AC415">
        <v>4706.0456249999997</v>
      </c>
      <c r="AD415">
        <v>326.52976799999999</v>
      </c>
      <c r="AE415" t="s">
        <v>10</v>
      </c>
      <c r="AF415">
        <v>0.28234100000000001</v>
      </c>
      <c r="AG415">
        <v>2.0000000000000002E-5</v>
      </c>
      <c r="AH415" t="s">
        <v>11</v>
      </c>
      <c r="AI415">
        <v>0.71850400000000003</v>
      </c>
      <c r="AJ415">
        <v>7.3999999999999996E-5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144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5758.7338959999997</v>
      </c>
      <c r="I416">
        <v>589.871083</v>
      </c>
      <c r="J416" t="s">
        <v>3</v>
      </c>
      <c r="K416">
        <v>5623.1694340000004</v>
      </c>
      <c r="L416">
        <v>474.49132900000001</v>
      </c>
      <c r="M416" t="s">
        <v>4</v>
      </c>
      <c r="N416">
        <v>282.33988299999999</v>
      </c>
      <c r="O416">
        <v>22.676152999999999</v>
      </c>
      <c r="P416" t="s">
        <v>5</v>
      </c>
      <c r="Q416">
        <v>283.110276</v>
      </c>
      <c r="R416">
        <v>4.074802</v>
      </c>
      <c r="S416" t="s">
        <v>6</v>
      </c>
      <c r="T416">
        <v>81.866457999999994</v>
      </c>
      <c r="U416">
        <v>1.292449</v>
      </c>
      <c r="V416" t="s">
        <v>7</v>
      </c>
      <c r="W416">
        <v>71.306539000000001</v>
      </c>
      <c r="X416">
        <v>0.23904</v>
      </c>
      <c r="Y416" t="s">
        <v>8</v>
      </c>
      <c r="Z416">
        <v>110.767234</v>
      </c>
      <c r="AA416">
        <v>0.65703</v>
      </c>
      <c r="AB416" t="s">
        <v>9</v>
      </c>
      <c r="AC416">
        <v>5043.1236040000003</v>
      </c>
      <c r="AD416">
        <v>340.71481399999999</v>
      </c>
      <c r="AE416" t="s">
        <v>10</v>
      </c>
      <c r="AF416">
        <v>0.28229399999999999</v>
      </c>
      <c r="AG416">
        <v>2.0000000000000002E-5</v>
      </c>
      <c r="AH416" t="s">
        <v>11</v>
      </c>
      <c r="AI416">
        <v>0.718916</v>
      </c>
      <c r="AJ416">
        <v>7.2999999999999999E-5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144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6143.573711</v>
      </c>
      <c r="I417">
        <v>639.12517300000002</v>
      </c>
      <c r="J417" t="s">
        <v>3</v>
      </c>
      <c r="K417">
        <v>5998.9473829999997</v>
      </c>
      <c r="L417">
        <v>511.76624800000002</v>
      </c>
      <c r="M417" t="s">
        <v>4</v>
      </c>
      <c r="N417">
        <v>301.17616700000002</v>
      </c>
      <c r="O417">
        <v>25.905349999999999</v>
      </c>
      <c r="P417" t="s">
        <v>5</v>
      </c>
      <c r="Q417">
        <v>302.00625500000001</v>
      </c>
      <c r="R417">
        <v>4.5109409999999999</v>
      </c>
      <c r="S417" t="s">
        <v>6</v>
      </c>
      <c r="T417">
        <v>87.308779000000001</v>
      </c>
      <c r="U417">
        <v>1.461096</v>
      </c>
      <c r="V417" t="s">
        <v>7</v>
      </c>
      <c r="W417">
        <v>76.041246999999998</v>
      </c>
      <c r="X417">
        <v>0.231374</v>
      </c>
      <c r="Y417" t="s">
        <v>8</v>
      </c>
      <c r="Z417">
        <v>118.185655</v>
      </c>
      <c r="AA417">
        <v>0.73431199999999996</v>
      </c>
      <c r="AB417" t="s">
        <v>9</v>
      </c>
      <c r="AC417">
        <v>5380.2652250000001</v>
      </c>
      <c r="AD417">
        <v>366.31069200000002</v>
      </c>
      <c r="AE417" t="s">
        <v>10</v>
      </c>
      <c r="AF417">
        <v>0.28185399999999999</v>
      </c>
      <c r="AG417">
        <v>2.8E-5</v>
      </c>
      <c r="AH417" t="s">
        <v>11</v>
      </c>
      <c r="AI417">
        <v>0.71912100000000001</v>
      </c>
      <c r="AJ417">
        <v>6.9999999999999994E-5</v>
      </c>
      <c r="AK417" t="s">
        <v>12</v>
      </c>
      <c r="AL417">
        <v>0</v>
      </c>
      <c r="AM417">
        <v>0</v>
      </c>
    </row>
    <row r="418" spans="1:39" x14ac:dyDescent="0.25">
      <c r="A418" t="s">
        <v>144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6529.1030369999999</v>
      </c>
      <c r="I418">
        <v>689.18327899999997</v>
      </c>
      <c r="J418" t="s">
        <v>3</v>
      </c>
      <c r="K418">
        <v>6375.356221</v>
      </c>
      <c r="L418">
        <v>553.72372800000005</v>
      </c>
      <c r="M418" t="s">
        <v>4</v>
      </c>
      <c r="N418">
        <v>320.005313</v>
      </c>
      <c r="O418">
        <v>28.197313999999999</v>
      </c>
      <c r="P418" t="s">
        <v>5</v>
      </c>
      <c r="Q418">
        <v>320.88156700000002</v>
      </c>
      <c r="R418">
        <v>4.9673759999999998</v>
      </c>
      <c r="S418" t="s">
        <v>6</v>
      </c>
      <c r="T418">
        <v>92.743765999999994</v>
      </c>
      <c r="U418">
        <v>1.6510400000000001</v>
      </c>
      <c r="V418" t="s">
        <v>7</v>
      </c>
      <c r="W418">
        <v>80.776135999999994</v>
      </c>
      <c r="X418">
        <v>0.26579599999999998</v>
      </c>
      <c r="Y418" t="s">
        <v>8</v>
      </c>
      <c r="Z418">
        <v>125.59932999999999</v>
      </c>
      <c r="AA418">
        <v>0.80750500000000003</v>
      </c>
      <c r="AB418" t="s">
        <v>9</v>
      </c>
      <c r="AC418">
        <v>5718.0578610000002</v>
      </c>
      <c r="AD418">
        <v>406.23479200000003</v>
      </c>
      <c r="AE418" t="s">
        <v>10</v>
      </c>
      <c r="AF418">
        <v>0.28185399999999999</v>
      </c>
      <c r="AG418">
        <v>2.8E-5</v>
      </c>
      <c r="AH418" t="s">
        <v>11</v>
      </c>
      <c r="AI418">
        <v>0.71912100000000001</v>
      </c>
      <c r="AJ418">
        <v>6.9999999999999994E-5</v>
      </c>
      <c r="AK418" t="s">
        <v>12</v>
      </c>
      <c r="AL418">
        <v>0</v>
      </c>
      <c r="AM418">
        <v>0</v>
      </c>
    </row>
    <row r="419" spans="1:39" x14ac:dyDescent="0.25">
      <c r="A419" t="s">
        <v>144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6914.5547459999998</v>
      </c>
      <c r="I419">
        <v>789.22722799999997</v>
      </c>
      <c r="J419" t="s">
        <v>3</v>
      </c>
      <c r="K419">
        <v>6751.705586</v>
      </c>
      <c r="L419">
        <v>640.94215899999995</v>
      </c>
      <c r="M419" t="s">
        <v>4</v>
      </c>
      <c r="N419">
        <v>338.85305799999998</v>
      </c>
      <c r="O419">
        <v>30.909510999999998</v>
      </c>
      <c r="P419" t="s">
        <v>5</v>
      </c>
      <c r="Q419">
        <v>339.79757899999998</v>
      </c>
      <c r="R419">
        <v>5.5821750000000003</v>
      </c>
      <c r="S419" t="s">
        <v>6</v>
      </c>
      <c r="T419">
        <v>98.192881999999997</v>
      </c>
      <c r="U419">
        <v>1.8697859999999999</v>
      </c>
      <c r="V419" t="s">
        <v>7</v>
      </c>
      <c r="W419">
        <v>85.506837000000004</v>
      </c>
      <c r="X419">
        <v>0.26845599999999997</v>
      </c>
      <c r="Y419" t="s">
        <v>8</v>
      </c>
      <c r="Z419">
        <v>133.00330600000001</v>
      </c>
      <c r="AA419">
        <v>0.89252799999999999</v>
      </c>
      <c r="AB419" t="s">
        <v>9</v>
      </c>
      <c r="AC419">
        <v>6055.740957</v>
      </c>
      <c r="AD419">
        <v>483.33477800000003</v>
      </c>
      <c r="AE419" t="s">
        <v>10</v>
      </c>
      <c r="AF419">
        <v>0.28155999999999998</v>
      </c>
      <c r="AG419">
        <v>3.1000000000000001E-5</v>
      </c>
      <c r="AH419" t="s">
        <v>11</v>
      </c>
      <c r="AI419">
        <v>0.71998300000000004</v>
      </c>
      <c r="AJ419">
        <v>6.4999999999999994E-5</v>
      </c>
      <c r="AK419" t="s">
        <v>12</v>
      </c>
      <c r="AL419">
        <v>0</v>
      </c>
      <c r="AM419">
        <v>0</v>
      </c>
    </row>
    <row r="420" spans="1:39" x14ac:dyDescent="0.25">
      <c r="A420" t="s">
        <v>144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7300.3512499999997</v>
      </c>
      <c r="I420">
        <v>909.138374</v>
      </c>
      <c r="J420" t="s">
        <v>3</v>
      </c>
      <c r="K420">
        <v>7128.4125000000004</v>
      </c>
      <c r="L420">
        <v>754.26133700000003</v>
      </c>
      <c r="M420" t="s">
        <v>4</v>
      </c>
      <c r="N420">
        <v>357.71405399999998</v>
      </c>
      <c r="O420">
        <v>33.236710000000002</v>
      </c>
      <c r="P420" t="s">
        <v>5</v>
      </c>
      <c r="Q420">
        <v>358.70815700000003</v>
      </c>
      <c r="R420">
        <v>5.8867469999999997</v>
      </c>
      <c r="S420" t="s">
        <v>6</v>
      </c>
      <c r="T420">
        <v>103.63891599999999</v>
      </c>
      <c r="U420">
        <v>2.031317</v>
      </c>
      <c r="V420" t="s">
        <v>7</v>
      </c>
      <c r="W420">
        <v>90.236979000000005</v>
      </c>
      <c r="X420">
        <v>0.28617700000000001</v>
      </c>
      <c r="Y420" t="s">
        <v>8</v>
      </c>
      <c r="Z420">
        <v>140.39764600000001</v>
      </c>
      <c r="AA420">
        <v>0.94523400000000002</v>
      </c>
      <c r="AB420" t="s">
        <v>9</v>
      </c>
      <c r="AC420">
        <v>6393.765684</v>
      </c>
      <c r="AD420">
        <v>593.67604700000004</v>
      </c>
      <c r="AE420" t="s">
        <v>10</v>
      </c>
      <c r="AF420">
        <v>0.281557</v>
      </c>
      <c r="AG420">
        <v>3.1000000000000001E-5</v>
      </c>
      <c r="AH420" t="s">
        <v>11</v>
      </c>
      <c r="AI420">
        <v>0.72024299999999997</v>
      </c>
      <c r="AJ420">
        <v>6.6000000000000005E-5</v>
      </c>
      <c r="AK420" t="s">
        <v>12</v>
      </c>
      <c r="AL420">
        <v>0</v>
      </c>
      <c r="AM420">
        <v>0</v>
      </c>
    </row>
    <row r="421" spans="1:39" x14ac:dyDescent="0.25">
      <c r="A421" t="s">
        <v>144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7684.8416500000003</v>
      </c>
      <c r="I421">
        <v>1015.624538</v>
      </c>
      <c r="J421" t="s">
        <v>3</v>
      </c>
      <c r="K421">
        <v>7503.8979200000003</v>
      </c>
      <c r="L421">
        <v>844.77832000000001</v>
      </c>
      <c r="M421" t="s">
        <v>4</v>
      </c>
      <c r="N421">
        <v>376.51337799999999</v>
      </c>
      <c r="O421">
        <v>36.160505000000001</v>
      </c>
      <c r="P421" t="s">
        <v>5</v>
      </c>
      <c r="Q421">
        <v>377.58557100000002</v>
      </c>
      <c r="R421">
        <v>6.5172020000000002</v>
      </c>
      <c r="S421" t="s">
        <v>6</v>
      </c>
      <c r="T421">
        <v>109.09643199999999</v>
      </c>
      <c r="U421">
        <v>2.2938450000000001</v>
      </c>
      <c r="V421" t="s">
        <v>7</v>
      </c>
      <c r="W421">
        <v>94.966795000000005</v>
      </c>
      <c r="X421">
        <v>0.30445</v>
      </c>
      <c r="Y421" t="s">
        <v>8</v>
      </c>
      <c r="Z421">
        <v>147.75060500000001</v>
      </c>
      <c r="AA421">
        <v>1.0480240000000001</v>
      </c>
      <c r="AB421" t="s">
        <v>9</v>
      </c>
      <c r="AC421">
        <v>6730.6568550000002</v>
      </c>
      <c r="AD421">
        <v>678.11312599999997</v>
      </c>
      <c r="AE421" t="s">
        <v>10</v>
      </c>
      <c r="AF421">
        <v>0.28101199999999998</v>
      </c>
      <c r="AG421">
        <v>3.8000000000000002E-5</v>
      </c>
      <c r="AH421" t="s">
        <v>11</v>
      </c>
      <c r="AI421">
        <v>0.72044799999999998</v>
      </c>
      <c r="AJ421">
        <v>6.7000000000000002E-5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145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145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145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145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145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145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145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145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145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145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145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145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145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145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145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145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145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145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145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145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146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368.87457699999999</v>
      </c>
      <c r="I442">
        <v>43.401527999999999</v>
      </c>
      <c r="J442" t="s">
        <v>3</v>
      </c>
      <c r="K442">
        <v>359.87082800000002</v>
      </c>
      <c r="L442">
        <v>38.168207000000002</v>
      </c>
      <c r="M442" t="s">
        <v>4</v>
      </c>
      <c r="N442">
        <v>19.278178</v>
      </c>
      <c r="O442">
        <v>0.31043599999999999</v>
      </c>
      <c r="P442" t="s">
        <v>5</v>
      </c>
      <c r="Q442">
        <v>0</v>
      </c>
      <c r="R442">
        <v>0</v>
      </c>
      <c r="S442" t="s">
        <v>6</v>
      </c>
      <c r="T442">
        <v>5.4512530000000003</v>
      </c>
      <c r="U442">
        <v>1.21E-2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0.29323399999999999</v>
      </c>
      <c r="AD442">
        <v>7.2999999999999999E-5</v>
      </c>
      <c r="AE442" t="s">
        <v>10</v>
      </c>
      <c r="AF442">
        <v>0</v>
      </c>
      <c r="AG442">
        <v>0</v>
      </c>
      <c r="AH442" t="s">
        <v>11</v>
      </c>
      <c r="AI442">
        <v>0.70753699999999997</v>
      </c>
      <c r="AJ442">
        <v>4.3000000000000002E-5</v>
      </c>
      <c r="AK442" t="s">
        <v>12</v>
      </c>
      <c r="AL442">
        <v>0</v>
      </c>
      <c r="AM442">
        <v>0</v>
      </c>
    </row>
    <row r="443" spans="1:39" x14ac:dyDescent="0.25">
      <c r="A443" t="s">
        <v>146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736.18441900000005</v>
      </c>
      <c r="I443">
        <v>75.727778000000001</v>
      </c>
      <c r="J443" t="s">
        <v>3</v>
      </c>
      <c r="K443">
        <v>718.30519900000002</v>
      </c>
      <c r="L443">
        <v>65.085866999999993</v>
      </c>
      <c r="M443" t="s">
        <v>4</v>
      </c>
      <c r="N443">
        <v>38.463788000000001</v>
      </c>
      <c r="O443">
        <v>0.79370799999999997</v>
      </c>
      <c r="P443" t="s">
        <v>5</v>
      </c>
      <c r="Q443">
        <v>0</v>
      </c>
      <c r="R443">
        <v>0</v>
      </c>
      <c r="S443" t="s">
        <v>6</v>
      </c>
      <c r="T443">
        <v>10.880513000000001</v>
      </c>
      <c r="U443">
        <v>3.6601000000000002E-2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0.28858600000000001</v>
      </c>
      <c r="AD443">
        <v>7.4999999999999993E-5</v>
      </c>
      <c r="AE443" t="s">
        <v>10</v>
      </c>
      <c r="AF443">
        <v>0</v>
      </c>
      <c r="AG443">
        <v>0</v>
      </c>
      <c r="AH443" t="s">
        <v>11</v>
      </c>
      <c r="AI443">
        <v>0.70957099999999995</v>
      </c>
      <c r="AJ443">
        <v>4.6E-5</v>
      </c>
      <c r="AK443" t="s">
        <v>12</v>
      </c>
      <c r="AL443">
        <v>0</v>
      </c>
      <c r="AM443">
        <v>0</v>
      </c>
    </row>
    <row r="444" spans="1:39" x14ac:dyDescent="0.25">
      <c r="A444" t="s">
        <v>146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1103.673818</v>
      </c>
      <c r="I444">
        <v>150.42142999999999</v>
      </c>
      <c r="J444" t="s">
        <v>3</v>
      </c>
      <c r="K444">
        <v>1076.899883</v>
      </c>
      <c r="L444">
        <v>128.56867800000001</v>
      </c>
      <c r="M444" t="s">
        <v>4</v>
      </c>
      <c r="N444">
        <v>57.651398999999998</v>
      </c>
      <c r="O444">
        <v>1.5822039999999999</v>
      </c>
      <c r="P444" t="s">
        <v>5</v>
      </c>
      <c r="Q444">
        <v>0</v>
      </c>
      <c r="R444">
        <v>0</v>
      </c>
      <c r="S444" t="s">
        <v>6</v>
      </c>
      <c r="T444">
        <v>16.318763000000001</v>
      </c>
      <c r="U444">
        <v>7.5342000000000006E-2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0.28643000000000002</v>
      </c>
      <c r="AD444">
        <v>5.5000000000000002E-5</v>
      </c>
      <c r="AE444" t="s">
        <v>10</v>
      </c>
      <c r="AF444">
        <v>0</v>
      </c>
      <c r="AG444">
        <v>0</v>
      </c>
      <c r="AH444" t="s">
        <v>11</v>
      </c>
      <c r="AI444">
        <v>0.71021000000000001</v>
      </c>
      <c r="AJ444">
        <v>5.1E-5</v>
      </c>
      <c r="AK444" t="s">
        <v>12</v>
      </c>
      <c r="AL444">
        <v>0</v>
      </c>
      <c r="AM444">
        <v>0</v>
      </c>
    </row>
    <row r="445" spans="1:39" x14ac:dyDescent="0.25">
      <c r="A445" t="s">
        <v>146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1472.3013960000001</v>
      </c>
      <c r="I445">
        <v>269.818578</v>
      </c>
      <c r="J445" t="s">
        <v>3</v>
      </c>
      <c r="K445">
        <v>1436.6202049999999</v>
      </c>
      <c r="L445">
        <v>228.42192900000001</v>
      </c>
      <c r="M445" t="s">
        <v>4</v>
      </c>
      <c r="N445">
        <v>76.833023999999995</v>
      </c>
      <c r="O445">
        <v>2.5374940000000001</v>
      </c>
      <c r="P445" t="s">
        <v>5</v>
      </c>
      <c r="Q445">
        <v>0</v>
      </c>
      <c r="R445">
        <v>0</v>
      </c>
      <c r="S445" t="s">
        <v>6</v>
      </c>
      <c r="T445">
        <v>21.751189</v>
      </c>
      <c r="U445">
        <v>0.114173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0.28481299999999998</v>
      </c>
      <c r="AD445">
        <v>4.0000000000000003E-5</v>
      </c>
      <c r="AE445" t="s">
        <v>10</v>
      </c>
      <c r="AF445">
        <v>0</v>
      </c>
      <c r="AG445">
        <v>0</v>
      </c>
      <c r="AH445" t="s">
        <v>11</v>
      </c>
      <c r="AI445">
        <v>0.71163500000000002</v>
      </c>
      <c r="AJ445">
        <v>5.8999999999999998E-5</v>
      </c>
      <c r="AK445" t="s">
        <v>12</v>
      </c>
      <c r="AL445">
        <v>0</v>
      </c>
      <c r="AM445">
        <v>0</v>
      </c>
    </row>
    <row r="446" spans="1:39" x14ac:dyDescent="0.25">
      <c r="A446" t="s">
        <v>146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1839.7675609999999</v>
      </c>
      <c r="I446">
        <v>280.54757000000001</v>
      </c>
      <c r="J446" t="s">
        <v>3</v>
      </c>
      <c r="K446">
        <v>1795.264795</v>
      </c>
      <c r="L446">
        <v>234.34289999999999</v>
      </c>
      <c r="M446" t="s">
        <v>4</v>
      </c>
      <c r="N446">
        <v>95.941706999999994</v>
      </c>
      <c r="O446">
        <v>3.4286310000000002</v>
      </c>
      <c r="P446" t="s">
        <v>5</v>
      </c>
      <c r="Q446">
        <v>0</v>
      </c>
      <c r="R446">
        <v>0</v>
      </c>
      <c r="S446" t="s">
        <v>6</v>
      </c>
      <c r="T446">
        <v>27.192036999999999</v>
      </c>
      <c r="U446">
        <v>0.191884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0.28421800000000003</v>
      </c>
      <c r="AD446">
        <v>2.8E-5</v>
      </c>
      <c r="AE446" t="s">
        <v>10</v>
      </c>
      <c r="AF446">
        <v>0</v>
      </c>
      <c r="AG446">
        <v>0</v>
      </c>
      <c r="AH446" t="s">
        <v>11</v>
      </c>
      <c r="AI446">
        <v>0.71300300000000005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146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2207.1619190000001</v>
      </c>
      <c r="I447">
        <v>319.15860099999998</v>
      </c>
      <c r="J447" t="s">
        <v>3</v>
      </c>
      <c r="K447">
        <v>2153.8585939999998</v>
      </c>
      <c r="L447">
        <v>265.74426699999998</v>
      </c>
      <c r="M447" t="s">
        <v>4</v>
      </c>
      <c r="N447">
        <v>115.09854</v>
      </c>
      <c r="O447">
        <v>4.4213579999999997</v>
      </c>
      <c r="P447" t="s">
        <v>5</v>
      </c>
      <c r="Q447">
        <v>0</v>
      </c>
      <c r="R447">
        <v>0</v>
      </c>
      <c r="S447" t="s">
        <v>6</v>
      </c>
      <c r="T447">
        <v>32.632520999999997</v>
      </c>
      <c r="U447">
        <v>0.25623899999999999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0.28361799999999998</v>
      </c>
      <c r="AD447">
        <v>2.3E-5</v>
      </c>
      <c r="AE447" t="s">
        <v>10</v>
      </c>
      <c r="AF447">
        <v>0</v>
      </c>
      <c r="AG447">
        <v>0</v>
      </c>
      <c r="AH447" t="s">
        <v>11</v>
      </c>
      <c r="AI447">
        <v>0.714279</v>
      </c>
      <c r="AJ447">
        <v>7.2999999999999999E-5</v>
      </c>
      <c r="AK447" t="s">
        <v>12</v>
      </c>
      <c r="AL447">
        <v>0</v>
      </c>
      <c r="AM447">
        <v>0</v>
      </c>
    </row>
    <row r="448" spans="1:39" x14ac:dyDescent="0.25">
      <c r="A448" t="s">
        <v>146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2573.50146</v>
      </c>
      <c r="I448">
        <v>328.73157800000001</v>
      </c>
      <c r="J448" t="s">
        <v>3</v>
      </c>
      <c r="K448">
        <v>2511.395786</v>
      </c>
      <c r="L448">
        <v>271.65446800000001</v>
      </c>
      <c r="M448" t="s">
        <v>4</v>
      </c>
      <c r="N448">
        <v>134.28064599999999</v>
      </c>
      <c r="O448">
        <v>5.5992959999999998</v>
      </c>
      <c r="P448" t="s">
        <v>5</v>
      </c>
      <c r="Q448">
        <v>0</v>
      </c>
      <c r="R448">
        <v>0</v>
      </c>
      <c r="S448" t="s">
        <v>6</v>
      </c>
      <c r="T448">
        <v>38.080674999999999</v>
      </c>
      <c r="U448">
        <v>0.33322499999999999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0.28288000000000002</v>
      </c>
      <c r="AD448">
        <v>2.1999999999999999E-5</v>
      </c>
      <c r="AE448" t="s">
        <v>10</v>
      </c>
      <c r="AF448">
        <v>0</v>
      </c>
      <c r="AG448">
        <v>0</v>
      </c>
      <c r="AH448" t="s">
        <v>11</v>
      </c>
      <c r="AI448">
        <v>0.71438299999999999</v>
      </c>
      <c r="AJ448">
        <v>7.2999999999999999E-5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146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2940.838135</v>
      </c>
      <c r="I449">
        <v>328.64857999999998</v>
      </c>
      <c r="J449" t="s">
        <v>3</v>
      </c>
      <c r="K449">
        <v>2869.9004300000001</v>
      </c>
      <c r="L449">
        <v>267.26961</v>
      </c>
      <c r="M449" t="s">
        <v>4</v>
      </c>
      <c r="N449">
        <v>153.50153299999999</v>
      </c>
      <c r="O449">
        <v>7.3148309999999999</v>
      </c>
      <c r="P449" t="s">
        <v>5</v>
      </c>
      <c r="Q449">
        <v>0</v>
      </c>
      <c r="R449">
        <v>0</v>
      </c>
      <c r="S449" t="s">
        <v>6</v>
      </c>
      <c r="T449">
        <v>43.544313000000002</v>
      </c>
      <c r="U449">
        <v>0.45113599999999998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0.28274199999999999</v>
      </c>
      <c r="AD449">
        <v>2.0999999999999999E-5</v>
      </c>
      <c r="AE449" t="s">
        <v>10</v>
      </c>
      <c r="AF449">
        <v>0</v>
      </c>
      <c r="AG449">
        <v>0</v>
      </c>
      <c r="AH449" t="s">
        <v>11</v>
      </c>
      <c r="AI449">
        <v>0.71601899999999996</v>
      </c>
      <c r="AJ449">
        <v>7.6000000000000004E-5</v>
      </c>
      <c r="AK449" t="s">
        <v>12</v>
      </c>
      <c r="AL449">
        <v>0</v>
      </c>
      <c r="AM449">
        <v>0</v>
      </c>
    </row>
    <row r="450" spans="1:39" x14ac:dyDescent="0.25">
      <c r="A450" t="s">
        <v>146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3309.0607909999999</v>
      </c>
      <c r="I450">
        <v>348.042393</v>
      </c>
      <c r="J450" t="s">
        <v>3</v>
      </c>
      <c r="K450">
        <v>3229.2558199999999</v>
      </c>
      <c r="L450">
        <v>278.07541700000002</v>
      </c>
      <c r="M450" t="s">
        <v>4</v>
      </c>
      <c r="N450">
        <v>172.727003</v>
      </c>
      <c r="O450">
        <v>8.8983550000000005</v>
      </c>
      <c r="P450" t="s">
        <v>5</v>
      </c>
      <c r="Q450">
        <v>0</v>
      </c>
      <c r="R450">
        <v>0</v>
      </c>
      <c r="S450" t="s">
        <v>6</v>
      </c>
      <c r="T450">
        <v>48.993155000000002</v>
      </c>
      <c r="U450">
        <v>0.56713199999999997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0.28250500000000001</v>
      </c>
      <c r="AD450">
        <v>2.0000000000000002E-5</v>
      </c>
      <c r="AE450" t="s">
        <v>10</v>
      </c>
      <c r="AF450">
        <v>0</v>
      </c>
      <c r="AG450">
        <v>0</v>
      </c>
      <c r="AH450" t="s">
        <v>11</v>
      </c>
      <c r="AI450">
        <v>0.716638</v>
      </c>
      <c r="AJ450">
        <v>7.6000000000000004E-5</v>
      </c>
      <c r="AK450" t="s">
        <v>12</v>
      </c>
      <c r="AL450">
        <v>0</v>
      </c>
      <c r="AM450">
        <v>0</v>
      </c>
    </row>
    <row r="451" spans="1:39" x14ac:dyDescent="0.25">
      <c r="A451" t="s">
        <v>146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3676.3652149999998</v>
      </c>
      <c r="I451">
        <v>373.359623</v>
      </c>
      <c r="J451" t="s">
        <v>3</v>
      </c>
      <c r="K451">
        <v>3587.775928</v>
      </c>
      <c r="L451">
        <v>296.55697700000002</v>
      </c>
      <c r="M451" t="s">
        <v>4</v>
      </c>
      <c r="N451">
        <v>191.847914</v>
      </c>
      <c r="O451">
        <v>10.475346</v>
      </c>
      <c r="P451" t="s">
        <v>5</v>
      </c>
      <c r="Q451">
        <v>0</v>
      </c>
      <c r="R451">
        <v>0</v>
      </c>
      <c r="S451" t="s">
        <v>6</v>
      </c>
      <c r="T451">
        <v>54.440137</v>
      </c>
      <c r="U451">
        <v>0.70313599999999998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0.28240799999999999</v>
      </c>
      <c r="AD451">
        <v>2.0000000000000002E-5</v>
      </c>
      <c r="AE451" t="s">
        <v>10</v>
      </c>
      <c r="AF451">
        <v>0</v>
      </c>
      <c r="AG451">
        <v>0</v>
      </c>
      <c r="AH451" t="s">
        <v>11</v>
      </c>
      <c r="AI451">
        <v>0.71763900000000003</v>
      </c>
      <c r="AJ451">
        <v>7.6000000000000004E-5</v>
      </c>
      <c r="AK451" t="s">
        <v>12</v>
      </c>
      <c r="AL451">
        <v>0</v>
      </c>
      <c r="AM451">
        <v>0</v>
      </c>
    </row>
    <row r="452" spans="1:39" x14ac:dyDescent="0.25">
      <c r="A452" t="s">
        <v>146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4043.9394480000001</v>
      </c>
      <c r="I452">
        <v>416.984737</v>
      </c>
      <c r="J452" t="s">
        <v>3</v>
      </c>
      <c r="K452">
        <v>3946.5107520000001</v>
      </c>
      <c r="L452">
        <v>329.73519499999998</v>
      </c>
      <c r="M452" t="s">
        <v>4</v>
      </c>
      <c r="N452">
        <v>211.04477499999999</v>
      </c>
      <c r="O452">
        <v>12.275334000000001</v>
      </c>
      <c r="P452" t="s">
        <v>5</v>
      </c>
      <c r="Q452">
        <v>0</v>
      </c>
      <c r="R452">
        <v>0</v>
      </c>
      <c r="S452" t="s">
        <v>6</v>
      </c>
      <c r="T452">
        <v>59.888424000000001</v>
      </c>
      <c r="U452">
        <v>0.80998000000000003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0.28225</v>
      </c>
      <c r="AD452">
        <v>2.0000000000000002E-5</v>
      </c>
      <c r="AE452" t="s">
        <v>10</v>
      </c>
      <c r="AF452">
        <v>0</v>
      </c>
      <c r="AG452">
        <v>0</v>
      </c>
      <c r="AH452" t="s">
        <v>11</v>
      </c>
      <c r="AI452">
        <v>0.71885699999999997</v>
      </c>
      <c r="AJ452">
        <v>7.2000000000000002E-5</v>
      </c>
      <c r="AK452" t="s">
        <v>12</v>
      </c>
      <c r="AL452">
        <v>0</v>
      </c>
      <c r="AM452">
        <v>0</v>
      </c>
    </row>
    <row r="453" spans="1:39" x14ac:dyDescent="0.25">
      <c r="A453" t="s">
        <v>146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4412.2372269999996</v>
      </c>
      <c r="I453">
        <v>480.707358</v>
      </c>
      <c r="J453" t="s">
        <v>3</v>
      </c>
      <c r="K453">
        <v>4305.9424710000003</v>
      </c>
      <c r="L453">
        <v>380.874934</v>
      </c>
      <c r="M453" t="s">
        <v>4</v>
      </c>
      <c r="N453">
        <v>230.27044100000001</v>
      </c>
      <c r="O453">
        <v>14.230585</v>
      </c>
      <c r="P453" t="s">
        <v>5</v>
      </c>
      <c r="Q453">
        <v>0</v>
      </c>
      <c r="R453">
        <v>0</v>
      </c>
      <c r="S453" t="s">
        <v>6</v>
      </c>
      <c r="T453">
        <v>65.343982999999994</v>
      </c>
      <c r="U453">
        <v>0.970194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0.28222000000000003</v>
      </c>
      <c r="AD453">
        <v>2.0000000000000002E-5</v>
      </c>
      <c r="AE453" t="s">
        <v>10</v>
      </c>
      <c r="AF453">
        <v>0</v>
      </c>
      <c r="AG453">
        <v>0</v>
      </c>
      <c r="AH453" t="s">
        <v>11</v>
      </c>
      <c r="AI453">
        <v>0.71899500000000005</v>
      </c>
      <c r="AJ453">
        <v>7.3999999999999996E-5</v>
      </c>
      <c r="AK453" t="s">
        <v>12</v>
      </c>
      <c r="AL453">
        <v>0</v>
      </c>
      <c r="AM453">
        <v>0</v>
      </c>
    </row>
    <row r="454" spans="1:39" x14ac:dyDescent="0.25">
      <c r="A454" t="s">
        <v>146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4779.6036039999999</v>
      </c>
      <c r="I454">
        <v>538.28149099999996</v>
      </c>
      <c r="J454" t="s">
        <v>3</v>
      </c>
      <c r="K454">
        <v>4664.4882319999997</v>
      </c>
      <c r="L454">
        <v>428.31918999999999</v>
      </c>
      <c r="M454" t="s">
        <v>4</v>
      </c>
      <c r="N454">
        <v>249.48878999999999</v>
      </c>
      <c r="O454">
        <v>16.010950000000001</v>
      </c>
      <c r="P454" t="s">
        <v>5</v>
      </c>
      <c r="Q454">
        <v>0</v>
      </c>
      <c r="R454">
        <v>0</v>
      </c>
      <c r="S454" t="s">
        <v>6</v>
      </c>
      <c r="T454">
        <v>70.790349000000006</v>
      </c>
      <c r="U454">
        <v>1.144555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0.282192</v>
      </c>
      <c r="AD454">
        <v>2.0000000000000002E-5</v>
      </c>
      <c r="AE454" t="s">
        <v>10</v>
      </c>
      <c r="AF454">
        <v>0</v>
      </c>
      <c r="AG454">
        <v>0</v>
      </c>
      <c r="AH454" t="s">
        <v>11</v>
      </c>
      <c r="AI454">
        <v>0.71942300000000003</v>
      </c>
      <c r="AJ454">
        <v>7.2000000000000002E-5</v>
      </c>
      <c r="AK454" t="s">
        <v>12</v>
      </c>
      <c r="AL454">
        <v>0</v>
      </c>
      <c r="AM454">
        <v>0</v>
      </c>
    </row>
    <row r="455" spans="1:39" x14ac:dyDescent="0.25">
      <c r="A455" t="s">
        <v>146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5146.9322949999996</v>
      </c>
      <c r="I455">
        <v>582.189121</v>
      </c>
      <c r="J455" t="s">
        <v>3</v>
      </c>
      <c r="K455">
        <v>5022.9725200000003</v>
      </c>
      <c r="L455">
        <v>459.45931200000001</v>
      </c>
      <c r="M455" t="s">
        <v>4</v>
      </c>
      <c r="N455">
        <v>268.78403600000001</v>
      </c>
      <c r="O455">
        <v>18.872857</v>
      </c>
      <c r="P455" t="s">
        <v>5</v>
      </c>
      <c r="Q455">
        <v>0</v>
      </c>
      <c r="R455">
        <v>0</v>
      </c>
      <c r="S455" t="s">
        <v>6</v>
      </c>
      <c r="T455">
        <v>76.230135000000004</v>
      </c>
      <c r="U455">
        <v>1.308225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0.28158499999999997</v>
      </c>
      <c r="AD455">
        <v>2.5000000000000001E-5</v>
      </c>
      <c r="AE455" t="s">
        <v>10</v>
      </c>
      <c r="AF455">
        <v>0</v>
      </c>
      <c r="AG455">
        <v>0</v>
      </c>
      <c r="AH455" t="s">
        <v>11</v>
      </c>
      <c r="AI455">
        <v>0.71958</v>
      </c>
      <c r="AJ455">
        <v>7.3999999999999996E-5</v>
      </c>
      <c r="AK455" t="s">
        <v>12</v>
      </c>
      <c r="AL455">
        <v>0</v>
      </c>
      <c r="AM455">
        <v>0</v>
      </c>
    </row>
    <row r="456" spans="1:39" x14ac:dyDescent="0.25">
      <c r="A456" t="s">
        <v>146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5514.5292769999996</v>
      </c>
      <c r="I456">
        <v>666.77970500000004</v>
      </c>
      <c r="J456" t="s">
        <v>3</v>
      </c>
      <c r="K456">
        <v>5381.7372070000001</v>
      </c>
      <c r="L456">
        <v>521.96375599999999</v>
      </c>
      <c r="M456" t="s">
        <v>4</v>
      </c>
      <c r="N456">
        <v>287.99609400000003</v>
      </c>
      <c r="O456">
        <v>21.611708</v>
      </c>
      <c r="P456" t="s">
        <v>5</v>
      </c>
      <c r="Q456">
        <v>0</v>
      </c>
      <c r="R456">
        <v>0</v>
      </c>
      <c r="S456" t="s">
        <v>6</v>
      </c>
      <c r="T456">
        <v>81.688596000000004</v>
      </c>
      <c r="U456">
        <v>1.529304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0.28117399999999998</v>
      </c>
      <c r="AD456">
        <v>3.1000000000000001E-5</v>
      </c>
      <c r="AE456" t="s">
        <v>10</v>
      </c>
      <c r="AF456">
        <v>0</v>
      </c>
      <c r="AG456">
        <v>0</v>
      </c>
      <c r="AH456" t="s">
        <v>11</v>
      </c>
      <c r="AI456">
        <v>0.71989700000000001</v>
      </c>
      <c r="AJ456">
        <v>7.1000000000000005E-5</v>
      </c>
      <c r="AK456" t="s">
        <v>12</v>
      </c>
      <c r="AL456">
        <v>0</v>
      </c>
      <c r="AM456">
        <v>0</v>
      </c>
    </row>
    <row r="457" spans="1:39" x14ac:dyDescent="0.25">
      <c r="A457" t="s">
        <v>146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5882.1132319999997</v>
      </c>
      <c r="I457">
        <v>754.59196199999997</v>
      </c>
      <c r="J457" t="s">
        <v>3</v>
      </c>
      <c r="K457">
        <v>5740.4176070000003</v>
      </c>
      <c r="L457">
        <v>586.71198700000002</v>
      </c>
      <c r="M457" t="s">
        <v>4</v>
      </c>
      <c r="N457">
        <v>307.25975399999999</v>
      </c>
      <c r="O457">
        <v>24.554835000000001</v>
      </c>
      <c r="P457" t="s">
        <v>5</v>
      </c>
      <c r="Q457">
        <v>0</v>
      </c>
      <c r="R457">
        <v>0</v>
      </c>
      <c r="S457" t="s">
        <v>6</v>
      </c>
      <c r="T457">
        <v>87.142815999999996</v>
      </c>
      <c r="U457">
        <v>1.7527280000000001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0.28116200000000002</v>
      </c>
      <c r="AD457">
        <v>3.1000000000000001E-5</v>
      </c>
      <c r="AE457" t="s">
        <v>10</v>
      </c>
      <c r="AF457">
        <v>0</v>
      </c>
      <c r="AG457">
        <v>0</v>
      </c>
      <c r="AH457" t="s">
        <v>11</v>
      </c>
      <c r="AI457">
        <v>0.72055199999999997</v>
      </c>
      <c r="AJ457">
        <v>7.8999999999999996E-5</v>
      </c>
      <c r="AK457" t="s">
        <v>12</v>
      </c>
      <c r="AL457">
        <v>0</v>
      </c>
      <c r="AM457">
        <v>0</v>
      </c>
    </row>
    <row r="458" spans="1:39" x14ac:dyDescent="0.25">
      <c r="A458" t="s">
        <v>146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6250.8496189999996</v>
      </c>
      <c r="I458">
        <v>866.74035800000001</v>
      </c>
      <c r="J458" t="s">
        <v>3</v>
      </c>
      <c r="K458">
        <v>6100.2412700000004</v>
      </c>
      <c r="L458">
        <v>669.13239599999997</v>
      </c>
      <c r="M458" t="s">
        <v>4</v>
      </c>
      <c r="N458">
        <v>326.51923499999998</v>
      </c>
      <c r="O458">
        <v>28.409095000000001</v>
      </c>
      <c r="P458" t="s">
        <v>5</v>
      </c>
      <c r="Q458">
        <v>0</v>
      </c>
      <c r="R458">
        <v>0</v>
      </c>
      <c r="S458" t="s">
        <v>6</v>
      </c>
      <c r="T458">
        <v>92.584075999999996</v>
      </c>
      <c r="U458">
        <v>2.0184169999999999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0.28084500000000001</v>
      </c>
      <c r="AD458">
        <v>3.4999999999999997E-5</v>
      </c>
      <c r="AE458" t="s">
        <v>10</v>
      </c>
      <c r="AF458">
        <v>0</v>
      </c>
      <c r="AG458">
        <v>0</v>
      </c>
      <c r="AH458" t="s">
        <v>11</v>
      </c>
      <c r="AI458">
        <v>0.72088099999999999</v>
      </c>
      <c r="AJ458">
        <v>7.8999999999999996E-5</v>
      </c>
      <c r="AK458" t="s">
        <v>12</v>
      </c>
      <c r="AL458">
        <v>0</v>
      </c>
      <c r="AM458">
        <v>0</v>
      </c>
    </row>
    <row r="459" spans="1:39" x14ac:dyDescent="0.25">
      <c r="A459" t="s">
        <v>146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6619.6501660000004</v>
      </c>
      <c r="I459">
        <v>978.69492300000002</v>
      </c>
      <c r="J459" t="s">
        <v>3</v>
      </c>
      <c r="K459">
        <v>6460.1079790000003</v>
      </c>
      <c r="L459">
        <v>752.36070700000005</v>
      </c>
      <c r="M459" t="s">
        <v>4</v>
      </c>
      <c r="N459">
        <v>345.770668</v>
      </c>
      <c r="O459">
        <v>31.766995999999999</v>
      </c>
      <c r="P459" t="s">
        <v>5</v>
      </c>
      <c r="Q459">
        <v>0</v>
      </c>
      <c r="R459">
        <v>0</v>
      </c>
      <c r="S459" t="s">
        <v>6</v>
      </c>
      <c r="T459">
        <v>98.033473999999998</v>
      </c>
      <c r="U459">
        <v>2.2466469999999998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0.28046100000000002</v>
      </c>
      <c r="AD459">
        <v>3.8999999999999999E-5</v>
      </c>
      <c r="AE459" t="s">
        <v>10</v>
      </c>
      <c r="AF459">
        <v>0</v>
      </c>
      <c r="AG459">
        <v>0</v>
      </c>
      <c r="AH459" t="s">
        <v>11</v>
      </c>
      <c r="AI459">
        <v>0.72133700000000001</v>
      </c>
      <c r="AJ459">
        <v>7.2999999999999999E-5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146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6988.2559179999998</v>
      </c>
      <c r="I460">
        <v>1134.2165219999999</v>
      </c>
      <c r="J460" t="s">
        <v>3</v>
      </c>
      <c r="K460">
        <v>6819.7670410000001</v>
      </c>
      <c r="L460">
        <v>877.86321599999997</v>
      </c>
      <c r="M460" t="s">
        <v>4</v>
      </c>
      <c r="N460">
        <v>365.088368</v>
      </c>
      <c r="O460">
        <v>35.223331000000002</v>
      </c>
      <c r="P460" t="s">
        <v>5</v>
      </c>
      <c r="Q460">
        <v>0</v>
      </c>
      <c r="R460">
        <v>0</v>
      </c>
      <c r="S460" t="s">
        <v>6</v>
      </c>
      <c r="T460">
        <v>103.483853</v>
      </c>
      <c r="U460">
        <v>2.4635590000000001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0.28000399999999998</v>
      </c>
      <c r="AD460">
        <v>4.6999999999999997E-5</v>
      </c>
      <c r="AE460" t="s">
        <v>10</v>
      </c>
      <c r="AF460">
        <v>0</v>
      </c>
      <c r="AG460">
        <v>0</v>
      </c>
      <c r="AH460" t="s">
        <v>11</v>
      </c>
      <c r="AI460">
        <v>0.72157300000000002</v>
      </c>
      <c r="AJ460">
        <v>7.2000000000000002E-5</v>
      </c>
      <c r="AK460" t="s">
        <v>12</v>
      </c>
      <c r="AL460">
        <v>0</v>
      </c>
      <c r="AM460">
        <v>0</v>
      </c>
    </row>
    <row r="461" spans="1:39" x14ac:dyDescent="0.25">
      <c r="A461" t="s">
        <v>146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7356.4392680000001</v>
      </c>
      <c r="I461">
        <v>1258.502935</v>
      </c>
      <c r="J461" t="s">
        <v>3</v>
      </c>
      <c r="K461">
        <v>7178.9773050000003</v>
      </c>
      <c r="L461">
        <v>981.79197199999999</v>
      </c>
      <c r="M461" t="s">
        <v>4</v>
      </c>
      <c r="N461">
        <v>384.41879899999998</v>
      </c>
      <c r="O461">
        <v>38.407268999999999</v>
      </c>
      <c r="P461" t="s">
        <v>5</v>
      </c>
      <c r="Q461">
        <v>0</v>
      </c>
      <c r="R461">
        <v>0</v>
      </c>
      <c r="S461" t="s">
        <v>6</v>
      </c>
      <c r="T461">
        <v>108.93335</v>
      </c>
      <c r="U461">
        <v>2.6629800000000001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0.28000399999999998</v>
      </c>
      <c r="AD461">
        <v>4.6999999999999997E-5</v>
      </c>
      <c r="AE461" t="s">
        <v>10</v>
      </c>
      <c r="AF461">
        <v>0</v>
      </c>
      <c r="AG461">
        <v>0</v>
      </c>
      <c r="AH461" t="s">
        <v>11</v>
      </c>
      <c r="AI461">
        <v>0.722298</v>
      </c>
      <c r="AJ461">
        <v>6.4999999999999994E-5</v>
      </c>
      <c r="AK461" t="s">
        <v>12</v>
      </c>
      <c r="AL461">
        <v>0</v>
      </c>
      <c r="AM461">
        <v>0</v>
      </c>
    </row>
    <row r="462" spans="1:39" x14ac:dyDescent="0.25">
      <c r="A462" t="s">
        <v>184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398.68588599999998</v>
      </c>
      <c r="I462">
        <v>35.727367000000001</v>
      </c>
      <c r="J462" t="s">
        <v>3</v>
      </c>
      <c r="K462">
        <v>390.24544800000001</v>
      </c>
      <c r="L462">
        <v>34.898577000000003</v>
      </c>
      <c r="M462" t="s">
        <v>4</v>
      </c>
      <c r="N462">
        <v>20.912068000000001</v>
      </c>
      <c r="O462">
        <v>0.85107600000000005</v>
      </c>
      <c r="P462" t="s">
        <v>5</v>
      </c>
      <c r="Q462">
        <v>21.871863000000001</v>
      </c>
      <c r="R462">
        <v>0.11855300000000001</v>
      </c>
      <c r="S462" t="s">
        <v>6</v>
      </c>
      <c r="T462">
        <v>7.4272989999999997</v>
      </c>
      <c r="U462">
        <v>8.881E-3</v>
      </c>
      <c r="V462" t="s">
        <v>7</v>
      </c>
      <c r="W462">
        <v>5.370965</v>
      </c>
      <c r="X462">
        <v>3.8670000000000003E-2</v>
      </c>
      <c r="Y462" t="s">
        <v>8</v>
      </c>
      <c r="Z462">
        <v>7.7573379999999998</v>
      </c>
      <c r="AA462">
        <v>2.0811E-2</v>
      </c>
      <c r="AB462" t="s">
        <v>9</v>
      </c>
      <c r="AC462">
        <v>346.42196100000001</v>
      </c>
      <c r="AD462">
        <v>27.110401</v>
      </c>
      <c r="AE462" t="s">
        <v>10</v>
      </c>
      <c r="AF462">
        <v>0.29527700000000001</v>
      </c>
      <c r="AG462">
        <v>6.9999999999999994E-5</v>
      </c>
      <c r="AH462" t="s">
        <v>11</v>
      </c>
      <c r="AI462">
        <v>0.70696400000000004</v>
      </c>
      <c r="AJ462">
        <v>3.3000000000000003E-5</v>
      </c>
      <c r="AK462" t="s">
        <v>12</v>
      </c>
      <c r="AL462">
        <v>0</v>
      </c>
      <c r="AM462">
        <v>0</v>
      </c>
    </row>
    <row r="463" spans="1:39" x14ac:dyDescent="0.25">
      <c r="A463" t="s">
        <v>184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796.51914199999999</v>
      </c>
      <c r="I463">
        <v>165.96320600000001</v>
      </c>
      <c r="J463" t="s">
        <v>3</v>
      </c>
      <c r="K463">
        <v>779.68982800000003</v>
      </c>
      <c r="L463">
        <v>161.68176299999999</v>
      </c>
      <c r="M463" t="s">
        <v>4</v>
      </c>
      <c r="N463">
        <v>41.536803999999997</v>
      </c>
      <c r="O463">
        <v>2.8399709999999998</v>
      </c>
      <c r="P463" t="s">
        <v>5</v>
      </c>
      <c r="Q463">
        <v>43.690978000000001</v>
      </c>
      <c r="R463">
        <v>0.31550099999999998</v>
      </c>
      <c r="S463" t="s">
        <v>6</v>
      </c>
      <c r="T463">
        <v>14.830994</v>
      </c>
      <c r="U463">
        <v>1.9658999999999999E-2</v>
      </c>
      <c r="V463" t="s">
        <v>7</v>
      </c>
      <c r="W463">
        <v>10.752083000000001</v>
      </c>
      <c r="X463">
        <v>0.11849</v>
      </c>
      <c r="Y463" t="s">
        <v>8</v>
      </c>
      <c r="Z463">
        <v>15.475695999999999</v>
      </c>
      <c r="AA463">
        <v>6.1810999999999998E-2</v>
      </c>
      <c r="AB463" t="s">
        <v>9</v>
      </c>
      <c r="AC463">
        <v>692.386887</v>
      </c>
      <c r="AD463">
        <v>125.156629</v>
      </c>
      <c r="AE463" t="s">
        <v>10</v>
      </c>
      <c r="AF463">
        <v>0.29096300000000003</v>
      </c>
      <c r="AG463">
        <v>6.4999999999999994E-5</v>
      </c>
      <c r="AH463" t="s">
        <v>11</v>
      </c>
      <c r="AI463">
        <v>0.70957999999999999</v>
      </c>
      <c r="AJ463">
        <v>4.8000000000000001E-5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184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1195.8296849999999</v>
      </c>
      <c r="I464">
        <v>347.75092799999999</v>
      </c>
      <c r="J464" t="s">
        <v>3</v>
      </c>
      <c r="K464">
        <v>1170.6273510000001</v>
      </c>
      <c r="L464">
        <v>340.17197800000002</v>
      </c>
      <c r="M464" t="s">
        <v>4</v>
      </c>
      <c r="N464">
        <v>62.341492000000002</v>
      </c>
      <c r="O464">
        <v>5.5683930000000004</v>
      </c>
      <c r="P464" t="s">
        <v>5</v>
      </c>
      <c r="Q464">
        <v>65.524714000000003</v>
      </c>
      <c r="R464">
        <v>0.51835100000000001</v>
      </c>
      <c r="S464" t="s">
        <v>6</v>
      </c>
      <c r="T464">
        <v>22.256748999999999</v>
      </c>
      <c r="U464">
        <v>4.0794999999999998E-2</v>
      </c>
      <c r="V464" t="s">
        <v>7</v>
      </c>
      <c r="W464">
        <v>16.098002999999999</v>
      </c>
      <c r="X464">
        <v>0.189441</v>
      </c>
      <c r="Y464" t="s">
        <v>8</v>
      </c>
      <c r="Z464">
        <v>23.232410000000002</v>
      </c>
      <c r="AA464">
        <v>0.11869300000000001</v>
      </c>
      <c r="AB464" t="s">
        <v>9</v>
      </c>
      <c r="AC464">
        <v>1039.65525</v>
      </c>
      <c r="AD464">
        <v>265.99584900000002</v>
      </c>
      <c r="AE464" t="s">
        <v>10</v>
      </c>
      <c r="AF464">
        <v>0.28850300000000001</v>
      </c>
      <c r="AG464">
        <v>4.6E-5</v>
      </c>
      <c r="AH464" t="s">
        <v>11</v>
      </c>
      <c r="AI464">
        <v>0.71152899999999997</v>
      </c>
      <c r="AJ464">
        <v>6.9999999999999994E-5</v>
      </c>
      <c r="AK464" t="s">
        <v>12</v>
      </c>
      <c r="AL464">
        <v>0</v>
      </c>
      <c r="AM464">
        <v>0</v>
      </c>
    </row>
    <row r="465" spans="1:39" x14ac:dyDescent="0.25">
      <c r="A465" t="s">
        <v>184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1593.567644</v>
      </c>
      <c r="I465">
        <v>529.92419099999995</v>
      </c>
      <c r="J465" t="s">
        <v>3</v>
      </c>
      <c r="K465">
        <v>1560.0107840000001</v>
      </c>
      <c r="L465">
        <v>518.58763199999999</v>
      </c>
      <c r="M465" t="s">
        <v>4</v>
      </c>
      <c r="N465">
        <v>82.836460000000002</v>
      </c>
      <c r="O465">
        <v>8.3401499999999995</v>
      </c>
      <c r="P465" t="s">
        <v>5</v>
      </c>
      <c r="Q465">
        <v>87.330365999999998</v>
      </c>
      <c r="R465">
        <v>0.74137900000000001</v>
      </c>
      <c r="S465" t="s">
        <v>6</v>
      </c>
      <c r="T465">
        <v>29.677817999999998</v>
      </c>
      <c r="U465">
        <v>5.3748999999999998E-2</v>
      </c>
      <c r="V465" t="s">
        <v>7</v>
      </c>
      <c r="W465">
        <v>21.457153999999999</v>
      </c>
      <c r="X465">
        <v>0.29482199999999997</v>
      </c>
      <c r="Y465" t="s">
        <v>8</v>
      </c>
      <c r="Z465">
        <v>30.941253</v>
      </c>
      <c r="AA465">
        <v>0.14547399999999999</v>
      </c>
      <c r="AB465" t="s">
        <v>9</v>
      </c>
      <c r="AC465">
        <v>1385.73116</v>
      </c>
      <c r="AD465">
        <v>410.11064299999998</v>
      </c>
      <c r="AE465" t="s">
        <v>10</v>
      </c>
      <c r="AF465">
        <v>0.28730600000000001</v>
      </c>
      <c r="AG465">
        <v>4.1E-5</v>
      </c>
      <c r="AH465" t="s">
        <v>11</v>
      </c>
      <c r="AI465">
        <v>0.71233500000000005</v>
      </c>
      <c r="AJ465">
        <v>7.6000000000000004E-5</v>
      </c>
      <c r="AK465" t="s">
        <v>12</v>
      </c>
      <c r="AL465">
        <v>0</v>
      </c>
      <c r="AM465">
        <v>0</v>
      </c>
    </row>
    <row r="466" spans="1:39" x14ac:dyDescent="0.25">
      <c r="A466" t="s">
        <v>184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1991.623945</v>
      </c>
      <c r="I466">
        <v>811.56968700000004</v>
      </c>
      <c r="J466" t="s">
        <v>3</v>
      </c>
      <c r="K466">
        <v>1949.6854049999999</v>
      </c>
      <c r="L466">
        <v>794.11914899999999</v>
      </c>
      <c r="M466" t="s">
        <v>4</v>
      </c>
      <c r="N466">
        <v>103.418888</v>
      </c>
      <c r="O466">
        <v>12.523304</v>
      </c>
      <c r="P466" t="s">
        <v>5</v>
      </c>
      <c r="Q466">
        <v>109.129362</v>
      </c>
      <c r="R466">
        <v>0.98329500000000003</v>
      </c>
      <c r="S466" t="s">
        <v>6</v>
      </c>
      <c r="T466">
        <v>37.086618000000001</v>
      </c>
      <c r="U466">
        <v>6.2718999999999997E-2</v>
      </c>
      <c r="V466" t="s">
        <v>7</v>
      </c>
      <c r="W466">
        <v>26.826090000000001</v>
      </c>
      <c r="X466">
        <v>0.41353299999999998</v>
      </c>
      <c r="Y466" t="s">
        <v>8</v>
      </c>
      <c r="Z466">
        <v>38.627473000000002</v>
      </c>
      <c r="AA466">
        <v>0.18392</v>
      </c>
      <c r="AB466" t="s">
        <v>9</v>
      </c>
      <c r="AC466">
        <v>1732.020078</v>
      </c>
      <c r="AD466">
        <v>627.280618</v>
      </c>
      <c r="AE466" t="s">
        <v>10</v>
      </c>
      <c r="AF466">
        <v>0.28642699999999999</v>
      </c>
      <c r="AG466">
        <v>3.6000000000000001E-5</v>
      </c>
      <c r="AH466" t="s">
        <v>11</v>
      </c>
      <c r="AI466">
        <v>0.71314900000000003</v>
      </c>
      <c r="AJ466">
        <v>8.5000000000000006E-5</v>
      </c>
      <c r="AK466" t="s">
        <v>12</v>
      </c>
      <c r="AL466">
        <v>0</v>
      </c>
      <c r="AM466">
        <v>0</v>
      </c>
    </row>
    <row r="467" spans="1:39" x14ac:dyDescent="0.25">
      <c r="A467" t="s">
        <v>184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2390.5301509999999</v>
      </c>
      <c r="I467">
        <v>1075.258012</v>
      </c>
      <c r="J467" t="s">
        <v>3</v>
      </c>
      <c r="K467">
        <v>2340.1672410000001</v>
      </c>
      <c r="L467">
        <v>1050.26189</v>
      </c>
      <c r="M467" t="s">
        <v>4</v>
      </c>
      <c r="N467">
        <v>124.20034800000001</v>
      </c>
      <c r="O467">
        <v>15.913475999999999</v>
      </c>
      <c r="P467" t="s">
        <v>5</v>
      </c>
      <c r="Q467">
        <v>130.99102099999999</v>
      </c>
      <c r="R467">
        <v>1.425611</v>
      </c>
      <c r="S467" t="s">
        <v>6</v>
      </c>
      <c r="T467">
        <v>44.506754000000001</v>
      </c>
      <c r="U467">
        <v>8.4235000000000004E-2</v>
      </c>
      <c r="V467" t="s">
        <v>7</v>
      </c>
      <c r="W467">
        <v>32.206845999999999</v>
      </c>
      <c r="X467">
        <v>0.56035400000000002</v>
      </c>
      <c r="Y467" t="s">
        <v>8</v>
      </c>
      <c r="Z467">
        <v>46.353017999999999</v>
      </c>
      <c r="AA467">
        <v>0.22712199999999999</v>
      </c>
      <c r="AB467" t="s">
        <v>9</v>
      </c>
      <c r="AC467">
        <v>2078.8441210000001</v>
      </c>
      <c r="AD467">
        <v>836.83920599999999</v>
      </c>
      <c r="AE467" t="s">
        <v>10</v>
      </c>
      <c r="AF467">
        <v>0.28420000000000001</v>
      </c>
      <c r="AG467">
        <v>2.5999999999999998E-5</v>
      </c>
      <c r="AH467" t="s">
        <v>11</v>
      </c>
      <c r="AI467">
        <v>0.713812</v>
      </c>
      <c r="AJ467">
        <v>8.7000000000000001E-5</v>
      </c>
      <c r="AK467" t="s">
        <v>12</v>
      </c>
      <c r="AL467">
        <v>0</v>
      </c>
      <c r="AM467">
        <v>0</v>
      </c>
    </row>
    <row r="468" spans="1:39" x14ac:dyDescent="0.25">
      <c r="A468" t="s">
        <v>184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2788.305801</v>
      </c>
      <c r="I468">
        <v>1375.4549830000001</v>
      </c>
      <c r="J468" t="s">
        <v>3</v>
      </c>
      <c r="K468">
        <v>2729.5885010000002</v>
      </c>
      <c r="L468">
        <v>1344.0004899999999</v>
      </c>
      <c r="M468" t="s">
        <v>4</v>
      </c>
      <c r="N468">
        <v>144.77228500000001</v>
      </c>
      <c r="O468">
        <v>22.919722</v>
      </c>
      <c r="P468" t="s">
        <v>5</v>
      </c>
      <c r="Q468">
        <v>152.77760599999999</v>
      </c>
      <c r="R468">
        <v>1.676906</v>
      </c>
      <c r="S468" t="s">
        <v>6</v>
      </c>
      <c r="T468">
        <v>51.93018</v>
      </c>
      <c r="U468">
        <v>0.102641</v>
      </c>
      <c r="V468" t="s">
        <v>7</v>
      </c>
      <c r="W468">
        <v>37.562094000000002</v>
      </c>
      <c r="X468">
        <v>0.69754300000000002</v>
      </c>
      <c r="Y468" t="s">
        <v>8</v>
      </c>
      <c r="Z468">
        <v>54.049740999999997</v>
      </c>
      <c r="AA468">
        <v>0.26134600000000002</v>
      </c>
      <c r="AB468" t="s">
        <v>9</v>
      </c>
      <c r="AC468">
        <v>2424.8627289999999</v>
      </c>
      <c r="AD468">
        <v>1055.1858400000001</v>
      </c>
      <c r="AE468" t="s">
        <v>10</v>
      </c>
      <c r="AF468">
        <v>0.28358800000000001</v>
      </c>
      <c r="AG468">
        <v>1.5999999999999999E-5</v>
      </c>
      <c r="AH468" t="s">
        <v>11</v>
      </c>
      <c r="AI468">
        <v>0.71415200000000001</v>
      </c>
      <c r="AJ468">
        <v>8.7000000000000001E-5</v>
      </c>
      <c r="AK468" t="s">
        <v>12</v>
      </c>
      <c r="AL468">
        <v>0</v>
      </c>
      <c r="AM468">
        <v>0</v>
      </c>
    </row>
    <row r="469" spans="1:39" x14ac:dyDescent="0.25">
      <c r="A469" t="s">
        <v>184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3187.2520119999999</v>
      </c>
      <c r="I469">
        <v>1748.965551</v>
      </c>
      <c r="J469" t="s">
        <v>3</v>
      </c>
      <c r="K469">
        <v>3120.1560159999999</v>
      </c>
      <c r="L469">
        <v>1709.4581820000001</v>
      </c>
      <c r="M469" t="s">
        <v>4</v>
      </c>
      <c r="N469">
        <v>165.57613799999999</v>
      </c>
      <c r="O469">
        <v>29.750724000000002</v>
      </c>
      <c r="P469" t="s">
        <v>5</v>
      </c>
      <c r="Q469">
        <v>174.57594499999999</v>
      </c>
      <c r="R469">
        <v>1.9486330000000001</v>
      </c>
      <c r="S469" t="s">
        <v>6</v>
      </c>
      <c r="T469">
        <v>59.335611999999998</v>
      </c>
      <c r="U469">
        <v>0.10268099999999999</v>
      </c>
      <c r="V469" t="s">
        <v>7</v>
      </c>
      <c r="W469">
        <v>42.940283999999998</v>
      </c>
      <c r="X469">
        <v>0.82075299999999995</v>
      </c>
      <c r="Y469" t="s">
        <v>8</v>
      </c>
      <c r="Z469">
        <v>61.758540000000004</v>
      </c>
      <c r="AA469">
        <v>0.30637999999999999</v>
      </c>
      <c r="AB469" t="s">
        <v>9</v>
      </c>
      <c r="AC469">
        <v>2771.7755029999998</v>
      </c>
      <c r="AD469">
        <v>1342.4585770000001</v>
      </c>
      <c r="AE469" t="s">
        <v>10</v>
      </c>
      <c r="AF469">
        <v>0.28324700000000003</v>
      </c>
      <c r="AG469">
        <v>1.2999999999999999E-5</v>
      </c>
      <c r="AH469" t="s">
        <v>11</v>
      </c>
      <c r="AI469">
        <v>0.71519100000000002</v>
      </c>
      <c r="AJ469">
        <v>9.0000000000000006E-5</v>
      </c>
      <c r="AK469" t="s">
        <v>12</v>
      </c>
      <c r="AL469">
        <v>0</v>
      </c>
      <c r="AM469">
        <v>0</v>
      </c>
    </row>
    <row r="470" spans="1:39" x14ac:dyDescent="0.25">
      <c r="A470" t="s">
        <v>184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3586.1764400000002</v>
      </c>
      <c r="I470">
        <v>2079.19137</v>
      </c>
      <c r="J470" t="s">
        <v>3</v>
      </c>
      <c r="K470">
        <v>3510.701489</v>
      </c>
      <c r="L470">
        <v>2030.669891</v>
      </c>
      <c r="M470" t="s">
        <v>4</v>
      </c>
      <c r="N470">
        <v>186.405057</v>
      </c>
      <c r="O470">
        <v>35.780669000000003</v>
      </c>
      <c r="P470" t="s">
        <v>5</v>
      </c>
      <c r="Q470">
        <v>196.41072399999999</v>
      </c>
      <c r="R470">
        <v>2.4486469999999998</v>
      </c>
      <c r="S470" t="s">
        <v>6</v>
      </c>
      <c r="T470">
        <v>66.777469999999994</v>
      </c>
      <c r="U470">
        <v>0.119328</v>
      </c>
      <c r="V470" t="s">
        <v>7</v>
      </c>
      <c r="W470">
        <v>48.31127</v>
      </c>
      <c r="X470">
        <v>1.0167459999999999</v>
      </c>
      <c r="Y470" t="s">
        <v>8</v>
      </c>
      <c r="Z470">
        <v>69.509975999999995</v>
      </c>
      <c r="AA470">
        <v>0.35615999999999998</v>
      </c>
      <c r="AB470" t="s">
        <v>9</v>
      </c>
      <c r="AC470">
        <v>3118.6042430000002</v>
      </c>
      <c r="AD470">
        <v>1595.822641</v>
      </c>
      <c r="AE470" t="s">
        <v>10</v>
      </c>
      <c r="AF470">
        <v>0.28245100000000001</v>
      </c>
      <c r="AG470">
        <v>2.5000000000000001E-5</v>
      </c>
      <c r="AH470" t="s">
        <v>11</v>
      </c>
      <c r="AI470">
        <v>0.71688600000000002</v>
      </c>
      <c r="AJ470">
        <v>8.7000000000000001E-5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184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3984.5382909999998</v>
      </c>
      <c r="I471">
        <v>2318.558184</v>
      </c>
      <c r="J471" t="s">
        <v>3</v>
      </c>
      <c r="K471">
        <v>3900.7033889999998</v>
      </c>
      <c r="L471">
        <v>2262.4851629999998</v>
      </c>
      <c r="M471" t="s">
        <v>4</v>
      </c>
      <c r="N471">
        <v>207.02355600000001</v>
      </c>
      <c r="O471">
        <v>39.076388999999999</v>
      </c>
      <c r="P471" t="s">
        <v>5</v>
      </c>
      <c r="Q471">
        <v>218.181747</v>
      </c>
      <c r="R471">
        <v>2.6571280000000002</v>
      </c>
      <c r="S471" t="s">
        <v>6</v>
      </c>
      <c r="T471">
        <v>74.218468000000001</v>
      </c>
      <c r="U471">
        <v>0.13694899999999999</v>
      </c>
      <c r="V471" t="s">
        <v>7</v>
      </c>
      <c r="W471">
        <v>53.687362</v>
      </c>
      <c r="X471">
        <v>1.1699649999999999</v>
      </c>
      <c r="Y471" t="s">
        <v>8</v>
      </c>
      <c r="Z471">
        <v>77.232411999999997</v>
      </c>
      <c r="AA471">
        <v>0.35377900000000001</v>
      </c>
      <c r="AB471" t="s">
        <v>9</v>
      </c>
      <c r="AC471">
        <v>3465.1707470000001</v>
      </c>
      <c r="AD471">
        <v>1787.514975</v>
      </c>
      <c r="AE471" t="s">
        <v>10</v>
      </c>
      <c r="AF471">
        <v>0.28225</v>
      </c>
      <c r="AG471">
        <v>2.4000000000000001E-5</v>
      </c>
      <c r="AH471" t="s">
        <v>11</v>
      </c>
      <c r="AI471">
        <v>0.71748999999999996</v>
      </c>
      <c r="AJ471">
        <v>8.8999999999999995E-5</v>
      </c>
      <c r="AK471" t="s">
        <v>12</v>
      </c>
      <c r="AL471">
        <v>0</v>
      </c>
      <c r="AM471">
        <v>0</v>
      </c>
    </row>
    <row r="472" spans="1:39" x14ac:dyDescent="0.25">
      <c r="A472" t="s">
        <v>184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4384.5890040000004</v>
      </c>
      <c r="I472">
        <v>2637.1255200000001</v>
      </c>
      <c r="J472" t="s">
        <v>3</v>
      </c>
      <c r="K472">
        <v>4292.3517579999998</v>
      </c>
      <c r="L472">
        <v>2573.5815889999999</v>
      </c>
      <c r="M472" t="s">
        <v>4</v>
      </c>
      <c r="N472">
        <v>228.0889</v>
      </c>
      <c r="O472">
        <v>42.991346999999998</v>
      </c>
      <c r="P472" t="s">
        <v>5</v>
      </c>
      <c r="Q472">
        <v>239.983745</v>
      </c>
      <c r="R472">
        <v>3.0300400000000001</v>
      </c>
      <c r="S472" t="s">
        <v>6</v>
      </c>
      <c r="T472">
        <v>81.668758999999994</v>
      </c>
      <c r="U472">
        <v>0.14924499999999999</v>
      </c>
      <c r="V472" t="s">
        <v>7</v>
      </c>
      <c r="W472">
        <v>59.050333000000002</v>
      </c>
      <c r="X472">
        <v>1.3334900000000001</v>
      </c>
      <c r="Y472" t="s">
        <v>8</v>
      </c>
      <c r="Z472">
        <v>84.996072999999996</v>
      </c>
      <c r="AA472">
        <v>0.39278000000000002</v>
      </c>
      <c r="AB472" t="s">
        <v>9</v>
      </c>
      <c r="AC472">
        <v>3812.8984030000001</v>
      </c>
      <c r="AD472">
        <v>2058.3991470000001</v>
      </c>
      <c r="AE472" t="s">
        <v>10</v>
      </c>
      <c r="AF472">
        <v>0.28204800000000002</v>
      </c>
      <c r="AG472">
        <v>2.3E-5</v>
      </c>
      <c r="AH472" t="s">
        <v>11</v>
      </c>
      <c r="AI472">
        <v>0.71901099999999996</v>
      </c>
      <c r="AJ472">
        <v>8.2000000000000001E-5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184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4781.4657909999996</v>
      </c>
      <c r="I473">
        <v>3108.0513999999998</v>
      </c>
      <c r="J473" t="s">
        <v>3</v>
      </c>
      <c r="K473">
        <v>4680.8588090000003</v>
      </c>
      <c r="L473">
        <v>3032.272982</v>
      </c>
      <c r="M473" t="s">
        <v>4</v>
      </c>
      <c r="N473">
        <v>248.535946</v>
      </c>
      <c r="O473">
        <v>49.374499</v>
      </c>
      <c r="P473" t="s">
        <v>5</v>
      </c>
      <c r="Q473">
        <v>261.76467700000001</v>
      </c>
      <c r="R473">
        <v>3.460353</v>
      </c>
      <c r="S473" t="s">
        <v>6</v>
      </c>
      <c r="T473">
        <v>89.123108000000002</v>
      </c>
      <c r="U473">
        <v>0.173011</v>
      </c>
      <c r="V473" t="s">
        <v>7</v>
      </c>
      <c r="W473">
        <v>64.405699999999996</v>
      </c>
      <c r="X473">
        <v>1.652334</v>
      </c>
      <c r="Y473" t="s">
        <v>8</v>
      </c>
      <c r="Z473">
        <v>92.736729999999994</v>
      </c>
      <c r="AA473">
        <v>0.39391599999999999</v>
      </c>
      <c r="AB473" t="s">
        <v>9</v>
      </c>
      <c r="AC473">
        <v>4158.1331639999999</v>
      </c>
      <c r="AD473">
        <v>2440.3755289999999</v>
      </c>
      <c r="AE473" t="s">
        <v>10</v>
      </c>
      <c r="AF473">
        <v>0.28201199999999998</v>
      </c>
      <c r="AG473">
        <v>2.1999999999999999E-5</v>
      </c>
      <c r="AH473" t="s">
        <v>11</v>
      </c>
      <c r="AI473">
        <v>0.71963600000000005</v>
      </c>
      <c r="AJ473">
        <v>8.2000000000000001E-5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184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5179.9330760000003</v>
      </c>
      <c r="I474">
        <v>3493.066977</v>
      </c>
      <c r="J474" t="s">
        <v>3</v>
      </c>
      <c r="K474">
        <v>5070.940732</v>
      </c>
      <c r="L474">
        <v>3407.3485169999999</v>
      </c>
      <c r="M474" t="s">
        <v>4</v>
      </c>
      <c r="N474">
        <v>269.25459799999999</v>
      </c>
      <c r="O474">
        <v>53.482745000000001</v>
      </c>
      <c r="P474" t="s">
        <v>5</v>
      </c>
      <c r="Q474">
        <v>283.54713400000003</v>
      </c>
      <c r="R474">
        <v>3.9991490000000001</v>
      </c>
      <c r="S474" t="s">
        <v>6</v>
      </c>
      <c r="T474">
        <v>96.574386000000004</v>
      </c>
      <c r="U474">
        <v>0.196853</v>
      </c>
      <c r="V474" t="s">
        <v>7</v>
      </c>
      <c r="W474">
        <v>69.740817000000007</v>
      </c>
      <c r="X474">
        <v>1.833801</v>
      </c>
      <c r="Y474" t="s">
        <v>8</v>
      </c>
      <c r="Z474">
        <v>100.481199</v>
      </c>
      <c r="AA474">
        <v>0.45041599999999998</v>
      </c>
      <c r="AB474" t="s">
        <v>9</v>
      </c>
      <c r="AC474">
        <v>4504.7026660000001</v>
      </c>
      <c r="AD474">
        <v>2759.7998109999999</v>
      </c>
      <c r="AE474" t="s">
        <v>10</v>
      </c>
      <c r="AF474">
        <v>0.28138099999999999</v>
      </c>
      <c r="AG474">
        <v>2.9E-5</v>
      </c>
      <c r="AH474" t="s">
        <v>11</v>
      </c>
      <c r="AI474">
        <v>0.72012100000000001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184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5578.3498630000004</v>
      </c>
      <c r="I475">
        <v>3913.2075279999999</v>
      </c>
      <c r="J475" t="s">
        <v>3</v>
      </c>
      <c r="K475">
        <v>5461.0018360000004</v>
      </c>
      <c r="L475">
        <v>3816.4924470000001</v>
      </c>
      <c r="M475" t="s">
        <v>4</v>
      </c>
      <c r="N475">
        <v>290.05372499999999</v>
      </c>
      <c r="O475">
        <v>62.246443999999997</v>
      </c>
      <c r="P475" t="s">
        <v>5</v>
      </c>
      <c r="Q475">
        <v>305.35633999999999</v>
      </c>
      <c r="R475">
        <v>4.6115259999999996</v>
      </c>
      <c r="S475" t="s">
        <v>6</v>
      </c>
      <c r="T475">
        <v>104.03766400000001</v>
      </c>
      <c r="U475">
        <v>0.21076</v>
      </c>
      <c r="V475" t="s">
        <v>7</v>
      </c>
      <c r="W475">
        <v>75.070080000000004</v>
      </c>
      <c r="X475">
        <v>2.1128300000000002</v>
      </c>
      <c r="Y475" t="s">
        <v>8</v>
      </c>
      <c r="Z475">
        <v>108.247654</v>
      </c>
      <c r="AA475">
        <v>0.52755099999999999</v>
      </c>
      <c r="AB475" t="s">
        <v>9</v>
      </c>
      <c r="AC475">
        <v>4851.1439360000004</v>
      </c>
      <c r="AD475">
        <v>3085.2848479999998</v>
      </c>
      <c r="AE475" t="s">
        <v>10</v>
      </c>
      <c r="AF475">
        <v>0.28132699999999999</v>
      </c>
      <c r="AG475">
        <v>2.9E-5</v>
      </c>
      <c r="AH475" t="s">
        <v>11</v>
      </c>
      <c r="AI475">
        <v>0.72140099999999996</v>
      </c>
      <c r="AJ475">
        <v>6.7000000000000002E-5</v>
      </c>
      <c r="AK475" t="s">
        <v>12</v>
      </c>
      <c r="AL475">
        <v>0</v>
      </c>
      <c r="AM475">
        <v>0</v>
      </c>
    </row>
    <row r="476" spans="1:39" x14ac:dyDescent="0.25">
      <c r="A476" t="s">
        <v>184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5976.5033199999998</v>
      </c>
      <c r="I476">
        <v>4469.0635400000001</v>
      </c>
      <c r="J476" t="s">
        <v>3</v>
      </c>
      <c r="K476">
        <v>5850.7961519999999</v>
      </c>
      <c r="L476">
        <v>4358.6957709999997</v>
      </c>
      <c r="M476" t="s">
        <v>4</v>
      </c>
      <c r="N476">
        <v>310.68980499999998</v>
      </c>
      <c r="O476">
        <v>72.243658999999994</v>
      </c>
      <c r="P476" t="s">
        <v>5</v>
      </c>
      <c r="Q476">
        <v>327.12864500000001</v>
      </c>
      <c r="R476">
        <v>4.9389580000000004</v>
      </c>
      <c r="S476" t="s">
        <v>6</v>
      </c>
      <c r="T476">
        <v>111.50323899999999</v>
      </c>
      <c r="U476">
        <v>0.23733899999999999</v>
      </c>
      <c r="V476" t="s">
        <v>7</v>
      </c>
      <c r="W476">
        <v>80.375082000000006</v>
      </c>
      <c r="X476">
        <v>2.4024380000000001</v>
      </c>
      <c r="Y476" t="s">
        <v>8</v>
      </c>
      <c r="Z476">
        <v>115.98974699999999</v>
      </c>
      <c r="AA476">
        <v>0.53225</v>
      </c>
      <c r="AB476" t="s">
        <v>9</v>
      </c>
      <c r="AC476">
        <v>5197.5206349999999</v>
      </c>
      <c r="AD476">
        <v>3528.0305950000002</v>
      </c>
      <c r="AE476" t="s">
        <v>10</v>
      </c>
      <c r="AF476">
        <v>0.281308</v>
      </c>
      <c r="AG476">
        <v>2.9E-5</v>
      </c>
      <c r="AH476" t="s">
        <v>11</v>
      </c>
      <c r="AI476">
        <v>0.72155800000000003</v>
      </c>
      <c r="AJ476">
        <v>6.7999999999999999E-5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184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6376.3218459999998</v>
      </c>
      <c r="I477">
        <v>4880.5258050000002</v>
      </c>
      <c r="J477" t="s">
        <v>3</v>
      </c>
      <c r="K477">
        <v>6242.2236519999997</v>
      </c>
      <c r="L477">
        <v>4756.6397859999997</v>
      </c>
      <c r="M477" t="s">
        <v>4</v>
      </c>
      <c r="N477">
        <v>331.55178899999999</v>
      </c>
      <c r="O477">
        <v>76.708986999999993</v>
      </c>
      <c r="P477" t="s">
        <v>5</v>
      </c>
      <c r="Q477">
        <v>349.01579199999998</v>
      </c>
      <c r="R477">
        <v>5.6700229999999996</v>
      </c>
      <c r="S477" t="s">
        <v>6</v>
      </c>
      <c r="T477">
        <v>118.964564</v>
      </c>
      <c r="U477">
        <v>0.26096599999999998</v>
      </c>
      <c r="V477" t="s">
        <v>7</v>
      </c>
      <c r="W477">
        <v>85.744581999999994</v>
      </c>
      <c r="X477">
        <v>2.7489759999999999</v>
      </c>
      <c r="Y477" t="s">
        <v>8</v>
      </c>
      <c r="Z477">
        <v>123.779583</v>
      </c>
      <c r="AA477">
        <v>0.57859899999999997</v>
      </c>
      <c r="AB477" t="s">
        <v>9</v>
      </c>
      <c r="AC477">
        <v>5545.1825200000003</v>
      </c>
      <c r="AD477">
        <v>3877.6108129999998</v>
      </c>
      <c r="AE477" t="s">
        <v>10</v>
      </c>
      <c r="AF477">
        <v>0.28129599999999999</v>
      </c>
      <c r="AG477">
        <v>2.9E-5</v>
      </c>
      <c r="AH477" t="s">
        <v>11</v>
      </c>
      <c r="AI477">
        <v>0.72198300000000004</v>
      </c>
      <c r="AJ477">
        <v>6.3999999999999997E-5</v>
      </c>
      <c r="AK477" t="s">
        <v>12</v>
      </c>
      <c r="AL477">
        <v>0</v>
      </c>
      <c r="AM477">
        <v>0</v>
      </c>
    </row>
    <row r="478" spans="1:39" x14ac:dyDescent="0.25">
      <c r="A478" t="s">
        <v>184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6774.4709380000004</v>
      </c>
      <c r="I478">
        <v>5473.2471260000002</v>
      </c>
      <c r="J478" t="s">
        <v>3</v>
      </c>
      <c r="K478">
        <v>6632.012549</v>
      </c>
      <c r="L478">
        <v>5331.8427799999999</v>
      </c>
      <c r="M478" t="s">
        <v>4</v>
      </c>
      <c r="N478">
        <v>351.99315200000001</v>
      </c>
      <c r="O478">
        <v>85.131648999999996</v>
      </c>
      <c r="P478" t="s">
        <v>5</v>
      </c>
      <c r="Q478">
        <v>370.77834300000001</v>
      </c>
      <c r="R478">
        <v>6.5417920000000001</v>
      </c>
      <c r="S478" t="s">
        <v>6</v>
      </c>
      <c r="T478">
        <v>126.396443</v>
      </c>
      <c r="U478">
        <v>0.26418900000000001</v>
      </c>
      <c r="V478" t="s">
        <v>7</v>
      </c>
      <c r="W478">
        <v>91.091087999999999</v>
      </c>
      <c r="X478">
        <v>3.2086130000000002</v>
      </c>
      <c r="Y478" t="s">
        <v>8</v>
      </c>
      <c r="Z478">
        <v>131.492243</v>
      </c>
      <c r="AA478">
        <v>0.626668</v>
      </c>
      <c r="AB478" t="s">
        <v>9</v>
      </c>
      <c r="AC478">
        <v>5891.7602639999996</v>
      </c>
      <c r="AD478">
        <v>4361.8749299999999</v>
      </c>
      <c r="AE478" t="s">
        <v>10</v>
      </c>
      <c r="AF478">
        <v>0.28126400000000001</v>
      </c>
      <c r="AG478">
        <v>2.8E-5</v>
      </c>
      <c r="AH478" t="s">
        <v>11</v>
      </c>
      <c r="AI478">
        <v>0.72201000000000004</v>
      </c>
      <c r="AJ478">
        <v>6.3999999999999997E-5</v>
      </c>
      <c r="AK478" t="s">
        <v>12</v>
      </c>
      <c r="AL478">
        <v>0</v>
      </c>
      <c r="AM478">
        <v>0</v>
      </c>
    </row>
    <row r="479" spans="1:39" x14ac:dyDescent="0.25">
      <c r="A479" t="s">
        <v>184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7173.0736820000002</v>
      </c>
      <c r="I479">
        <v>6066.4877660000002</v>
      </c>
      <c r="J479" t="s">
        <v>3</v>
      </c>
      <c r="K479">
        <v>7022.2189060000001</v>
      </c>
      <c r="L479">
        <v>5908.1437740000001</v>
      </c>
      <c r="M479" t="s">
        <v>4</v>
      </c>
      <c r="N479">
        <v>372.63115499999998</v>
      </c>
      <c r="O479">
        <v>89.657870000000003</v>
      </c>
      <c r="P479" t="s">
        <v>5</v>
      </c>
      <c r="Q479">
        <v>392.57451700000001</v>
      </c>
      <c r="R479">
        <v>7.4767099999999997</v>
      </c>
      <c r="S479" t="s">
        <v>6</v>
      </c>
      <c r="T479">
        <v>133.797853</v>
      </c>
      <c r="U479">
        <v>0.27553</v>
      </c>
      <c r="V479" t="s">
        <v>7</v>
      </c>
      <c r="W479">
        <v>96.441794000000002</v>
      </c>
      <c r="X479">
        <v>3.6912349999999998</v>
      </c>
      <c r="Y479" t="s">
        <v>8</v>
      </c>
      <c r="Z479">
        <v>139.178293</v>
      </c>
      <c r="AA479">
        <v>0.70066499999999998</v>
      </c>
      <c r="AB479" t="s">
        <v>9</v>
      </c>
      <c r="AC479">
        <v>6238.5268649999998</v>
      </c>
      <c r="AD479">
        <v>4873.8101690000003</v>
      </c>
      <c r="AE479" t="s">
        <v>10</v>
      </c>
      <c r="AF479">
        <v>0.28126200000000001</v>
      </c>
      <c r="AG479">
        <v>2.8E-5</v>
      </c>
      <c r="AH479" t="s">
        <v>11</v>
      </c>
      <c r="AI479">
        <v>0.72203899999999999</v>
      </c>
      <c r="AJ479">
        <v>6.3999999999999997E-5</v>
      </c>
      <c r="AK479" t="s">
        <v>12</v>
      </c>
      <c r="AL479">
        <v>0</v>
      </c>
      <c r="AM479">
        <v>0</v>
      </c>
    </row>
    <row r="480" spans="1:39" x14ac:dyDescent="0.25">
      <c r="A480" t="s">
        <v>184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7571.8565630000003</v>
      </c>
      <c r="I480">
        <v>6701.4541499999996</v>
      </c>
      <c r="J480" t="s">
        <v>3</v>
      </c>
      <c r="K480">
        <v>7412.5968160000002</v>
      </c>
      <c r="L480">
        <v>6524.4734550000003</v>
      </c>
      <c r="M480" t="s">
        <v>4</v>
      </c>
      <c r="N480">
        <v>393.28894500000001</v>
      </c>
      <c r="O480">
        <v>97.047244000000006</v>
      </c>
      <c r="P480" t="s">
        <v>5</v>
      </c>
      <c r="Q480">
        <v>414.44170700000001</v>
      </c>
      <c r="R480">
        <v>8.2651859999999999</v>
      </c>
      <c r="S480" t="s">
        <v>6</v>
      </c>
      <c r="T480">
        <v>141.199704</v>
      </c>
      <c r="U480">
        <v>0.28291100000000002</v>
      </c>
      <c r="V480" t="s">
        <v>7</v>
      </c>
      <c r="W480">
        <v>101.82553900000001</v>
      </c>
      <c r="X480">
        <v>4.0450559999999998</v>
      </c>
      <c r="Y480" t="s">
        <v>8</v>
      </c>
      <c r="Z480">
        <v>146.882679</v>
      </c>
      <c r="AA480">
        <v>0.79586500000000004</v>
      </c>
      <c r="AB480" t="s">
        <v>9</v>
      </c>
      <c r="AC480">
        <v>6585.3742579999998</v>
      </c>
      <c r="AD480">
        <v>5396.0053680000001</v>
      </c>
      <c r="AE480" t="s">
        <v>10</v>
      </c>
      <c r="AF480">
        <v>0.28106900000000001</v>
      </c>
      <c r="AG480">
        <v>2.9E-5</v>
      </c>
      <c r="AH480" t="s">
        <v>11</v>
      </c>
      <c r="AI480">
        <v>0.72209800000000002</v>
      </c>
      <c r="AJ480">
        <v>6.3999999999999997E-5</v>
      </c>
      <c r="AK480" t="s">
        <v>12</v>
      </c>
      <c r="AL480">
        <v>0</v>
      </c>
      <c r="AM480">
        <v>0</v>
      </c>
    </row>
    <row r="481" spans="1:39" x14ac:dyDescent="0.25">
      <c r="A481" t="s">
        <v>184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7970.3784859999996</v>
      </c>
      <c r="I481">
        <v>7192.4308739999997</v>
      </c>
      <c r="J481" t="s">
        <v>3</v>
      </c>
      <c r="K481">
        <v>7802.7254300000004</v>
      </c>
      <c r="L481">
        <v>6993.810246</v>
      </c>
      <c r="M481" t="s">
        <v>4</v>
      </c>
      <c r="N481">
        <v>413.75419199999999</v>
      </c>
      <c r="O481">
        <v>104.412409</v>
      </c>
      <c r="P481" t="s">
        <v>5</v>
      </c>
      <c r="Q481">
        <v>436.25530900000001</v>
      </c>
      <c r="R481">
        <v>8.9499300000000002</v>
      </c>
      <c r="S481" t="s">
        <v>6</v>
      </c>
      <c r="T481">
        <v>148.59449699999999</v>
      </c>
      <c r="U481">
        <v>0.29221999999999998</v>
      </c>
      <c r="V481" t="s">
        <v>7</v>
      </c>
      <c r="W481">
        <v>107.17282899999999</v>
      </c>
      <c r="X481">
        <v>4.5082639999999996</v>
      </c>
      <c r="Y481" t="s">
        <v>8</v>
      </c>
      <c r="Z481">
        <v>154.587603</v>
      </c>
      <c r="AA481">
        <v>0.83647300000000002</v>
      </c>
      <c r="AB481" t="s">
        <v>9</v>
      </c>
      <c r="AC481">
        <v>6932.2213570000004</v>
      </c>
      <c r="AD481">
        <v>5776.8258830000004</v>
      </c>
      <c r="AE481" t="s">
        <v>10</v>
      </c>
      <c r="AF481">
        <v>0.280607</v>
      </c>
      <c r="AG481">
        <v>3.3000000000000003E-5</v>
      </c>
      <c r="AH481" t="s">
        <v>11</v>
      </c>
      <c r="AI481">
        <v>0.72209800000000002</v>
      </c>
      <c r="AJ481">
        <v>6.3999999999999997E-5</v>
      </c>
      <c r="AK481" t="s">
        <v>12</v>
      </c>
      <c r="AL481">
        <v>0</v>
      </c>
      <c r="AM481">
        <v>0</v>
      </c>
    </row>
    <row r="482" spans="1:39" x14ac:dyDescent="0.25">
      <c r="A482" t="s">
        <v>185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185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185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185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185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185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185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185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185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185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185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185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185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185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185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185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185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185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185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185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186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343.24359700000002</v>
      </c>
      <c r="I502">
        <v>24.871625999999999</v>
      </c>
      <c r="J502" t="s">
        <v>3</v>
      </c>
      <c r="K502">
        <v>334.81061599999998</v>
      </c>
      <c r="L502">
        <v>24.338182</v>
      </c>
      <c r="M502" t="s">
        <v>4</v>
      </c>
      <c r="N502">
        <v>20.523537999999999</v>
      </c>
      <c r="O502">
        <v>0.67754000000000003</v>
      </c>
      <c r="P502" t="s">
        <v>5</v>
      </c>
      <c r="Q502">
        <v>0</v>
      </c>
      <c r="R502">
        <v>0</v>
      </c>
      <c r="S502" t="s">
        <v>6</v>
      </c>
      <c r="T502">
        <v>7.1173780000000004</v>
      </c>
      <c r="U502">
        <v>2.9278999999999999E-2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0.29472900000000002</v>
      </c>
      <c r="AD502">
        <v>9.0000000000000006E-5</v>
      </c>
      <c r="AE502" t="s">
        <v>10</v>
      </c>
      <c r="AF502">
        <v>0</v>
      </c>
      <c r="AG502">
        <v>0</v>
      </c>
      <c r="AH502" t="s">
        <v>11</v>
      </c>
      <c r="AI502">
        <v>0.70686000000000004</v>
      </c>
      <c r="AJ502">
        <v>2.0000000000000002E-5</v>
      </c>
      <c r="AK502" t="s">
        <v>12</v>
      </c>
      <c r="AL502">
        <v>0</v>
      </c>
      <c r="AM502">
        <v>0</v>
      </c>
    </row>
    <row r="503" spans="1:39" x14ac:dyDescent="0.25">
      <c r="A503" t="s">
        <v>186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686.35395900000003</v>
      </c>
      <c r="I503">
        <v>84.442944999999995</v>
      </c>
      <c r="J503" t="s">
        <v>3</v>
      </c>
      <c r="K503">
        <v>669.52833899999996</v>
      </c>
      <c r="L503">
        <v>82.428358000000003</v>
      </c>
      <c r="M503" t="s">
        <v>4</v>
      </c>
      <c r="N503">
        <v>40.840828999999999</v>
      </c>
      <c r="O503">
        <v>1.625184</v>
      </c>
      <c r="P503" t="s">
        <v>5</v>
      </c>
      <c r="Q503">
        <v>0</v>
      </c>
      <c r="R503">
        <v>0</v>
      </c>
      <c r="S503" t="s">
        <v>6</v>
      </c>
      <c r="T503">
        <v>14.235455999999999</v>
      </c>
      <c r="U503">
        <v>5.076E-2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0.28914400000000001</v>
      </c>
      <c r="AD503">
        <v>8.2999999999999998E-5</v>
      </c>
      <c r="AE503" t="s">
        <v>10</v>
      </c>
      <c r="AF503">
        <v>0</v>
      </c>
      <c r="AG503">
        <v>0</v>
      </c>
      <c r="AH503" t="s">
        <v>11</v>
      </c>
      <c r="AI503">
        <v>0.70910099999999998</v>
      </c>
      <c r="AJ503">
        <v>4.1E-5</v>
      </c>
      <c r="AK503" t="s">
        <v>12</v>
      </c>
      <c r="AL503">
        <v>0</v>
      </c>
      <c r="AM503">
        <v>0</v>
      </c>
    </row>
    <row r="504" spans="1:39" x14ac:dyDescent="0.25">
      <c r="A504" t="s">
        <v>186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1028.9589430000001</v>
      </c>
      <c r="I504">
        <v>183.00690599999999</v>
      </c>
      <c r="J504" t="s">
        <v>3</v>
      </c>
      <c r="K504">
        <v>1003.76022</v>
      </c>
      <c r="L504">
        <v>178.91132099999999</v>
      </c>
      <c r="M504" t="s">
        <v>4</v>
      </c>
      <c r="N504">
        <v>61.166592000000001</v>
      </c>
      <c r="O504">
        <v>3.137232</v>
      </c>
      <c r="P504" t="s">
        <v>5</v>
      </c>
      <c r="Q504">
        <v>0</v>
      </c>
      <c r="R504">
        <v>0</v>
      </c>
      <c r="S504" t="s">
        <v>6</v>
      </c>
      <c r="T504">
        <v>21.340557</v>
      </c>
      <c r="U504">
        <v>6.2164999999999998E-2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0.28734799999999999</v>
      </c>
      <c r="AD504">
        <v>6.3999999999999997E-5</v>
      </c>
      <c r="AE504" t="s">
        <v>10</v>
      </c>
      <c r="AF504">
        <v>0</v>
      </c>
      <c r="AG504">
        <v>0</v>
      </c>
      <c r="AH504" t="s">
        <v>11</v>
      </c>
      <c r="AI504">
        <v>0.71045499999999995</v>
      </c>
      <c r="AJ504">
        <v>5.3000000000000001E-5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186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1372.30259</v>
      </c>
      <c r="I505">
        <v>306.63519500000001</v>
      </c>
      <c r="J505" t="s">
        <v>3</v>
      </c>
      <c r="K505">
        <v>1338.7050240000001</v>
      </c>
      <c r="L505">
        <v>299.385041</v>
      </c>
      <c r="M505" t="s">
        <v>4</v>
      </c>
      <c r="N505">
        <v>81.588109000000003</v>
      </c>
      <c r="O505">
        <v>5.7774340000000004</v>
      </c>
      <c r="P505" t="s">
        <v>5</v>
      </c>
      <c r="Q505">
        <v>0</v>
      </c>
      <c r="R505">
        <v>0</v>
      </c>
      <c r="S505" t="s">
        <v>6</v>
      </c>
      <c r="T505">
        <v>28.448782000000001</v>
      </c>
      <c r="U505">
        <v>8.1763000000000002E-2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0.28536899999999998</v>
      </c>
      <c r="AD505">
        <v>3.8000000000000002E-5</v>
      </c>
      <c r="AE505" t="s">
        <v>10</v>
      </c>
      <c r="AF505">
        <v>0</v>
      </c>
      <c r="AG505">
        <v>0</v>
      </c>
      <c r="AH505" t="s">
        <v>11</v>
      </c>
      <c r="AI505">
        <v>0.71119299999999996</v>
      </c>
      <c r="AJ505">
        <v>5.8999999999999998E-5</v>
      </c>
      <c r="AK505" t="s">
        <v>12</v>
      </c>
      <c r="AL505">
        <v>0</v>
      </c>
      <c r="AM505">
        <v>0</v>
      </c>
    </row>
    <row r="506" spans="1:39" x14ac:dyDescent="0.25">
      <c r="A506" t="s">
        <v>186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1715.1917040000001</v>
      </c>
      <c r="I506">
        <v>455.106919</v>
      </c>
      <c r="J506" t="s">
        <v>3</v>
      </c>
      <c r="K506">
        <v>1673.180286</v>
      </c>
      <c r="L506">
        <v>443.89964800000001</v>
      </c>
      <c r="M506" t="s">
        <v>4</v>
      </c>
      <c r="N506">
        <v>102.011534</v>
      </c>
      <c r="O506">
        <v>8.6129510000000007</v>
      </c>
      <c r="P506" t="s">
        <v>5</v>
      </c>
      <c r="Q506">
        <v>0</v>
      </c>
      <c r="R506">
        <v>0</v>
      </c>
      <c r="S506" t="s">
        <v>6</v>
      </c>
      <c r="T506">
        <v>35.558968</v>
      </c>
      <c r="U506">
        <v>0.103746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0.28370200000000001</v>
      </c>
      <c r="AD506">
        <v>3.1999999999999999E-5</v>
      </c>
      <c r="AE506" t="s">
        <v>10</v>
      </c>
      <c r="AF506">
        <v>0</v>
      </c>
      <c r="AG506">
        <v>0</v>
      </c>
      <c r="AH506" t="s">
        <v>11</v>
      </c>
      <c r="AI506">
        <v>0.71123099999999995</v>
      </c>
      <c r="AJ506">
        <v>5.8E-5</v>
      </c>
      <c r="AK506" t="s">
        <v>12</v>
      </c>
      <c r="AL506">
        <v>0</v>
      </c>
      <c r="AM506">
        <v>0</v>
      </c>
    </row>
    <row r="507" spans="1:39" x14ac:dyDescent="0.25">
      <c r="A507" t="s">
        <v>186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2057.9182519999999</v>
      </c>
      <c r="I507">
        <v>604.97019299999999</v>
      </c>
      <c r="J507" t="s">
        <v>3</v>
      </c>
      <c r="K507">
        <v>2007.518362</v>
      </c>
      <c r="L507">
        <v>589.90795400000002</v>
      </c>
      <c r="M507" t="s">
        <v>4</v>
      </c>
      <c r="N507">
        <v>122.309084</v>
      </c>
      <c r="O507">
        <v>10.863478000000001</v>
      </c>
      <c r="P507" t="s">
        <v>5</v>
      </c>
      <c r="Q507">
        <v>0</v>
      </c>
      <c r="R507">
        <v>0</v>
      </c>
      <c r="S507" t="s">
        <v>6</v>
      </c>
      <c r="T507">
        <v>42.654353999999998</v>
      </c>
      <c r="U507">
        <v>0.125863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0.28265299999999999</v>
      </c>
      <c r="AD507">
        <v>3.1999999999999999E-5</v>
      </c>
      <c r="AE507" t="s">
        <v>10</v>
      </c>
      <c r="AF507">
        <v>0</v>
      </c>
      <c r="AG507">
        <v>0</v>
      </c>
      <c r="AH507" t="s">
        <v>11</v>
      </c>
      <c r="AI507">
        <v>0.71198099999999998</v>
      </c>
      <c r="AJ507">
        <v>6.2000000000000003E-5</v>
      </c>
      <c r="AK507" t="s">
        <v>12</v>
      </c>
      <c r="AL507">
        <v>0</v>
      </c>
      <c r="AM507">
        <v>0</v>
      </c>
    </row>
    <row r="508" spans="1:39" x14ac:dyDescent="0.25">
      <c r="A508" t="s">
        <v>186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2400.636426</v>
      </c>
      <c r="I508">
        <v>799.58109999999999</v>
      </c>
      <c r="J508" t="s">
        <v>3</v>
      </c>
      <c r="K508">
        <v>2341.8492769999998</v>
      </c>
      <c r="L508">
        <v>778.677547</v>
      </c>
      <c r="M508" t="s">
        <v>4</v>
      </c>
      <c r="N508">
        <v>142.69675100000001</v>
      </c>
      <c r="O508">
        <v>14.242369999999999</v>
      </c>
      <c r="P508" t="s">
        <v>5</v>
      </c>
      <c r="Q508">
        <v>0</v>
      </c>
      <c r="R508">
        <v>0</v>
      </c>
      <c r="S508" t="s">
        <v>6</v>
      </c>
      <c r="T508">
        <v>49.749921000000001</v>
      </c>
      <c r="U508">
        <v>0.15132899999999999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0.28215899999999999</v>
      </c>
      <c r="AD508">
        <v>3.4999999999999997E-5</v>
      </c>
      <c r="AE508" t="s">
        <v>10</v>
      </c>
      <c r="AF508">
        <v>0</v>
      </c>
      <c r="AG508">
        <v>0</v>
      </c>
      <c r="AH508" t="s">
        <v>11</v>
      </c>
      <c r="AI508">
        <v>0.71223899999999996</v>
      </c>
      <c r="AJ508">
        <v>6.2000000000000003E-5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186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2742.8790330000002</v>
      </c>
      <c r="I509">
        <v>990.09700299999997</v>
      </c>
      <c r="J509" t="s">
        <v>3</v>
      </c>
      <c r="K509">
        <v>2675.697764</v>
      </c>
      <c r="L509">
        <v>963.66242</v>
      </c>
      <c r="M509" t="s">
        <v>4</v>
      </c>
      <c r="N509">
        <v>163.00365300000001</v>
      </c>
      <c r="O509">
        <v>17.290631999999999</v>
      </c>
      <c r="P509" t="s">
        <v>5</v>
      </c>
      <c r="Q509">
        <v>0</v>
      </c>
      <c r="R509">
        <v>0</v>
      </c>
      <c r="S509" t="s">
        <v>6</v>
      </c>
      <c r="T509">
        <v>56.851872999999998</v>
      </c>
      <c r="U509">
        <v>0.171846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0.28193000000000001</v>
      </c>
      <c r="AD509">
        <v>3.1999999999999999E-5</v>
      </c>
      <c r="AE509" t="s">
        <v>10</v>
      </c>
      <c r="AF509">
        <v>0</v>
      </c>
      <c r="AG509">
        <v>0</v>
      </c>
      <c r="AH509" t="s">
        <v>11</v>
      </c>
      <c r="AI509">
        <v>0.71255199999999996</v>
      </c>
      <c r="AJ509">
        <v>6.2000000000000003E-5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186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3085.68147</v>
      </c>
      <c r="I510">
        <v>1210.519462</v>
      </c>
      <c r="J510" t="s">
        <v>3</v>
      </c>
      <c r="K510">
        <v>3010.0996479999999</v>
      </c>
      <c r="L510">
        <v>1178.538037</v>
      </c>
      <c r="M510" t="s">
        <v>4</v>
      </c>
      <c r="N510">
        <v>183.369574</v>
      </c>
      <c r="O510">
        <v>21.065660999999999</v>
      </c>
      <c r="P510" t="s">
        <v>5</v>
      </c>
      <c r="Q510">
        <v>0</v>
      </c>
      <c r="R510">
        <v>0</v>
      </c>
      <c r="S510" t="s">
        <v>6</v>
      </c>
      <c r="T510">
        <v>63.963133999999997</v>
      </c>
      <c r="U510">
        <v>0.21071100000000001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0.281864</v>
      </c>
      <c r="AD510">
        <v>3.1999999999999999E-5</v>
      </c>
      <c r="AE510" t="s">
        <v>10</v>
      </c>
      <c r="AF510">
        <v>0</v>
      </c>
      <c r="AG510">
        <v>0</v>
      </c>
      <c r="AH510" t="s">
        <v>11</v>
      </c>
      <c r="AI510">
        <v>0.71439399999999997</v>
      </c>
      <c r="AJ510">
        <v>7.6000000000000004E-5</v>
      </c>
      <c r="AK510" t="s">
        <v>12</v>
      </c>
      <c r="AL510">
        <v>0</v>
      </c>
      <c r="AM510">
        <v>0</v>
      </c>
    </row>
    <row r="511" spans="1:39" x14ac:dyDescent="0.25">
      <c r="A511" t="s">
        <v>186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3428.5229639999998</v>
      </c>
      <c r="I511">
        <v>1496.1688939999999</v>
      </c>
      <c r="J511" t="s">
        <v>3</v>
      </c>
      <c r="K511">
        <v>3344.5641850000002</v>
      </c>
      <c r="L511">
        <v>1457.4406750000001</v>
      </c>
      <c r="M511" t="s">
        <v>4</v>
      </c>
      <c r="N511">
        <v>203.758442</v>
      </c>
      <c r="O511">
        <v>25.669316999999999</v>
      </c>
      <c r="P511" t="s">
        <v>5</v>
      </c>
      <c r="Q511">
        <v>0</v>
      </c>
      <c r="R511">
        <v>0</v>
      </c>
      <c r="S511" t="s">
        <v>6</v>
      </c>
      <c r="T511">
        <v>71.138861000000006</v>
      </c>
      <c r="U511">
        <v>0.26556099999999999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0.28135700000000002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0.71509900000000004</v>
      </c>
      <c r="AJ511">
        <v>7.7000000000000001E-5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186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3770.4976809999998</v>
      </c>
      <c r="I512">
        <v>1792.13806</v>
      </c>
      <c r="J512" t="s">
        <v>3</v>
      </c>
      <c r="K512">
        <v>3678.1430570000002</v>
      </c>
      <c r="L512">
        <v>1744.802201</v>
      </c>
      <c r="M512" t="s">
        <v>4</v>
      </c>
      <c r="N512">
        <v>224.03132199999999</v>
      </c>
      <c r="O512">
        <v>30.947911999999999</v>
      </c>
      <c r="P512" t="s">
        <v>5</v>
      </c>
      <c r="Q512">
        <v>0</v>
      </c>
      <c r="R512">
        <v>0</v>
      </c>
      <c r="S512" t="s">
        <v>6</v>
      </c>
      <c r="T512">
        <v>78.301517000000004</v>
      </c>
      <c r="U512">
        <v>0.31693700000000002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0.28127999999999997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0.71573200000000003</v>
      </c>
      <c r="AJ512">
        <v>7.7000000000000001E-5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186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4113.856436</v>
      </c>
      <c r="I513">
        <v>2084.0839129999999</v>
      </c>
      <c r="J513" t="s">
        <v>3</v>
      </c>
      <c r="K513">
        <v>4013.1047020000001</v>
      </c>
      <c r="L513">
        <v>2029.510323</v>
      </c>
      <c r="M513" t="s">
        <v>4</v>
      </c>
      <c r="N513">
        <v>244.460725</v>
      </c>
      <c r="O513">
        <v>36.792169999999999</v>
      </c>
      <c r="P513" t="s">
        <v>5</v>
      </c>
      <c r="Q513">
        <v>0</v>
      </c>
      <c r="R513">
        <v>0</v>
      </c>
      <c r="S513" t="s">
        <v>6</v>
      </c>
      <c r="T513">
        <v>85.438367999999997</v>
      </c>
      <c r="U513">
        <v>0.37378499999999998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0.28125600000000001</v>
      </c>
      <c r="AD513">
        <v>3.8000000000000002E-5</v>
      </c>
      <c r="AE513" t="s">
        <v>10</v>
      </c>
      <c r="AF513">
        <v>0</v>
      </c>
      <c r="AG513">
        <v>0</v>
      </c>
      <c r="AH513" t="s">
        <v>11</v>
      </c>
      <c r="AI513">
        <v>0.71596700000000002</v>
      </c>
      <c r="AJ513">
        <v>7.6000000000000004E-5</v>
      </c>
      <c r="AK513" t="s">
        <v>12</v>
      </c>
      <c r="AL513">
        <v>0</v>
      </c>
      <c r="AM513">
        <v>0</v>
      </c>
    </row>
    <row r="514" spans="1:39" x14ac:dyDescent="0.25">
      <c r="A514" t="s">
        <v>186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4457.6317769999996</v>
      </c>
      <c r="I514">
        <v>2411.4149739999998</v>
      </c>
      <c r="J514" t="s">
        <v>3</v>
      </c>
      <c r="K514">
        <v>4348.4851070000004</v>
      </c>
      <c r="L514">
        <v>2348.9441440000001</v>
      </c>
      <c r="M514" t="s">
        <v>4</v>
      </c>
      <c r="N514">
        <v>264.86677500000002</v>
      </c>
      <c r="O514">
        <v>42.696826000000001</v>
      </c>
      <c r="P514" t="s">
        <v>5</v>
      </c>
      <c r="Q514">
        <v>0</v>
      </c>
      <c r="R514">
        <v>0</v>
      </c>
      <c r="S514" t="s">
        <v>6</v>
      </c>
      <c r="T514">
        <v>92.609763999999998</v>
      </c>
      <c r="U514">
        <v>0.43727899999999997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0.28120299999999998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0.71668799999999999</v>
      </c>
      <c r="AJ514">
        <v>7.6000000000000004E-5</v>
      </c>
      <c r="AK514" t="s">
        <v>12</v>
      </c>
      <c r="AL514">
        <v>0</v>
      </c>
      <c r="AM514">
        <v>0</v>
      </c>
    </row>
    <row r="515" spans="1:39" x14ac:dyDescent="0.25">
      <c r="A515" t="s">
        <v>186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4800.6078710000002</v>
      </c>
      <c r="I515">
        <v>2778.6213739999998</v>
      </c>
      <c r="J515" t="s">
        <v>3</v>
      </c>
      <c r="K515">
        <v>4683.0909179999999</v>
      </c>
      <c r="L515">
        <v>2706.3382019999999</v>
      </c>
      <c r="M515" t="s">
        <v>4</v>
      </c>
      <c r="N515">
        <v>285.18584199999998</v>
      </c>
      <c r="O515">
        <v>48.541263999999998</v>
      </c>
      <c r="P515" t="s">
        <v>5</v>
      </c>
      <c r="Q515">
        <v>0</v>
      </c>
      <c r="R515">
        <v>0</v>
      </c>
      <c r="S515" t="s">
        <v>6</v>
      </c>
      <c r="T515">
        <v>99.757193999999998</v>
      </c>
      <c r="U515">
        <v>0.47630699999999998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0.28117700000000001</v>
      </c>
      <c r="AD515">
        <v>3.6999999999999998E-5</v>
      </c>
      <c r="AE515" t="s">
        <v>10</v>
      </c>
      <c r="AF515">
        <v>0</v>
      </c>
      <c r="AG515">
        <v>0</v>
      </c>
      <c r="AH515" t="s">
        <v>11</v>
      </c>
      <c r="AI515">
        <v>0.71797800000000001</v>
      </c>
      <c r="AJ515">
        <v>7.6000000000000004E-5</v>
      </c>
      <c r="AK515" t="s">
        <v>12</v>
      </c>
      <c r="AL515">
        <v>0</v>
      </c>
      <c r="AM515">
        <v>0</v>
      </c>
    </row>
    <row r="516" spans="1:39" x14ac:dyDescent="0.25">
      <c r="A516" t="s">
        <v>186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5143.8687890000001</v>
      </c>
      <c r="I516">
        <v>3229.3346219999999</v>
      </c>
      <c r="J516" t="s">
        <v>3</v>
      </c>
      <c r="K516">
        <v>5017.9579590000003</v>
      </c>
      <c r="L516">
        <v>3145.8753550000001</v>
      </c>
      <c r="M516" t="s">
        <v>4</v>
      </c>
      <c r="N516">
        <v>305.64831800000002</v>
      </c>
      <c r="O516">
        <v>56.517674999999997</v>
      </c>
      <c r="P516" t="s">
        <v>5</v>
      </c>
      <c r="Q516">
        <v>0</v>
      </c>
      <c r="R516">
        <v>0</v>
      </c>
      <c r="S516" t="s">
        <v>6</v>
      </c>
      <c r="T516">
        <v>106.92233400000001</v>
      </c>
      <c r="U516">
        <v>0.52616799999999997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0.281113</v>
      </c>
      <c r="AD516">
        <v>3.6999999999999998E-5</v>
      </c>
      <c r="AE516" t="s">
        <v>10</v>
      </c>
      <c r="AF516">
        <v>0</v>
      </c>
      <c r="AG516">
        <v>0</v>
      </c>
      <c r="AH516" t="s">
        <v>11</v>
      </c>
      <c r="AI516">
        <v>0.71836100000000003</v>
      </c>
      <c r="AJ516">
        <v>7.4999999999999993E-5</v>
      </c>
      <c r="AK516" t="s">
        <v>12</v>
      </c>
      <c r="AL516">
        <v>0</v>
      </c>
      <c r="AM516">
        <v>0</v>
      </c>
    </row>
    <row r="517" spans="1:39" x14ac:dyDescent="0.25">
      <c r="A517" t="s">
        <v>186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5486.4709380000004</v>
      </c>
      <c r="I517">
        <v>3785.6203099999998</v>
      </c>
      <c r="J517" t="s">
        <v>3</v>
      </c>
      <c r="K517">
        <v>5352.1732030000003</v>
      </c>
      <c r="L517">
        <v>3685.9237309999999</v>
      </c>
      <c r="M517" t="s">
        <v>4</v>
      </c>
      <c r="N517">
        <v>326.05678599999999</v>
      </c>
      <c r="O517">
        <v>66.639971000000003</v>
      </c>
      <c r="P517" t="s">
        <v>5</v>
      </c>
      <c r="Q517">
        <v>0</v>
      </c>
      <c r="R517">
        <v>0</v>
      </c>
      <c r="S517" t="s">
        <v>6</v>
      </c>
      <c r="T517">
        <v>114.04811100000001</v>
      </c>
      <c r="U517">
        <v>0.54708500000000004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0.281088</v>
      </c>
      <c r="AD517">
        <v>3.6999999999999998E-5</v>
      </c>
      <c r="AE517" t="s">
        <v>10</v>
      </c>
      <c r="AF517">
        <v>0</v>
      </c>
      <c r="AG517">
        <v>0</v>
      </c>
      <c r="AH517" t="s">
        <v>11</v>
      </c>
      <c r="AI517">
        <v>0.71937600000000002</v>
      </c>
      <c r="AJ517">
        <v>6.7999999999999999E-5</v>
      </c>
      <c r="AK517" t="s">
        <v>12</v>
      </c>
      <c r="AL517">
        <v>0</v>
      </c>
      <c r="AM517">
        <v>0</v>
      </c>
    </row>
    <row r="518" spans="1:39" x14ac:dyDescent="0.25">
      <c r="A518" t="s">
        <v>186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5828.1854389999999</v>
      </c>
      <c r="I518">
        <v>4305.1214440000003</v>
      </c>
      <c r="J518" t="s">
        <v>3</v>
      </c>
      <c r="K518">
        <v>5685.4901460000001</v>
      </c>
      <c r="L518">
        <v>4190.2328680000001</v>
      </c>
      <c r="M518" t="s">
        <v>4</v>
      </c>
      <c r="N518">
        <v>346.23818199999999</v>
      </c>
      <c r="O518">
        <v>76.685398000000006</v>
      </c>
      <c r="P518" t="s">
        <v>5</v>
      </c>
      <c r="Q518">
        <v>0</v>
      </c>
      <c r="R518">
        <v>0</v>
      </c>
      <c r="S518" t="s">
        <v>6</v>
      </c>
      <c r="T518">
        <v>121.171421</v>
      </c>
      <c r="U518">
        <v>0.59975999999999996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0.28058300000000003</v>
      </c>
      <c r="AD518">
        <v>4.3999999999999999E-5</v>
      </c>
      <c r="AE518" t="s">
        <v>10</v>
      </c>
      <c r="AF518">
        <v>0</v>
      </c>
      <c r="AG518">
        <v>0</v>
      </c>
      <c r="AH518" t="s">
        <v>11</v>
      </c>
      <c r="AI518">
        <v>0.71997500000000003</v>
      </c>
      <c r="AJ518">
        <v>6.6000000000000005E-5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186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6170.6805370000002</v>
      </c>
      <c r="I519">
        <v>4812.8314039999996</v>
      </c>
      <c r="J519" t="s">
        <v>3</v>
      </c>
      <c r="K519">
        <v>6019.6053609999999</v>
      </c>
      <c r="L519">
        <v>4685.0760270000001</v>
      </c>
      <c r="M519" t="s">
        <v>4</v>
      </c>
      <c r="N519">
        <v>366.51997999999998</v>
      </c>
      <c r="O519">
        <v>85.153953000000001</v>
      </c>
      <c r="P519" t="s">
        <v>5</v>
      </c>
      <c r="Q519">
        <v>0</v>
      </c>
      <c r="R519">
        <v>0</v>
      </c>
      <c r="S519" t="s">
        <v>6</v>
      </c>
      <c r="T519">
        <v>128.301354</v>
      </c>
      <c r="U519">
        <v>0.63744900000000004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0.28043000000000001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0.72033800000000003</v>
      </c>
      <c r="AJ519">
        <v>6.3E-5</v>
      </c>
      <c r="AK519" t="s">
        <v>12</v>
      </c>
      <c r="AL519">
        <v>0</v>
      </c>
      <c r="AM519">
        <v>0</v>
      </c>
    </row>
    <row r="520" spans="1:39" x14ac:dyDescent="0.25">
      <c r="A520" t="s">
        <v>186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6513.1167869999999</v>
      </c>
      <c r="I520">
        <v>5351.2965190000004</v>
      </c>
      <c r="J520" t="s">
        <v>3</v>
      </c>
      <c r="K520">
        <v>6353.6350780000002</v>
      </c>
      <c r="L520">
        <v>5205.8974850000004</v>
      </c>
      <c r="M520" t="s">
        <v>4</v>
      </c>
      <c r="N520">
        <v>386.91295500000001</v>
      </c>
      <c r="O520">
        <v>93.181172000000004</v>
      </c>
      <c r="P520" t="s">
        <v>5</v>
      </c>
      <c r="Q520">
        <v>0</v>
      </c>
      <c r="R520">
        <v>0</v>
      </c>
      <c r="S520" t="s">
        <v>6</v>
      </c>
      <c r="T520">
        <v>135.38171399999999</v>
      </c>
      <c r="U520">
        <v>0.67649099999999995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0.28040700000000002</v>
      </c>
      <c r="AD520">
        <v>4.3999999999999999E-5</v>
      </c>
      <c r="AE520" t="s">
        <v>10</v>
      </c>
      <c r="AF520">
        <v>0</v>
      </c>
      <c r="AG520">
        <v>0</v>
      </c>
      <c r="AH520" t="s">
        <v>11</v>
      </c>
      <c r="AI520">
        <v>0.72105300000000006</v>
      </c>
      <c r="AJ520">
        <v>5.7000000000000003E-5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186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6856.093887</v>
      </c>
      <c r="I521">
        <v>5923.282639</v>
      </c>
      <c r="J521" t="s">
        <v>3</v>
      </c>
      <c r="K521">
        <v>6688.2182130000001</v>
      </c>
      <c r="L521">
        <v>5763.7266520000003</v>
      </c>
      <c r="M521" t="s">
        <v>4</v>
      </c>
      <c r="N521">
        <v>407.27191499999998</v>
      </c>
      <c r="O521">
        <v>105.990116</v>
      </c>
      <c r="P521" t="s">
        <v>5</v>
      </c>
      <c r="Q521">
        <v>0</v>
      </c>
      <c r="R521">
        <v>0</v>
      </c>
      <c r="S521" t="s">
        <v>6</v>
      </c>
      <c r="T521">
        <v>142.468613</v>
      </c>
      <c r="U521">
        <v>0.72512299999999996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0.28040599999999999</v>
      </c>
      <c r="AD521">
        <v>4.3999999999999999E-5</v>
      </c>
      <c r="AE521" t="s">
        <v>10</v>
      </c>
      <c r="AF521">
        <v>0</v>
      </c>
      <c r="AG521">
        <v>0</v>
      </c>
      <c r="AH521" t="s">
        <v>11</v>
      </c>
      <c r="AI521">
        <v>0.72182500000000005</v>
      </c>
      <c r="AJ521">
        <v>4.8000000000000001E-5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187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351.12533400000001</v>
      </c>
      <c r="I522">
        <v>17.267576999999999</v>
      </c>
      <c r="J522" t="s">
        <v>3</v>
      </c>
      <c r="K522">
        <v>342.71853599999997</v>
      </c>
      <c r="L522">
        <v>16.852606000000002</v>
      </c>
      <c r="M522" t="s">
        <v>4</v>
      </c>
      <c r="N522">
        <v>20.535164999999999</v>
      </c>
      <c r="O522">
        <v>0.74688900000000003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0.294852</v>
      </c>
      <c r="AG522">
        <v>7.7999999999999999E-5</v>
      </c>
      <c r="AH522" t="s">
        <v>11</v>
      </c>
      <c r="AI522">
        <v>0.70668600000000004</v>
      </c>
      <c r="AJ522">
        <v>2.8E-5</v>
      </c>
      <c r="AK522" t="s">
        <v>12</v>
      </c>
      <c r="AL522">
        <v>0</v>
      </c>
      <c r="AM522">
        <v>0</v>
      </c>
    </row>
    <row r="523" spans="1:39" x14ac:dyDescent="0.25">
      <c r="A523" t="s">
        <v>187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701.26032199999997</v>
      </c>
      <c r="I523">
        <v>71.365167</v>
      </c>
      <c r="J523" t="s">
        <v>3</v>
      </c>
      <c r="K523">
        <v>684.48859500000003</v>
      </c>
      <c r="L523">
        <v>69.509607000000003</v>
      </c>
      <c r="M523" t="s">
        <v>4</v>
      </c>
      <c r="N523">
        <v>40.75638</v>
      </c>
      <c r="O523">
        <v>2.2935089999999998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0.289823</v>
      </c>
      <c r="AG523">
        <v>6.0000000000000002E-5</v>
      </c>
      <c r="AH523" t="s">
        <v>11</v>
      </c>
      <c r="AI523">
        <v>0.70823599999999998</v>
      </c>
      <c r="AJ523">
        <v>3.4999999999999997E-5</v>
      </c>
      <c r="AK523" t="s">
        <v>12</v>
      </c>
      <c r="AL523">
        <v>0</v>
      </c>
      <c r="AM523">
        <v>0</v>
      </c>
    </row>
    <row r="524" spans="1:39" x14ac:dyDescent="0.25">
      <c r="A524" t="s">
        <v>187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1052.495625</v>
      </c>
      <c r="I524">
        <v>148.16156699999999</v>
      </c>
      <c r="J524" t="s">
        <v>3</v>
      </c>
      <c r="K524">
        <v>1027.3487500000001</v>
      </c>
      <c r="L524">
        <v>143.84196700000001</v>
      </c>
      <c r="M524" t="s">
        <v>4</v>
      </c>
      <c r="N524">
        <v>61.062652999999997</v>
      </c>
      <c r="O524">
        <v>3.8218670000000001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0.28604099999999999</v>
      </c>
      <c r="AG524">
        <v>4.3999999999999999E-5</v>
      </c>
      <c r="AH524" t="s">
        <v>11</v>
      </c>
      <c r="AI524">
        <v>0.70892100000000002</v>
      </c>
      <c r="AJ524">
        <v>4.1E-5</v>
      </c>
      <c r="AK524" t="s">
        <v>12</v>
      </c>
      <c r="AL524">
        <v>0</v>
      </c>
      <c r="AM524">
        <v>0</v>
      </c>
    </row>
    <row r="525" spans="1:39" x14ac:dyDescent="0.25">
      <c r="A525" t="s">
        <v>187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1402.3056469999999</v>
      </c>
      <c r="I525">
        <v>256.03927800000002</v>
      </c>
      <c r="J525" t="s">
        <v>3</v>
      </c>
      <c r="K525">
        <v>1368.8077149999999</v>
      </c>
      <c r="L525">
        <v>248.47342399999999</v>
      </c>
      <c r="M525" t="s">
        <v>4</v>
      </c>
      <c r="N525">
        <v>81.2624</v>
      </c>
      <c r="O525">
        <v>5.8696460000000004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0.28422199999999997</v>
      </c>
      <c r="AG525">
        <v>2.4000000000000001E-5</v>
      </c>
      <c r="AH525" t="s">
        <v>11</v>
      </c>
      <c r="AI525">
        <v>0.71015499999999998</v>
      </c>
      <c r="AJ525">
        <v>5.5999999999999999E-5</v>
      </c>
      <c r="AK525" t="s">
        <v>12</v>
      </c>
      <c r="AL525">
        <v>0</v>
      </c>
      <c r="AM525">
        <v>0</v>
      </c>
    </row>
    <row r="526" spans="1:39" x14ac:dyDescent="0.25">
      <c r="A526" t="s">
        <v>187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1752.439224</v>
      </c>
      <c r="I526">
        <v>414.35686700000002</v>
      </c>
      <c r="J526" t="s">
        <v>3</v>
      </c>
      <c r="K526">
        <v>1710.567319</v>
      </c>
      <c r="L526">
        <v>401.71294699999999</v>
      </c>
      <c r="M526" t="s">
        <v>4</v>
      </c>
      <c r="N526">
        <v>101.450255</v>
      </c>
      <c r="O526">
        <v>8.7608149999999991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0.28347699999999998</v>
      </c>
      <c r="AG526">
        <v>2.6999999999999999E-5</v>
      </c>
      <c r="AH526" t="s">
        <v>11</v>
      </c>
      <c r="AI526">
        <v>0.71179899999999996</v>
      </c>
      <c r="AJ526">
        <v>6.8999999999999997E-5</v>
      </c>
      <c r="AK526" t="s">
        <v>12</v>
      </c>
      <c r="AL526">
        <v>0</v>
      </c>
      <c r="AM526">
        <v>0</v>
      </c>
    </row>
    <row r="527" spans="1:39" x14ac:dyDescent="0.25">
      <c r="A527" t="s">
        <v>187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2102.655205</v>
      </c>
      <c r="I527">
        <v>562.35597600000006</v>
      </c>
      <c r="J527" t="s">
        <v>3</v>
      </c>
      <c r="K527">
        <v>2052.4155300000002</v>
      </c>
      <c r="L527">
        <v>544.47926199999995</v>
      </c>
      <c r="M527" t="s">
        <v>4</v>
      </c>
      <c r="N527">
        <v>121.757369</v>
      </c>
      <c r="O527">
        <v>12.692235999999999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0.283327</v>
      </c>
      <c r="AG527">
        <v>2.5000000000000001E-5</v>
      </c>
      <c r="AH527" t="s">
        <v>11</v>
      </c>
      <c r="AI527">
        <v>0.71263699999999996</v>
      </c>
      <c r="AJ527">
        <v>7.3999999999999996E-5</v>
      </c>
      <c r="AK527" t="s">
        <v>12</v>
      </c>
      <c r="AL527">
        <v>0</v>
      </c>
      <c r="AM527">
        <v>0</v>
      </c>
    </row>
    <row r="528" spans="1:39" x14ac:dyDescent="0.25">
      <c r="A528" t="s">
        <v>187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2453.0786079999998</v>
      </c>
      <c r="I528">
        <v>733.12741000000005</v>
      </c>
      <c r="J528" t="s">
        <v>3</v>
      </c>
      <c r="K528">
        <v>2394.4777829999998</v>
      </c>
      <c r="L528">
        <v>709.55816900000002</v>
      </c>
      <c r="M528" t="s">
        <v>4</v>
      </c>
      <c r="N528">
        <v>141.99890400000001</v>
      </c>
      <c r="O528">
        <v>18.358619999999998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0.28270200000000001</v>
      </c>
      <c r="AG528">
        <v>1.8E-5</v>
      </c>
      <c r="AH528" t="s">
        <v>11</v>
      </c>
      <c r="AI528">
        <v>0.71373399999999998</v>
      </c>
      <c r="AJ528">
        <v>8.0000000000000007E-5</v>
      </c>
      <c r="AK528" t="s">
        <v>12</v>
      </c>
      <c r="AL528">
        <v>0</v>
      </c>
      <c r="AM528">
        <v>0</v>
      </c>
    </row>
    <row r="529" spans="1:39" x14ac:dyDescent="0.25">
      <c r="A529" t="s">
        <v>187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2803.339692</v>
      </c>
      <c r="I529">
        <v>941.13307099999997</v>
      </c>
      <c r="J529" t="s">
        <v>3</v>
      </c>
      <c r="K529">
        <v>2736.391372</v>
      </c>
      <c r="L529">
        <v>911.33785899999998</v>
      </c>
      <c r="M529" t="s">
        <v>4</v>
      </c>
      <c r="N529">
        <v>162.24652699999999</v>
      </c>
      <c r="O529">
        <v>25.176914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0.28258</v>
      </c>
      <c r="AG529">
        <v>1.8E-5</v>
      </c>
      <c r="AH529" t="s">
        <v>11</v>
      </c>
      <c r="AI529">
        <v>0.71434799999999998</v>
      </c>
      <c r="AJ529">
        <v>8.2000000000000001E-5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187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3154.350195</v>
      </c>
      <c r="I530">
        <v>1138.500945</v>
      </c>
      <c r="J530" t="s">
        <v>3</v>
      </c>
      <c r="K530">
        <v>3079.0376070000002</v>
      </c>
      <c r="L530">
        <v>1102.962248</v>
      </c>
      <c r="M530" t="s">
        <v>4</v>
      </c>
      <c r="N530">
        <v>182.496577</v>
      </c>
      <c r="O530">
        <v>30.365704000000001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0.28209400000000001</v>
      </c>
      <c r="AG530">
        <v>2.4000000000000001E-5</v>
      </c>
      <c r="AH530" t="s">
        <v>11</v>
      </c>
      <c r="AI530">
        <v>0.71546699999999996</v>
      </c>
      <c r="AJ530">
        <v>8.5000000000000006E-5</v>
      </c>
      <c r="AK530" t="s">
        <v>12</v>
      </c>
      <c r="AL530">
        <v>0</v>
      </c>
      <c r="AM530">
        <v>0</v>
      </c>
    </row>
    <row r="531" spans="1:39" x14ac:dyDescent="0.25">
      <c r="A531" t="s">
        <v>187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3504.8292190000002</v>
      </c>
      <c r="I531">
        <v>1368.0469989999999</v>
      </c>
      <c r="J531" t="s">
        <v>3</v>
      </c>
      <c r="K531">
        <v>3421.1603759999998</v>
      </c>
      <c r="L531">
        <v>1325.1672579999999</v>
      </c>
      <c r="M531" t="s">
        <v>4</v>
      </c>
      <c r="N531">
        <v>202.67229</v>
      </c>
      <c r="O531">
        <v>37.466023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0.282053</v>
      </c>
      <c r="AG531">
        <v>2.4000000000000001E-5</v>
      </c>
      <c r="AH531" t="s">
        <v>11</v>
      </c>
      <c r="AI531">
        <v>0.71676600000000001</v>
      </c>
      <c r="AJ531">
        <v>8.7000000000000001E-5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187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3855.5728079999999</v>
      </c>
      <c r="I532">
        <v>1729.319178</v>
      </c>
      <c r="J532" t="s">
        <v>3</v>
      </c>
      <c r="K532">
        <v>3763.512534</v>
      </c>
      <c r="L532">
        <v>1672.662212</v>
      </c>
      <c r="M532" t="s">
        <v>4</v>
      </c>
      <c r="N532">
        <v>222.977836</v>
      </c>
      <c r="O532">
        <v>46.678260000000002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0.28201799999999999</v>
      </c>
      <c r="AG532">
        <v>2.4000000000000001E-5</v>
      </c>
      <c r="AH532" t="s">
        <v>11</v>
      </c>
      <c r="AI532">
        <v>0.71754499999999999</v>
      </c>
      <c r="AJ532">
        <v>8.6000000000000003E-5</v>
      </c>
      <c r="AK532" t="s">
        <v>12</v>
      </c>
      <c r="AL532">
        <v>0</v>
      </c>
      <c r="AM532">
        <v>0</v>
      </c>
    </row>
    <row r="533" spans="1:39" x14ac:dyDescent="0.25">
      <c r="A533" t="s">
        <v>187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4205.6244919999999</v>
      </c>
      <c r="I533">
        <v>2036.747844</v>
      </c>
      <c r="J533" t="s">
        <v>3</v>
      </c>
      <c r="K533">
        <v>4105.1983399999999</v>
      </c>
      <c r="L533">
        <v>1970.8632190000001</v>
      </c>
      <c r="M533" t="s">
        <v>4</v>
      </c>
      <c r="N533">
        <v>243.26149599999999</v>
      </c>
      <c r="O533">
        <v>53.128413000000002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0.28200599999999998</v>
      </c>
      <c r="AG533">
        <v>2.4000000000000001E-5</v>
      </c>
      <c r="AH533" t="s">
        <v>11</v>
      </c>
      <c r="AI533">
        <v>0.71818899999999997</v>
      </c>
      <c r="AJ533">
        <v>8.2000000000000001E-5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187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4556.10293</v>
      </c>
      <c r="I534">
        <v>2246.4411319999999</v>
      </c>
      <c r="J534" t="s">
        <v>3</v>
      </c>
      <c r="K534">
        <v>4447.2886129999997</v>
      </c>
      <c r="L534">
        <v>2171.9159540000001</v>
      </c>
      <c r="M534" t="s">
        <v>4</v>
      </c>
      <c r="N534">
        <v>263.55645199999998</v>
      </c>
      <c r="O534">
        <v>60.693088000000003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0.28191100000000002</v>
      </c>
      <c r="AG534">
        <v>2.3E-5</v>
      </c>
      <c r="AH534" t="s">
        <v>11</v>
      </c>
      <c r="AI534">
        <v>0.71975699999999998</v>
      </c>
      <c r="AJ534">
        <v>7.3999999999999996E-5</v>
      </c>
      <c r="AK534" t="s">
        <v>12</v>
      </c>
      <c r="AL534">
        <v>0</v>
      </c>
      <c r="AM534">
        <v>0</v>
      </c>
    </row>
    <row r="535" spans="1:39" x14ac:dyDescent="0.25">
      <c r="A535" t="s">
        <v>187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4906.6813279999997</v>
      </c>
      <c r="I535">
        <v>2557.2420280000001</v>
      </c>
      <c r="J535" t="s">
        <v>3</v>
      </c>
      <c r="K535">
        <v>4789.5047269999995</v>
      </c>
      <c r="L535">
        <v>2473.707136</v>
      </c>
      <c r="M535" t="s">
        <v>4</v>
      </c>
      <c r="N535">
        <v>283.78187300000002</v>
      </c>
      <c r="O535">
        <v>67.745234999999994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0.28190999999999999</v>
      </c>
      <c r="AG535">
        <v>2.3E-5</v>
      </c>
      <c r="AH535" t="s">
        <v>11</v>
      </c>
      <c r="AI535">
        <v>0.72004699999999999</v>
      </c>
      <c r="AJ535">
        <v>6.9999999999999994E-5</v>
      </c>
      <c r="AK535" t="s">
        <v>12</v>
      </c>
      <c r="AL535">
        <v>0</v>
      </c>
      <c r="AM535">
        <v>0</v>
      </c>
    </row>
    <row r="536" spans="1:39" x14ac:dyDescent="0.25">
      <c r="A536" t="s">
        <v>187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5256.8191409999999</v>
      </c>
      <c r="I536">
        <v>2844.9523389999999</v>
      </c>
      <c r="J536" t="s">
        <v>3</v>
      </c>
      <c r="K536">
        <v>5131.265703</v>
      </c>
      <c r="L536">
        <v>2752.3495339999999</v>
      </c>
      <c r="M536" t="s">
        <v>4</v>
      </c>
      <c r="N536">
        <v>304.03200399999997</v>
      </c>
      <c r="O536">
        <v>73.432008999999994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0.28158</v>
      </c>
      <c r="AG536">
        <v>2.6999999999999999E-5</v>
      </c>
      <c r="AH536" t="s">
        <v>11</v>
      </c>
      <c r="AI536">
        <v>0.72186600000000001</v>
      </c>
      <c r="AJ536">
        <v>5.1999999999999997E-5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187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5606.2562209999996</v>
      </c>
      <c r="I537">
        <v>3162.5145819999998</v>
      </c>
      <c r="J537" t="s">
        <v>3</v>
      </c>
      <c r="K537">
        <v>5472.3435060000002</v>
      </c>
      <c r="L537">
        <v>3059.3011299999998</v>
      </c>
      <c r="M537" t="s">
        <v>4</v>
      </c>
      <c r="N537">
        <v>324.14959700000003</v>
      </c>
      <c r="O537">
        <v>79.532999000000004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0.28154400000000002</v>
      </c>
      <c r="AG537">
        <v>2.6999999999999999E-5</v>
      </c>
      <c r="AH537" t="s">
        <v>11</v>
      </c>
      <c r="AI537">
        <v>0.72261500000000001</v>
      </c>
      <c r="AJ537">
        <v>4.6999999999999997E-5</v>
      </c>
      <c r="AK537" t="s">
        <v>12</v>
      </c>
      <c r="AL537">
        <v>0</v>
      </c>
      <c r="AM537">
        <v>0</v>
      </c>
    </row>
    <row r="538" spans="1:39" x14ac:dyDescent="0.25">
      <c r="A538" t="s">
        <v>187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5955.5083590000004</v>
      </c>
      <c r="I538">
        <v>3640.5347109999998</v>
      </c>
      <c r="J538" t="s">
        <v>3</v>
      </c>
      <c r="K538">
        <v>5813.2087600000004</v>
      </c>
      <c r="L538">
        <v>3522.8262180000002</v>
      </c>
      <c r="M538" t="s">
        <v>4</v>
      </c>
      <c r="N538">
        <v>344.15812299999999</v>
      </c>
      <c r="O538">
        <v>86.048053999999993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0.28111900000000001</v>
      </c>
      <c r="AG538">
        <v>3.1999999999999999E-5</v>
      </c>
      <c r="AH538" t="s">
        <v>11</v>
      </c>
      <c r="AI538">
        <v>0.72268299999999996</v>
      </c>
      <c r="AJ538">
        <v>4.8000000000000001E-5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187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6305.3398930000003</v>
      </c>
      <c r="I539">
        <v>3947.1215999999999</v>
      </c>
      <c r="J539" t="s">
        <v>3</v>
      </c>
      <c r="K539">
        <v>6154.6896969999998</v>
      </c>
      <c r="L539">
        <v>3816.3652099999999</v>
      </c>
      <c r="M539" t="s">
        <v>4</v>
      </c>
      <c r="N539">
        <v>364.23890699999998</v>
      </c>
      <c r="O539">
        <v>89.696163999999996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0.281109</v>
      </c>
      <c r="AG539">
        <v>3.1999999999999999E-5</v>
      </c>
      <c r="AH539" t="s">
        <v>11</v>
      </c>
      <c r="AI539">
        <v>0.72287900000000005</v>
      </c>
      <c r="AJ539">
        <v>4.8000000000000001E-5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187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6654.8774320000002</v>
      </c>
      <c r="I540">
        <v>4292.5469450000001</v>
      </c>
      <c r="J540" t="s">
        <v>3</v>
      </c>
      <c r="K540">
        <v>6495.8604100000002</v>
      </c>
      <c r="L540">
        <v>4148.198695</v>
      </c>
      <c r="M540" t="s">
        <v>4</v>
      </c>
      <c r="N540">
        <v>384.37122599999998</v>
      </c>
      <c r="O540">
        <v>96.301021000000006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0.28110400000000002</v>
      </c>
      <c r="AG540">
        <v>3.1999999999999999E-5</v>
      </c>
      <c r="AH540" t="s">
        <v>11</v>
      </c>
      <c r="AI540">
        <v>0.72301199999999999</v>
      </c>
      <c r="AJ540">
        <v>4.5000000000000003E-5</v>
      </c>
      <c r="AK540" t="s">
        <v>12</v>
      </c>
      <c r="AL540">
        <v>0</v>
      </c>
      <c r="AM540">
        <v>0</v>
      </c>
    </row>
    <row r="541" spans="1:39" x14ac:dyDescent="0.25">
      <c r="A541" t="s">
        <v>187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7005.2248049999998</v>
      </c>
      <c r="I541">
        <v>4630.0213970000004</v>
      </c>
      <c r="J541" t="s">
        <v>3</v>
      </c>
      <c r="K541">
        <v>6837.8411329999999</v>
      </c>
      <c r="L541">
        <v>4471.9368480000003</v>
      </c>
      <c r="M541" t="s">
        <v>4</v>
      </c>
      <c r="N541">
        <v>404.49098300000003</v>
      </c>
      <c r="O541">
        <v>102.94981300000001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0.28110099999999999</v>
      </c>
      <c r="AG541">
        <v>3.1999999999999999E-5</v>
      </c>
      <c r="AH541" t="s">
        <v>11</v>
      </c>
      <c r="AI541">
        <v>0.72343800000000003</v>
      </c>
      <c r="AJ541">
        <v>3.8999999999999999E-5</v>
      </c>
      <c r="AK541" t="s">
        <v>12</v>
      </c>
      <c r="AL541">
        <v>0</v>
      </c>
      <c r="AM541">
        <v>0</v>
      </c>
    </row>
    <row r="542" spans="1:39" x14ac:dyDescent="0.25">
      <c r="A542" t="s">
        <v>188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188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188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188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188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188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188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188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188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188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188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188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188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188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188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188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188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188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188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188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189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352.81862699999999</v>
      </c>
      <c r="I562">
        <v>30.896201000000001</v>
      </c>
      <c r="J562" t="s">
        <v>3</v>
      </c>
      <c r="K562">
        <v>344.39746400000001</v>
      </c>
      <c r="L562">
        <v>30.095583000000001</v>
      </c>
      <c r="M562" t="s">
        <v>4</v>
      </c>
      <c r="N562">
        <v>20.818854000000002</v>
      </c>
      <c r="O562">
        <v>0.92576199999999997</v>
      </c>
      <c r="P562" t="s">
        <v>5</v>
      </c>
      <c r="Q562">
        <v>0</v>
      </c>
      <c r="R562">
        <v>0</v>
      </c>
      <c r="S562" t="s">
        <v>6</v>
      </c>
      <c r="T562">
        <v>7.0895669999999997</v>
      </c>
      <c r="U562">
        <v>1.2808E-2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0.29569699999999999</v>
      </c>
      <c r="AD562">
        <v>8.6000000000000003E-5</v>
      </c>
      <c r="AE562" t="s">
        <v>10</v>
      </c>
      <c r="AF562">
        <v>0</v>
      </c>
      <c r="AG562">
        <v>0</v>
      </c>
      <c r="AH562" t="s">
        <v>11</v>
      </c>
      <c r="AI562">
        <v>0.70840800000000004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189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705.86882400000002</v>
      </c>
      <c r="I563">
        <v>92.821363000000005</v>
      </c>
      <c r="J563" t="s">
        <v>3</v>
      </c>
      <c r="K563">
        <v>689.05737299999998</v>
      </c>
      <c r="L563">
        <v>90.013009999999994</v>
      </c>
      <c r="M563" t="s">
        <v>4</v>
      </c>
      <c r="N563">
        <v>41.621713999999997</v>
      </c>
      <c r="O563">
        <v>3.0200339999999999</v>
      </c>
      <c r="P563" t="s">
        <v>5</v>
      </c>
      <c r="Q563">
        <v>0</v>
      </c>
      <c r="R563">
        <v>0</v>
      </c>
      <c r="S563" t="s">
        <v>6</v>
      </c>
      <c r="T563">
        <v>14.202256999999999</v>
      </c>
      <c r="U563">
        <v>3.6227000000000002E-2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0.29091</v>
      </c>
      <c r="AD563">
        <v>8.7000000000000001E-5</v>
      </c>
      <c r="AE563" t="s">
        <v>10</v>
      </c>
      <c r="AF563">
        <v>0</v>
      </c>
      <c r="AG563">
        <v>0</v>
      </c>
      <c r="AH563" t="s">
        <v>11</v>
      </c>
      <c r="AI563">
        <v>0.70947499999999997</v>
      </c>
      <c r="AJ563">
        <v>5.1999999999999997E-5</v>
      </c>
      <c r="AK563" t="s">
        <v>12</v>
      </c>
      <c r="AL563">
        <v>0</v>
      </c>
      <c r="AM563">
        <v>0</v>
      </c>
    </row>
    <row r="564" spans="1:39" x14ac:dyDescent="0.25">
      <c r="A564" t="s">
        <v>189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1057.7702509999999</v>
      </c>
      <c r="I564">
        <v>185.417585</v>
      </c>
      <c r="J564" t="s">
        <v>3</v>
      </c>
      <c r="K564">
        <v>1032.562347</v>
      </c>
      <c r="L564">
        <v>179.83885000000001</v>
      </c>
      <c r="M564" t="s">
        <v>4</v>
      </c>
      <c r="N564">
        <v>62.224719999999998</v>
      </c>
      <c r="O564">
        <v>5.50108</v>
      </c>
      <c r="P564" t="s">
        <v>5</v>
      </c>
      <c r="Q564">
        <v>0</v>
      </c>
      <c r="R564">
        <v>0</v>
      </c>
      <c r="S564" t="s">
        <v>6</v>
      </c>
      <c r="T564">
        <v>21.279534999999999</v>
      </c>
      <c r="U564">
        <v>4.6120000000000001E-2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0.286609</v>
      </c>
      <c r="AD564">
        <v>4.1999999999999998E-5</v>
      </c>
      <c r="AE564" t="s">
        <v>10</v>
      </c>
      <c r="AF564">
        <v>0</v>
      </c>
      <c r="AG564">
        <v>0</v>
      </c>
      <c r="AH564" t="s">
        <v>11</v>
      </c>
      <c r="AI564">
        <v>0.71228000000000002</v>
      </c>
      <c r="AJ564">
        <v>8.7999999999999998E-5</v>
      </c>
      <c r="AK564" t="s">
        <v>12</v>
      </c>
      <c r="AL564">
        <v>0</v>
      </c>
      <c r="AM564">
        <v>0</v>
      </c>
    </row>
    <row r="565" spans="1:39" x14ac:dyDescent="0.25">
      <c r="A565" t="s">
        <v>189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1410.6214179999999</v>
      </c>
      <c r="I565">
        <v>288.54861299999999</v>
      </c>
      <c r="J565" t="s">
        <v>3</v>
      </c>
      <c r="K565">
        <v>1377.005007</v>
      </c>
      <c r="L565">
        <v>279.08692200000002</v>
      </c>
      <c r="M565" t="s">
        <v>4</v>
      </c>
      <c r="N565">
        <v>82.962766000000002</v>
      </c>
      <c r="O565">
        <v>9.0113889999999994</v>
      </c>
      <c r="P565" t="s">
        <v>5</v>
      </c>
      <c r="Q565">
        <v>0</v>
      </c>
      <c r="R565">
        <v>0</v>
      </c>
      <c r="S565" t="s">
        <v>6</v>
      </c>
      <c r="T565">
        <v>28.353873</v>
      </c>
      <c r="U565">
        <v>5.9838000000000002E-2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0.285522</v>
      </c>
      <c r="AD565">
        <v>3.4E-5</v>
      </c>
      <c r="AE565" t="s">
        <v>10</v>
      </c>
      <c r="AF565">
        <v>0</v>
      </c>
      <c r="AG565">
        <v>0</v>
      </c>
      <c r="AH565" t="s">
        <v>11</v>
      </c>
      <c r="AI565">
        <v>0.71335800000000005</v>
      </c>
      <c r="AJ565">
        <v>8.7000000000000001E-5</v>
      </c>
      <c r="AK565" t="s">
        <v>12</v>
      </c>
      <c r="AL565">
        <v>0</v>
      </c>
      <c r="AM565">
        <v>0</v>
      </c>
    </row>
    <row r="566" spans="1:39" x14ac:dyDescent="0.25">
      <c r="A566" t="s">
        <v>189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1762.801191</v>
      </c>
      <c r="I566">
        <v>377.28381100000001</v>
      </c>
      <c r="J566" t="s">
        <v>3</v>
      </c>
      <c r="K566">
        <v>1720.7933330000001</v>
      </c>
      <c r="L566">
        <v>364.48872399999999</v>
      </c>
      <c r="M566" t="s">
        <v>4</v>
      </c>
      <c r="N566">
        <v>103.592057</v>
      </c>
      <c r="O566">
        <v>10.628444</v>
      </c>
      <c r="P566" t="s">
        <v>5</v>
      </c>
      <c r="Q566">
        <v>0</v>
      </c>
      <c r="R566">
        <v>0</v>
      </c>
      <c r="S566" t="s">
        <v>6</v>
      </c>
      <c r="T566">
        <v>35.441169000000002</v>
      </c>
      <c r="U566">
        <v>7.9476000000000005E-2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0.28465099999999999</v>
      </c>
      <c r="AD566">
        <v>2.5000000000000001E-5</v>
      </c>
      <c r="AE566" t="s">
        <v>10</v>
      </c>
      <c r="AF566">
        <v>0</v>
      </c>
      <c r="AG566">
        <v>0</v>
      </c>
      <c r="AH566" t="s">
        <v>11</v>
      </c>
      <c r="AI566">
        <v>0.715534</v>
      </c>
      <c r="AJ566">
        <v>9.2999999999999997E-5</v>
      </c>
      <c r="AK566" t="s">
        <v>12</v>
      </c>
      <c r="AL566">
        <v>0</v>
      </c>
      <c r="AM566">
        <v>0</v>
      </c>
    </row>
    <row r="567" spans="1:39" x14ac:dyDescent="0.25">
      <c r="A567" t="s">
        <v>189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2115.886152</v>
      </c>
      <c r="I567">
        <v>445.29515099999998</v>
      </c>
      <c r="J567" t="s">
        <v>3</v>
      </c>
      <c r="K567">
        <v>2065.4820140000002</v>
      </c>
      <c r="L567">
        <v>429.86496499999998</v>
      </c>
      <c r="M567" t="s">
        <v>4</v>
      </c>
      <c r="N567">
        <v>124.355497</v>
      </c>
      <c r="O567">
        <v>12.136684000000001</v>
      </c>
      <c r="P567" t="s">
        <v>5</v>
      </c>
      <c r="Q567">
        <v>0</v>
      </c>
      <c r="R567">
        <v>0</v>
      </c>
      <c r="S567" t="s">
        <v>6</v>
      </c>
      <c r="T567">
        <v>42.526760000000003</v>
      </c>
      <c r="U567">
        <v>9.7929000000000002E-2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0.28375800000000001</v>
      </c>
      <c r="AD567">
        <v>1.8E-5</v>
      </c>
      <c r="AE567" t="s">
        <v>10</v>
      </c>
      <c r="AF567">
        <v>0</v>
      </c>
      <c r="AG567">
        <v>0</v>
      </c>
      <c r="AH567" t="s">
        <v>11</v>
      </c>
      <c r="AI567">
        <v>0.71604599999999996</v>
      </c>
      <c r="AJ567">
        <v>9.3999999999999994E-5</v>
      </c>
      <c r="AK567" t="s">
        <v>12</v>
      </c>
      <c r="AL567">
        <v>0</v>
      </c>
      <c r="AM567">
        <v>0</v>
      </c>
    </row>
    <row r="568" spans="1:39" x14ac:dyDescent="0.25">
      <c r="A568" t="s">
        <v>189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2468.9613530000001</v>
      </c>
      <c r="I568">
        <v>537.59966499999996</v>
      </c>
      <c r="J568" t="s">
        <v>3</v>
      </c>
      <c r="K568">
        <v>2410.1652290000002</v>
      </c>
      <c r="L568">
        <v>517.77304900000001</v>
      </c>
      <c r="M568" t="s">
        <v>4</v>
      </c>
      <c r="N568">
        <v>145.146694</v>
      </c>
      <c r="O568">
        <v>13.415784</v>
      </c>
      <c r="P568" t="s">
        <v>5</v>
      </c>
      <c r="Q568">
        <v>0</v>
      </c>
      <c r="R568">
        <v>0</v>
      </c>
      <c r="S568" t="s">
        <v>6</v>
      </c>
      <c r="T568">
        <v>49.629542000000001</v>
      </c>
      <c r="U568">
        <v>0.13264599999999999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0.28365200000000002</v>
      </c>
      <c r="AD568">
        <v>1.8E-5</v>
      </c>
      <c r="AE568" t="s">
        <v>10</v>
      </c>
      <c r="AF568">
        <v>0</v>
      </c>
      <c r="AG568">
        <v>0</v>
      </c>
      <c r="AH568" t="s">
        <v>11</v>
      </c>
      <c r="AI568">
        <v>0.716916</v>
      </c>
      <c r="AJ568">
        <v>9.1000000000000003E-5</v>
      </c>
      <c r="AK568" t="s">
        <v>12</v>
      </c>
      <c r="AL568">
        <v>0</v>
      </c>
      <c r="AM568">
        <v>0</v>
      </c>
    </row>
    <row r="569" spans="1:39" x14ac:dyDescent="0.25">
      <c r="A569" t="s">
        <v>189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2821.5792240000001</v>
      </c>
      <c r="I569">
        <v>664.48085700000001</v>
      </c>
      <c r="J569" t="s">
        <v>3</v>
      </c>
      <c r="K569">
        <v>2754.3978419999999</v>
      </c>
      <c r="L569">
        <v>640.837807</v>
      </c>
      <c r="M569" t="s">
        <v>4</v>
      </c>
      <c r="N569">
        <v>165.93489600000001</v>
      </c>
      <c r="O569">
        <v>15.359412000000001</v>
      </c>
      <c r="P569" t="s">
        <v>5</v>
      </c>
      <c r="Q569">
        <v>0</v>
      </c>
      <c r="R569">
        <v>0</v>
      </c>
      <c r="S569" t="s">
        <v>6</v>
      </c>
      <c r="T569">
        <v>56.7286</v>
      </c>
      <c r="U569">
        <v>0.167656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0.28312500000000002</v>
      </c>
      <c r="AD569">
        <v>2.5000000000000001E-5</v>
      </c>
      <c r="AE569" t="s">
        <v>10</v>
      </c>
      <c r="AF569">
        <v>0</v>
      </c>
      <c r="AG569">
        <v>0</v>
      </c>
      <c r="AH569" t="s">
        <v>11</v>
      </c>
      <c r="AI569">
        <v>0.71732499999999999</v>
      </c>
      <c r="AJ569">
        <v>8.7000000000000001E-5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189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3174.2538479999998</v>
      </c>
      <c r="I570">
        <v>801.32007099999998</v>
      </c>
      <c r="J570" t="s">
        <v>3</v>
      </c>
      <c r="K570">
        <v>3098.690083</v>
      </c>
      <c r="L570">
        <v>773.94124999999997</v>
      </c>
      <c r="M570" t="s">
        <v>4</v>
      </c>
      <c r="N570">
        <v>186.670095</v>
      </c>
      <c r="O570">
        <v>18.799662000000001</v>
      </c>
      <c r="P570" t="s">
        <v>5</v>
      </c>
      <c r="Q570">
        <v>0</v>
      </c>
      <c r="R570">
        <v>0</v>
      </c>
      <c r="S570" t="s">
        <v>6</v>
      </c>
      <c r="T570">
        <v>63.821151</v>
      </c>
      <c r="U570">
        <v>0.19989999999999999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0.282194</v>
      </c>
      <c r="AD570">
        <v>2.5999999999999998E-5</v>
      </c>
      <c r="AE570" t="s">
        <v>10</v>
      </c>
      <c r="AF570">
        <v>0</v>
      </c>
      <c r="AG570">
        <v>0</v>
      </c>
      <c r="AH570" t="s">
        <v>11</v>
      </c>
      <c r="AI570">
        <v>0.71738000000000002</v>
      </c>
      <c r="AJ570">
        <v>8.6000000000000003E-5</v>
      </c>
      <c r="AK570" t="s">
        <v>12</v>
      </c>
      <c r="AL570">
        <v>0</v>
      </c>
      <c r="AM570">
        <v>0</v>
      </c>
    </row>
    <row r="571" spans="1:39" x14ac:dyDescent="0.25">
      <c r="A571" t="s">
        <v>189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3526.1416020000001</v>
      </c>
      <c r="I571">
        <v>927.14587200000005</v>
      </c>
      <c r="J571" t="s">
        <v>3</v>
      </c>
      <c r="K571">
        <v>3442.1921830000001</v>
      </c>
      <c r="L571">
        <v>896.92893000000004</v>
      </c>
      <c r="M571" t="s">
        <v>4</v>
      </c>
      <c r="N571">
        <v>207.32084399999999</v>
      </c>
      <c r="O571">
        <v>22.152165</v>
      </c>
      <c r="P571" t="s">
        <v>5</v>
      </c>
      <c r="Q571">
        <v>0</v>
      </c>
      <c r="R571">
        <v>0</v>
      </c>
      <c r="S571" t="s">
        <v>6</v>
      </c>
      <c r="T571">
        <v>70.953975999999997</v>
      </c>
      <c r="U571">
        <v>0.246888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0.281746</v>
      </c>
      <c r="AD571">
        <v>3.0000000000000001E-5</v>
      </c>
      <c r="AE571" t="s">
        <v>10</v>
      </c>
      <c r="AF571">
        <v>0</v>
      </c>
      <c r="AG571">
        <v>0</v>
      </c>
      <c r="AH571" t="s">
        <v>11</v>
      </c>
      <c r="AI571">
        <v>0.71740800000000005</v>
      </c>
      <c r="AJ571">
        <v>8.6000000000000003E-5</v>
      </c>
      <c r="AK571" t="s">
        <v>12</v>
      </c>
      <c r="AL571">
        <v>0</v>
      </c>
      <c r="AM571">
        <v>0</v>
      </c>
    </row>
    <row r="572" spans="1:39" x14ac:dyDescent="0.25">
      <c r="A572" t="s">
        <v>189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3878.3578560000001</v>
      </c>
      <c r="I572">
        <v>1114.4314429999999</v>
      </c>
      <c r="J572" t="s">
        <v>3</v>
      </c>
      <c r="K572">
        <v>3786.0347219999999</v>
      </c>
      <c r="L572">
        <v>1077.9835680000001</v>
      </c>
      <c r="M572" t="s">
        <v>4</v>
      </c>
      <c r="N572">
        <v>228.048</v>
      </c>
      <c r="O572">
        <v>26.446369000000001</v>
      </c>
      <c r="P572" t="s">
        <v>5</v>
      </c>
      <c r="Q572">
        <v>0</v>
      </c>
      <c r="R572">
        <v>0</v>
      </c>
      <c r="S572" t="s">
        <v>6</v>
      </c>
      <c r="T572">
        <v>78.093782000000004</v>
      </c>
      <c r="U572">
        <v>0.27863300000000002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0.28172999999999998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0.71812299999999996</v>
      </c>
      <c r="AJ572">
        <v>9.1000000000000003E-5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189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4230.9012300000004</v>
      </c>
      <c r="I573">
        <v>1382.2754150000001</v>
      </c>
      <c r="J573" t="s">
        <v>3</v>
      </c>
      <c r="K573">
        <v>4130.1756930000001</v>
      </c>
      <c r="L573">
        <v>1336.836223</v>
      </c>
      <c r="M573" t="s">
        <v>4</v>
      </c>
      <c r="N573">
        <v>248.99767700000001</v>
      </c>
      <c r="O573">
        <v>32.712828000000002</v>
      </c>
      <c r="P573" t="s">
        <v>5</v>
      </c>
      <c r="Q573">
        <v>0</v>
      </c>
      <c r="R573">
        <v>0</v>
      </c>
      <c r="S573" t="s">
        <v>6</v>
      </c>
      <c r="T573">
        <v>85.236478000000005</v>
      </c>
      <c r="U573">
        <v>0.32259399999999999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0.28167900000000001</v>
      </c>
      <c r="AD573">
        <v>2.9E-5</v>
      </c>
      <c r="AE573" t="s">
        <v>10</v>
      </c>
      <c r="AF573">
        <v>0</v>
      </c>
      <c r="AG573">
        <v>0</v>
      </c>
      <c r="AH573" t="s">
        <v>11</v>
      </c>
      <c r="AI573">
        <v>0.71816400000000002</v>
      </c>
      <c r="AJ573">
        <v>9.1000000000000003E-5</v>
      </c>
      <c r="AK573" t="s">
        <v>12</v>
      </c>
      <c r="AL573">
        <v>0</v>
      </c>
      <c r="AM573">
        <v>0</v>
      </c>
    </row>
    <row r="574" spans="1:39" x14ac:dyDescent="0.25">
      <c r="A574" t="s">
        <v>189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4583.6255659999997</v>
      </c>
      <c r="I574">
        <v>1737.7077830000001</v>
      </c>
      <c r="J574" t="s">
        <v>3</v>
      </c>
      <c r="K574">
        <v>4474.4781929999999</v>
      </c>
      <c r="L574">
        <v>1678.4499900000001</v>
      </c>
      <c r="M574" t="s">
        <v>4</v>
      </c>
      <c r="N574">
        <v>269.85751299999998</v>
      </c>
      <c r="O574">
        <v>40.137548000000002</v>
      </c>
      <c r="P574" t="s">
        <v>5</v>
      </c>
      <c r="Q574">
        <v>0</v>
      </c>
      <c r="R574">
        <v>0</v>
      </c>
      <c r="S574" t="s">
        <v>6</v>
      </c>
      <c r="T574">
        <v>92.419325000000001</v>
      </c>
      <c r="U574">
        <v>0.39446700000000001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0.28167799999999998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0.71909599999999996</v>
      </c>
      <c r="AJ574">
        <v>8.6000000000000003E-5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189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4935.7155270000003</v>
      </c>
      <c r="I575">
        <v>2052.289824</v>
      </c>
      <c r="J575" t="s">
        <v>3</v>
      </c>
      <c r="K575">
        <v>4818.17875</v>
      </c>
      <c r="L575">
        <v>1981.573711</v>
      </c>
      <c r="M575" t="s">
        <v>4</v>
      </c>
      <c r="N575">
        <v>290.53648299999998</v>
      </c>
      <c r="O575">
        <v>47.641210000000001</v>
      </c>
      <c r="P575" t="s">
        <v>5</v>
      </c>
      <c r="Q575">
        <v>0</v>
      </c>
      <c r="R575">
        <v>0</v>
      </c>
      <c r="S575" t="s">
        <v>6</v>
      </c>
      <c r="T575">
        <v>99.548430999999994</v>
      </c>
      <c r="U575">
        <v>0.45765699999999998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0.281634</v>
      </c>
      <c r="AD575">
        <v>2.9E-5</v>
      </c>
      <c r="AE575" t="s">
        <v>10</v>
      </c>
      <c r="AF575">
        <v>0</v>
      </c>
      <c r="AG575">
        <v>0</v>
      </c>
      <c r="AH575" t="s">
        <v>11</v>
      </c>
      <c r="AI575">
        <v>0.71976600000000002</v>
      </c>
      <c r="AJ575">
        <v>8.3999999999999995E-5</v>
      </c>
      <c r="AK575" t="s">
        <v>12</v>
      </c>
      <c r="AL575">
        <v>0</v>
      </c>
      <c r="AM575">
        <v>0</v>
      </c>
    </row>
    <row r="576" spans="1:39" x14ac:dyDescent="0.25">
      <c r="A576" t="s">
        <v>189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5286.9803910000001</v>
      </c>
      <c r="I576">
        <v>2347.4091920000001</v>
      </c>
      <c r="J576" t="s">
        <v>3</v>
      </c>
      <c r="K576">
        <v>5161.0712299999996</v>
      </c>
      <c r="L576">
        <v>2270.6359379999999</v>
      </c>
      <c r="M576" t="s">
        <v>4</v>
      </c>
      <c r="N576">
        <v>311.22026099999999</v>
      </c>
      <c r="O576">
        <v>52.16713</v>
      </c>
      <c r="P576" t="s">
        <v>5</v>
      </c>
      <c r="Q576">
        <v>0</v>
      </c>
      <c r="R576">
        <v>0</v>
      </c>
      <c r="S576" t="s">
        <v>6</v>
      </c>
      <c r="T576">
        <v>106.702387</v>
      </c>
      <c r="U576">
        <v>0.51867099999999999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0.28151100000000001</v>
      </c>
      <c r="AD576">
        <v>2.6999999999999999E-5</v>
      </c>
      <c r="AE576" t="s">
        <v>10</v>
      </c>
      <c r="AF576">
        <v>0</v>
      </c>
      <c r="AG576">
        <v>0</v>
      </c>
      <c r="AH576" t="s">
        <v>11</v>
      </c>
      <c r="AI576">
        <v>0.71976600000000002</v>
      </c>
      <c r="AJ576">
        <v>8.3999999999999995E-5</v>
      </c>
      <c r="AK576" t="s">
        <v>12</v>
      </c>
      <c r="AL576">
        <v>0</v>
      </c>
      <c r="AM576">
        <v>0</v>
      </c>
    </row>
    <row r="577" spans="1:39" x14ac:dyDescent="0.25">
      <c r="A577" t="s">
        <v>189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5639.6041409999998</v>
      </c>
      <c r="I577">
        <v>2597.0223219999998</v>
      </c>
      <c r="J577" t="s">
        <v>3</v>
      </c>
      <c r="K577">
        <v>5505.2892869999996</v>
      </c>
      <c r="L577">
        <v>2511.803739</v>
      </c>
      <c r="M577" t="s">
        <v>4</v>
      </c>
      <c r="N577">
        <v>332.08260899999999</v>
      </c>
      <c r="O577">
        <v>58.149484000000001</v>
      </c>
      <c r="P577" t="s">
        <v>5</v>
      </c>
      <c r="Q577">
        <v>0</v>
      </c>
      <c r="R577">
        <v>0</v>
      </c>
      <c r="S577" t="s">
        <v>6</v>
      </c>
      <c r="T577">
        <v>113.84875</v>
      </c>
      <c r="U577">
        <v>0.55831600000000003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0.28150799999999998</v>
      </c>
      <c r="AD577">
        <v>2.6999999999999999E-5</v>
      </c>
      <c r="AE577" t="s">
        <v>10</v>
      </c>
      <c r="AF577">
        <v>0</v>
      </c>
      <c r="AG577">
        <v>0</v>
      </c>
      <c r="AH577" t="s">
        <v>11</v>
      </c>
      <c r="AI577">
        <v>0.71997599999999995</v>
      </c>
      <c r="AJ577">
        <v>8.2000000000000001E-5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189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5991.9536429999998</v>
      </c>
      <c r="I578">
        <v>3066.5067669999999</v>
      </c>
      <c r="J578" t="s">
        <v>3</v>
      </c>
      <c r="K578">
        <v>5849.2740530000001</v>
      </c>
      <c r="L578">
        <v>2967.5004429999999</v>
      </c>
      <c r="M578" t="s">
        <v>4</v>
      </c>
      <c r="N578">
        <v>352.78421900000001</v>
      </c>
      <c r="O578">
        <v>67.113427000000001</v>
      </c>
      <c r="P578" t="s">
        <v>5</v>
      </c>
      <c r="Q578">
        <v>0</v>
      </c>
      <c r="R578">
        <v>0</v>
      </c>
      <c r="S578" t="s">
        <v>6</v>
      </c>
      <c r="T578">
        <v>120.986278</v>
      </c>
      <c r="U578">
        <v>0.65563199999999999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0.28148899999999999</v>
      </c>
      <c r="AD578">
        <v>2.6999999999999999E-5</v>
      </c>
      <c r="AE578" t="s">
        <v>10</v>
      </c>
      <c r="AF578">
        <v>0</v>
      </c>
      <c r="AG578">
        <v>0</v>
      </c>
      <c r="AH578" t="s">
        <v>11</v>
      </c>
      <c r="AI578">
        <v>0.71997599999999995</v>
      </c>
      <c r="AJ578">
        <v>8.2000000000000001E-5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189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6344.1582710000002</v>
      </c>
      <c r="I579">
        <v>3422.063247</v>
      </c>
      <c r="J579" t="s">
        <v>3</v>
      </c>
      <c r="K579">
        <v>6193.0700880000004</v>
      </c>
      <c r="L579">
        <v>3307.1316809999998</v>
      </c>
      <c r="M579" t="s">
        <v>4</v>
      </c>
      <c r="N579">
        <v>373.44147299999997</v>
      </c>
      <c r="O579">
        <v>75.77516</v>
      </c>
      <c r="P579" t="s">
        <v>5</v>
      </c>
      <c r="Q579">
        <v>0</v>
      </c>
      <c r="R579">
        <v>0</v>
      </c>
      <c r="S579" t="s">
        <v>6</v>
      </c>
      <c r="T579">
        <v>128.112403</v>
      </c>
      <c r="U579">
        <v>0.71843900000000005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0.28135900000000003</v>
      </c>
      <c r="AD579">
        <v>2.8E-5</v>
      </c>
      <c r="AE579" t="s">
        <v>10</v>
      </c>
      <c r="AF579">
        <v>0</v>
      </c>
      <c r="AG579">
        <v>0</v>
      </c>
      <c r="AH579" t="s">
        <v>11</v>
      </c>
      <c r="AI579">
        <v>0.72065000000000001</v>
      </c>
      <c r="AJ579">
        <v>7.4999999999999993E-5</v>
      </c>
      <c r="AK579" t="s">
        <v>12</v>
      </c>
      <c r="AL579">
        <v>0</v>
      </c>
      <c r="AM579">
        <v>0</v>
      </c>
    </row>
    <row r="580" spans="1:39" x14ac:dyDescent="0.25">
      <c r="A580" t="s">
        <v>189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6696.1275880000003</v>
      </c>
      <c r="I580">
        <v>3676.53042</v>
      </c>
      <c r="J580" t="s">
        <v>3</v>
      </c>
      <c r="K580">
        <v>6536.6195019999996</v>
      </c>
      <c r="L580">
        <v>3549.9854099999998</v>
      </c>
      <c r="M580" t="s">
        <v>4</v>
      </c>
      <c r="N580">
        <v>394.13233000000002</v>
      </c>
      <c r="O580">
        <v>82.594421999999994</v>
      </c>
      <c r="P580" t="s">
        <v>5</v>
      </c>
      <c r="Q580">
        <v>0</v>
      </c>
      <c r="R580">
        <v>0</v>
      </c>
      <c r="S580" t="s">
        <v>6</v>
      </c>
      <c r="T580">
        <v>135.202732</v>
      </c>
      <c r="U580">
        <v>0.81428699999999998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0.28134999999999999</v>
      </c>
      <c r="AD580">
        <v>2.8E-5</v>
      </c>
      <c r="AE580" t="s">
        <v>10</v>
      </c>
      <c r="AF580">
        <v>0</v>
      </c>
      <c r="AG580">
        <v>0</v>
      </c>
      <c r="AH580" t="s">
        <v>11</v>
      </c>
      <c r="AI580">
        <v>0.72088399999999997</v>
      </c>
      <c r="AJ580">
        <v>7.4999999999999993E-5</v>
      </c>
      <c r="AK580" t="s">
        <v>12</v>
      </c>
      <c r="AL580">
        <v>0</v>
      </c>
      <c r="AM580">
        <v>0</v>
      </c>
    </row>
    <row r="581" spans="1:39" x14ac:dyDescent="0.25">
      <c r="A581" t="s">
        <v>189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7048.3998540000002</v>
      </c>
      <c r="I581">
        <v>4035.0098010000002</v>
      </c>
      <c r="J581" t="s">
        <v>3</v>
      </c>
      <c r="K581">
        <v>6880.5066210000005</v>
      </c>
      <c r="L581">
        <v>3896.7181580000001</v>
      </c>
      <c r="M581" t="s">
        <v>4</v>
      </c>
      <c r="N581">
        <v>414.89205900000002</v>
      </c>
      <c r="O581">
        <v>90.887628000000007</v>
      </c>
      <c r="P581" t="s">
        <v>5</v>
      </c>
      <c r="Q581">
        <v>0</v>
      </c>
      <c r="R581">
        <v>0</v>
      </c>
      <c r="S581" t="s">
        <v>6</v>
      </c>
      <c r="T581">
        <v>142.27866299999999</v>
      </c>
      <c r="U581">
        <v>0.88774500000000001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0.28134199999999998</v>
      </c>
      <c r="AD581">
        <v>2.8E-5</v>
      </c>
      <c r="AE581" t="s">
        <v>10</v>
      </c>
      <c r="AF581">
        <v>0</v>
      </c>
      <c r="AG581">
        <v>0</v>
      </c>
      <c r="AH581" t="s">
        <v>11</v>
      </c>
      <c r="AI581">
        <v>0.72124299999999997</v>
      </c>
      <c r="AJ581">
        <v>7.1000000000000005E-5</v>
      </c>
      <c r="AK581" t="s">
        <v>12</v>
      </c>
      <c r="AL581">
        <v>0</v>
      </c>
      <c r="AM581">
        <v>0</v>
      </c>
    </row>
    <row r="582" spans="1:39" x14ac:dyDescent="0.25">
      <c r="A582" t="s">
        <v>147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387.85394200000002</v>
      </c>
      <c r="I582">
        <v>29.626950999999998</v>
      </c>
      <c r="J582" t="s">
        <v>3</v>
      </c>
      <c r="K582">
        <v>379.52434</v>
      </c>
      <c r="L582">
        <v>25.272161000000001</v>
      </c>
      <c r="M582" t="s">
        <v>4</v>
      </c>
      <c r="N582">
        <v>19.837613999999999</v>
      </c>
      <c r="O582">
        <v>0.24190500000000001</v>
      </c>
      <c r="P582" t="s">
        <v>5</v>
      </c>
      <c r="Q582">
        <v>21.145796000000001</v>
      </c>
      <c r="R582">
        <v>0.104784</v>
      </c>
      <c r="S582" t="s">
        <v>6</v>
      </c>
      <c r="T582">
        <v>7.5796450000000002</v>
      </c>
      <c r="U582">
        <v>6.62E-3</v>
      </c>
      <c r="V582" t="s">
        <v>7</v>
      </c>
      <c r="W582">
        <v>4.8052849999999996</v>
      </c>
      <c r="X582">
        <v>1.6071999999999999E-2</v>
      </c>
      <c r="Y582" t="s">
        <v>8</v>
      </c>
      <c r="Z582">
        <v>7.4609310000000004</v>
      </c>
      <c r="AA582">
        <v>2.9117000000000001E-2</v>
      </c>
      <c r="AB582" t="s">
        <v>9</v>
      </c>
      <c r="AC582">
        <v>337.51711899999998</v>
      </c>
      <c r="AD582">
        <v>20.531130999999998</v>
      </c>
      <c r="AE582" t="s">
        <v>10</v>
      </c>
      <c r="AF582">
        <v>0.29447299999999998</v>
      </c>
      <c r="AG582">
        <v>9.2999999999999997E-5</v>
      </c>
      <c r="AH582" t="s">
        <v>11</v>
      </c>
      <c r="AI582">
        <v>0.70717799999999997</v>
      </c>
      <c r="AJ582">
        <v>2.5999999999999998E-5</v>
      </c>
      <c r="AK582" t="s">
        <v>12</v>
      </c>
      <c r="AL582">
        <v>0</v>
      </c>
      <c r="AM582">
        <v>0</v>
      </c>
    </row>
    <row r="583" spans="1:39" x14ac:dyDescent="0.25">
      <c r="A583" t="s">
        <v>147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776.35817699999996</v>
      </c>
      <c r="I583">
        <v>92.321213</v>
      </c>
      <c r="J583" t="s">
        <v>3</v>
      </c>
      <c r="K583">
        <v>759.79064700000004</v>
      </c>
      <c r="L583">
        <v>79.412400000000005</v>
      </c>
      <c r="M583" t="s">
        <v>4</v>
      </c>
      <c r="N583">
        <v>39.690539999999999</v>
      </c>
      <c r="O583">
        <v>0.67040200000000005</v>
      </c>
      <c r="P583" t="s">
        <v>5</v>
      </c>
      <c r="Q583">
        <v>42.353482999999997</v>
      </c>
      <c r="R583">
        <v>0.473412</v>
      </c>
      <c r="S583" t="s">
        <v>6</v>
      </c>
      <c r="T583">
        <v>15.181198</v>
      </c>
      <c r="U583">
        <v>2.2922999999999999E-2</v>
      </c>
      <c r="V583" t="s">
        <v>7</v>
      </c>
      <c r="W583">
        <v>9.6209349999999993</v>
      </c>
      <c r="X583">
        <v>7.9452999999999996E-2</v>
      </c>
      <c r="Y583" t="s">
        <v>8</v>
      </c>
      <c r="Z583">
        <v>14.954969999999999</v>
      </c>
      <c r="AA583">
        <v>0.13767699999999999</v>
      </c>
      <c r="AB583" t="s">
        <v>9</v>
      </c>
      <c r="AC583">
        <v>675.70935299999996</v>
      </c>
      <c r="AD583">
        <v>64.156046000000003</v>
      </c>
      <c r="AE583" t="s">
        <v>10</v>
      </c>
      <c r="AF583">
        <v>0.29042400000000002</v>
      </c>
      <c r="AG583">
        <v>8.2000000000000001E-5</v>
      </c>
      <c r="AH583" t="s">
        <v>11</v>
      </c>
      <c r="AI583">
        <v>0.70899599999999996</v>
      </c>
      <c r="AJ583">
        <v>4.0000000000000003E-5</v>
      </c>
      <c r="AK583" t="s">
        <v>12</v>
      </c>
      <c r="AL583">
        <v>0</v>
      </c>
      <c r="AM583">
        <v>0</v>
      </c>
    </row>
    <row r="584" spans="1:39" x14ac:dyDescent="0.25">
      <c r="A584" t="s">
        <v>147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1163.8708059999999</v>
      </c>
      <c r="I584">
        <v>163.25065900000001</v>
      </c>
      <c r="J584" t="s">
        <v>3</v>
      </c>
      <c r="K584">
        <v>1139.190793</v>
      </c>
      <c r="L584">
        <v>138.27360400000001</v>
      </c>
      <c r="M584" t="s">
        <v>4</v>
      </c>
      <c r="N584">
        <v>59.36009</v>
      </c>
      <c r="O584">
        <v>1.361572</v>
      </c>
      <c r="P584" t="s">
        <v>5</v>
      </c>
      <c r="Q584">
        <v>63.480620000000002</v>
      </c>
      <c r="R584">
        <v>0.84181099999999998</v>
      </c>
      <c r="S584" t="s">
        <v>6</v>
      </c>
      <c r="T584">
        <v>22.773724000000001</v>
      </c>
      <c r="U584">
        <v>3.6824000000000003E-2</v>
      </c>
      <c r="V584" t="s">
        <v>7</v>
      </c>
      <c r="W584">
        <v>14.417272000000001</v>
      </c>
      <c r="X584">
        <v>0.137298</v>
      </c>
      <c r="Y584" t="s">
        <v>8</v>
      </c>
      <c r="Z584">
        <v>22.41169</v>
      </c>
      <c r="AA584">
        <v>0.25196499999999999</v>
      </c>
      <c r="AB584" t="s">
        <v>9</v>
      </c>
      <c r="AC584">
        <v>1013.291659</v>
      </c>
      <c r="AD584">
        <v>108.854249</v>
      </c>
      <c r="AE584" t="s">
        <v>10</v>
      </c>
      <c r="AF584">
        <v>0.28743000000000002</v>
      </c>
      <c r="AG584">
        <v>5.1999999999999997E-5</v>
      </c>
      <c r="AH584" t="s">
        <v>11</v>
      </c>
      <c r="AI584">
        <v>0.71041799999999999</v>
      </c>
      <c r="AJ584">
        <v>5.1999999999999997E-5</v>
      </c>
      <c r="AK584" t="s">
        <v>12</v>
      </c>
      <c r="AL584">
        <v>0</v>
      </c>
      <c r="AM584">
        <v>0</v>
      </c>
    </row>
    <row r="585" spans="1:39" x14ac:dyDescent="0.25">
      <c r="A585" t="s">
        <v>147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1551.449441</v>
      </c>
      <c r="I585">
        <v>177.42576199999999</v>
      </c>
      <c r="J585" t="s">
        <v>3</v>
      </c>
      <c r="K585">
        <v>1518.6524489999999</v>
      </c>
      <c r="L585">
        <v>150.63728800000001</v>
      </c>
      <c r="M585" t="s">
        <v>4</v>
      </c>
      <c r="N585">
        <v>79.165210999999999</v>
      </c>
      <c r="O585">
        <v>2.014837</v>
      </c>
      <c r="P585" t="s">
        <v>5</v>
      </c>
      <c r="Q585">
        <v>84.603814</v>
      </c>
      <c r="R585">
        <v>1.036759</v>
      </c>
      <c r="S585" t="s">
        <v>6</v>
      </c>
      <c r="T585">
        <v>30.377075000000001</v>
      </c>
      <c r="U585">
        <v>5.0396000000000003E-2</v>
      </c>
      <c r="V585" t="s">
        <v>7</v>
      </c>
      <c r="W585">
        <v>19.201754999999999</v>
      </c>
      <c r="X585">
        <v>0.18759200000000001</v>
      </c>
      <c r="Y585" t="s">
        <v>8</v>
      </c>
      <c r="Z585">
        <v>29.837285000000001</v>
      </c>
      <c r="AA585">
        <v>0.30820999999999998</v>
      </c>
      <c r="AB585" t="s">
        <v>9</v>
      </c>
      <c r="AC585">
        <v>1350.8503049999999</v>
      </c>
      <c r="AD585">
        <v>119.618854</v>
      </c>
      <c r="AE585" t="s">
        <v>10</v>
      </c>
      <c r="AF585">
        <v>0.28617199999999998</v>
      </c>
      <c r="AG585">
        <v>4.6E-5</v>
      </c>
      <c r="AH585" t="s">
        <v>11</v>
      </c>
      <c r="AI585">
        <v>0.711368</v>
      </c>
      <c r="AJ585">
        <v>6.0000000000000002E-5</v>
      </c>
      <c r="AK585" t="s">
        <v>12</v>
      </c>
      <c r="AL585">
        <v>0</v>
      </c>
      <c r="AM585">
        <v>0</v>
      </c>
    </row>
    <row r="586" spans="1:39" x14ac:dyDescent="0.25">
      <c r="A586" t="s">
        <v>147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1940.0874659999999</v>
      </c>
      <c r="I586">
        <v>216.30875900000001</v>
      </c>
      <c r="J586" t="s">
        <v>3</v>
      </c>
      <c r="K586">
        <v>1899.1331809999999</v>
      </c>
      <c r="L586">
        <v>186.94331600000001</v>
      </c>
      <c r="M586" t="s">
        <v>4</v>
      </c>
      <c r="N586">
        <v>98.965027000000006</v>
      </c>
      <c r="O586">
        <v>2.8915190000000002</v>
      </c>
      <c r="P586" t="s">
        <v>5</v>
      </c>
      <c r="Q586">
        <v>105.797203</v>
      </c>
      <c r="R586">
        <v>1.3019480000000001</v>
      </c>
      <c r="S586" t="s">
        <v>6</v>
      </c>
      <c r="T586">
        <v>37.983598000000001</v>
      </c>
      <c r="U586">
        <v>5.0161999999999998E-2</v>
      </c>
      <c r="V586" t="s">
        <v>7</v>
      </c>
      <c r="W586">
        <v>24.005488</v>
      </c>
      <c r="X586">
        <v>0.25238699999999997</v>
      </c>
      <c r="Y586" t="s">
        <v>8</v>
      </c>
      <c r="Z586">
        <v>37.301917000000003</v>
      </c>
      <c r="AA586">
        <v>0.37574299999999999</v>
      </c>
      <c r="AB586" t="s">
        <v>9</v>
      </c>
      <c r="AC586">
        <v>1689.3607199999999</v>
      </c>
      <c r="AD586">
        <v>153.14123499999999</v>
      </c>
      <c r="AE586" t="s">
        <v>10</v>
      </c>
      <c r="AF586">
        <v>0.28517500000000001</v>
      </c>
      <c r="AG586">
        <v>3.4E-5</v>
      </c>
      <c r="AH586" t="s">
        <v>11</v>
      </c>
      <c r="AI586">
        <v>0.71240199999999998</v>
      </c>
      <c r="AJ586">
        <v>6.7000000000000002E-5</v>
      </c>
      <c r="AK586" t="s">
        <v>12</v>
      </c>
      <c r="AL586">
        <v>0</v>
      </c>
      <c r="AM586">
        <v>0</v>
      </c>
    </row>
    <row r="587" spans="1:39" x14ac:dyDescent="0.25">
      <c r="A587" t="s">
        <v>147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2328.6101170000002</v>
      </c>
      <c r="I587">
        <v>279.04184400000003</v>
      </c>
      <c r="J587" t="s">
        <v>3</v>
      </c>
      <c r="K587">
        <v>2279.4760689999998</v>
      </c>
      <c r="L587">
        <v>244.052673</v>
      </c>
      <c r="M587" t="s">
        <v>4</v>
      </c>
      <c r="N587">
        <v>118.717356</v>
      </c>
      <c r="O587">
        <v>3.7091409999999998</v>
      </c>
      <c r="P587" t="s">
        <v>5</v>
      </c>
      <c r="Q587">
        <v>127.007848</v>
      </c>
      <c r="R587">
        <v>1.70933</v>
      </c>
      <c r="S587" t="s">
        <v>6</v>
      </c>
      <c r="T587">
        <v>45.589252999999999</v>
      </c>
      <c r="U587">
        <v>7.2747000000000006E-2</v>
      </c>
      <c r="V587" t="s">
        <v>7</v>
      </c>
      <c r="W587">
        <v>28.833359000000002</v>
      </c>
      <c r="X587">
        <v>0.34293899999999999</v>
      </c>
      <c r="Y587" t="s">
        <v>8</v>
      </c>
      <c r="Z587">
        <v>44.755234000000002</v>
      </c>
      <c r="AA587">
        <v>0.47716700000000001</v>
      </c>
      <c r="AB587" t="s">
        <v>9</v>
      </c>
      <c r="AC587">
        <v>2027.7613719999999</v>
      </c>
      <c r="AD587">
        <v>204.02835400000001</v>
      </c>
      <c r="AE587" t="s">
        <v>10</v>
      </c>
      <c r="AF587">
        <v>0.28279799999999999</v>
      </c>
      <c r="AG587">
        <v>2.8E-5</v>
      </c>
      <c r="AH587" t="s">
        <v>11</v>
      </c>
      <c r="AI587">
        <v>0.71316199999999996</v>
      </c>
      <c r="AJ587">
        <v>7.1000000000000005E-5</v>
      </c>
      <c r="AK587" t="s">
        <v>12</v>
      </c>
      <c r="AL587">
        <v>0</v>
      </c>
      <c r="AM587">
        <v>0</v>
      </c>
    </row>
    <row r="588" spans="1:39" x14ac:dyDescent="0.25">
      <c r="A588" t="s">
        <v>147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2717.156289</v>
      </c>
      <c r="I588">
        <v>416.30630400000001</v>
      </c>
      <c r="J588" t="s">
        <v>3</v>
      </c>
      <c r="K588">
        <v>2659.7654929999999</v>
      </c>
      <c r="L588">
        <v>365.01153399999998</v>
      </c>
      <c r="M588" t="s">
        <v>4</v>
      </c>
      <c r="N588">
        <v>138.56811099999999</v>
      </c>
      <c r="O588">
        <v>4.4961310000000001</v>
      </c>
      <c r="P588" t="s">
        <v>5</v>
      </c>
      <c r="Q588">
        <v>148.17142000000001</v>
      </c>
      <c r="R588">
        <v>2.301355</v>
      </c>
      <c r="S588" t="s">
        <v>6</v>
      </c>
      <c r="T588">
        <v>53.159438000000002</v>
      </c>
      <c r="U588">
        <v>9.4746999999999998E-2</v>
      </c>
      <c r="V588" t="s">
        <v>7</v>
      </c>
      <c r="W588">
        <v>33.655197999999999</v>
      </c>
      <c r="X588">
        <v>0.42550199999999999</v>
      </c>
      <c r="Y588" t="s">
        <v>8</v>
      </c>
      <c r="Z588">
        <v>52.238512999999998</v>
      </c>
      <c r="AA588">
        <v>0.64200800000000002</v>
      </c>
      <c r="AB588" t="s">
        <v>9</v>
      </c>
      <c r="AC588">
        <v>2366.0114789999998</v>
      </c>
      <c r="AD588">
        <v>304.53359899999998</v>
      </c>
      <c r="AE588" t="s">
        <v>10</v>
      </c>
      <c r="AF588">
        <v>0.28236299999999998</v>
      </c>
      <c r="AG588">
        <v>2.8E-5</v>
      </c>
      <c r="AH588" t="s">
        <v>11</v>
      </c>
      <c r="AI588">
        <v>0.71452300000000002</v>
      </c>
      <c r="AJ588">
        <v>7.7000000000000001E-5</v>
      </c>
      <c r="AK588" t="s">
        <v>12</v>
      </c>
      <c r="AL588">
        <v>0</v>
      </c>
      <c r="AM588">
        <v>0</v>
      </c>
    </row>
    <row r="589" spans="1:39" x14ac:dyDescent="0.25">
      <c r="A589" t="s">
        <v>147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3104.9206049999998</v>
      </c>
      <c r="I589">
        <v>584.49731199999997</v>
      </c>
      <c r="J589" t="s">
        <v>3</v>
      </c>
      <c r="K589">
        <v>3039.3602289999999</v>
      </c>
      <c r="L589">
        <v>510.83796699999999</v>
      </c>
      <c r="M589" t="s">
        <v>4</v>
      </c>
      <c r="N589">
        <v>158.344865</v>
      </c>
      <c r="O589">
        <v>5.9159689999999996</v>
      </c>
      <c r="P589" t="s">
        <v>5</v>
      </c>
      <c r="Q589">
        <v>169.28946199999999</v>
      </c>
      <c r="R589">
        <v>2.729295</v>
      </c>
      <c r="S589" t="s">
        <v>6</v>
      </c>
      <c r="T589">
        <v>60.762588999999998</v>
      </c>
      <c r="U589">
        <v>0.13247500000000001</v>
      </c>
      <c r="V589" t="s">
        <v>7</v>
      </c>
      <c r="W589">
        <v>38.450198</v>
      </c>
      <c r="X589">
        <v>0.45682899999999999</v>
      </c>
      <c r="Y589" t="s">
        <v>8</v>
      </c>
      <c r="Z589">
        <v>59.672984</v>
      </c>
      <c r="AA589">
        <v>0.74954799999999999</v>
      </c>
      <c r="AB589" t="s">
        <v>9</v>
      </c>
      <c r="AC589">
        <v>2703.6876659999998</v>
      </c>
      <c r="AD589">
        <v>419.32728900000001</v>
      </c>
      <c r="AE589" t="s">
        <v>10</v>
      </c>
      <c r="AF589">
        <v>0.281939</v>
      </c>
      <c r="AG589">
        <v>2.6999999999999999E-5</v>
      </c>
      <c r="AH589" t="s">
        <v>11</v>
      </c>
      <c r="AI589">
        <v>0.71452400000000005</v>
      </c>
      <c r="AJ589">
        <v>7.7000000000000001E-5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147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3493.7834130000001</v>
      </c>
      <c r="I590">
        <v>718.53142400000002</v>
      </c>
      <c r="J590" t="s">
        <v>3</v>
      </c>
      <c r="K590">
        <v>3420.0534670000002</v>
      </c>
      <c r="L590">
        <v>626.05277699999999</v>
      </c>
      <c r="M590" t="s">
        <v>4</v>
      </c>
      <c r="N590">
        <v>178.105369</v>
      </c>
      <c r="O590">
        <v>7.131945</v>
      </c>
      <c r="P590" t="s">
        <v>5</v>
      </c>
      <c r="Q590">
        <v>190.47371100000001</v>
      </c>
      <c r="R590">
        <v>3.2362440000000001</v>
      </c>
      <c r="S590" t="s">
        <v>6</v>
      </c>
      <c r="T590">
        <v>68.353858000000002</v>
      </c>
      <c r="U590">
        <v>0.15845799999999999</v>
      </c>
      <c r="V590" t="s">
        <v>7</v>
      </c>
      <c r="W590">
        <v>43.277282</v>
      </c>
      <c r="X590">
        <v>0.54814300000000005</v>
      </c>
      <c r="Y590" t="s">
        <v>8</v>
      </c>
      <c r="Z590">
        <v>67.187070000000006</v>
      </c>
      <c r="AA590">
        <v>0.90875099999999998</v>
      </c>
      <c r="AB590" t="s">
        <v>9</v>
      </c>
      <c r="AC590">
        <v>3042.4041160000002</v>
      </c>
      <c r="AD590">
        <v>510.54965499999997</v>
      </c>
      <c r="AE590" t="s">
        <v>10</v>
      </c>
      <c r="AF590">
        <v>0.28182400000000002</v>
      </c>
      <c r="AG590">
        <v>2.5999999999999998E-5</v>
      </c>
      <c r="AH590" t="s">
        <v>11</v>
      </c>
      <c r="AI590">
        <v>0.71492500000000003</v>
      </c>
      <c r="AJ590">
        <v>7.4999999999999993E-5</v>
      </c>
      <c r="AK590" t="s">
        <v>12</v>
      </c>
      <c r="AL590">
        <v>0</v>
      </c>
      <c r="AM590">
        <v>0</v>
      </c>
    </row>
    <row r="591" spans="1:39" x14ac:dyDescent="0.25">
      <c r="A591" t="s">
        <v>147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3882.2346040000002</v>
      </c>
      <c r="I591">
        <v>839.76726099999996</v>
      </c>
      <c r="J591" t="s">
        <v>3</v>
      </c>
      <c r="K591">
        <v>3800.3929979999998</v>
      </c>
      <c r="L591">
        <v>730.58789200000001</v>
      </c>
      <c r="M591" t="s">
        <v>4</v>
      </c>
      <c r="N591">
        <v>197.83558199999999</v>
      </c>
      <c r="O591">
        <v>8.6519069999999996</v>
      </c>
      <c r="P591" t="s">
        <v>5</v>
      </c>
      <c r="Q591">
        <v>211.642852</v>
      </c>
      <c r="R591">
        <v>3.786835</v>
      </c>
      <c r="S591" t="s">
        <v>6</v>
      </c>
      <c r="T591">
        <v>75.989309000000006</v>
      </c>
      <c r="U591">
        <v>0.16628000000000001</v>
      </c>
      <c r="V591" t="s">
        <v>7</v>
      </c>
      <c r="W591">
        <v>48.097248</v>
      </c>
      <c r="X591">
        <v>0.72625300000000004</v>
      </c>
      <c r="Y591" t="s">
        <v>8</v>
      </c>
      <c r="Z591">
        <v>74.699023999999994</v>
      </c>
      <c r="AA591">
        <v>1.0360830000000001</v>
      </c>
      <c r="AB591" t="s">
        <v>9</v>
      </c>
      <c r="AC591">
        <v>3380.815513</v>
      </c>
      <c r="AD591">
        <v>596.80055800000002</v>
      </c>
      <c r="AE591" t="s">
        <v>10</v>
      </c>
      <c r="AF591">
        <v>0.28162900000000002</v>
      </c>
      <c r="AG591">
        <v>2.5999999999999998E-5</v>
      </c>
      <c r="AH591" t="s">
        <v>11</v>
      </c>
      <c r="AI591">
        <v>0.71534399999999998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147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4270.6909470000001</v>
      </c>
      <c r="I592">
        <v>971.42175099999997</v>
      </c>
      <c r="J592" t="s">
        <v>3</v>
      </c>
      <c r="K592">
        <v>4180.7428710000004</v>
      </c>
      <c r="L592">
        <v>838.20034499999997</v>
      </c>
      <c r="M592" t="s">
        <v>4</v>
      </c>
      <c r="N592">
        <v>217.52560500000001</v>
      </c>
      <c r="O592">
        <v>10.348259000000001</v>
      </c>
      <c r="P592" t="s">
        <v>5</v>
      </c>
      <c r="Q592">
        <v>232.75317100000001</v>
      </c>
      <c r="R592">
        <v>4.0164260000000001</v>
      </c>
      <c r="S592" t="s">
        <v>6</v>
      </c>
      <c r="T592">
        <v>83.615949000000001</v>
      </c>
      <c r="U592">
        <v>0.18742300000000001</v>
      </c>
      <c r="V592" t="s">
        <v>7</v>
      </c>
      <c r="W592">
        <v>52.899724999999997</v>
      </c>
      <c r="X592">
        <v>0.75570700000000002</v>
      </c>
      <c r="Y592" t="s">
        <v>8</v>
      </c>
      <c r="Z592">
        <v>82.182010000000005</v>
      </c>
      <c r="AA592">
        <v>1.1039870000000001</v>
      </c>
      <c r="AB592" t="s">
        <v>9</v>
      </c>
      <c r="AC592">
        <v>3719.33041</v>
      </c>
      <c r="AD592">
        <v>681.19464200000004</v>
      </c>
      <c r="AE592" t="s">
        <v>10</v>
      </c>
      <c r="AF592">
        <v>0.28161599999999998</v>
      </c>
      <c r="AG592">
        <v>2.5999999999999998E-5</v>
      </c>
      <c r="AH592" t="s">
        <v>11</v>
      </c>
      <c r="AI592">
        <v>0.71637499999999998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147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4658.5074610000001</v>
      </c>
      <c r="I593">
        <v>1086.5317070000001</v>
      </c>
      <c r="J593" t="s">
        <v>3</v>
      </c>
      <c r="K593">
        <v>4560.4926859999996</v>
      </c>
      <c r="L593">
        <v>929.68678299999999</v>
      </c>
      <c r="M593" t="s">
        <v>4</v>
      </c>
      <c r="N593">
        <v>237.23205799999999</v>
      </c>
      <c r="O593">
        <v>12.169523</v>
      </c>
      <c r="P593" t="s">
        <v>5</v>
      </c>
      <c r="Q593">
        <v>253.83532299999999</v>
      </c>
      <c r="R593">
        <v>4.1886320000000001</v>
      </c>
      <c r="S593" t="s">
        <v>6</v>
      </c>
      <c r="T593">
        <v>91.246359999999996</v>
      </c>
      <c r="U593">
        <v>0.219583</v>
      </c>
      <c r="V593" t="s">
        <v>7</v>
      </c>
      <c r="W593">
        <v>57.696762999999997</v>
      </c>
      <c r="X593">
        <v>0.78008699999999997</v>
      </c>
      <c r="Y593" t="s">
        <v>8</v>
      </c>
      <c r="Z593">
        <v>89.636700000000005</v>
      </c>
      <c r="AA593">
        <v>1.1729810000000001</v>
      </c>
      <c r="AB593" t="s">
        <v>9</v>
      </c>
      <c r="AC593">
        <v>4057.269155</v>
      </c>
      <c r="AD593">
        <v>750.94159300000001</v>
      </c>
      <c r="AE593" t="s">
        <v>10</v>
      </c>
      <c r="AF593">
        <v>0.28123799999999999</v>
      </c>
      <c r="AG593">
        <v>3.1000000000000001E-5</v>
      </c>
      <c r="AH593" t="s">
        <v>11</v>
      </c>
      <c r="AI593">
        <v>0.71671899999999999</v>
      </c>
      <c r="AJ593">
        <v>8.3999999999999995E-5</v>
      </c>
      <c r="AK593" t="s">
        <v>12</v>
      </c>
      <c r="AL593">
        <v>0</v>
      </c>
      <c r="AM593">
        <v>0</v>
      </c>
    </row>
    <row r="594" spans="1:39" x14ac:dyDescent="0.25">
      <c r="A594" t="s">
        <v>147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5047.2578709999998</v>
      </c>
      <c r="I594">
        <v>1227.647901</v>
      </c>
      <c r="J594" t="s">
        <v>3</v>
      </c>
      <c r="K594">
        <v>4941.1338180000002</v>
      </c>
      <c r="L594">
        <v>1047.242199</v>
      </c>
      <c r="M594" t="s">
        <v>4</v>
      </c>
      <c r="N594">
        <v>257.040345</v>
      </c>
      <c r="O594">
        <v>14.449657</v>
      </c>
      <c r="P594" t="s">
        <v>5</v>
      </c>
      <c r="Q594">
        <v>274.94264299999998</v>
      </c>
      <c r="R594">
        <v>4.2431070000000002</v>
      </c>
      <c r="S594" t="s">
        <v>6</v>
      </c>
      <c r="T594">
        <v>98.882934000000006</v>
      </c>
      <c r="U594">
        <v>0.22317300000000001</v>
      </c>
      <c r="V594" t="s">
        <v>7</v>
      </c>
      <c r="W594">
        <v>62.500183999999997</v>
      </c>
      <c r="X594">
        <v>0.78652500000000003</v>
      </c>
      <c r="Y594" t="s">
        <v>8</v>
      </c>
      <c r="Z594">
        <v>97.108969000000002</v>
      </c>
      <c r="AA594">
        <v>1.2110540000000001</v>
      </c>
      <c r="AB594" t="s">
        <v>9</v>
      </c>
      <c r="AC594">
        <v>4396.0180469999996</v>
      </c>
      <c r="AD594">
        <v>850.21726999999998</v>
      </c>
      <c r="AE594" t="s">
        <v>10</v>
      </c>
      <c r="AF594">
        <v>0.28078399999999998</v>
      </c>
      <c r="AG594">
        <v>3.8999999999999999E-5</v>
      </c>
      <c r="AH594" t="s">
        <v>11</v>
      </c>
      <c r="AI594">
        <v>0.71723499999999996</v>
      </c>
      <c r="AJ594">
        <v>8.7000000000000001E-5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147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5435.5833789999997</v>
      </c>
      <c r="I595">
        <v>1417.5654689999999</v>
      </c>
      <c r="J595" t="s">
        <v>3</v>
      </c>
      <c r="K595">
        <v>5321.3109379999996</v>
      </c>
      <c r="L595">
        <v>1206.412063</v>
      </c>
      <c r="M595" t="s">
        <v>4</v>
      </c>
      <c r="N595">
        <v>276.77517899999998</v>
      </c>
      <c r="O595">
        <v>16.658822000000001</v>
      </c>
      <c r="P595" t="s">
        <v>5</v>
      </c>
      <c r="Q595">
        <v>296.05223699999999</v>
      </c>
      <c r="R595">
        <v>4.6811290000000003</v>
      </c>
      <c r="S595" t="s">
        <v>6</v>
      </c>
      <c r="T595">
        <v>106.539975</v>
      </c>
      <c r="U595">
        <v>0.26328800000000002</v>
      </c>
      <c r="V595" t="s">
        <v>7</v>
      </c>
      <c r="W595">
        <v>67.267814999999999</v>
      </c>
      <c r="X595">
        <v>0.81886199999999998</v>
      </c>
      <c r="Y595" t="s">
        <v>8</v>
      </c>
      <c r="Z595">
        <v>104.580961</v>
      </c>
      <c r="AA595">
        <v>1.3003469999999999</v>
      </c>
      <c r="AB595" t="s">
        <v>9</v>
      </c>
      <c r="AC595">
        <v>4734.3802830000004</v>
      </c>
      <c r="AD595">
        <v>975.69732199999999</v>
      </c>
      <c r="AE595" t="s">
        <v>10</v>
      </c>
      <c r="AF595">
        <v>0.28074900000000003</v>
      </c>
      <c r="AG595">
        <v>3.8000000000000002E-5</v>
      </c>
      <c r="AH595" t="s">
        <v>11</v>
      </c>
      <c r="AI595">
        <v>0.71852499999999997</v>
      </c>
      <c r="AJ595">
        <v>8.2000000000000001E-5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147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5824.3027149999998</v>
      </c>
      <c r="I596">
        <v>1695.690384</v>
      </c>
      <c r="J596" t="s">
        <v>3</v>
      </c>
      <c r="K596">
        <v>5701.8880570000001</v>
      </c>
      <c r="L596">
        <v>1440.774504</v>
      </c>
      <c r="M596" t="s">
        <v>4</v>
      </c>
      <c r="N596">
        <v>296.513982</v>
      </c>
      <c r="O596">
        <v>18.900855</v>
      </c>
      <c r="P596" t="s">
        <v>5</v>
      </c>
      <c r="Q596">
        <v>317.14378299999998</v>
      </c>
      <c r="R596">
        <v>5.2405099999999996</v>
      </c>
      <c r="S596" t="s">
        <v>6</v>
      </c>
      <c r="T596">
        <v>114.153656</v>
      </c>
      <c r="U596">
        <v>0.30457699999999999</v>
      </c>
      <c r="V596" t="s">
        <v>7</v>
      </c>
      <c r="W596">
        <v>72.039152999999999</v>
      </c>
      <c r="X596">
        <v>0.85394400000000004</v>
      </c>
      <c r="Y596" t="s">
        <v>8</v>
      </c>
      <c r="Z596">
        <v>112.064843</v>
      </c>
      <c r="AA596">
        <v>1.484477</v>
      </c>
      <c r="AB596" t="s">
        <v>9</v>
      </c>
      <c r="AC596">
        <v>5073.1682129999999</v>
      </c>
      <c r="AD596">
        <v>1160.020522</v>
      </c>
      <c r="AE596" t="s">
        <v>10</v>
      </c>
      <c r="AF596">
        <v>0.28074900000000003</v>
      </c>
      <c r="AG596">
        <v>3.8000000000000002E-5</v>
      </c>
      <c r="AH596" t="s">
        <v>11</v>
      </c>
      <c r="AI596">
        <v>0.719217</v>
      </c>
      <c r="AJ596">
        <v>9.2999999999999997E-5</v>
      </c>
      <c r="AK596" t="s">
        <v>12</v>
      </c>
      <c r="AL596">
        <v>0</v>
      </c>
      <c r="AM596">
        <v>0</v>
      </c>
    </row>
    <row r="597" spans="1:39" x14ac:dyDescent="0.25">
      <c r="A597" t="s">
        <v>147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6212.7590229999996</v>
      </c>
      <c r="I597">
        <v>1934.8460459999999</v>
      </c>
      <c r="J597" t="s">
        <v>3</v>
      </c>
      <c r="K597">
        <v>6082.2439260000001</v>
      </c>
      <c r="L597">
        <v>1637.1575</v>
      </c>
      <c r="M597" t="s">
        <v>4</v>
      </c>
      <c r="N597">
        <v>316.26419700000002</v>
      </c>
      <c r="O597">
        <v>21.915203000000002</v>
      </c>
      <c r="P597" t="s">
        <v>5</v>
      </c>
      <c r="Q597">
        <v>338.24695600000001</v>
      </c>
      <c r="R597">
        <v>5.5993769999999996</v>
      </c>
      <c r="S597" t="s">
        <v>6</v>
      </c>
      <c r="T597">
        <v>121.77521900000001</v>
      </c>
      <c r="U597">
        <v>0.31945000000000001</v>
      </c>
      <c r="V597" t="s">
        <v>7</v>
      </c>
      <c r="W597">
        <v>76.811383000000006</v>
      </c>
      <c r="X597">
        <v>0.87461500000000003</v>
      </c>
      <c r="Y597" t="s">
        <v>8</v>
      </c>
      <c r="Z597">
        <v>119.53330699999999</v>
      </c>
      <c r="AA597">
        <v>1.581909</v>
      </c>
      <c r="AB597" t="s">
        <v>9</v>
      </c>
      <c r="AC597">
        <v>5411.709355</v>
      </c>
      <c r="AD597">
        <v>1309.863818</v>
      </c>
      <c r="AE597" t="s">
        <v>10</v>
      </c>
      <c r="AF597">
        <v>0.28074700000000002</v>
      </c>
      <c r="AG597">
        <v>3.8000000000000002E-5</v>
      </c>
      <c r="AH597" t="s">
        <v>11</v>
      </c>
      <c r="AI597">
        <v>0.71973200000000004</v>
      </c>
      <c r="AJ597">
        <v>9.1000000000000003E-5</v>
      </c>
      <c r="AK597" t="s">
        <v>12</v>
      </c>
      <c r="AL597">
        <v>0</v>
      </c>
      <c r="AM597">
        <v>0</v>
      </c>
    </row>
    <row r="598" spans="1:39" x14ac:dyDescent="0.25">
      <c r="A598" t="s">
        <v>147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6601.2909470000004</v>
      </c>
      <c r="I598">
        <v>2172.7960419999999</v>
      </c>
      <c r="J598" t="s">
        <v>3</v>
      </c>
      <c r="K598">
        <v>6462.6164449999997</v>
      </c>
      <c r="L598">
        <v>1833.7632510000001</v>
      </c>
      <c r="M598" t="s">
        <v>4</v>
      </c>
      <c r="N598">
        <v>336.03629000000001</v>
      </c>
      <c r="O598">
        <v>25.311356</v>
      </c>
      <c r="P598" t="s">
        <v>5</v>
      </c>
      <c r="Q598">
        <v>359.33004199999999</v>
      </c>
      <c r="R598">
        <v>6.0800270000000003</v>
      </c>
      <c r="S598" t="s">
        <v>6</v>
      </c>
      <c r="T598">
        <v>129.379706</v>
      </c>
      <c r="U598">
        <v>0.35713899999999998</v>
      </c>
      <c r="V598" t="s">
        <v>7</v>
      </c>
      <c r="W598">
        <v>81.570729999999998</v>
      </c>
      <c r="X598">
        <v>0.90765200000000001</v>
      </c>
      <c r="Y598" t="s">
        <v>8</v>
      </c>
      <c r="Z598">
        <v>127.015912</v>
      </c>
      <c r="AA598">
        <v>1.6304000000000001</v>
      </c>
      <c r="AB598" t="s">
        <v>9</v>
      </c>
      <c r="AC598">
        <v>5750.2627830000001</v>
      </c>
      <c r="AD598">
        <v>1462.450063</v>
      </c>
      <c r="AE598" t="s">
        <v>10</v>
      </c>
      <c r="AF598">
        <v>0.28074700000000002</v>
      </c>
      <c r="AG598">
        <v>3.8000000000000002E-5</v>
      </c>
      <c r="AH598" t="s">
        <v>11</v>
      </c>
      <c r="AI598">
        <v>0.72023999999999999</v>
      </c>
      <c r="AJ598">
        <v>1.1E-4</v>
      </c>
      <c r="AK598" t="s">
        <v>12</v>
      </c>
      <c r="AL598">
        <v>0</v>
      </c>
      <c r="AM598">
        <v>0</v>
      </c>
    </row>
    <row r="599" spans="1:39" x14ac:dyDescent="0.25">
      <c r="A599" t="s">
        <v>147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6990.1285550000002</v>
      </c>
      <c r="I599">
        <v>2416.2414220000001</v>
      </c>
      <c r="J599" t="s">
        <v>3</v>
      </c>
      <c r="K599">
        <v>6843.2939839999999</v>
      </c>
      <c r="L599">
        <v>2031.668461</v>
      </c>
      <c r="M599" t="s">
        <v>4</v>
      </c>
      <c r="N599">
        <v>355.75184200000001</v>
      </c>
      <c r="O599">
        <v>28.297962999999999</v>
      </c>
      <c r="P599" t="s">
        <v>5</v>
      </c>
      <c r="Q599">
        <v>380.452088</v>
      </c>
      <c r="R599">
        <v>6.3650229999999999</v>
      </c>
      <c r="S599" t="s">
        <v>6</v>
      </c>
      <c r="T599">
        <v>136.95644799999999</v>
      </c>
      <c r="U599">
        <v>0.370226</v>
      </c>
      <c r="V599" t="s">
        <v>7</v>
      </c>
      <c r="W599">
        <v>86.325097</v>
      </c>
      <c r="X599">
        <v>0.91420500000000005</v>
      </c>
      <c r="Y599" t="s">
        <v>8</v>
      </c>
      <c r="Z599">
        <v>134.468335</v>
      </c>
      <c r="AA599">
        <v>1.723989</v>
      </c>
      <c r="AB599" t="s">
        <v>9</v>
      </c>
      <c r="AC599">
        <v>6089.1366209999996</v>
      </c>
      <c r="AD599">
        <v>1613.7557750000001</v>
      </c>
      <c r="AE599" t="s">
        <v>10</v>
      </c>
      <c r="AF599">
        <v>0.28070699999999998</v>
      </c>
      <c r="AG599">
        <v>3.8000000000000002E-5</v>
      </c>
      <c r="AH599" t="s">
        <v>11</v>
      </c>
      <c r="AI599">
        <v>0.72066699999999995</v>
      </c>
      <c r="AJ599">
        <v>1.08E-4</v>
      </c>
      <c r="AK599" t="s">
        <v>12</v>
      </c>
      <c r="AL599">
        <v>0</v>
      </c>
      <c r="AM599">
        <v>0</v>
      </c>
    </row>
    <row r="600" spans="1:39" x14ac:dyDescent="0.25">
      <c r="A600" t="s">
        <v>147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7378.6463869999998</v>
      </c>
      <c r="I600">
        <v>2694.74053</v>
      </c>
      <c r="J600" t="s">
        <v>3</v>
      </c>
      <c r="K600">
        <v>7223.681826</v>
      </c>
      <c r="L600">
        <v>2265.058994</v>
      </c>
      <c r="M600" t="s">
        <v>4</v>
      </c>
      <c r="N600">
        <v>375.528144</v>
      </c>
      <c r="O600">
        <v>31.278272999999999</v>
      </c>
      <c r="P600" t="s">
        <v>5</v>
      </c>
      <c r="Q600">
        <v>401.59456899999998</v>
      </c>
      <c r="R600">
        <v>6.8983449999999999</v>
      </c>
      <c r="S600" t="s">
        <v>6</v>
      </c>
      <c r="T600">
        <v>144.50707299999999</v>
      </c>
      <c r="U600">
        <v>0.40044400000000002</v>
      </c>
      <c r="V600" t="s">
        <v>7</v>
      </c>
      <c r="W600">
        <v>91.123942</v>
      </c>
      <c r="X600">
        <v>0.99076399999999998</v>
      </c>
      <c r="Y600" t="s">
        <v>8</v>
      </c>
      <c r="Z600">
        <v>141.90857299999999</v>
      </c>
      <c r="AA600">
        <v>1.883294</v>
      </c>
      <c r="AB600" t="s">
        <v>9</v>
      </c>
      <c r="AC600">
        <v>6427.6407520000002</v>
      </c>
      <c r="AD600">
        <v>1801.407422</v>
      </c>
      <c r="AE600" t="s">
        <v>10</v>
      </c>
      <c r="AF600">
        <v>0.28070299999999998</v>
      </c>
      <c r="AG600">
        <v>3.8000000000000002E-5</v>
      </c>
      <c r="AH600" t="s">
        <v>11</v>
      </c>
      <c r="AI600">
        <v>0.72108700000000003</v>
      </c>
      <c r="AJ600">
        <v>1.0399999999999999E-4</v>
      </c>
      <c r="AK600" t="s">
        <v>12</v>
      </c>
      <c r="AL600">
        <v>0</v>
      </c>
      <c r="AM600">
        <v>0</v>
      </c>
    </row>
    <row r="601" spans="1:39" x14ac:dyDescent="0.25">
      <c r="A601" t="s">
        <v>147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7768.4198139999999</v>
      </c>
      <c r="I601">
        <v>2947.6110119999998</v>
      </c>
      <c r="J601" t="s">
        <v>3</v>
      </c>
      <c r="K601">
        <v>7605.3373540000002</v>
      </c>
      <c r="L601">
        <v>2474.046053</v>
      </c>
      <c r="M601" t="s">
        <v>4</v>
      </c>
      <c r="N601">
        <v>395.28570100000002</v>
      </c>
      <c r="O601">
        <v>35.025953000000001</v>
      </c>
      <c r="P601" t="s">
        <v>5</v>
      </c>
      <c r="Q601">
        <v>422.76437399999998</v>
      </c>
      <c r="R601">
        <v>7.6655759999999997</v>
      </c>
      <c r="S601" t="s">
        <v>6</v>
      </c>
      <c r="T601">
        <v>152.08252999999999</v>
      </c>
      <c r="U601">
        <v>0.45831</v>
      </c>
      <c r="V601" t="s">
        <v>7</v>
      </c>
      <c r="W601">
        <v>95.915144999999995</v>
      </c>
      <c r="X601">
        <v>1.0679920000000001</v>
      </c>
      <c r="Y601" t="s">
        <v>8</v>
      </c>
      <c r="Z601">
        <v>149.360838</v>
      </c>
      <c r="AA601">
        <v>2.0149370000000002</v>
      </c>
      <c r="AB601" t="s">
        <v>9</v>
      </c>
      <c r="AC601">
        <v>6767.4035249999997</v>
      </c>
      <c r="AD601">
        <v>1961.1561489999999</v>
      </c>
      <c r="AE601" t="s">
        <v>10</v>
      </c>
      <c r="AF601">
        <v>0.28070200000000001</v>
      </c>
      <c r="AG601">
        <v>3.8000000000000002E-5</v>
      </c>
      <c r="AH601" t="s">
        <v>11</v>
      </c>
      <c r="AI601">
        <v>0.72134900000000002</v>
      </c>
      <c r="AJ601">
        <v>1.05E-4</v>
      </c>
      <c r="AK601" t="s">
        <v>12</v>
      </c>
      <c r="AL601">
        <v>0</v>
      </c>
      <c r="AM601">
        <v>0</v>
      </c>
    </row>
    <row r="602" spans="1:39" x14ac:dyDescent="0.25">
      <c r="A602" t="s">
        <v>148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374.82096999999999</v>
      </c>
      <c r="I622">
        <v>34.543013000000002</v>
      </c>
      <c r="J622" t="s">
        <v>3</v>
      </c>
      <c r="K622">
        <v>366.95057400000002</v>
      </c>
      <c r="L622">
        <v>28.995661999999999</v>
      </c>
      <c r="M622" t="s">
        <v>4</v>
      </c>
      <c r="N622">
        <v>19.635235999999999</v>
      </c>
      <c r="O622">
        <v>0.41075400000000001</v>
      </c>
      <c r="P622" t="s">
        <v>5</v>
      </c>
      <c r="Q622">
        <v>0</v>
      </c>
      <c r="R622">
        <v>0</v>
      </c>
      <c r="S622" t="s">
        <v>6</v>
      </c>
      <c r="T622">
        <v>7.5577120000000004</v>
      </c>
      <c r="U622">
        <v>1.0638999999999999E-2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0.29312100000000002</v>
      </c>
      <c r="AD622">
        <v>8.5000000000000006E-5</v>
      </c>
      <c r="AE622" t="s">
        <v>10</v>
      </c>
      <c r="AF622">
        <v>0</v>
      </c>
      <c r="AG622">
        <v>0</v>
      </c>
      <c r="AH622" t="s">
        <v>11</v>
      </c>
      <c r="AI622">
        <v>0.70684599999999997</v>
      </c>
      <c r="AJ622">
        <v>2.8E-5</v>
      </c>
      <c r="AK622" t="s">
        <v>12</v>
      </c>
      <c r="AL622">
        <v>0</v>
      </c>
      <c r="AM622">
        <v>0</v>
      </c>
    </row>
    <row r="623" spans="1:39" x14ac:dyDescent="0.25">
      <c r="A623" t="s">
        <v>149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748.85492899999997</v>
      </c>
      <c r="I623">
        <v>106.034847</v>
      </c>
      <c r="J623" t="s">
        <v>3</v>
      </c>
      <c r="K623">
        <v>733.15374399999996</v>
      </c>
      <c r="L623">
        <v>86.184258</v>
      </c>
      <c r="M623" t="s">
        <v>4</v>
      </c>
      <c r="N623">
        <v>39.371023999999998</v>
      </c>
      <c r="O623">
        <v>1.1498170000000001</v>
      </c>
      <c r="P623" t="s">
        <v>5</v>
      </c>
      <c r="Q623">
        <v>0</v>
      </c>
      <c r="R623">
        <v>0</v>
      </c>
      <c r="S623" t="s">
        <v>6</v>
      </c>
      <c r="T623">
        <v>15.081189999999999</v>
      </c>
      <c r="U623">
        <v>3.1060000000000001E-2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0.28997400000000001</v>
      </c>
      <c r="AD623">
        <v>6.8999999999999997E-5</v>
      </c>
      <c r="AE623" t="s">
        <v>10</v>
      </c>
      <c r="AF623">
        <v>0</v>
      </c>
      <c r="AG623">
        <v>0</v>
      </c>
      <c r="AH623" t="s">
        <v>11</v>
      </c>
      <c r="AI623">
        <v>0.70957800000000004</v>
      </c>
      <c r="AJ623">
        <v>5.0000000000000002E-5</v>
      </c>
      <c r="AK623" t="s">
        <v>12</v>
      </c>
      <c r="AL623">
        <v>0</v>
      </c>
      <c r="AM623">
        <v>0</v>
      </c>
    </row>
    <row r="624" spans="1:39" x14ac:dyDescent="0.25">
      <c r="A624" t="s">
        <v>149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1122.5612699999999</v>
      </c>
      <c r="I624">
        <v>204.64953800000001</v>
      </c>
      <c r="J624" t="s">
        <v>3</v>
      </c>
      <c r="K624">
        <v>1099.1168729999999</v>
      </c>
      <c r="L624">
        <v>162.504481</v>
      </c>
      <c r="M624" t="s">
        <v>4</v>
      </c>
      <c r="N624">
        <v>59.018172</v>
      </c>
      <c r="O624">
        <v>2.6000510000000001</v>
      </c>
      <c r="P624" t="s">
        <v>5</v>
      </c>
      <c r="Q624">
        <v>0</v>
      </c>
      <c r="R624">
        <v>0</v>
      </c>
      <c r="S624" t="s">
        <v>6</v>
      </c>
      <c r="T624">
        <v>22.611723000000001</v>
      </c>
      <c r="U624">
        <v>6.0491000000000003E-2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0.28786899999999999</v>
      </c>
      <c r="AD624">
        <v>5.3000000000000001E-5</v>
      </c>
      <c r="AE624" t="s">
        <v>10</v>
      </c>
      <c r="AF624">
        <v>0</v>
      </c>
      <c r="AG624">
        <v>0</v>
      </c>
      <c r="AH624" t="s">
        <v>11</v>
      </c>
      <c r="AI624">
        <v>0.71094999999999997</v>
      </c>
      <c r="AJ624">
        <v>6.0999999999999999E-5</v>
      </c>
      <c r="AK624" t="s">
        <v>12</v>
      </c>
      <c r="AL624">
        <v>0</v>
      </c>
      <c r="AM624">
        <v>0</v>
      </c>
    </row>
    <row r="625" spans="1:39" x14ac:dyDescent="0.25">
      <c r="A625" t="s">
        <v>149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1496.018274</v>
      </c>
      <c r="I625">
        <v>314.02083199999998</v>
      </c>
      <c r="J625" t="s">
        <v>3</v>
      </c>
      <c r="K625">
        <v>1464.838518</v>
      </c>
      <c r="L625">
        <v>251.95951400000001</v>
      </c>
      <c r="M625" t="s">
        <v>4</v>
      </c>
      <c r="N625">
        <v>78.625370000000004</v>
      </c>
      <c r="O625">
        <v>3.8325779999999998</v>
      </c>
      <c r="P625" t="s">
        <v>5</v>
      </c>
      <c r="Q625">
        <v>0</v>
      </c>
      <c r="R625">
        <v>0</v>
      </c>
      <c r="S625" t="s">
        <v>6</v>
      </c>
      <c r="T625">
        <v>30.152284000000002</v>
      </c>
      <c r="U625">
        <v>9.6660999999999997E-2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0.28665000000000002</v>
      </c>
      <c r="AD625">
        <v>4.8000000000000001E-5</v>
      </c>
      <c r="AE625" t="s">
        <v>10</v>
      </c>
      <c r="AF625">
        <v>0</v>
      </c>
      <c r="AG625">
        <v>0</v>
      </c>
      <c r="AH625" t="s">
        <v>11</v>
      </c>
      <c r="AI625">
        <v>0.71210700000000005</v>
      </c>
      <c r="AJ625">
        <v>6.6000000000000005E-5</v>
      </c>
      <c r="AK625" t="s">
        <v>12</v>
      </c>
      <c r="AL625">
        <v>0</v>
      </c>
      <c r="AM625">
        <v>0</v>
      </c>
    </row>
    <row r="626" spans="1:39" x14ac:dyDescent="0.25">
      <c r="A626" t="s">
        <v>149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1869.700315</v>
      </c>
      <c r="I626">
        <v>389.73878000000002</v>
      </c>
      <c r="J626" t="s">
        <v>3</v>
      </c>
      <c r="K626">
        <v>1830.8095969999999</v>
      </c>
      <c r="L626">
        <v>312.176355</v>
      </c>
      <c r="M626" t="s">
        <v>4</v>
      </c>
      <c r="N626">
        <v>98.222481999999999</v>
      </c>
      <c r="O626">
        <v>4.6936470000000003</v>
      </c>
      <c r="P626" t="s">
        <v>5</v>
      </c>
      <c r="Q626">
        <v>0</v>
      </c>
      <c r="R626">
        <v>0</v>
      </c>
      <c r="S626" t="s">
        <v>6</v>
      </c>
      <c r="T626">
        <v>37.708295999999997</v>
      </c>
      <c r="U626">
        <v>0.132081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0.285333</v>
      </c>
      <c r="AD626">
        <v>3.4999999999999997E-5</v>
      </c>
      <c r="AE626" t="s">
        <v>10</v>
      </c>
      <c r="AF626">
        <v>0</v>
      </c>
      <c r="AG626">
        <v>0</v>
      </c>
      <c r="AH626" t="s">
        <v>11</v>
      </c>
      <c r="AI626">
        <v>0.71351299999999995</v>
      </c>
      <c r="AJ626">
        <v>6.8999999999999997E-5</v>
      </c>
      <c r="AK626" t="s">
        <v>12</v>
      </c>
      <c r="AL626">
        <v>0</v>
      </c>
      <c r="AM626">
        <v>0</v>
      </c>
    </row>
    <row r="627" spans="1:39" x14ac:dyDescent="0.25">
      <c r="A627" t="s">
        <v>149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2242.9108350000001</v>
      </c>
      <c r="I627">
        <v>466.67435899999998</v>
      </c>
      <c r="J627" t="s">
        <v>3</v>
      </c>
      <c r="K627">
        <v>2196.2956789999998</v>
      </c>
      <c r="L627">
        <v>372.118515</v>
      </c>
      <c r="M627" t="s">
        <v>4</v>
      </c>
      <c r="N627">
        <v>117.81990500000001</v>
      </c>
      <c r="O627">
        <v>5.6896659999999999</v>
      </c>
      <c r="P627" t="s">
        <v>5</v>
      </c>
      <c r="Q627">
        <v>0</v>
      </c>
      <c r="R627">
        <v>0</v>
      </c>
      <c r="S627" t="s">
        <v>6</v>
      </c>
      <c r="T627">
        <v>45.243346000000003</v>
      </c>
      <c r="U627">
        <v>0.17762900000000001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0.28483700000000001</v>
      </c>
      <c r="AD627">
        <v>3.4E-5</v>
      </c>
      <c r="AE627" t="s">
        <v>10</v>
      </c>
      <c r="AF627">
        <v>0</v>
      </c>
      <c r="AG627">
        <v>0</v>
      </c>
      <c r="AH627" t="s">
        <v>11</v>
      </c>
      <c r="AI627">
        <v>0.71403499999999998</v>
      </c>
      <c r="AJ627">
        <v>7.2000000000000002E-5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149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2614.5861129999998</v>
      </c>
      <c r="I628">
        <v>517.46000500000002</v>
      </c>
      <c r="J628" t="s">
        <v>3</v>
      </c>
      <c r="K628">
        <v>2560.3363089999998</v>
      </c>
      <c r="L628">
        <v>410.30894499999999</v>
      </c>
      <c r="M628" t="s">
        <v>4</v>
      </c>
      <c r="N628">
        <v>137.39773099999999</v>
      </c>
      <c r="O628">
        <v>6.7336359999999997</v>
      </c>
      <c r="P628" t="s">
        <v>5</v>
      </c>
      <c r="Q628">
        <v>0</v>
      </c>
      <c r="R628">
        <v>0</v>
      </c>
      <c r="S628" t="s">
        <v>6</v>
      </c>
      <c r="T628">
        <v>52.741529999999997</v>
      </c>
      <c r="U628">
        <v>0.198102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0.28438999999999998</v>
      </c>
      <c r="AD628">
        <v>3.1999999999999999E-5</v>
      </c>
      <c r="AE628" t="s">
        <v>10</v>
      </c>
      <c r="AF628">
        <v>0</v>
      </c>
      <c r="AG628">
        <v>0</v>
      </c>
      <c r="AH628" t="s">
        <v>11</v>
      </c>
      <c r="AI628">
        <v>0.71502200000000005</v>
      </c>
      <c r="AJ628">
        <v>7.3999999999999996E-5</v>
      </c>
      <c r="AK628" t="s">
        <v>12</v>
      </c>
      <c r="AL628">
        <v>0</v>
      </c>
      <c r="AM628">
        <v>0</v>
      </c>
    </row>
    <row r="629" spans="1:39" x14ac:dyDescent="0.25">
      <c r="A629" t="s">
        <v>149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2987.1760159999999</v>
      </c>
      <c r="I629">
        <v>679.36442799999998</v>
      </c>
      <c r="J629" t="s">
        <v>3</v>
      </c>
      <c r="K629">
        <v>2925.2768259999998</v>
      </c>
      <c r="L629">
        <v>542.28578800000003</v>
      </c>
      <c r="M629" t="s">
        <v>4</v>
      </c>
      <c r="N629">
        <v>156.93486100000001</v>
      </c>
      <c r="O629">
        <v>8.0762830000000001</v>
      </c>
      <c r="P629" t="s">
        <v>5</v>
      </c>
      <c r="Q629">
        <v>0</v>
      </c>
      <c r="R629">
        <v>0</v>
      </c>
      <c r="S629" t="s">
        <v>6</v>
      </c>
      <c r="T629">
        <v>60.261305999999998</v>
      </c>
      <c r="U629">
        <v>0.24913199999999999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0.28360299999999999</v>
      </c>
      <c r="AD629">
        <v>2.1999999999999999E-5</v>
      </c>
      <c r="AE629" t="s">
        <v>10</v>
      </c>
      <c r="AF629">
        <v>0</v>
      </c>
      <c r="AG629">
        <v>0</v>
      </c>
      <c r="AH629" t="s">
        <v>11</v>
      </c>
      <c r="AI629">
        <v>0.71706999999999999</v>
      </c>
      <c r="AJ629">
        <v>9.0000000000000006E-5</v>
      </c>
      <c r="AK629" t="s">
        <v>12</v>
      </c>
      <c r="AL629">
        <v>0</v>
      </c>
      <c r="AM629">
        <v>0</v>
      </c>
    </row>
    <row r="630" spans="1:39" x14ac:dyDescent="0.25">
      <c r="A630" t="s">
        <v>149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3360.6618699999999</v>
      </c>
      <c r="I630">
        <v>873.69019000000003</v>
      </c>
      <c r="J630" t="s">
        <v>3</v>
      </c>
      <c r="K630">
        <v>3291.0881009999998</v>
      </c>
      <c r="L630">
        <v>705.06404999999995</v>
      </c>
      <c r="M630" t="s">
        <v>4</v>
      </c>
      <c r="N630">
        <v>176.469797</v>
      </c>
      <c r="O630">
        <v>9.3578980000000005</v>
      </c>
      <c r="P630" t="s">
        <v>5</v>
      </c>
      <c r="Q630">
        <v>0</v>
      </c>
      <c r="R630">
        <v>0</v>
      </c>
      <c r="S630" t="s">
        <v>6</v>
      </c>
      <c r="T630">
        <v>67.831812999999997</v>
      </c>
      <c r="U630">
        <v>0.309143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0.282885</v>
      </c>
      <c r="AD630">
        <v>9.0000000000000002E-6</v>
      </c>
      <c r="AE630" t="s">
        <v>10</v>
      </c>
      <c r="AF630">
        <v>0</v>
      </c>
      <c r="AG630">
        <v>0</v>
      </c>
      <c r="AH630" t="s">
        <v>11</v>
      </c>
      <c r="AI630">
        <v>0.718005</v>
      </c>
      <c r="AJ630">
        <v>8.5000000000000006E-5</v>
      </c>
      <c r="AK630" t="s">
        <v>12</v>
      </c>
      <c r="AL630">
        <v>0</v>
      </c>
      <c r="AM630">
        <v>0</v>
      </c>
    </row>
    <row r="631" spans="1:39" x14ac:dyDescent="0.25">
      <c r="A631" t="s">
        <v>149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3734.3471</v>
      </c>
      <c r="I631">
        <v>1120.133135</v>
      </c>
      <c r="J631" t="s">
        <v>3</v>
      </c>
      <c r="K631">
        <v>3657.073613</v>
      </c>
      <c r="L631">
        <v>910.08396500000003</v>
      </c>
      <c r="M631" t="s">
        <v>4</v>
      </c>
      <c r="N631">
        <v>196.01185599999999</v>
      </c>
      <c r="O631">
        <v>11.00421</v>
      </c>
      <c r="P631" t="s">
        <v>5</v>
      </c>
      <c r="Q631">
        <v>0</v>
      </c>
      <c r="R631">
        <v>0</v>
      </c>
      <c r="S631" t="s">
        <v>6</v>
      </c>
      <c r="T631">
        <v>75.434942000000007</v>
      </c>
      <c r="U631">
        <v>0.42522599999999999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0.28221099999999999</v>
      </c>
      <c r="AD631">
        <v>1.5E-5</v>
      </c>
      <c r="AE631" t="s">
        <v>10</v>
      </c>
      <c r="AF631">
        <v>0</v>
      </c>
      <c r="AG631">
        <v>0</v>
      </c>
      <c r="AH631" t="s">
        <v>11</v>
      </c>
      <c r="AI631">
        <v>0.71824699999999997</v>
      </c>
      <c r="AJ631">
        <v>8.2000000000000001E-5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149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4107.9040139999997</v>
      </c>
      <c r="I632">
        <v>1408.3081279999999</v>
      </c>
      <c r="J632" t="s">
        <v>3</v>
      </c>
      <c r="K632">
        <v>4022.869404</v>
      </c>
      <c r="L632">
        <v>1140.010342</v>
      </c>
      <c r="M632" t="s">
        <v>4</v>
      </c>
      <c r="N632">
        <v>215.619382</v>
      </c>
      <c r="O632">
        <v>13.542092999999999</v>
      </c>
      <c r="P632" t="s">
        <v>5</v>
      </c>
      <c r="Q632">
        <v>0</v>
      </c>
      <c r="R632">
        <v>0</v>
      </c>
      <c r="S632" t="s">
        <v>6</v>
      </c>
      <c r="T632">
        <v>83.032797000000002</v>
      </c>
      <c r="U632">
        <v>0.49072300000000002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0.28217500000000001</v>
      </c>
      <c r="AD632">
        <v>1.5E-5</v>
      </c>
      <c r="AE632" t="s">
        <v>10</v>
      </c>
      <c r="AF632">
        <v>0</v>
      </c>
      <c r="AG632">
        <v>0</v>
      </c>
      <c r="AH632" t="s">
        <v>11</v>
      </c>
      <c r="AI632">
        <v>0.71829100000000001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149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4482.2062400000004</v>
      </c>
      <c r="I633">
        <v>1664.0972260000001</v>
      </c>
      <c r="J633" t="s">
        <v>3</v>
      </c>
      <c r="K633">
        <v>4389.4330369999998</v>
      </c>
      <c r="L633">
        <v>1344.072009</v>
      </c>
      <c r="M633" t="s">
        <v>4</v>
      </c>
      <c r="N633">
        <v>235.22117</v>
      </c>
      <c r="O633">
        <v>15.742070999999999</v>
      </c>
      <c r="P633" t="s">
        <v>5</v>
      </c>
      <c r="Q633">
        <v>0</v>
      </c>
      <c r="R633">
        <v>0</v>
      </c>
      <c r="S633" t="s">
        <v>6</v>
      </c>
      <c r="T633">
        <v>90.614147000000003</v>
      </c>
      <c r="U633">
        <v>0.56748100000000001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0.281696</v>
      </c>
      <c r="AD633">
        <v>2.3E-5</v>
      </c>
      <c r="AE633" t="s">
        <v>10</v>
      </c>
      <c r="AF633">
        <v>0</v>
      </c>
      <c r="AG633">
        <v>0</v>
      </c>
      <c r="AH633" t="s">
        <v>11</v>
      </c>
      <c r="AI633">
        <v>0.71958800000000001</v>
      </c>
      <c r="AJ633">
        <v>7.1000000000000005E-5</v>
      </c>
      <c r="AK633" t="s">
        <v>12</v>
      </c>
      <c r="AL633">
        <v>0</v>
      </c>
      <c r="AM633">
        <v>0</v>
      </c>
    </row>
    <row r="634" spans="1:39" x14ac:dyDescent="0.25">
      <c r="A634" t="s">
        <v>149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4858.3188090000003</v>
      </c>
      <c r="I634">
        <v>2005.7905510000001</v>
      </c>
      <c r="J634" t="s">
        <v>3</v>
      </c>
      <c r="K634">
        <v>4757.7196780000004</v>
      </c>
      <c r="L634">
        <v>1630.834912</v>
      </c>
      <c r="M634" t="s">
        <v>4</v>
      </c>
      <c r="N634">
        <v>254.95335900000001</v>
      </c>
      <c r="O634">
        <v>17.638684000000001</v>
      </c>
      <c r="P634" t="s">
        <v>5</v>
      </c>
      <c r="Q634">
        <v>0</v>
      </c>
      <c r="R634">
        <v>0</v>
      </c>
      <c r="S634" t="s">
        <v>6</v>
      </c>
      <c r="T634">
        <v>98.220850999999996</v>
      </c>
      <c r="U634">
        <v>0.64735299999999996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0.281692</v>
      </c>
      <c r="AD634">
        <v>2.3E-5</v>
      </c>
      <c r="AE634" t="s">
        <v>10</v>
      </c>
      <c r="AF634">
        <v>0</v>
      </c>
      <c r="AG634">
        <v>0</v>
      </c>
      <c r="AH634" t="s">
        <v>11</v>
      </c>
      <c r="AI634">
        <v>0.72026199999999996</v>
      </c>
      <c r="AJ634">
        <v>6.3999999999999997E-5</v>
      </c>
      <c r="AK634" t="s">
        <v>12</v>
      </c>
      <c r="AL634">
        <v>0</v>
      </c>
      <c r="AM634">
        <v>0</v>
      </c>
    </row>
    <row r="635" spans="1:39" x14ac:dyDescent="0.25">
      <c r="A635" t="s">
        <v>149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5233.4368649999997</v>
      </c>
      <c r="I635">
        <v>2416.2129450000002</v>
      </c>
      <c r="J635" t="s">
        <v>3</v>
      </c>
      <c r="K635">
        <v>5124.9737599999999</v>
      </c>
      <c r="L635">
        <v>1972.1892319999999</v>
      </c>
      <c r="M635" t="s">
        <v>4</v>
      </c>
      <c r="N635">
        <v>274.64269300000001</v>
      </c>
      <c r="O635">
        <v>20.468895</v>
      </c>
      <c r="P635" t="s">
        <v>5</v>
      </c>
      <c r="Q635">
        <v>0</v>
      </c>
      <c r="R635">
        <v>0</v>
      </c>
      <c r="S635" t="s">
        <v>6</v>
      </c>
      <c r="T635">
        <v>105.817458</v>
      </c>
      <c r="U635">
        <v>0.70881300000000003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0.28168399999999999</v>
      </c>
      <c r="AD635">
        <v>2.3E-5</v>
      </c>
      <c r="AE635" t="s">
        <v>10</v>
      </c>
      <c r="AF635">
        <v>0</v>
      </c>
      <c r="AG635">
        <v>0</v>
      </c>
      <c r="AH635" t="s">
        <v>11</v>
      </c>
      <c r="AI635">
        <v>0.72123099999999996</v>
      </c>
      <c r="AJ635">
        <v>5.5999999999999999E-5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5609.4834860000001</v>
      </c>
      <c r="I636">
        <v>3017.8189219999999</v>
      </c>
      <c r="J636" t="s">
        <v>3</v>
      </c>
      <c r="K636">
        <v>5493.1067970000004</v>
      </c>
      <c r="L636">
        <v>2479.2301910000001</v>
      </c>
      <c r="M636" t="s">
        <v>4</v>
      </c>
      <c r="N636">
        <v>294.40225299999997</v>
      </c>
      <c r="O636">
        <v>24.111214</v>
      </c>
      <c r="P636" t="s">
        <v>5</v>
      </c>
      <c r="Q636">
        <v>0</v>
      </c>
      <c r="R636">
        <v>0</v>
      </c>
      <c r="S636" t="s">
        <v>6</v>
      </c>
      <c r="T636">
        <v>113.43101299999999</v>
      </c>
      <c r="U636">
        <v>0.77081900000000003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0.28165400000000002</v>
      </c>
      <c r="AD636">
        <v>2.3E-5</v>
      </c>
      <c r="AE636" t="s">
        <v>10</v>
      </c>
      <c r="AF636">
        <v>0</v>
      </c>
      <c r="AG636">
        <v>0</v>
      </c>
      <c r="AH636" t="s">
        <v>11</v>
      </c>
      <c r="AI636">
        <v>0.72168399999999999</v>
      </c>
      <c r="AJ636">
        <v>5.3000000000000001E-5</v>
      </c>
      <c r="AK636" t="s">
        <v>12</v>
      </c>
      <c r="AL636">
        <v>0</v>
      </c>
      <c r="AM636">
        <v>0</v>
      </c>
    </row>
    <row r="637" spans="1:39" x14ac:dyDescent="0.25">
      <c r="A637" t="s">
        <v>149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5984.961816</v>
      </c>
      <c r="I637">
        <v>3516.4067049999999</v>
      </c>
      <c r="J637" t="s">
        <v>3</v>
      </c>
      <c r="K637">
        <v>5860.6195019999996</v>
      </c>
      <c r="L637">
        <v>2875.908715</v>
      </c>
      <c r="M637" t="s">
        <v>4</v>
      </c>
      <c r="N637">
        <v>314.17964699999999</v>
      </c>
      <c r="O637">
        <v>28.559422999999999</v>
      </c>
      <c r="P637" t="s">
        <v>5</v>
      </c>
      <c r="Q637">
        <v>0</v>
      </c>
      <c r="R637">
        <v>0</v>
      </c>
      <c r="S637" t="s">
        <v>6</v>
      </c>
      <c r="T637">
        <v>120.99685100000001</v>
      </c>
      <c r="U637">
        <v>0.84926400000000002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0.28164800000000001</v>
      </c>
      <c r="AD637">
        <v>2.3E-5</v>
      </c>
      <c r="AE637" t="s">
        <v>10</v>
      </c>
      <c r="AF637">
        <v>0</v>
      </c>
      <c r="AG637">
        <v>0</v>
      </c>
      <c r="AH637" t="s">
        <v>11</v>
      </c>
      <c r="AI637">
        <v>0.72211000000000003</v>
      </c>
      <c r="AJ637">
        <v>4.8999999999999998E-5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6358.9703030000001</v>
      </c>
      <c r="I638">
        <v>3951.8303099999998</v>
      </c>
      <c r="J638" t="s">
        <v>3</v>
      </c>
      <c r="K638">
        <v>6226.8232619999999</v>
      </c>
      <c r="L638">
        <v>3228.2730969999998</v>
      </c>
      <c r="M638" t="s">
        <v>4</v>
      </c>
      <c r="N638">
        <v>333.822498</v>
      </c>
      <c r="O638">
        <v>32.077981000000001</v>
      </c>
      <c r="P638" t="s">
        <v>5</v>
      </c>
      <c r="Q638">
        <v>0</v>
      </c>
      <c r="R638">
        <v>0</v>
      </c>
      <c r="S638" t="s">
        <v>6</v>
      </c>
      <c r="T638">
        <v>128.56393700000001</v>
      </c>
      <c r="U638">
        <v>0.90749400000000002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0.28161599999999998</v>
      </c>
      <c r="AD638">
        <v>2.3E-5</v>
      </c>
      <c r="AE638" t="s">
        <v>10</v>
      </c>
      <c r="AF638">
        <v>0</v>
      </c>
      <c r="AG638">
        <v>0</v>
      </c>
      <c r="AH638" t="s">
        <v>11</v>
      </c>
      <c r="AI638">
        <v>0.72240000000000004</v>
      </c>
      <c r="AJ638">
        <v>5.0000000000000002E-5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149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6733.6545210000004</v>
      </c>
      <c r="I639">
        <v>4114.4029099999998</v>
      </c>
      <c r="J639" t="s">
        <v>3</v>
      </c>
      <c r="K639">
        <v>6593.7837300000001</v>
      </c>
      <c r="L639">
        <v>3353.6344939999999</v>
      </c>
      <c r="M639" t="s">
        <v>4</v>
      </c>
      <c r="N639">
        <v>353.37086900000003</v>
      </c>
      <c r="O639">
        <v>33.810429999999997</v>
      </c>
      <c r="P639" t="s">
        <v>5</v>
      </c>
      <c r="Q639">
        <v>0</v>
      </c>
      <c r="R639">
        <v>0</v>
      </c>
      <c r="S639" t="s">
        <v>6</v>
      </c>
      <c r="T639">
        <v>136.11959300000001</v>
      </c>
      <c r="U639">
        <v>1.0636460000000001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0.28122799999999998</v>
      </c>
      <c r="AD639">
        <v>2.6999999999999999E-5</v>
      </c>
      <c r="AE639" t="s">
        <v>10</v>
      </c>
      <c r="AF639">
        <v>0</v>
      </c>
      <c r="AG639">
        <v>0</v>
      </c>
      <c r="AH639" t="s">
        <v>11</v>
      </c>
      <c r="AI639">
        <v>0.72271600000000003</v>
      </c>
      <c r="AJ639">
        <v>4.6E-5</v>
      </c>
      <c r="AK639" t="s">
        <v>12</v>
      </c>
      <c r="AL639">
        <v>0</v>
      </c>
      <c r="AM639">
        <v>0</v>
      </c>
    </row>
    <row r="640" spans="1:39" x14ac:dyDescent="0.25">
      <c r="A640" t="s">
        <v>149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7106.8460839999998</v>
      </c>
      <c r="I640">
        <v>4401.653319</v>
      </c>
      <c r="J640" t="s">
        <v>3</v>
      </c>
      <c r="K640">
        <v>6959.2735839999996</v>
      </c>
      <c r="L640">
        <v>3589.2947909999998</v>
      </c>
      <c r="M640" t="s">
        <v>4</v>
      </c>
      <c r="N640">
        <v>372.90126700000002</v>
      </c>
      <c r="O640">
        <v>36.571192000000003</v>
      </c>
      <c r="P640" t="s">
        <v>5</v>
      </c>
      <c r="Q640">
        <v>0</v>
      </c>
      <c r="R640">
        <v>0</v>
      </c>
      <c r="S640" t="s">
        <v>6</v>
      </c>
      <c r="T640">
        <v>143.64372399999999</v>
      </c>
      <c r="U640">
        <v>1.18729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0.28122000000000003</v>
      </c>
      <c r="AD640">
        <v>2.6999999999999999E-5</v>
      </c>
      <c r="AE640" t="s">
        <v>10</v>
      </c>
      <c r="AF640">
        <v>0</v>
      </c>
      <c r="AG640">
        <v>0</v>
      </c>
      <c r="AH640" t="s">
        <v>11</v>
      </c>
      <c r="AI640">
        <v>0.72326299999999999</v>
      </c>
      <c r="AJ640">
        <v>4.1E-5</v>
      </c>
      <c r="AK640" t="s">
        <v>12</v>
      </c>
      <c r="AL640">
        <v>0</v>
      </c>
      <c r="AM640">
        <v>0</v>
      </c>
    </row>
    <row r="641" spans="1:39" x14ac:dyDescent="0.25">
      <c r="A641" t="s">
        <v>149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7480.409893</v>
      </c>
      <c r="I641">
        <v>4732.9581760000001</v>
      </c>
      <c r="J641" t="s">
        <v>3</v>
      </c>
      <c r="K641">
        <v>7325.0724019999998</v>
      </c>
      <c r="L641">
        <v>3860.8410220000001</v>
      </c>
      <c r="M641" t="s">
        <v>4</v>
      </c>
      <c r="N641">
        <v>392.52027199999998</v>
      </c>
      <c r="O641">
        <v>38.796872</v>
      </c>
      <c r="P641" t="s">
        <v>5</v>
      </c>
      <c r="Q641">
        <v>0</v>
      </c>
      <c r="R641">
        <v>0</v>
      </c>
      <c r="S641" t="s">
        <v>6</v>
      </c>
      <c r="T641">
        <v>151.136787</v>
      </c>
      <c r="U641">
        <v>1.334157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0.28121400000000002</v>
      </c>
      <c r="AD641">
        <v>2.6999999999999999E-5</v>
      </c>
      <c r="AE641" t="s">
        <v>10</v>
      </c>
      <c r="AF641">
        <v>0</v>
      </c>
      <c r="AG641">
        <v>0</v>
      </c>
      <c r="AH641" t="s">
        <v>11</v>
      </c>
      <c r="AI641">
        <v>0.72326299999999999</v>
      </c>
      <c r="AJ641">
        <v>4.1E-5</v>
      </c>
      <c r="AK641" t="s">
        <v>12</v>
      </c>
      <c r="AL641">
        <v>0</v>
      </c>
      <c r="AM641">
        <v>0</v>
      </c>
    </row>
    <row r="642" spans="1:39" x14ac:dyDescent="0.25">
      <c r="A642" t="s">
        <v>150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387.75396999999998</v>
      </c>
      <c r="I642">
        <v>19.355246000000001</v>
      </c>
      <c r="J642" t="s">
        <v>3</v>
      </c>
      <c r="K642">
        <v>379.62045000000001</v>
      </c>
      <c r="L642">
        <v>17.458850999999999</v>
      </c>
      <c r="M642" t="s">
        <v>4</v>
      </c>
      <c r="N642">
        <v>19.783049999999999</v>
      </c>
      <c r="O642">
        <v>0.28647699999999998</v>
      </c>
      <c r="P642" t="s">
        <v>5</v>
      </c>
      <c r="Q642">
        <v>21.125875000000001</v>
      </c>
      <c r="R642">
        <v>9.5420000000000005E-2</v>
      </c>
      <c r="S642" t="s">
        <v>6</v>
      </c>
      <c r="T642">
        <v>7.6005919999999998</v>
      </c>
      <c r="U642">
        <v>1.9254E-2</v>
      </c>
      <c r="V642" t="s">
        <v>7</v>
      </c>
      <c r="W642">
        <v>4.7802220000000002</v>
      </c>
      <c r="X642">
        <v>7.2420000000000002E-3</v>
      </c>
      <c r="Y642" t="s">
        <v>8</v>
      </c>
      <c r="Z642">
        <v>7.4516210000000003</v>
      </c>
      <c r="AA642">
        <v>2.7574999999999999E-2</v>
      </c>
      <c r="AB642" t="s">
        <v>9</v>
      </c>
      <c r="AC642">
        <v>337.71287799999999</v>
      </c>
      <c r="AD642">
        <v>13.935069</v>
      </c>
      <c r="AE642" t="s">
        <v>10</v>
      </c>
      <c r="AF642">
        <v>0.29464499999999999</v>
      </c>
      <c r="AG642">
        <v>7.1000000000000005E-5</v>
      </c>
      <c r="AH642" t="s">
        <v>11</v>
      </c>
      <c r="AI642">
        <v>0.70752599999999999</v>
      </c>
      <c r="AJ642">
        <v>3.4999999999999997E-5</v>
      </c>
      <c r="AK642" t="s">
        <v>12</v>
      </c>
      <c r="AL642">
        <v>0</v>
      </c>
      <c r="AM642">
        <v>0</v>
      </c>
    </row>
    <row r="643" spans="1:39" x14ac:dyDescent="0.25">
      <c r="A643" t="s">
        <v>150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774.93302700000004</v>
      </c>
      <c r="I643">
        <v>49.009886999999999</v>
      </c>
      <c r="J643" t="s">
        <v>3</v>
      </c>
      <c r="K643">
        <v>758.77362400000004</v>
      </c>
      <c r="L643">
        <v>40.897177999999997</v>
      </c>
      <c r="M643" t="s">
        <v>4</v>
      </c>
      <c r="N643">
        <v>39.504719999999999</v>
      </c>
      <c r="O643">
        <v>0.93732099999999996</v>
      </c>
      <c r="P643" t="s">
        <v>5</v>
      </c>
      <c r="Q643">
        <v>42.252291999999997</v>
      </c>
      <c r="R643">
        <v>0.163217</v>
      </c>
      <c r="S643" t="s">
        <v>6</v>
      </c>
      <c r="T643">
        <v>15.187110000000001</v>
      </c>
      <c r="U643">
        <v>2.5274999999999999E-2</v>
      </c>
      <c r="V643" t="s">
        <v>7</v>
      </c>
      <c r="W643">
        <v>9.5840829999999997</v>
      </c>
      <c r="X643">
        <v>1.2753E-2</v>
      </c>
      <c r="Y643" t="s">
        <v>8</v>
      </c>
      <c r="Z643">
        <v>14.893091999999999</v>
      </c>
      <c r="AA643">
        <v>6.5671999999999994E-2</v>
      </c>
      <c r="AB643" t="s">
        <v>9</v>
      </c>
      <c r="AC643">
        <v>675.00632199999995</v>
      </c>
      <c r="AD643">
        <v>31.662417000000001</v>
      </c>
      <c r="AE643" t="s">
        <v>10</v>
      </c>
      <c r="AF643">
        <v>0.29005700000000001</v>
      </c>
      <c r="AG643">
        <v>7.3999999999999996E-5</v>
      </c>
      <c r="AH643" t="s">
        <v>11</v>
      </c>
      <c r="AI643">
        <v>0.70916299999999999</v>
      </c>
      <c r="AJ643">
        <v>4.3000000000000002E-5</v>
      </c>
      <c r="AK643" t="s">
        <v>12</v>
      </c>
      <c r="AL643">
        <v>0</v>
      </c>
      <c r="AM643">
        <v>0</v>
      </c>
    </row>
    <row r="644" spans="1:39" x14ac:dyDescent="0.25">
      <c r="A644" t="s">
        <v>150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1161.4708499999999</v>
      </c>
      <c r="I644">
        <v>84.018423999999996</v>
      </c>
      <c r="J644" t="s">
        <v>3</v>
      </c>
      <c r="K644">
        <v>1137.360999</v>
      </c>
      <c r="L644">
        <v>66.393947999999995</v>
      </c>
      <c r="M644" t="s">
        <v>4</v>
      </c>
      <c r="N644">
        <v>59.175755000000002</v>
      </c>
      <c r="O644">
        <v>1.6973849999999999</v>
      </c>
      <c r="P644" t="s">
        <v>5</v>
      </c>
      <c r="Q644">
        <v>63.303179</v>
      </c>
      <c r="R644">
        <v>0.26919300000000002</v>
      </c>
      <c r="S644" t="s">
        <v>6</v>
      </c>
      <c r="T644">
        <v>22.766603</v>
      </c>
      <c r="U644">
        <v>3.0616000000000001E-2</v>
      </c>
      <c r="V644" t="s">
        <v>7</v>
      </c>
      <c r="W644">
        <v>14.344219000000001</v>
      </c>
      <c r="X644">
        <v>1.9143E-2</v>
      </c>
      <c r="Y644" t="s">
        <v>8</v>
      </c>
      <c r="Z644">
        <v>22.324717</v>
      </c>
      <c r="AA644">
        <v>0.131993</v>
      </c>
      <c r="AB644" t="s">
        <v>9</v>
      </c>
      <c r="AC644">
        <v>1011.855068</v>
      </c>
      <c r="AD644">
        <v>48.469230000000003</v>
      </c>
      <c r="AE644" t="s">
        <v>10</v>
      </c>
      <c r="AF644">
        <v>0.28874899999999998</v>
      </c>
      <c r="AG644">
        <v>6.8999999999999997E-5</v>
      </c>
      <c r="AH644" t="s">
        <v>11</v>
      </c>
      <c r="AI644">
        <v>0.71057099999999995</v>
      </c>
      <c r="AJ644">
        <v>5.5000000000000002E-5</v>
      </c>
      <c r="AK644" t="s">
        <v>12</v>
      </c>
      <c r="AL644">
        <v>0</v>
      </c>
      <c r="AM644">
        <v>0</v>
      </c>
    </row>
    <row r="645" spans="1:39" x14ac:dyDescent="0.25">
      <c r="A645" t="s">
        <v>150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1548.434851</v>
      </c>
      <c r="I645">
        <v>100.29442899999999</v>
      </c>
      <c r="J645" t="s">
        <v>3</v>
      </c>
      <c r="K645">
        <v>1516.3730350000001</v>
      </c>
      <c r="L645">
        <v>78.451280999999994</v>
      </c>
      <c r="M645" t="s">
        <v>4</v>
      </c>
      <c r="N645">
        <v>78.856268999999998</v>
      </c>
      <c r="O645">
        <v>2.39493</v>
      </c>
      <c r="P645" t="s">
        <v>5</v>
      </c>
      <c r="Q645">
        <v>84.458263000000002</v>
      </c>
      <c r="R645">
        <v>0.37464900000000001</v>
      </c>
      <c r="S645" t="s">
        <v>6</v>
      </c>
      <c r="T645">
        <v>30.395185999999999</v>
      </c>
      <c r="U645">
        <v>5.7771999999999997E-2</v>
      </c>
      <c r="V645" t="s">
        <v>7</v>
      </c>
      <c r="W645">
        <v>19.135648</v>
      </c>
      <c r="X645">
        <v>2.7476E-2</v>
      </c>
      <c r="Y645" t="s">
        <v>8</v>
      </c>
      <c r="Z645">
        <v>29.757006000000001</v>
      </c>
      <c r="AA645">
        <v>0.161355</v>
      </c>
      <c r="AB645" t="s">
        <v>9</v>
      </c>
      <c r="AC645">
        <v>1349.0540719999999</v>
      </c>
      <c r="AD645">
        <v>56.731175</v>
      </c>
      <c r="AE645" t="s">
        <v>10</v>
      </c>
      <c r="AF645">
        <v>0.28548499999999999</v>
      </c>
      <c r="AG645">
        <v>4.1999999999999998E-5</v>
      </c>
      <c r="AH645" t="s">
        <v>11</v>
      </c>
      <c r="AI645">
        <v>0.71148500000000003</v>
      </c>
      <c r="AJ645">
        <v>5.8999999999999998E-5</v>
      </c>
      <c r="AK645" t="s">
        <v>12</v>
      </c>
      <c r="AL645">
        <v>0</v>
      </c>
      <c r="AM645">
        <v>0</v>
      </c>
    </row>
    <row r="646" spans="1:39" x14ac:dyDescent="0.25">
      <c r="A646" t="s">
        <v>150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1935.4797530000001</v>
      </c>
      <c r="I646">
        <v>132.88882599999999</v>
      </c>
      <c r="J646" t="s">
        <v>3</v>
      </c>
      <c r="K646">
        <v>1895.4322219999999</v>
      </c>
      <c r="L646">
        <v>104.02070000000001</v>
      </c>
      <c r="M646" t="s">
        <v>4</v>
      </c>
      <c r="N646">
        <v>98.505880000000005</v>
      </c>
      <c r="O646">
        <v>3.2714620000000001</v>
      </c>
      <c r="P646" t="s">
        <v>5</v>
      </c>
      <c r="Q646">
        <v>105.56845</v>
      </c>
      <c r="R646">
        <v>0.48612899999999998</v>
      </c>
      <c r="S646" t="s">
        <v>6</v>
      </c>
      <c r="T646">
        <v>37.993901999999999</v>
      </c>
      <c r="U646">
        <v>9.3729999999999994E-2</v>
      </c>
      <c r="V646" t="s">
        <v>7</v>
      </c>
      <c r="W646">
        <v>23.908083999999999</v>
      </c>
      <c r="X646">
        <v>3.764E-2</v>
      </c>
      <c r="Y646" t="s">
        <v>8</v>
      </c>
      <c r="Z646">
        <v>37.172083999999998</v>
      </c>
      <c r="AA646">
        <v>0.18307999999999999</v>
      </c>
      <c r="AB646" t="s">
        <v>9</v>
      </c>
      <c r="AC646">
        <v>1686.3842749999999</v>
      </c>
      <c r="AD646">
        <v>76.156873000000004</v>
      </c>
      <c r="AE646" t="s">
        <v>10</v>
      </c>
      <c r="AF646">
        <v>0.28456700000000001</v>
      </c>
      <c r="AG646">
        <v>2.9E-5</v>
      </c>
      <c r="AH646" t="s">
        <v>11</v>
      </c>
      <c r="AI646">
        <v>0.71164499999999997</v>
      </c>
      <c r="AJ646">
        <v>5.8999999999999998E-5</v>
      </c>
      <c r="AK646" t="s">
        <v>12</v>
      </c>
      <c r="AL646">
        <v>0</v>
      </c>
      <c r="AM646">
        <v>0</v>
      </c>
    </row>
    <row r="647" spans="1:39" x14ac:dyDescent="0.25">
      <c r="A647" t="s">
        <v>150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2322.8016940000002</v>
      </c>
      <c r="I647">
        <v>167.53771399999999</v>
      </c>
      <c r="J647" t="s">
        <v>3</v>
      </c>
      <c r="K647">
        <v>2274.7768259999998</v>
      </c>
      <c r="L647">
        <v>135.32299699999999</v>
      </c>
      <c r="M647" t="s">
        <v>4</v>
      </c>
      <c r="N647">
        <v>118.19193300000001</v>
      </c>
      <c r="O647">
        <v>4.0373489999999999</v>
      </c>
      <c r="P647" t="s">
        <v>5</v>
      </c>
      <c r="Q647">
        <v>126.750407</v>
      </c>
      <c r="R647">
        <v>0.57213199999999997</v>
      </c>
      <c r="S647" t="s">
        <v>6</v>
      </c>
      <c r="T647">
        <v>45.580944000000002</v>
      </c>
      <c r="U647">
        <v>0.11498800000000001</v>
      </c>
      <c r="V647" t="s">
        <v>7</v>
      </c>
      <c r="W647">
        <v>28.727620999999999</v>
      </c>
      <c r="X647">
        <v>6.0238E-2</v>
      </c>
      <c r="Y647" t="s">
        <v>8</v>
      </c>
      <c r="Z647">
        <v>44.624004999999997</v>
      </c>
      <c r="AA647">
        <v>0.22113099999999999</v>
      </c>
      <c r="AB647" t="s">
        <v>9</v>
      </c>
      <c r="AC647">
        <v>2023.8824729999999</v>
      </c>
      <c r="AD647">
        <v>103.655586</v>
      </c>
      <c r="AE647" t="s">
        <v>10</v>
      </c>
      <c r="AF647">
        <v>0.28412500000000002</v>
      </c>
      <c r="AG647">
        <v>2.5000000000000001E-5</v>
      </c>
      <c r="AH647" t="s">
        <v>11</v>
      </c>
      <c r="AI647">
        <v>0.712866</v>
      </c>
      <c r="AJ647">
        <v>6.6000000000000005E-5</v>
      </c>
      <c r="AK647" t="s">
        <v>12</v>
      </c>
      <c r="AL647">
        <v>0</v>
      </c>
      <c r="AM647">
        <v>0</v>
      </c>
    </row>
    <row r="648" spans="1:39" x14ac:dyDescent="0.25">
      <c r="A648" t="s">
        <v>150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2709.8704640000001</v>
      </c>
      <c r="I648">
        <v>194.68077400000001</v>
      </c>
      <c r="J648" t="s">
        <v>3</v>
      </c>
      <c r="K648">
        <v>2653.930449</v>
      </c>
      <c r="L648">
        <v>155.513149</v>
      </c>
      <c r="M648" t="s">
        <v>4</v>
      </c>
      <c r="N648">
        <v>137.80763300000001</v>
      </c>
      <c r="O648">
        <v>4.8166909999999996</v>
      </c>
      <c r="P648" t="s">
        <v>5</v>
      </c>
      <c r="Q648">
        <v>147.84458699999999</v>
      </c>
      <c r="R648">
        <v>0.55621100000000001</v>
      </c>
      <c r="S648" t="s">
        <v>6</v>
      </c>
      <c r="T648">
        <v>53.171109000000001</v>
      </c>
      <c r="U648">
        <v>0.13503100000000001</v>
      </c>
      <c r="V648" t="s">
        <v>7</v>
      </c>
      <c r="W648">
        <v>33.511830000000003</v>
      </c>
      <c r="X648">
        <v>6.3563999999999996E-2</v>
      </c>
      <c r="Y648" t="s">
        <v>8</v>
      </c>
      <c r="Z648">
        <v>52.053741000000002</v>
      </c>
      <c r="AA648">
        <v>0.23847499999999999</v>
      </c>
      <c r="AB648" t="s">
        <v>9</v>
      </c>
      <c r="AC648">
        <v>2361.3098049999999</v>
      </c>
      <c r="AD648">
        <v>119.89216500000001</v>
      </c>
      <c r="AE648" t="s">
        <v>10</v>
      </c>
      <c r="AF648">
        <v>0.283943</v>
      </c>
      <c r="AG648">
        <v>2.4000000000000001E-5</v>
      </c>
      <c r="AH648" t="s">
        <v>11</v>
      </c>
      <c r="AI648">
        <v>0.71367700000000001</v>
      </c>
      <c r="AJ648">
        <v>6.6000000000000005E-5</v>
      </c>
      <c r="AK648" t="s">
        <v>12</v>
      </c>
      <c r="AL648">
        <v>0</v>
      </c>
      <c r="AM648">
        <v>0</v>
      </c>
    </row>
    <row r="649" spans="1:39" x14ac:dyDescent="0.25">
      <c r="A649" t="s">
        <v>150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3097.776875</v>
      </c>
      <c r="I649">
        <v>243.55343300000001</v>
      </c>
      <c r="J649" t="s">
        <v>3</v>
      </c>
      <c r="K649">
        <v>3033.8781880000001</v>
      </c>
      <c r="L649">
        <v>193.85900699999999</v>
      </c>
      <c r="M649" t="s">
        <v>4</v>
      </c>
      <c r="N649">
        <v>157.446584</v>
      </c>
      <c r="O649">
        <v>5.756697</v>
      </c>
      <c r="P649" t="s">
        <v>5</v>
      </c>
      <c r="Q649">
        <v>168.93914599999999</v>
      </c>
      <c r="R649">
        <v>0.57433599999999996</v>
      </c>
      <c r="S649" t="s">
        <v>6</v>
      </c>
      <c r="T649">
        <v>60.758935000000001</v>
      </c>
      <c r="U649">
        <v>0.146319</v>
      </c>
      <c r="V649" t="s">
        <v>7</v>
      </c>
      <c r="W649">
        <v>38.312263999999999</v>
      </c>
      <c r="X649">
        <v>6.2752000000000002E-2</v>
      </c>
      <c r="Y649" t="s">
        <v>8</v>
      </c>
      <c r="Z649">
        <v>59.477817999999999</v>
      </c>
      <c r="AA649">
        <v>0.26358900000000002</v>
      </c>
      <c r="AB649" t="s">
        <v>9</v>
      </c>
      <c r="AC649">
        <v>2699.5068160000001</v>
      </c>
      <c r="AD649">
        <v>151.89682199999999</v>
      </c>
      <c r="AE649" t="s">
        <v>10</v>
      </c>
      <c r="AF649">
        <v>0.28338400000000002</v>
      </c>
      <c r="AG649">
        <v>1.8E-5</v>
      </c>
      <c r="AH649" t="s">
        <v>11</v>
      </c>
      <c r="AI649">
        <v>0.71547099999999997</v>
      </c>
      <c r="AJ649">
        <v>6.7000000000000002E-5</v>
      </c>
      <c r="AK649" t="s">
        <v>12</v>
      </c>
      <c r="AL649">
        <v>0</v>
      </c>
      <c r="AM649">
        <v>0</v>
      </c>
    </row>
    <row r="650" spans="1:39" x14ac:dyDescent="0.25">
      <c r="A650" t="s">
        <v>150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3485.1878219999999</v>
      </c>
      <c r="I650">
        <v>268.05622499999998</v>
      </c>
      <c r="J650" t="s">
        <v>3</v>
      </c>
      <c r="K650">
        <v>3413.403765</v>
      </c>
      <c r="L650">
        <v>215.39269400000001</v>
      </c>
      <c r="M650" t="s">
        <v>4</v>
      </c>
      <c r="N650">
        <v>177.114013</v>
      </c>
      <c r="O650">
        <v>6.8123379999999996</v>
      </c>
      <c r="P650" t="s">
        <v>5</v>
      </c>
      <c r="Q650">
        <v>190.04091399999999</v>
      </c>
      <c r="R650">
        <v>0.56679900000000005</v>
      </c>
      <c r="S650" t="s">
        <v>6</v>
      </c>
      <c r="T650">
        <v>68.370080999999999</v>
      </c>
      <c r="U650">
        <v>0.169629</v>
      </c>
      <c r="V650" t="s">
        <v>7</v>
      </c>
      <c r="W650">
        <v>43.117995999999998</v>
      </c>
      <c r="X650">
        <v>5.4625E-2</v>
      </c>
      <c r="Y650" t="s">
        <v>8</v>
      </c>
      <c r="Z650">
        <v>66.918858999999998</v>
      </c>
      <c r="AA650">
        <v>0.28790700000000002</v>
      </c>
      <c r="AB650" t="s">
        <v>9</v>
      </c>
      <c r="AC650">
        <v>3037.2416750000002</v>
      </c>
      <c r="AD650">
        <v>173.89264700000001</v>
      </c>
      <c r="AE650" t="s">
        <v>10</v>
      </c>
      <c r="AF650">
        <v>0.28309000000000001</v>
      </c>
      <c r="AG650">
        <v>1.5999999999999999E-5</v>
      </c>
      <c r="AH650" t="s">
        <v>11</v>
      </c>
      <c r="AI650">
        <v>0.71618599999999999</v>
      </c>
      <c r="AJ650">
        <v>6.6000000000000005E-5</v>
      </c>
      <c r="AK650" t="s">
        <v>12</v>
      </c>
      <c r="AL650">
        <v>0</v>
      </c>
      <c r="AM650">
        <v>0</v>
      </c>
    </row>
    <row r="651" spans="1:39" x14ac:dyDescent="0.25">
      <c r="A651" t="s">
        <v>150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3873.2036469999998</v>
      </c>
      <c r="I651">
        <v>293.72998699999999</v>
      </c>
      <c r="J651" t="s">
        <v>3</v>
      </c>
      <c r="K651">
        <v>3793.5086470000001</v>
      </c>
      <c r="L651">
        <v>235.22455199999999</v>
      </c>
      <c r="M651" t="s">
        <v>4</v>
      </c>
      <c r="N651">
        <v>196.767709</v>
      </c>
      <c r="O651">
        <v>8.323677</v>
      </c>
      <c r="P651" t="s">
        <v>5</v>
      </c>
      <c r="Q651">
        <v>211.206087</v>
      </c>
      <c r="R651">
        <v>0.58753100000000003</v>
      </c>
      <c r="S651" t="s">
        <v>6</v>
      </c>
      <c r="T651">
        <v>75.979471000000004</v>
      </c>
      <c r="U651">
        <v>0.19160099999999999</v>
      </c>
      <c r="V651" t="s">
        <v>7</v>
      </c>
      <c r="W651">
        <v>47.950881000000003</v>
      </c>
      <c r="X651">
        <v>6.6423999999999997E-2</v>
      </c>
      <c r="Y651" t="s">
        <v>8</v>
      </c>
      <c r="Z651">
        <v>74.440039999999996</v>
      </c>
      <c r="AA651">
        <v>0.363788</v>
      </c>
      <c r="AB651" t="s">
        <v>9</v>
      </c>
      <c r="AC651">
        <v>3375.4989989999999</v>
      </c>
      <c r="AD651">
        <v>190.46946500000001</v>
      </c>
      <c r="AE651" t="s">
        <v>10</v>
      </c>
      <c r="AF651">
        <v>0.28306700000000001</v>
      </c>
      <c r="AG651">
        <v>1.5999999999999999E-5</v>
      </c>
      <c r="AH651" t="s">
        <v>11</v>
      </c>
      <c r="AI651">
        <v>0.71678900000000001</v>
      </c>
      <c r="AJ651">
        <v>6.6000000000000005E-5</v>
      </c>
      <c r="AK651" t="s">
        <v>12</v>
      </c>
      <c r="AL651">
        <v>0</v>
      </c>
      <c r="AM651">
        <v>0</v>
      </c>
    </row>
    <row r="652" spans="1:39" x14ac:dyDescent="0.25">
      <c r="A652" t="s">
        <v>150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4260.648271</v>
      </c>
      <c r="I652">
        <v>373.84168199999999</v>
      </c>
      <c r="J652" t="s">
        <v>3</v>
      </c>
      <c r="K652">
        <v>4173.0059570000003</v>
      </c>
      <c r="L652">
        <v>298.88408800000002</v>
      </c>
      <c r="M652" t="s">
        <v>4</v>
      </c>
      <c r="N652">
        <v>216.48229599999999</v>
      </c>
      <c r="O652">
        <v>9.9122430000000001</v>
      </c>
      <c r="P652" t="s">
        <v>5</v>
      </c>
      <c r="Q652">
        <v>232.33629400000001</v>
      </c>
      <c r="R652">
        <v>0.82437899999999997</v>
      </c>
      <c r="S652" t="s">
        <v>6</v>
      </c>
      <c r="T652">
        <v>83.599306999999996</v>
      </c>
      <c r="U652">
        <v>0.21341299999999999</v>
      </c>
      <c r="V652" t="s">
        <v>7</v>
      </c>
      <c r="W652">
        <v>52.750826000000004</v>
      </c>
      <c r="X652">
        <v>9.4603000000000007E-2</v>
      </c>
      <c r="Y652" t="s">
        <v>8</v>
      </c>
      <c r="Z652">
        <v>81.951280999999994</v>
      </c>
      <c r="AA652">
        <v>0.46571200000000001</v>
      </c>
      <c r="AB652" t="s">
        <v>9</v>
      </c>
      <c r="AC652">
        <v>3713.129668</v>
      </c>
      <c r="AD652">
        <v>240.14358999999999</v>
      </c>
      <c r="AE652" t="s">
        <v>10</v>
      </c>
      <c r="AF652">
        <v>0.28301799999999999</v>
      </c>
      <c r="AG652">
        <v>1.5999999999999999E-5</v>
      </c>
      <c r="AH652" t="s">
        <v>11</v>
      </c>
      <c r="AI652">
        <v>0.71813400000000005</v>
      </c>
      <c r="AJ652">
        <v>6.4999999999999994E-5</v>
      </c>
      <c r="AK652" t="s">
        <v>12</v>
      </c>
      <c r="AL652">
        <v>0</v>
      </c>
      <c r="AM652">
        <v>0</v>
      </c>
    </row>
    <row r="653" spans="1:39" x14ac:dyDescent="0.25">
      <c r="A653" t="s">
        <v>150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4648.8765819999999</v>
      </c>
      <c r="I653">
        <v>462.66953699999999</v>
      </c>
      <c r="J653" t="s">
        <v>3</v>
      </c>
      <c r="K653">
        <v>4553.2972360000003</v>
      </c>
      <c r="L653">
        <v>375.40469999999999</v>
      </c>
      <c r="M653" t="s">
        <v>4</v>
      </c>
      <c r="N653">
        <v>236.14200199999999</v>
      </c>
      <c r="O653">
        <v>11.538786</v>
      </c>
      <c r="P653" t="s">
        <v>5</v>
      </c>
      <c r="Q653">
        <v>253.519406</v>
      </c>
      <c r="R653">
        <v>1.117721</v>
      </c>
      <c r="S653" t="s">
        <v>6</v>
      </c>
      <c r="T653">
        <v>91.233327000000003</v>
      </c>
      <c r="U653">
        <v>0.25179200000000002</v>
      </c>
      <c r="V653" t="s">
        <v>7</v>
      </c>
      <c r="W653">
        <v>57.591183999999998</v>
      </c>
      <c r="X653">
        <v>0.108235</v>
      </c>
      <c r="Y653" t="s">
        <v>8</v>
      </c>
      <c r="Z653">
        <v>89.457504999999998</v>
      </c>
      <c r="AA653">
        <v>0.54759000000000002</v>
      </c>
      <c r="AB653" t="s">
        <v>9</v>
      </c>
      <c r="AC653">
        <v>4051.5556449999999</v>
      </c>
      <c r="AD653">
        <v>299.79154499999999</v>
      </c>
      <c r="AE653" t="s">
        <v>10</v>
      </c>
      <c r="AF653">
        <v>0.282721</v>
      </c>
      <c r="AG653">
        <v>1.4E-5</v>
      </c>
      <c r="AH653" t="s">
        <v>11</v>
      </c>
      <c r="AI653">
        <v>0.71826999999999996</v>
      </c>
      <c r="AJ653">
        <v>6.6000000000000005E-5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150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5036.984727</v>
      </c>
      <c r="I654">
        <v>533.69185100000004</v>
      </c>
      <c r="J654" t="s">
        <v>3</v>
      </c>
      <c r="K654">
        <v>4933.5220410000002</v>
      </c>
      <c r="L654">
        <v>433.90274799999997</v>
      </c>
      <c r="M654" t="s">
        <v>4</v>
      </c>
      <c r="N654">
        <v>255.73027300000001</v>
      </c>
      <c r="O654">
        <v>13.410897</v>
      </c>
      <c r="P654" t="s">
        <v>5</v>
      </c>
      <c r="Q654">
        <v>274.68411900000001</v>
      </c>
      <c r="R654">
        <v>1.3461399999999999</v>
      </c>
      <c r="S654" t="s">
        <v>6</v>
      </c>
      <c r="T654">
        <v>98.869873999999996</v>
      </c>
      <c r="U654">
        <v>0.28710999999999998</v>
      </c>
      <c r="V654" t="s">
        <v>7</v>
      </c>
      <c r="W654">
        <v>62.434704000000004</v>
      </c>
      <c r="X654">
        <v>0.15979199999999999</v>
      </c>
      <c r="Y654" t="s">
        <v>8</v>
      </c>
      <c r="Z654">
        <v>96.953914999999995</v>
      </c>
      <c r="AA654">
        <v>0.59511800000000004</v>
      </c>
      <c r="AB654" t="s">
        <v>9</v>
      </c>
      <c r="AC654">
        <v>4390.0640229999999</v>
      </c>
      <c r="AD654">
        <v>346.04963900000001</v>
      </c>
      <c r="AE654" t="s">
        <v>10</v>
      </c>
      <c r="AF654">
        <v>0.282661</v>
      </c>
      <c r="AG654">
        <v>1.4E-5</v>
      </c>
      <c r="AH654" t="s">
        <v>11</v>
      </c>
      <c r="AI654">
        <v>0.71882000000000001</v>
      </c>
      <c r="AJ654">
        <v>6.4999999999999994E-5</v>
      </c>
      <c r="AK654" t="s">
        <v>12</v>
      </c>
      <c r="AL654">
        <v>0</v>
      </c>
      <c r="AM654">
        <v>0</v>
      </c>
    </row>
    <row r="655" spans="1:39" x14ac:dyDescent="0.25">
      <c r="A655" t="s">
        <v>150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5425.2114160000001</v>
      </c>
      <c r="I655">
        <v>599.14736700000003</v>
      </c>
      <c r="J655" t="s">
        <v>3</v>
      </c>
      <c r="K655">
        <v>5313.7702929999996</v>
      </c>
      <c r="L655">
        <v>486.20063399999998</v>
      </c>
      <c r="M655" t="s">
        <v>4</v>
      </c>
      <c r="N655">
        <v>275.37362300000001</v>
      </c>
      <c r="O655">
        <v>14.988301999999999</v>
      </c>
      <c r="P655" t="s">
        <v>5</v>
      </c>
      <c r="Q655">
        <v>295.82038499999999</v>
      </c>
      <c r="R655">
        <v>1.8432660000000001</v>
      </c>
      <c r="S655" t="s">
        <v>6</v>
      </c>
      <c r="T655">
        <v>106.496488</v>
      </c>
      <c r="U655">
        <v>0.30076599999999998</v>
      </c>
      <c r="V655" t="s">
        <v>7</v>
      </c>
      <c r="W655">
        <v>67.229276999999996</v>
      </c>
      <c r="X655">
        <v>0.24484800000000001</v>
      </c>
      <c r="Y655" t="s">
        <v>8</v>
      </c>
      <c r="Z655">
        <v>104.459109</v>
      </c>
      <c r="AA655">
        <v>0.74707000000000001</v>
      </c>
      <c r="AB655" t="s">
        <v>9</v>
      </c>
      <c r="AC655">
        <v>4728.5686619999997</v>
      </c>
      <c r="AD655">
        <v>383.69902200000001</v>
      </c>
      <c r="AE655" t="s">
        <v>10</v>
      </c>
      <c r="AF655">
        <v>0.28265499999999999</v>
      </c>
      <c r="AG655">
        <v>1.4E-5</v>
      </c>
      <c r="AH655" t="s">
        <v>11</v>
      </c>
      <c r="AI655">
        <v>0.71911499999999995</v>
      </c>
      <c r="AJ655">
        <v>6.2000000000000003E-5</v>
      </c>
      <c r="AK655" t="s">
        <v>12</v>
      </c>
      <c r="AL655">
        <v>0</v>
      </c>
      <c r="AM655">
        <v>0</v>
      </c>
    </row>
    <row r="656" spans="1:39" x14ac:dyDescent="0.25">
      <c r="A656" t="s">
        <v>150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5814.0979589999997</v>
      </c>
      <c r="I656">
        <v>681.06721000000005</v>
      </c>
      <c r="J656" t="s">
        <v>3</v>
      </c>
      <c r="K656">
        <v>5694.6043849999996</v>
      </c>
      <c r="L656">
        <v>546.47346800000003</v>
      </c>
      <c r="M656" t="s">
        <v>4</v>
      </c>
      <c r="N656">
        <v>295.06847399999998</v>
      </c>
      <c r="O656">
        <v>16.641693</v>
      </c>
      <c r="P656" t="s">
        <v>5</v>
      </c>
      <c r="Q656">
        <v>317.02509500000002</v>
      </c>
      <c r="R656">
        <v>2.6109290000000001</v>
      </c>
      <c r="S656" t="s">
        <v>6</v>
      </c>
      <c r="T656">
        <v>114.129189</v>
      </c>
      <c r="U656">
        <v>0.30802099999999999</v>
      </c>
      <c r="V656" t="s">
        <v>7</v>
      </c>
      <c r="W656">
        <v>72.040042999999997</v>
      </c>
      <c r="X656">
        <v>0.39442500000000003</v>
      </c>
      <c r="Y656" t="s">
        <v>8</v>
      </c>
      <c r="Z656">
        <v>111.99090099999999</v>
      </c>
      <c r="AA656">
        <v>0.94879500000000005</v>
      </c>
      <c r="AB656" t="s">
        <v>9</v>
      </c>
      <c r="AC656">
        <v>5067.540352</v>
      </c>
      <c r="AD656">
        <v>422.93231700000001</v>
      </c>
      <c r="AE656" t="s">
        <v>10</v>
      </c>
      <c r="AF656">
        <v>0.28265400000000002</v>
      </c>
      <c r="AG656">
        <v>1.4E-5</v>
      </c>
      <c r="AH656" t="s">
        <v>11</v>
      </c>
      <c r="AI656">
        <v>0.71946699999999997</v>
      </c>
      <c r="AJ656">
        <v>6.2000000000000003E-5</v>
      </c>
      <c r="AK656" t="s">
        <v>12</v>
      </c>
      <c r="AL656">
        <v>0</v>
      </c>
      <c r="AM656">
        <v>0</v>
      </c>
    </row>
    <row r="657" spans="1:39" x14ac:dyDescent="0.25">
      <c r="A657" t="s">
        <v>150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6202.6445020000001</v>
      </c>
      <c r="I657">
        <v>781.55632100000003</v>
      </c>
      <c r="J657" t="s">
        <v>3</v>
      </c>
      <c r="K657">
        <v>6075.1723439999996</v>
      </c>
      <c r="L657">
        <v>614.36521100000004</v>
      </c>
      <c r="M657" t="s">
        <v>4</v>
      </c>
      <c r="N657">
        <v>314.68561899999997</v>
      </c>
      <c r="O657">
        <v>19.423777999999999</v>
      </c>
      <c r="P657" t="s">
        <v>5</v>
      </c>
      <c r="Q657">
        <v>338.18437499999999</v>
      </c>
      <c r="R657">
        <v>3.5333999999999999</v>
      </c>
      <c r="S657" t="s">
        <v>6</v>
      </c>
      <c r="T657">
        <v>121.74585</v>
      </c>
      <c r="U657">
        <v>0.32600400000000002</v>
      </c>
      <c r="V657" t="s">
        <v>7</v>
      </c>
      <c r="W657">
        <v>76.851206000000005</v>
      </c>
      <c r="X657">
        <v>0.56384900000000004</v>
      </c>
      <c r="Y657" t="s">
        <v>8</v>
      </c>
      <c r="Z657">
        <v>119.49650699999999</v>
      </c>
      <c r="AA657">
        <v>1.215465</v>
      </c>
      <c r="AB657" t="s">
        <v>9</v>
      </c>
      <c r="AC657">
        <v>5406.3714840000002</v>
      </c>
      <c r="AD657">
        <v>462.781767</v>
      </c>
      <c r="AE657" t="s">
        <v>10</v>
      </c>
      <c r="AF657">
        <v>0.28263300000000002</v>
      </c>
      <c r="AG657">
        <v>1.4E-5</v>
      </c>
      <c r="AH657" t="s">
        <v>11</v>
      </c>
      <c r="AI657">
        <v>0.71982100000000004</v>
      </c>
      <c r="AJ657">
        <v>5.8999999999999998E-5</v>
      </c>
      <c r="AK657" t="s">
        <v>12</v>
      </c>
      <c r="AL657">
        <v>0</v>
      </c>
      <c r="AM657">
        <v>0</v>
      </c>
    </row>
    <row r="658" spans="1:39" x14ac:dyDescent="0.25">
      <c r="A658" t="s">
        <v>150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6591.0294530000001</v>
      </c>
      <c r="I658">
        <v>811.30580099999997</v>
      </c>
      <c r="J658" t="s">
        <v>3</v>
      </c>
      <c r="K658">
        <v>6455.6900779999996</v>
      </c>
      <c r="L658">
        <v>632.89530600000001</v>
      </c>
      <c r="M658" t="s">
        <v>4</v>
      </c>
      <c r="N658">
        <v>334.29314900000003</v>
      </c>
      <c r="O658">
        <v>21.436252</v>
      </c>
      <c r="P658" t="s">
        <v>5</v>
      </c>
      <c r="Q658">
        <v>359.31834800000001</v>
      </c>
      <c r="R658">
        <v>3.6734629999999999</v>
      </c>
      <c r="S658" t="s">
        <v>6</v>
      </c>
      <c r="T658">
        <v>129.384456</v>
      </c>
      <c r="U658">
        <v>0.354717</v>
      </c>
      <c r="V658" t="s">
        <v>7</v>
      </c>
      <c r="W658">
        <v>81.630520000000004</v>
      </c>
      <c r="X658">
        <v>0.57850900000000005</v>
      </c>
      <c r="Y658" t="s">
        <v>8</v>
      </c>
      <c r="Z658">
        <v>126.970707</v>
      </c>
      <c r="AA658">
        <v>1.2960830000000001</v>
      </c>
      <c r="AB658" t="s">
        <v>9</v>
      </c>
      <c r="AC658">
        <v>5745.1855180000002</v>
      </c>
      <c r="AD658">
        <v>473.81751100000002</v>
      </c>
      <c r="AE658" t="s">
        <v>10</v>
      </c>
      <c r="AF658">
        <v>0.28258899999999998</v>
      </c>
      <c r="AG658">
        <v>1.4E-5</v>
      </c>
      <c r="AH658" t="s">
        <v>11</v>
      </c>
      <c r="AI658">
        <v>0.71986799999999995</v>
      </c>
      <c r="AJ658">
        <v>5.8999999999999998E-5</v>
      </c>
      <c r="AK658" t="s">
        <v>12</v>
      </c>
      <c r="AL658">
        <v>0</v>
      </c>
      <c r="AM658">
        <v>0</v>
      </c>
    </row>
    <row r="659" spans="1:39" x14ac:dyDescent="0.25">
      <c r="A659" t="s">
        <v>150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6978.4925000000003</v>
      </c>
      <c r="I659">
        <v>866.34742000000006</v>
      </c>
      <c r="J659" t="s">
        <v>3</v>
      </c>
      <c r="K659">
        <v>6835.2383499999996</v>
      </c>
      <c r="L659">
        <v>671.46321599999999</v>
      </c>
      <c r="M659" t="s">
        <v>4</v>
      </c>
      <c r="N659">
        <v>353.89352500000001</v>
      </c>
      <c r="O659">
        <v>23.391684999999999</v>
      </c>
      <c r="P659" t="s">
        <v>5</v>
      </c>
      <c r="Q659">
        <v>380.38331699999998</v>
      </c>
      <c r="R659">
        <v>3.6914959999999999</v>
      </c>
      <c r="S659" t="s">
        <v>6</v>
      </c>
      <c r="T659">
        <v>136.938166</v>
      </c>
      <c r="U659">
        <v>0.35327799999999998</v>
      </c>
      <c r="V659" t="s">
        <v>7</v>
      </c>
      <c r="W659">
        <v>86.385576</v>
      </c>
      <c r="X659">
        <v>0.59198499999999998</v>
      </c>
      <c r="Y659" t="s">
        <v>8</v>
      </c>
      <c r="Z659">
        <v>134.386899</v>
      </c>
      <c r="AA659">
        <v>1.3746320000000001</v>
      </c>
      <c r="AB659" t="s">
        <v>9</v>
      </c>
      <c r="AC659">
        <v>6083.1165140000003</v>
      </c>
      <c r="AD659">
        <v>501.61368199999998</v>
      </c>
      <c r="AE659" t="s">
        <v>10</v>
      </c>
      <c r="AF659">
        <v>0.28253600000000001</v>
      </c>
      <c r="AG659">
        <v>1.4E-5</v>
      </c>
      <c r="AH659" t="s">
        <v>11</v>
      </c>
      <c r="AI659">
        <v>0.720549</v>
      </c>
      <c r="AJ659">
        <v>5.7000000000000003E-5</v>
      </c>
      <c r="AK659" t="s">
        <v>12</v>
      </c>
      <c r="AL659">
        <v>0</v>
      </c>
      <c r="AM659">
        <v>0</v>
      </c>
    </row>
    <row r="660" spans="1:39" x14ac:dyDescent="0.25">
      <c r="A660" t="s">
        <v>150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7366.8387009999997</v>
      </c>
      <c r="I660">
        <v>983.49827700000003</v>
      </c>
      <c r="J660" t="s">
        <v>3</v>
      </c>
      <c r="K660">
        <v>7215.6696389999997</v>
      </c>
      <c r="L660">
        <v>759.06543699999997</v>
      </c>
      <c r="M660" t="s">
        <v>4</v>
      </c>
      <c r="N660">
        <v>373.512361</v>
      </c>
      <c r="O660">
        <v>26.257390000000001</v>
      </c>
      <c r="P660" t="s">
        <v>5</v>
      </c>
      <c r="Q660">
        <v>401.51062100000001</v>
      </c>
      <c r="R660">
        <v>3.8343940000000001</v>
      </c>
      <c r="S660" t="s">
        <v>6</v>
      </c>
      <c r="T660">
        <v>144.49511899999999</v>
      </c>
      <c r="U660">
        <v>0.38557900000000001</v>
      </c>
      <c r="V660" t="s">
        <v>7</v>
      </c>
      <c r="W660">
        <v>91.173955000000007</v>
      </c>
      <c r="X660">
        <v>0.58759499999999998</v>
      </c>
      <c r="Y660" t="s">
        <v>8</v>
      </c>
      <c r="Z660">
        <v>141.82419400000001</v>
      </c>
      <c r="AA660">
        <v>1.4161090000000001</v>
      </c>
      <c r="AB660" t="s">
        <v>9</v>
      </c>
      <c r="AC660">
        <v>6421.8452930000003</v>
      </c>
      <c r="AD660">
        <v>563.05257099999994</v>
      </c>
      <c r="AE660" t="s">
        <v>10</v>
      </c>
      <c r="AF660">
        <v>0.28253600000000001</v>
      </c>
      <c r="AG660">
        <v>1.4E-5</v>
      </c>
      <c r="AH660" t="s">
        <v>11</v>
      </c>
      <c r="AI660">
        <v>0.72082100000000005</v>
      </c>
      <c r="AJ660">
        <v>5.5000000000000002E-5</v>
      </c>
      <c r="AK660" t="s">
        <v>12</v>
      </c>
      <c r="AL660">
        <v>0</v>
      </c>
      <c r="AM660">
        <v>0</v>
      </c>
    </row>
    <row r="661" spans="1:39" x14ac:dyDescent="0.25">
      <c r="A661" t="s">
        <v>150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7755.3573050000005</v>
      </c>
      <c r="I661">
        <v>1120.2285810000001</v>
      </c>
      <c r="J661" t="s">
        <v>3</v>
      </c>
      <c r="K661">
        <v>7596.2312009999996</v>
      </c>
      <c r="L661">
        <v>856.27245200000004</v>
      </c>
      <c r="M661" t="s">
        <v>4</v>
      </c>
      <c r="N661">
        <v>393.23756200000003</v>
      </c>
      <c r="O661">
        <v>29.992266999999998</v>
      </c>
      <c r="P661" t="s">
        <v>5</v>
      </c>
      <c r="Q661">
        <v>422.64299599999998</v>
      </c>
      <c r="R661">
        <v>3.899708</v>
      </c>
      <c r="S661" t="s">
        <v>6</v>
      </c>
      <c r="T661">
        <v>152.06588600000001</v>
      </c>
      <c r="U661">
        <v>0.412887</v>
      </c>
      <c r="V661" t="s">
        <v>7</v>
      </c>
      <c r="W661">
        <v>95.947986999999998</v>
      </c>
      <c r="X661">
        <v>0.590059</v>
      </c>
      <c r="Y661" t="s">
        <v>8</v>
      </c>
      <c r="Z661">
        <v>149.26781600000001</v>
      </c>
      <c r="AA661">
        <v>1.5063420000000001</v>
      </c>
      <c r="AB661" t="s">
        <v>9</v>
      </c>
      <c r="AC661">
        <v>6760.5942770000001</v>
      </c>
      <c r="AD661">
        <v>624.63412700000003</v>
      </c>
      <c r="AE661" t="s">
        <v>10</v>
      </c>
      <c r="AF661">
        <v>0.28136800000000001</v>
      </c>
      <c r="AG661">
        <v>3.4E-5</v>
      </c>
      <c r="AH661" t="s">
        <v>11</v>
      </c>
      <c r="AI661">
        <v>0.72143000000000002</v>
      </c>
      <c r="AJ661">
        <v>5.3999999999999998E-5</v>
      </c>
      <c r="AK661" t="s">
        <v>12</v>
      </c>
      <c r="AL661">
        <v>0</v>
      </c>
      <c r="AM661">
        <v>0</v>
      </c>
    </row>
    <row r="662" spans="1:39" x14ac:dyDescent="0.25">
      <c r="A662" t="s">
        <v>151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151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151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151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151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151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151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151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151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151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151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151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151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151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151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151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151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151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151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151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152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392.76151700000003</v>
      </c>
      <c r="I682">
        <v>680.69304999999997</v>
      </c>
      <c r="J682" t="s">
        <v>3</v>
      </c>
      <c r="K682">
        <v>383.87978199999998</v>
      </c>
      <c r="L682">
        <v>624.04588100000001</v>
      </c>
      <c r="M682" t="s">
        <v>4</v>
      </c>
      <c r="N682">
        <v>20.77693</v>
      </c>
      <c r="O682">
        <v>2.4495439999999999</v>
      </c>
      <c r="P682" t="s">
        <v>5</v>
      </c>
      <c r="Q682">
        <v>0</v>
      </c>
      <c r="R682">
        <v>0</v>
      </c>
      <c r="S682" t="s">
        <v>6</v>
      </c>
      <c r="T682">
        <v>7.8147140000000004</v>
      </c>
      <c r="U682">
        <v>0.25708300000000001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0.29450700000000002</v>
      </c>
      <c r="AD682">
        <v>7.2000000000000002E-5</v>
      </c>
      <c r="AE682" t="s">
        <v>10</v>
      </c>
      <c r="AF682">
        <v>0</v>
      </c>
      <c r="AG682">
        <v>0</v>
      </c>
      <c r="AH682" t="s">
        <v>11</v>
      </c>
      <c r="AI682">
        <v>0.70704800000000001</v>
      </c>
      <c r="AJ682">
        <v>3.1000000000000001E-5</v>
      </c>
      <c r="AK682" t="s">
        <v>12</v>
      </c>
      <c r="AL682">
        <v>0</v>
      </c>
      <c r="AM682">
        <v>0</v>
      </c>
    </row>
    <row r="683" spans="1:39" x14ac:dyDescent="0.25">
      <c r="A683" t="s">
        <v>152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786.12287700000002</v>
      </c>
      <c r="I683">
        <v>2588.5866259999998</v>
      </c>
      <c r="J683" t="s">
        <v>3</v>
      </c>
      <c r="K683">
        <v>768.40035499999999</v>
      </c>
      <c r="L683">
        <v>2365.154685</v>
      </c>
      <c r="M683" t="s">
        <v>4</v>
      </c>
      <c r="N683">
        <v>41.716375999999997</v>
      </c>
      <c r="O683">
        <v>8.9525649999999999</v>
      </c>
      <c r="P683" t="s">
        <v>5</v>
      </c>
      <c r="Q683">
        <v>0</v>
      </c>
      <c r="R683">
        <v>0</v>
      </c>
      <c r="S683" t="s">
        <v>6</v>
      </c>
      <c r="T683">
        <v>15.630678</v>
      </c>
      <c r="U683">
        <v>0.97204000000000002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0.28950999999999999</v>
      </c>
      <c r="AD683">
        <v>5.3000000000000001E-5</v>
      </c>
      <c r="AE683" t="s">
        <v>10</v>
      </c>
      <c r="AF683">
        <v>0</v>
      </c>
      <c r="AG683">
        <v>0</v>
      </c>
      <c r="AH683" t="s">
        <v>11</v>
      </c>
      <c r="AI683">
        <v>0.70842899999999998</v>
      </c>
      <c r="AJ683">
        <v>4.0000000000000003E-5</v>
      </c>
      <c r="AK683" t="s">
        <v>12</v>
      </c>
      <c r="AL683">
        <v>0</v>
      </c>
      <c r="AM683">
        <v>0</v>
      </c>
    </row>
    <row r="684" spans="1:39" x14ac:dyDescent="0.25">
      <c r="A684" t="s">
        <v>152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1177.6517799999999</v>
      </c>
      <c r="I684">
        <v>4946.4793280000004</v>
      </c>
      <c r="J684" t="s">
        <v>3</v>
      </c>
      <c r="K684">
        <v>1151.1512130000001</v>
      </c>
      <c r="L684">
        <v>4508.2806289999999</v>
      </c>
      <c r="M684" t="s">
        <v>4</v>
      </c>
      <c r="N684">
        <v>62.398969999999998</v>
      </c>
      <c r="O684">
        <v>17.462064000000002</v>
      </c>
      <c r="P684" t="s">
        <v>5</v>
      </c>
      <c r="Q684">
        <v>0</v>
      </c>
      <c r="R684">
        <v>0</v>
      </c>
      <c r="S684" t="s">
        <v>6</v>
      </c>
      <c r="T684">
        <v>23.414142999999999</v>
      </c>
      <c r="U684">
        <v>1.774948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0.28633900000000001</v>
      </c>
      <c r="AD684">
        <v>2.1999999999999999E-5</v>
      </c>
      <c r="AE684" t="s">
        <v>10</v>
      </c>
      <c r="AF684">
        <v>0</v>
      </c>
      <c r="AG684">
        <v>0</v>
      </c>
      <c r="AH684" t="s">
        <v>11</v>
      </c>
      <c r="AI684">
        <v>0.70909</v>
      </c>
      <c r="AJ684">
        <v>4.3999999999999999E-5</v>
      </c>
      <c r="AK684" t="s">
        <v>12</v>
      </c>
      <c r="AL684">
        <v>0</v>
      </c>
      <c r="AM684">
        <v>0</v>
      </c>
    </row>
    <row r="685" spans="1:39" x14ac:dyDescent="0.25">
      <c r="A685" t="s">
        <v>152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1569.7592159999999</v>
      </c>
      <c r="I685">
        <v>8135.5408299999999</v>
      </c>
      <c r="J685" t="s">
        <v>3</v>
      </c>
      <c r="K685">
        <v>1534.464309</v>
      </c>
      <c r="L685">
        <v>7406.5547829999996</v>
      </c>
      <c r="M685" t="s">
        <v>4</v>
      </c>
      <c r="N685">
        <v>83.243877999999995</v>
      </c>
      <c r="O685">
        <v>29.123443000000002</v>
      </c>
      <c r="P685" t="s">
        <v>5</v>
      </c>
      <c r="Q685">
        <v>0</v>
      </c>
      <c r="R685">
        <v>0</v>
      </c>
      <c r="S685" t="s">
        <v>6</v>
      </c>
      <c r="T685">
        <v>31.201218000000001</v>
      </c>
      <c r="U685">
        <v>2.884557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0.28572999999999998</v>
      </c>
      <c r="AD685">
        <v>2.0999999999999999E-5</v>
      </c>
      <c r="AE685" t="s">
        <v>10</v>
      </c>
      <c r="AF685">
        <v>0</v>
      </c>
      <c r="AG685">
        <v>0</v>
      </c>
      <c r="AH685" t="s">
        <v>11</v>
      </c>
      <c r="AI685">
        <v>0.71135899999999996</v>
      </c>
      <c r="AJ685">
        <v>7.2000000000000002E-5</v>
      </c>
      <c r="AK685" t="s">
        <v>12</v>
      </c>
      <c r="AL685">
        <v>0</v>
      </c>
      <c r="AM685">
        <v>0</v>
      </c>
    </row>
    <row r="686" spans="1:39" x14ac:dyDescent="0.25">
      <c r="A686" t="s">
        <v>152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1961.397759</v>
      </c>
      <c r="I686">
        <v>13060.274257999999</v>
      </c>
      <c r="J686" t="s">
        <v>3</v>
      </c>
      <c r="K686">
        <v>1917.449822</v>
      </c>
      <c r="L686">
        <v>11912.934471</v>
      </c>
      <c r="M686" t="s">
        <v>4</v>
      </c>
      <c r="N686">
        <v>104.002878</v>
      </c>
      <c r="O686">
        <v>46.247019999999999</v>
      </c>
      <c r="P686" t="s">
        <v>5</v>
      </c>
      <c r="Q686">
        <v>0</v>
      </c>
      <c r="R686">
        <v>0</v>
      </c>
      <c r="S686" t="s">
        <v>6</v>
      </c>
      <c r="T686">
        <v>39.012563999999998</v>
      </c>
      <c r="U686">
        <v>4.4520499999999998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0.28491699999999998</v>
      </c>
      <c r="AD686">
        <v>2.9E-5</v>
      </c>
      <c r="AE686" t="s">
        <v>10</v>
      </c>
      <c r="AF686">
        <v>0</v>
      </c>
      <c r="AG686">
        <v>0</v>
      </c>
      <c r="AH686" t="s">
        <v>11</v>
      </c>
      <c r="AI686">
        <v>0.71238100000000004</v>
      </c>
      <c r="AJ686">
        <v>7.8999999999999996E-5</v>
      </c>
      <c r="AK686" t="s">
        <v>12</v>
      </c>
      <c r="AL686">
        <v>0</v>
      </c>
      <c r="AM686">
        <v>0</v>
      </c>
    </row>
    <row r="687" spans="1:39" x14ac:dyDescent="0.25">
      <c r="A687" t="s">
        <v>152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2352.6569340000001</v>
      </c>
      <c r="I687">
        <v>18981.182314999998</v>
      </c>
      <c r="J687" t="s">
        <v>3</v>
      </c>
      <c r="K687">
        <v>2299.9546</v>
      </c>
      <c r="L687">
        <v>17336.880051</v>
      </c>
      <c r="M687" t="s">
        <v>4</v>
      </c>
      <c r="N687">
        <v>124.738355</v>
      </c>
      <c r="O687">
        <v>64.756311999999994</v>
      </c>
      <c r="P687" t="s">
        <v>5</v>
      </c>
      <c r="Q687">
        <v>0</v>
      </c>
      <c r="R687">
        <v>0</v>
      </c>
      <c r="S687" t="s">
        <v>6</v>
      </c>
      <c r="T687">
        <v>46.810377000000003</v>
      </c>
      <c r="U687">
        <v>6.2884060000000002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0.28449099999999999</v>
      </c>
      <c r="AD687">
        <v>2.5999999999999998E-5</v>
      </c>
      <c r="AE687" t="s">
        <v>10</v>
      </c>
      <c r="AF687">
        <v>0</v>
      </c>
      <c r="AG687">
        <v>0</v>
      </c>
      <c r="AH687" t="s">
        <v>11</v>
      </c>
      <c r="AI687">
        <v>0.71302200000000004</v>
      </c>
      <c r="AJ687">
        <v>8.2999999999999998E-5</v>
      </c>
      <c r="AK687" t="s">
        <v>12</v>
      </c>
      <c r="AL687">
        <v>0</v>
      </c>
      <c r="AM687">
        <v>0</v>
      </c>
    </row>
    <row r="688" spans="1:39" x14ac:dyDescent="0.25">
      <c r="A688" t="s">
        <v>152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2743.1435449999999</v>
      </c>
      <c r="I688">
        <v>26307.846727</v>
      </c>
      <c r="J688" t="s">
        <v>3</v>
      </c>
      <c r="K688">
        <v>2681.782944</v>
      </c>
      <c r="L688">
        <v>24038.137142</v>
      </c>
      <c r="M688" t="s">
        <v>4</v>
      </c>
      <c r="N688">
        <v>145.47025300000001</v>
      </c>
      <c r="O688">
        <v>88.794866999999996</v>
      </c>
      <c r="P688" t="s">
        <v>5</v>
      </c>
      <c r="Q688">
        <v>0</v>
      </c>
      <c r="R688">
        <v>0</v>
      </c>
      <c r="S688" t="s">
        <v>6</v>
      </c>
      <c r="T688">
        <v>54.561179000000003</v>
      </c>
      <c r="U688">
        <v>8.5218070000000008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0.28390900000000002</v>
      </c>
      <c r="AD688">
        <v>2.9E-5</v>
      </c>
      <c r="AE688" t="s">
        <v>10</v>
      </c>
      <c r="AF688">
        <v>0</v>
      </c>
      <c r="AG688">
        <v>0</v>
      </c>
      <c r="AH688" t="s">
        <v>11</v>
      </c>
      <c r="AI688">
        <v>0.71358900000000003</v>
      </c>
      <c r="AJ688">
        <v>8.2000000000000001E-5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152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3134.0648390000001</v>
      </c>
      <c r="I689">
        <v>34672.206092</v>
      </c>
      <c r="J689" t="s">
        <v>3</v>
      </c>
      <c r="K689">
        <v>3063.9606349999999</v>
      </c>
      <c r="L689">
        <v>31723.602565000001</v>
      </c>
      <c r="M689" t="s">
        <v>4</v>
      </c>
      <c r="N689">
        <v>166.22980799999999</v>
      </c>
      <c r="O689">
        <v>113.552972</v>
      </c>
      <c r="P689" t="s">
        <v>5</v>
      </c>
      <c r="Q689">
        <v>0</v>
      </c>
      <c r="R689">
        <v>0</v>
      </c>
      <c r="S689" t="s">
        <v>6</v>
      </c>
      <c r="T689">
        <v>62.305419999999998</v>
      </c>
      <c r="U689">
        <v>11.405981000000001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0.28362199999999999</v>
      </c>
      <c r="AD689">
        <v>2.4000000000000001E-5</v>
      </c>
      <c r="AE689" t="s">
        <v>10</v>
      </c>
      <c r="AF689">
        <v>0</v>
      </c>
      <c r="AG689">
        <v>0</v>
      </c>
      <c r="AH689" t="s">
        <v>11</v>
      </c>
      <c r="AI689">
        <v>0.71454899999999999</v>
      </c>
      <c r="AJ689">
        <v>8.3999999999999995E-5</v>
      </c>
      <c r="AK689" t="s">
        <v>12</v>
      </c>
      <c r="AL689">
        <v>0</v>
      </c>
      <c r="AM689">
        <v>0</v>
      </c>
    </row>
    <row r="690" spans="1:39" x14ac:dyDescent="0.25">
      <c r="A690" t="s">
        <v>152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3524.2446239999999</v>
      </c>
      <c r="I690">
        <v>42952.087242000001</v>
      </c>
      <c r="J690" t="s">
        <v>3</v>
      </c>
      <c r="K690">
        <v>3445.4454879999998</v>
      </c>
      <c r="L690">
        <v>39296.962066</v>
      </c>
      <c r="M690" t="s">
        <v>4</v>
      </c>
      <c r="N690">
        <v>186.88967400000001</v>
      </c>
      <c r="O690">
        <v>136.725469</v>
      </c>
      <c r="P690" t="s">
        <v>5</v>
      </c>
      <c r="Q690">
        <v>0</v>
      </c>
      <c r="R690">
        <v>0</v>
      </c>
      <c r="S690" t="s">
        <v>6</v>
      </c>
      <c r="T690">
        <v>70.082634999999996</v>
      </c>
      <c r="U690">
        <v>14.182650000000001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0.28282800000000002</v>
      </c>
      <c r="AD690">
        <v>3.1000000000000001E-5</v>
      </c>
      <c r="AE690" t="s">
        <v>10</v>
      </c>
      <c r="AF690">
        <v>0</v>
      </c>
      <c r="AG690">
        <v>0</v>
      </c>
      <c r="AH690" t="s">
        <v>11</v>
      </c>
      <c r="AI690">
        <v>0.71621699999999999</v>
      </c>
      <c r="AJ690">
        <v>8.6000000000000003E-5</v>
      </c>
      <c r="AK690" t="s">
        <v>12</v>
      </c>
      <c r="AL690">
        <v>0</v>
      </c>
      <c r="AM690">
        <v>0</v>
      </c>
    </row>
    <row r="691" spans="1:39" x14ac:dyDescent="0.25">
      <c r="A691" t="s">
        <v>152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3914.3458249999999</v>
      </c>
      <c r="I691">
        <v>51798.384077000002</v>
      </c>
      <c r="J691" t="s">
        <v>3</v>
      </c>
      <c r="K691">
        <v>3826.9415140000001</v>
      </c>
      <c r="L691">
        <v>47392.745690000003</v>
      </c>
      <c r="M691" t="s">
        <v>4</v>
      </c>
      <c r="N691">
        <v>207.52622299999999</v>
      </c>
      <c r="O691">
        <v>167.773619</v>
      </c>
      <c r="P691" t="s">
        <v>5</v>
      </c>
      <c r="Q691">
        <v>0</v>
      </c>
      <c r="R691">
        <v>0</v>
      </c>
      <c r="S691" t="s">
        <v>6</v>
      </c>
      <c r="T691">
        <v>77.890128000000004</v>
      </c>
      <c r="U691">
        <v>17.263324999999998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0.28261799999999998</v>
      </c>
      <c r="AD691">
        <v>2.8E-5</v>
      </c>
      <c r="AE691" t="s">
        <v>10</v>
      </c>
      <c r="AF691">
        <v>0</v>
      </c>
      <c r="AG691">
        <v>0</v>
      </c>
      <c r="AH691" t="s">
        <v>11</v>
      </c>
      <c r="AI691">
        <v>0.71643400000000002</v>
      </c>
      <c r="AJ691">
        <v>8.2999999999999998E-5</v>
      </c>
      <c r="AK691" t="s">
        <v>12</v>
      </c>
      <c r="AL691">
        <v>0</v>
      </c>
      <c r="AM691">
        <v>0</v>
      </c>
    </row>
    <row r="692" spans="1:39" x14ac:dyDescent="0.25">
      <c r="A692" t="s">
        <v>152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4306.6433109999998</v>
      </c>
      <c r="I692">
        <v>62112.100634000002</v>
      </c>
      <c r="J692" t="s">
        <v>3</v>
      </c>
      <c r="K692">
        <v>4210.448633</v>
      </c>
      <c r="L692">
        <v>56845.693163000004</v>
      </c>
      <c r="M692" t="s">
        <v>4</v>
      </c>
      <c r="N692">
        <v>228.447047</v>
      </c>
      <c r="O692">
        <v>206.167171</v>
      </c>
      <c r="P692" t="s">
        <v>5</v>
      </c>
      <c r="Q692">
        <v>0</v>
      </c>
      <c r="R692">
        <v>0</v>
      </c>
      <c r="S692" t="s">
        <v>6</v>
      </c>
      <c r="T692">
        <v>85.732629000000003</v>
      </c>
      <c r="U692">
        <v>20.759965999999999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0.28244000000000002</v>
      </c>
      <c r="AD692">
        <v>2.5999999999999998E-5</v>
      </c>
      <c r="AE692" t="s">
        <v>10</v>
      </c>
      <c r="AF692">
        <v>0</v>
      </c>
      <c r="AG692">
        <v>0</v>
      </c>
      <c r="AH692" t="s">
        <v>11</v>
      </c>
      <c r="AI692">
        <v>0.716862</v>
      </c>
      <c r="AJ692">
        <v>8.3999999999999995E-5</v>
      </c>
      <c r="AK692" t="s">
        <v>12</v>
      </c>
      <c r="AL692">
        <v>0</v>
      </c>
      <c r="AM692">
        <v>0</v>
      </c>
    </row>
    <row r="693" spans="1:39" x14ac:dyDescent="0.25">
      <c r="A693" t="s">
        <v>152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4700.5256149999996</v>
      </c>
      <c r="I693">
        <v>74486.803870000003</v>
      </c>
      <c r="J693" t="s">
        <v>3</v>
      </c>
      <c r="K693">
        <v>4595.5616890000001</v>
      </c>
      <c r="L693">
        <v>68187.090305999998</v>
      </c>
      <c r="M693" t="s">
        <v>4</v>
      </c>
      <c r="N693">
        <v>249.26992999999999</v>
      </c>
      <c r="O693">
        <v>244.41534100000001</v>
      </c>
      <c r="P693" t="s">
        <v>5</v>
      </c>
      <c r="Q693">
        <v>0</v>
      </c>
      <c r="R693">
        <v>0</v>
      </c>
      <c r="S693" t="s">
        <v>6</v>
      </c>
      <c r="T693">
        <v>93.633955</v>
      </c>
      <c r="U693">
        <v>24.738084000000001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0.28228700000000001</v>
      </c>
      <c r="AD693">
        <v>2.5000000000000001E-5</v>
      </c>
      <c r="AE693" t="s">
        <v>10</v>
      </c>
      <c r="AF693">
        <v>0</v>
      </c>
      <c r="AG693">
        <v>0</v>
      </c>
      <c r="AH693" t="s">
        <v>11</v>
      </c>
      <c r="AI693">
        <v>0.71804400000000002</v>
      </c>
      <c r="AJ693">
        <v>7.8999999999999996E-5</v>
      </c>
      <c r="AK693" t="s">
        <v>12</v>
      </c>
      <c r="AL693">
        <v>0</v>
      </c>
      <c r="AM693">
        <v>0</v>
      </c>
    </row>
    <row r="694" spans="1:39" x14ac:dyDescent="0.25">
      <c r="A694" t="s">
        <v>152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5096.6825879999997</v>
      </c>
      <c r="I694">
        <v>88830.607103000002</v>
      </c>
      <c r="J694" t="s">
        <v>3</v>
      </c>
      <c r="K694">
        <v>4982.8670510000002</v>
      </c>
      <c r="L694">
        <v>81350.823168999996</v>
      </c>
      <c r="M694" t="s">
        <v>4</v>
      </c>
      <c r="N694">
        <v>270.19727599999999</v>
      </c>
      <c r="O694">
        <v>291.82502699999998</v>
      </c>
      <c r="P694" t="s">
        <v>5</v>
      </c>
      <c r="Q694">
        <v>0</v>
      </c>
      <c r="R694">
        <v>0</v>
      </c>
      <c r="S694" t="s">
        <v>6</v>
      </c>
      <c r="T694">
        <v>101.58959400000001</v>
      </c>
      <c r="U694">
        <v>29.954422999999998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0.28199800000000003</v>
      </c>
      <c r="AD694">
        <v>2.8E-5</v>
      </c>
      <c r="AE694" t="s">
        <v>10</v>
      </c>
      <c r="AF694">
        <v>0</v>
      </c>
      <c r="AG694">
        <v>0</v>
      </c>
      <c r="AH694" t="s">
        <v>11</v>
      </c>
      <c r="AI694">
        <v>0.71920899999999999</v>
      </c>
      <c r="AJ694">
        <v>7.2999999999999999E-5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152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5490.5712789999998</v>
      </c>
      <c r="I695">
        <v>103412.32251699999</v>
      </c>
      <c r="J695" t="s">
        <v>3</v>
      </c>
      <c r="K695">
        <v>5367.8431929999997</v>
      </c>
      <c r="L695">
        <v>94777.445126000006</v>
      </c>
      <c r="M695" t="s">
        <v>4</v>
      </c>
      <c r="N695">
        <v>291.232327</v>
      </c>
      <c r="O695">
        <v>341.90876800000001</v>
      </c>
      <c r="P695" t="s">
        <v>5</v>
      </c>
      <c r="Q695">
        <v>0</v>
      </c>
      <c r="R695">
        <v>0</v>
      </c>
      <c r="S695" t="s">
        <v>6</v>
      </c>
      <c r="T695">
        <v>109.444419</v>
      </c>
      <c r="U695">
        <v>34.835059000000001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0.28199200000000002</v>
      </c>
      <c r="AD695">
        <v>2.8E-5</v>
      </c>
      <c r="AE695" t="s">
        <v>10</v>
      </c>
      <c r="AF695">
        <v>0</v>
      </c>
      <c r="AG695">
        <v>0</v>
      </c>
      <c r="AH695" t="s">
        <v>11</v>
      </c>
      <c r="AI695">
        <v>0.72052799999999995</v>
      </c>
      <c r="AJ695">
        <v>6.6000000000000005E-5</v>
      </c>
      <c r="AK695" t="s">
        <v>12</v>
      </c>
      <c r="AL695">
        <v>0</v>
      </c>
      <c r="AM695">
        <v>0</v>
      </c>
    </row>
    <row r="696" spans="1:39" x14ac:dyDescent="0.25">
      <c r="A696" t="s">
        <v>152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5883.6848630000004</v>
      </c>
      <c r="I696">
        <v>118857.788218</v>
      </c>
      <c r="J696" t="s">
        <v>3</v>
      </c>
      <c r="K696">
        <v>5752.1275589999996</v>
      </c>
      <c r="L696">
        <v>108980.71920599999</v>
      </c>
      <c r="M696" t="s">
        <v>4</v>
      </c>
      <c r="N696">
        <v>312.04708599999998</v>
      </c>
      <c r="O696">
        <v>390.221744</v>
      </c>
      <c r="P696" t="s">
        <v>5</v>
      </c>
      <c r="Q696">
        <v>0</v>
      </c>
      <c r="R696">
        <v>0</v>
      </c>
      <c r="S696" t="s">
        <v>6</v>
      </c>
      <c r="T696">
        <v>117.282415</v>
      </c>
      <c r="U696">
        <v>40.138308000000002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0.28197899999999998</v>
      </c>
      <c r="AD696">
        <v>2.8E-5</v>
      </c>
      <c r="AE696" t="s">
        <v>10</v>
      </c>
      <c r="AF696">
        <v>0</v>
      </c>
      <c r="AG696">
        <v>0</v>
      </c>
      <c r="AH696" t="s">
        <v>11</v>
      </c>
      <c r="AI696">
        <v>0.72052899999999998</v>
      </c>
      <c r="AJ696">
        <v>6.6000000000000005E-5</v>
      </c>
      <c r="AK696" t="s">
        <v>12</v>
      </c>
      <c r="AL696">
        <v>0</v>
      </c>
      <c r="AM696">
        <v>0</v>
      </c>
    </row>
    <row r="697" spans="1:39" x14ac:dyDescent="0.25">
      <c r="A697" t="s">
        <v>152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6276.7304199999999</v>
      </c>
      <c r="I697">
        <v>134770.41718399999</v>
      </c>
      <c r="J697" t="s">
        <v>3</v>
      </c>
      <c r="K697">
        <v>6136.4037790000002</v>
      </c>
      <c r="L697">
        <v>123680.302872</v>
      </c>
      <c r="M697" t="s">
        <v>4</v>
      </c>
      <c r="N697">
        <v>332.81347199999999</v>
      </c>
      <c r="O697">
        <v>436.479579</v>
      </c>
      <c r="P697" t="s">
        <v>5</v>
      </c>
      <c r="Q697">
        <v>0</v>
      </c>
      <c r="R697">
        <v>0</v>
      </c>
      <c r="S697" t="s">
        <v>6</v>
      </c>
      <c r="T697">
        <v>125.11509</v>
      </c>
      <c r="U697">
        <v>45.511324000000002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0.281974</v>
      </c>
      <c r="AD697">
        <v>2.8E-5</v>
      </c>
      <c r="AE697" t="s">
        <v>10</v>
      </c>
      <c r="AF697">
        <v>0</v>
      </c>
      <c r="AG697">
        <v>0</v>
      </c>
      <c r="AH697" t="s">
        <v>11</v>
      </c>
      <c r="AI697">
        <v>0.72131699999999999</v>
      </c>
      <c r="AJ697">
        <v>5.8999999999999998E-5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152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6672.0554199999997</v>
      </c>
      <c r="I698">
        <v>151143.99608300001</v>
      </c>
      <c r="J698" t="s">
        <v>3</v>
      </c>
      <c r="K698">
        <v>6522.7412789999998</v>
      </c>
      <c r="L698">
        <v>138647.15827799999</v>
      </c>
      <c r="M698" t="s">
        <v>4</v>
      </c>
      <c r="N698">
        <v>353.92759999999998</v>
      </c>
      <c r="O698">
        <v>493.63231200000001</v>
      </c>
      <c r="P698" t="s">
        <v>5</v>
      </c>
      <c r="Q698">
        <v>0</v>
      </c>
      <c r="R698">
        <v>0</v>
      </c>
      <c r="S698" t="s">
        <v>6</v>
      </c>
      <c r="T698">
        <v>133.02079900000001</v>
      </c>
      <c r="U698">
        <v>50.345452000000002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0.28184900000000002</v>
      </c>
      <c r="AD698">
        <v>2.6999999999999999E-5</v>
      </c>
      <c r="AE698" t="s">
        <v>10</v>
      </c>
      <c r="AF698">
        <v>0</v>
      </c>
      <c r="AG698">
        <v>0</v>
      </c>
      <c r="AH698" t="s">
        <v>11</v>
      </c>
      <c r="AI698">
        <v>0.72158800000000001</v>
      </c>
      <c r="AJ698">
        <v>5.7000000000000003E-5</v>
      </c>
      <c r="AK698" t="s">
        <v>12</v>
      </c>
      <c r="AL698">
        <v>0</v>
      </c>
      <c r="AM698">
        <v>0</v>
      </c>
    </row>
    <row r="699" spans="1:39" x14ac:dyDescent="0.25">
      <c r="A699" t="s">
        <v>152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7066.076016</v>
      </c>
      <c r="I699">
        <v>169076.11370300001</v>
      </c>
      <c r="J699" t="s">
        <v>3</v>
      </c>
      <c r="K699">
        <v>6907.9863180000002</v>
      </c>
      <c r="L699">
        <v>155088.78636999999</v>
      </c>
      <c r="M699" t="s">
        <v>4</v>
      </c>
      <c r="N699">
        <v>374.76437600000003</v>
      </c>
      <c r="O699">
        <v>555.266122</v>
      </c>
      <c r="P699" t="s">
        <v>5</v>
      </c>
      <c r="Q699">
        <v>0</v>
      </c>
      <c r="R699">
        <v>0</v>
      </c>
      <c r="S699" t="s">
        <v>6</v>
      </c>
      <c r="T699">
        <v>140.841714</v>
      </c>
      <c r="U699">
        <v>55.900936999999999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0.28179100000000001</v>
      </c>
      <c r="AD699">
        <v>2.6999999999999999E-5</v>
      </c>
      <c r="AE699" t="s">
        <v>10</v>
      </c>
      <c r="AF699">
        <v>0</v>
      </c>
      <c r="AG699">
        <v>0</v>
      </c>
      <c r="AH699" t="s">
        <v>11</v>
      </c>
      <c r="AI699">
        <v>0.72184800000000005</v>
      </c>
      <c r="AJ699">
        <v>5.5999999999999999E-5</v>
      </c>
      <c r="AK699" t="s">
        <v>12</v>
      </c>
      <c r="AL699">
        <v>0</v>
      </c>
      <c r="AM699">
        <v>0</v>
      </c>
    </row>
    <row r="700" spans="1:39" x14ac:dyDescent="0.25">
      <c r="A700" t="s">
        <v>152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7462.1984279999997</v>
      </c>
      <c r="I700">
        <v>189474.74895899999</v>
      </c>
      <c r="J700" t="s">
        <v>3</v>
      </c>
      <c r="K700">
        <v>7295.2542480000002</v>
      </c>
      <c r="L700">
        <v>173837.20362300001</v>
      </c>
      <c r="M700" t="s">
        <v>4</v>
      </c>
      <c r="N700">
        <v>395.771725</v>
      </c>
      <c r="O700">
        <v>622.31590400000005</v>
      </c>
      <c r="P700" t="s">
        <v>5</v>
      </c>
      <c r="Q700">
        <v>0</v>
      </c>
      <c r="R700">
        <v>0</v>
      </c>
      <c r="S700" t="s">
        <v>6</v>
      </c>
      <c r="T700">
        <v>148.695539</v>
      </c>
      <c r="U700">
        <v>62.635134999999998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0.28178700000000001</v>
      </c>
      <c r="AD700">
        <v>2.6999999999999999E-5</v>
      </c>
      <c r="AE700" t="s">
        <v>10</v>
      </c>
      <c r="AF700">
        <v>0</v>
      </c>
      <c r="AG700">
        <v>0</v>
      </c>
      <c r="AH700" t="s">
        <v>11</v>
      </c>
      <c r="AI700">
        <v>0.72229500000000002</v>
      </c>
      <c r="AJ700">
        <v>5.5000000000000002E-5</v>
      </c>
      <c r="AK700" t="s">
        <v>12</v>
      </c>
      <c r="AL700">
        <v>0</v>
      </c>
      <c r="AM700">
        <v>0</v>
      </c>
    </row>
    <row r="701" spans="1:39" x14ac:dyDescent="0.25">
      <c r="A701" t="s">
        <v>152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7860.0194819999997</v>
      </c>
      <c r="I701">
        <v>209934.75727599999</v>
      </c>
      <c r="J701" t="s">
        <v>3</v>
      </c>
      <c r="K701">
        <v>7683.9237400000002</v>
      </c>
      <c r="L701">
        <v>192543.088934</v>
      </c>
      <c r="M701" t="s">
        <v>4</v>
      </c>
      <c r="N701">
        <v>417.129459</v>
      </c>
      <c r="O701">
        <v>693.23731199999997</v>
      </c>
      <c r="P701" t="s">
        <v>5</v>
      </c>
      <c r="Q701">
        <v>0</v>
      </c>
      <c r="R701">
        <v>0</v>
      </c>
      <c r="S701" t="s">
        <v>6</v>
      </c>
      <c r="T701">
        <v>156.57032899999999</v>
      </c>
      <c r="U701">
        <v>69.855985000000004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0.28177600000000003</v>
      </c>
      <c r="AD701">
        <v>2.6999999999999999E-5</v>
      </c>
      <c r="AE701" t="s">
        <v>10</v>
      </c>
      <c r="AF701">
        <v>0</v>
      </c>
      <c r="AG701">
        <v>0</v>
      </c>
      <c r="AH701" t="s">
        <v>11</v>
      </c>
      <c r="AI701">
        <v>0.72305299999999995</v>
      </c>
      <c r="AJ701">
        <v>4.5000000000000003E-5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04"/>
  <sheetViews>
    <sheetView workbookViewId="0">
      <selection activeCell="R1" sqref="R1:Y1048576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191</v>
      </c>
      <c r="F1" t="s">
        <v>171</v>
      </c>
      <c r="G1" t="s">
        <v>192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10798.2</v>
      </c>
      <c r="C2">
        <v>10196.4</v>
      </c>
      <c r="D2">
        <v>10103.1</v>
      </c>
      <c r="E2">
        <v>9621.2199999999993</v>
      </c>
      <c r="F2">
        <v>452.80599999999998</v>
      </c>
      <c r="G2">
        <v>0</v>
      </c>
      <c r="H2">
        <v>452.80599999999998</v>
      </c>
      <c r="I2">
        <v>0.26233499999999998</v>
      </c>
      <c r="J2">
        <v>1</v>
      </c>
      <c r="K2">
        <v>0</v>
      </c>
    </row>
    <row r="3" spans="1:17" x14ac:dyDescent="0.25">
      <c r="A3" t="s">
        <v>34</v>
      </c>
      <c r="B3">
        <v>10133.9</v>
      </c>
      <c r="C3">
        <v>10063</v>
      </c>
      <c r="D3">
        <v>9971.83</v>
      </c>
      <c r="E3">
        <v>9501.65</v>
      </c>
      <c r="F3">
        <v>447.952</v>
      </c>
      <c r="G3">
        <v>0</v>
      </c>
      <c r="H3" s="11">
        <v>447.952</v>
      </c>
      <c r="I3">
        <v>0.14718899999999999</v>
      </c>
      <c r="J3">
        <v>1</v>
      </c>
      <c r="K3">
        <v>0</v>
      </c>
    </row>
    <row r="4" spans="1:17" x14ac:dyDescent="0.25">
      <c r="A4" t="s">
        <v>34</v>
      </c>
      <c r="B4">
        <v>10131.4</v>
      </c>
      <c r="C4">
        <v>10064.299999999999</v>
      </c>
      <c r="D4">
        <v>9982.4</v>
      </c>
      <c r="E4">
        <v>9513.44</v>
      </c>
      <c r="F4">
        <v>448.55599999999998</v>
      </c>
      <c r="G4">
        <v>0</v>
      </c>
      <c r="H4">
        <v>448.55599999999998</v>
      </c>
      <c r="I4">
        <v>0.14718899999999999</v>
      </c>
      <c r="J4">
        <v>1</v>
      </c>
      <c r="K4">
        <v>0</v>
      </c>
    </row>
    <row r="5" spans="1:17" x14ac:dyDescent="0.25">
      <c r="A5" t="s">
        <v>34</v>
      </c>
      <c r="B5">
        <v>10146.5</v>
      </c>
      <c r="C5">
        <v>10079.200000000001</v>
      </c>
      <c r="D5">
        <v>10000</v>
      </c>
      <c r="E5">
        <v>9532.61</v>
      </c>
      <c r="F5">
        <v>449.40899999999999</v>
      </c>
      <c r="G5">
        <v>0</v>
      </c>
      <c r="H5">
        <v>449.40899999999999</v>
      </c>
      <c r="I5">
        <v>0.14718899999999999</v>
      </c>
      <c r="J5">
        <v>1</v>
      </c>
      <c r="K5">
        <v>0</v>
      </c>
    </row>
    <row r="6" spans="1:17" x14ac:dyDescent="0.25">
      <c r="A6" t="s">
        <v>34</v>
      </c>
      <c r="B6">
        <v>10145.5</v>
      </c>
      <c r="C6">
        <v>10075.700000000001</v>
      </c>
      <c r="D6">
        <v>9999.36</v>
      </c>
      <c r="E6">
        <v>9532.81</v>
      </c>
      <c r="F6">
        <v>449.37700000000001</v>
      </c>
      <c r="G6">
        <v>0</v>
      </c>
      <c r="H6">
        <v>449.37700000000001</v>
      </c>
      <c r="I6">
        <v>0.14718899999999999</v>
      </c>
      <c r="J6">
        <v>1</v>
      </c>
      <c r="K6">
        <v>0</v>
      </c>
    </row>
    <row r="7" spans="1:17" x14ac:dyDescent="0.25">
      <c r="A7" t="s">
        <v>34</v>
      </c>
      <c r="B7">
        <v>10141.5</v>
      </c>
      <c r="C7">
        <v>10074.9</v>
      </c>
      <c r="D7">
        <v>9998.67</v>
      </c>
      <c r="E7">
        <v>9532.1299999999992</v>
      </c>
      <c r="F7">
        <v>449.33699999999999</v>
      </c>
      <c r="G7">
        <v>0</v>
      </c>
      <c r="H7">
        <v>449.33699999999999</v>
      </c>
      <c r="I7">
        <v>0.14718899999999999</v>
      </c>
      <c r="J7">
        <v>1</v>
      </c>
      <c r="K7">
        <v>0</v>
      </c>
    </row>
    <row r="8" spans="1:17" x14ac:dyDescent="0.25">
      <c r="A8" t="s">
        <v>34</v>
      </c>
      <c r="B8">
        <v>10142.5</v>
      </c>
      <c r="C8">
        <v>10075.799999999999</v>
      </c>
      <c r="D8">
        <v>9999.7900000000009</v>
      </c>
      <c r="E8">
        <v>9532.5</v>
      </c>
      <c r="F8">
        <v>449.42</v>
      </c>
      <c r="G8">
        <v>0</v>
      </c>
      <c r="H8">
        <v>449.42</v>
      </c>
      <c r="I8">
        <v>0.14718899999999999</v>
      </c>
      <c r="J8">
        <v>1</v>
      </c>
      <c r="K8">
        <v>0</v>
      </c>
    </row>
    <row r="9" spans="1:17" x14ac:dyDescent="0.25">
      <c r="A9" t="s">
        <v>34</v>
      </c>
      <c r="B9">
        <v>10206.1</v>
      </c>
      <c r="C9">
        <v>10139.799999999999</v>
      </c>
      <c r="D9">
        <v>10058.5</v>
      </c>
      <c r="E9">
        <v>9585.5</v>
      </c>
      <c r="F9">
        <v>451.77699999999999</v>
      </c>
      <c r="G9">
        <v>0</v>
      </c>
      <c r="H9">
        <v>451.77699999999999</v>
      </c>
      <c r="I9">
        <v>0.14718999999999999</v>
      </c>
      <c r="J9">
        <v>1</v>
      </c>
      <c r="K9">
        <v>0</v>
      </c>
    </row>
    <row r="10" spans="1:17" x14ac:dyDescent="0.25">
      <c r="A10" t="s">
        <v>34</v>
      </c>
      <c r="B10">
        <v>10226.9</v>
      </c>
      <c r="C10">
        <v>10159.5</v>
      </c>
      <c r="D10">
        <v>10075.299999999999</v>
      </c>
      <c r="E10">
        <v>9599.6</v>
      </c>
      <c r="F10">
        <v>452.411</v>
      </c>
      <c r="G10">
        <v>0</v>
      </c>
      <c r="H10">
        <v>452.411</v>
      </c>
      <c r="I10">
        <v>0.14718899999999999</v>
      </c>
      <c r="J10">
        <v>1</v>
      </c>
      <c r="K10">
        <v>0</v>
      </c>
    </row>
    <row r="11" spans="1:17" x14ac:dyDescent="0.25">
      <c r="A11" t="s">
        <v>34</v>
      </c>
      <c r="B11">
        <v>10225.4</v>
      </c>
      <c r="C11">
        <v>10158.700000000001</v>
      </c>
      <c r="D11">
        <v>10076.299999999999</v>
      </c>
      <c r="E11">
        <v>9599.6200000000008</v>
      </c>
      <c r="F11">
        <v>452.34300000000002</v>
      </c>
      <c r="G11">
        <v>0</v>
      </c>
      <c r="H11" s="11">
        <v>452.34300000000002</v>
      </c>
      <c r="I11">
        <v>0.14718899999999999</v>
      </c>
      <c r="J11">
        <v>1</v>
      </c>
      <c r="K11">
        <v>0</v>
      </c>
    </row>
    <row r="12" spans="1:17" x14ac:dyDescent="0.25">
      <c r="A12" t="s">
        <v>34</v>
      </c>
      <c r="B12">
        <v>10226.5</v>
      </c>
      <c r="C12">
        <v>10159.5</v>
      </c>
      <c r="D12">
        <v>10076.799999999999</v>
      </c>
      <c r="E12">
        <v>9599.7800000000007</v>
      </c>
      <c r="F12">
        <v>452.28100000000001</v>
      </c>
      <c r="G12">
        <v>0</v>
      </c>
      <c r="H12">
        <v>452.28100000000001</v>
      </c>
      <c r="I12">
        <v>0.14718899999999999</v>
      </c>
      <c r="J12">
        <v>1</v>
      </c>
      <c r="K12">
        <v>0</v>
      </c>
    </row>
    <row r="13" spans="1:17" x14ac:dyDescent="0.25">
      <c r="A13" t="s">
        <v>34</v>
      </c>
      <c r="B13">
        <v>10223.799999999999</v>
      </c>
      <c r="C13">
        <v>10156.6</v>
      </c>
      <c r="D13">
        <v>10075.4</v>
      </c>
      <c r="E13">
        <v>9599.2000000000007</v>
      </c>
      <c r="F13">
        <v>452.23399999999998</v>
      </c>
      <c r="G13">
        <v>0</v>
      </c>
      <c r="H13" s="11">
        <v>452.23399999999998</v>
      </c>
      <c r="I13">
        <v>0.14718899999999999</v>
      </c>
      <c r="J13">
        <v>1</v>
      </c>
      <c r="K13">
        <v>0</v>
      </c>
    </row>
    <row r="14" spans="1:17" x14ac:dyDescent="0.25">
      <c r="A14" t="s">
        <v>34</v>
      </c>
      <c r="B14">
        <v>10223.700000000001</v>
      </c>
      <c r="C14">
        <v>10157.299999999999</v>
      </c>
      <c r="D14">
        <v>10074.799999999999</v>
      </c>
      <c r="E14">
        <v>9598.69</v>
      </c>
      <c r="F14">
        <v>452.25900000000001</v>
      </c>
      <c r="G14">
        <v>0</v>
      </c>
      <c r="H14">
        <v>452.25900000000001</v>
      </c>
      <c r="I14">
        <v>6.5639900000000001E-2</v>
      </c>
      <c r="J14">
        <v>1</v>
      </c>
      <c r="K14">
        <v>0</v>
      </c>
    </row>
    <row r="15" spans="1:17" x14ac:dyDescent="0.25">
      <c r="A15" t="s">
        <v>34</v>
      </c>
      <c r="B15">
        <v>10223.6</v>
      </c>
      <c r="C15">
        <v>10157.299999999999</v>
      </c>
      <c r="D15">
        <v>10075.799999999999</v>
      </c>
      <c r="E15">
        <v>9598.8799999999992</v>
      </c>
      <c r="F15">
        <v>452.33499999999998</v>
      </c>
      <c r="G15">
        <v>0</v>
      </c>
      <c r="H15">
        <v>452.33499999999998</v>
      </c>
      <c r="I15">
        <v>0.14718899999999999</v>
      </c>
      <c r="J15">
        <v>1</v>
      </c>
      <c r="K15">
        <v>0</v>
      </c>
    </row>
    <row r="16" spans="1:17" x14ac:dyDescent="0.25">
      <c r="A16" t="s">
        <v>34</v>
      </c>
      <c r="B16">
        <v>10226.6</v>
      </c>
      <c r="C16">
        <v>10159.200000000001</v>
      </c>
      <c r="D16">
        <v>10075.700000000001</v>
      </c>
      <c r="E16">
        <v>9598.31</v>
      </c>
      <c r="F16">
        <v>452.24799999999999</v>
      </c>
      <c r="G16">
        <v>0</v>
      </c>
      <c r="H16">
        <v>452.24799999999999</v>
      </c>
      <c r="I16">
        <v>0.14718899999999999</v>
      </c>
      <c r="J16">
        <v>1</v>
      </c>
      <c r="K16">
        <v>0</v>
      </c>
    </row>
    <row r="17" spans="1:11" x14ac:dyDescent="0.25">
      <c r="A17" t="s">
        <v>34</v>
      </c>
      <c r="B17">
        <v>10228.1</v>
      </c>
      <c r="C17">
        <v>10159.700000000001</v>
      </c>
      <c r="D17">
        <v>10076.700000000001</v>
      </c>
      <c r="E17">
        <v>9598.5400000000009</v>
      </c>
      <c r="F17">
        <v>452.154</v>
      </c>
      <c r="G17">
        <v>0</v>
      </c>
      <c r="H17" s="11">
        <v>452.154</v>
      </c>
      <c r="I17">
        <v>0.14718899999999999</v>
      </c>
      <c r="J17">
        <v>1</v>
      </c>
      <c r="K17">
        <v>0</v>
      </c>
    </row>
    <row r="18" spans="1:11" x14ac:dyDescent="0.25">
      <c r="A18" t="s">
        <v>34</v>
      </c>
      <c r="B18">
        <v>10223.5</v>
      </c>
      <c r="C18">
        <v>10156.200000000001</v>
      </c>
      <c r="D18">
        <v>10076.1</v>
      </c>
      <c r="E18">
        <v>9598.2900000000009</v>
      </c>
      <c r="F18">
        <v>452.25400000000002</v>
      </c>
      <c r="G18">
        <v>0</v>
      </c>
      <c r="H18">
        <v>452.25400000000002</v>
      </c>
      <c r="I18">
        <v>0.112041</v>
      </c>
      <c r="J18">
        <v>1</v>
      </c>
      <c r="K18">
        <v>0</v>
      </c>
    </row>
    <row r="19" spans="1:11" x14ac:dyDescent="0.25">
      <c r="A19" t="s">
        <v>34</v>
      </c>
      <c r="B19">
        <v>10223</v>
      </c>
      <c r="C19">
        <v>10156</v>
      </c>
      <c r="D19">
        <v>10076.1</v>
      </c>
      <c r="E19">
        <v>9598.85</v>
      </c>
      <c r="F19">
        <v>452.39600000000002</v>
      </c>
      <c r="G19">
        <v>0</v>
      </c>
      <c r="H19">
        <v>452.39600000000002</v>
      </c>
      <c r="I19">
        <v>0.14718899999999999</v>
      </c>
      <c r="J19">
        <v>1</v>
      </c>
      <c r="K19">
        <v>0</v>
      </c>
    </row>
    <row r="20" spans="1:11" x14ac:dyDescent="0.25">
      <c r="A20" t="s">
        <v>34</v>
      </c>
      <c r="B20">
        <v>10238.6</v>
      </c>
      <c r="C20">
        <v>10170</v>
      </c>
      <c r="D20">
        <v>10086.4</v>
      </c>
      <c r="E20">
        <v>9608.84</v>
      </c>
      <c r="F20">
        <v>452.678</v>
      </c>
      <c r="G20">
        <v>0</v>
      </c>
      <c r="H20">
        <v>452.678</v>
      </c>
      <c r="I20">
        <v>0.14718999999999999</v>
      </c>
      <c r="J20">
        <v>1</v>
      </c>
      <c r="K20">
        <v>0</v>
      </c>
    </row>
    <row r="21" spans="1:11" x14ac:dyDescent="0.25">
      <c r="A21" t="s">
        <v>34</v>
      </c>
      <c r="B21">
        <v>10254.5</v>
      </c>
      <c r="C21">
        <v>10186.1</v>
      </c>
      <c r="D21">
        <v>10105.1</v>
      </c>
      <c r="E21">
        <v>9632.59</v>
      </c>
      <c r="F21">
        <v>453.66899999999998</v>
      </c>
      <c r="G21">
        <v>0</v>
      </c>
      <c r="H21">
        <v>453.66899999999998</v>
      </c>
      <c r="I21">
        <v>0.14718999999999999</v>
      </c>
      <c r="J21">
        <v>1</v>
      </c>
      <c r="K21">
        <v>0</v>
      </c>
    </row>
    <row r="22" spans="1:11" x14ac:dyDescent="0.25">
      <c r="A22" t="s">
        <v>34</v>
      </c>
      <c r="B22">
        <v>10249.200000000001</v>
      </c>
      <c r="C22">
        <v>10181</v>
      </c>
      <c r="D22">
        <v>10103.799999999999</v>
      </c>
      <c r="E22">
        <v>9632.6200000000008</v>
      </c>
      <c r="F22">
        <v>453.58600000000001</v>
      </c>
      <c r="G22">
        <v>0</v>
      </c>
      <c r="H22">
        <v>453.58600000000001</v>
      </c>
      <c r="I22">
        <v>0.14718899999999999</v>
      </c>
      <c r="J22">
        <v>1</v>
      </c>
      <c r="K22">
        <v>0</v>
      </c>
    </row>
    <row r="23" spans="1:11" x14ac:dyDescent="0.25">
      <c r="A23" t="s">
        <v>34</v>
      </c>
      <c r="B23">
        <v>10250.200000000001</v>
      </c>
      <c r="C23">
        <v>10182.1</v>
      </c>
      <c r="D23">
        <v>10104.700000000001</v>
      </c>
      <c r="E23">
        <v>9632.8700000000008</v>
      </c>
      <c r="F23">
        <v>453.70400000000001</v>
      </c>
      <c r="G23">
        <v>0</v>
      </c>
      <c r="H23">
        <v>453.70400000000001</v>
      </c>
      <c r="I23">
        <v>0.117733</v>
      </c>
      <c r="J23">
        <v>1</v>
      </c>
      <c r="K23">
        <v>0</v>
      </c>
    </row>
    <row r="24" spans="1:11" x14ac:dyDescent="0.25">
      <c r="A24" t="s">
        <v>34</v>
      </c>
      <c r="B24">
        <v>10245.5</v>
      </c>
      <c r="C24">
        <v>10178.700000000001</v>
      </c>
      <c r="D24">
        <v>10103.200000000001</v>
      </c>
      <c r="E24">
        <v>9632.5</v>
      </c>
      <c r="F24">
        <v>453.71100000000001</v>
      </c>
      <c r="G24">
        <v>0</v>
      </c>
      <c r="H24">
        <v>453.71100000000001</v>
      </c>
      <c r="I24">
        <v>0.14718899999999999</v>
      </c>
      <c r="J24">
        <v>1</v>
      </c>
      <c r="K24">
        <v>0</v>
      </c>
    </row>
    <row r="25" spans="1:11" x14ac:dyDescent="0.25">
      <c r="A25" t="s">
        <v>34</v>
      </c>
      <c r="B25">
        <v>10246.6</v>
      </c>
      <c r="C25">
        <v>10178.299999999999</v>
      </c>
      <c r="D25">
        <v>10103.6</v>
      </c>
      <c r="E25">
        <v>9632.4699999999993</v>
      </c>
      <c r="F25">
        <v>453.71199999999999</v>
      </c>
      <c r="G25">
        <v>0</v>
      </c>
      <c r="H25">
        <v>453.71199999999999</v>
      </c>
      <c r="I25">
        <v>0.14718899999999999</v>
      </c>
      <c r="J25">
        <v>1</v>
      </c>
      <c r="K25">
        <v>0</v>
      </c>
    </row>
    <row r="26" spans="1:11" x14ac:dyDescent="0.25">
      <c r="A26" t="s">
        <v>34</v>
      </c>
      <c r="B26">
        <v>10246.799999999999</v>
      </c>
      <c r="C26">
        <v>10177.799999999999</v>
      </c>
      <c r="D26">
        <v>10103.1</v>
      </c>
      <c r="E26">
        <v>9631.86</v>
      </c>
      <c r="F26">
        <v>453.69900000000001</v>
      </c>
      <c r="G26">
        <v>0</v>
      </c>
      <c r="H26">
        <v>453.69900000000001</v>
      </c>
      <c r="I26">
        <v>0.14718999999999999</v>
      </c>
      <c r="J26">
        <v>1</v>
      </c>
      <c r="K26">
        <v>0</v>
      </c>
    </row>
    <row r="27" spans="1:11" x14ac:dyDescent="0.25">
      <c r="A27" t="s">
        <v>34</v>
      </c>
      <c r="B27">
        <v>10250.9</v>
      </c>
      <c r="C27">
        <v>10183</v>
      </c>
      <c r="D27">
        <v>10104.799999999999</v>
      </c>
      <c r="E27">
        <v>9632.15</v>
      </c>
      <c r="F27">
        <v>453.74299999999999</v>
      </c>
      <c r="G27">
        <v>0</v>
      </c>
      <c r="H27">
        <v>453.74299999999999</v>
      </c>
      <c r="I27">
        <v>0.14718999999999999</v>
      </c>
      <c r="J27">
        <v>1</v>
      </c>
      <c r="K27">
        <v>0</v>
      </c>
    </row>
    <row r="28" spans="1:11" x14ac:dyDescent="0.25">
      <c r="A28" t="s">
        <v>34</v>
      </c>
      <c r="B28">
        <v>10255.4</v>
      </c>
      <c r="C28">
        <v>10186.200000000001</v>
      </c>
      <c r="D28">
        <v>10105.6</v>
      </c>
      <c r="E28">
        <v>9632.44</v>
      </c>
      <c r="F28">
        <v>453.67500000000001</v>
      </c>
      <c r="G28">
        <v>0</v>
      </c>
      <c r="H28">
        <v>453.67500000000001</v>
      </c>
      <c r="I28">
        <v>0.14718899999999999</v>
      </c>
      <c r="J28">
        <v>1</v>
      </c>
      <c r="K28">
        <v>0</v>
      </c>
    </row>
    <row r="29" spans="1:11" x14ac:dyDescent="0.25">
      <c r="A29" t="s">
        <v>34</v>
      </c>
      <c r="B29">
        <v>10246.6</v>
      </c>
      <c r="C29">
        <v>10179.200000000001</v>
      </c>
      <c r="D29">
        <v>10103.6</v>
      </c>
      <c r="E29">
        <v>9632.32</v>
      </c>
      <c r="F29">
        <v>453.60599999999999</v>
      </c>
      <c r="G29">
        <v>0</v>
      </c>
      <c r="H29">
        <v>453.60599999999999</v>
      </c>
      <c r="I29">
        <v>2.1505600000000001E-3</v>
      </c>
      <c r="J29">
        <v>1</v>
      </c>
      <c r="K29">
        <v>0</v>
      </c>
    </row>
    <row r="30" spans="1:11" x14ac:dyDescent="0.25">
      <c r="A30" t="s">
        <v>34</v>
      </c>
      <c r="B30">
        <v>10248</v>
      </c>
      <c r="C30">
        <v>10180.5</v>
      </c>
      <c r="D30">
        <v>10104.799999999999</v>
      </c>
      <c r="E30">
        <v>9633.1299999999992</v>
      </c>
      <c r="F30">
        <v>453.66899999999998</v>
      </c>
      <c r="G30">
        <v>0</v>
      </c>
      <c r="H30">
        <v>453.66899999999998</v>
      </c>
      <c r="I30">
        <v>5.0243600000000003E-3</v>
      </c>
      <c r="J30">
        <v>1</v>
      </c>
      <c r="K30">
        <v>0</v>
      </c>
    </row>
    <row r="31" spans="1:11" x14ac:dyDescent="0.25">
      <c r="A31" t="s">
        <v>34</v>
      </c>
      <c r="B31">
        <v>10240.799999999999</v>
      </c>
      <c r="C31">
        <v>10170.799999999999</v>
      </c>
      <c r="D31">
        <v>10106.200000000001</v>
      </c>
      <c r="E31">
        <v>9632.49</v>
      </c>
      <c r="F31">
        <v>453.76600000000002</v>
      </c>
      <c r="G31">
        <v>0</v>
      </c>
      <c r="H31">
        <v>453.76600000000002</v>
      </c>
      <c r="I31">
        <v>1.0891700000000001E-2</v>
      </c>
      <c r="J31">
        <v>1</v>
      </c>
      <c r="K31">
        <v>0</v>
      </c>
    </row>
    <row r="32" spans="1:11" x14ac:dyDescent="0.25">
      <c r="A32" t="s">
        <v>34</v>
      </c>
      <c r="B32">
        <v>10246.200000000001</v>
      </c>
      <c r="C32">
        <v>10176.799999999999</v>
      </c>
      <c r="D32">
        <v>10107</v>
      </c>
      <c r="E32">
        <v>9632.65</v>
      </c>
      <c r="F32">
        <v>453.71199999999999</v>
      </c>
      <c r="G32">
        <v>0</v>
      </c>
      <c r="H32">
        <v>453.71199999999999</v>
      </c>
      <c r="I32">
        <v>0.14718899999999999</v>
      </c>
      <c r="J32">
        <v>1</v>
      </c>
      <c r="K32">
        <v>0</v>
      </c>
    </row>
    <row r="33" spans="1:11" x14ac:dyDescent="0.25">
      <c r="A33" t="s">
        <v>34</v>
      </c>
      <c r="B33">
        <v>10269.299999999999</v>
      </c>
      <c r="C33">
        <v>10197.299999999999</v>
      </c>
      <c r="D33">
        <v>10110.799999999999</v>
      </c>
      <c r="E33">
        <v>9633.09</v>
      </c>
      <c r="F33">
        <v>453.68700000000001</v>
      </c>
      <c r="G33">
        <v>0</v>
      </c>
      <c r="H33">
        <v>453.68700000000001</v>
      </c>
      <c r="I33">
        <v>6.3867500000000001E-3</v>
      </c>
      <c r="J33">
        <v>1</v>
      </c>
      <c r="K33">
        <v>0</v>
      </c>
    </row>
    <row r="34" spans="1:11" x14ac:dyDescent="0.25">
      <c r="A34" t="s">
        <v>34</v>
      </c>
      <c r="B34">
        <v>10261.299999999999</v>
      </c>
      <c r="C34">
        <v>10194.4</v>
      </c>
      <c r="D34">
        <v>10110.200000000001</v>
      </c>
      <c r="E34">
        <v>9632.43</v>
      </c>
      <c r="F34">
        <v>453.66899999999998</v>
      </c>
      <c r="G34">
        <v>0</v>
      </c>
      <c r="H34">
        <v>453.66899999999998</v>
      </c>
      <c r="I34">
        <v>0.14718899999999999</v>
      </c>
      <c r="J34">
        <v>1</v>
      </c>
      <c r="K34">
        <v>0</v>
      </c>
    </row>
    <row r="35" spans="1:11" x14ac:dyDescent="0.25">
      <c r="A35" t="s">
        <v>34</v>
      </c>
      <c r="B35">
        <v>10266.799999999999</v>
      </c>
      <c r="C35">
        <v>10197.4</v>
      </c>
      <c r="D35">
        <v>10107.700000000001</v>
      </c>
      <c r="E35">
        <v>9631.98</v>
      </c>
      <c r="F35">
        <v>453.79300000000001</v>
      </c>
      <c r="G35">
        <v>0</v>
      </c>
      <c r="H35">
        <v>453.79300000000001</v>
      </c>
      <c r="I35">
        <v>7.4320399999999995E-2</v>
      </c>
      <c r="J35">
        <v>1</v>
      </c>
      <c r="K35">
        <v>0</v>
      </c>
    </row>
    <row r="36" spans="1:11" x14ac:dyDescent="0.25">
      <c r="A36" t="s">
        <v>34</v>
      </c>
      <c r="B36">
        <v>10265.200000000001</v>
      </c>
      <c r="C36">
        <v>10196.700000000001</v>
      </c>
      <c r="D36">
        <v>10109.700000000001</v>
      </c>
      <c r="E36">
        <v>9632.2999999999993</v>
      </c>
      <c r="F36">
        <v>453.85700000000003</v>
      </c>
      <c r="G36">
        <v>0</v>
      </c>
      <c r="H36">
        <v>453.85700000000003</v>
      </c>
      <c r="I36">
        <v>3.4096999999999999E-3</v>
      </c>
      <c r="J36">
        <v>1</v>
      </c>
      <c r="K36">
        <v>0</v>
      </c>
    </row>
    <row r="37" spans="1:11" x14ac:dyDescent="0.25">
      <c r="A37" t="s">
        <v>34</v>
      </c>
      <c r="B37">
        <v>10256.799999999999</v>
      </c>
      <c r="C37">
        <v>10188.4</v>
      </c>
      <c r="D37">
        <v>10109.5</v>
      </c>
      <c r="E37">
        <v>9632.58</v>
      </c>
      <c r="F37">
        <v>453.78100000000001</v>
      </c>
      <c r="G37">
        <v>0</v>
      </c>
      <c r="H37">
        <v>453.78100000000001</v>
      </c>
      <c r="I37">
        <v>0.14718899999999999</v>
      </c>
      <c r="J37">
        <v>1</v>
      </c>
      <c r="K37">
        <v>0</v>
      </c>
    </row>
    <row r="38" spans="1:11" x14ac:dyDescent="0.25">
      <c r="A38" t="s">
        <v>34</v>
      </c>
      <c r="B38">
        <v>10259.299999999999</v>
      </c>
      <c r="C38">
        <v>10188.4</v>
      </c>
      <c r="D38">
        <v>10110.1</v>
      </c>
      <c r="E38">
        <v>9632.7000000000007</v>
      </c>
      <c r="F38">
        <v>453.74700000000001</v>
      </c>
      <c r="G38">
        <v>0</v>
      </c>
      <c r="H38" s="11">
        <v>453.74700000000001</v>
      </c>
      <c r="I38">
        <v>5.1261399999999999E-2</v>
      </c>
      <c r="J38">
        <v>1</v>
      </c>
      <c r="K38">
        <v>0</v>
      </c>
    </row>
    <row r="39" spans="1:11" x14ac:dyDescent="0.25">
      <c r="A39" t="s">
        <v>34</v>
      </c>
      <c r="B39">
        <v>10253.1</v>
      </c>
      <c r="C39">
        <v>10183</v>
      </c>
      <c r="D39">
        <v>10107.799999999999</v>
      </c>
      <c r="E39">
        <v>9632.3700000000008</v>
      </c>
      <c r="F39">
        <v>453.892</v>
      </c>
      <c r="G39">
        <v>0</v>
      </c>
      <c r="H39">
        <v>453.892</v>
      </c>
      <c r="I39">
        <v>0.14718899999999999</v>
      </c>
      <c r="J39">
        <v>1</v>
      </c>
      <c r="K39">
        <v>0</v>
      </c>
    </row>
    <row r="40" spans="1:11" x14ac:dyDescent="0.25">
      <c r="A40" t="s">
        <v>34</v>
      </c>
      <c r="B40">
        <v>10253.4</v>
      </c>
      <c r="C40">
        <v>10182.799999999999</v>
      </c>
      <c r="D40">
        <v>10107.5</v>
      </c>
      <c r="E40">
        <v>9631.92</v>
      </c>
      <c r="F40">
        <v>453.78800000000001</v>
      </c>
      <c r="G40">
        <v>0</v>
      </c>
      <c r="H40">
        <v>453.78800000000001</v>
      </c>
      <c r="I40">
        <v>0.14718899999999999</v>
      </c>
      <c r="J40">
        <v>1</v>
      </c>
      <c r="K40">
        <v>0</v>
      </c>
    </row>
    <row r="41" spans="1:11" x14ac:dyDescent="0.25">
      <c r="A41" t="s">
        <v>34</v>
      </c>
      <c r="B41">
        <v>10256</v>
      </c>
      <c r="C41">
        <v>10186.299999999999</v>
      </c>
      <c r="D41">
        <v>10109.4</v>
      </c>
      <c r="E41">
        <v>9632.76</v>
      </c>
      <c r="F41">
        <v>453.66500000000002</v>
      </c>
      <c r="G41">
        <v>0</v>
      </c>
      <c r="H41">
        <v>453.66500000000002</v>
      </c>
      <c r="I41">
        <v>0.14718899999999999</v>
      </c>
      <c r="J41">
        <v>1</v>
      </c>
      <c r="K41">
        <v>0</v>
      </c>
    </row>
    <row r="42" spans="1:11" x14ac:dyDescent="0.25">
      <c r="A42" t="s">
        <v>34</v>
      </c>
      <c r="B42">
        <v>10255.299999999999</v>
      </c>
      <c r="C42">
        <v>10187.799999999999</v>
      </c>
      <c r="D42">
        <v>10109.9</v>
      </c>
      <c r="E42">
        <v>9632.84</v>
      </c>
      <c r="F42">
        <v>453.78</v>
      </c>
      <c r="G42">
        <v>0</v>
      </c>
      <c r="H42" s="11">
        <v>453.78</v>
      </c>
      <c r="I42">
        <v>8.6374999999999993E-2</v>
      </c>
      <c r="J42">
        <v>1</v>
      </c>
      <c r="K42">
        <v>0</v>
      </c>
    </row>
    <row r="43" spans="1:11" x14ac:dyDescent="0.25">
      <c r="A43" t="s">
        <v>34</v>
      </c>
      <c r="B43">
        <v>10257.6</v>
      </c>
      <c r="C43">
        <v>10187.799999999999</v>
      </c>
      <c r="D43">
        <v>10109.799999999999</v>
      </c>
      <c r="E43">
        <v>9632.51</v>
      </c>
      <c r="F43">
        <v>453.79</v>
      </c>
      <c r="G43">
        <v>0</v>
      </c>
      <c r="H43">
        <v>453.79</v>
      </c>
      <c r="I43">
        <v>7.5675000000000006E-2</v>
      </c>
      <c r="J43">
        <v>1</v>
      </c>
      <c r="K43">
        <v>0</v>
      </c>
    </row>
    <row r="44" spans="1:11" x14ac:dyDescent="0.25">
      <c r="A44" t="s">
        <v>34</v>
      </c>
      <c r="B44">
        <v>10246.6</v>
      </c>
      <c r="C44">
        <v>10175.5</v>
      </c>
      <c r="D44">
        <v>10106.9</v>
      </c>
      <c r="E44">
        <v>9632.57</v>
      </c>
      <c r="F44">
        <v>453.70400000000001</v>
      </c>
      <c r="G44">
        <v>0</v>
      </c>
      <c r="H44">
        <v>453.70400000000001</v>
      </c>
      <c r="I44">
        <v>0.115831</v>
      </c>
      <c r="J44">
        <v>1</v>
      </c>
      <c r="K44">
        <v>0</v>
      </c>
    </row>
    <row r="45" spans="1:11" x14ac:dyDescent="0.25">
      <c r="A45" t="s">
        <v>34</v>
      </c>
      <c r="B45">
        <v>10243</v>
      </c>
      <c r="C45">
        <v>10172.6</v>
      </c>
      <c r="D45">
        <v>10106.299999999999</v>
      </c>
      <c r="E45">
        <v>9632.5300000000007</v>
      </c>
      <c r="F45">
        <v>453.73700000000002</v>
      </c>
      <c r="G45">
        <v>0</v>
      </c>
      <c r="H45" s="11">
        <v>453.73700000000002</v>
      </c>
      <c r="I45">
        <v>6.9998400000000002E-2</v>
      </c>
      <c r="J45">
        <v>1</v>
      </c>
      <c r="K45">
        <v>0</v>
      </c>
    </row>
    <row r="46" spans="1:11" x14ac:dyDescent="0.25">
      <c r="A46" t="s">
        <v>34</v>
      </c>
      <c r="B46">
        <v>10254.200000000001</v>
      </c>
      <c r="C46">
        <v>10182.299999999999</v>
      </c>
      <c r="D46">
        <v>10106.799999999999</v>
      </c>
      <c r="E46">
        <v>9632.43</v>
      </c>
      <c r="F46">
        <v>453.67599999999999</v>
      </c>
      <c r="G46">
        <v>0</v>
      </c>
      <c r="H46" s="11">
        <v>453.67599999999999</v>
      </c>
      <c r="I46">
        <v>1.3403499999999999E-3</v>
      </c>
      <c r="J46">
        <v>1</v>
      </c>
      <c r="K46">
        <v>0</v>
      </c>
    </row>
    <row r="47" spans="1:11" x14ac:dyDescent="0.25">
      <c r="A47" t="s">
        <v>34</v>
      </c>
      <c r="B47">
        <v>10246.9</v>
      </c>
      <c r="C47">
        <v>10176.299999999999</v>
      </c>
      <c r="D47">
        <v>10107.200000000001</v>
      </c>
      <c r="E47">
        <v>9632.42</v>
      </c>
      <c r="F47">
        <v>453.779</v>
      </c>
      <c r="G47">
        <v>0</v>
      </c>
      <c r="H47">
        <v>453.779</v>
      </c>
      <c r="I47">
        <v>0.14718899999999999</v>
      </c>
      <c r="J47">
        <v>1</v>
      </c>
      <c r="K47">
        <v>0</v>
      </c>
    </row>
    <row r="48" spans="1:11" x14ac:dyDescent="0.25">
      <c r="A48" t="s">
        <v>34</v>
      </c>
      <c r="B48">
        <v>10239.5</v>
      </c>
      <c r="C48">
        <v>10168.700000000001</v>
      </c>
      <c r="D48">
        <v>10106.200000000001</v>
      </c>
      <c r="E48">
        <v>9632.9500000000007</v>
      </c>
      <c r="F48">
        <v>453.858</v>
      </c>
      <c r="G48">
        <v>0</v>
      </c>
      <c r="H48" s="11">
        <v>453.858</v>
      </c>
      <c r="I48">
        <v>0.14718899999999999</v>
      </c>
      <c r="J48">
        <v>1</v>
      </c>
      <c r="K48">
        <v>0</v>
      </c>
    </row>
    <row r="49" spans="1:25" x14ac:dyDescent="0.25">
      <c r="A49" t="s">
        <v>34</v>
      </c>
      <c r="B49">
        <v>10237.6</v>
      </c>
      <c r="C49">
        <v>10168.299999999999</v>
      </c>
      <c r="D49">
        <v>10105.700000000001</v>
      </c>
      <c r="E49">
        <v>9632.43</v>
      </c>
      <c r="F49">
        <v>453.67500000000001</v>
      </c>
      <c r="G49">
        <v>0</v>
      </c>
      <c r="H49">
        <v>453.67500000000001</v>
      </c>
      <c r="I49">
        <v>0.14718899999999999</v>
      </c>
      <c r="J49">
        <v>1</v>
      </c>
      <c r="K49">
        <v>0</v>
      </c>
    </row>
    <row r="50" spans="1:25" x14ac:dyDescent="0.25">
      <c r="A50" t="s">
        <v>34</v>
      </c>
      <c r="B50">
        <v>10243.9</v>
      </c>
      <c r="C50">
        <v>10174.9</v>
      </c>
      <c r="D50">
        <v>10106.5</v>
      </c>
      <c r="E50">
        <v>9632.25</v>
      </c>
      <c r="F50">
        <v>453.661</v>
      </c>
      <c r="G50">
        <v>0</v>
      </c>
      <c r="H50">
        <v>453.661</v>
      </c>
      <c r="I50">
        <v>0.14718899999999999</v>
      </c>
      <c r="J50">
        <v>1</v>
      </c>
      <c r="K50">
        <v>0</v>
      </c>
    </row>
    <row r="51" spans="1:25" x14ac:dyDescent="0.25">
      <c r="A51" t="s">
        <v>34</v>
      </c>
      <c r="B51">
        <v>10246.1</v>
      </c>
      <c r="C51">
        <v>10176.5</v>
      </c>
      <c r="D51">
        <v>10107</v>
      </c>
      <c r="E51">
        <v>9632.4599999999991</v>
      </c>
      <c r="F51">
        <v>453.71199999999999</v>
      </c>
      <c r="G51">
        <v>0</v>
      </c>
      <c r="H51">
        <v>453.71199999999999</v>
      </c>
      <c r="I51">
        <v>0.14718899999999999</v>
      </c>
      <c r="J51">
        <v>1</v>
      </c>
      <c r="K51">
        <v>0</v>
      </c>
    </row>
    <row r="52" spans="1:25" x14ac:dyDescent="0.25">
      <c r="A52" t="s">
        <v>34</v>
      </c>
      <c r="B52">
        <v>10254.799999999999</v>
      </c>
      <c r="C52">
        <v>10183.9</v>
      </c>
      <c r="D52">
        <v>10107.6</v>
      </c>
      <c r="E52">
        <v>9631.92</v>
      </c>
      <c r="F52">
        <v>453.78699999999998</v>
      </c>
      <c r="G52">
        <v>0</v>
      </c>
      <c r="H52">
        <v>453.78699999999998</v>
      </c>
      <c r="I52">
        <v>0.14718899999999999</v>
      </c>
      <c r="J52">
        <v>1</v>
      </c>
      <c r="K52">
        <v>0</v>
      </c>
    </row>
    <row r="53" spans="1:25" x14ac:dyDescent="0.25">
      <c r="A53" t="s">
        <v>34</v>
      </c>
      <c r="B53">
        <v>10247.299999999999</v>
      </c>
      <c r="C53">
        <v>10175.299999999999</v>
      </c>
      <c r="D53">
        <v>10106.799999999999</v>
      </c>
      <c r="E53">
        <v>9632.27</v>
      </c>
      <c r="F53">
        <v>453.661</v>
      </c>
      <c r="G53">
        <v>0</v>
      </c>
      <c r="H53" s="11">
        <v>453.661</v>
      </c>
      <c r="I53">
        <v>0.14718899999999999</v>
      </c>
      <c r="J53">
        <v>1</v>
      </c>
      <c r="K53">
        <v>0</v>
      </c>
    </row>
    <row r="54" spans="1:25" x14ac:dyDescent="0.25">
      <c r="A54" t="s">
        <v>34</v>
      </c>
      <c r="B54">
        <v>10253.200000000001</v>
      </c>
      <c r="C54">
        <v>10182</v>
      </c>
      <c r="D54">
        <v>10107.6</v>
      </c>
      <c r="E54">
        <v>9632.14</v>
      </c>
      <c r="F54">
        <v>453.67</v>
      </c>
      <c r="G54">
        <v>0</v>
      </c>
      <c r="H54">
        <v>453.67</v>
      </c>
      <c r="I54">
        <v>3.5995699999999999E-2</v>
      </c>
      <c r="J54">
        <v>1</v>
      </c>
      <c r="K54">
        <v>0</v>
      </c>
    </row>
    <row r="55" spans="1:25" x14ac:dyDescent="0.25">
      <c r="A55" t="s">
        <v>34</v>
      </c>
      <c r="B55">
        <v>10257.700000000001</v>
      </c>
      <c r="C55">
        <v>10186.299999999999</v>
      </c>
      <c r="D55">
        <v>10108.6</v>
      </c>
      <c r="E55">
        <v>9632.5</v>
      </c>
      <c r="F55">
        <v>453.71499999999997</v>
      </c>
      <c r="G55">
        <v>0</v>
      </c>
      <c r="H55">
        <v>453.71499999999997</v>
      </c>
      <c r="I55">
        <v>0.14718899999999999</v>
      </c>
      <c r="J55">
        <v>1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10256.700000000001</v>
      </c>
      <c r="C56">
        <v>10186.1</v>
      </c>
      <c r="D56">
        <v>10109.5</v>
      </c>
      <c r="E56">
        <v>9632.67</v>
      </c>
      <c r="F56">
        <v>453.65</v>
      </c>
      <c r="G56">
        <v>0</v>
      </c>
      <c r="H56">
        <v>453.65</v>
      </c>
      <c r="I56">
        <v>0.14718999999999999</v>
      </c>
      <c r="J56">
        <v>1</v>
      </c>
      <c r="K56">
        <v>0</v>
      </c>
      <c r="R56">
        <f>AVERAGE(B7:B56)</f>
        <v>10240.841999999999</v>
      </c>
      <c r="S56">
        <f>AVERAGE(C7:C56)</f>
        <v>10172</v>
      </c>
      <c r="U56">
        <f>_xlfn.VAR.P(B7:B56)</f>
        <v>589.25083599999789</v>
      </c>
      <c r="V56">
        <f>_xlfn.VAR.P(C7:C56)</f>
        <v>547.94200000000126</v>
      </c>
      <c r="X56">
        <f>1.96*SQRT(U56)/50</f>
        <v>0.95155998477817294</v>
      </c>
      <c r="Y56">
        <f>1.96*SQRT(V56)/50</f>
        <v>0.91759991002615182</v>
      </c>
    </row>
    <row r="57" spans="1:25" x14ac:dyDescent="0.25">
      <c r="A57" t="s">
        <v>102</v>
      </c>
      <c r="B57">
        <v>512103.38130000001</v>
      </c>
      <c r="C57" t="s">
        <v>36</v>
      </c>
    </row>
    <row r="58" spans="1:25" x14ac:dyDescent="0.25">
      <c r="A58" t="s">
        <v>35</v>
      </c>
      <c r="B58">
        <v>10265.299999999999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0.14718999999999999</v>
      </c>
      <c r="J58">
        <v>1</v>
      </c>
      <c r="K58">
        <v>0</v>
      </c>
    </row>
    <row r="59" spans="1:25" x14ac:dyDescent="0.25">
      <c r="A59" t="s">
        <v>35</v>
      </c>
      <c r="B59">
        <v>10262.6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0.14718899999999999</v>
      </c>
      <c r="J59">
        <v>1</v>
      </c>
      <c r="K59">
        <v>0</v>
      </c>
    </row>
    <row r="60" spans="1:25" x14ac:dyDescent="0.25">
      <c r="A60" t="s">
        <v>35</v>
      </c>
      <c r="B60">
        <v>10257.9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4.7003200000000002E-2</v>
      </c>
      <c r="J60">
        <v>1</v>
      </c>
      <c r="K60">
        <v>0</v>
      </c>
    </row>
    <row r="61" spans="1:25" x14ac:dyDescent="0.25">
      <c r="A61" t="s">
        <v>35</v>
      </c>
      <c r="B61">
        <v>10264.5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0.14718899999999999</v>
      </c>
      <c r="J61">
        <v>1</v>
      </c>
      <c r="K61">
        <v>0</v>
      </c>
    </row>
    <row r="62" spans="1:25" x14ac:dyDescent="0.25">
      <c r="A62" t="s">
        <v>35</v>
      </c>
      <c r="B62">
        <v>10266.4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0.14718999999999999</v>
      </c>
      <c r="J62">
        <v>1</v>
      </c>
      <c r="K62">
        <v>0</v>
      </c>
    </row>
    <row r="63" spans="1:25" x14ac:dyDescent="0.25">
      <c r="A63" t="s">
        <v>35</v>
      </c>
      <c r="B63">
        <v>10263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0.118865</v>
      </c>
      <c r="J63">
        <v>1</v>
      </c>
      <c r="K63">
        <v>0</v>
      </c>
    </row>
    <row r="64" spans="1:25" x14ac:dyDescent="0.25">
      <c r="A64" t="s">
        <v>35</v>
      </c>
      <c r="B64">
        <v>10255.700000000001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0.13684399999999999</v>
      </c>
      <c r="J64">
        <v>1</v>
      </c>
      <c r="K64">
        <v>0</v>
      </c>
    </row>
    <row r="65" spans="1:11" x14ac:dyDescent="0.25">
      <c r="A65" t="s">
        <v>35</v>
      </c>
      <c r="B65">
        <v>10252.5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0.14718899999999999</v>
      </c>
      <c r="J65">
        <v>1</v>
      </c>
      <c r="K65">
        <v>0</v>
      </c>
    </row>
    <row r="66" spans="1:11" x14ac:dyDescent="0.25">
      <c r="A66" t="s">
        <v>35</v>
      </c>
      <c r="B66">
        <v>10232.200000000001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0.14718899999999999</v>
      </c>
      <c r="J66">
        <v>1</v>
      </c>
      <c r="K66">
        <v>0</v>
      </c>
    </row>
    <row r="67" spans="1:11" x14ac:dyDescent="0.25">
      <c r="A67" t="s">
        <v>35</v>
      </c>
      <c r="B67">
        <v>10246.299999999999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0.14718899999999999</v>
      </c>
      <c r="J67">
        <v>1</v>
      </c>
      <c r="K67">
        <v>0</v>
      </c>
    </row>
    <row r="68" spans="1:11" x14ac:dyDescent="0.25">
      <c r="A68" t="s">
        <v>35</v>
      </c>
      <c r="B68">
        <v>10251.9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0.14718899999999999</v>
      </c>
      <c r="J68">
        <v>1</v>
      </c>
      <c r="K68">
        <v>0</v>
      </c>
    </row>
    <row r="69" spans="1:11" x14ac:dyDescent="0.25">
      <c r="A69" t="s">
        <v>35</v>
      </c>
      <c r="B69">
        <v>10253.700000000001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0.14718899999999999</v>
      </c>
      <c r="J69">
        <v>1</v>
      </c>
      <c r="K69">
        <v>0</v>
      </c>
    </row>
    <row r="70" spans="1:11" x14ac:dyDescent="0.25">
      <c r="A70" t="s">
        <v>35</v>
      </c>
      <c r="B70">
        <v>10241.9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1.5170100000000001E-2</v>
      </c>
      <c r="J70">
        <v>1</v>
      </c>
      <c r="K70">
        <v>0</v>
      </c>
    </row>
    <row r="71" spans="1:11" x14ac:dyDescent="0.25">
      <c r="A71" t="s">
        <v>35</v>
      </c>
      <c r="B71">
        <v>10250.9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0.14718899999999999</v>
      </c>
      <c r="J71">
        <v>1</v>
      </c>
      <c r="K71">
        <v>0</v>
      </c>
    </row>
    <row r="72" spans="1:11" x14ac:dyDescent="0.25">
      <c r="A72" t="s">
        <v>35</v>
      </c>
      <c r="B72">
        <v>10250.5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0.14718899999999999</v>
      </c>
      <c r="J72">
        <v>1</v>
      </c>
      <c r="K72">
        <v>0</v>
      </c>
    </row>
    <row r="73" spans="1:11" x14ac:dyDescent="0.25">
      <c r="A73" t="s">
        <v>35</v>
      </c>
      <c r="B73">
        <v>10252.6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0.14718899999999999</v>
      </c>
      <c r="J73">
        <v>1</v>
      </c>
      <c r="K73">
        <v>0</v>
      </c>
    </row>
    <row r="74" spans="1:11" x14ac:dyDescent="0.25">
      <c r="A74" t="s">
        <v>35</v>
      </c>
      <c r="B74">
        <v>10257.299999999999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0.14718899999999999</v>
      </c>
      <c r="J74">
        <v>1</v>
      </c>
      <c r="K74">
        <v>0</v>
      </c>
    </row>
    <row r="75" spans="1:11" x14ac:dyDescent="0.25">
      <c r="A75" t="s">
        <v>35</v>
      </c>
      <c r="B75">
        <v>10254.799999999999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0.14718899999999999</v>
      </c>
      <c r="J75">
        <v>1</v>
      </c>
      <c r="K75">
        <v>0</v>
      </c>
    </row>
    <row r="76" spans="1:11" x14ac:dyDescent="0.25">
      <c r="A76" t="s">
        <v>35</v>
      </c>
      <c r="B76">
        <v>10252.9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0.14718899999999999</v>
      </c>
      <c r="J76">
        <v>1</v>
      </c>
      <c r="K76">
        <v>0</v>
      </c>
    </row>
    <row r="77" spans="1:11" x14ac:dyDescent="0.25">
      <c r="A77" t="s">
        <v>35</v>
      </c>
      <c r="B77">
        <v>10254.9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9.1065E-3</v>
      </c>
      <c r="J77">
        <v>1</v>
      </c>
      <c r="K77">
        <v>0</v>
      </c>
    </row>
    <row r="78" spans="1:11" x14ac:dyDescent="0.25">
      <c r="A78" t="s">
        <v>35</v>
      </c>
      <c r="B78">
        <v>10254.5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0.14718899999999999</v>
      </c>
      <c r="J78">
        <v>1</v>
      </c>
      <c r="K78">
        <v>0</v>
      </c>
    </row>
    <row r="79" spans="1:11" x14ac:dyDescent="0.25">
      <c r="A79" t="s">
        <v>35</v>
      </c>
      <c r="B79">
        <v>10262.299999999999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0.14718899999999999</v>
      </c>
      <c r="J79">
        <v>1</v>
      </c>
      <c r="K79">
        <v>0</v>
      </c>
    </row>
    <row r="80" spans="1:11" x14ac:dyDescent="0.25">
      <c r="A80" t="s">
        <v>35</v>
      </c>
      <c r="B80">
        <v>10255.4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0.14718899999999999</v>
      </c>
      <c r="J80">
        <v>1</v>
      </c>
      <c r="K80">
        <v>0</v>
      </c>
    </row>
    <row r="81" spans="1:11" x14ac:dyDescent="0.25">
      <c r="A81" t="s">
        <v>35</v>
      </c>
      <c r="B81">
        <v>10263.4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7.0190699999999995E-2</v>
      </c>
      <c r="J81">
        <v>1</v>
      </c>
      <c r="K81">
        <v>0</v>
      </c>
    </row>
    <row r="82" spans="1:11" x14ac:dyDescent="0.25">
      <c r="A82" t="s">
        <v>35</v>
      </c>
      <c r="B82">
        <v>10258.4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1.30006E-3</v>
      </c>
      <c r="J82">
        <v>1</v>
      </c>
      <c r="K82">
        <v>0</v>
      </c>
    </row>
    <row r="83" spans="1:11" x14ac:dyDescent="0.25">
      <c r="A83" t="s">
        <v>35</v>
      </c>
      <c r="B83">
        <v>10259.799999999999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6.4183699999999996E-2</v>
      </c>
      <c r="J83">
        <v>1</v>
      </c>
      <c r="K83">
        <v>0</v>
      </c>
    </row>
    <row r="84" spans="1:11" x14ac:dyDescent="0.25">
      <c r="A84" t="s">
        <v>35</v>
      </c>
      <c r="B84">
        <v>10261.6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2.1439300000000001E-2</v>
      </c>
      <c r="J84">
        <v>1</v>
      </c>
      <c r="K84">
        <v>0</v>
      </c>
    </row>
    <row r="85" spans="1:11" x14ac:dyDescent="0.25">
      <c r="A85" t="s">
        <v>35</v>
      </c>
      <c r="B85">
        <v>10259.200000000001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0.14718899999999999</v>
      </c>
      <c r="J85">
        <v>1</v>
      </c>
      <c r="K85">
        <v>0</v>
      </c>
    </row>
    <row r="86" spans="1:11" x14ac:dyDescent="0.25">
      <c r="A86" t="s">
        <v>35</v>
      </c>
      <c r="B86">
        <v>10260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2.98239E-2</v>
      </c>
      <c r="J86">
        <v>1</v>
      </c>
      <c r="K86">
        <v>0</v>
      </c>
    </row>
    <row r="87" spans="1:11" x14ac:dyDescent="0.25">
      <c r="A87" t="s">
        <v>35</v>
      </c>
      <c r="B87">
        <v>10254.6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0.14718899999999999</v>
      </c>
      <c r="J87">
        <v>1</v>
      </c>
      <c r="K87">
        <v>0</v>
      </c>
    </row>
    <row r="88" spans="1:11" x14ac:dyDescent="0.25">
      <c r="A88" t="s">
        <v>35</v>
      </c>
      <c r="B88">
        <v>10258.700000000001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0.14718999999999999</v>
      </c>
      <c r="J88">
        <v>1</v>
      </c>
      <c r="K88">
        <v>0</v>
      </c>
    </row>
    <row r="89" spans="1:11" x14ac:dyDescent="0.25">
      <c r="A89" t="s">
        <v>35</v>
      </c>
      <c r="B89">
        <v>10260.700000000001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1.53268E-2</v>
      </c>
      <c r="J89">
        <v>1</v>
      </c>
      <c r="K89">
        <v>0</v>
      </c>
    </row>
    <row r="90" spans="1:11" x14ac:dyDescent="0.25">
      <c r="A90" t="s">
        <v>35</v>
      </c>
      <c r="B90">
        <v>10258.1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0.14718899999999999</v>
      </c>
      <c r="J90">
        <v>1</v>
      </c>
      <c r="K90">
        <v>0</v>
      </c>
    </row>
    <row r="91" spans="1:11" x14ac:dyDescent="0.25">
      <c r="A91" t="s">
        <v>35</v>
      </c>
      <c r="B91">
        <v>10259.9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0.14718899999999999</v>
      </c>
      <c r="J91">
        <v>1</v>
      </c>
      <c r="K91">
        <v>0</v>
      </c>
    </row>
    <row r="92" spans="1:11" x14ac:dyDescent="0.25">
      <c r="A92" t="s">
        <v>35</v>
      </c>
      <c r="B92">
        <v>10249.5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9.7950899999999994E-2</v>
      </c>
      <c r="J92">
        <v>1</v>
      </c>
      <c r="K92">
        <v>0</v>
      </c>
    </row>
    <row r="93" spans="1:11" x14ac:dyDescent="0.25">
      <c r="A93" t="s">
        <v>35</v>
      </c>
      <c r="B93">
        <v>10248.6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0.14718899999999999</v>
      </c>
      <c r="J93">
        <v>1</v>
      </c>
      <c r="K93">
        <v>0</v>
      </c>
    </row>
    <row r="94" spans="1:11" x14ac:dyDescent="0.25">
      <c r="A94" t="s">
        <v>35</v>
      </c>
      <c r="B94">
        <v>10247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2.5854799999999998E-3</v>
      </c>
      <c r="J94">
        <v>1</v>
      </c>
      <c r="K94">
        <v>0</v>
      </c>
    </row>
    <row r="95" spans="1:11" x14ac:dyDescent="0.25">
      <c r="A95" t="s">
        <v>35</v>
      </c>
      <c r="B95">
        <v>10246.200000000001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0.14718899999999999</v>
      </c>
      <c r="J95">
        <v>1</v>
      </c>
      <c r="K95">
        <v>0</v>
      </c>
    </row>
    <row r="96" spans="1:11" x14ac:dyDescent="0.25">
      <c r="A96" t="s">
        <v>35</v>
      </c>
      <c r="B96">
        <v>10243.200000000001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0.14718899999999999</v>
      </c>
      <c r="J96">
        <v>1</v>
      </c>
      <c r="K96">
        <v>0</v>
      </c>
    </row>
    <row r="97" spans="1:25" x14ac:dyDescent="0.25">
      <c r="A97" t="s">
        <v>35</v>
      </c>
      <c r="B97">
        <v>10245.4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0.14718999999999999</v>
      </c>
      <c r="J97">
        <v>1</v>
      </c>
      <c r="K97">
        <v>0</v>
      </c>
    </row>
    <row r="98" spans="1:25" x14ac:dyDescent="0.25">
      <c r="A98" t="s">
        <v>35</v>
      </c>
      <c r="B98">
        <v>10261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0.14718899999999999</v>
      </c>
      <c r="J98">
        <v>1</v>
      </c>
      <c r="K98">
        <v>0</v>
      </c>
    </row>
    <row r="99" spans="1:25" x14ac:dyDescent="0.25">
      <c r="A99" t="s">
        <v>35</v>
      </c>
      <c r="B99">
        <v>10266.6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8.3662299999999995E-2</v>
      </c>
      <c r="J99">
        <v>1</v>
      </c>
      <c r="K99">
        <v>0</v>
      </c>
    </row>
    <row r="100" spans="1:25" x14ac:dyDescent="0.25">
      <c r="A100" t="s">
        <v>35</v>
      </c>
      <c r="B100">
        <v>10254.700000000001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7.4510800000000002E-2</v>
      </c>
      <c r="J100">
        <v>1</v>
      </c>
      <c r="K100">
        <v>0</v>
      </c>
    </row>
    <row r="101" spans="1:25" x14ac:dyDescent="0.25">
      <c r="A101" t="s">
        <v>35</v>
      </c>
      <c r="B101">
        <v>10261.799999999999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0.14718999999999999</v>
      </c>
      <c r="J101">
        <v>1</v>
      </c>
      <c r="K101">
        <v>0</v>
      </c>
    </row>
    <row r="102" spans="1:25" x14ac:dyDescent="0.25">
      <c r="A102" t="s">
        <v>35</v>
      </c>
      <c r="B102">
        <v>10248.9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0.14718999999999999</v>
      </c>
      <c r="J102">
        <v>1</v>
      </c>
      <c r="K102">
        <v>0</v>
      </c>
    </row>
    <row r="103" spans="1:25" x14ac:dyDescent="0.25">
      <c r="A103" t="s">
        <v>35</v>
      </c>
      <c r="B103">
        <v>10251.200000000001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0.14718999999999999</v>
      </c>
      <c r="J103">
        <v>1</v>
      </c>
      <c r="K103">
        <v>0</v>
      </c>
    </row>
    <row r="104" spans="1:25" x14ac:dyDescent="0.25">
      <c r="A104" t="s">
        <v>35</v>
      </c>
      <c r="B104">
        <v>10261.4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1.33478E-3</v>
      </c>
      <c r="J104">
        <v>1</v>
      </c>
      <c r="K104">
        <v>0</v>
      </c>
    </row>
    <row r="105" spans="1:25" x14ac:dyDescent="0.25">
      <c r="A105" t="s">
        <v>35</v>
      </c>
      <c r="B105">
        <v>10264.299999999999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0.14718899999999999</v>
      </c>
      <c r="J105">
        <v>1</v>
      </c>
      <c r="K105">
        <v>0</v>
      </c>
    </row>
    <row r="106" spans="1:25" x14ac:dyDescent="0.25">
      <c r="A106" t="s">
        <v>35</v>
      </c>
      <c r="B106">
        <v>10263.299999999999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4.5095200000000004E-3</v>
      </c>
      <c r="J106">
        <v>1</v>
      </c>
      <c r="K106">
        <v>0</v>
      </c>
    </row>
    <row r="107" spans="1:25" x14ac:dyDescent="0.25">
      <c r="A107" t="s">
        <v>35</v>
      </c>
      <c r="B107">
        <v>10264.5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6.9342600000000004E-2</v>
      </c>
      <c r="J107">
        <v>1</v>
      </c>
      <c r="K107">
        <v>0</v>
      </c>
    </row>
    <row r="108" spans="1:25" x14ac:dyDescent="0.25">
      <c r="A108" t="s">
        <v>35</v>
      </c>
      <c r="B108">
        <v>10262.9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0.14718899999999999</v>
      </c>
      <c r="J108">
        <v>1</v>
      </c>
      <c r="K108">
        <v>0</v>
      </c>
    </row>
    <row r="109" spans="1:25" x14ac:dyDescent="0.25">
      <c r="A109" t="s">
        <v>35</v>
      </c>
      <c r="B109">
        <v>10265.700000000001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0.13666300000000001</v>
      </c>
      <c r="J109">
        <v>1</v>
      </c>
      <c r="K109">
        <v>0</v>
      </c>
    </row>
    <row r="110" spans="1:25" x14ac:dyDescent="0.25">
      <c r="A110" t="s">
        <v>35</v>
      </c>
      <c r="B110">
        <v>10265.9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5.5538699999999998E-3</v>
      </c>
      <c r="J110">
        <v>1</v>
      </c>
      <c r="K110">
        <v>0</v>
      </c>
    </row>
    <row r="111" spans="1:25" x14ac:dyDescent="0.25">
      <c r="A111" t="s">
        <v>35</v>
      </c>
      <c r="B111">
        <v>10263.200000000001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0.14718899999999999</v>
      </c>
      <c r="J111">
        <v>1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10266.1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0.14718899999999999</v>
      </c>
      <c r="J112">
        <v>1</v>
      </c>
      <c r="K112">
        <v>0</v>
      </c>
      <c r="R112">
        <f>AVERAGE(B63:B112)</f>
        <v>10255.982</v>
      </c>
      <c r="S112">
        <f>AVERAGE(C63:C112)</f>
        <v>0</v>
      </c>
      <c r="U112">
        <f>_xlfn.VAR.P(B63:B112)</f>
        <v>53.27787599999894</v>
      </c>
      <c r="V112">
        <f>_xlfn.VAR.P(C63:C112)</f>
        <v>0</v>
      </c>
      <c r="X112">
        <f>1.96*SQRT(U112)/50</f>
        <v>0.28612744603871604</v>
      </c>
      <c r="Y112">
        <f>1.96*SQRT(V112)/50</f>
        <v>0</v>
      </c>
    </row>
    <row r="113" spans="1:9" x14ac:dyDescent="0.25">
      <c r="A113" t="s">
        <v>35</v>
      </c>
      <c r="B113">
        <v>512860.2231</v>
      </c>
      <c r="C113" t="s">
        <v>36</v>
      </c>
    </row>
    <row r="114" spans="1:9" x14ac:dyDescent="0.25">
      <c r="A114" t="s">
        <v>37</v>
      </c>
      <c r="B114">
        <v>5810.25</v>
      </c>
      <c r="C114">
        <v>5745.47</v>
      </c>
      <c r="D114">
        <v>5696.34</v>
      </c>
      <c r="E114">
        <v>5223.13</v>
      </c>
      <c r="F114">
        <v>453.45</v>
      </c>
      <c r="G114">
        <v>0.12537300000000001</v>
      </c>
      <c r="H114">
        <v>1</v>
      </c>
      <c r="I114">
        <v>0</v>
      </c>
    </row>
    <row r="115" spans="1:9" x14ac:dyDescent="0.25">
      <c r="A115" t="s">
        <v>37</v>
      </c>
      <c r="B115">
        <v>5784.88</v>
      </c>
      <c r="C115">
        <v>5721.04</v>
      </c>
      <c r="D115">
        <v>5663.13</v>
      </c>
      <c r="E115">
        <v>5187.7299999999996</v>
      </c>
      <c r="F115">
        <v>454.02600000000001</v>
      </c>
      <c r="G115">
        <v>0.14718899999999999</v>
      </c>
      <c r="H115">
        <v>1</v>
      </c>
      <c r="I115">
        <v>0</v>
      </c>
    </row>
    <row r="116" spans="1:9" x14ac:dyDescent="0.25">
      <c r="A116" t="s">
        <v>37</v>
      </c>
      <c r="B116">
        <v>5796.99</v>
      </c>
      <c r="C116">
        <v>5727.16</v>
      </c>
      <c r="D116">
        <v>5673.32</v>
      </c>
      <c r="E116">
        <v>5198.93</v>
      </c>
      <c r="F116">
        <v>450.26900000000001</v>
      </c>
      <c r="G116">
        <v>0.14718999999999999</v>
      </c>
      <c r="H116">
        <v>1</v>
      </c>
      <c r="I116">
        <v>0</v>
      </c>
    </row>
    <row r="117" spans="1:9" x14ac:dyDescent="0.25">
      <c r="A117" t="s">
        <v>37</v>
      </c>
      <c r="B117">
        <v>5802.35</v>
      </c>
      <c r="C117">
        <v>5736.43</v>
      </c>
      <c r="D117">
        <v>5682.97</v>
      </c>
      <c r="E117">
        <v>5208.45</v>
      </c>
      <c r="F117">
        <v>450.28699999999998</v>
      </c>
      <c r="G117">
        <v>0.14718999999999999</v>
      </c>
      <c r="H117">
        <v>1</v>
      </c>
      <c r="I117">
        <v>0</v>
      </c>
    </row>
    <row r="118" spans="1:9" x14ac:dyDescent="0.25">
      <c r="A118" t="s">
        <v>37</v>
      </c>
      <c r="B118">
        <v>5795.93</v>
      </c>
      <c r="C118">
        <v>5729.32</v>
      </c>
      <c r="D118">
        <v>5677.43</v>
      </c>
      <c r="E118">
        <v>5203.42</v>
      </c>
      <c r="F118">
        <v>453.58499999999998</v>
      </c>
      <c r="G118">
        <v>6.4137400000000002E-3</v>
      </c>
      <c r="H118">
        <v>1</v>
      </c>
      <c r="I118">
        <v>0</v>
      </c>
    </row>
    <row r="119" spans="1:9" x14ac:dyDescent="0.25">
      <c r="A119" t="s">
        <v>37</v>
      </c>
      <c r="B119">
        <v>5801.27</v>
      </c>
      <c r="C119">
        <v>5730.29</v>
      </c>
      <c r="D119">
        <v>5686.31</v>
      </c>
      <c r="E119">
        <v>5214.2299999999996</v>
      </c>
      <c r="F119">
        <v>453.94400000000002</v>
      </c>
      <c r="G119">
        <v>0.14718899999999999</v>
      </c>
      <c r="H119">
        <v>1</v>
      </c>
      <c r="I119">
        <v>0</v>
      </c>
    </row>
    <row r="120" spans="1:9" x14ac:dyDescent="0.25">
      <c r="A120" t="s">
        <v>37</v>
      </c>
      <c r="B120">
        <v>5780.06</v>
      </c>
      <c r="C120">
        <v>5713.93</v>
      </c>
      <c r="D120">
        <v>5671.01</v>
      </c>
      <c r="E120">
        <v>5199.2700000000004</v>
      </c>
      <c r="F120">
        <v>450.25700000000001</v>
      </c>
      <c r="G120">
        <v>0.14718999999999999</v>
      </c>
      <c r="H120">
        <v>1</v>
      </c>
      <c r="I120">
        <v>0</v>
      </c>
    </row>
    <row r="121" spans="1:9" x14ac:dyDescent="0.25">
      <c r="A121" t="s">
        <v>37</v>
      </c>
      <c r="B121">
        <v>5775.78</v>
      </c>
      <c r="C121">
        <v>5709.74</v>
      </c>
      <c r="D121">
        <v>5666.53</v>
      </c>
      <c r="E121">
        <v>5195.04</v>
      </c>
      <c r="F121">
        <v>450.41199999999998</v>
      </c>
      <c r="G121">
        <v>0.14718999999999999</v>
      </c>
      <c r="H121">
        <v>1</v>
      </c>
      <c r="I121">
        <v>0</v>
      </c>
    </row>
    <row r="122" spans="1:9" x14ac:dyDescent="0.25">
      <c r="A122" t="s">
        <v>37</v>
      </c>
      <c r="B122">
        <v>5783.92</v>
      </c>
      <c r="C122">
        <v>5716.49</v>
      </c>
      <c r="D122">
        <v>5677.46</v>
      </c>
      <c r="E122">
        <v>5206.26</v>
      </c>
      <c r="F122">
        <v>450.279</v>
      </c>
      <c r="G122">
        <v>9.4171700000000007E-3</v>
      </c>
      <c r="H122">
        <v>1</v>
      </c>
      <c r="I122">
        <v>0</v>
      </c>
    </row>
    <row r="123" spans="1:9" x14ac:dyDescent="0.25">
      <c r="A123" t="s">
        <v>37</v>
      </c>
      <c r="B123">
        <v>5762.22</v>
      </c>
      <c r="C123">
        <v>5697.58</v>
      </c>
      <c r="D123">
        <v>5658.73</v>
      </c>
      <c r="E123">
        <v>5187.97</v>
      </c>
      <c r="F123">
        <v>453.69</v>
      </c>
      <c r="G123">
        <v>3.8617199999999997E-2</v>
      </c>
      <c r="H123">
        <v>1</v>
      </c>
      <c r="I123">
        <v>0</v>
      </c>
    </row>
    <row r="124" spans="1:9" x14ac:dyDescent="0.25">
      <c r="A124" t="s">
        <v>37</v>
      </c>
      <c r="B124">
        <v>5767.32</v>
      </c>
      <c r="C124">
        <v>5701.68</v>
      </c>
      <c r="D124">
        <v>5660.89</v>
      </c>
      <c r="E124">
        <v>5189.37</v>
      </c>
      <c r="F124">
        <v>450.34199999999998</v>
      </c>
      <c r="G124">
        <v>1.2128999999999999E-2</v>
      </c>
      <c r="H124">
        <v>1</v>
      </c>
      <c r="I124">
        <v>0</v>
      </c>
    </row>
    <row r="125" spans="1:9" x14ac:dyDescent="0.25">
      <c r="A125" t="s">
        <v>37</v>
      </c>
      <c r="B125">
        <v>5810.63</v>
      </c>
      <c r="C125">
        <v>5745.2</v>
      </c>
      <c r="D125">
        <v>5699.63</v>
      </c>
      <c r="E125">
        <v>5227.38</v>
      </c>
      <c r="F125">
        <v>450.30200000000002</v>
      </c>
      <c r="G125">
        <v>0.14718999999999999</v>
      </c>
      <c r="H125">
        <v>1</v>
      </c>
      <c r="I125">
        <v>0</v>
      </c>
    </row>
    <row r="126" spans="1:9" x14ac:dyDescent="0.25">
      <c r="A126" t="s">
        <v>37</v>
      </c>
      <c r="B126">
        <v>5792.29</v>
      </c>
      <c r="C126">
        <v>5726.44</v>
      </c>
      <c r="D126">
        <v>5684.99</v>
      </c>
      <c r="E126">
        <v>5213.2700000000004</v>
      </c>
      <c r="F126">
        <v>454.029</v>
      </c>
      <c r="G126">
        <v>3.3145000000000001E-2</v>
      </c>
      <c r="H126">
        <v>1</v>
      </c>
      <c r="I126">
        <v>0</v>
      </c>
    </row>
    <row r="127" spans="1:9" x14ac:dyDescent="0.25">
      <c r="A127" t="s">
        <v>37</v>
      </c>
      <c r="B127">
        <v>5781.6</v>
      </c>
      <c r="C127">
        <v>5713.99</v>
      </c>
      <c r="D127">
        <v>5672.67</v>
      </c>
      <c r="E127">
        <v>5201.1000000000004</v>
      </c>
      <c r="F127">
        <v>450.40699999999998</v>
      </c>
      <c r="G127">
        <v>0.14718999999999999</v>
      </c>
      <c r="H127">
        <v>1</v>
      </c>
      <c r="I127">
        <v>0</v>
      </c>
    </row>
    <row r="128" spans="1:9" x14ac:dyDescent="0.25">
      <c r="A128" t="s">
        <v>37</v>
      </c>
      <c r="B128">
        <v>5784.69</v>
      </c>
      <c r="C128">
        <v>5721.91</v>
      </c>
      <c r="D128">
        <v>5677.19</v>
      </c>
      <c r="E128">
        <v>5205.34</v>
      </c>
      <c r="F128">
        <v>450.23599999999999</v>
      </c>
      <c r="G128">
        <v>0.14718999999999999</v>
      </c>
      <c r="H128">
        <v>1</v>
      </c>
      <c r="I128">
        <v>0</v>
      </c>
    </row>
    <row r="129" spans="1:9" x14ac:dyDescent="0.25">
      <c r="A129" t="s">
        <v>37</v>
      </c>
      <c r="B129">
        <v>5785.51</v>
      </c>
      <c r="C129">
        <v>5719.02</v>
      </c>
      <c r="D129">
        <v>5670.66</v>
      </c>
      <c r="E129">
        <v>5197.87</v>
      </c>
      <c r="F129">
        <v>450.31599999999997</v>
      </c>
      <c r="G129">
        <v>0.14718999999999999</v>
      </c>
      <c r="H129">
        <v>1</v>
      </c>
      <c r="I129">
        <v>0</v>
      </c>
    </row>
    <row r="130" spans="1:9" x14ac:dyDescent="0.25">
      <c r="A130" t="s">
        <v>37</v>
      </c>
      <c r="B130">
        <v>5790.73</v>
      </c>
      <c r="C130">
        <v>5724.22</v>
      </c>
      <c r="D130">
        <v>5670.06</v>
      </c>
      <c r="E130">
        <v>5195.87</v>
      </c>
      <c r="F130">
        <v>450.27800000000002</v>
      </c>
      <c r="G130">
        <v>0.14718999999999999</v>
      </c>
      <c r="H130">
        <v>1</v>
      </c>
      <c r="I130">
        <v>0</v>
      </c>
    </row>
    <row r="131" spans="1:9" x14ac:dyDescent="0.25">
      <c r="A131" t="s">
        <v>37</v>
      </c>
      <c r="B131">
        <v>5796.79</v>
      </c>
      <c r="C131">
        <v>5730.9</v>
      </c>
      <c r="D131">
        <v>5677.98</v>
      </c>
      <c r="E131">
        <v>5203.8900000000003</v>
      </c>
      <c r="F131">
        <v>450.274</v>
      </c>
      <c r="G131">
        <v>0.14718999999999999</v>
      </c>
      <c r="H131">
        <v>1</v>
      </c>
      <c r="I131">
        <v>0</v>
      </c>
    </row>
    <row r="132" spans="1:9" x14ac:dyDescent="0.25">
      <c r="A132" t="s">
        <v>37</v>
      </c>
      <c r="B132">
        <v>5756.55</v>
      </c>
      <c r="C132">
        <v>5692.89</v>
      </c>
      <c r="D132">
        <v>5647.46</v>
      </c>
      <c r="E132">
        <v>5174.8999999999996</v>
      </c>
      <c r="F132">
        <v>450.226</v>
      </c>
      <c r="G132">
        <v>0.14718999999999999</v>
      </c>
      <c r="H132">
        <v>1</v>
      </c>
      <c r="I132">
        <v>0</v>
      </c>
    </row>
    <row r="133" spans="1:9" x14ac:dyDescent="0.25">
      <c r="A133" t="s">
        <v>37</v>
      </c>
      <c r="B133">
        <v>5763.96</v>
      </c>
      <c r="C133">
        <v>5698.56</v>
      </c>
      <c r="D133">
        <v>5651.74</v>
      </c>
      <c r="E133">
        <v>5179.26</v>
      </c>
      <c r="F133">
        <v>454.08300000000003</v>
      </c>
      <c r="G133">
        <v>2.4921499999999999E-2</v>
      </c>
      <c r="H133">
        <v>1</v>
      </c>
      <c r="I133">
        <v>0</v>
      </c>
    </row>
    <row r="134" spans="1:9" x14ac:dyDescent="0.25">
      <c r="A134" t="s">
        <v>37</v>
      </c>
      <c r="B134">
        <v>5795.92</v>
      </c>
      <c r="C134">
        <v>5730.59</v>
      </c>
      <c r="D134">
        <v>5679.99</v>
      </c>
      <c r="E134">
        <v>5206.6400000000003</v>
      </c>
      <c r="F134">
        <v>450.40199999999999</v>
      </c>
      <c r="G134">
        <v>0.14718999999999999</v>
      </c>
      <c r="H134">
        <v>1</v>
      </c>
      <c r="I134">
        <v>0</v>
      </c>
    </row>
    <row r="135" spans="1:9" x14ac:dyDescent="0.25">
      <c r="A135" t="s">
        <v>37</v>
      </c>
      <c r="B135">
        <v>5754.69</v>
      </c>
      <c r="C135">
        <v>5689.51</v>
      </c>
      <c r="D135">
        <v>5645.08</v>
      </c>
      <c r="E135">
        <v>5173.08</v>
      </c>
      <c r="F135">
        <v>450.19600000000003</v>
      </c>
      <c r="G135">
        <v>0.14718999999999999</v>
      </c>
      <c r="H135">
        <v>1</v>
      </c>
      <c r="I135">
        <v>0</v>
      </c>
    </row>
    <row r="136" spans="1:9" x14ac:dyDescent="0.25">
      <c r="A136" t="s">
        <v>37</v>
      </c>
      <c r="B136">
        <v>5764.65</v>
      </c>
      <c r="C136">
        <v>5698.84</v>
      </c>
      <c r="D136">
        <v>5650.81</v>
      </c>
      <c r="E136">
        <v>5177.99</v>
      </c>
      <c r="F136">
        <v>450.28199999999998</v>
      </c>
      <c r="G136">
        <v>0.14718999999999999</v>
      </c>
      <c r="H136">
        <v>1</v>
      </c>
      <c r="I136">
        <v>0</v>
      </c>
    </row>
    <row r="137" spans="1:9" x14ac:dyDescent="0.25">
      <c r="A137" t="s">
        <v>37</v>
      </c>
      <c r="B137">
        <v>5770.45</v>
      </c>
      <c r="C137">
        <v>5705.24</v>
      </c>
      <c r="D137">
        <v>5655.29</v>
      </c>
      <c r="E137">
        <v>5182.17</v>
      </c>
      <c r="F137">
        <v>454.036</v>
      </c>
      <c r="G137">
        <v>9.2039700000000006E-3</v>
      </c>
      <c r="H137">
        <v>1</v>
      </c>
      <c r="I137">
        <v>0</v>
      </c>
    </row>
    <row r="138" spans="1:9" x14ac:dyDescent="0.25">
      <c r="A138" t="s">
        <v>37</v>
      </c>
      <c r="B138">
        <v>5759.53</v>
      </c>
      <c r="C138">
        <v>5694.17</v>
      </c>
      <c r="D138">
        <v>5648.58</v>
      </c>
      <c r="E138">
        <v>5175.8999999999996</v>
      </c>
      <c r="F138">
        <v>450.279</v>
      </c>
      <c r="G138">
        <v>0.14718999999999999</v>
      </c>
      <c r="H138">
        <v>1</v>
      </c>
      <c r="I138">
        <v>0</v>
      </c>
    </row>
    <row r="139" spans="1:9" x14ac:dyDescent="0.25">
      <c r="A139" t="s">
        <v>37</v>
      </c>
      <c r="B139">
        <v>5775.28</v>
      </c>
      <c r="C139">
        <v>5709.25</v>
      </c>
      <c r="D139">
        <v>5657.06</v>
      </c>
      <c r="E139">
        <v>5183.0200000000004</v>
      </c>
      <c r="F139">
        <v>450.23</v>
      </c>
      <c r="G139">
        <v>0.14718999999999999</v>
      </c>
      <c r="H139">
        <v>1</v>
      </c>
      <c r="I139">
        <v>0</v>
      </c>
    </row>
    <row r="140" spans="1:9" x14ac:dyDescent="0.25">
      <c r="A140" t="s">
        <v>37</v>
      </c>
      <c r="B140">
        <v>5791.86</v>
      </c>
      <c r="C140">
        <v>5725.82</v>
      </c>
      <c r="D140">
        <v>5665.64</v>
      </c>
      <c r="E140">
        <v>5190.0200000000004</v>
      </c>
      <c r="F140">
        <v>450.26900000000001</v>
      </c>
      <c r="G140">
        <v>0.14718999999999999</v>
      </c>
      <c r="H140">
        <v>1</v>
      </c>
      <c r="I140">
        <v>0</v>
      </c>
    </row>
    <row r="141" spans="1:9" x14ac:dyDescent="0.25">
      <c r="A141" t="s">
        <v>37</v>
      </c>
      <c r="B141">
        <v>5790.56</v>
      </c>
      <c r="C141">
        <v>5726.41</v>
      </c>
      <c r="D141">
        <v>5666.31</v>
      </c>
      <c r="E141">
        <v>5190.2</v>
      </c>
      <c r="F141">
        <v>450.28399999999999</v>
      </c>
      <c r="G141">
        <v>7.5196899999999997E-2</v>
      </c>
      <c r="H141">
        <v>1</v>
      </c>
      <c r="I141">
        <v>0</v>
      </c>
    </row>
    <row r="142" spans="1:9" x14ac:dyDescent="0.25">
      <c r="A142" t="s">
        <v>37</v>
      </c>
      <c r="B142">
        <v>5795.19</v>
      </c>
      <c r="C142">
        <v>5728.95</v>
      </c>
      <c r="D142">
        <v>5670.9</v>
      </c>
      <c r="E142">
        <v>5195.51</v>
      </c>
      <c r="F142">
        <v>450.25799999999998</v>
      </c>
      <c r="G142">
        <v>0.14718999999999999</v>
      </c>
      <c r="H142">
        <v>1</v>
      </c>
      <c r="I142">
        <v>0</v>
      </c>
    </row>
    <row r="143" spans="1:9" x14ac:dyDescent="0.25">
      <c r="A143" t="s">
        <v>37</v>
      </c>
      <c r="B143">
        <v>5789.3</v>
      </c>
      <c r="C143">
        <v>5722.91</v>
      </c>
      <c r="D143">
        <v>5665.49</v>
      </c>
      <c r="E143">
        <v>5190.0200000000004</v>
      </c>
      <c r="F143">
        <v>450.28</v>
      </c>
      <c r="G143">
        <v>0.14718999999999999</v>
      </c>
      <c r="H143">
        <v>1</v>
      </c>
      <c r="I143">
        <v>0</v>
      </c>
    </row>
    <row r="144" spans="1:9" x14ac:dyDescent="0.25">
      <c r="A144" t="s">
        <v>37</v>
      </c>
      <c r="B144">
        <v>5798.64</v>
      </c>
      <c r="C144">
        <v>5731.63</v>
      </c>
      <c r="D144">
        <v>5672.57</v>
      </c>
      <c r="E144">
        <v>5196.4399999999996</v>
      </c>
      <c r="F144">
        <v>454.089</v>
      </c>
      <c r="G144">
        <v>3.1947400000000001E-2</v>
      </c>
      <c r="H144">
        <v>1</v>
      </c>
      <c r="I144">
        <v>0</v>
      </c>
    </row>
    <row r="145" spans="1:9" x14ac:dyDescent="0.25">
      <c r="A145" t="s">
        <v>37</v>
      </c>
      <c r="B145">
        <v>5776.7</v>
      </c>
      <c r="C145">
        <v>5711.68</v>
      </c>
      <c r="D145">
        <v>5651.65</v>
      </c>
      <c r="E145">
        <v>5175.5200000000004</v>
      </c>
      <c r="F145">
        <v>450.322</v>
      </c>
      <c r="G145">
        <v>0.14718999999999999</v>
      </c>
      <c r="H145">
        <v>1</v>
      </c>
      <c r="I145">
        <v>0</v>
      </c>
    </row>
    <row r="146" spans="1:9" x14ac:dyDescent="0.25">
      <c r="A146" t="s">
        <v>37</v>
      </c>
      <c r="B146">
        <v>5773.87</v>
      </c>
      <c r="C146">
        <v>5708.28</v>
      </c>
      <c r="D146">
        <v>5652.82</v>
      </c>
      <c r="E146">
        <v>5177.92</v>
      </c>
      <c r="F146">
        <v>453.63400000000001</v>
      </c>
      <c r="G146">
        <v>8.9322799999999994E-2</v>
      </c>
      <c r="H146">
        <v>1</v>
      </c>
      <c r="I146">
        <v>0</v>
      </c>
    </row>
    <row r="147" spans="1:9" x14ac:dyDescent="0.25">
      <c r="A147" t="s">
        <v>37</v>
      </c>
      <c r="B147">
        <v>5799.61</v>
      </c>
      <c r="C147">
        <v>5734.18</v>
      </c>
      <c r="D147">
        <v>5683.25</v>
      </c>
      <c r="E147">
        <v>5209.6899999999996</v>
      </c>
      <c r="F147">
        <v>454.04300000000001</v>
      </c>
      <c r="G147">
        <v>0.14718899999999999</v>
      </c>
      <c r="H147">
        <v>1</v>
      </c>
      <c r="I147">
        <v>0</v>
      </c>
    </row>
    <row r="148" spans="1:9" x14ac:dyDescent="0.25">
      <c r="A148" t="s">
        <v>37</v>
      </c>
      <c r="B148">
        <v>5785.74</v>
      </c>
      <c r="C148">
        <v>5721.37</v>
      </c>
      <c r="D148">
        <v>5662.11</v>
      </c>
      <c r="E148">
        <v>5185.92</v>
      </c>
      <c r="F148">
        <v>450.29899999999998</v>
      </c>
      <c r="G148">
        <v>0.14718999999999999</v>
      </c>
      <c r="H148">
        <v>1</v>
      </c>
      <c r="I148">
        <v>0</v>
      </c>
    </row>
    <row r="149" spans="1:9" x14ac:dyDescent="0.25">
      <c r="A149" t="s">
        <v>37</v>
      </c>
      <c r="B149">
        <v>5791.52</v>
      </c>
      <c r="C149">
        <v>5727.07</v>
      </c>
      <c r="D149">
        <v>5668.23</v>
      </c>
      <c r="E149">
        <v>5192.5</v>
      </c>
      <c r="F149">
        <v>450.3</v>
      </c>
      <c r="G149">
        <v>0.14718999999999999</v>
      </c>
      <c r="H149">
        <v>1</v>
      </c>
      <c r="I149">
        <v>0</v>
      </c>
    </row>
    <row r="150" spans="1:9" x14ac:dyDescent="0.25">
      <c r="A150" t="s">
        <v>37</v>
      </c>
      <c r="B150">
        <v>5793.72</v>
      </c>
      <c r="C150">
        <v>5728.88</v>
      </c>
      <c r="D150">
        <v>5672.54</v>
      </c>
      <c r="E150">
        <v>5198.03</v>
      </c>
      <c r="F150">
        <v>450.262</v>
      </c>
      <c r="G150">
        <v>0.14718999999999999</v>
      </c>
      <c r="H150">
        <v>1</v>
      </c>
      <c r="I150">
        <v>0</v>
      </c>
    </row>
    <row r="151" spans="1:9" x14ac:dyDescent="0.25">
      <c r="A151" t="s">
        <v>37</v>
      </c>
      <c r="B151">
        <v>5804.59</v>
      </c>
      <c r="C151">
        <v>5736.62</v>
      </c>
      <c r="D151">
        <v>5678.37</v>
      </c>
      <c r="E151">
        <v>5202.5600000000004</v>
      </c>
      <c r="F151">
        <v>450.26499999999999</v>
      </c>
      <c r="G151">
        <v>0.14718999999999999</v>
      </c>
      <c r="H151">
        <v>1</v>
      </c>
      <c r="I151">
        <v>0</v>
      </c>
    </row>
    <row r="152" spans="1:9" x14ac:dyDescent="0.25">
      <c r="A152" t="s">
        <v>37</v>
      </c>
      <c r="B152">
        <v>5793.69</v>
      </c>
      <c r="C152">
        <v>5728.21</v>
      </c>
      <c r="D152">
        <v>5673.43</v>
      </c>
      <c r="E152">
        <v>5198.6000000000004</v>
      </c>
      <c r="F152">
        <v>450.21100000000001</v>
      </c>
      <c r="G152">
        <v>0.14718999999999999</v>
      </c>
      <c r="H152">
        <v>1</v>
      </c>
      <c r="I152">
        <v>0</v>
      </c>
    </row>
    <row r="153" spans="1:9" x14ac:dyDescent="0.25">
      <c r="A153" t="s">
        <v>37</v>
      </c>
      <c r="B153">
        <v>5802.79</v>
      </c>
      <c r="C153">
        <v>5736.5</v>
      </c>
      <c r="D153">
        <v>5686.24</v>
      </c>
      <c r="E153">
        <v>5213.25</v>
      </c>
      <c r="F153">
        <v>453.99599999999998</v>
      </c>
      <c r="G153">
        <v>3.9210099999999999E-3</v>
      </c>
      <c r="H153">
        <v>1</v>
      </c>
      <c r="I153">
        <v>0</v>
      </c>
    </row>
    <row r="154" spans="1:9" x14ac:dyDescent="0.25">
      <c r="A154" t="s">
        <v>37</v>
      </c>
      <c r="B154">
        <v>5784.9</v>
      </c>
      <c r="C154">
        <v>5720.61</v>
      </c>
      <c r="D154">
        <v>5661.98</v>
      </c>
      <c r="E154">
        <v>5186.3</v>
      </c>
      <c r="F154">
        <v>450.202</v>
      </c>
      <c r="G154">
        <v>0.14718999999999999</v>
      </c>
      <c r="H154">
        <v>1</v>
      </c>
      <c r="I154">
        <v>0</v>
      </c>
    </row>
    <row r="155" spans="1:9" x14ac:dyDescent="0.25">
      <c r="A155" t="s">
        <v>37</v>
      </c>
      <c r="B155">
        <v>5768.99</v>
      </c>
      <c r="C155">
        <v>5702.48</v>
      </c>
      <c r="D155">
        <v>5643.57</v>
      </c>
      <c r="E155">
        <v>5167.68</v>
      </c>
      <c r="F155">
        <v>450.38499999999999</v>
      </c>
      <c r="G155">
        <v>0.14718999999999999</v>
      </c>
      <c r="H155">
        <v>1</v>
      </c>
      <c r="I155">
        <v>0</v>
      </c>
    </row>
    <row r="156" spans="1:9" x14ac:dyDescent="0.25">
      <c r="A156" t="s">
        <v>37</v>
      </c>
      <c r="B156">
        <v>5757.56</v>
      </c>
      <c r="C156">
        <v>5692.08</v>
      </c>
      <c r="D156">
        <v>5632.35</v>
      </c>
      <c r="E156">
        <v>5156.3999999999996</v>
      </c>
      <c r="F156">
        <v>454.05500000000001</v>
      </c>
      <c r="G156">
        <v>0.12015099999999999</v>
      </c>
      <c r="H156">
        <v>1</v>
      </c>
      <c r="I156">
        <v>0</v>
      </c>
    </row>
    <row r="157" spans="1:9" x14ac:dyDescent="0.25">
      <c r="A157" t="s">
        <v>37</v>
      </c>
      <c r="B157">
        <v>5748.93</v>
      </c>
      <c r="C157">
        <v>5683.75</v>
      </c>
      <c r="D157">
        <v>5625.76</v>
      </c>
      <c r="E157">
        <v>5150.17</v>
      </c>
      <c r="F157">
        <v>450.31799999999998</v>
      </c>
      <c r="G157">
        <v>0.14718999999999999</v>
      </c>
      <c r="H157">
        <v>1</v>
      </c>
      <c r="I157">
        <v>0</v>
      </c>
    </row>
    <row r="158" spans="1:9" x14ac:dyDescent="0.25">
      <c r="A158" t="s">
        <v>37</v>
      </c>
      <c r="B158">
        <v>5755.2</v>
      </c>
      <c r="C158">
        <v>5689.66</v>
      </c>
      <c r="D158">
        <v>5633.25</v>
      </c>
      <c r="E158">
        <v>5157.6400000000003</v>
      </c>
      <c r="F158">
        <v>450.19499999999999</v>
      </c>
      <c r="G158">
        <v>0.14718999999999999</v>
      </c>
      <c r="H158">
        <v>1</v>
      </c>
      <c r="I158">
        <v>0</v>
      </c>
    </row>
    <row r="159" spans="1:9" x14ac:dyDescent="0.25">
      <c r="A159" t="s">
        <v>37</v>
      </c>
      <c r="B159">
        <v>5775.6</v>
      </c>
      <c r="C159">
        <v>5707.96</v>
      </c>
      <c r="D159">
        <v>5657.62</v>
      </c>
      <c r="E159">
        <v>5184.38</v>
      </c>
      <c r="F159">
        <v>454.01499999999999</v>
      </c>
      <c r="G159">
        <v>7.3467599999999999E-3</v>
      </c>
      <c r="H159">
        <v>1</v>
      </c>
      <c r="I159">
        <v>0</v>
      </c>
    </row>
    <row r="160" spans="1:9" x14ac:dyDescent="0.25">
      <c r="A160" t="s">
        <v>37</v>
      </c>
      <c r="B160">
        <v>5784.17</v>
      </c>
      <c r="C160">
        <v>5718.51</v>
      </c>
      <c r="D160">
        <v>5670.82</v>
      </c>
      <c r="E160">
        <v>5197.6899999999996</v>
      </c>
      <c r="F160">
        <v>450.20400000000001</v>
      </c>
      <c r="G160">
        <v>0.14718999999999999</v>
      </c>
      <c r="H160">
        <v>1</v>
      </c>
      <c r="I160">
        <v>0</v>
      </c>
    </row>
    <row r="161" spans="1:25" x14ac:dyDescent="0.25">
      <c r="A161" t="s">
        <v>37</v>
      </c>
      <c r="B161">
        <v>5762.2</v>
      </c>
      <c r="C161">
        <v>5694.04</v>
      </c>
      <c r="D161">
        <v>5652.38</v>
      </c>
      <c r="E161">
        <v>5180.7299999999996</v>
      </c>
      <c r="F161">
        <v>450.31099999999998</v>
      </c>
      <c r="G161">
        <v>0.14718999999999999</v>
      </c>
      <c r="H161">
        <v>1</v>
      </c>
      <c r="I161">
        <v>0</v>
      </c>
    </row>
    <row r="162" spans="1:25" x14ac:dyDescent="0.25">
      <c r="A162" t="s">
        <v>37</v>
      </c>
      <c r="B162">
        <v>5754.09</v>
      </c>
      <c r="C162">
        <v>5687.79</v>
      </c>
      <c r="D162">
        <v>5645.12</v>
      </c>
      <c r="E162">
        <v>5173.34</v>
      </c>
      <c r="F162">
        <v>453.59399999999999</v>
      </c>
      <c r="G162">
        <v>2.2548499999999999E-2</v>
      </c>
      <c r="H162">
        <v>1</v>
      </c>
      <c r="I162">
        <v>0</v>
      </c>
    </row>
    <row r="163" spans="1:25" x14ac:dyDescent="0.25">
      <c r="A163" t="s">
        <v>37</v>
      </c>
      <c r="B163">
        <v>5760.62</v>
      </c>
      <c r="C163">
        <v>5695.23</v>
      </c>
      <c r="D163">
        <v>5649.86</v>
      </c>
      <c r="E163">
        <v>5177.58</v>
      </c>
      <c r="F163">
        <v>453.84</v>
      </c>
      <c r="G163">
        <v>0.14718899999999999</v>
      </c>
      <c r="H163">
        <v>1</v>
      </c>
      <c r="I163">
        <v>0</v>
      </c>
    </row>
    <row r="164" spans="1:25" x14ac:dyDescent="0.25">
      <c r="A164" t="s">
        <v>37</v>
      </c>
      <c r="B164">
        <v>5755.34</v>
      </c>
      <c r="C164">
        <v>5689.15</v>
      </c>
      <c r="D164">
        <v>5647.83</v>
      </c>
      <c r="E164">
        <v>5176.32</v>
      </c>
      <c r="F164">
        <v>453.654</v>
      </c>
      <c r="G164">
        <v>5.9432600000000002E-2</v>
      </c>
      <c r="H164">
        <v>1</v>
      </c>
      <c r="I164">
        <v>0</v>
      </c>
    </row>
    <row r="165" spans="1:25" x14ac:dyDescent="0.25">
      <c r="A165" t="s">
        <v>37</v>
      </c>
      <c r="B165">
        <v>5754.92</v>
      </c>
      <c r="C165">
        <v>5689.31</v>
      </c>
      <c r="D165">
        <v>5646.67</v>
      </c>
      <c r="E165">
        <v>5174.96</v>
      </c>
      <c r="F165">
        <v>452.63299999999998</v>
      </c>
      <c r="G165">
        <v>1.1105E-2</v>
      </c>
      <c r="H165">
        <v>1</v>
      </c>
      <c r="I165">
        <v>0</v>
      </c>
    </row>
    <row r="166" spans="1:25" x14ac:dyDescent="0.25">
      <c r="A166" t="s">
        <v>37</v>
      </c>
      <c r="B166">
        <v>5751.89</v>
      </c>
      <c r="C166">
        <v>5686.39</v>
      </c>
      <c r="D166">
        <v>5644.81</v>
      </c>
      <c r="E166">
        <v>5173.3500000000004</v>
      </c>
      <c r="F166">
        <v>453.86</v>
      </c>
      <c r="G166">
        <v>4.4412E-2</v>
      </c>
      <c r="H166">
        <v>1</v>
      </c>
      <c r="I166">
        <v>0</v>
      </c>
    </row>
    <row r="167" spans="1:25" x14ac:dyDescent="0.25">
      <c r="A167" t="s">
        <v>37</v>
      </c>
      <c r="B167">
        <v>5748.11</v>
      </c>
      <c r="C167">
        <v>5681.89</v>
      </c>
      <c r="D167">
        <v>5639.84</v>
      </c>
      <c r="E167">
        <v>5168.08</v>
      </c>
      <c r="F167">
        <v>450.23099999999999</v>
      </c>
      <c r="G167">
        <v>0.14718999999999999</v>
      </c>
      <c r="H167">
        <v>1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5752.01</v>
      </c>
      <c r="C168">
        <v>5685.01</v>
      </c>
      <c r="D168">
        <v>5642.82</v>
      </c>
      <c r="E168">
        <v>5171.34</v>
      </c>
      <c r="F168">
        <v>454.06400000000002</v>
      </c>
      <c r="G168">
        <v>1.34957E-3</v>
      </c>
      <c r="H168">
        <v>1</v>
      </c>
      <c r="I168">
        <v>0</v>
      </c>
      <c r="R168">
        <f>AVERAGE(B119:B168)</f>
        <v>5777.1230000000005</v>
      </c>
      <c r="S168">
        <f>AVERAGE(C119:C168)</f>
        <v>5711.2562000000007</v>
      </c>
      <c r="U168">
        <f>_xlfn.VAR.P(B119:B168)</f>
        <v>300.63599300000016</v>
      </c>
      <c r="V168">
        <f>_xlfn.VAR.P(C119:C168)</f>
        <v>295.22057555999811</v>
      </c>
      <c r="X168">
        <f>1.96*SQRT(U168)/50</f>
        <v>0.67968322936756365</v>
      </c>
      <c r="Y168">
        <f>1.96*SQRT(V168)/50</f>
        <v>0.67353377437847572</v>
      </c>
    </row>
    <row r="169" spans="1:25" x14ac:dyDescent="0.25">
      <c r="A169" t="s">
        <v>37</v>
      </c>
      <c r="B169">
        <v>288933.1397</v>
      </c>
      <c r="C169" t="s">
        <v>36</v>
      </c>
    </row>
    <row r="170" spans="1:25" x14ac:dyDescent="0.25">
      <c r="A170" t="s">
        <v>87</v>
      </c>
      <c r="B170">
        <v>9926.3700000000008</v>
      </c>
      <c r="C170">
        <v>9857.0400000000009</v>
      </c>
      <c r="D170">
        <v>9794.7999999999993</v>
      </c>
      <c r="E170">
        <v>9367.11</v>
      </c>
      <c r="F170">
        <v>473.964</v>
      </c>
      <c r="G170">
        <v>0.28370499999999998</v>
      </c>
      <c r="H170">
        <v>0.72681499999999999</v>
      </c>
      <c r="I170">
        <v>0</v>
      </c>
    </row>
    <row r="171" spans="1:25" x14ac:dyDescent="0.25">
      <c r="A171" t="s">
        <v>87</v>
      </c>
      <c r="B171">
        <v>9929.7199999999993</v>
      </c>
      <c r="C171">
        <v>9859.42</v>
      </c>
      <c r="D171">
        <v>9793.58</v>
      </c>
      <c r="E171">
        <v>9365.39</v>
      </c>
      <c r="F171">
        <v>474.1</v>
      </c>
      <c r="G171">
        <v>0.283078</v>
      </c>
      <c r="H171">
        <v>0.72662599999999999</v>
      </c>
      <c r="I171">
        <v>0</v>
      </c>
    </row>
    <row r="172" spans="1:25" x14ac:dyDescent="0.25">
      <c r="A172" t="s">
        <v>87</v>
      </c>
      <c r="B172">
        <v>9936.39</v>
      </c>
      <c r="C172">
        <v>9865.7999999999993</v>
      </c>
      <c r="D172">
        <v>9799.0400000000009</v>
      </c>
      <c r="E172">
        <v>9371.11</v>
      </c>
      <c r="F172">
        <v>473.94</v>
      </c>
      <c r="G172">
        <v>0.28310800000000003</v>
      </c>
      <c r="H172">
        <v>0.72122799999999998</v>
      </c>
      <c r="I172">
        <v>0</v>
      </c>
    </row>
    <row r="173" spans="1:25" x14ac:dyDescent="0.25">
      <c r="A173" t="s">
        <v>87</v>
      </c>
      <c r="B173">
        <v>9938.06</v>
      </c>
      <c r="C173">
        <v>9867.33</v>
      </c>
      <c r="D173">
        <v>9801.7900000000009</v>
      </c>
      <c r="E173">
        <v>9373.85</v>
      </c>
      <c r="F173">
        <v>474.06599999999997</v>
      </c>
      <c r="G173">
        <v>0.28308499999999998</v>
      </c>
      <c r="H173">
        <v>0.72777000000000003</v>
      </c>
      <c r="I173">
        <v>0</v>
      </c>
    </row>
    <row r="174" spans="1:25" x14ac:dyDescent="0.25">
      <c r="A174" t="s">
        <v>87</v>
      </c>
      <c r="B174">
        <v>9931.09</v>
      </c>
      <c r="C174">
        <v>9862.5</v>
      </c>
      <c r="D174">
        <v>9794.86</v>
      </c>
      <c r="E174">
        <v>9366.26</v>
      </c>
      <c r="F174">
        <v>474.12299999999999</v>
      </c>
      <c r="G174">
        <v>0.28311599999999998</v>
      </c>
      <c r="H174">
        <v>0.75067700000000004</v>
      </c>
      <c r="I174">
        <v>0</v>
      </c>
    </row>
    <row r="175" spans="1:25" x14ac:dyDescent="0.25">
      <c r="A175" t="s">
        <v>87</v>
      </c>
      <c r="B175">
        <v>9949.0499999999993</v>
      </c>
      <c r="C175">
        <v>9879.42</v>
      </c>
      <c r="D175">
        <v>9802.1</v>
      </c>
      <c r="E175">
        <v>9371.77</v>
      </c>
      <c r="F175">
        <v>473.97</v>
      </c>
      <c r="G175">
        <v>0.26662999999999998</v>
      </c>
      <c r="H175">
        <v>0.72782100000000005</v>
      </c>
      <c r="I175">
        <v>0</v>
      </c>
    </row>
    <row r="176" spans="1:25" x14ac:dyDescent="0.25">
      <c r="A176" t="s">
        <v>87</v>
      </c>
      <c r="B176">
        <v>9934.73</v>
      </c>
      <c r="C176">
        <v>9864.98</v>
      </c>
      <c r="D176">
        <v>9795.91</v>
      </c>
      <c r="E176">
        <v>9367.2000000000007</v>
      </c>
      <c r="F176">
        <v>473.87400000000002</v>
      </c>
      <c r="G176">
        <v>0.28319800000000001</v>
      </c>
      <c r="H176">
        <v>0.72773900000000002</v>
      </c>
      <c r="I176">
        <v>0</v>
      </c>
    </row>
    <row r="177" spans="1:9" x14ac:dyDescent="0.25">
      <c r="A177" t="s">
        <v>87</v>
      </c>
      <c r="B177">
        <v>9950.01</v>
      </c>
      <c r="C177">
        <v>9880.1</v>
      </c>
      <c r="D177">
        <v>9803.6299999999992</v>
      </c>
      <c r="E177">
        <v>9372.08</v>
      </c>
      <c r="F177">
        <v>474.18700000000001</v>
      </c>
      <c r="G177">
        <v>0.28309699999999999</v>
      </c>
      <c r="H177">
        <v>0.72709100000000004</v>
      </c>
      <c r="I177">
        <v>0</v>
      </c>
    </row>
    <row r="178" spans="1:9" x14ac:dyDescent="0.25">
      <c r="A178" t="s">
        <v>87</v>
      </c>
      <c r="B178">
        <v>9945.16</v>
      </c>
      <c r="C178">
        <v>9873.82</v>
      </c>
      <c r="D178">
        <v>9797.1299999999992</v>
      </c>
      <c r="E178">
        <v>9366.68</v>
      </c>
      <c r="F178">
        <v>473.88799999999998</v>
      </c>
      <c r="G178">
        <v>0.28308800000000001</v>
      </c>
      <c r="H178">
        <v>0.70652300000000001</v>
      </c>
      <c r="I178">
        <v>0</v>
      </c>
    </row>
    <row r="179" spans="1:9" x14ac:dyDescent="0.25">
      <c r="A179" t="s">
        <v>87</v>
      </c>
      <c r="B179">
        <v>9952.1299999999992</v>
      </c>
      <c r="C179">
        <v>9882.7900000000009</v>
      </c>
      <c r="D179">
        <v>9804.4</v>
      </c>
      <c r="E179">
        <v>9372.2800000000007</v>
      </c>
      <c r="F179">
        <v>473.99200000000002</v>
      </c>
      <c r="G179">
        <v>0.28310200000000002</v>
      </c>
      <c r="H179">
        <v>0.72776399999999997</v>
      </c>
      <c r="I179">
        <v>0</v>
      </c>
    </row>
    <row r="180" spans="1:9" x14ac:dyDescent="0.25">
      <c r="A180" t="s">
        <v>87</v>
      </c>
      <c r="B180">
        <v>9941.25</v>
      </c>
      <c r="C180">
        <v>9870.5300000000007</v>
      </c>
      <c r="D180">
        <v>9795.94</v>
      </c>
      <c r="E180">
        <v>9366</v>
      </c>
      <c r="F180">
        <v>473.899</v>
      </c>
      <c r="G180">
        <v>0.26521800000000001</v>
      </c>
      <c r="H180">
        <v>0.72647899999999999</v>
      </c>
      <c r="I180">
        <v>0</v>
      </c>
    </row>
    <row r="181" spans="1:9" x14ac:dyDescent="0.25">
      <c r="A181" t="s">
        <v>87</v>
      </c>
      <c r="B181">
        <v>9951.67</v>
      </c>
      <c r="C181">
        <v>9880.24</v>
      </c>
      <c r="D181">
        <v>9801.36</v>
      </c>
      <c r="E181">
        <v>9368.82</v>
      </c>
      <c r="F181">
        <v>474.13099999999997</v>
      </c>
      <c r="G181">
        <v>0.28308</v>
      </c>
      <c r="H181">
        <v>0.72787500000000005</v>
      </c>
      <c r="I181">
        <v>0</v>
      </c>
    </row>
    <row r="182" spans="1:9" x14ac:dyDescent="0.25">
      <c r="A182" t="s">
        <v>87</v>
      </c>
      <c r="B182">
        <v>9942.2800000000007</v>
      </c>
      <c r="C182">
        <v>9871.69</v>
      </c>
      <c r="D182">
        <v>9799.2000000000007</v>
      </c>
      <c r="E182">
        <v>9369.86</v>
      </c>
      <c r="F182">
        <v>473.99799999999999</v>
      </c>
      <c r="G182">
        <v>0.283082</v>
      </c>
      <c r="H182">
        <v>0.70652899999999996</v>
      </c>
      <c r="I182">
        <v>0</v>
      </c>
    </row>
    <row r="183" spans="1:9" x14ac:dyDescent="0.25">
      <c r="A183" t="s">
        <v>87</v>
      </c>
      <c r="B183">
        <v>9940.5499999999993</v>
      </c>
      <c r="C183">
        <v>9870.16</v>
      </c>
      <c r="D183">
        <v>9800.2000000000007</v>
      </c>
      <c r="E183">
        <v>9370.6299999999992</v>
      </c>
      <c r="F183">
        <v>474.149</v>
      </c>
      <c r="G183">
        <v>0.28307900000000003</v>
      </c>
      <c r="H183">
        <v>0.71603300000000003</v>
      </c>
      <c r="I183">
        <v>0</v>
      </c>
    </row>
    <row r="184" spans="1:9" x14ac:dyDescent="0.25">
      <c r="A184" t="s">
        <v>87</v>
      </c>
      <c r="B184">
        <v>9947.7800000000007</v>
      </c>
      <c r="C184">
        <v>9879.3700000000008</v>
      </c>
      <c r="D184">
        <v>9802.33</v>
      </c>
      <c r="E184">
        <v>9370.69</v>
      </c>
      <c r="F184">
        <v>473.99700000000001</v>
      </c>
      <c r="G184">
        <v>0.28310400000000002</v>
      </c>
      <c r="H184">
        <v>0.70653200000000005</v>
      </c>
      <c r="I184">
        <v>0</v>
      </c>
    </row>
    <row r="185" spans="1:9" x14ac:dyDescent="0.25">
      <c r="A185" t="s">
        <v>87</v>
      </c>
      <c r="B185">
        <v>9949.34</v>
      </c>
      <c r="C185">
        <v>9878.6200000000008</v>
      </c>
      <c r="D185">
        <v>9801.6299999999992</v>
      </c>
      <c r="E185">
        <v>9369.77</v>
      </c>
      <c r="F185">
        <v>473.863</v>
      </c>
      <c r="G185">
        <v>0.28308499999999998</v>
      </c>
      <c r="H185">
        <v>0.72064099999999998</v>
      </c>
      <c r="I185">
        <v>0</v>
      </c>
    </row>
    <row r="186" spans="1:9" x14ac:dyDescent="0.25">
      <c r="A186" t="s">
        <v>87</v>
      </c>
      <c r="B186">
        <v>9943.84</v>
      </c>
      <c r="C186">
        <v>9874.6299999999992</v>
      </c>
      <c r="D186">
        <v>9801.8700000000008</v>
      </c>
      <c r="E186">
        <v>9371.99</v>
      </c>
      <c r="F186">
        <v>474.22800000000001</v>
      </c>
      <c r="G186">
        <v>0.28309699999999999</v>
      </c>
      <c r="H186">
        <v>0.72748800000000002</v>
      </c>
      <c r="I186">
        <v>0</v>
      </c>
    </row>
    <row r="187" spans="1:9" x14ac:dyDescent="0.25">
      <c r="A187" t="s">
        <v>87</v>
      </c>
      <c r="B187">
        <v>9937.9</v>
      </c>
      <c r="C187">
        <v>9867.36</v>
      </c>
      <c r="D187">
        <v>9801.49</v>
      </c>
      <c r="E187">
        <v>9373.61</v>
      </c>
      <c r="F187">
        <v>473.88400000000001</v>
      </c>
      <c r="G187">
        <v>0.28309499999999999</v>
      </c>
      <c r="H187">
        <v>0.70653100000000002</v>
      </c>
      <c r="I187">
        <v>0</v>
      </c>
    </row>
    <row r="188" spans="1:9" x14ac:dyDescent="0.25">
      <c r="A188" t="s">
        <v>87</v>
      </c>
      <c r="B188">
        <v>9957.23</v>
      </c>
      <c r="C188">
        <v>9887.19</v>
      </c>
      <c r="D188">
        <v>9806.89</v>
      </c>
      <c r="E188">
        <v>9374.9500000000007</v>
      </c>
      <c r="F188">
        <v>473.97199999999998</v>
      </c>
      <c r="G188">
        <v>0.28344200000000003</v>
      </c>
      <c r="H188">
        <v>0.726406</v>
      </c>
      <c r="I188">
        <v>0</v>
      </c>
    </row>
    <row r="189" spans="1:9" x14ac:dyDescent="0.25">
      <c r="A189" t="s">
        <v>87</v>
      </c>
      <c r="B189">
        <v>9936.11</v>
      </c>
      <c r="C189">
        <v>9868.23</v>
      </c>
      <c r="D189">
        <v>9802.98</v>
      </c>
      <c r="E189">
        <v>9374.73</v>
      </c>
      <c r="F189">
        <v>473.887</v>
      </c>
      <c r="G189">
        <v>0.28318900000000002</v>
      </c>
      <c r="H189">
        <v>0.70652800000000004</v>
      </c>
      <c r="I189">
        <v>0</v>
      </c>
    </row>
    <row r="190" spans="1:9" x14ac:dyDescent="0.25">
      <c r="A190" t="s">
        <v>87</v>
      </c>
      <c r="B190">
        <v>9932.4500000000007</v>
      </c>
      <c r="C190">
        <v>9863.52</v>
      </c>
      <c r="D190">
        <v>9798.44</v>
      </c>
      <c r="E190">
        <v>9371.11</v>
      </c>
      <c r="F190">
        <v>474.19400000000002</v>
      </c>
      <c r="G190">
        <v>0.28319299999999997</v>
      </c>
      <c r="H190">
        <v>0.71585299999999996</v>
      </c>
      <c r="I190">
        <v>0</v>
      </c>
    </row>
    <row r="191" spans="1:9" x14ac:dyDescent="0.25">
      <c r="A191" t="s">
        <v>87</v>
      </c>
      <c r="B191">
        <v>9923.42</v>
      </c>
      <c r="C191">
        <v>9854.8700000000008</v>
      </c>
      <c r="D191">
        <v>9795.41</v>
      </c>
      <c r="E191">
        <v>9368.6</v>
      </c>
      <c r="F191">
        <v>474.10700000000003</v>
      </c>
      <c r="G191">
        <v>0.28318300000000002</v>
      </c>
      <c r="H191">
        <v>0.70652999999999999</v>
      </c>
      <c r="I191">
        <v>0</v>
      </c>
    </row>
    <row r="192" spans="1:9" x14ac:dyDescent="0.25">
      <c r="A192" t="s">
        <v>87</v>
      </c>
      <c r="B192">
        <v>9925</v>
      </c>
      <c r="C192">
        <v>9857.4</v>
      </c>
      <c r="D192">
        <v>9796.98</v>
      </c>
      <c r="E192">
        <v>9370.4699999999993</v>
      </c>
      <c r="F192">
        <v>473.97199999999998</v>
      </c>
      <c r="G192">
        <v>0.28384900000000002</v>
      </c>
      <c r="H192">
        <v>0.72702100000000003</v>
      </c>
      <c r="I192">
        <v>0</v>
      </c>
    </row>
    <row r="193" spans="1:9" x14ac:dyDescent="0.25">
      <c r="A193" t="s">
        <v>87</v>
      </c>
      <c r="B193">
        <v>9921.15</v>
      </c>
      <c r="C193">
        <v>9852.4500000000007</v>
      </c>
      <c r="D193">
        <v>9794.36</v>
      </c>
      <c r="E193">
        <v>9368.17</v>
      </c>
      <c r="F193">
        <v>474.15699999999998</v>
      </c>
      <c r="G193">
        <v>0.28310099999999999</v>
      </c>
      <c r="H193">
        <v>0.72789800000000004</v>
      </c>
      <c r="I193">
        <v>0</v>
      </c>
    </row>
    <row r="194" spans="1:9" x14ac:dyDescent="0.25">
      <c r="A194" t="s">
        <v>87</v>
      </c>
      <c r="B194">
        <v>9923.4500000000007</v>
      </c>
      <c r="C194">
        <v>9855.5300000000007</v>
      </c>
      <c r="D194">
        <v>9796.92</v>
      </c>
      <c r="E194">
        <v>9370.7099999999991</v>
      </c>
      <c r="F194">
        <v>473.85700000000003</v>
      </c>
      <c r="G194">
        <v>0.28308</v>
      </c>
      <c r="H194">
        <v>0.70939099999999999</v>
      </c>
      <c r="I194">
        <v>0</v>
      </c>
    </row>
    <row r="195" spans="1:9" x14ac:dyDescent="0.25">
      <c r="A195" t="s">
        <v>87</v>
      </c>
      <c r="B195">
        <v>9943.89</v>
      </c>
      <c r="C195">
        <v>9873.49</v>
      </c>
      <c r="D195">
        <v>9798.7000000000007</v>
      </c>
      <c r="E195">
        <v>9369.51</v>
      </c>
      <c r="F195">
        <v>473.94400000000002</v>
      </c>
      <c r="G195">
        <v>0.283078</v>
      </c>
      <c r="H195">
        <v>0.724769</v>
      </c>
      <c r="I195">
        <v>0</v>
      </c>
    </row>
    <row r="196" spans="1:9" x14ac:dyDescent="0.25">
      <c r="A196" t="s">
        <v>87</v>
      </c>
      <c r="B196">
        <v>9933.34</v>
      </c>
      <c r="C196">
        <v>9863.86</v>
      </c>
      <c r="D196">
        <v>9794.7999999999993</v>
      </c>
      <c r="E196">
        <v>9366.86</v>
      </c>
      <c r="F196">
        <v>474.07299999999998</v>
      </c>
      <c r="G196">
        <v>0.28309000000000001</v>
      </c>
      <c r="H196">
        <v>0.71023800000000004</v>
      </c>
      <c r="I196">
        <v>0</v>
      </c>
    </row>
    <row r="197" spans="1:9" x14ac:dyDescent="0.25">
      <c r="A197" t="s">
        <v>87</v>
      </c>
      <c r="B197">
        <v>9928.6</v>
      </c>
      <c r="C197">
        <v>9859.02</v>
      </c>
      <c r="D197">
        <v>9794.9599999999991</v>
      </c>
      <c r="E197">
        <v>9368.0499999999993</v>
      </c>
      <c r="F197">
        <v>474.22800000000001</v>
      </c>
      <c r="G197">
        <v>0.28312700000000002</v>
      </c>
      <c r="H197">
        <v>0.72125399999999995</v>
      </c>
      <c r="I197">
        <v>0</v>
      </c>
    </row>
    <row r="198" spans="1:9" x14ac:dyDescent="0.25">
      <c r="A198" t="s">
        <v>87</v>
      </c>
      <c r="B198">
        <v>9926.9500000000007</v>
      </c>
      <c r="C198">
        <v>9857.65</v>
      </c>
      <c r="D198">
        <v>9792.81</v>
      </c>
      <c r="E198">
        <v>9365.16</v>
      </c>
      <c r="F198">
        <v>474.22300000000001</v>
      </c>
      <c r="G198">
        <v>0.28319800000000001</v>
      </c>
      <c r="H198">
        <v>0.72772599999999998</v>
      </c>
      <c r="I198">
        <v>0</v>
      </c>
    </row>
    <row r="199" spans="1:9" x14ac:dyDescent="0.25">
      <c r="A199" t="s">
        <v>87</v>
      </c>
      <c r="B199">
        <v>9934.0300000000007</v>
      </c>
      <c r="C199">
        <v>9864.42</v>
      </c>
      <c r="D199">
        <v>9800.91</v>
      </c>
      <c r="E199">
        <v>9374.2000000000007</v>
      </c>
      <c r="F199">
        <v>474.09</v>
      </c>
      <c r="G199">
        <v>0.28434700000000002</v>
      </c>
      <c r="H199">
        <v>0.72788900000000001</v>
      </c>
      <c r="I199">
        <v>0</v>
      </c>
    </row>
    <row r="200" spans="1:9" x14ac:dyDescent="0.25">
      <c r="A200" t="s">
        <v>87</v>
      </c>
      <c r="B200">
        <v>9932.0400000000009</v>
      </c>
      <c r="C200">
        <v>9861.2000000000007</v>
      </c>
      <c r="D200">
        <v>9793.24</v>
      </c>
      <c r="E200">
        <v>9365.07</v>
      </c>
      <c r="F200">
        <v>474.18400000000003</v>
      </c>
      <c r="G200">
        <v>0.28311799999999998</v>
      </c>
      <c r="H200">
        <v>0.70653100000000002</v>
      </c>
      <c r="I200">
        <v>0</v>
      </c>
    </row>
    <row r="201" spans="1:9" x14ac:dyDescent="0.25">
      <c r="A201" t="s">
        <v>87</v>
      </c>
      <c r="B201">
        <v>9947.9500000000007</v>
      </c>
      <c r="C201">
        <v>9879.26</v>
      </c>
      <c r="D201">
        <v>9801.31</v>
      </c>
      <c r="E201">
        <v>9371.9599999999991</v>
      </c>
      <c r="F201">
        <v>474.19900000000001</v>
      </c>
      <c r="G201">
        <v>0.28309400000000001</v>
      </c>
      <c r="H201">
        <v>0.72789700000000002</v>
      </c>
      <c r="I201">
        <v>0</v>
      </c>
    </row>
    <row r="202" spans="1:9" x14ac:dyDescent="0.25">
      <c r="A202" t="s">
        <v>87</v>
      </c>
      <c r="B202">
        <v>9949.5</v>
      </c>
      <c r="C202">
        <v>9880.27</v>
      </c>
      <c r="D202">
        <v>9801.6200000000008</v>
      </c>
      <c r="E202">
        <v>9369.4</v>
      </c>
      <c r="F202">
        <v>473.96100000000001</v>
      </c>
      <c r="G202">
        <v>0.28323900000000002</v>
      </c>
      <c r="H202">
        <v>0.72724299999999997</v>
      </c>
      <c r="I202">
        <v>0</v>
      </c>
    </row>
    <row r="203" spans="1:9" x14ac:dyDescent="0.25">
      <c r="A203" t="s">
        <v>87</v>
      </c>
      <c r="B203">
        <v>9951.75</v>
      </c>
      <c r="C203">
        <v>9881.09</v>
      </c>
      <c r="D203">
        <v>9800.48</v>
      </c>
      <c r="E203">
        <v>9368.49</v>
      </c>
      <c r="F203">
        <v>474.06200000000001</v>
      </c>
      <c r="G203">
        <v>0.28311999999999998</v>
      </c>
      <c r="H203">
        <v>0.726128</v>
      </c>
      <c r="I203">
        <v>0</v>
      </c>
    </row>
    <row r="204" spans="1:9" x14ac:dyDescent="0.25">
      <c r="A204" t="s">
        <v>87</v>
      </c>
      <c r="B204">
        <v>9960.3799999999992</v>
      </c>
      <c r="C204">
        <v>9889.17</v>
      </c>
      <c r="D204">
        <v>9803.2099999999991</v>
      </c>
      <c r="E204">
        <v>9370.64</v>
      </c>
      <c r="F204">
        <v>474.25299999999999</v>
      </c>
      <c r="G204">
        <v>0.28375299999999998</v>
      </c>
      <c r="H204">
        <v>0.72736400000000001</v>
      </c>
      <c r="I204">
        <v>0</v>
      </c>
    </row>
    <row r="205" spans="1:9" x14ac:dyDescent="0.25">
      <c r="A205" t="s">
        <v>87</v>
      </c>
      <c r="B205">
        <v>9960.14</v>
      </c>
      <c r="C205">
        <v>9891.4599999999991</v>
      </c>
      <c r="D205">
        <v>9808.34</v>
      </c>
      <c r="E205">
        <v>9375.2800000000007</v>
      </c>
      <c r="F205">
        <v>473.88200000000001</v>
      </c>
      <c r="G205">
        <v>0.28328599999999998</v>
      </c>
      <c r="H205">
        <v>0.72765299999999999</v>
      </c>
      <c r="I205">
        <v>0</v>
      </c>
    </row>
    <row r="206" spans="1:9" x14ac:dyDescent="0.25">
      <c r="A206" t="s">
        <v>87</v>
      </c>
      <c r="B206">
        <v>9957.36</v>
      </c>
      <c r="C206">
        <v>9888.33</v>
      </c>
      <c r="D206">
        <v>9803.49</v>
      </c>
      <c r="E206">
        <v>9371.57</v>
      </c>
      <c r="F206">
        <v>474.13299999999998</v>
      </c>
      <c r="G206">
        <v>0.28319100000000003</v>
      </c>
      <c r="H206">
        <v>0.72780999999999996</v>
      </c>
      <c r="I206">
        <v>0</v>
      </c>
    </row>
    <row r="207" spans="1:9" x14ac:dyDescent="0.25">
      <c r="A207" t="s">
        <v>87</v>
      </c>
      <c r="B207">
        <v>9955.3700000000008</v>
      </c>
      <c r="C207">
        <v>9889.0400000000009</v>
      </c>
      <c r="D207">
        <v>9807.82</v>
      </c>
      <c r="E207">
        <v>9375.5400000000009</v>
      </c>
      <c r="F207">
        <v>473.97699999999998</v>
      </c>
      <c r="G207">
        <v>0.283078</v>
      </c>
      <c r="H207">
        <v>0.72535300000000003</v>
      </c>
      <c r="I207">
        <v>0</v>
      </c>
    </row>
    <row r="208" spans="1:9" x14ac:dyDescent="0.25">
      <c r="A208" t="s">
        <v>87</v>
      </c>
      <c r="B208">
        <v>9957.7999999999993</v>
      </c>
      <c r="C208">
        <v>9890.5400000000009</v>
      </c>
      <c r="D208">
        <v>9805.94</v>
      </c>
      <c r="E208">
        <v>9371.9599999999991</v>
      </c>
      <c r="F208">
        <v>474.11700000000002</v>
      </c>
      <c r="G208">
        <v>0.28324100000000002</v>
      </c>
      <c r="H208">
        <v>0.72782800000000003</v>
      </c>
      <c r="I208">
        <v>0</v>
      </c>
    </row>
    <row r="209" spans="1:25" x14ac:dyDescent="0.25">
      <c r="A209" t="s">
        <v>87</v>
      </c>
      <c r="B209">
        <v>9952.98</v>
      </c>
      <c r="C209">
        <v>9884.89</v>
      </c>
      <c r="D209">
        <v>9805.17</v>
      </c>
      <c r="E209">
        <v>9377.19</v>
      </c>
      <c r="F209">
        <v>474.06599999999997</v>
      </c>
      <c r="G209">
        <v>0.26119199999999998</v>
      </c>
      <c r="H209">
        <v>0.72787999999999997</v>
      </c>
      <c r="I209">
        <v>0</v>
      </c>
    </row>
    <row r="210" spans="1:25" x14ac:dyDescent="0.25">
      <c r="A210" t="s">
        <v>87</v>
      </c>
      <c r="B210">
        <v>9956.74</v>
      </c>
      <c r="C210">
        <v>9888.81</v>
      </c>
      <c r="D210">
        <v>9804.65</v>
      </c>
      <c r="E210">
        <v>9370.77</v>
      </c>
      <c r="F210">
        <v>474.15300000000002</v>
      </c>
      <c r="G210">
        <v>0.28312599999999999</v>
      </c>
      <c r="H210">
        <v>0.72591899999999998</v>
      </c>
      <c r="I210">
        <v>0</v>
      </c>
    </row>
    <row r="211" spans="1:25" x14ac:dyDescent="0.25">
      <c r="A211" t="s">
        <v>87</v>
      </c>
      <c r="B211">
        <v>9959.7999999999993</v>
      </c>
      <c r="C211">
        <v>9892.2999999999993</v>
      </c>
      <c r="D211">
        <v>9809.91</v>
      </c>
      <c r="E211">
        <v>9376.2900000000009</v>
      </c>
      <c r="F211">
        <v>474.00299999999999</v>
      </c>
      <c r="G211">
        <v>0.27013599999999999</v>
      </c>
      <c r="H211">
        <v>0.71565100000000004</v>
      </c>
      <c r="I211">
        <v>0</v>
      </c>
    </row>
    <row r="212" spans="1:25" x14ac:dyDescent="0.25">
      <c r="A212" t="s">
        <v>87</v>
      </c>
      <c r="B212">
        <v>9958.39</v>
      </c>
      <c r="C212">
        <v>9889.9599999999991</v>
      </c>
      <c r="D212">
        <v>9806.1</v>
      </c>
      <c r="E212">
        <v>9372.59</v>
      </c>
      <c r="F212">
        <v>473.87</v>
      </c>
      <c r="G212">
        <v>0.28308299999999997</v>
      </c>
      <c r="H212">
        <v>0.72484899999999997</v>
      </c>
      <c r="I212">
        <v>0</v>
      </c>
    </row>
    <row r="213" spans="1:25" x14ac:dyDescent="0.25">
      <c r="A213" t="s">
        <v>87</v>
      </c>
      <c r="B213">
        <v>9953.34</v>
      </c>
      <c r="C213">
        <v>9885.0499999999993</v>
      </c>
      <c r="D213">
        <v>9802.3700000000008</v>
      </c>
      <c r="E213">
        <v>9373.75</v>
      </c>
      <c r="F213">
        <v>474.26600000000002</v>
      </c>
      <c r="G213">
        <v>0.28319100000000003</v>
      </c>
      <c r="H213">
        <v>0.71990500000000002</v>
      </c>
      <c r="I213">
        <v>0</v>
      </c>
    </row>
    <row r="214" spans="1:25" x14ac:dyDescent="0.25">
      <c r="A214" t="s">
        <v>87</v>
      </c>
      <c r="B214">
        <v>9949.9</v>
      </c>
      <c r="C214">
        <v>9883.0499999999993</v>
      </c>
      <c r="D214">
        <v>9801.06</v>
      </c>
      <c r="E214">
        <v>9374.6200000000008</v>
      </c>
      <c r="F214">
        <v>474.19499999999999</v>
      </c>
      <c r="G214">
        <v>0.283109</v>
      </c>
      <c r="H214">
        <v>0.72785100000000003</v>
      </c>
      <c r="I214">
        <v>0</v>
      </c>
    </row>
    <row r="215" spans="1:25" x14ac:dyDescent="0.25">
      <c r="A215" t="s">
        <v>87</v>
      </c>
      <c r="B215">
        <v>9941.2000000000007</v>
      </c>
      <c r="C215">
        <v>9874.4</v>
      </c>
      <c r="D215">
        <v>9799.44</v>
      </c>
      <c r="E215">
        <v>9374.76</v>
      </c>
      <c r="F215">
        <v>474.00299999999999</v>
      </c>
      <c r="G215">
        <v>0.26445800000000003</v>
      </c>
      <c r="H215">
        <v>0.70653200000000005</v>
      </c>
      <c r="I215">
        <v>0</v>
      </c>
    </row>
    <row r="216" spans="1:25" x14ac:dyDescent="0.25">
      <c r="A216" t="s">
        <v>87</v>
      </c>
      <c r="B216">
        <v>9938.09</v>
      </c>
      <c r="C216">
        <v>9871.2999999999993</v>
      </c>
      <c r="D216">
        <v>9797.6299999999992</v>
      </c>
      <c r="E216">
        <v>9372.23</v>
      </c>
      <c r="F216">
        <v>474.10700000000003</v>
      </c>
      <c r="G216">
        <v>0.28309000000000001</v>
      </c>
      <c r="H216">
        <v>0.72758500000000004</v>
      </c>
      <c r="I216">
        <v>0</v>
      </c>
    </row>
    <row r="217" spans="1:25" x14ac:dyDescent="0.25">
      <c r="A217" t="s">
        <v>87</v>
      </c>
      <c r="B217">
        <v>9939.2000000000007</v>
      </c>
      <c r="C217">
        <v>9872.69</v>
      </c>
      <c r="D217">
        <v>9796.09</v>
      </c>
      <c r="E217">
        <v>9370.76</v>
      </c>
      <c r="F217">
        <v>473.88</v>
      </c>
      <c r="G217">
        <v>0.28313700000000003</v>
      </c>
      <c r="H217">
        <v>0.72789000000000004</v>
      </c>
      <c r="I217">
        <v>0</v>
      </c>
    </row>
    <row r="218" spans="1:25" x14ac:dyDescent="0.25">
      <c r="A218" t="s">
        <v>87</v>
      </c>
      <c r="B218">
        <v>9897.99</v>
      </c>
      <c r="C218">
        <v>9832.18</v>
      </c>
      <c r="D218">
        <v>9756.7900000000009</v>
      </c>
      <c r="E218">
        <v>9333.3700000000008</v>
      </c>
      <c r="F218">
        <v>472.428</v>
      </c>
      <c r="G218">
        <v>0.283078</v>
      </c>
      <c r="H218">
        <v>0.70653200000000005</v>
      </c>
      <c r="I218">
        <v>0</v>
      </c>
    </row>
    <row r="219" spans="1:25" x14ac:dyDescent="0.25">
      <c r="A219" t="s">
        <v>87</v>
      </c>
      <c r="B219">
        <v>9900.33</v>
      </c>
      <c r="C219">
        <v>9833.76</v>
      </c>
      <c r="D219">
        <v>9755.5499999999993</v>
      </c>
      <c r="E219">
        <v>9330.4599999999991</v>
      </c>
      <c r="F219">
        <v>472.12200000000001</v>
      </c>
      <c r="G219">
        <v>0.28328900000000001</v>
      </c>
      <c r="H219">
        <v>0.71767499999999995</v>
      </c>
      <c r="I219">
        <v>0</v>
      </c>
    </row>
    <row r="220" spans="1:25" x14ac:dyDescent="0.25">
      <c r="A220" t="s">
        <v>87</v>
      </c>
      <c r="B220">
        <v>9900.9500000000007</v>
      </c>
      <c r="C220">
        <v>9833.67</v>
      </c>
      <c r="D220">
        <v>9754.06</v>
      </c>
      <c r="E220">
        <v>9329.84</v>
      </c>
      <c r="F220">
        <v>472.31200000000001</v>
      </c>
      <c r="G220">
        <v>0.26052500000000001</v>
      </c>
      <c r="H220">
        <v>0.72026199999999996</v>
      </c>
      <c r="I220">
        <v>0</v>
      </c>
    </row>
    <row r="221" spans="1:25" x14ac:dyDescent="0.25">
      <c r="A221" t="s">
        <v>87</v>
      </c>
      <c r="B221">
        <v>9900.07</v>
      </c>
      <c r="C221">
        <v>9832.67</v>
      </c>
      <c r="D221">
        <v>9756.51</v>
      </c>
      <c r="E221">
        <v>9332.82</v>
      </c>
      <c r="F221">
        <v>472.464</v>
      </c>
      <c r="G221">
        <v>0.283084</v>
      </c>
      <c r="H221">
        <v>0.72740700000000003</v>
      </c>
      <c r="I221">
        <v>0</v>
      </c>
    </row>
    <row r="222" spans="1:25" x14ac:dyDescent="0.25">
      <c r="A222" t="s">
        <v>87</v>
      </c>
      <c r="B222">
        <v>9903.23</v>
      </c>
      <c r="C222">
        <v>9835.02</v>
      </c>
      <c r="D222">
        <v>9756.18</v>
      </c>
      <c r="E222">
        <v>9331.69</v>
      </c>
      <c r="F222">
        <v>472.15199999999999</v>
      </c>
      <c r="G222">
        <v>0.28439900000000001</v>
      </c>
      <c r="H222">
        <v>0.72649600000000003</v>
      </c>
      <c r="I222">
        <v>0</v>
      </c>
    </row>
    <row r="223" spans="1:25" x14ac:dyDescent="0.25">
      <c r="A223" t="s">
        <v>87</v>
      </c>
      <c r="B223">
        <v>9896.42</v>
      </c>
      <c r="C223">
        <v>9828.31</v>
      </c>
      <c r="D223">
        <v>9755.3799999999992</v>
      </c>
      <c r="E223">
        <v>9331.6299999999992</v>
      </c>
      <c r="F223">
        <v>472.45499999999998</v>
      </c>
      <c r="G223">
        <v>0.27580700000000002</v>
      </c>
      <c r="H223">
        <v>0.72732600000000003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9898.5400000000009</v>
      </c>
      <c r="C224">
        <v>9830.69</v>
      </c>
      <c r="D224">
        <v>9756</v>
      </c>
      <c r="E224">
        <v>9332.02</v>
      </c>
      <c r="F224">
        <v>472.34800000000001</v>
      </c>
      <c r="G224">
        <v>0.28308800000000001</v>
      </c>
      <c r="H224">
        <v>0.72789899999999996</v>
      </c>
      <c r="I224">
        <v>0</v>
      </c>
      <c r="R224">
        <f>AVERAGE(B175:B224)</f>
        <v>9937.8154000000013</v>
      </c>
      <c r="S224">
        <f>AVERAGE(C175:C224)</f>
        <v>9869.009</v>
      </c>
      <c r="U224">
        <f>_xlfn.VAR.P(B175:B224)</f>
        <v>345.35328483999501</v>
      </c>
      <c r="V224">
        <f>_xlfn.VAR.P(C175:C224)</f>
        <v>328.8745689999962</v>
      </c>
      <c r="X224">
        <f>1.96*SQRT(U224)/50</f>
        <v>0.72848038519683556</v>
      </c>
      <c r="Y224">
        <f>1.96*SQRT(V224)/50</f>
        <v>0.71088804864630706</v>
      </c>
    </row>
    <row r="225" spans="1:9" x14ac:dyDescent="0.25">
      <c r="A225" t="s">
        <v>87</v>
      </c>
      <c r="B225">
        <v>496970.48220000003</v>
      </c>
      <c r="C225" t="s">
        <v>36</v>
      </c>
    </row>
    <row r="226" spans="1:9" x14ac:dyDescent="0.25">
      <c r="A226" t="s">
        <v>103</v>
      </c>
      <c r="B226">
        <v>9587.56</v>
      </c>
      <c r="C226">
        <v>9519.14</v>
      </c>
      <c r="D226">
        <v>9437.6299999999992</v>
      </c>
      <c r="E226">
        <v>8963.7999999999993</v>
      </c>
      <c r="F226">
        <v>573.53499999999997</v>
      </c>
      <c r="G226">
        <v>0.283161</v>
      </c>
      <c r="H226">
        <v>0.72783900000000001</v>
      </c>
      <c r="I226">
        <v>0</v>
      </c>
    </row>
    <row r="227" spans="1:9" x14ac:dyDescent="0.25">
      <c r="A227" t="s">
        <v>103</v>
      </c>
      <c r="B227">
        <v>9590.75</v>
      </c>
      <c r="C227">
        <v>9522.3799999999992</v>
      </c>
      <c r="D227">
        <v>9440.02</v>
      </c>
      <c r="E227">
        <v>8963.99</v>
      </c>
      <c r="F227">
        <v>573.31500000000005</v>
      </c>
      <c r="G227">
        <v>0.28308100000000003</v>
      </c>
      <c r="H227">
        <v>0.72784599999999999</v>
      </c>
      <c r="I227">
        <v>0</v>
      </c>
    </row>
    <row r="228" spans="1:9" x14ac:dyDescent="0.25">
      <c r="A228" t="s">
        <v>103</v>
      </c>
      <c r="B228">
        <v>9591.1</v>
      </c>
      <c r="C228">
        <v>9521.61</v>
      </c>
      <c r="D228">
        <v>9440.11</v>
      </c>
      <c r="E228">
        <v>8964.3700000000008</v>
      </c>
      <c r="F228">
        <v>573.44100000000003</v>
      </c>
      <c r="G228">
        <v>0.28309000000000001</v>
      </c>
      <c r="H228">
        <v>0.72731100000000004</v>
      </c>
      <c r="I228">
        <v>0</v>
      </c>
    </row>
    <row r="229" spans="1:9" x14ac:dyDescent="0.25">
      <c r="A229" t="s">
        <v>103</v>
      </c>
      <c r="B229">
        <v>9592.9599999999991</v>
      </c>
      <c r="C229">
        <v>9524.23</v>
      </c>
      <c r="D229">
        <v>9440.06</v>
      </c>
      <c r="E229">
        <v>8964.18</v>
      </c>
      <c r="F229">
        <v>573.18200000000002</v>
      </c>
      <c r="G229">
        <v>0.28307900000000003</v>
      </c>
      <c r="H229">
        <v>0.72787599999999997</v>
      </c>
      <c r="I229">
        <v>0</v>
      </c>
    </row>
    <row r="230" spans="1:9" x14ac:dyDescent="0.25">
      <c r="A230" t="s">
        <v>103</v>
      </c>
      <c r="B230">
        <v>9592.31</v>
      </c>
      <c r="C230">
        <v>9523.85</v>
      </c>
      <c r="D230">
        <v>9439.7000000000007</v>
      </c>
      <c r="E230">
        <v>8963.99</v>
      </c>
      <c r="F230">
        <v>573.41800000000001</v>
      </c>
      <c r="G230">
        <v>0.266177</v>
      </c>
      <c r="H230">
        <v>0.72652000000000005</v>
      </c>
      <c r="I230">
        <v>0</v>
      </c>
    </row>
    <row r="231" spans="1:9" x14ac:dyDescent="0.25">
      <c r="A231" t="s">
        <v>103</v>
      </c>
      <c r="B231">
        <v>9594.17</v>
      </c>
      <c r="C231">
        <v>9525.83</v>
      </c>
      <c r="D231">
        <v>9440.0300000000007</v>
      </c>
      <c r="E231">
        <v>8964.0499999999993</v>
      </c>
      <c r="F231">
        <v>573.44100000000003</v>
      </c>
      <c r="G231">
        <v>0.28310800000000003</v>
      </c>
      <c r="H231">
        <v>0.72781899999999999</v>
      </c>
      <c r="I231">
        <v>0</v>
      </c>
    </row>
    <row r="232" spans="1:9" x14ac:dyDescent="0.25">
      <c r="A232" t="s">
        <v>103</v>
      </c>
      <c r="B232">
        <v>9593.99</v>
      </c>
      <c r="C232">
        <v>9526.98</v>
      </c>
      <c r="D232">
        <v>9441.76</v>
      </c>
      <c r="E232">
        <v>8965.3799999999992</v>
      </c>
      <c r="F232">
        <v>573.36599999999999</v>
      </c>
      <c r="G232">
        <v>0.28309600000000001</v>
      </c>
      <c r="H232">
        <v>0.72616000000000003</v>
      </c>
      <c r="I232">
        <v>0</v>
      </c>
    </row>
    <row r="233" spans="1:9" x14ac:dyDescent="0.25">
      <c r="A233" t="s">
        <v>103</v>
      </c>
      <c r="B233">
        <v>9596.5300000000007</v>
      </c>
      <c r="C233">
        <v>9525.61</v>
      </c>
      <c r="D233">
        <v>9437.86</v>
      </c>
      <c r="E233">
        <v>8965.39</v>
      </c>
      <c r="F233">
        <v>573.25699999999995</v>
      </c>
      <c r="G233">
        <v>0.283827</v>
      </c>
      <c r="H233">
        <v>0.72361900000000001</v>
      </c>
      <c r="I233">
        <v>0</v>
      </c>
    </row>
    <row r="234" spans="1:9" x14ac:dyDescent="0.25">
      <c r="A234" t="s">
        <v>103</v>
      </c>
      <c r="B234">
        <v>9593.89</v>
      </c>
      <c r="C234">
        <v>9526.5300000000007</v>
      </c>
      <c r="D234">
        <v>9443.08</v>
      </c>
      <c r="E234">
        <v>8965.2199999999993</v>
      </c>
      <c r="F234">
        <v>573.32899999999995</v>
      </c>
      <c r="G234">
        <v>0.283109</v>
      </c>
      <c r="H234">
        <v>0.72221199999999997</v>
      </c>
      <c r="I234">
        <v>0</v>
      </c>
    </row>
    <row r="235" spans="1:9" x14ac:dyDescent="0.25">
      <c r="A235" t="s">
        <v>103</v>
      </c>
      <c r="B235">
        <v>9592.64</v>
      </c>
      <c r="C235">
        <v>9523.91</v>
      </c>
      <c r="D235">
        <v>9442.7999999999993</v>
      </c>
      <c r="E235">
        <v>8965.0300000000007</v>
      </c>
      <c r="F235">
        <v>573.42700000000002</v>
      </c>
      <c r="G235">
        <v>0.28309200000000001</v>
      </c>
      <c r="H235">
        <v>0.72736100000000004</v>
      </c>
      <c r="I235">
        <v>0</v>
      </c>
    </row>
    <row r="236" spans="1:9" x14ac:dyDescent="0.25">
      <c r="A236" t="s">
        <v>103</v>
      </c>
      <c r="B236">
        <v>9591.4500000000007</v>
      </c>
      <c r="C236">
        <v>9524.32</v>
      </c>
      <c r="D236">
        <v>9442.93</v>
      </c>
      <c r="E236">
        <v>8965.3799999999992</v>
      </c>
      <c r="F236">
        <v>573.34</v>
      </c>
      <c r="G236">
        <v>0.28315000000000001</v>
      </c>
      <c r="H236">
        <v>0.71735099999999996</v>
      </c>
      <c r="I236">
        <v>0</v>
      </c>
    </row>
    <row r="237" spans="1:9" x14ac:dyDescent="0.25">
      <c r="A237" t="s">
        <v>103</v>
      </c>
      <c r="B237">
        <v>9590.57</v>
      </c>
      <c r="C237">
        <v>9522.7000000000007</v>
      </c>
      <c r="D237">
        <v>9442.34</v>
      </c>
      <c r="E237">
        <v>8965.09</v>
      </c>
      <c r="F237">
        <v>573.45699999999999</v>
      </c>
      <c r="G237">
        <v>0.266011</v>
      </c>
      <c r="H237">
        <v>0.70653200000000005</v>
      </c>
      <c r="I237">
        <v>0</v>
      </c>
    </row>
    <row r="238" spans="1:9" x14ac:dyDescent="0.25">
      <c r="A238" t="s">
        <v>103</v>
      </c>
      <c r="B238">
        <v>9591.01</v>
      </c>
      <c r="C238">
        <v>9523.01</v>
      </c>
      <c r="D238">
        <v>9441.1299999999992</v>
      </c>
      <c r="E238">
        <v>8964.5400000000009</v>
      </c>
      <c r="F238">
        <v>573.34299999999996</v>
      </c>
      <c r="G238">
        <v>0.28308499999999998</v>
      </c>
      <c r="H238">
        <v>0.70653200000000005</v>
      </c>
      <c r="I238">
        <v>0</v>
      </c>
    </row>
    <row r="239" spans="1:9" x14ac:dyDescent="0.25">
      <c r="A239" t="s">
        <v>103</v>
      </c>
      <c r="B239">
        <v>9581.84</v>
      </c>
      <c r="C239">
        <v>9511.2800000000007</v>
      </c>
      <c r="D239">
        <v>9435.2999999999993</v>
      </c>
      <c r="E239">
        <v>8964.7900000000009</v>
      </c>
      <c r="F239">
        <v>573.37800000000004</v>
      </c>
      <c r="G239">
        <v>0.26602700000000001</v>
      </c>
      <c r="H239">
        <v>0.71469000000000005</v>
      </c>
      <c r="I239">
        <v>0</v>
      </c>
    </row>
    <row r="240" spans="1:9" x14ac:dyDescent="0.25">
      <c r="A240" t="s">
        <v>103</v>
      </c>
      <c r="B240">
        <v>9581.0499999999993</v>
      </c>
      <c r="C240">
        <v>9512.0400000000009</v>
      </c>
      <c r="D240">
        <v>9434.2900000000009</v>
      </c>
      <c r="E240">
        <v>8964.2099999999991</v>
      </c>
      <c r="F240">
        <v>573.54100000000005</v>
      </c>
      <c r="G240">
        <v>0.28308299999999997</v>
      </c>
      <c r="H240">
        <v>0.726441</v>
      </c>
      <c r="I240">
        <v>0</v>
      </c>
    </row>
    <row r="241" spans="1:9" x14ac:dyDescent="0.25">
      <c r="A241" t="s">
        <v>103</v>
      </c>
      <c r="B241">
        <v>9577.14</v>
      </c>
      <c r="C241">
        <v>9509</v>
      </c>
      <c r="D241">
        <v>9433.84</v>
      </c>
      <c r="E241">
        <v>8964.5300000000007</v>
      </c>
      <c r="F241">
        <v>573.46299999999997</v>
      </c>
      <c r="G241">
        <v>0.26469599999999999</v>
      </c>
      <c r="H241">
        <v>0.70653200000000005</v>
      </c>
      <c r="I241">
        <v>0</v>
      </c>
    </row>
    <row r="242" spans="1:9" x14ac:dyDescent="0.25">
      <c r="A242" t="s">
        <v>103</v>
      </c>
      <c r="B242">
        <v>9576.61</v>
      </c>
      <c r="C242">
        <v>9509.68</v>
      </c>
      <c r="D242">
        <v>9434.43</v>
      </c>
      <c r="E242">
        <v>8964.57</v>
      </c>
      <c r="F242">
        <v>573.37599999999998</v>
      </c>
      <c r="G242">
        <v>0.28354099999999999</v>
      </c>
      <c r="H242">
        <v>0.72752600000000001</v>
      </c>
      <c r="I242">
        <v>0</v>
      </c>
    </row>
    <row r="243" spans="1:9" x14ac:dyDescent="0.25">
      <c r="A243" t="s">
        <v>103</v>
      </c>
      <c r="B243">
        <v>9579.69</v>
      </c>
      <c r="C243">
        <v>9511.61</v>
      </c>
      <c r="D243">
        <v>9435.6299999999992</v>
      </c>
      <c r="E243">
        <v>8965.31</v>
      </c>
      <c r="F243">
        <v>573.39200000000005</v>
      </c>
      <c r="G243">
        <v>0.28330100000000003</v>
      </c>
      <c r="H243">
        <v>0.71015399999999995</v>
      </c>
      <c r="I243">
        <v>0</v>
      </c>
    </row>
    <row r="244" spans="1:9" x14ac:dyDescent="0.25">
      <c r="A244" t="s">
        <v>103</v>
      </c>
      <c r="B244">
        <v>9580.1200000000008</v>
      </c>
      <c r="C244">
        <v>9513.2099999999991</v>
      </c>
      <c r="D244">
        <v>9436.93</v>
      </c>
      <c r="E244">
        <v>8966.49</v>
      </c>
      <c r="F244">
        <v>573.55700000000002</v>
      </c>
      <c r="G244">
        <v>0.28309000000000001</v>
      </c>
      <c r="H244">
        <v>0.72345599999999999</v>
      </c>
      <c r="I244">
        <v>0</v>
      </c>
    </row>
    <row r="245" spans="1:9" x14ac:dyDescent="0.25">
      <c r="A245" t="s">
        <v>103</v>
      </c>
      <c r="B245">
        <v>9581.7900000000009</v>
      </c>
      <c r="C245">
        <v>9513.23</v>
      </c>
      <c r="D245">
        <v>9435.82</v>
      </c>
      <c r="E245">
        <v>8965.27</v>
      </c>
      <c r="F245">
        <v>573.31700000000001</v>
      </c>
      <c r="G245">
        <v>0.28312500000000002</v>
      </c>
      <c r="H245">
        <v>0.72390600000000005</v>
      </c>
      <c r="I245">
        <v>0</v>
      </c>
    </row>
    <row r="246" spans="1:9" x14ac:dyDescent="0.25">
      <c r="A246" t="s">
        <v>103</v>
      </c>
      <c r="B246">
        <v>9576.3700000000008</v>
      </c>
      <c r="C246">
        <v>9509.7099999999991</v>
      </c>
      <c r="D246">
        <v>9434.92</v>
      </c>
      <c r="E246">
        <v>8965.56</v>
      </c>
      <c r="F246">
        <v>573.39400000000001</v>
      </c>
      <c r="G246">
        <v>0.28309600000000001</v>
      </c>
      <c r="H246">
        <v>0.72573600000000005</v>
      </c>
      <c r="I246">
        <v>0</v>
      </c>
    </row>
    <row r="247" spans="1:9" x14ac:dyDescent="0.25">
      <c r="A247" t="s">
        <v>103</v>
      </c>
      <c r="B247">
        <v>9581.14</v>
      </c>
      <c r="C247">
        <v>9513.06</v>
      </c>
      <c r="D247">
        <v>9436.15</v>
      </c>
      <c r="E247">
        <v>8966.14</v>
      </c>
      <c r="F247">
        <v>573.49599999999998</v>
      </c>
      <c r="G247">
        <v>0.28309200000000001</v>
      </c>
      <c r="H247">
        <v>0.71764899999999998</v>
      </c>
      <c r="I247">
        <v>0</v>
      </c>
    </row>
    <row r="248" spans="1:9" x14ac:dyDescent="0.25">
      <c r="A248" t="s">
        <v>103</v>
      </c>
      <c r="B248">
        <v>9583.1</v>
      </c>
      <c r="C248">
        <v>9514.25</v>
      </c>
      <c r="D248">
        <v>9436.59</v>
      </c>
      <c r="E248">
        <v>8965.7800000000007</v>
      </c>
      <c r="F248">
        <v>573.64400000000001</v>
      </c>
      <c r="G248">
        <v>0.28307900000000003</v>
      </c>
      <c r="H248">
        <v>0.72740199999999999</v>
      </c>
      <c r="I248">
        <v>0</v>
      </c>
    </row>
    <row r="249" spans="1:9" x14ac:dyDescent="0.25">
      <c r="A249" t="s">
        <v>103</v>
      </c>
      <c r="B249">
        <v>9584.33</v>
      </c>
      <c r="C249">
        <v>9515.84</v>
      </c>
      <c r="D249">
        <v>9436.4500000000007</v>
      </c>
      <c r="E249">
        <v>8965.66</v>
      </c>
      <c r="F249">
        <v>573.476</v>
      </c>
      <c r="G249">
        <v>0.266287</v>
      </c>
      <c r="H249">
        <v>0.72309999999999997</v>
      </c>
      <c r="I249">
        <v>0</v>
      </c>
    </row>
    <row r="250" spans="1:9" x14ac:dyDescent="0.25">
      <c r="A250" t="s">
        <v>103</v>
      </c>
      <c r="B250">
        <v>9575.7800000000007</v>
      </c>
      <c r="C250">
        <v>9508.86</v>
      </c>
      <c r="D250">
        <v>9434.7000000000007</v>
      </c>
      <c r="E250">
        <v>8965.2000000000007</v>
      </c>
      <c r="F250">
        <v>573.47</v>
      </c>
      <c r="G250">
        <v>0.28308299999999997</v>
      </c>
      <c r="H250">
        <v>0.70653100000000002</v>
      </c>
      <c r="I250">
        <v>0</v>
      </c>
    </row>
    <row r="251" spans="1:9" x14ac:dyDescent="0.25">
      <c r="A251" t="s">
        <v>103</v>
      </c>
      <c r="B251">
        <v>9590.42</v>
      </c>
      <c r="C251">
        <v>9523.0400000000009</v>
      </c>
      <c r="D251">
        <v>9440.07</v>
      </c>
      <c r="E251">
        <v>8965.3700000000008</v>
      </c>
      <c r="F251">
        <v>573.46500000000003</v>
      </c>
      <c r="G251">
        <v>0.283078</v>
      </c>
      <c r="H251">
        <v>0.72697500000000004</v>
      </c>
      <c r="I251">
        <v>0</v>
      </c>
    </row>
    <row r="252" spans="1:9" x14ac:dyDescent="0.25">
      <c r="A252" t="s">
        <v>103</v>
      </c>
      <c r="B252">
        <v>9593.1</v>
      </c>
      <c r="C252">
        <v>9525.4599999999991</v>
      </c>
      <c r="D252">
        <v>9442.49</v>
      </c>
      <c r="E252">
        <v>8965.59</v>
      </c>
      <c r="F252">
        <v>573.37699999999995</v>
      </c>
      <c r="G252">
        <v>0.283107</v>
      </c>
      <c r="H252">
        <v>0.70653200000000005</v>
      </c>
      <c r="I252">
        <v>0</v>
      </c>
    </row>
    <row r="253" spans="1:9" x14ac:dyDescent="0.25">
      <c r="A253" t="s">
        <v>103</v>
      </c>
      <c r="B253">
        <v>9590.93</v>
      </c>
      <c r="C253">
        <v>9522.93</v>
      </c>
      <c r="D253">
        <v>9441.5499999999993</v>
      </c>
      <c r="E253">
        <v>8965.34</v>
      </c>
      <c r="F253">
        <v>573.49699999999996</v>
      </c>
      <c r="G253">
        <v>0.28308499999999998</v>
      </c>
      <c r="H253">
        <v>0.72479800000000005</v>
      </c>
      <c r="I253">
        <v>0</v>
      </c>
    </row>
    <row r="254" spans="1:9" x14ac:dyDescent="0.25">
      <c r="A254" t="s">
        <v>103</v>
      </c>
      <c r="B254">
        <v>9591.92</v>
      </c>
      <c r="C254">
        <v>9524.0300000000007</v>
      </c>
      <c r="D254">
        <v>9442.57</v>
      </c>
      <c r="E254">
        <v>8965.65</v>
      </c>
      <c r="F254">
        <v>573.50099999999998</v>
      </c>
      <c r="G254">
        <v>0.28317799999999999</v>
      </c>
      <c r="H254">
        <v>0.71720300000000003</v>
      </c>
      <c r="I254">
        <v>0</v>
      </c>
    </row>
    <row r="255" spans="1:9" x14ac:dyDescent="0.25">
      <c r="A255" t="s">
        <v>103</v>
      </c>
      <c r="B255">
        <v>9592.5</v>
      </c>
      <c r="C255">
        <v>9522.76</v>
      </c>
      <c r="D255">
        <v>9441.5</v>
      </c>
      <c r="E255">
        <v>8965.4599999999991</v>
      </c>
      <c r="F255">
        <v>573.44100000000003</v>
      </c>
      <c r="G255">
        <v>0.28316599999999997</v>
      </c>
      <c r="H255">
        <v>0.727522</v>
      </c>
      <c r="I255">
        <v>0</v>
      </c>
    </row>
    <row r="256" spans="1:9" x14ac:dyDescent="0.25">
      <c r="A256" t="s">
        <v>103</v>
      </c>
      <c r="B256">
        <v>9593.86</v>
      </c>
      <c r="C256">
        <v>9525.7099999999991</v>
      </c>
      <c r="D256">
        <v>9441.81</v>
      </c>
      <c r="E256">
        <v>8964.98</v>
      </c>
      <c r="F256">
        <v>573.41800000000001</v>
      </c>
      <c r="G256">
        <v>0.28349999999999997</v>
      </c>
      <c r="H256">
        <v>0.72683799999999998</v>
      </c>
      <c r="I256">
        <v>0</v>
      </c>
    </row>
    <row r="257" spans="1:9" x14ac:dyDescent="0.25">
      <c r="A257" t="s">
        <v>103</v>
      </c>
      <c r="B257">
        <v>9586.01</v>
      </c>
      <c r="C257">
        <v>9518.93</v>
      </c>
      <c r="D257">
        <v>9436.34</v>
      </c>
      <c r="E257">
        <v>8964.26</v>
      </c>
      <c r="F257">
        <v>573.30799999999999</v>
      </c>
      <c r="G257">
        <v>0.283113</v>
      </c>
      <c r="H257">
        <v>0.72740199999999999</v>
      </c>
      <c r="I257">
        <v>0</v>
      </c>
    </row>
    <row r="258" spans="1:9" x14ac:dyDescent="0.25">
      <c r="A258" t="s">
        <v>103</v>
      </c>
      <c r="B258">
        <v>9592.16</v>
      </c>
      <c r="C258">
        <v>9523.77</v>
      </c>
      <c r="D258">
        <v>9440.25</v>
      </c>
      <c r="E258">
        <v>8963.5400000000009</v>
      </c>
      <c r="F258">
        <v>573.36199999999997</v>
      </c>
      <c r="G258">
        <v>0.28322700000000001</v>
      </c>
      <c r="H258">
        <v>0.70653200000000005</v>
      </c>
      <c r="I258">
        <v>0</v>
      </c>
    </row>
    <row r="259" spans="1:9" x14ac:dyDescent="0.25">
      <c r="A259" t="s">
        <v>103</v>
      </c>
      <c r="B259">
        <v>9591.14</v>
      </c>
      <c r="C259">
        <v>9524.24</v>
      </c>
      <c r="D259">
        <v>9441.7999999999993</v>
      </c>
      <c r="E259">
        <v>8964.23</v>
      </c>
      <c r="F259">
        <v>573.11400000000003</v>
      </c>
      <c r="G259">
        <v>0.283078</v>
      </c>
      <c r="H259">
        <v>0.70652700000000002</v>
      </c>
      <c r="I259">
        <v>0</v>
      </c>
    </row>
    <row r="260" spans="1:9" x14ac:dyDescent="0.25">
      <c r="A260" t="s">
        <v>103</v>
      </c>
      <c r="B260">
        <v>9590.16</v>
      </c>
      <c r="C260">
        <v>9522.64</v>
      </c>
      <c r="D260">
        <v>9441.93</v>
      </c>
      <c r="E260">
        <v>8964.7199999999993</v>
      </c>
      <c r="F260">
        <v>573.48699999999997</v>
      </c>
      <c r="G260">
        <v>0.283078</v>
      </c>
      <c r="H260">
        <v>0.70893300000000004</v>
      </c>
      <c r="I260">
        <v>0</v>
      </c>
    </row>
    <row r="261" spans="1:9" x14ac:dyDescent="0.25">
      <c r="A261" t="s">
        <v>103</v>
      </c>
      <c r="B261">
        <v>9589.56</v>
      </c>
      <c r="C261">
        <v>9522.4</v>
      </c>
      <c r="D261">
        <v>9441.75</v>
      </c>
      <c r="E261">
        <v>8964.5300000000007</v>
      </c>
      <c r="F261">
        <v>573.45399999999995</v>
      </c>
      <c r="G261">
        <v>0.26089499999999999</v>
      </c>
      <c r="H261">
        <v>0.71590100000000001</v>
      </c>
      <c r="I261">
        <v>0</v>
      </c>
    </row>
    <row r="262" spans="1:9" x14ac:dyDescent="0.25">
      <c r="A262" t="s">
        <v>103</v>
      </c>
      <c r="B262">
        <v>9583.91</v>
      </c>
      <c r="C262">
        <v>9516.92</v>
      </c>
      <c r="D262">
        <v>9436.7800000000007</v>
      </c>
      <c r="E262">
        <v>8964.9500000000007</v>
      </c>
      <c r="F262">
        <v>573.322</v>
      </c>
      <c r="G262">
        <v>0.28315499999999999</v>
      </c>
      <c r="H262">
        <v>0.72677000000000003</v>
      </c>
      <c r="I262">
        <v>0</v>
      </c>
    </row>
    <row r="263" spans="1:9" x14ac:dyDescent="0.25">
      <c r="A263" t="s">
        <v>103</v>
      </c>
      <c r="B263">
        <v>9595.34</v>
      </c>
      <c r="C263">
        <v>9526.73</v>
      </c>
      <c r="D263">
        <v>9442.08</v>
      </c>
      <c r="E263">
        <v>8964.61</v>
      </c>
      <c r="F263">
        <v>573.44399999999996</v>
      </c>
      <c r="G263">
        <v>0.28310999999999997</v>
      </c>
      <c r="H263">
        <v>0.72659200000000002</v>
      </c>
      <c r="I263">
        <v>0</v>
      </c>
    </row>
    <row r="264" spans="1:9" x14ac:dyDescent="0.25">
      <c r="A264" t="s">
        <v>103</v>
      </c>
      <c r="B264">
        <v>9580.2199999999993</v>
      </c>
      <c r="C264">
        <v>9513.42</v>
      </c>
      <c r="D264">
        <v>9433.93</v>
      </c>
      <c r="E264">
        <v>8963.34</v>
      </c>
      <c r="F264">
        <v>573.27800000000002</v>
      </c>
      <c r="G264">
        <v>0.28308899999999998</v>
      </c>
      <c r="H264">
        <v>0.72581300000000004</v>
      </c>
      <c r="I264">
        <v>0</v>
      </c>
    </row>
    <row r="265" spans="1:9" x14ac:dyDescent="0.25">
      <c r="A265" t="s">
        <v>103</v>
      </c>
      <c r="B265">
        <v>9574.92</v>
      </c>
      <c r="C265">
        <v>9506.86</v>
      </c>
      <c r="D265">
        <v>9432.7199999999993</v>
      </c>
      <c r="E265">
        <v>8963.33</v>
      </c>
      <c r="F265">
        <v>573.30899999999997</v>
      </c>
      <c r="G265">
        <v>0.283086</v>
      </c>
      <c r="H265">
        <v>0.72747300000000004</v>
      </c>
      <c r="I265">
        <v>0</v>
      </c>
    </row>
    <row r="266" spans="1:9" x14ac:dyDescent="0.25">
      <c r="A266" t="s">
        <v>103</v>
      </c>
      <c r="B266">
        <v>9574.68</v>
      </c>
      <c r="C266">
        <v>9506.9699999999993</v>
      </c>
      <c r="D266">
        <v>9432.93</v>
      </c>
      <c r="E266">
        <v>8963.9</v>
      </c>
      <c r="F266">
        <v>573.42700000000002</v>
      </c>
      <c r="G266">
        <v>0.28307900000000003</v>
      </c>
      <c r="H266">
        <v>0.72653299999999998</v>
      </c>
      <c r="I266">
        <v>0</v>
      </c>
    </row>
    <row r="267" spans="1:9" x14ac:dyDescent="0.25">
      <c r="A267" t="s">
        <v>103</v>
      </c>
      <c r="B267">
        <v>9575.66</v>
      </c>
      <c r="C267">
        <v>9506.5400000000009</v>
      </c>
      <c r="D267">
        <v>9433.48</v>
      </c>
      <c r="E267">
        <v>8964.24</v>
      </c>
      <c r="F267">
        <v>573.55600000000004</v>
      </c>
      <c r="G267">
        <v>0.28340700000000002</v>
      </c>
      <c r="H267">
        <v>0.72710300000000005</v>
      </c>
      <c r="I267">
        <v>0</v>
      </c>
    </row>
    <row r="268" spans="1:9" x14ac:dyDescent="0.25">
      <c r="A268" t="s">
        <v>103</v>
      </c>
      <c r="B268">
        <v>9573.7099999999991</v>
      </c>
      <c r="C268">
        <v>9506.41</v>
      </c>
      <c r="D268">
        <v>9432.83</v>
      </c>
      <c r="E268">
        <v>8964.0300000000007</v>
      </c>
      <c r="F268">
        <v>573.15899999999999</v>
      </c>
      <c r="G268">
        <v>0.283107</v>
      </c>
      <c r="H268">
        <v>0.72103600000000001</v>
      </c>
      <c r="I268">
        <v>0</v>
      </c>
    </row>
    <row r="269" spans="1:9" x14ac:dyDescent="0.25">
      <c r="A269" t="s">
        <v>103</v>
      </c>
      <c r="B269">
        <v>9581.92</v>
      </c>
      <c r="C269">
        <v>9514.2199999999993</v>
      </c>
      <c r="D269">
        <v>9435.82</v>
      </c>
      <c r="E269">
        <v>8964.94</v>
      </c>
      <c r="F269">
        <v>573.46100000000001</v>
      </c>
      <c r="G269">
        <v>0.26164199999999999</v>
      </c>
      <c r="H269">
        <v>0.72217500000000001</v>
      </c>
      <c r="I269">
        <v>0</v>
      </c>
    </row>
    <row r="270" spans="1:9" x14ac:dyDescent="0.25">
      <c r="A270" t="s">
        <v>103</v>
      </c>
      <c r="B270">
        <v>9581.7000000000007</v>
      </c>
      <c r="C270">
        <v>9514.35</v>
      </c>
      <c r="D270">
        <v>9436.27</v>
      </c>
      <c r="E270">
        <v>8965.0499999999993</v>
      </c>
      <c r="F270">
        <v>573.50400000000002</v>
      </c>
      <c r="G270">
        <v>0.28320200000000001</v>
      </c>
      <c r="H270">
        <v>0.72770400000000002</v>
      </c>
      <c r="I270">
        <v>0</v>
      </c>
    </row>
    <row r="271" spans="1:9" x14ac:dyDescent="0.25">
      <c r="A271" t="s">
        <v>103</v>
      </c>
      <c r="B271">
        <v>9582.3700000000008</v>
      </c>
      <c r="C271">
        <v>9514.1</v>
      </c>
      <c r="D271">
        <v>9433.4599999999991</v>
      </c>
      <c r="E271">
        <v>8963.66</v>
      </c>
      <c r="F271">
        <v>573.35299999999995</v>
      </c>
      <c r="G271">
        <v>0.26369799999999999</v>
      </c>
      <c r="H271">
        <v>0.72137200000000001</v>
      </c>
      <c r="I271">
        <v>0</v>
      </c>
    </row>
    <row r="272" spans="1:9" x14ac:dyDescent="0.25">
      <c r="A272" t="s">
        <v>103</v>
      </c>
      <c r="B272">
        <v>9580.6299999999992</v>
      </c>
      <c r="C272">
        <v>9513.7999999999993</v>
      </c>
      <c r="D272">
        <v>9433</v>
      </c>
      <c r="E272">
        <v>8964.23</v>
      </c>
      <c r="F272">
        <v>573.35799999999995</v>
      </c>
      <c r="G272">
        <v>0.28313899999999997</v>
      </c>
      <c r="H272">
        <v>0.72557300000000002</v>
      </c>
      <c r="I272">
        <v>0</v>
      </c>
    </row>
    <row r="273" spans="1:25" x14ac:dyDescent="0.25">
      <c r="A273" t="s">
        <v>103</v>
      </c>
      <c r="B273">
        <v>9582.33</v>
      </c>
      <c r="C273">
        <v>9515.64</v>
      </c>
      <c r="D273">
        <v>9434.43</v>
      </c>
      <c r="E273">
        <v>8964.64</v>
      </c>
      <c r="F273">
        <v>573.30100000000004</v>
      </c>
      <c r="G273">
        <v>0.28315800000000002</v>
      </c>
      <c r="H273">
        <v>0.70652499999999996</v>
      </c>
      <c r="I273">
        <v>0</v>
      </c>
    </row>
    <row r="274" spans="1:25" x14ac:dyDescent="0.25">
      <c r="A274" t="s">
        <v>103</v>
      </c>
      <c r="B274">
        <v>9579.8799999999992</v>
      </c>
      <c r="C274">
        <v>9513.0499999999993</v>
      </c>
      <c r="D274">
        <v>9434.0499999999993</v>
      </c>
      <c r="E274">
        <v>8964.7800000000007</v>
      </c>
      <c r="F274">
        <v>573.33600000000001</v>
      </c>
      <c r="G274">
        <v>0.28314299999999998</v>
      </c>
      <c r="H274">
        <v>0.72715799999999997</v>
      </c>
      <c r="I274">
        <v>0</v>
      </c>
    </row>
    <row r="275" spans="1:25" x14ac:dyDescent="0.25">
      <c r="A275" t="s">
        <v>103</v>
      </c>
      <c r="B275">
        <v>9578.2199999999993</v>
      </c>
      <c r="C275">
        <v>9512.11</v>
      </c>
      <c r="D275">
        <v>9434.14</v>
      </c>
      <c r="E275">
        <v>8964.7199999999993</v>
      </c>
      <c r="F275">
        <v>573.32799999999997</v>
      </c>
      <c r="G275">
        <v>0.28309800000000002</v>
      </c>
      <c r="H275">
        <v>0.72789700000000002</v>
      </c>
      <c r="I275">
        <v>0</v>
      </c>
    </row>
    <row r="276" spans="1:25" x14ac:dyDescent="0.25">
      <c r="A276" t="s">
        <v>103</v>
      </c>
      <c r="B276">
        <v>9585.4699999999993</v>
      </c>
      <c r="C276">
        <v>9518.23</v>
      </c>
      <c r="D276">
        <v>9437.32</v>
      </c>
      <c r="E276">
        <v>8963.84</v>
      </c>
      <c r="F276">
        <v>573.33199999999999</v>
      </c>
      <c r="G276">
        <v>0.28318399999999999</v>
      </c>
      <c r="H276">
        <v>0.72208899999999998</v>
      </c>
      <c r="I276">
        <v>0</v>
      </c>
    </row>
    <row r="277" spans="1:25" x14ac:dyDescent="0.25">
      <c r="A277" t="s">
        <v>103</v>
      </c>
      <c r="B277">
        <v>9589.4699999999993</v>
      </c>
      <c r="C277">
        <v>9522.01</v>
      </c>
      <c r="D277">
        <v>9439.73</v>
      </c>
      <c r="E277">
        <v>8963.8700000000008</v>
      </c>
      <c r="F277">
        <v>573.35500000000002</v>
      </c>
      <c r="G277">
        <v>0.28312300000000001</v>
      </c>
      <c r="H277">
        <v>0.72655000000000003</v>
      </c>
      <c r="I277">
        <v>0</v>
      </c>
    </row>
    <row r="278" spans="1:25" x14ac:dyDescent="0.25">
      <c r="A278" t="s">
        <v>103</v>
      </c>
      <c r="B278">
        <v>9589.09</v>
      </c>
      <c r="C278">
        <v>9521.02</v>
      </c>
      <c r="D278">
        <v>9440.1200000000008</v>
      </c>
      <c r="E278">
        <v>8964.2099999999991</v>
      </c>
      <c r="F278">
        <v>573.30600000000004</v>
      </c>
      <c r="G278">
        <v>0.263243</v>
      </c>
      <c r="H278">
        <v>0.70704100000000003</v>
      </c>
      <c r="I278">
        <v>0</v>
      </c>
    </row>
    <row r="279" spans="1:25" x14ac:dyDescent="0.25">
      <c r="A279" t="s">
        <v>103</v>
      </c>
      <c r="B279">
        <v>9588.8799999999992</v>
      </c>
      <c r="C279">
        <v>9521.2199999999993</v>
      </c>
      <c r="D279">
        <v>9440.5400000000009</v>
      </c>
      <c r="E279">
        <v>8964.18</v>
      </c>
      <c r="F279">
        <v>573.43799999999999</v>
      </c>
      <c r="G279">
        <v>0.270922</v>
      </c>
      <c r="H279">
        <v>0.72743000000000002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9587.48</v>
      </c>
      <c r="C280">
        <v>9520.4</v>
      </c>
      <c r="D280">
        <v>9439.93</v>
      </c>
      <c r="E280">
        <v>8963.92</v>
      </c>
      <c r="F280">
        <v>573.30100000000004</v>
      </c>
      <c r="G280">
        <v>0.283192</v>
      </c>
      <c r="H280">
        <v>0.70958900000000003</v>
      </c>
      <c r="I280">
        <v>0</v>
      </c>
      <c r="R280">
        <f>AVERAGE(B231:B280)</f>
        <v>9585.4169999999976</v>
      </c>
      <c r="S280">
        <f>AVERAGE(C231:C280)</f>
        <v>9517.6113999999961</v>
      </c>
      <c r="U280">
        <f>_xlfn.VAR.P(B231:B280)</f>
        <v>42.432236999999979</v>
      </c>
      <c r="V280">
        <f>_xlfn.VAR.P(C231:C280)</f>
        <v>40.282956039999519</v>
      </c>
      <c r="X280">
        <f>1.96*SQRT(U280)/50</f>
        <v>0.25534892336503001</v>
      </c>
      <c r="Y280">
        <f>1.96*SQRT(V280)/50</f>
        <v>0.24879791311284116</v>
      </c>
    </row>
    <row r="281" spans="1:25" x14ac:dyDescent="0.25">
      <c r="A281" t="s">
        <v>103</v>
      </c>
      <c r="B281">
        <v>479349.48680000001</v>
      </c>
      <c r="C281" t="s">
        <v>36</v>
      </c>
    </row>
    <row r="282" spans="1:25" x14ac:dyDescent="0.25">
      <c r="A282" t="s">
        <v>88</v>
      </c>
      <c r="B282">
        <v>9530.86</v>
      </c>
      <c r="C282">
        <v>9463.94</v>
      </c>
      <c r="D282">
        <v>9373.9</v>
      </c>
      <c r="E282">
        <v>8948.31</v>
      </c>
      <c r="F282">
        <v>505.14600000000002</v>
      </c>
      <c r="G282">
        <v>0.28334399999999998</v>
      </c>
      <c r="H282">
        <v>0.70653200000000005</v>
      </c>
      <c r="I282">
        <v>0</v>
      </c>
    </row>
    <row r="283" spans="1:25" x14ac:dyDescent="0.25">
      <c r="A283" t="s">
        <v>88</v>
      </c>
      <c r="B283">
        <v>9519.1</v>
      </c>
      <c r="C283">
        <v>9451.32</v>
      </c>
      <c r="D283">
        <v>9362.08</v>
      </c>
      <c r="E283">
        <v>8936.24</v>
      </c>
      <c r="F283">
        <v>505.13600000000002</v>
      </c>
      <c r="G283">
        <v>0.27582299999999998</v>
      </c>
      <c r="H283">
        <v>0.7157</v>
      </c>
      <c r="I283">
        <v>0</v>
      </c>
    </row>
    <row r="284" spans="1:25" x14ac:dyDescent="0.25">
      <c r="A284" t="s">
        <v>88</v>
      </c>
      <c r="B284">
        <v>9521.61</v>
      </c>
      <c r="C284">
        <v>9454.4500000000007</v>
      </c>
      <c r="D284">
        <v>9373.93</v>
      </c>
      <c r="E284">
        <v>8943.27</v>
      </c>
      <c r="F284">
        <v>505.101</v>
      </c>
      <c r="G284">
        <v>0.28312100000000001</v>
      </c>
      <c r="H284">
        <v>0.727885</v>
      </c>
      <c r="I284">
        <v>0</v>
      </c>
    </row>
    <row r="285" spans="1:25" x14ac:dyDescent="0.25">
      <c r="A285" t="s">
        <v>88</v>
      </c>
      <c r="B285">
        <v>9513.7800000000007</v>
      </c>
      <c r="C285">
        <v>9446.33</v>
      </c>
      <c r="D285">
        <v>9366.33</v>
      </c>
      <c r="E285">
        <v>8935.58</v>
      </c>
      <c r="F285">
        <v>505.18700000000001</v>
      </c>
      <c r="G285">
        <v>0.28320800000000002</v>
      </c>
      <c r="H285">
        <v>0.72588600000000003</v>
      </c>
      <c r="I285">
        <v>0</v>
      </c>
    </row>
    <row r="286" spans="1:25" x14ac:dyDescent="0.25">
      <c r="A286" t="s">
        <v>88</v>
      </c>
      <c r="B286">
        <v>9522.5</v>
      </c>
      <c r="C286">
        <v>9455.07</v>
      </c>
      <c r="D286">
        <v>9370.92</v>
      </c>
      <c r="E286">
        <v>8946.11</v>
      </c>
      <c r="F286">
        <v>505.08</v>
      </c>
      <c r="G286">
        <v>0.28316400000000003</v>
      </c>
      <c r="H286">
        <v>0.70848900000000004</v>
      </c>
      <c r="I286">
        <v>0</v>
      </c>
    </row>
    <row r="287" spans="1:25" x14ac:dyDescent="0.25">
      <c r="A287" t="s">
        <v>88</v>
      </c>
      <c r="B287">
        <v>9518.09</v>
      </c>
      <c r="C287">
        <v>9450.5300000000007</v>
      </c>
      <c r="D287">
        <v>9371.2999999999993</v>
      </c>
      <c r="E287">
        <v>8940.2199999999993</v>
      </c>
      <c r="F287">
        <v>505.13299999999998</v>
      </c>
      <c r="G287">
        <v>0.28307900000000003</v>
      </c>
      <c r="H287">
        <v>0.71535499999999996</v>
      </c>
      <c r="I287">
        <v>0</v>
      </c>
    </row>
    <row r="288" spans="1:25" x14ac:dyDescent="0.25">
      <c r="A288" t="s">
        <v>88</v>
      </c>
      <c r="B288">
        <v>9522.86</v>
      </c>
      <c r="C288">
        <v>9455.44</v>
      </c>
      <c r="D288">
        <v>9374.44</v>
      </c>
      <c r="E288">
        <v>8943.1</v>
      </c>
      <c r="F288">
        <v>505.1</v>
      </c>
      <c r="G288">
        <v>0.283279</v>
      </c>
      <c r="H288">
        <v>0.72542499999999999</v>
      </c>
      <c r="I288">
        <v>0</v>
      </c>
    </row>
    <row r="289" spans="1:9" x14ac:dyDescent="0.25">
      <c r="A289" t="s">
        <v>88</v>
      </c>
      <c r="B289">
        <v>9521.8799999999992</v>
      </c>
      <c r="C289">
        <v>9453.74</v>
      </c>
      <c r="D289">
        <v>9369.61</v>
      </c>
      <c r="E289">
        <v>8938.2900000000009</v>
      </c>
      <c r="F289">
        <v>505.08600000000001</v>
      </c>
      <c r="G289">
        <v>0.283138</v>
      </c>
      <c r="H289">
        <v>0.71400799999999998</v>
      </c>
      <c r="I289">
        <v>0</v>
      </c>
    </row>
    <row r="290" spans="1:9" x14ac:dyDescent="0.25">
      <c r="A290" t="s">
        <v>88</v>
      </c>
      <c r="B290">
        <v>9512.85</v>
      </c>
      <c r="C290">
        <v>9444.7800000000007</v>
      </c>
      <c r="D290">
        <v>9365.91</v>
      </c>
      <c r="E290">
        <v>8941.17</v>
      </c>
      <c r="F290">
        <v>505.10500000000002</v>
      </c>
      <c r="G290">
        <v>0.283165</v>
      </c>
      <c r="H290">
        <v>0.72779799999999994</v>
      </c>
      <c r="I290">
        <v>0</v>
      </c>
    </row>
    <row r="291" spans="1:9" x14ac:dyDescent="0.25">
      <c r="A291" t="s">
        <v>88</v>
      </c>
      <c r="B291">
        <v>9502.94</v>
      </c>
      <c r="C291">
        <v>9436.43</v>
      </c>
      <c r="D291">
        <v>9360.89</v>
      </c>
      <c r="E291">
        <v>8938.51</v>
      </c>
      <c r="F291">
        <v>505.14699999999999</v>
      </c>
      <c r="G291">
        <v>0.28307900000000003</v>
      </c>
      <c r="H291">
        <v>0.72786700000000004</v>
      </c>
      <c r="I291">
        <v>0</v>
      </c>
    </row>
    <row r="292" spans="1:9" x14ac:dyDescent="0.25">
      <c r="A292" t="s">
        <v>88</v>
      </c>
      <c r="B292">
        <v>9507.84</v>
      </c>
      <c r="C292">
        <v>9440.7900000000009</v>
      </c>
      <c r="D292">
        <v>9365.58</v>
      </c>
      <c r="E292">
        <v>8942.59</v>
      </c>
      <c r="F292">
        <v>505.10899999999998</v>
      </c>
      <c r="G292">
        <v>0.28309899999999999</v>
      </c>
      <c r="H292">
        <v>0.72789899999999996</v>
      </c>
      <c r="I292">
        <v>0</v>
      </c>
    </row>
    <row r="293" spans="1:9" x14ac:dyDescent="0.25">
      <c r="A293" t="s">
        <v>88</v>
      </c>
      <c r="B293">
        <v>9509.75</v>
      </c>
      <c r="C293">
        <v>9441.7800000000007</v>
      </c>
      <c r="D293">
        <v>9359.9500000000007</v>
      </c>
      <c r="E293">
        <v>8935.7900000000009</v>
      </c>
      <c r="F293">
        <v>505.11399999999998</v>
      </c>
      <c r="G293">
        <v>0.26080399999999998</v>
      </c>
      <c r="H293">
        <v>0.72758500000000004</v>
      </c>
      <c r="I293">
        <v>0</v>
      </c>
    </row>
    <row r="294" spans="1:9" x14ac:dyDescent="0.25">
      <c r="A294" t="s">
        <v>88</v>
      </c>
      <c r="B294">
        <v>9508.17</v>
      </c>
      <c r="C294">
        <v>9441.43</v>
      </c>
      <c r="D294">
        <v>9365.2000000000007</v>
      </c>
      <c r="E294">
        <v>8942.06</v>
      </c>
      <c r="F294">
        <v>505.108</v>
      </c>
      <c r="G294">
        <v>0.283086</v>
      </c>
      <c r="H294">
        <v>0.71840099999999996</v>
      </c>
      <c r="I294">
        <v>0</v>
      </c>
    </row>
    <row r="295" spans="1:9" x14ac:dyDescent="0.25">
      <c r="A295" t="s">
        <v>88</v>
      </c>
      <c r="B295">
        <v>9504.9599999999991</v>
      </c>
      <c r="C295">
        <v>9437.31</v>
      </c>
      <c r="D295">
        <v>9360.84</v>
      </c>
      <c r="E295">
        <v>8937.65</v>
      </c>
      <c r="F295">
        <v>505.149</v>
      </c>
      <c r="G295">
        <v>0.28429399999999999</v>
      </c>
      <c r="H295">
        <v>0.72490900000000003</v>
      </c>
      <c r="I295">
        <v>0</v>
      </c>
    </row>
    <row r="296" spans="1:9" x14ac:dyDescent="0.25">
      <c r="A296" t="s">
        <v>88</v>
      </c>
      <c r="B296">
        <v>9508.4500000000007</v>
      </c>
      <c r="C296">
        <v>9441.91</v>
      </c>
      <c r="D296">
        <v>9364.75</v>
      </c>
      <c r="E296">
        <v>8940.91</v>
      </c>
      <c r="F296">
        <v>505.12599999999998</v>
      </c>
      <c r="G296">
        <v>0.26059399999999999</v>
      </c>
      <c r="H296">
        <v>0.72784599999999999</v>
      </c>
      <c r="I296">
        <v>0</v>
      </c>
    </row>
    <row r="297" spans="1:9" x14ac:dyDescent="0.25">
      <c r="A297" t="s">
        <v>88</v>
      </c>
      <c r="B297">
        <v>9504.35</v>
      </c>
      <c r="C297">
        <v>9438.27</v>
      </c>
      <c r="D297">
        <v>9362.67</v>
      </c>
      <c r="E297">
        <v>8938.91</v>
      </c>
      <c r="F297">
        <v>505.19099999999997</v>
      </c>
      <c r="G297">
        <v>0.261046</v>
      </c>
      <c r="H297">
        <v>0.72185500000000002</v>
      </c>
      <c r="I297">
        <v>0</v>
      </c>
    </row>
    <row r="298" spans="1:9" x14ac:dyDescent="0.25">
      <c r="A298" t="s">
        <v>88</v>
      </c>
      <c r="B298">
        <v>9507.91</v>
      </c>
      <c r="C298">
        <v>9438.35</v>
      </c>
      <c r="D298">
        <v>9361.27</v>
      </c>
      <c r="E298">
        <v>8938.43</v>
      </c>
      <c r="F298">
        <v>505.11799999999999</v>
      </c>
      <c r="G298">
        <v>0.28314499999999998</v>
      </c>
      <c r="H298">
        <v>0.71798300000000004</v>
      </c>
      <c r="I298">
        <v>0</v>
      </c>
    </row>
    <row r="299" spans="1:9" x14ac:dyDescent="0.25">
      <c r="A299" t="s">
        <v>88</v>
      </c>
      <c r="B299">
        <v>9510.68</v>
      </c>
      <c r="C299">
        <v>9444.0499999999993</v>
      </c>
      <c r="D299">
        <v>9365.7999999999993</v>
      </c>
      <c r="E299">
        <v>8942.31</v>
      </c>
      <c r="F299">
        <v>505.12</v>
      </c>
      <c r="G299">
        <v>0.28328300000000001</v>
      </c>
      <c r="H299">
        <v>0.72789800000000004</v>
      </c>
      <c r="I299">
        <v>0</v>
      </c>
    </row>
    <row r="300" spans="1:9" x14ac:dyDescent="0.25">
      <c r="A300" t="s">
        <v>88</v>
      </c>
      <c r="B300">
        <v>9512.64</v>
      </c>
      <c r="C300">
        <v>9445.4599999999991</v>
      </c>
      <c r="D300">
        <v>9368.1</v>
      </c>
      <c r="E300">
        <v>8944.69</v>
      </c>
      <c r="F300">
        <v>505.12599999999998</v>
      </c>
      <c r="G300">
        <v>0.28312999999999999</v>
      </c>
      <c r="H300">
        <v>0.71947300000000003</v>
      </c>
      <c r="I300">
        <v>0</v>
      </c>
    </row>
    <row r="301" spans="1:9" x14ac:dyDescent="0.25">
      <c r="A301" t="s">
        <v>88</v>
      </c>
      <c r="B301">
        <v>9505.0300000000007</v>
      </c>
      <c r="C301">
        <v>9438.1</v>
      </c>
      <c r="D301">
        <v>9362.34</v>
      </c>
      <c r="E301">
        <v>8939.41</v>
      </c>
      <c r="F301">
        <v>505.10300000000001</v>
      </c>
      <c r="G301">
        <v>0.283086</v>
      </c>
      <c r="H301">
        <v>0.70652999999999999</v>
      </c>
      <c r="I301">
        <v>0</v>
      </c>
    </row>
    <row r="302" spans="1:9" x14ac:dyDescent="0.25">
      <c r="A302" t="s">
        <v>88</v>
      </c>
      <c r="B302">
        <v>9515.1200000000008</v>
      </c>
      <c r="C302">
        <v>9447.8700000000008</v>
      </c>
      <c r="D302">
        <v>9368.5300000000007</v>
      </c>
      <c r="E302">
        <v>8942.58</v>
      </c>
      <c r="F302">
        <v>505.12900000000002</v>
      </c>
      <c r="G302">
        <v>0.28310099999999999</v>
      </c>
      <c r="H302">
        <v>0.72709500000000005</v>
      </c>
      <c r="I302">
        <v>0</v>
      </c>
    </row>
    <row r="303" spans="1:9" x14ac:dyDescent="0.25">
      <c r="A303" t="s">
        <v>88</v>
      </c>
      <c r="B303">
        <v>9527.7800000000007</v>
      </c>
      <c r="C303">
        <v>9458.8799999999992</v>
      </c>
      <c r="D303">
        <v>9375.06</v>
      </c>
      <c r="E303">
        <v>8944.7000000000007</v>
      </c>
      <c r="F303">
        <v>505.19200000000001</v>
      </c>
      <c r="G303">
        <v>0.283134</v>
      </c>
      <c r="H303">
        <v>0.72789700000000002</v>
      </c>
      <c r="I303">
        <v>0</v>
      </c>
    </row>
    <row r="304" spans="1:9" x14ac:dyDescent="0.25">
      <c r="A304" t="s">
        <v>88</v>
      </c>
      <c r="B304">
        <v>9524.4699999999993</v>
      </c>
      <c r="C304">
        <v>9456.7000000000007</v>
      </c>
      <c r="D304">
        <v>9374.4</v>
      </c>
      <c r="E304">
        <v>8945.58</v>
      </c>
      <c r="F304">
        <v>505.12400000000002</v>
      </c>
      <c r="G304">
        <v>0.28308499999999998</v>
      </c>
      <c r="H304">
        <v>0.72447300000000003</v>
      </c>
      <c r="I304">
        <v>0</v>
      </c>
    </row>
    <row r="305" spans="1:9" x14ac:dyDescent="0.25">
      <c r="A305" t="s">
        <v>88</v>
      </c>
      <c r="B305">
        <v>9520.9</v>
      </c>
      <c r="C305">
        <v>9452.65</v>
      </c>
      <c r="D305">
        <v>9370</v>
      </c>
      <c r="E305">
        <v>8939.86</v>
      </c>
      <c r="F305">
        <v>505.15699999999998</v>
      </c>
      <c r="G305">
        <v>0.28324899999999997</v>
      </c>
      <c r="H305">
        <v>0.70653200000000005</v>
      </c>
      <c r="I305">
        <v>0</v>
      </c>
    </row>
    <row r="306" spans="1:9" x14ac:dyDescent="0.25">
      <c r="A306" t="s">
        <v>88</v>
      </c>
      <c r="B306">
        <v>9521.82</v>
      </c>
      <c r="C306">
        <v>9453.81</v>
      </c>
      <c r="D306">
        <v>9371.27</v>
      </c>
      <c r="E306">
        <v>8941.7999999999993</v>
      </c>
      <c r="F306">
        <v>505.11599999999999</v>
      </c>
      <c r="G306">
        <v>0.28307900000000003</v>
      </c>
      <c r="H306">
        <v>0.72787199999999996</v>
      </c>
      <c r="I306">
        <v>0</v>
      </c>
    </row>
    <row r="307" spans="1:9" x14ac:dyDescent="0.25">
      <c r="A307" t="s">
        <v>88</v>
      </c>
      <c r="B307">
        <v>9523.49</v>
      </c>
      <c r="C307">
        <v>9455.69</v>
      </c>
      <c r="D307">
        <v>9372.85</v>
      </c>
      <c r="E307">
        <v>8943.7000000000007</v>
      </c>
      <c r="F307">
        <v>505.161</v>
      </c>
      <c r="G307">
        <v>0.28316400000000003</v>
      </c>
      <c r="H307">
        <v>0.70653100000000002</v>
      </c>
      <c r="I307">
        <v>0</v>
      </c>
    </row>
    <row r="308" spans="1:9" x14ac:dyDescent="0.25">
      <c r="A308" t="s">
        <v>88</v>
      </c>
      <c r="B308">
        <v>9526.11</v>
      </c>
      <c r="C308">
        <v>9454.27</v>
      </c>
      <c r="D308">
        <v>9371.4</v>
      </c>
      <c r="E308">
        <v>8942.48</v>
      </c>
      <c r="F308">
        <v>505.065</v>
      </c>
      <c r="G308">
        <v>0.28307900000000003</v>
      </c>
      <c r="H308">
        <v>0.72785100000000003</v>
      </c>
      <c r="I308">
        <v>0</v>
      </c>
    </row>
    <row r="309" spans="1:9" x14ac:dyDescent="0.25">
      <c r="A309" t="s">
        <v>88</v>
      </c>
      <c r="B309">
        <v>9517.7099999999991</v>
      </c>
      <c r="C309">
        <v>9449.76</v>
      </c>
      <c r="D309">
        <v>9366.82</v>
      </c>
      <c r="E309">
        <v>8935.93</v>
      </c>
      <c r="F309">
        <v>505.101</v>
      </c>
      <c r="G309">
        <v>0.283078</v>
      </c>
      <c r="H309">
        <v>0.71700699999999995</v>
      </c>
      <c r="I309">
        <v>0</v>
      </c>
    </row>
    <row r="310" spans="1:9" x14ac:dyDescent="0.25">
      <c r="A310" t="s">
        <v>88</v>
      </c>
      <c r="B310">
        <v>9518.94</v>
      </c>
      <c r="C310">
        <v>9451.48</v>
      </c>
      <c r="D310">
        <v>9368.6</v>
      </c>
      <c r="E310">
        <v>8943.8799999999992</v>
      </c>
      <c r="F310">
        <v>505.08699999999999</v>
      </c>
      <c r="G310">
        <v>0.28308</v>
      </c>
      <c r="H310">
        <v>0.70652700000000002</v>
      </c>
      <c r="I310">
        <v>0</v>
      </c>
    </row>
    <row r="311" spans="1:9" x14ac:dyDescent="0.25">
      <c r="A311" t="s">
        <v>88</v>
      </c>
      <c r="B311">
        <v>9519.5400000000009</v>
      </c>
      <c r="C311">
        <v>9453.4599999999991</v>
      </c>
      <c r="D311">
        <v>9372.83</v>
      </c>
      <c r="E311">
        <v>8942.11</v>
      </c>
      <c r="F311">
        <v>505.12900000000002</v>
      </c>
      <c r="G311">
        <v>0.28320899999999999</v>
      </c>
      <c r="H311">
        <v>0.72284000000000004</v>
      </c>
      <c r="I311">
        <v>0</v>
      </c>
    </row>
    <row r="312" spans="1:9" x14ac:dyDescent="0.25">
      <c r="A312" t="s">
        <v>88</v>
      </c>
      <c r="B312">
        <v>9525.2099999999991</v>
      </c>
      <c r="C312">
        <v>9456.99</v>
      </c>
      <c r="D312">
        <v>9377.19</v>
      </c>
      <c r="E312">
        <v>8945.85</v>
      </c>
      <c r="F312">
        <v>505.11799999999999</v>
      </c>
      <c r="G312">
        <v>0.28322199999999997</v>
      </c>
      <c r="H312">
        <v>0.71840700000000002</v>
      </c>
      <c r="I312">
        <v>0</v>
      </c>
    </row>
    <row r="313" spans="1:9" x14ac:dyDescent="0.25">
      <c r="A313" t="s">
        <v>88</v>
      </c>
      <c r="B313">
        <v>9522.7099999999991</v>
      </c>
      <c r="C313">
        <v>9454.59</v>
      </c>
      <c r="D313">
        <v>9372.8700000000008</v>
      </c>
      <c r="E313">
        <v>8941.33</v>
      </c>
      <c r="F313">
        <v>505.06099999999998</v>
      </c>
      <c r="G313">
        <v>0.28401300000000002</v>
      </c>
      <c r="H313">
        <v>0.72505200000000003</v>
      </c>
      <c r="I313">
        <v>0</v>
      </c>
    </row>
    <row r="314" spans="1:9" x14ac:dyDescent="0.25">
      <c r="A314" t="s">
        <v>88</v>
      </c>
      <c r="B314">
        <v>9525.7999999999993</v>
      </c>
      <c r="C314">
        <v>9458.11</v>
      </c>
      <c r="D314">
        <v>9375.77</v>
      </c>
      <c r="E314">
        <v>8944.69</v>
      </c>
      <c r="F314">
        <v>505.14</v>
      </c>
      <c r="G314">
        <v>0.28341</v>
      </c>
      <c r="H314">
        <v>0.72691700000000004</v>
      </c>
      <c r="I314">
        <v>0</v>
      </c>
    </row>
    <row r="315" spans="1:9" x14ac:dyDescent="0.25">
      <c r="A315" t="s">
        <v>88</v>
      </c>
      <c r="B315">
        <v>9513.24</v>
      </c>
      <c r="C315">
        <v>9445.33</v>
      </c>
      <c r="D315">
        <v>9367</v>
      </c>
      <c r="E315">
        <v>8941.75</v>
      </c>
      <c r="F315">
        <v>505.072</v>
      </c>
      <c r="G315">
        <v>0.28322000000000003</v>
      </c>
      <c r="H315">
        <v>0.70653200000000005</v>
      </c>
      <c r="I315">
        <v>0</v>
      </c>
    </row>
    <row r="316" spans="1:9" x14ac:dyDescent="0.25">
      <c r="A316" t="s">
        <v>88</v>
      </c>
      <c r="B316">
        <v>9513.86</v>
      </c>
      <c r="C316">
        <v>9445.9500000000007</v>
      </c>
      <c r="D316">
        <v>9364.7800000000007</v>
      </c>
      <c r="E316">
        <v>8941.11</v>
      </c>
      <c r="F316">
        <v>505.14499999999998</v>
      </c>
      <c r="G316">
        <v>0.28307900000000003</v>
      </c>
      <c r="H316">
        <v>0.72484999999999999</v>
      </c>
      <c r="I316">
        <v>0</v>
      </c>
    </row>
    <row r="317" spans="1:9" x14ac:dyDescent="0.25">
      <c r="A317" t="s">
        <v>88</v>
      </c>
      <c r="B317">
        <v>9510.99</v>
      </c>
      <c r="C317">
        <v>9444.16</v>
      </c>
      <c r="D317">
        <v>9368.52</v>
      </c>
      <c r="E317">
        <v>8945.48</v>
      </c>
      <c r="F317">
        <v>505.12599999999998</v>
      </c>
      <c r="G317">
        <v>0.26370500000000002</v>
      </c>
      <c r="H317">
        <v>0.72033100000000005</v>
      </c>
      <c r="I317">
        <v>0</v>
      </c>
    </row>
    <row r="318" spans="1:9" x14ac:dyDescent="0.25">
      <c r="A318" t="s">
        <v>88</v>
      </c>
      <c r="B318">
        <v>9507.3799999999992</v>
      </c>
      <c r="C318">
        <v>9439.19</v>
      </c>
      <c r="D318">
        <v>9363.23</v>
      </c>
      <c r="E318">
        <v>8940.69</v>
      </c>
      <c r="F318">
        <v>505.18400000000003</v>
      </c>
      <c r="G318">
        <v>0.28338600000000003</v>
      </c>
      <c r="H318">
        <v>0.72450000000000003</v>
      </c>
      <c r="I318">
        <v>0</v>
      </c>
    </row>
    <row r="319" spans="1:9" x14ac:dyDescent="0.25">
      <c r="A319" t="s">
        <v>88</v>
      </c>
      <c r="B319">
        <v>9509</v>
      </c>
      <c r="C319">
        <v>9442.02</v>
      </c>
      <c r="D319">
        <v>9364.93</v>
      </c>
      <c r="E319">
        <v>8942.35</v>
      </c>
      <c r="F319">
        <v>505.11500000000001</v>
      </c>
      <c r="G319">
        <v>0.28310200000000002</v>
      </c>
      <c r="H319">
        <v>0.72268100000000002</v>
      </c>
      <c r="I319">
        <v>0</v>
      </c>
    </row>
    <row r="320" spans="1:9" x14ac:dyDescent="0.25">
      <c r="A320" t="s">
        <v>88</v>
      </c>
      <c r="B320">
        <v>9505.76</v>
      </c>
      <c r="C320">
        <v>9438.34</v>
      </c>
      <c r="D320">
        <v>9362.7000000000007</v>
      </c>
      <c r="E320">
        <v>8940.27</v>
      </c>
      <c r="F320">
        <v>505.10399999999998</v>
      </c>
      <c r="G320">
        <v>0.28314600000000001</v>
      </c>
      <c r="H320">
        <v>0.71145000000000003</v>
      </c>
      <c r="I320">
        <v>0</v>
      </c>
    </row>
    <row r="321" spans="1:25" x14ac:dyDescent="0.25">
      <c r="A321" t="s">
        <v>88</v>
      </c>
      <c r="B321">
        <v>9514.61</v>
      </c>
      <c r="C321">
        <v>9447.8799999999992</v>
      </c>
      <c r="D321">
        <v>9366.7800000000007</v>
      </c>
      <c r="E321">
        <v>8942.56</v>
      </c>
      <c r="F321">
        <v>505.14</v>
      </c>
      <c r="G321">
        <v>0.26107399999999997</v>
      </c>
      <c r="H321">
        <v>0.72789499999999996</v>
      </c>
      <c r="I321">
        <v>0</v>
      </c>
    </row>
    <row r="322" spans="1:25" x14ac:dyDescent="0.25">
      <c r="A322" t="s">
        <v>88</v>
      </c>
      <c r="B322">
        <v>9513.2900000000009</v>
      </c>
      <c r="C322">
        <v>9445.14</v>
      </c>
      <c r="D322">
        <v>9362.31</v>
      </c>
      <c r="E322">
        <v>8937.7099999999991</v>
      </c>
      <c r="F322">
        <v>505.14699999999999</v>
      </c>
      <c r="G322">
        <v>0.28307900000000003</v>
      </c>
      <c r="H322">
        <v>0.70653200000000005</v>
      </c>
      <c r="I322">
        <v>0</v>
      </c>
    </row>
    <row r="323" spans="1:25" x14ac:dyDescent="0.25">
      <c r="A323" t="s">
        <v>88</v>
      </c>
      <c r="B323">
        <v>9509.81</v>
      </c>
      <c r="C323">
        <v>9443.0499999999993</v>
      </c>
      <c r="D323">
        <v>9364.57</v>
      </c>
      <c r="E323">
        <v>8941.93</v>
      </c>
      <c r="F323">
        <v>505.09399999999999</v>
      </c>
      <c r="G323">
        <v>0.283078</v>
      </c>
      <c r="H323">
        <v>0.72578100000000001</v>
      </c>
      <c r="I323">
        <v>0</v>
      </c>
    </row>
    <row r="324" spans="1:25" x14ac:dyDescent="0.25">
      <c r="A324" t="s">
        <v>88</v>
      </c>
      <c r="B324">
        <v>9507.3700000000008</v>
      </c>
      <c r="C324">
        <v>9440.67</v>
      </c>
      <c r="D324">
        <v>9361.42</v>
      </c>
      <c r="E324">
        <v>8938.84</v>
      </c>
      <c r="F324">
        <v>505.11500000000001</v>
      </c>
      <c r="G324">
        <v>0.283082</v>
      </c>
      <c r="H324">
        <v>0.72787800000000002</v>
      </c>
      <c r="I324">
        <v>0</v>
      </c>
    </row>
    <row r="325" spans="1:25" x14ac:dyDescent="0.25">
      <c r="A325" t="s">
        <v>88</v>
      </c>
      <c r="B325">
        <v>9505.77</v>
      </c>
      <c r="C325">
        <v>9438.85</v>
      </c>
      <c r="D325">
        <v>9362.61</v>
      </c>
      <c r="E325">
        <v>8940.07</v>
      </c>
      <c r="F325">
        <v>505.17399999999998</v>
      </c>
      <c r="G325">
        <v>0.28313100000000002</v>
      </c>
      <c r="H325">
        <v>0.72779000000000005</v>
      </c>
      <c r="I325">
        <v>0</v>
      </c>
    </row>
    <row r="326" spans="1:25" x14ac:dyDescent="0.25">
      <c r="A326" t="s">
        <v>88</v>
      </c>
      <c r="B326">
        <v>9506.7099999999991</v>
      </c>
      <c r="C326">
        <v>9438.91</v>
      </c>
      <c r="D326">
        <v>9362.77</v>
      </c>
      <c r="E326">
        <v>8939.7999999999993</v>
      </c>
      <c r="F326">
        <v>505.07499999999999</v>
      </c>
      <c r="G326">
        <v>0.28309099999999998</v>
      </c>
      <c r="H326">
        <v>0.727746</v>
      </c>
      <c r="I326">
        <v>0</v>
      </c>
    </row>
    <row r="327" spans="1:25" x14ac:dyDescent="0.25">
      <c r="A327" t="s">
        <v>88</v>
      </c>
      <c r="B327">
        <v>9516.5300000000007</v>
      </c>
      <c r="C327">
        <v>9448.75</v>
      </c>
      <c r="D327">
        <v>9367.15</v>
      </c>
      <c r="E327">
        <v>8943.2199999999993</v>
      </c>
      <c r="F327">
        <v>505.08</v>
      </c>
      <c r="G327">
        <v>0.262324</v>
      </c>
      <c r="H327">
        <v>0.72703899999999999</v>
      </c>
      <c r="I327">
        <v>0</v>
      </c>
    </row>
    <row r="328" spans="1:25" x14ac:dyDescent="0.25">
      <c r="A328" t="s">
        <v>88</v>
      </c>
      <c r="B328">
        <v>9518.82</v>
      </c>
      <c r="C328">
        <v>9451.9</v>
      </c>
      <c r="D328">
        <v>9368.58</v>
      </c>
      <c r="E328">
        <v>8939.3799999999992</v>
      </c>
      <c r="F328">
        <v>505.048</v>
      </c>
      <c r="G328">
        <v>0.28308899999999998</v>
      </c>
      <c r="H328">
        <v>0.72789099999999995</v>
      </c>
      <c r="I328">
        <v>0</v>
      </c>
    </row>
    <row r="329" spans="1:25" x14ac:dyDescent="0.25">
      <c r="A329" t="s">
        <v>88</v>
      </c>
      <c r="B329">
        <v>9522.1299999999992</v>
      </c>
      <c r="C329">
        <v>9454.4500000000007</v>
      </c>
      <c r="D329">
        <v>9368.67</v>
      </c>
      <c r="E329">
        <v>8941.6</v>
      </c>
      <c r="F329">
        <v>505.12</v>
      </c>
      <c r="G329">
        <v>0.283078</v>
      </c>
      <c r="H329">
        <v>0.72444799999999998</v>
      </c>
      <c r="I329">
        <v>0</v>
      </c>
    </row>
    <row r="330" spans="1:25" x14ac:dyDescent="0.25">
      <c r="A330" t="s">
        <v>88</v>
      </c>
      <c r="B330">
        <v>9524.7000000000007</v>
      </c>
      <c r="C330">
        <v>9457.24</v>
      </c>
      <c r="D330">
        <v>9367.59</v>
      </c>
      <c r="E330">
        <v>8941.36</v>
      </c>
      <c r="F330">
        <v>505.04599999999999</v>
      </c>
      <c r="G330">
        <v>0.28313899999999997</v>
      </c>
      <c r="H330">
        <v>0.72783799999999998</v>
      </c>
      <c r="I330">
        <v>0</v>
      </c>
    </row>
    <row r="331" spans="1:25" x14ac:dyDescent="0.25">
      <c r="A331" t="s">
        <v>88</v>
      </c>
      <c r="B331">
        <v>9521.67</v>
      </c>
      <c r="C331">
        <v>9454.5400000000009</v>
      </c>
      <c r="D331">
        <v>9369.2199999999993</v>
      </c>
      <c r="E331">
        <v>8939.34</v>
      </c>
      <c r="F331">
        <v>505.14699999999999</v>
      </c>
      <c r="G331">
        <v>0.283445</v>
      </c>
      <c r="H331">
        <v>0.71538999999999997</v>
      </c>
      <c r="I331">
        <v>0</v>
      </c>
    </row>
    <row r="332" spans="1:25" x14ac:dyDescent="0.25">
      <c r="A332" t="s">
        <v>88</v>
      </c>
      <c r="B332">
        <v>9521.8700000000008</v>
      </c>
      <c r="C332">
        <v>9451.61</v>
      </c>
      <c r="D332">
        <v>9371.5</v>
      </c>
      <c r="E332">
        <v>8941.75</v>
      </c>
      <c r="F332">
        <v>505.13099999999997</v>
      </c>
      <c r="G332">
        <v>0.28332000000000002</v>
      </c>
      <c r="H332">
        <v>0.72782199999999997</v>
      </c>
      <c r="I332">
        <v>0</v>
      </c>
    </row>
    <row r="333" spans="1:25" x14ac:dyDescent="0.25">
      <c r="A333" t="s">
        <v>88</v>
      </c>
      <c r="B333">
        <v>9529.07</v>
      </c>
      <c r="C333">
        <v>9461.19</v>
      </c>
      <c r="D333">
        <v>9370.56</v>
      </c>
      <c r="E333">
        <v>8944.5400000000009</v>
      </c>
      <c r="F333">
        <v>505.12400000000002</v>
      </c>
      <c r="G333">
        <v>0.28316200000000002</v>
      </c>
      <c r="H333">
        <v>0.72520200000000001</v>
      </c>
      <c r="I333">
        <v>0</v>
      </c>
    </row>
    <row r="334" spans="1:25" x14ac:dyDescent="0.25">
      <c r="A334" t="s">
        <v>88</v>
      </c>
      <c r="B334">
        <v>9522.56</v>
      </c>
      <c r="C334">
        <v>9452.8700000000008</v>
      </c>
      <c r="D334">
        <v>9364.5300000000007</v>
      </c>
      <c r="E334">
        <v>8938.92</v>
      </c>
      <c r="F334">
        <v>505.18299999999999</v>
      </c>
      <c r="G334">
        <v>0.28319899999999998</v>
      </c>
      <c r="H334">
        <v>0.715036</v>
      </c>
      <c r="I334">
        <v>0</v>
      </c>
    </row>
    <row r="335" spans="1:25" x14ac:dyDescent="0.25">
      <c r="A335" t="s">
        <v>88</v>
      </c>
      <c r="B335">
        <v>9524.23</v>
      </c>
      <c r="C335">
        <v>9455.32</v>
      </c>
      <c r="D335">
        <v>9373.17</v>
      </c>
      <c r="E335">
        <v>8941.7199999999993</v>
      </c>
      <c r="F335">
        <v>505.11200000000002</v>
      </c>
      <c r="G335">
        <v>0.283082</v>
      </c>
      <c r="H335">
        <v>0.72786700000000004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9516.15</v>
      </c>
      <c r="C336">
        <v>9448.9</v>
      </c>
      <c r="D336">
        <v>9368.86</v>
      </c>
      <c r="E336">
        <v>8937.7800000000007</v>
      </c>
      <c r="F336">
        <v>505.15499999999997</v>
      </c>
      <c r="G336">
        <v>0.28336499999999998</v>
      </c>
      <c r="H336">
        <v>0.72787000000000002</v>
      </c>
      <c r="I336">
        <v>0</v>
      </c>
      <c r="R336">
        <f>AVERAGE(B287:B336)</f>
        <v>9515.6703999999991</v>
      </c>
      <c r="S336">
        <f>AVERAGE(C287:C336)</f>
        <v>9447.9778000000006</v>
      </c>
      <c r="U336">
        <f>_xlfn.VAR.P(B287:B336)</f>
        <v>53.873443839998629</v>
      </c>
      <c r="V336">
        <f>_xlfn.VAR.P(C287:C336)</f>
        <v>47.750949159999834</v>
      </c>
      <c r="X336">
        <f>1.96*SQRT(U336)/50</f>
        <v>0.2877222423489284</v>
      </c>
      <c r="Y336">
        <f>1.96*SQRT(V336)/50</f>
        <v>0.27088008143313558</v>
      </c>
    </row>
    <row r="337" spans="1:9" x14ac:dyDescent="0.25">
      <c r="A337" t="s">
        <v>88</v>
      </c>
      <c r="B337">
        <v>475858.70429999998</v>
      </c>
      <c r="C337" t="s">
        <v>36</v>
      </c>
    </row>
    <row r="338" spans="1:9" x14ac:dyDescent="0.25">
      <c r="A338" t="s">
        <v>107</v>
      </c>
      <c r="B338">
        <v>11584.4</v>
      </c>
      <c r="C338">
        <v>11476</v>
      </c>
      <c r="D338">
        <v>11465</v>
      </c>
      <c r="E338">
        <v>10080.799999999999</v>
      </c>
      <c r="F338">
        <v>1826.79</v>
      </c>
      <c r="G338">
        <v>0.28392299999999998</v>
      </c>
      <c r="H338">
        <v>0.72014500000000004</v>
      </c>
      <c r="I338">
        <v>0</v>
      </c>
    </row>
    <row r="339" spans="1:9" x14ac:dyDescent="0.25">
      <c r="A339" t="s">
        <v>107</v>
      </c>
      <c r="B339">
        <v>12946.4</v>
      </c>
      <c r="C339">
        <v>12840.7</v>
      </c>
      <c r="D339">
        <v>12820.6</v>
      </c>
      <c r="E339">
        <v>10817</v>
      </c>
      <c r="F339">
        <v>2630.73</v>
      </c>
      <c r="G339">
        <v>0.28465299999999999</v>
      </c>
      <c r="H339">
        <v>0.72780900000000004</v>
      </c>
      <c r="I339">
        <v>0</v>
      </c>
    </row>
    <row r="340" spans="1:9" x14ac:dyDescent="0.25">
      <c r="A340" t="s">
        <v>107</v>
      </c>
      <c r="B340">
        <v>12959.5</v>
      </c>
      <c r="C340">
        <v>12852.7</v>
      </c>
      <c r="D340">
        <v>12833.9</v>
      </c>
      <c r="E340">
        <v>10827.7</v>
      </c>
      <c r="F340">
        <v>2634.4</v>
      </c>
      <c r="G340">
        <v>0.285416</v>
      </c>
      <c r="H340">
        <v>0.72787000000000002</v>
      </c>
      <c r="I340">
        <v>0</v>
      </c>
    </row>
    <row r="341" spans="1:9" x14ac:dyDescent="0.25">
      <c r="A341" t="s">
        <v>107</v>
      </c>
      <c r="B341">
        <v>12894</v>
      </c>
      <c r="C341">
        <v>12788.3</v>
      </c>
      <c r="D341">
        <v>12777.8</v>
      </c>
      <c r="E341">
        <v>10767.1</v>
      </c>
      <c r="F341">
        <v>2642.2</v>
      </c>
      <c r="G341">
        <v>0.28307900000000003</v>
      </c>
      <c r="H341">
        <v>0.72151600000000005</v>
      </c>
      <c r="I341">
        <v>0</v>
      </c>
    </row>
    <row r="342" spans="1:9" x14ac:dyDescent="0.25">
      <c r="A342" t="s">
        <v>107</v>
      </c>
      <c r="B342">
        <v>12907.3</v>
      </c>
      <c r="C342">
        <v>12799.6</v>
      </c>
      <c r="D342">
        <v>12788.8</v>
      </c>
      <c r="E342">
        <v>10792.8</v>
      </c>
      <c r="F342">
        <v>2625.49</v>
      </c>
      <c r="G342">
        <v>0.28307900000000003</v>
      </c>
      <c r="H342">
        <v>0.72640199999999999</v>
      </c>
      <c r="I342">
        <v>0</v>
      </c>
    </row>
    <row r="343" spans="1:9" x14ac:dyDescent="0.25">
      <c r="A343" t="s">
        <v>107</v>
      </c>
      <c r="B343">
        <v>12853.6</v>
      </c>
      <c r="C343">
        <v>12751.2</v>
      </c>
      <c r="D343">
        <v>12740.8</v>
      </c>
      <c r="E343">
        <v>10740.7</v>
      </c>
      <c r="F343">
        <v>2630.05</v>
      </c>
      <c r="G343">
        <v>0.26510800000000001</v>
      </c>
      <c r="H343">
        <v>0.71226500000000004</v>
      </c>
      <c r="I343">
        <v>0</v>
      </c>
    </row>
    <row r="344" spans="1:9" x14ac:dyDescent="0.25">
      <c r="A344" t="s">
        <v>107</v>
      </c>
      <c r="B344">
        <v>12902.8</v>
      </c>
      <c r="C344">
        <v>12796.1</v>
      </c>
      <c r="D344">
        <v>12784.8</v>
      </c>
      <c r="E344">
        <v>10784</v>
      </c>
      <c r="F344">
        <v>2630.48</v>
      </c>
      <c r="G344">
        <v>0.26779799999999998</v>
      </c>
      <c r="H344">
        <v>0.70653200000000005</v>
      </c>
      <c r="I344">
        <v>0</v>
      </c>
    </row>
    <row r="345" spans="1:9" x14ac:dyDescent="0.25">
      <c r="A345" t="s">
        <v>107</v>
      </c>
      <c r="B345">
        <v>12862</v>
      </c>
      <c r="C345">
        <v>12761.4</v>
      </c>
      <c r="D345">
        <v>12749.1</v>
      </c>
      <c r="E345">
        <v>10751.8</v>
      </c>
      <c r="F345">
        <v>2625.04</v>
      </c>
      <c r="G345">
        <v>0.26144600000000001</v>
      </c>
      <c r="H345">
        <v>0.72669300000000003</v>
      </c>
      <c r="I345">
        <v>0</v>
      </c>
    </row>
    <row r="346" spans="1:9" x14ac:dyDescent="0.25">
      <c r="A346" t="s">
        <v>107</v>
      </c>
      <c r="B346">
        <v>12951.4</v>
      </c>
      <c r="C346">
        <v>12849.2</v>
      </c>
      <c r="D346">
        <v>12835.8</v>
      </c>
      <c r="E346">
        <v>10828.8</v>
      </c>
      <c r="F346">
        <v>2635.24</v>
      </c>
      <c r="G346">
        <v>0.26190999999999998</v>
      </c>
      <c r="H346">
        <v>0.72669600000000001</v>
      </c>
      <c r="I346">
        <v>0</v>
      </c>
    </row>
    <row r="347" spans="1:9" x14ac:dyDescent="0.25">
      <c r="A347" t="s">
        <v>107</v>
      </c>
      <c r="B347">
        <v>12779.6</v>
      </c>
      <c r="C347">
        <v>12674.3</v>
      </c>
      <c r="D347">
        <v>12663.3</v>
      </c>
      <c r="E347">
        <v>10678.4</v>
      </c>
      <c r="F347">
        <v>2611.8000000000002</v>
      </c>
      <c r="G347">
        <v>0.28309499999999999</v>
      </c>
      <c r="H347">
        <v>0.72755599999999998</v>
      </c>
      <c r="I347">
        <v>0</v>
      </c>
    </row>
    <row r="348" spans="1:9" x14ac:dyDescent="0.25">
      <c r="A348" t="s">
        <v>107</v>
      </c>
      <c r="B348">
        <v>12993.9</v>
      </c>
      <c r="C348">
        <v>12892.7</v>
      </c>
      <c r="D348">
        <v>12879.9</v>
      </c>
      <c r="E348">
        <v>10872.2</v>
      </c>
      <c r="F348">
        <v>2636.1</v>
      </c>
      <c r="G348">
        <v>0.283113</v>
      </c>
      <c r="H348">
        <v>0.72614100000000004</v>
      </c>
      <c r="I348">
        <v>0</v>
      </c>
    </row>
    <row r="349" spans="1:9" x14ac:dyDescent="0.25">
      <c r="A349" t="s">
        <v>107</v>
      </c>
      <c r="B349">
        <v>12797.9</v>
      </c>
      <c r="C349">
        <v>12694.3</v>
      </c>
      <c r="D349">
        <v>12682.4</v>
      </c>
      <c r="E349">
        <v>10690</v>
      </c>
      <c r="F349">
        <v>2620.5100000000002</v>
      </c>
      <c r="G349">
        <v>0.283078</v>
      </c>
      <c r="H349">
        <v>0.72789800000000004</v>
      </c>
      <c r="I349">
        <v>0</v>
      </c>
    </row>
    <row r="350" spans="1:9" x14ac:dyDescent="0.25">
      <c r="A350" t="s">
        <v>107</v>
      </c>
      <c r="B350">
        <v>13075.4</v>
      </c>
      <c r="C350">
        <v>12969.3</v>
      </c>
      <c r="D350">
        <v>12949.2</v>
      </c>
      <c r="E350">
        <v>10937.5</v>
      </c>
      <c r="F350">
        <v>2637.78</v>
      </c>
      <c r="G350">
        <v>0.28311599999999998</v>
      </c>
      <c r="H350">
        <v>0.70653200000000005</v>
      </c>
      <c r="I350">
        <v>0</v>
      </c>
    </row>
    <row r="351" spans="1:9" x14ac:dyDescent="0.25">
      <c r="A351" t="s">
        <v>107</v>
      </c>
      <c r="B351">
        <v>12958.3</v>
      </c>
      <c r="C351">
        <v>12850.6</v>
      </c>
      <c r="D351">
        <v>12831.8</v>
      </c>
      <c r="E351">
        <v>10828.5</v>
      </c>
      <c r="F351">
        <v>2629.78</v>
      </c>
      <c r="G351">
        <v>0.28330499999999997</v>
      </c>
      <c r="H351">
        <v>0.72382000000000002</v>
      </c>
      <c r="I351">
        <v>0</v>
      </c>
    </row>
    <row r="352" spans="1:9" x14ac:dyDescent="0.25">
      <c r="A352" t="s">
        <v>107</v>
      </c>
      <c r="B352">
        <v>12989.7</v>
      </c>
      <c r="C352">
        <v>12885.7</v>
      </c>
      <c r="D352">
        <v>12866.5</v>
      </c>
      <c r="E352">
        <v>10862.9</v>
      </c>
      <c r="F352">
        <v>2629.81</v>
      </c>
      <c r="G352">
        <v>0.28308299999999997</v>
      </c>
      <c r="H352">
        <v>0.72057000000000004</v>
      </c>
      <c r="I352">
        <v>0</v>
      </c>
    </row>
    <row r="353" spans="1:9" x14ac:dyDescent="0.25">
      <c r="A353" t="s">
        <v>107</v>
      </c>
      <c r="B353">
        <v>12966.8</v>
      </c>
      <c r="C353">
        <v>12858.6</v>
      </c>
      <c r="D353">
        <v>12840.4</v>
      </c>
      <c r="E353">
        <v>10837.1</v>
      </c>
      <c r="F353">
        <v>2630.22</v>
      </c>
      <c r="G353">
        <v>0.26142900000000002</v>
      </c>
      <c r="H353">
        <v>0.72586700000000004</v>
      </c>
      <c r="I353">
        <v>0</v>
      </c>
    </row>
    <row r="354" spans="1:9" x14ac:dyDescent="0.25">
      <c r="A354" t="s">
        <v>107</v>
      </c>
      <c r="B354">
        <v>13023.5</v>
      </c>
      <c r="C354">
        <v>12917.8</v>
      </c>
      <c r="D354">
        <v>12898.2</v>
      </c>
      <c r="E354">
        <v>10894</v>
      </c>
      <c r="F354">
        <v>2629.83</v>
      </c>
      <c r="G354">
        <v>0.261548</v>
      </c>
      <c r="H354">
        <v>0.72770699999999999</v>
      </c>
      <c r="I354">
        <v>0</v>
      </c>
    </row>
    <row r="355" spans="1:9" x14ac:dyDescent="0.25">
      <c r="A355" t="s">
        <v>107</v>
      </c>
      <c r="B355">
        <v>13042.3</v>
      </c>
      <c r="C355">
        <v>12935.5</v>
      </c>
      <c r="D355">
        <v>12915</v>
      </c>
      <c r="E355">
        <v>10899.5</v>
      </c>
      <c r="F355">
        <v>2641.77</v>
      </c>
      <c r="G355">
        <v>0.26365899999999998</v>
      </c>
      <c r="H355">
        <v>0.72219500000000003</v>
      </c>
      <c r="I355">
        <v>0</v>
      </c>
    </row>
    <row r="356" spans="1:9" x14ac:dyDescent="0.25">
      <c r="A356" t="s">
        <v>107</v>
      </c>
      <c r="B356">
        <v>12916</v>
      </c>
      <c r="C356">
        <v>12810.5</v>
      </c>
      <c r="D356">
        <v>12788.9</v>
      </c>
      <c r="E356">
        <v>10784.9</v>
      </c>
      <c r="F356">
        <v>2629.59</v>
      </c>
      <c r="G356">
        <v>0.27040900000000001</v>
      </c>
      <c r="H356">
        <v>0.72787500000000005</v>
      </c>
      <c r="I356">
        <v>0</v>
      </c>
    </row>
    <row r="357" spans="1:9" x14ac:dyDescent="0.25">
      <c r="A357" t="s">
        <v>107</v>
      </c>
      <c r="B357">
        <v>12937.4</v>
      </c>
      <c r="C357">
        <v>12828.6</v>
      </c>
      <c r="D357">
        <v>12807.1</v>
      </c>
      <c r="E357">
        <v>10803.4</v>
      </c>
      <c r="F357">
        <v>2629.27</v>
      </c>
      <c r="G357">
        <v>0.28395199999999998</v>
      </c>
      <c r="H357">
        <v>0.70653200000000005</v>
      </c>
      <c r="I357">
        <v>0</v>
      </c>
    </row>
    <row r="358" spans="1:9" x14ac:dyDescent="0.25">
      <c r="A358" t="s">
        <v>107</v>
      </c>
      <c r="B358">
        <v>13075.4</v>
      </c>
      <c r="C358">
        <v>12970.2</v>
      </c>
      <c r="D358">
        <v>12956.8</v>
      </c>
      <c r="E358">
        <v>10954</v>
      </c>
      <c r="F358">
        <v>2632.45</v>
      </c>
      <c r="G358">
        <v>0.28323900000000002</v>
      </c>
      <c r="H358">
        <v>0.70652999999999999</v>
      </c>
      <c r="I358">
        <v>0</v>
      </c>
    </row>
    <row r="359" spans="1:9" x14ac:dyDescent="0.25">
      <c r="A359" t="s">
        <v>107</v>
      </c>
      <c r="B359">
        <v>12933.9</v>
      </c>
      <c r="C359">
        <v>12826</v>
      </c>
      <c r="D359">
        <v>12813.2</v>
      </c>
      <c r="E359">
        <v>10820.1</v>
      </c>
      <c r="F359">
        <v>2620.4299999999998</v>
      </c>
      <c r="G359">
        <v>0.28308499999999998</v>
      </c>
      <c r="H359">
        <v>0.71175500000000003</v>
      </c>
      <c r="I359">
        <v>0</v>
      </c>
    </row>
    <row r="360" spans="1:9" x14ac:dyDescent="0.25">
      <c r="A360" t="s">
        <v>107</v>
      </c>
      <c r="B360">
        <v>12826.8</v>
      </c>
      <c r="C360">
        <v>12720.5</v>
      </c>
      <c r="D360">
        <v>12710.5</v>
      </c>
      <c r="E360">
        <v>10710.7</v>
      </c>
      <c r="F360">
        <v>2629.23</v>
      </c>
      <c r="G360">
        <v>0.28308800000000001</v>
      </c>
      <c r="H360">
        <v>0.72740199999999999</v>
      </c>
      <c r="I360">
        <v>0</v>
      </c>
    </row>
    <row r="361" spans="1:9" x14ac:dyDescent="0.25">
      <c r="A361" t="s">
        <v>107</v>
      </c>
      <c r="B361">
        <v>12908.3</v>
      </c>
      <c r="C361">
        <v>12804.3</v>
      </c>
      <c r="D361">
        <v>12794.6</v>
      </c>
      <c r="E361">
        <v>10794.9</v>
      </c>
      <c r="F361">
        <v>2629.56</v>
      </c>
      <c r="G361">
        <v>0.28314099999999998</v>
      </c>
      <c r="H361">
        <v>0.71971200000000002</v>
      </c>
      <c r="I361">
        <v>0</v>
      </c>
    </row>
    <row r="362" spans="1:9" x14ac:dyDescent="0.25">
      <c r="A362" t="s">
        <v>107</v>
      </c>
      <c r="B362">
        <v>12835.2</v>
      </c>
      <c r="C362">
        <v>12731.3</v>
      </c>
      <c r="D362">
        <v>12721.5</v>
      </c>
      <c r="E362">
        <v>10726.1</v>
      </c>
      <c r="F362">
        <v>2624.36</v>
      </c>
      <c r="G362">
        <v>0.28331600000000001</v>
      </c>
      <c r="H362">
        <v>0.72479499999999997</v>
      </c>
      <c r="I362">
        <v>0</v>
      </c>
    </row>
    <row r="363" spans="1:9" x14ac:dyDescent="0.25">
      <c r="A363" t="s">
        <v>107</v>
      </c>
      <c r="B363">
        <v>12905.5</v>
      </c>
      <c r="C363">
        <v>12800.5</v>
      </c>
      <c r="D363">
        <v>12789.5</v>
      </c>
      <c r="E363">
        <v>10789.3</v>
      </c>
      <c r="F363">
        <v>2629.98</v>
      </c>
      <c r="G363">
        <v>0.267847</v>
      </c>
      <c r="H363">
        <v>0.72777499999999995</v>
      </c>
      <c r="I363">
        <v>0</v>
      </c>
    </row>
    <row r="364" spans="1:9" x14ac:dyDescent="0.25">
      <c r="A364" t="s">
        <v>107</v>
      </c>
      <c r="B364">
        <v>12851.1</v>
      </c>
      <c r="C364">
        <v>12746.4</v>
      </c>
      <c r="D364">
        <v>12734.1</v>
      </c>
      <c r="E364">
        <v>10732.9</v>
      </c>
      <c r="F364">
        <v>2629.15</v>
      </c>
      <c r="G364">
        <v>0.28309099999999998</v>
      </c>
      <c r="H364">
        <v>0.72757799999999995</v>
      </c>
      <c r="I364">
        <v>0</v>
      </c>
    </row>
    <row r="365" spans="1:9" x14ac:dyDescent="0.25">
      <c r="A365" t="s">
        <v>107</v>
      </c>
      <c r="B365">
        <v>12799.2</v>
      </c>
      <c r="C365">
        <v>12695.1</v>
      </c>
      <c r="D365">
        <v>12684.5</v>
      </c>
      <c r="E365">
        <v>10684.4</v>
      </c>
      <c r="F365">
        <v>2630.2</v>
      </c>
      <c r="G365">
        <v>0.27466600000000002</v>
      </c>
      <c r="H365">
        <v>0.72775400000000001</v>
      </c>
      <c r="I365">
        <v>0</v>
      </c>
    </row>
    <row r="366" spans="1:9" x14ac:dyDescent="0.25">
      <c r="A366" t="s">
        <v>107</v>
      </c>
      <c r="B366">
        <v>12756</v>
      </c>
      <c r="C366">
        <v>12652.6</v>
      </c>
      <c r="D366">
        <v>12642.3</v>
      </c>
      <c r="E366">
        <v>10642.3</v>
      </c>
      <c r="F366">
        <v>2628.98</v>
      </c>
      <c r="G366">
        <v>0.28322599999999998</v>
      </c>
      <c r="H366">
        <v>0.727742</v>
      </c>
      <c r="I366">
        <v>0</v>
      </c>
    </row>
    <row r="367" spans="1:9" x14ac:dyDescent="0.25">
      <c r="A367" t="s">
        <v>107</v>
      </c>
      <c r="B367">
        <v>12953.1</v>
      </c>
      <c r="C367">
        <v>12850.7</v>
      </c>
      <c r="D367">
        <v>12837.1</v>
      </c>
      <c r="E367">
        <v>10834.8</v>
      </c>
      <c r="F367">
        <v>2629.88</v>
      </c>
      <c r="G367">
        <v>0.28329700000000002</v>
      </c>
      <c r="H367">
        <v>0.72642099999999998</v>
      </c>
      <c r="I367">
        <v>0</v>
      </c>
    </row>
    <row r="368" spans="1:9" x14ac:dyDescent="0.25">
      <c r="A368" t="s">
        <v>107</v>
      </c>
      <c r="B368">
        <v>12925.5</v>
      </c>
      <c r="C368">
        <v>12816.8</v>
      </c>
      <c r="D368">
        <v>12799.8</v>
      </c>
      <c r="E368">
        <v>10796.8</v>
      </c>
      <c r="F368">
        <v>2630.73</v>
      </c>
      <c r="G368">
        <v>0.283078</v>
      </c>
      <c r="H368">
        <v>0.72121500000000005</v>
      </c>
      <c r="I368">
        <v>0</v>
      </c>
    </row>
    <row r="369" spans="1:9" x14ac:dyDescent="0.25">
      <c r="A369" t="s">
        <v>107</v>
      </c>
      <c r="B369">
        <v>12954.2</v>
      </c>
      <c r="C369">
        <v>12848.6</v>
      </c>
      <c r="D369">
        <v>12828.8</v>
      </c>
      <c r="E369">
        <v>10824.9</v>
      </c>
      <c r="F369">
        <v>2629.14</v>
      </c>
      <c r="G369">
        <v>0.26139299999999999</v>
      </c>
      <c r="H369">
        <v>0.71497900000000003</v>
      </c>
      <c r="I369">
        <v>0</v>
      </c>
    </row>
    <row r="370" spans="1:9" x14ac:dyDescent="0.25">
      <c r="A370" t="s">
        <v>107</v>
      </c>
      <c r="B370">
        <v>12979.6</v>
      </c>
      <c r="C370">
        <v>12872.6</v>
      </c>
      <c r="D370">
        <v>12855</v>
      </c>
      <c r="E370">
        <v>10851.7</v>
      </c>
      <c r="F370">
        <v>2629.24</v>
      </c>
      <c r="G370">
        <v>0.28310200000000002</v>
      </c>
      <c r="H370">
        <v>0.71692999999999996</v>
      </c>
      <c r="I370">
        <v>0</v>
      </c>
    </row>
    <row r="371" spans="1:9" x14ac:dyDescent="0.25">
      <c r="A371" t="s">
        <v>107</v>
      </c>
      <c r="B371">
        <v>12960.9</v>
      </c>
      <c r="C371">
        <v>12856.4</v>
      </c>
      <c r="D371">
        <v>12837</v>
      </c>
      <c r="E371">
        <v>10833.6</v>
      </c>
      <c r="F371">
        <v>2629.05</v>
      </c>
      <c r="G371">
        <v>0.28104200000000001</v>
      </c>
      <c r="H371">
        <v>0.72753999999999996</v>
      </c>
      <c r="I371">
        <v>0</v>
      </c>
    </row>
    <row r="372" spans="1:9" x14ac:dyDescent="0.25">
      <c r="A372" t="s">
        <v>107</v>
      </c>
      <c r="B372">
        <v>13003.4</v>
      </c>
      <c r="C372">
        <v>12897.6</v>
      </c>
      <c r="D372">
        <v>12878.9</v>
      </c>
      <c r="E372">
        <v>10875.7</v>
      </c>
      <c r="F372">
        <v>2629.09</v>
      </c>
      <c r="G372">
        <v>0.28612900000000002</v>
      </c>
      <c r="H372">
        <v>0.72750099999999995</v>
      </c>
      <c r="I372">
        <v>0</v>
      </c>
    </row>
    <row r="373" spans="1:9" x14ac:dyDescent="0.25">
      <c r="A373" t="s">
        <v>107</v>
      </c>
      <c r="B373">
        <v>12951.4</v>
      </c>
      <c r="C373">
        <v>12847.2</v>
      </c>
      <c r="D373">
        <v>12826.3</v>
      </c>
      <c r="E373">
        <v>10822.2</v>
      </c>
      <c r="F373">
        <v>2629.25</v>
      </c>
      <c r="G373">
        <v>0.28323399999999999</v>
      </c>
      <c r="H373">
        <v>0.72433800000000004</v>
      </c>
      <c r="I373">
        <v>0</v>
      </c>
    </row>
    <row r="374" spans="1:9" x14ac:dyDescent="0.25">
      <c r="A374" t="s">
        <v>107</v>
      </c>
      <c r="B374">
        <v>12939.3</v>
      </c>
      <c r="C374">
        <v>12832.5</v>
      </c>
      <c r="D374">
        <v>12811.9</v>
      </c>
      <c r="E374">
        <v>10808.6</v>
      </c>
      <c r="F374">
        <v>2629.59</v>
      </c>
      <c r="G374">
        <v>0.283078</v>
      </c>
      <c r="H374">
        <v>0.70652999999999999</v>
      </c>
      <c r="I374">
        <v>0</v>
      </c>
    </row>
    <row r="375" spans="1:9" x14ac:dyDescent="0.25">
      <c r="A375" t="s">
        <v>107</v>
      </c>
      <c r="B375">
        <v>12951</v>
      </c>
      <c r="C375">
        <v>12847</v>
      </c>
      <c r="D375">
        <v>12824.8</v>
      </c>
      <c r="E375">
        <v>10820.1</v>
      </c>
      <c r="F375">
        <v>2629.01</v>
      </c>
      <c r="G375">
        <v>0.28309000000000001</v>
      </c>
      <c r="H375">
        <v>0.72625499999999998</v>
      </c>
      <c r="I375">
        <v>0</v>
      </c>
    </row>
    <row r="376" spans="1:9" x14ac:dyDescent="0.25">
      <c r="A376" t="s">
        <v>107</v>
      </c>
      <c r="B376">
        <v>12978</v>
      </c>
      <c r="C376">
        <v>12873.7</v>
      </c>
      <c r="D376">
        <v>12852.1</v>
      </c>
      <c r="E376">
        <v>10847.5</v>
      </c>
      <c r="F376">
        <v>2627.99</v>
      </c>
      <c r="G376">
        <v>0.26613199999999998</v>
      </c>
      <c r="H376">
        <v>0.72760400000000003</v>
      </c>
      <c r="I376">
        <v>0</v>
      </c>
    </row>
    <row r="377" spans="1:9" x14ac:dyDescent="0.25">
      <c r="A377" t="s">
        <v>107</v>
      </c>
      <c r="B377">
        <v>12991.8</v>
      </c>
      <c r="C377">
        <v>12887.5</v>
      </c>
      <c r="D377">
        <v>12869.2</v>
      </c>
      <c r="E377">
        <v>10865.8</v>
      </c>
      <c r="F377">
        <v>2629.73</v>
      </c>
      <c r="G377">
        <v>0.28309200000000001</v>
      </c>
      <c r="H377">
        <v>0.70709100000000003</v>
      </c>
      <c r="I377">
        <v>0</v>
      </c>
    </row>
    <row r="378" spans="1:9" x14ac:dyDescent="0.25">
      <c r="A378" t="s">
        <v>107</v>
      </c>
      <c r="B378">
        <v>12990.3</v>
      </c>
      <c r="C378">
        <v>12887</v>
      </c>
      <c r="D378">
        <v>12875.2</v>
      </c>
      <c r="E378">
        <v>10873.1</v>
      </c>
      <c r="F378">
        <v>2631.55</v>
      </c>
      <c r="G378">
        <v>0.264714</v>
      </c>
      <c r="H378">
        <v>0.70939300000000005</v>
      </c>
      <c r="I378">
        <v>0</v>
      </c>
    </row>
    <row r="379" spans="1:9" x14ac:dyDescent="0.25">
      <c r="A379" t="s">
        <v>107</v>
      </c>
      <c r="B379">
        <v>12813.9</v>
      </c>
      <c r="C379">
        <v>12691.7</v>
      </c>
      <c r="D379">
        <v>12680.2</v>
      </c>
      <c r="E379">
        <v>10679</v>
      </c>
      <c r="F379">
        <v>2630.29</v>
      </c>
      <c r="G379">
        <v>0.28312799999999999</v>
      </c>
      <c r="H379">
        <v>0.726823</v>
      </c>
      <c r="I379">
        <v>0</v>
      </c>
    </row>
    <row r="380" spans="1:9" x14ac:dyDescent="0.25">
      <c r="A380" t="s">
        <v>107</v>
      </c>
      <c r="B380">
        <v>12841</v>
      </c>
      <c r="C380">
        <v>12739</v>
      </c>
      <c r="D380">
        <v>12728.6</v>
      </c>
      <c r="E380">
        <v>10732.7</v>
      </c>
      <c r="F380">
        <v>2625.16</v>
      </c>
      <c r="G380">
        <v>0.28314899999999998</v>
      </c>
      <c r="H380">
        <v>0.72643899999999995</v>
      </c>
      <c r="I380">
        <v>0</v>
      </c>
    </row>
    <row r="381" spans="1:9" x14ac:dyDescent="0.25">
      <c r="A381" t="s">
        <v>107</v>
      </c>
      <c r="B381">
        <v>12841.2</v>
      </c>
      <c r="C381">
        <v>12737.3</v>
      </c>
      <c r="D381">
        <v>12727.3</v>
      </c>
      <c r="E381">
        <v>10727.6</v>
      </c>
      <c r="F381">
        <v>2629.61</v>
      </c>
      <c r="G381">
        <v>0.28308100000000003</v>
      </c>
      <c r="H381">
        <v>0.72727200000000003</v>
      </c>
      <c r="I381">
        <v>0</v>
      </c>
    </row>
    <row r="382" spans="1:9" x14ac:dyDescent="0.25">
      <c r="A382" t="s">
        <v>107</v>
      </c>
      <c r="B382">
        <v>12933.9</v>
      </c>
      <c r="C382">
        <v>12791.3</v>
      </c>
      <c r="D382">
        <v>12779.3</v>
      </c>
      <c r="E382">
        <v>10782.6</v>
      </c>
      <c r="F382">
        <v>2624.83</v>
      </c>
      <c r="G382">
        <v>0.28307900000000003</v>
      </c>
      <c r="H382">
        <v>0.72305200000000003</v>
      </c>
      <c r="I382">
        <v>0</v>
      </c>
    </row>
    <row r="383" spans="1:9" x14ac:dyDescent="0.25">
      <c r="A383" t="s">
        <v>107</v>
      </c>
      <c r="B383">
        <v>12804.3</v>
      </c>
      <c r="C383">
        <v>12700</v>
      </c>
      <c r="D383">
        <v>12688.6</v>
      </c>
      <c r="E383">
        <v>10688</v>
      </c>
      <c r="F383">
        <v>2630</v>
      </c>
      <c r="G383">
        <v>0.283111</v>
      </c>
      <c r="H383">
        <v>0.70653200000000005</v>
      </c>
      <c r="I383">
        <v>0</v>
      </c>
    </row>
    <row r="384" spans="1:9" x14ac:dyDescent="0.25">
      <c r="A384" t="s">
        <v>107</v>
      </c>
      <c r="B384">
        <v>12875.8</v>
      </c>
      <c r="C384">
        <v>12773.7</v>
      </c>
      <c r="D384">
        <v>12762.2</v>
      </c>
      <c r="E384">
        <v>10761.9</v>
      </c>
      <c r="F384">
        <v>2630.26</v>
      </c>
      <c r="G384">
        <v>0.283078</v>
      </c>
      <c r="H384">
        <v>0.72492999999999996</v>
      </c>
      <c r="I384">
        <v>0</v>
      </c>
    </row>
    <row r="385" spans="1:25" x14ac:dyDescent="0.25">
      <c r="A385" t="s">
        <v>107</v>
      </c>
      <c r="B385">
        <v>12857.4</v>
      </c>
      <c r="C385">
        <v>12747.2</v>
      </c>
      <c r="D385">
        <v>12735.2</v>
      </c>
      <c r="E385">
        <v>10740.4</v>
      </c>
      <c r="F385">
        <v>2623.1</v>
      </c>
      <c r="G385">
        <v>0.283078</v>
      </c>
      <c r="H385">
        <v>0.72769200000000001</v>
      </c>
      <c r="I385">
        <v>0</v>
      </c>
    </row>
    <row r="386" spans="1:25" x14ac:dyDescent="0.25">
      <c r="A386" t="s">
        <v>107</v>
      </c>
      <c r="B386">
        <v>12881.7</v>
      </c>
      <c r="C386">
        <v>12751.7</v>
      </c>
      <c r="D386">
        <v>12739.1</v>
      </c>
      <c r="E386">
        <v>10742.6</v>
      </c>
      <c r="F386">
        <v>2624.45</v>
      </c>
      <c r="G386">
        <v>0.26848300000000003</v>
      </c>
      <c r="H386">
        <v>0.72592800000000002</v>
      </c>
      <c r="I386">
        <v>0</v>
      </c>
    </row>
    <row r="387" spans="1:25" x14ac:dyDescent="0.25">
      <c r="A387" t="s">
        <v>107</v>
      </c>
      <c r="B387">
        <v>12990.3</v>
      </c>
      <c r="C387">
        <v>12886.8</v>
      </c>
      <c r="D387">
        <v>12869.3</v>
      </c>
      <c r="E387">
        <v>10866.2</v>
      </c>
      <c r="F387">
        <v>2629.98</v>
      </c>
      <c r="G387">
        <v>0.27843499999999999</v>
      </c>
      <c r="H387">
        <v>0.72727299999999995</v>
      </c>
      <c r="I387">
        <v>0</v>
      </c>
    </row>
    <row r="388" spans="1:25" x14ac:dyDescent="0.25">
      <c r="A388" t="s">
        <v>107</v>
      </c>
      <c r="B388">
        <v>13002.8</v>
      </c>
      <c r="C388">
        <v>12895.9</v>
      </c>
      <c r="D388">
        <v>12880.6</v>
      </c>
      <c r="E388">
        <v>10878.2</v>
      </c>
      <c r="F388">
        <v>2629.4</v>
      </c>
      <c r="G388">
        <v>0.26855299999999999</v>
      </c>
      <c r="H388">
        <v>0.72784000000000004</v>
      </c>
      <c r="I388">
        <v>0</v>
      </c>
    </row>
    <row r="389" spans="1:25" x14ac:dyDescent="0.25">
      <c r="A389" t="s">
        <v>107</v>
      </c>
      <c r="B389">
        <v>13008.1</v>
      </c>
      <c r="C389">
        <v>12877.8</v>
      </c>
      <c r="D389">
        <v>12859.7</v>
      </c>
      <c r="E389">
        <v>10856.4</v>
      </c>
      <c r="F389">
        <v>2629.68</v>
      </c>
      <c r="G389">
        <v>0.28313300000000002</v>
      </c>
      <c r="H389">
        <v>0.72756200000000004</v>
      </c>
      <c r="I389">
        <v>0</v>
      </c>
    </row>
    <row r="390" spans="1:25" x14ac:dyDescent="0.25">
      <c r="A390" t="s">
        <v>107</v>
      </c>
      <c r="B390">
        <v>12983.6</v>
      </c>
      <c r="C390">
        <v>12880.3</v>
      </c>
      <c r="D390">
        <v>12862.2</v>
      </c>
      <c r="E390">
        <v>10859.4</v>
      </c>
      <c r="F390">
        <v>2629.32</v>
      </c>
      <c r="G390">
        <v>0.28312900000000002</v>
      </c>
      <c r="H390">
        <v>0.72102500000000003</v>
      </c>
      <c r="I390">
        <v>0</v>
      </c>
    </row>
    <row r="391" spans="1:25" x14ac:dyDescent="0.25">
      <c r="A391" t="s">
        <v>107</v>
      </c>
      <c r="B391">
        <v>13018.8</v>
      </c>
      <c r="C391">
        <v>12893.7</v>
      </c>
      <c r="D391">
        <v>12875.3</v>
      </c>
      <c r="E391">
        <v>10871.6</v>
      </c>
      <c r="F391">
        <v>2630.05</v>
      </c>
      <c r="G391">
        <v>0.264096</v>
      </c>
      <c r="H391">
        <v>0.72517399999999999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107</v>
      </c>
      <c r="B392">
        <v>13034</v>
      </c>
      <c r="C392">
        <v>12888.5</v>
      </c>
      <c r="D392">
        <v>12867.5</v>
      </c>
      <c r="E392">
        <v>10862</v>
      </c>
      <c r="F392">
        <v>2630.72</v>
      </c>
      <c r="G392">
        <v>0.28312300000000001</v>
      </c>
      <c r="H392">
        <v>0.72718799999999995</v>
      </c>
      <c r="I392">
        <v>0</v>
      </c>
      <c r="R392">
        <f>AVERAGE(B343:B392)</f>
        <v>12928.146000000002</v>
      </c>
      <c r="S392">
        <f>AVERAGE(C343:C392)</f>
        <v>12819.903999999997</v>
      </c>
      <c r="U392">
        <f>_xlfn.VAR.P(B343:B392)</f>
        <v>6250.3876839999793</v>
      </c>
      <c r="V392">
        <f>_xlfn.VAR.P(C343:C392)</f>
        <v>6079.8703840000053</v>
      </c>
      <c r="X392">
        <f>1.96*SQRT(U392)/50</f>
        <v>3.0991282210876223</v>
      </c>
      <c r="Y392">
        <f>1.96*SQRT(V392)/50</f>
        <v>3.0565621254719764</v>
      </c>
    </row>
    <row r="393" spans="1:25" x14ac:dyDescent="0.25">
      <c r="A393" t="s">
        <v>108</v>
      </c>
      <c r="B393">
        <v>646524.61769999994</v>
      </c>
      <c r="C393" t="s">
        <v>36</v>
      </c>
    </row>
    <row r="394" spans="1:25" x14ac:dyDescent="0.25">
      <c r="A394" t="s">
        <v>38</v>
      </c>
      <c r="B394">
        <v>10397.6</v>
      </c>
      <c r="C394">
        <v>0</v>
      </c>
      <c r="D394">
        <v>0</v>
      </c>
      <c r="E394">
        <v>0</v>
      </c>
      <c r="F394">
        <v>0</v>
      </c>
      <c r="G394">
        <v>0.26057999999999998</v>
      </c>
      <c r="H394">
        <v>1</v>
      </c>
      <c r="I394">
        <v>0</v>
      </c>
    </row>
    <row r="395" spans="1:25" x14ac:dyDescent="0.25">
      <c r="A395" t="s">
        <v>38</v>
      </c>
      <c r="B395">
        <v>10179.1</v>
      </c>
      <c r="C395">
        <v>0</v>
      </c>
      <c r="D395">
        <v>0</v>
      </c>
      <c r="E395">
        <v>0</v>
      </c>
      <c r="F395">
        <v>0</v>
      </c>
      <c r="G395">
        <v>0.26057999999999998</v>
      </c>
      <c r="H395">
        <v>1</v>
      </c>
      <c r="I395">
        <v>0</v>
      </c>
    </row>
    <row r="396" spans="1:25" x14ac:dyDescent="0.25">
      <c r="A396" t="s">
        <v>38</v>
      </c>
      <c r="B396">
        <v>10181.6</v>
      </c>
      <c r="C396">
        <v>0</v>
      </c>
      <c r="D396">
        <v>0</v>
      </c>
      <c r="E396">
        <v>0</v>
      </c>
      <c r="F396">
        <v>0</v>
      </c>
      <c r="G396">
        <v>0.26057999999999998</v>
      </c>
      <c r="H396">
        <v>1</v>
      </c>
      <c r="I396">
        <v>0</v>
      </c>
    </row>
    <row r="397" spans="1:25" x14ac:dyDescent="0.25">
      <c r="A397" t="s">
        <v>38</v>
      </c>
      <c r="B397">
        <v>10192.200000000001</v>
      </c>
      <c r="C397">
        <v>0</v>
      </c>
      <c r="D397">
        <v>0</v>
      </c>
      <c r="E397">
        <v>0</v>
      </c>
      <c r="F397">
        <v>0</v>
      </c>
      <c r="G397">
        <v>0.26057999999999998</v>
      </c>
      <c r="H397">
        <v>1</v>
      </c>
      <c r="I397">
        <v>0</v>
      </c>
    </row>
    <row r="398" spans="1:25" x14ac:dyDescent="0.25">
      <c r="A398" t="s">
        <v>38</v>
      </c>
      <c r="B398">
        <v>10236.200000000001</v>
      </c>
      <c r="C398">
        <v>0</v>
      </c>
      <c r="D398">
        <v>0</v>
      </c>
      <c r="E398">
        <v>0</v>
      </c>
      <c r="F398">
        <v>0</v>
      </c>
      <c r="G398">
        <v>0.26057999999999998</v>
      </c>
      <c r="H398">
        <v>1</v>
      </c>
      <c r="I398">
        <v>0</v>
      </c>
    </row>
    <row r="399" spans="1:25" x14ac:dyDescent="0.25">
      <c r="A399" t="s">
        <v>38</v>
      </c>
      <c r="B399">
        <v>10230.9</v>
      </c>
      <c r="C399">
        <v>0</v>
      </c>
      <c r="D399">
        <v>0</v>
      </c>
      <c r="E399">
        <v>0</v>
      </c>
      <c r="F399">
        <v>0</v>
      </c>
      <c r="G399">
        <v>0.26057999999999998</v>
      </c>
      <c r="H399">
        <v>1</v>
      </c>
      <c r="I399">
        <v>0</v>
      </c>
    </row>
    <row r="400" spans="1:25" x14ac:dyDescent="0.25">
      <c r="A400" t="s">
        <v>38</v>
      </c>
      <c r="B400">
        <v>10227.799999999999</v>
      </c>
      <c r="C400">
        <v>0</v>
      </c>
      <c r="D400">
        <v>0</v>
      </c>
      <c r="E400">
        <v>0</v>
      </c>
      <c r="F400">
        <v>0</v>
      </c>
      <c r="G400">
        <v>0.26057999999999998</v>
      </c>
      <c r="H400">
        <v>1</v>
      </c>
      <c r="I400">
        <v>0</v>
      </c>
    </row>
    <row r="401" spans="1:9" x14ac:dyDescent="0.25">
      <c r="A401" t="s">
        <v>38</v>
      </c>
      <c r="B401">
        <v>10227.6</v>
      </c>
      <c r="C401">
        <v>0</v>
      </c>
      <c r="D401">
        <v>0</v>
      </c>
      <c r="E401">
        <v>0</v>
      </c>
      <c r="F401">
        <v>0</v>
      </c>
      <c r="G401">
        <v>0.26057999999999998</v>
      </c>
      <c r="H401">
        <v>1</v>
      </c>
      <c r="I401">
        <v>0</v>
      </c>
    </row>
    <row r="402" spans="1:9" x14ac:dyDescent="0.25">
      <c r="A402" t="s">
        <v>38</v>
      </c>
      <c r="B402">
        <v>10229.200000000001</v>
      </c>
      <c r="C402">
        <v>0</v>
      </c>
      <c r="D402">
        <v>0</v>
      </c>
      <c r="E402">
        <v>0</v>
      </c>
      <c r="F402">
        <v>0</v>
      </c>
      <c r="G402">
        <v>0.26057999999999998</v>
      </c>
      <c r="H402">
        <v>1</v>
      </c>
      <c r="I402">
        <v>0</v>
      </c>
    </row>
    <row r="403" spans="1:9" x14ac:dyDescent="0.25">
      <c r="A403" t="s">
        <v>38</v>
      </c>
      <c r="B403">
        <v>10230</v>
      </c>
      <c r="C403">
        <v>0</v>
      </c>
      <c r="D403">
        <v>0</v>
      </c>
      <c r="E403">
        <v>0</v>
      </c>
      <c r="F403">
        <v>0</v>
      </c>
      <c r="G403">
        <v>0.26057999999999998</v>
      </c>
      <c r="H403">
        <v>1</v>
      </c>
      <c r="I403">
        <v>0</v>
      </c>
    </row>
    <row r="404" spans="1:9" x14ac:dyDescent="0.25">
      <c r="A404" t="s">
        <v>38</v>
      </c>
      <c r="B404">
        <v>10265.299999999999</v>
      </c>
      <c r="C404">
        <v>0</v>
      </c>
      <c r="D404">
        <v>0</v>
      </c>
      <c r="E404">
        <v>0</v>
      </c>
      <c r="F404">
        <v>0</v>
      </c>
      <c r="G404">
        <v>0.26057999999999998</v>
      </c>
      <c r="H404">
        <v>1</v>
      </c>
      <c r="I404">
        <v>0</v>
      </c>
    </row>
    <row r="405" spans="1:9" x14ac:dyDescent="0.25">
      <c r="A405" t="s">
        <v>38</v>
      </c>
      <c r="B405">
        <v>10296</v>
      </c>
      <c r="C405">
        <v>0</v>
      </c>
      <c r="D405">
        <v>0</v>
      </c>
      <c r="E405">
        <v>0</v>
      </c>
      <c r="F405">
        <v>0</v>
      </c>
      <c r="G405">
        <v>0.26057999999999998</v>
      </c>
      <c r="H405">
        <v>1</v>
      </c>
      <c r="I405">
        <v>0</v>
      </c>
    </row>
    <row r="406" spans="1:9" x14ac:dyDescent="0.25">
      <c r="A406" t="s">
        <v>38</v>
      </c>
      <c r="B406">
        <v>10294.5</v>
      </c>
      <c r="C406">
        <v>0</v>
      </c>
      <c r="D406">
        <v>0</v>
      </c>
      <c r="E406">
        <v>0</v>
      </c>
      <c r="F406">
        <v>0</v>
      </c>
      <c r="G406">
        <v>0.26057999999999998</v>
      </c>
      <c r="H406">
        <v>1</v>
      </c>
      <c r="I406">
        <v>0</v>
      </c>
    </row>
    <row r="407" spans="1:9" x14ac:dyDescent="0.25">
      <c r="A407" t="s">
        <v>38</v>
      </c>
      <c r="B407">
        <v>10292.5</v>
      </c>
      <c r="C407">
        <v>0</v>
      </c>
      <c r="D407">
        <v>0</v>
      </c>
      <c r="E407">
        <v>0</v>
      </c>
      <c r="F407">
        <v>0</v>
      </c>
      <c r="G407">
        <v>0.26057999999999998</v>
      </c>
      <c r="H407">
        <v>1</v>
      </c>
      <c r="I407">
        <v>0</v>
      </c>
    </row>
    <row r="408" spans="1:9" x14ac:dyDescent="0.25">
      <c r="A408" t="s">
        <v>38</v>
      </c>
      <c r="B408">
        <v>10296.5</v>
      </c>
      <c r="C408">
        <v>0</v>
      </c>
      <c r="D408">
        <v>0</v>
      </c>
      <c r="E408">
        <v>0</v>
      </c>
      <c r="F408">
        <v>0</v>
      </c>
      <c r="G408">
        <v>0.26057999999999998</v>
      </c>
      <c r="H408">
        <v>1</v>
      </c>
      <c r="I408">
        <v>0</v>
      </c>
    </row>
    <row r="409" spans="1:9" x14ac:dyDescent="0.25">
      <c r="A409" t="s">
        <v>38</v>
      </c>
      <c r="B409">
        <v>10299.6</v>
      </c>
      <c r="C409">
        <v>0</v>
      </c>
      <c r="D409">
        <v>0</v>
      </c>
      <c r="E409">
        <v>0</v>
      </c>
      <c r="F409">
        <v>0</v>
      </c>
      <c r="G409">
        <v>0.26057999999999998</v>
      </c>
      <c r="H409">
        <v>1</v>
      </c>
      <c r="I409">
        <v>0</v>
      </c>
    </row>
    <row r="410" spans="1:9" x14ac:dyDescent="0.25">
      <c r="A410" t="s">
        <v>38</v>
      </c>
      <c r="B410">
        <v>10321.5</v>
      </c>
      <c r="C410">
        <v>0</v>
      </c>
      <c r="D410">
        <v>0</v>
      </c>
      <c r="E410">
        <v>0</v>
      </c>
      <c r="F410">
        <v>0</v>
      </c>
      <c r="G410">
        <v>0.26057999999999998</v>
      </c>
      <c r="H410">
        <v>1</v>
      </c>
      <c r="I410">
        <v>0</v>
      </c>
    </row>
    <row r="411" spans="1:9" x14ac:dyDescent="0.25">
      <c r="A411" t="s">
        <v>38</v>
      </c>
      <c r="B411">
        <v>10318.4</v>
      </c>
      <c r="C411">
        <v>0</v>
      </c>
      <c r="D411">
        <v>0</v>
      </c>
      <c r="E411">
        <v>0</v>
      </c>
      <c r="F411">
        <v>0</v>
      </c>
      <c r="G411">
        <v>0.26057999999999998</v>
      </c>
      <c r="H411">
        <v>1</v>
      </c>
      <c r="I411">
        <v>0</v>
      </c>
    </row>
    <row r="412" spans="1:9" x14ac:dyDescent="0.25">
      <c r="A412" t="s">
        <v>38</v>
      </c>
      <c r="B412">
        <v>10314.5</v>
      </c>
      <c r="C412">
        <v>0</v>
      </c>
      <c r="D412">
        <v>0</v>
      </c>
      <c r="E412">
        <v>0</v>
      </c>
      <c r="F412">
        <v>0</v>
      </c>
      <c r="G412">
        <v>0.26057999999999998</v>
      </c>
      <c r="H412">
        <v>1</v>
      </c>
      <c r="I412">
        <v>0</v>
      </c>
    </row>
    <row r="413" spans="1:9" x14ac:dyDescent="0.25">
      <c r="A413" t="s">
        <v>38</v>
      </c>
      <c r="B413">
        <v>10315.200000000001</v>
      </c>
      <c r="C413">
        <v>0</v>
      </c>
      <c r="D413">
        <v>0</v>
      </c>
      <c r="E413">
        <v>0</v>
      </c>
      <c r="F413">
        <v>0</v>
      </c>
      <c r="G413">
        <v>0.26057999999999998</v>
      </c>
      <c r="H413">
        <v>1</v>
      </c>
      <c r="I413">
        <v>0</v>
      </c>
    </row>
    <row r="414" spans="1:9" x14ac:dyDescent="0.25">
      <c r="A414" t="s">
        <v>38</v>
      </c>
      <c r="B414">
        <v>10314.6</v>
      </c>
      <c r="C414">
        <v>0</v>
      </c>
      <c r="D414">
        <v>0</v>
      </c>
      <c r="E414">
        <v>0</v>
      </c>
      <c r="F414">
        <v>0</v>
      </c>
      <c r="G414">
        <v>0.26057999999999998</v>
      </c>
      <c r="H414">
        <v>1</v>
      </c>
      <c r="I414">
        <v>0</v>
      </c>
    </row>
    <row r="415" spans="1:9" x14ac:dyDescent="0.25">
      <c r="A415" t="s">
        <v>38</v>
      </c>
      <c r="B415">
        <v>10314.4</v>
      </c>
      <c r="C415">
        <v>0</v>
      </c>
      <c r="D415">
        <v>0</v>
      </c>
      <c r="E415">
        <v>0</v>
      </c>
      <c r="F415">
        <v>0</v>
      </c>
      <c r="G415">
        <v>0.26057999999999998</v>
      </c>
      <c r="H415">
        <v>1</v>
      </c>
      <c r="I415">
        <v>0</v>
      </c>
    </row>
    <row r="416" spans="1:9" x14ac:dyDescent="0.25">
      <c r="A416" t="s">
        <v>38</v>
      </c>
      <c r="B416">
        <v>10307.5</v>
      </c>
      <c r="C416">
        <v>0</v>
      </c>
      <c r="D416">
        <v>0</v>
      </c>
      <c r="E416">
        <v>0</v>
      </c>
      <c r="F416">
        <v>0</v>
      </c>
      <c r="G416">
        <v>0.26057999999999998</v>
      </c>
      <c r="H416">
        <v>1</v>
      </c>
      <c r="I416">
        <v>0</v>
      </c>
    </row>
    <row r="417" spans="1:9" x14ac:dyDescent="0.25">
      <c r="A417" t="s">
        <v>38</v>
      </c>
      <c r="B417">
        <v>10319.4</v>
      </c>
      <c r="C417">
        <v>0</v>
      </c>
      <c r="D417">
        <v>0</v>
      </c>
      <c r="E417">
        <v>0</v>
      </c>
      <c r="F417">
        <v>0</v>
      </c>
      <c r="G417">
        <v>0.26057999999999998</v>
      </c>
      <c r="H417">
        <v>1</v>
      </c>
      <c r="I417">
        <v>0</v>
      </c>
    </row>
    <row r="418" spans="1:9" x14ac:dyDescent="0.25">
      <c r="A418" t="s">
        <v>38</v>
      </c>
      <c r="B418">
        <v>10305.4</v>
      </c>
      <c r="C418">
        <v>0</v>
      </c>
      <c r="D418">
        <v>0</v>
      </c>
      <c r="E418">
        <v>0</v>
      </c>
      <c r="F418">
        <v>0</v>
      </c>
      <c r="G418">
        <v>0.26057999999999998</v>
      </c>
      <c r="H418">
        <v>1</v>
      </c>
      <c r="I418">
        <v>0</v>
      </c>
    </row>
    <row r="419" spans="1:9" x14ac:dyDescent="0.25">
      <c r="A419" t="s">
        <v>38</v>
      </c>
      <c r="B419">
        <v>10318.700000000001</v>
      </c>
      <c r="C419">
        <v>0</v>
      </c>
      <c r="D419">
        <v>0</v>
      </c>
      <c r="E419">
        <v>0</v>
      </c>
      <c r="F419">
        <v>0</v>
      </c>
      <c r="G419">
        <v>0.26057999999999998</v>
      </c>
      <c r="H419">
        <v>1</v>
      </c>
      <c r="I419">
        <v>0</v>
      </c>
    </row>
    <row r="420" spans="1:9" x14ac:dyDescent="0.25">
      <c r="A420" t="s">
        <v>38</v>
      </c>
      <c r="B420">
        <v>10319.200000000001</v>
      </c>
      <c r="C420">
        <v>0</v>
      </c>
      <c r="D420">
        <v>0</v>
      </c>
      <c r="E420">
        <v>0</v>
      </c>
      <c r="F420">
        <v>0</v>
      </c>
      <c r="G420">
        <v>0.26057999999999998</v>
      </c>
      <c r="H420">
        <v>1</v>
      </c>
      <c r="I420">
        <v>0</v>
      </c>
    </row>
    <row r="421" spans="1:9" x14ac:dyDescent="0.25">
      <c r="A421" t="s">
        <v>38</v>
      </c>
      <c r="B421">
        <v>10306.299999999999</v>
      </c>
      <c r="C421">
        <v>0</v>
      </c>
      <c r="D421">
        <v>0</v>
      </c>
      <c r="E421">
        <v>0</v>
      </c>
      <c r="F421">
        <v>0</v>
      </c>
      <c r="G421">
        <v>0.26057999999999998</v>
      </c>
      <c r="H421">
        <v>1</v>
      </c>
      <c r="I421">
        <v>0</v>
      </c>
    </row>
    <row r="422" spans="1:9" x14ac:dyDescent="0.25">
      <c r="A422" t="s">
        <v>38</v>
      </c>
      <c r="B422">
        <v>10308.200000000001</v>
      </c>
      <c r="C422">
        <v>0</v>
      </c>
      <c r="D422">
        <v>0</v>
      </c>
      <c r="E422">
        <v>0</v>
      </c>
      <c r="F422">
        <v>0</v>
      </c>
      <c r="G422">
        <v>0.26057999999999998</v>
      </c>
      <c r="H422">
        <v>1</v>
      </c>
      <c r="I422">
        <v>0</v>
      </c>
    </row>
    <row r="423" spans="1:9" x14ac:dyDescent="0.25">
      <c r="A423" t="s">
        <v>38</v>
      </c>
      <c r="B423">
        <v>10292.4</v>
      </c>
      <c r="C423">
        <v>0</v>
      </c>
      <c r="D423">
        <v>0</v>
      </c>
      <c r="E423">
        <v>0</v>
      </c>
      <c r="F423">
        <v>0</v>
      </c>
      <c r="G423">
        <v>0.26057999999999998</v>
      </c>
      <c r="H423">
        <v>1</v>
      </c>
      <c r="I423">
        <v>0</v>
      </c>
    </row>
    <row r="424" spans="1:9" x14ac:dyDescent="0.25">
      <c r="A424" t="s">
        <v>38</v>
      </c>
      <c r="B424">
        <v>10291.4</v>
      </c>
      <c r="C424">
        <v>0</v>
      </c>
      <c r="D424">
        <v>0</v>
      </c>
      <c r="E424">
        <v>0</v>
      </c>
      <c r="F424">
        <v>0</v>
      </c>
      <c r="G424">
        <v>0.26057999999999998</v>
      </c>
      <c r="H424">
        <v>1</v>
      </c>
      <c r="I424">
        <v>0</v>
      </c>
    </row>
    <row r="425" spans="1:9" x14ac:dyDescent="0.25">
      <c r="A425" t="s">
        <v>38</v>
      </c>
      <c r="B425">
        <v>10296.5</v>
      </c>
      <c r="C425">
        <v>0</v>
      </c>
      <c r="D425">
        <v>0</v>
      </c>
      <c r="E425">
        <v>0</v>
      </c>
      <c r="F425">
        <v>0</v>
      </c>
      <c r="G425">
        <v>0.26057999999999998</v>
      </c>
      <c r="H425">
        <v>1</v>
      </c>
      <c r="I425">
        <v>0</v>
      </c>
    </row>
    <row r="426" spans="1:9" x14ac:dyDescent="0.25">
      <c r="A426" t="s">
        <v>38</v>
      </c>
      <c r="B426">
        <v>10295.299999999999</v>
      </c>
      <c r="C426">
        <v>0</v>
      </c>
      <c r="D426">
        <v>0</v>
      </c>
      <c r="E426">
        <v>0</v>
      </c>
      <c r="F426">
        <v>0</v>
      </c>
      <c r="G426">
        <v>0.26057999999999998</v>
      </c>
      <c r="H426">
        <v>1</v>
      </c>
      <c r="I426">
        <v>0</v>
      </c>
    </row>
    <row r="427" spans="1:9" x14ac:dyDescent="0.25">
      <c r="A427" t="s">
        <v>38</v>
      </c>
      <c r="B427">
        <v>10306.1</v>
      </c>
      <c r="C427">
        <v>0</v>
      </c>
      <c r="D427">
        <v>0</v>
      </c>
      <c r="E427">
        <v>0</v>
      </c>
      <c r="F427">
        <v>0</v>
      </c>
      <c r="G427">
        <v>0.26057999999999998</v>
      </c>
      <c r="H427">
        <v>1</v>
      </c>
      <c r="I427">
        <v>0</v>
      </c>
    </row>
    <row r="428" spans="1:9" x14ac:dyDescent="0.25">
      <c r="A428" t="s">
        <v>38</v>
      </c>
      <c r="B428">
        <v>10305.200000000001</v>
      </c>
      <c r="C428">
        <v>0</v>
      </c>
      <c r="D428">
        <v>0</v>
      </c>
      <c r="E428">
        <v>0</v>
      </c>
      <c r="F428">
        <v>0</v>
      </c>
      <c r="G428">
        <v>0.26057999999999998</v>
      </c>
      <c r="H428">
        <v>1</v>
      </c>
      <c r="I428">
        <v>0</v>
      </c>
    </row>
    <row r="429" spans="1:9" x14ac:dyDescent="0.25">
      <c r="A429" t="s">
        <v>38</v>
      </c>
      <c r="B429">
        <v>10295.200000000001</v>
      </c>
      <c r="C429">
        <v>0</v>
      </c>
      <c r="D429">
        <v>0</v>
      </c>
      <c r="E429">
        <v>0</v>
      </c>
      <c r="F429">
        <v>0</v>
      </c>
      <c r="G429">
        <v>0.26057999999999998</v>
      </c>
      <c r="H429">
        <v>1</v>
      </c>
      <c r="I429">
        <v>0</v>
      </c>
    </row>
    <row r="430" spans="1:9" x14ac:dyDescent="0.25">
      <c r="A430" t="s">
        <v>38</v>
      </c>
      <c r="B430">
        <v>10294.799999999999</v>
      </c>
      <c r="C430">
        <v>0</v>
      </c>
      <c r="D430">
        <v>0</v>
      </c>
      <c r="E430">
        <v>0</v>
      </c>
      <c r="F430">
        <v>0</v>
      </c>
      <c r="G430">
        <v>0.26057999999999998</v>
      </c>
      <c r="H430">
        <v>1</v>
      </c>
      <c r="I430">
        <v>0</v>
      </c>
    </row>
    <row r="431" spans="1:9" x14ac:dyDescent="0.25">
      <c r="A431" t="s">
        <v>38</v>
      </c>
      <c r="B431">
        <v>10303.799999999999</v>
      </c>
      <c r="C431">
        <v>0</v>
      </c>
      <c r="D431">
        <v>0</v>
      </c>
      <c r="E431">
        <v>0</v>
      </c>
      <c r="F431">
        <v>0</v>
      </c>
      <c r="G431">
        <v>0.26057999999999998</v>
      </c>
      <c r="H431">
        <v>1</v>
      </c>
      <c r="I431">
        <v>0</v>
      </c>
    </row>
    <row r="432" spans="1:9" x14ac:dyDescent="0.25">
      <c r="A432" t="s">
        <v>38</v>
      </c>
      <c r="B432">
        <v>10294.9</v>
      </c>
      <c r="C432">
        <v>0</v>
      </c>
      <c r="D432">
        <v>0</v>
      </c>
      <c r="E432">
        <v>0</v>
      </c>
      <c r="F432">
        <v>0</v>
      </c>
      <c r="G432">
        <v>0.26057999999999998</v>
      </c>
      <c r="H432">
        <v>1</v>
      </c>
      <c r="I432">
        <v>0</v>
      </c>
    </row>
    <row r="433" spans="1:25" x14ac:dyDescent="0.25">
      <c r="A433" t="s">
        <v>38</v>
      </c>
      <c r="B433">
        <v>10314.299999999999</v>
      </c>
      <c r="C433">
        <v>0</v>
      </c>
      <c r="D433">
        <v>0</v>
      </c>
      <c r="E433">
        <v>0</v>
      </c>
      <c r="F433">
        <v>0</v>
      </c>
      <c r="G433">
        <v>0.26057999999999998</v>
      </c>
      <c r="H433">
        <v>1</v>
      </c>
      <c r="I433">
        <v>0</v>
      </c>
    </row>
    <row r="434" spans="1:25" x14ac:dyDescent="0.25">
      <c r="A434" t="s">
        <v>38</v>
      </c>
      <c r="B434">
        <v>10314.299999999999</v>
      </c>
      <c r="C434">
        <v>0</v>
      </c>
      <c r="D434">
        <v>0</v>
      </c>
      <c r="E434">
        <v>0</v>
      </c>
      <c r="F434">
        <v>0</v>
      </c>
      <c r="G434">
        <v>0.26057999999999998</v>
      </c>
      <c r="H434">
        <v>1</v>
      </c>
      <c r="I434">
        <v>0</v>
      </c>
    </row>
    <row r="435" spans="1:25" x14ac:dyDescent="0.25">
      <c r="A435" t="s">
        <v>38</v>
      </c>
      <c r="B435">
        <v>10318.5</v>
      </c>
      <c r="C435">
        <v>0</v>
      </c>
      <c r="D435">
        <v>0</v>
      </c>
      <c r="E435">
        <v>0</v>
      </c>
      <c r="F435">
        <v>0</v>
      </c>
      <c r="G435">
        <v>0.26057999999999998</v>
      </c>
      <c r="H435">
        <v>1</v>
      </c>
      <c r="I435">
        <v>0</v>
      </c>
    </row>
    <row r="436" spans="1:25" x14ac:dyDescent="0.25">
      <c r="A436" t="s">
        <v>38</v>
      </c>
      <c r="B436">
        <v>10313.6</v>
      </c>
      <c r="C436">
        <v>0</v>
      </c>
      <c r="D436">
        <v>0</v>
      </c>
      <c r="E436">
        <v>0</v>
      </c>
      <c r="F436">
        <v>0</v>
      </c>
      <c r="G436">
        <v>0.26057999999999998</v>
      </c>
      <c r="H436">
        <v>1</v>
      </c>
      <c r="I436">
        <v>0</v>
      </c>
    </row>
    <row r="437" spans="1:25" x14ac:dyDescent="0.25">
      <c r="A437" t="s">
        <v>38</v>
      </c>
      <c r="B437">
        <v>10319.200000000001</v>
      </c>
      <c r="C437">
        <v>0</v>
      </c>
      <c r="D437">
        <v>0</v>
      </c>
      <c r="E437">
        <v>0</v>
      </c>
      <c r="F437">
        <v>0</v>
      </c>
      <c r="G437">
        <v>0.26057999999999998</v>
      </c>
      <c r="H437">
        <v>1</v>
      </c>
      <c r="I437">
        <v>0</v>
      </c>
    </row>
    <row r="438" spans="1:25" x14ac:dyDescent="0.25">
      <c r="A438" t="s">
        <v>38</v>
      </c>
      <c r="B438">
        <v>10315.200000000001</v>
      </c>
      <c r="C438">
        <v>0</v>
      </c>
      <c r="D438">
        <v>0</v>
      </c>
      <c r="E438">
        <v>0</v>
      </c>
      <c r="F438">
        <v>0</v>
      </c>
      <c r="G438">
        <v>0.26057999999999998</v>
      </c>
      <c r="H438">
        <v>1</v>
      </c>
      <c r="I438">
        <v>0</v>
      </c>
    </row>
    <row r="439" spans="1:25" x14ac:dyDescent="0.25">
      <c r="A439" t="s">
        <v>38</v>
      </c>
      <c r="B439">
        <v>10316</v>
      </c>
      <c r="C439">
        <v>0</v>
      </c>
      <c r="D439">
        <v>0</v>
      </c>
      <c r="E439">
        <v>0</v>
      </c>
      <c r="F439">
        <v>0</v>
      </c>
      <c r="G439">
        <v>0.26057999999999998</v>
      </c>
      <c r="H439">
        <v>1</v>
      </c>
      <c r="I439">
        <v>0</v>
      </c>
    </row>
    <row r="440" spans="1:25" x14ac:dyDescent="0.25">
      <c r="A440" t="s">
        <v>38</v>
      </c>
      <c r="B440">
        <v>10311.200000000001</v>
      </c>
      <c r="C440">
        <v>0</v>
      </c>
      <c r="D440">
        <v>0</v>
      </c>
      <c r="E440">
        <v>0</v>
      </c>
      <c r="F440">
        <v>0</v>
      </c>
      <c r="G440">
        <v>0.26057999999999998</v>
      </c>
      <c r="H440">
        <v>1</v>
      </c>
      <c r="I440">
        <v>0</v>
      </c>
    </row>
    <row r="441" spans="1:25" x14ac:dyDescent="0.25">
      <c r="A441" t="s">
        <v>38</v>
      </c>
      <c r="B441">
        <v>10319</v>
      </c>
      <c r="C441">
        <v>0</v>
      </c>
      <c r="D441">
        <v>0</v>
      </c>
      <c r="E441">
        <v>0</v>
      </c>
      <c r="F441">
        <v>0</v>
      </c>
      <c r="G441">
        <v>0.26057999999999998</v>
      </c>
      <c r="H441">
        <v>1</v>
      </c>
      <c r="I441">
        <v>0</v>
      </c>
    </row>
    <row r="442" spans="1:25" x14ac:dyDescent="0.25">
      <c r="A442" t="s">
        <v>38</v>
      </c>
      <c r="B442">
        <v>10311.200000000001</v>
      </c>
      <c r="C442">
        <v>0</v>
      </c>
      <c r="D442">
        <v>0</v>
      </c>
      <c r="E442">
        <v>0</v>
      </c>
      <c r="F442">
        <v>0</v>
      </c>
      <c r="G442">
        <v>0.26057999999999998</v>
      </c>
      <c r="H442">
        <v>1</v>
      </c>
      <c r="I442">
        <v>0</v>
      </c>
    </row>
    <row r="443" spans="1:25" x14ac:dyDescent="0.25">
      <c r="A443" t="s">
        <v>38</v>
      </c>
      <c r="B443">
        <v>10320.1</v>
      </c>
      <c r="C443">
        <v>0</v>
      </c>
      <c r="D443">
        <v>0</v>
      </c>
      <c r="E443">
        <v>0</v>
      </c>
      <c r="F443">
        <v>0</v>
      </c>
      <c r="G443">
        <v>0.26057999999999998</v>
      </c>
      <c r="H443">
        <v>1</v>
      </c>
      <c r="I443">
        <v>0</v>
      </c>
    </row>
    <row r="444" spans="1:25" x14ac:dyDescent="0.25">
      <c r="A444" t="s">
        <v>38</v>
      </c>
      <c r="B444">
        <v>10307.6</v>
      </c>
      <c r="C444">
        <v>0</v>
      </c>
      <c r="D444">
        <v>0</v>
      </c>
      <c r="E444">
        <v>0</v>
      </c>
      <c r="F444">
        <v>0</v>
      </c>
      <c r="G444">
        <v>0.26057999999999998</v>
      </c>
      <c r="H444">
        <v>1</v>
      </c>
      <c r="I444">
        <v>0</v>
      </c>
    </row>
    <row r="445" spans="1:25" x14ac:dyDescent="0.25">
      <c r="A445" t="s">
        <v>38</v>
      </c>
      <c r="B445">
        <v>10303.9</v>
      </c>
      <c r="C445">
        <v>0</v>
      </c>
      <c r="D445">
        <v>0</v>
      </c>
      <c r="E445">
        <v>0</v>
      </c>
      <c r="F445">
        <v>0</v>
      </c>
      <c r="G445">
        <v>0.26057999999999998</v>
      </c>
      <c r="H445">
        <v>1</v>
      </c>
      <c r="I445">
        <v>0</v>
      </c>
    </row>
    <row r="446" spans="1:25" x14ac:dyDescent="0.25">
      <c r="A446" t="s">
        <v>38</v>
      </c>
      <c r="B446">
        <v>10296.4</v>
      </c>
      <c r="C446">
        <v>0</v>
      </c>
      <c r="D446">
        <v>0</v>
      </c>
      <c r="E446">
        <v>0</v>
      </c>
      <c r="F446">
        <v>0</v>
      </c>
      <c r="G446">
        <v>0.26057999999999998</v>
      </c>
      <c r="H446">
        <v>1</v>
      </c>
      <c r="I446">
        <v>0</v>
      </c>
    </row>
    <row r="447" spans="1:25" x14ac:dyDescent="0.25">
      <c r="A447" t="s">
        <v>38</v>
      </c>
      <c r="B447">
        <v>10292.6</v>
      </c>
      <c r="C447">
        <v>0</v>
      </c>
      <c r="D447">
        <v>0</v>
      </c>
      <c r="E447">
        <v>0</v>
      </c>
      <c r="F447">
        <v>0</v>
      </c>
      <c r="G447">
        <v>0.26057999999999998</v>
      </c>
      <c r="H447">
        <v>1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38</v>
      </c>
      <c r="B448">
        <v>10296.299999999999</v>
      </c>
      <c r="C448">
        <v>0</v>
      </c>
      <c r="D448">
        <v>0</v>
      </c>
      <c r="E448">
        <v>0</v>
      </c>
      <c r="F448">
        <v>0</v>
      </c>
      <c r="G448">
        <v>0.26057999999999998</v>
      </c>
      <c r="H448">
        <v>1</v>
      </c>
      <c r="I448">
        <v>0</v>
      </c>
      <c r="R448">
        <f>AVERAGE(B399:B448)</f>
        <v>10298.364</v>
      </c>
      <c r="S448">
        <f>AVERAGE(C399:C448)</f>
        <v>0</v>
      </c>
      <c r="U448">
        <f>_xlfn.VAR.P(B399:B448)</f>
        <v>651.19710400000361</v>
      </c>
      <c r="V448">
        <f>_xlfn.VAR.P(C399:C448)</f>
        <v>0</v>
      </c>
      <c r="X448">
        <f>1.96*SQRT(U448)/50</f>
        <v>1.0003277052499173</v>
      </c>
      <c r="Y448">
        <f>1.96*SQRT(V448)/50</f>
        <v>0</v>
      </c>
    </row>
    <row r="449" spans="1:9" x14ac:dyDescent="0.25">
      <c r="A449" t="s">
        <v>38</v>
      </c>
      <c r="B449">
        <v>514972.98200000002</v>
      </c>
      <c r="C449" t="s">
        <v>36</v>
      </c>
    </row>
    <row r="450" spans="1:9" x14ac:dyDescent="0.25">
      <c r="A450" t="s">
        <v>39</v>
      </c>
      <c r="B450">
        <v>10287.4</v>
      </c>
      <c r="C450">
        <v>10216</v>
      </c>
      <c r="D450">
        <v>10135.799999999999</v>
      </c>
      <c r="E450">
        <v>9208.17</v>
      </c>
      <c r="F450">
        <v>0</v>
      </c>
      <c r="G450">
        <v>0.26057999999999998</v>
      </c>
      <c r="H450">
        <v>1</v>
      </c>
      <c r="I450">
        <v>0</v>
      </c>
    </row>
    <row r="451" spans="1:9" x14ac:dyDescent="0.25">
      <c r="A451" t="s">
        <v>39</v>
      </c>
      <c r="B451">
        <v>10285.1</v>
      </c>
      <c r="C451">
        <v>10217.6</v>
      </c>
      <c r="D451">
        <v>10136.200000000001</v>
      </c>
      <c r="E451">
        <v>9208.52</v>
      </c>
      <c r="F451">
        <v>0</v>
      </c>
      <c r="G451">
        <v>0.26057999999999998</v>
      </c>
      <c r="H451">
        <v>1</v>
      </c>
      <c r="I451">
        <v>0</v>
      </c>
    </row>
    <row r="452" spans="1:9" x14ac:dyDescent="0.25">
      <c r="A452" t="s">
        <v>39</v>
      </c>
      <c r="B452">
        <v>10292.5</v>
      </c>
      <c r="C452">
        <v>10220.5</v>
      </c>
      <c r="D452">
        <v>10136.299999999999</v>
      </c>
      <c r="E452">
        <v>9208.5400000000009</v>
      </c>
      <c r="F452">
        <v>0</v>
      </c>
      <c r="G452">
        <v>0.26057999999999998</v>
      </c>
      <c r="H452">
        <v>1</v>
      </c>
      <c r="I452">
        <v>0</v>
      </c>
    </row>
    <row r="453" spans="1:9" x14ac:dyDescent="0.25">
      <c r="A453" t="s">
        <v>39</v>
      </c>
      <c r="B453">
        <v>10286.700000000001</v>
      </c>
      <c r="C453">
        <v>10215.200000000001</v>
      </c>
      <c r="D453">
        <v>10134.6</v>
      </c>
      <c r="E453">
        <v>9208.41</v>
      </c>
      <c r="F453">
        <v>0</v>
      </c>
      <c r="G453">
        <v>0.26057999999999998</v>
      </c>
      <c r="H453">
        <v>1</v>
      </c>
      <c r="I453">
        <v>0</v>
      </c>
    </row>
    <row r="454" spans="1:9" x14ac:dyDescent="0.25">
      <c r="A454" t="s">
        <v>39</v>
      </c>
      <c r="B454">
        <v>10288.5</v>
      </c>
      <c r="C454">
        <v>10217.200000000001</v>
      </c>
      <c r="D454">
        <v>10135.200000000001</v>
      </c>
      <c r="E454">
        <v>9208.7199999999993</v>
      </c>
      <c r="F454">
        <v>0</v>
      </c>
      <c r="G454">
        <v>0.26057999999999998</v>
      </c>
      <c r="H454">
        <v>1</v>
      </c>
      <c r="I454">
        <v>0</v>
      </c>
    </row>
    <row r="455" spans="1:9" x14ac:dyDescent="0.25">
      <c r="A455" t="s">
        <v>39</v>
      </c>
      <c r="B455">
        <v>10292.4</v>
      </c>
      <c r="C455">
        <v>10224.200000000001</v>
      </c>
      <c r="D455">
        <v>10136.299999999999</v>
      </c>
      <c r="E455">
        <v>9208.52</v>
      </c>
      <c r="F455">
        <v>0</v>
      </c>
      <c r="G455">
        <v>0.26057999999999998</v>
      </c>
      <c r="H455">
        <v>1</v>
      </c>
      <c r="I455">
        <v>0</v>
      </c>
    </row>
    <row r="456" spans="1:9" x14ac:dyDescent="0.25">
      <c r="A456" t="s">
        <v>39</v>
      </c>
      <c r="B456">
        <v>10283.9</v>
      </c>
      <c r="C456">
        <v>10216.299999999999</v>
      </c>
      <c r="D456">
        <v>10135.1</v>
      </c>
      <c r="E456">
        <v>9208.5499999999993</v>
      </c>
      <c r="F456">
        <v>0</v>
      </c>
      <c r="G456">
        <v>0.26057999999999998</v>
      </c>
      <c r="H456">
        <v>1</v>
      </c>
      <c r="I456">
        <v>0</v>
      </c>
    </row>
    <row r="457" spans="1:9" x14ac:dyDescent="0.25">
      <c r="A457" t="s">
        <v>39</v>
      </c>
      <c r="B457">
        <v>10296.9</v>
      </c>
      <c r="C457">
        <v>10228.6</v>
      </c>
      <c r="D457">
        <v>10139</v>
      </c>
      <c r="E457">
        <v>9208.7199999999993</v>
      </c>
      <c r="F457">
        <v>0</v>
      </c>
      <c r="G457">
        <v>0.26057999999999998</v>
      </c>
      <c r="H457">
        <v>1</v>
      </c>
      <c r="I457">
        <v>0</v>
      </c>
    </row>
    <row r="458" spans="1:9" x14ac:dyDescent="0.25">
      <c r="A458" t="s">
        <v>39</v>
      </c>
      <c r="B458">
        <v>10301.200000000001</v>
      </c>
      <c r="C458">
        <v>10234</v>
      </c>
      <c r="D458">
        <v>10138.9</v>
      </c>
      <c r="E458">
        <v>9208.61</v>
      </c>
      <c r="F458">
        <v>0</v>
      </c>
      <c r="G458">
        <v>0.26057999999999998</v>
      </c>
      <c r="H458">
        <v>1</v>
      </c>
      <c r="I458">
        <v>0</v>
      </c>
    </row>
    <row r="459" spans="1:9" x14ac:dyDescent="0.25">
      <c r="A459" t="s">
        <v>39</v>
      </c>
      <c r="B459">
        <v>10297.4</v>
      </c>
      <c r="C459">
        <v>10229.5</v>
      </c>
      <c r="D459">
        <v>10138.6</v>
      </c>
      <c r="E459">
        <v>9208.7000000000007</v>
      </c>
      <c r="F459">
        <v>0</v>
      </c>
      <c r="G459">
        <v>0.26057999999999998</v>
      </c>
      <c r="H459">
        <v>1</v>
      </c>
      <c r="I459">
        <v>0</v>
      </c>
    </row>
    <row r="460" spans="1:9" x14ac:dyDescent="0.25">
      <c r="A460" t="s">
        <v>39</v>
      </c>
      <c r="B460">
        <v>10301.4</v>
      </c>
      <c r="C460">
        <v>10232.200000000001</v>
      </c>
      <c r="D460">
        <v>10138.4</v>
      </c>
      <c r="E460">
        <v>9208.4699999999993</v>
      </c>
      <c r="F460">
        <v>0</v>
      </c>
      <c r="G460">
        <v>0.26057999999999998</v>
      </c>
      <c r="H460">
        <v>1</v>
      </c>
      <c r="I460">
        <v>0</v>
      </c>
    </row>
    <row r="461" spans="1:9" x14ac:dyDescent="0.25">
      <c r="A461" t="s">
        <v>39</v>
      </c>
      <c r="B461">
        <v>10300.6</v>
      </c>
      <c r="C461">
        <v>10232.9</v>
      </c>
      <c r="D461">
        <v>10141.299999999999</v>
      </c>
      <c r="E461">
        <v>9208.3700000000008</v>
      </c>
      <c r="F461">
        <v>0</v>
      </c>
      <c r="G461">
        <v>0.26057999999999998</v>
      </c>
      <c r="H461">
        <v>1</v>
      </c>
      <c r="I461">
        <v>0</v>
      </c>
    </row>
    <row r="462" spans="1:9" x14ac:dyDescent="0.25">
      <c r="A462" t="s">
        <v>39</v>
      </c>
      <c r="B462">
        <v>10301.700000000001</v>
      </c>
      <c r="C462">
        <v>10231.299999999999</v>
      </c>
      <c r="D462">
        <v>10139</v>
      </c>
      <c r="E462">
        <v>9208.81</v>
      </c>
      <c r="F462">
        <v>0</v>
      </c>
      <c r="G462">
        <v>0.26057999999999998</v>
      </c>
      <c r="H462">
        <v>1</v>
      </c>
      <c r="I462">
        <v>0</v>
      </c>
    </row>
    <row r="463" spans="1:9" x14ac:dyDescent="0.25">
      <c r="A463" t="s">
        <v>39</v>
      </c>
      <c r="B463">
        <v>10300.200000000001</v>
      </c>
      <c r="C463">
        <v>10229.200000000001</v>
      </c>
      <c r="D463">
        <v>10138.299999999999</v>
      </c>
      <c r="E463">
        <v>9208.39</v>
      </c>
      <c r="F463">
        <v>0</v>
      </c>
      <c r="G463">
        <v>0.26057999999999998</v>
      </c>
      <c r="H463">
        <v>1</v>
      </c>
      <c r="I463">
        <v>0</v>
      </c>
    </row>
    <row r="464" spans="1:9" x14ac:dyDescent="0.25">
      <c r="A464" t="s">
        <v>39</v>
      </c>
      <c r="B464">
        <v>10305.6</v>
      </c>
      <c r="C464">
        <v>10237.700000000001</v>
      </c>
      <c r="D464">
        <v>10143.799999999999</v>
      </c>
      <c r="E464">
        <v>9208.7900000000009</v>
      </c>
      <c r="F464">
        <v>0</v>
      </c>
      <c r="G464">
        <v>0.26057999999999998</v>
      </c>
      <c r="H464">
        <v>1</v>
      </c>
      <c r="I464">
        <v>0</v>
      </c>
    </row>
    <row r="465" spans="1:9" x14ac:dyDescent="0.25">
      <c r="A465" t="s">
        <v>39</v>
      </c>
      <c r="B465">
        <v>10296</v>
      </c>
      <c r="C465">
        <v>10228.9</v>
      </c>
      <c r="D465">
        <v>10138.299999999999</v>
      </c>
      <c r="E465">
        <v>9208.74</v>
      </c>
      <c r="F465">
        <v>0</v>
      </c>
      <c r="G465">
        <v>0.26057999999999998</v>
      </c>
      <c r="H465">
        <v>1</v>
      </c>
      <c r="I465">
        <v>0</v>
      </c>
    </row>
    <row r="466" spans="1:9" x14ac:dyDescent="0.25">
      <c r="A466" t="s">
        <v>39</v>
      </c>
      <c r="B466">
        <v>10304</v>
      </c>
      <c r="C466">
        <v>10234.700000000001</v>
      </c>
      <c r="D466">
        <v>10141.4</v>
      </c>
      <c r="E466">
        <v>9208.57</v>
      </c>
      <c r="F466">
        <v>0</v>
      </c>
      <c r="G466">
        <v>0.26057999999999998</v>
      </c>
      <c r="H466">
        <v>1</v>
      </c>
      <c r="I466">
        <v>0</v>
      </c>
    </row>
    <row r="467" spans="1:9" x14ac:dyDescent="0.25">
      <c r="A467" t="s">
        <v>39</v>
      </c>
      <c r="B467">
        <v>10303</v>
      </c>
      <c r="C467">
        <v>10234.5</v>
      </c>
      <c r="D467">
        <v>10141.200000000001</v>
      </c>
      <c r="E467">
        <v>9208.44</v>
      </c>
      <c r="F467">
        <v>0</v>
      </c>
      <c r="G467">
        <v>0.26057999999999998</v>
      </c>
      <c r="H467">
        <v>1</v>
      </c>
      <c r="I467">
        <v>0</v>
      </c>
    </row>
    <row r="468" spans="1:9" x14ac:dyDescent="0.25">
      <c r="A468" t="s">
        <v>39</v>
      </c>
      <c r="B468">
        <v>10295.4</v>
      </c>
      <c r="C468">
        <v>10227.200000000001</v>
      </c>
      <c r="D468">
        <v>10138.299999999999</v>
      </c>
      <c r="E468">
        <v>9208.92</v>
      </c>
      <c r="F468">
        <v>0</v>
      </c>
      <c r="G468">
        <v>0.26057999999999998</v>
      </c>
      <c r="H468">
        <v>1</v>
      </c>
      <c r="I468">
        <v>0</v>
      </c>
    </row>
    <row r="469" spans="1:9" x14ac:dyDescent="0.25">
      <c r="A469" t="s">
        <v>39</v>
      </c>
      <c r="B469">
        <v>10285.6</v>
      </c>
      <c r="C469">
        <v>10217.9</v>
      </c>
      <c r="D469">
        <v>10136.6</v>
      </c>
      <c r="E469">
        <v>9208.5</v>
      </c>
      <c r="F469">
        <v>0</v>
      </c>
      <c r="G469">
        <v>0.26057999999999998</v>
      </c>
      <c r="H469">
        <v>1</v>
      </c>
      <c r="I469">
        <v>0</v>
      </c>
    </row>
    <row r="470" spans="1:9" x14ac:dyDescent="0.25">
      <c r="A470" t="s">
        <v>39</v>
      </c>
      <c r="B470">
        <v>10281</v>
      </c>
      <c r="C470">
        <v>10213.299999999999</v>
      </c>
      <c r="D470">
        <v>10135.299999999999</v>
      </c>
      <c r="E470">
        <v>9208.94</v>
      </c>
      <c r="F470">
        <v>0</v>
      </c>
      <c r="G470">
        <v>0.26057999999999998</v>
      </c>
      <c r="H470">
        <v>1</v>
      </c>
      <c r="I470">
        <v>0</v>
      </c>
    </row>
    <row r="471" spans="1:9" x14ac:dyDescent="0.25">
      <c r="A471" t="s">
        <v>39</v>
      </c>
      <c r="B471">
        <v>10287</v>
      </c>
      <c r="C471">
        <v>10216.1</v>
      </c>
      <c r="D471">
        <v>10136.200000000001</v>
      </c>
      <c r="E471">
        <v>9208.4</v>
      </c>
      <c r="F471">
        <v>0</v>
      </c>
      <c r="G471">
        <v>0.26057999999999998</v>
      </c>
      <c r="H471">
        <v>1</v>
      </c>
      <c r="I471">
        <v>0</v>
      </c>
    </row>
    <row r="472" spans="1:9" x14ac:dyDescent="0.25">
      <c r="A472" t="s">
        <v>39</v>
      </c>
      <c r="B472">
        <v>10277.799999999999</v>
      </c>
      <c r="C472">
        <v>10209.700000000001</v>
      </c>
      <c r="D472">
        <v>10134.799999999999</v>
      </c>
      <c r="E472">
        <v>9208.49</v>
      </c>
      <c r="F472">
        <v>0</v>
      </c>
      <c r="G472">
        <v>0.26057999999999998</v>
      </c>
      <c r="H472">
        <v>1</v>
      </c>
      <c r="I472">
        <v>0</v>
      </c>
    </row>
    <row r="473" spans="1:9" x14ac:dyDescent="0.25">
      <c r="A473" t="s">
        <v>39</v>
      </c>
      <c r="B473">
        <v>10280.700000000001</v>
      </c>
      <c r="C473">
        <v>10213.1</v>
      </c>
      <c r="D473">
        <v>10135.200000000001</v>
      </c>
      <c r="E473">
        <v>9208.57</v>
      </c>
      <c r="F473">
        <v>0</v>
      </c>
      <c r="G473">
        <v>0.26057999999999998</v>
      </c>
      <c r="H473">
        <v>1</v>
      </c>
      <c r="I473">
        <v>0</v>
      </c>
    </row>
    <row r="474" spans="1:9" x14ac:dyDescent="0.25">
      <c r="A474" t="s">
        <v>39</v>
      </c>
      <c r="B474">
        <v>10282.799999999999</v>
      </c>
      <c r="C474">
        <v>10213.9</v>
      </c>
      <c r="D474">
        <v>10135.4</v>
      </c>
      <c r="E474">
        <v>9208.65</v>
      </c>
      <c r="F474">
        <v>0</v>
      </c>
      <c r="G474">
        <v>0.26057999999999998</v>
      </c>
      <c r="H474">
        <v>1</v>
      </c>
      <c r="I474">
        <v>0</v>
      </c>
    </row>
    <row r="475" spans="1:9" x14ac:dyDescent="0.25">
      <c r="A475" t="s">
        <v>39</v>
      </c>
      <c r="B475">
        <v>10286.799999999999</v>
      </c>
      <c r="C475">
        <v>10219.5</v>
      </c>
      <c r="D475">
        <v>10136.700000000001</v>
      </c>
      <c r="E475">
        <v>9208.61</v>
      </c>
      <c r="F475">
        <v>0</v>
      </c>
      <c r="G475">
        <v>0.26057999999999998</v>
      </c>
      <c r="H475">
        <v>1</v>
      </c>
      <c r="I475">
        <v>0</v>
      </c>
    </row>
    <row r="476" spans="1:9" x14ac:dyDescent="0.25">
      <c r="A476" t="s">
        <v>39</v>
      </c>
      <c r="B476">
        <v>10284.799999999999</v>
      </c>
      <c r="C476">
        <v>10216.9</v>
      </c>
      <c r="D476">
        <v>10135.799999999999</v>
      </c>
      <c r="E476">
        <v>9208.7999999999993</v>
      </c>
      <c r="F476">
        <v>0</v>
      </c>
      <c r="G476">
        <v>0.26057999999999998</v>
      </c>
      <c r="H476">
        <v>1</v>
      </c>
      <c r="I476">
        <v>0</v>
      </c>
    </row>
    <row r="477" spans="1:9" x14ac:dyDescent="0.25">
      <c r="A477" t="s">
        <v>39</v>
      </c>
      <c r="B477">
        <v>10278.6</v>
      </c>
      <c r="C477">
        <v>10210.299999999999</v>
      </c>
      <c r="D477">
        <v>10134.4</v>
      </c>
      <c r="E477">
        <v>9208.3799999999992</v>
      </c>
      <c r="F477">
        <v>0</v>
      </c>
      <c r="G477">
        <v>0.26057999999999998</v>
      </c>
      <c r="H477">
        <v>1</v>
      </c>
      <c r="I477">
        <v>0</v>
      </c>
    </row>
    <row r="478" spans="1:9" x14ac:dyDescent="0.25">
      <c r="A478" t="s">
        <v>39</v>
      </c>
      <c r="B478">
        <v>10286.1</v>
      </c>
      <c r="C478">
        <v>10216</v>
      </c>
      <c r="D478">
        <v>10135.6</v>
      </c>
      <c r="E478">
        <v>9208.9599999999991</v>
      </c>
      <c r="F478">
        <v>0</v>
      </c>
      <c r="G478">
        <v>0.26057999999999998</v>
      </c>
      <c r="H478">
        <v>1</v>
      </c>
      <c r="I478">
        <v>0</v>
      </c>
    </row>
    <row r="479" spans="1:9" x14ac:dyDescent="0.25">
      <c r="A479" t="s">
        <v>39</v>
      </c>
      <c r="B479">
        <v>10280.799999999999</v>
      </c>
      <c r="C479">
        <v>10213.1</v>
      </c>
      <c r="D479">
        <v>10134.6</v>
      </c>
      <c r="E479">
        <v>9208.25</v>
      </c>
      <c r="F479">
        <v>0</v>
      </c>
      <c r="G479">
        <v>0.26057999999999998</v>
      </c>
      <c r="H479">
        <v>1</v>
      </c>
      <c r="I479">
        <v>0</v>
      </c>
    </row>
    <row r="480" spans="1:9" x14ac:dyDescent="0.25">
      <c r="A480" t="s">
        <v>39</v>
      </c>
      <c r="B480">
        <v>10289.5</v>
      </c>
      <c r="C480">
        <v>10221.5</v>
      </c>
      <c r="D480">
        <v>10136.799999999999</v>
      </c>
      <c r="E480">
        <v>9208.1299999999992</v>
      </c>
      <c r="F480">
        <v>0</v>
      </c>
      <c r="G480">
        <v>0.26057999999999998</v>
      </c>
      <c r="H480">
        <v>1</v>
      </c>
      <c r="I480">
        <v>0</v>
      </c>
    </row>
    <row r="481" spans="1:9" x14ac:dyDescent="0.25">
      <c r="A481" t="s">
        <v>39</v>
      </c>
      <c r="B481">
        <v>10301.299999999999</v>
      </c>
      <c r="C481">
        <v>10230.4</v>
      </c>
      <c r="D481">
        <v>10139.299999999999</v>
      </c>
      <c r="E481">
        <v>9208.65</v>
      </c>
      <c r="F481">
        <v>0</v>
      </c>
      <c r="G481">
        <v>0.26057999999999998</v>
      </c>
      <c r="H481">
        <v>1</v>
      </c>
      <c r="I481">
        <v>0</v>
      </c>
    </row>
    <row r="482" spans="1:9" x14ac:dyDescent="0.25">
      <c r="A482" t="s">
        <v>39</v>
      </c>
      <c r="B482">
        <v>10303.6</v>
      </c>
      <c r="C482">
        <v>10235.299999999999</v>
      </c>
      <c r="D482">
        <v>10143.200000000001</v>
      </c>
      <c r="E482">
        <v>9208.15</v>
      </c>
      <c r="F482">
        <v>0</v>
      </c>
      <c r="G482">
        <v>0.26057999999999998</v>
      </c>
      <c r="H482">
        <v>1</v>
      </c>
      <c r="I482">
        <v>0</v>
      </c>
    </row>
    <row r="483" spans="1:9" x14ac:dyDescent="0.25">
      <c r="A483" t="s">
        <v>39</v>
      </c>
      <c r="B483">
        <v>10295.4</v>
      </c>
      <c r="C483">
        <v>10227.799999999999</v>
      </c>
      <c r="D483">
        <v>10138.4</v>
      </c>
      <c r="E483">
        <v>9208.5300000000007</v>
      </c>
      <c r="F483">
        <v>0</v>
      </c>
      <c r="G483">
        <v>0.26057999999999998</v>
      </c>
      <c r="H483">
        <v>1</v>
      </c>
      <c r="I483">
        <v>0</v>
      </c>
    </row>
    <row r="484" spans="1:9" x14ac:dyDescent="0.25">
      <c r="A484" t="s">
        <v>39</v>
      </c>
      <c r="B484">
        <v>10297.200000000001</v>
      </c>
      <c r="C484">
        <v>10229.799999999999</v>
      </c>
      <c r="D484">
        <v>10139.200000000001</v>
      </c>
      <c r="E484">
        <v>9208.69</v>
      </c>
      <c r="F484">
        <v>0</v>
      </c>
      <c r="G484">
        <v>0.26057999999999998</v>
      </c>
      <c r="H484">
        <v>1</v>
      </c>
      <c r="I484">
        <v>0</v>
      </c>
    </row>
    <row r="485" spans="1:9" x14ac:dyDescent="0.25">
      <c r="A485" t="s">
        <v>39</v>
      </c>
      <c r="B485">
        <v>10305.6</v>
      </c>
      <c r="C485">
        <v>10235.700000000001</v>
      </c>
      <c r="D485">
        <v>10143.299999999999</v>
      </c>
      <c r="E485">
        <v>9208.57</v>
      </c>
      <c r="F485">
        <v>0</v>
      </c>
      <c r="G485">
        <v>0.26057999999999998</v>
      </c>
      <c r="H485">
        <v>1</v>
      </c>
      <c r="I485">
        <v>0</v>
      </c>
    </row>
    <row r="486" spans="1:9" x14ac:dyDescent="0.25">
      <c r="A486" t="s">
        <v>39</v>
      </c>
      <c r="B486">
        <v>10300.799999999999</v>
      </c>
      <c r="C486">
        <v>10233.1</v>
      </c>
      <c r="D486">
        <v>10143.6</v>
      </c>
      <c r="E486">
        <v>9209.07</v>
      </c>
      <c r="F486">
        <v>0</v>
      </c>
      <c r="G486">
        <v>0.26057999999999998</v>
      </c>
      <c r="H486">
        <v>1</v>
      </c>
      <c r="I486">
        <v>0</v>
      </c>
    </row>
    <row r="487" spans="1:9" x14ac:dyDescent="0.25">
      <c r="A487" t="s">
        <v>39</v>
      </c>
      <c r="B487">
        <v>10298.4</v>
      </c>
      <c r="C487">
        <v>10227</v>
      </c>
      <c r="D487">
        <v>10138.5</v>
      </c>
      <c r="E487">
        <v>9208.61</v>
      </c>
      <c r="F487">
        <v>0</v>
      </c>
      <c r="G487">
        <v>0.26057999999999998</v>
      </c>
      <c r="H487">
        <v>1</v>
      </c>
      <c r="I487">
        <v>0</v>
      </c>
    </row>
    <row r="488" spans="1:9" x14ac:dyDescent="0.25">
      <c r="A488" t="s">
        <v>39</v>
      </c>
      <c r="B488">
        <v>10305.799999999999</v>
      </c>
      <c r="C488">
        <v>10238.200000000001</v>
      </c>
      <c r="D488">
        <v>10144.1</v>
      </c>
      <c r="E488">
        <v>9208.7800000000007</v>
      </c>
      <c r="F488">
        <v>0</v>
      </c>
      <c r="G488">
        <v>0.26057999999999998</v>
      </c>
      <c r="H488">
        <v>1</v>
      </c>
      <c r="I488">
        <v>0</v>
      </c>
    </row>
    <row r="489" spans="1:9" x14ac:dyDescent="0.25">
      <c r="A489" t="s">
        <v>39</v>
      </c>
      <c r="B489">
        <v>10302.200000000001</v>
      </c>
      <c r="C489">
        <v>10234.6</v>
      </c>
      <c r="D489">
        <v>10143.4</v>
      </c>
      <c r="E489">
        <v>9208.44</v>
      </c>
      <c r="F489">
        <v>0</v>
      </c>
      <c r="G489">
        <v>0.26057999999999998</v>
      </c>
      <c r="H489">
        <v>1</v>
      </c>
      <c r="I489">
        <v>0</v>
      </c>
    </row>
    <row r="490" spans="1:9" x14ac:dyDescent="0.25">
      <c r="A490" t="s">
        <v>39</v>
      </c>
      <c r="B490">
        <v>10293.200000000001</v>
      </c>
      <c r="C490">
        <v>10224.299999999999</v>
      </c>
      <c r="D490">
        <v>10137.5</v>
      </c>
      <c r="E490">
        <v>9208.5300000000007</v>
      </c>
      <c r="F490">
        <v>0</v>
      </c>
      <c r="G490">
        <v>0.26057999999999998</v>
      </c>
      <c r="H490">
        <v>1</v>
      </c>
      <c r="I490">
        <v>0</v>
      </c>
    </row>
    <row r="491" spans="1:9" x14ac:dyDescent="0.25">
      <c r="A491" t="s">
        <v>39</v>
      </c>
      <c r="B491">
        <v>10292.700000000001</v>
      </c>
      <c r="C491">
        <v>10224</v>
      </c>
      <c r="D491">
        <v>10137.5</v>
      </c>
      <c r="E491">
        <v>9208.76</v>
      </c>
      <c r="F491">
        <v>0</v>
      </c>
      <c r="G491">
        <v>0.26057999999999998</v>
      </c>
      <c r="H491">
        <v>1</v>
      </c>
      <c r="I491">
        <v>0</v>
      </c>
    </row>
    <row r="492" spans="1:9" x14ac:dyDescent="0.25">
      <c r="A492" t="s">
        <v>39</v>
      </c>
      <c r="B492">
        <v>10299.1</v>
      </c>
      <c r="C492">
        <v>10230.6</v>
      </c>
      <c r="D492">
        <v>10139.799999999999</v>
      </c>
      <c r="E492">
        <v>9208.43</v>
      </c>
      <c r="F492">
        <v>0</v>
      </c>
      <c r="G492">
        <v>0.26057999999999998</v>
      </c>
      <c r="H492">
        <v>1</v>
      </c>
      <c r="I492">
        <v>0</v>
      </c>
    </row>
    <row r="493" spans="1:9" x14ac:dyDescent="0.25">
      <c r="A493" t="s">
        <v>39</v>
      </c>
      <c r="B493">
        <v>10281.799999999999</v>
      </c>
      <c r="C493">
        <v>10213.1</v>
      </c>
      <c r="D493">
        <v>10135.200000000001</v>
      </c>
      <c r="E493">
        <v>9208.75</v>
      </c>
      <c r="F493">
        <v>0</v>
      </c>
      <c r="G493">
        <v>0.26057999999999998</v>
      </c>
      <c r="H493">
        <v>1</v>
      </c>
      <c r="I493">
        <v>0</v>
      </c>
    </row>
    <row r="494" spans="1:9" x14ac:dyDescent="0.25">
      <c r="A494" t="s">
        <v>39</v>
      </c>
      <c r="B494">
        <v>10283.700000000001</v>
      </c>
      <c r="C494">
        <v>10216.200000000001</v>
      </c>
      <c r="D494">
        <v>10135.4</v>
      </c>
      <c r="E494">
        <v>9208.86</v>
      </c>
      <c r="F494">
        <v>0</v>
      </c>
      <c r="G494">
        <v>0.26057999999999998</v>
      </c>
      <c r="H494">
        <v>1</v>
      </c>
      <c r="I494">
        <v>0</v>
      </c>
    </row>
    <row r="495" spans="1:9" x14ac:dyDescent="0.25">
      <c r="A495" t="s">
        <v>39</v>
      </c>
      <c r="B495">
        <v>10283.4</v>
      </c>
      <c r="C495">
        <v>10216.1</v>
      </c>
      <c r="D495">
        <v>10135.299999999999</v>
      </c>
      <c r="E495">
        <v>9208.7199999999993</v>
      </c>
      <c r="F495">
        <v>0</v>
      </c>
      <c r="G495">
        <v>0.26057999999999998</v>
      </c>
      <c r="H495">
        <v>1</v>
      </c>
      <c r="I495">
        <v>0</v>
      </c>
    </row>
    <row r="496" spans="1:9" x14ac:dyDescent="0.25">
      <c r="A496" t="s">
        <v>39</v>
      </c>
      <c r="B496">
        <v>10281</v>
      </c>
      <c r="C496">
        <v>10214.4</v>
      </c>
      <c r="D496">
        <v>10135.5</v>
      </c>
      <c r="E496">
        <v>9208.7199999999993</v>
      </c>
      <c r="F496">
        <v>0</v>
      </c>
      <c r="G496">
        <v>0.26057999999999998</v>
      </c>
      <c r="H496">
        <v>1</v>
      </c>
      <c r="I496">
        <v>0</v>
      </c>
    </row>
    <row r="497" spans="1:25" x14ac:dyDescent="0.25">
      <c r="A497" t="s">
        <v>39</v>
      </c>
      <c r="B497">
        <v>10284.700000000001</v>
      </c>
      <c r="C497">
        <v>10217</v>
      </c>
      <c r="D497">
        <v>10135.200000000001</v>
      </c>
      <c r="E497">
        <v>9208.39</v>
      </c>
      <c r="F497">
        <v>0</v>
      </c>
      <c r="G497">
        <v>0.26057999999999998</v>
      </c>
      <c r="H497">
        <v>1</v>
      </c>
      <c r="I497">
        <v>0</v>
      </c>
    </row>
    <row r="498" spans="1:25" x14ac:dyDescent="0.25">
      <c r="A498" t="s">
        <v>39</v>
      </c>
      <c r="B498">
        <v>10287.5</v>
      </c>
      <c r="C498">
        <v>10220.5</v>
      </c>
      <c r="D498">
        <v>10136.200000000001</v>
      </c>
      <c r="E498">
        <v>9208.41</v>
      </c>
      <c r="F498">
        <v>0</v>
      </c>
      <c r="G498">
        <v>0.26057999999999998</v>
      </c>
      <c r="H498">
        <v>1</v>
      </c>
      <c r="I498">
        <v>0</v>
      </c>
    </row>
    <row r="499" spans="1:25" x14ac:dyDescent="0.25">
      <c r="A499" t="s">
        <v>39</v>
      </c>
      <c r="B499">
        <v>10303.200000000001</v>
      </c>
      <c r="C499">
        <v>10230.700000000001</v>
      </c>
      <c r="D499">
        <v>10137.700000000001</v>
      </c>
      <c r="E499">
        <v>9208.7099999999991</v>
      </c>
      <c r="F499">
        <v>0</v>
      </c>
      <c r="G499">
        <v>0.26057999999999998</v>
      </c>
      <c r="H499">
        <v>1</v>
      </c>
      <c r="I499">
        <v>0</v>
      </c>
    </row>
    <row r="500" spans="1:25" x14ac:dyDescent="0.25">
      <c r="A500" t="s">
        <v>39</v>
      </c>
      <c r="B500">
        <v>10286.1</v>
      </c>
      <c r="C500">
        <v>10217.9</v>
      </c>
      <c r="D500">
        <v>10135.799999999999</v>
      </c>
      <c r="E500">
        <v>9208.56</v>
      </c>
      <c r="F500">
        <v>0</v>
      </c>
      <c r="G500">
        <v>0.26057999999999998</v>
      </c>
      <c r="H500">
        <v>1</v>
      </c>
      <c r="I500">
        <v>0</v>
      </c>
    </row>
    <row r="501" spans="1:25" x14ac:dyDescent="0.25">
      <c r="A501" t="s">
        <v>39</v>
      </c>
      <c r="B501">
        <v>10288.799999999999</v>
      </c>
      <c r="C501">
        <v>10220.9</v>
      </c>
      <c r="D501">
        <v>10136</v>
      </c>
      <c r="E501">
        <v>9208.48</v>
      </c>
      <c r="F501">
        <v>0</v>
      </c>
      <c r="G501">
        <v>0.26057999999999998</v>
      </c>
      <c r="H501">
        <v>1</v>
      </c>
      <c r="I501">
        <v>0</v>
      </c>
    </row>
    <row r="502" spans="1:25" x14ac:dyDescent="0.25">
      <c r="A502" t="s">
        <v>39</v>
      </c>
      <c r="B502">
        <v>10288.6</v>
      </c>
      <c r="C502">
        <v>10220.700000000001</v>
      </c>
      <c r="D502">
        <v>10136.1</v>
      </c>
      <c r="E502">
        <v>9208.69</v>
      </c>
      <c r="F502">
        <v>0</v>
      </c>
      <c r="G502">
        <v>0.26057999999999998</v>
      </c>
      <c r="H502">
        <v>1</v>
      </c>
      <c r="I502">
        <v>0</v>
      </c>
    </row>
    <row r="503" spans="1:25" x14ac:dyDescent="0.25">
      <c r="A503" t="s">
        <v>39</v>
      </c>
      <c r="B503">
        <v>10285.299999999999</v>
      </c>
      <c r="C503">
        <v>10216.9</v>
      </c>
      <c r="D503">
        <v>10134.9</v>
      </c>
      <c r="E503">
        <v>9208.36</v>
      </c>
      <c r="F503">
        <v>0</v>
      </c>
      <c r="G503">
        <v>0.26057999999999998</v>
      </c>
      <c r="H503">
        <v>1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39</v>
      </c>
      <c r="B504">
        <v>10302.5</v>
      </c>
      <c r="C504">
        <v>10235.299999999999</v>
      </c>
      <c r="D504">
        <v>10139.6</v>
      </c>
      <c r="E504">
        <v>9208.7000000000007</v>
      </c>
      <c r="F504">
        <v>0</v>
      </c>
      <c r="G504">
        <v>0.26057999999999998</v>
      </c>
      <c r="H504">
        <v>1</v>
      </c>
      <c r="I504">
        <v>0</v>
      </c>
      <c r="R504">
        <f>AVERAGE(B455:B504)</f>
        <v>10292.661999999998</v>
      </c>
      <c r="S504">
        <f>AVERAGE(C455:C504)</f>
        <v>10224.26</v>
      </c>
      <c r="U504">
        <f>_xlfn.VAR.P(B455:B504)</f>
        <v>73.943156000001878</v>
      </c>
      <c r="V504">
        <f>_xlfn.VAR.P(C455:C504)</f>
        <v>68.938000000001352</v>
      </c>
      <c r="X504">
        <f>1.96*SQRT(U504)/50</f>
        <v>0.33708160916288932</v>
      </c>
      <c r="Y504">
        <f>1.96*SQRT(V504)/50</f>
        <v>0.32547332966005377</v>
      </c>
    </row>
    <row r="505" spans="1:25" x14ac:dyDescent="0.25">
      <c r="A505" t="s">
        <v>38</v>
      </c>
      <c r="B505">
        <v>514701.48229999997</v>
      </c>
      <c r="C505" t="s">
        <v>36</v>
      </c>
    </row>
    <row r="506" spans="1:25" x14ac:dyDescent="0.25">
      <c r="A506" t="s">
        <v>40</v>
      </c>
      <c r="B506">
        <v>4022.3</v>
      </c>
      <c r="C506">
        <v>3957.16</v>
      </c>
      <c r="D506">
        <v>3893.41</v>
      </c>
      <c r="E506">
        <v>2961.78</v>
      </c>
      <c r="F506">
        <v>0</v>
      </c>
      <c r="G506">
        <v>0.23791499999999999</v>
      </c>
      <c r="H506">
        <v>1</v>
      </c>
      <c r="I506">
        <v>0</v>
      </c>
    </row>
    <row r="507" spans="1:25" x14ac:dyDescent="0.25">
      <c r="A507" t="s">
        <v>40</v>
      </c>
      <c r="B507">
        <v>4019.55</v>
      </c>
      <c r="C507">
        <v>3957.67</v>
      </c>
      <c r="D507">
        <v>3894.71</v>
      </c>
      <c r="E507">
        <v>2962.1</v>
      </c>
      <c r="F507">
        <v>0</v>
      </c>
      <c r="G507">
        <v>0.26060100000000003</v>
      </c>
      <c r="H507">
        <v>1</v>
      </c>
      <c r="I507">
        <v>0</v>
      </c>
    </row>
    <row r="508" spans="1:25" x14ac:dyDescent="0.25">
      <c r="A508" t="s">
        <v>40</v>
      </c>
      <c r="B508">
        <v>4019.37</v>
      </c>
      <c r="C508">
        <v>3956.92</v>
      </c>
      <c r="D508">
        <v>3894.11</v>
      </c>
      <c r="E508">
        <v>2962.17</v>
      </c>
      <c r="F508">
        <v>0</v>
      </c>
      <c r="G508">
        <v>0.23944199999999999</v>
      </c>
      <c r="H508">
        <v>1</v>
      </c>
      <c r="I508">
        <v>0</v>
      </c>
    </row>
    <row r="509" spans="1:25" x14ac:dyDescent="0.25">
      <c r="A509" t="s">
        <v>40</v>
      </c>
      <c r="B509">
        <v>4017.61</v>
      </c>
      <c r="C509">
        <v>3955.4</v>
      </c>
      <c r="D509">
        <v>3893.68</v>
      </c>
      <c r="E509">
        <v>2961.97</v>
      </c>
      <c r="F509">
        <v>0</v>
      </c>
      <c r="G509">
        <v>0.26053199999999999</v>
      </c>
      <c r="H509">
        <v>1</v>
      </c>
      <c r="I509">
        <v>0</v>
      </c>
    </row>
    <row r="510" spans="1:25" x14ac:dyDescent="0.25">
      <c r="A510" t="s">
        <v>40</v>
      </c>
      <c r="B510">
        <v>4018.17</v>
      </c>
      <c r="C510">
        <v>3952.77</v>
      </c>
      <c r="D510">
        <v>3892.6</v>
      </c>
      <c r="E510">
        <v>2962.06</v>
      </c>
      <c r="F510">
        <v>0</v>
      </c>
      <c r="G510">
        <v>0.26053199999999999</v>
      </c>
      <c r="H510">
        <v>1</v>
      </c>
      <c r="I510">
        <v>0</v>
      </c>
    </row>
    <row r="511" spans="1:25" x14ac:dyDescent="0.25">
      <c r="A511" t="s">
        <v>40</v>
      </c>
      <c r="B511">
        <v>4021.81</v>
      </c>
      <c r="C511">
        <v>3959.96</v>
      </c>
      <c r="D511">
        <v>3894.75</v>
      </c>
      <c r="E511">
        <v>2962.08</v>
      </c>
      <c r="F511">
        <v>0</v>
      </c>
      <c r="G511">
        <v>0.26061000000000001</v>
      </c>
      <c r="H511">
        <v>1</v>
      </c>
      <c r="I511">
        <v>0</v>
      </c>
    </row>
    <row r="512" spans="1:25" x14ac:dyDescent="0.25">
      <c r="A512" t="s">
        <v>40</v>
      </c>
      <c r="B512">
        <v>4021.18</v>
      </c>
      <c r="C512">
        <v>3954.37</v>
      </c>
      <c r="D512">
        <v>3893.43</v>
      </c>
      <c r="E512">
        <v>2962.09</v>
      </c>
      <c r="F512">
        <v>0</v>
      </c>
      <c r="G512">
        <v>0.26061000000000001</v>
      </c>
      <c r="H512">
        <v>1</v>
      </c>
      <c r="I512">
        <v>0</v>
      </c>
    </row>
    <row r="513" spans="1:9" x14ac:dyDescent="0.25">
      <c r="A513" t="s">
        <v>40</v>
      </c>
      <c r="B513">
        <v>4018.63</v>
      </c>
      <c r="C513">
        <v>3952.76</v>
      </c>
      <c r="D513">
        <v>3893.46</v>
      </c>
      <c r="E513">
        <v>2962.21</v>
      </c>
      <c r="F513">
        <v>0</v>
      </c>
      <c r="G513">
        <v>0.26061000000000001</v>
      </c>
      <c r="H513">
        <v>1</v>
      </c>
      <c r="I513">
        <v>0</v>
      </c>
    </row>
    <row r="514" spans="1:9" x14ac:dyDescent="0.25">
      <c r="A514" t="s">
        <v>40</v>
      </c>
      <c r="B514">
        <v>4015.57</v>
      </c>
      <c r="C514">
        <v>3952.87</v>
      </c>
      <c r="D514">
        <v>3892.32</v>
      </c>
      <c r="E514">
        <v>2962.11</v>
      </c>
      <c r="F514">
        <v>0</v>
      </c>
      <c r="G514">
        <v>0.26053799999999999</v>
      </c>
      <c r="H514">
        <v>1</v>
      </c>
      <c r="I514">
        <v>0</v>
      </c>
    </row>
    <row r="515" spans="1:9" x14ac:dyDescent="0.25">
      <c r="A515" t="s">
        <v>40</v>
      </c>
      <c r="B515">
        <v>4016.61</v>
      </c>
      <c r="C515">
        <v>3953.88</v>
      </c>
      <c r="D515">
        <v>3892.84</v>
      </c>
      <c r="E515">
        <v>2961.98</v>
      </c>
      <c r="F515">
        <v>0</v>
      </c>
      <c r="G515">
        <v>0.26053700000000002</v>
      </c>
      <c r="H515">
        <v>1</v>
      </c>
      <c r="I515">
        <v>0</v>
      </c>
    </row>
    <row r="516" spans="1:9" x14ac:dyDescent="0.25">
      <c r="A516" t="s">
        <v>40</v>
      </c>
      <c r="B516">
        <v>4017.7</v>
      </c>
      <c r="C516">
        <v>3953.26</v>
      </c>
      <c r="D516">
        <v>3893.13</v>
      </c>
      <c r="E516">
        <v>2962.07</v>
      </c>
      <c r="F516">
        <v>0</v>
      </c>
      <c r="G516">
        <v>0.26057599999999997</v>
      </c>
      <c r="H516">
        <v>1</v>
      </c>
      <c r="I516">
        <v>0</v>
      </c>
    </row>
    <row r="517" spans="1:9" x14ac:dyDescent="0.25">
      <c r="A517" t="s">
        <v>40</v>
      </c>
      <c r="B517">
        <v>4017.08</v>
      </c>
      <c r="C517">
        <v>3955.73</v>
      </c>
      <c r="D517">
        <v>3892.9</v>
      </c>
      <c r="E517">
        <v>2961.94</v>
      </c>
      <c r="F517">
        <v>0</v>
      </c>
      <c r="G517">
        <v>0.23871800000000001</v>
      </c>
      <c r="H517">
        <v>1</v>
      </c>
      <c r="I517">
        <v>0</v>
      </c>
    </row>
    <row r="518" spans="1:9" x14ac:dyDescent="0.25">
      <c r="A518" t="s">
        <v>40</v>
      </c>
      <c r="B518">
        <v>4018.85</v>
      </c>
      <c r="C518">
        <v>3956.24</v>
      </c>
      <c r="D518">
        <v>3893.8</v>
      </c>
      <c r="E518">
        <v>2962.17</v>
      </c>
      <c r="F518">
        <v>0</v>
      </c>
      <c r="G518">
        <v>0.239513</v>
      </c>
      <c r="H518">
        <v>1</v>
      </c>
      <c r="I518">
        <v>0</v>
      </c>
    </row>
    <row r="519" spans="1:9" x14ac:dyDescent="0.25">
      <c r="A519" t="s">
        <v>40</v>
      </c>
      <c r="B519">
        <v>4023.72</v>
      </c>
      <c r="C519">
        <v>3959.86</v>
      </c>
      <c r="D519">
        <v>3894.53</v>
      </c>
      <c r="E519">
        <v>2962.23</v>
      </c>
      <c r="F519">
        <v>0</v>
      </c>
      <c r="G519">
        <v>0.260571</v>
      </c>
      <c r="H519">
        <v>1</v>
      </c>
      <c r="I519">
        <v>0</v>
      </c>
    </row>
    <row r="520" spans="1:9" x14ac:dyDescent="0.25">
      <c r="A520" t="s">
        <v>40</v>
      </c>
      <c r="B520">
        <v>4008.12</v>
      </c>
      <c r="C520">
        <v>3943.74</v>
      </c>
      <c r="D520">
        <v>3889.75</v>
      </c>
      <c r="E520">
        <v>2962.18</v>
      </c>
      <c r="F520">
        <v>0</v>
      </c>
      <c r="G520">
        <v>0.260571</v>
      </c>
      <c r="H520">
        <v>1</v>
      </c>
      <c r="I520">
        <v>0</v>
      </c>
    </row>
    <row r="521" spans="1:9" x14ac:dyDescent="0.25">
      <c r="A521" t="s">
        <v>40</v>
      </c>
      <c r="B521">
        <v>4024.35</v>
      </c>
      <c r="C521">
        <v>3961.4</v>
      </c>
      <c r="D521">
        <v>3894.7</v>
      </c>
      <c r="E521">
        <v>2962.16</v>
      </c>
      <c r="F521">
        <v>0</v>
      </c>
      <c r="G521">
        <v>0.24102000000000001</v>
      </c>
      <c r="H521">
        <v>1</v>
      </c>
      <c r="I521">
        <v>0</v>
      </c>
    </row>
    <row r="522" spans="1:9" x14ac:dyDescent="0.25">
      <c r="A522" t="s">
        <v>40</v>
      </c>
      <c r="B522">
        <v>4026.67</v>
      </c>
      <c r="C522">
        <v>3961.69</v>
      </c>
      <c r="D522">
        <v>3895.31</v>
      </c>
      <c r="E522">
        <v>2961.56</v>
      </c>
      <c r="F522">
        <v>0</v>
      </c>
      <c r="G522">
        <v>0.26052999999999998</v>
      </c>
      <c r="H522">
        <v>1</v>
      </c>
      <c r="I522">
        <v>0</v>
      </c>
    </row>
    <row r="523" spans="1:9" x14ac:dyDescent="0.25">
      <c r="A523" t="s">
        <v>40</v>
      </c>
      <c r="B523">
        <v>4021.38</v>
      </c>
      <c r="C523">
        <v>3958.45</v>
      </c>
      <c r="D523">
        <v>3894.78</v>
      </c>
      <c r="E523">
        <v>2961.92</v>
      </c>
      <c r="F523">
        <v>0</v>
      </c>
      <c r="G523">
        <v>0.26052999999999998</v>
      </c>
      <c r="H523">
        <v>1</v>
      </c>
      <c r="I523">
        <v>0</v>
      </c>
    </row>
    <row r="524" spans="1:9" x14ac:dyDescent="0.25">
      <c r="A524" t="s">
        <v>40</v>
      </c>
      <c r="B524">
        <v>4026.85</v>
      </c>
      <c r="C524">
        <v>3962.66</v>
      </c>
      <c r="D524">
        <v>3896.2</v>
      </c>
      <c r="E524">
        <v>2962.02</v>
      </c>
      <c r="F524">
        <v>0</v>
      </c>
      <c r="G524">
        <v>0.25036799999999998</v>
      </c>
      <c r="H524">
        <v>1</v>
      </c>
      <c r="I524">
        <v>0</v>
      </c>
    </row>
    <row r="525" spans="1:9" x14ac:dyDescent="0.25">
      <c r="A525" t="s">
        <v>40</v>
      </c>
      <c r="B525">
        <v>4028.36</v>
      </c>
      <c r="C525">
        <v>3962.78</v>
      </c>
      <c r="D525">
        <v>3898.48</v>
      </c>
      <c r="E525">
        <v>2964.15</v>
      </c>
      <c r="F525">
        <v>0</v>
      </c>
      <c r="G525">
        <v>0.24771699999999999</v>
      </c>
      <c r="H525">
        <v>1</v>
      </c>
      <c r="I525">
        <v>0</v>
      </c>
    </row>
    <row r="526" spans="1:9" x14ac:dyDescent="0.25">
      <c r="A526" t="s">
        <v>40</v>
      </c>
      <c r="B526">
        <v>4038.25</v>
      </c>
      <c r="C526">
        <v>3971.68</v>
      </c>
      <c r="D526">
        <v>3907.65</v>
      </c>
      <c r="E526">
        <v>2971.44</v>
      </c>
      <c r="F526">
        <v>0</v>
      </c>
      <c r="G526">
        <v>0.26053100000000001</v>
      </c>
      <c r="H526">
        <v>1</v>
      </c>
      <c r="I526">
        <v>0</v>
      </c>
    </row>
    <row r="527" spans="1:9" x14ac:dyDescent="0.25">
      <c r="A527" t="s">
        <v>40</v>
      </c>
      <c r="B527">
        <v>4037.1</v>
      </c>
      <c r="C527">
        <v>3973.47</v>
      </c>
      <c r="D527">
        <v>3908.22</v>
      </c>
      <c r="E527">
        <v>2971.6</v>
      </c>
      <c r="F527">
        <v>0</v>
      </c>
      <c r="G527">
        <v>0.26052999999999998</v>
      </c>
      <c r="H527">
        <v>1</v>
      </c>
      <c r="I527">
        <v>0</v>
      </c>
    </row>
    <row r="528" spans="1:9" x14ac:dyDescent="0.25">
      <c r="A528" t="s">
        <v>40</v>
      </c>
      <c r="B528">
        <v>4033.2</v>
      </c>
      <c r="C528">
        <v>3968.47</v>
      </c>
      <c r="D528">
        <v>3906.53</v>
      </c>
      <c r="E528">
        <v>2971.76</v>
      </c>
      <c r="F528">
        <v>0</v>
      </c>
      <c r="G528">
        <v>0.25197599999999998</v>
      </c>
      <c r="H528">
        <v>1</v>
      </c>
      <c r="I528">
        <v>0</v>
      </c>
    </row>
    <row r="529" spans="1:9" x14ac:dyDescent="0.25">
      <c r="A529" t="s">
        <v>40</v>
      </c>
      <c r="B529">
        <v>4037.56</v>
      </c>
      <c r="C529">
        <v>3974.68</v>
      </c>
      <c r="D529">
        <v>3908.81</v>
      </c>
      <c r="E529">
        <v>2971.89</v>
      </c>
      <c r="F529">
        <v>0</v>
      </c>
      <c r="G529">
        <v>0.24648300000000001</v>
      </c>
      <c r="H529">
        <v>1</v>
      </c>
      <c r="I529">
        <v>0</v>
      </c>
    </row>
    <row r="530" spans="1:9" x14ac:dyDescent="0.25">
      <c r="A530" t="s">
        <v>40</v>
      </c>
      <c r="B530">
        <v>4038.98</v>
      </c>
      <c r="C530">
        <v>3974.61</v>
      </c>
      <c r="D530">
        <v>3908.61</v>
      </c>
      <c r="E530">
        <v>2971.73</v>
      </c>
      <c r="F530">
        <v>0</v>
      </c>
      <c r="G530">
        <v>0.24846299999999999</v>
      </c>
      <c r="H530">
        <v>1</v>
      </c>
      <c r="I530">
        <v>0</v>
      </c>
    </row>
    <row r="531" spans="1:9" x14ac:dyDescent="0.25">
      <c r="A531" t="s">
        <v>40</v>
      </c>
      <c r="B531">
        <v>4037.83</v>
      </c>
      <c r="C531">
        <v>3974.82</v>
      </c>
      <c r="D531">
        <v>3908.68</v>
      </c>
      <c r="E531">
        <v>2972.07</v>
      </c>
      <c r="F531">
        <v>0</v>
      </c>
      <c r="G531">
        <v>0.26053799999999999</v>
      </c>
      <c r="H531">
        <v>1</v>
      </c>
      <c r="I531">
        <v>0</v>
      </c>
    </row>
    <row r="532" spans="1:9" x14ac:dyDescent="0.25">
      <c r="A532" t="s">
        <v>40</v>
      </c>
      <c r="B532">
        <v>4039.72</v>
      </c>
      <c r="C532">
        <v>3976.2</v>
      </c>
      <c r="D532">
        <v>3908.79</v>
      </c>
      <c r="E532">
        <v>2971.93</v>
      </c>
      <c r="F532">
        <v>0</v>
      </c>
      <c r="G532">
        <v>0.26053799999999999</v>
      </c>
      <c r="H532">
        <v>1</v>
      </c>
      <c r="I532">
        <v>0</v>
      </c>
    </row>
    <row r="533" spans="1:9" x14ac:dyDescent="0.25">
      <c r="A533" t="s">
        <v>40</v>
      </c>
      <c r="B533">
        <v>4031.32</v>
      </c>
      <c r="C533">
        <v>3960.17</v>
      </c>
      <c r="D533">
        <v>3904.89</v>
      </c>
      <c r="E533">
        <v>2971.89</v>
      </c>
      <c r="F533">
        <v>0</v>
      </c>
      <c r="G533">
        <v>0.23644999999999999</v>
      </c>
      <c r="H533">
        <v>1</v>
      </c>
      <c r="I533">
        <v>0</v>
      </c>
    </row>
    <row r="534" spans="1:9" x14ac:dyDescent="0.25">
      <c r="A534" t="s">
        <v>40</v>
      </c>
      <c r="B534">
        <v>4015.81</v>
      </c>
      <c r="C534">
        <v>3951.47</v>
      </c>
      <c r="D534">
        <v>3901.91</v>
      </c>
      <c r="E534">
        <v>2972.09</v>
      </c>
      <c r="F534">
        <v>0</v>
      </c>
      <c r="G534">
        <v>0.23611799999999999</v>
      </c>
      <c r="H534">
        <v>1</v>
      </c>
      <c r="I534">
        <v>0</v>
      </c>
    </row>
    <row r="535" spans="1:9" x14ac:dyDescent="0.25">
      <c r="A535" t="s">
        <v>40</v>
      </c>
      <c r="B535">
        <v>4013.41</v>
      </c>
      <c r="C535">
        <v>3949.7</v>
      </c>
      <c r="D535">
        <v>3901.85</v>
      </c>
      <c r="E535">
        <v>2971.66</v>
      </c>
      <c r="F535">
        <v>0</v>
      </c>
      <c r="G535">
        <v>0.24498600000000001</v>
      </c>
      <c r="H535">
        <v>1</v>
      </c>
      <c r="I535">
        <v>0</v>
      </c>
    </row>
    <row r="536" spans="1:9" x14ac:dyDescent="0.25">
      <c r="A536" t="s">
        <v>40</v>
      </c>
      <c r="B536">
        <v>4013.56</v>
      </c>
      <c r="C536">
        <v>3947.29</v>
      </c>
      <c r="D536">
        <v>3901.45</v>
      </c>
      <c r="E536">
        <v>2972.08</v>
      </c>
      <c r="F536">
        <v>0</v>
      </c>
      <c r="G536">
        <v>0.26054300000000002</v>
      </c>
      <c r="H536">
        <v>1</v>
      </c>
      <c r="I536">
        <v>0</v>
      </c>
    </row>
    <row r="537" spans="1:9" x14ac:dyDescent="0.25">
      <c r="A537" t="s">
        <v>40</v>
      </c>
      <c r="B537">
        <v>4011.68</v>
      </c>
      <c r="C537">
        <v>3946.61</v>
      </c>
      <c r="D537">
        <v>3900.74</v>
      </c>
      <c r="E537">
        <v>2971.79</v>
      </c>
      <c r="F537">
        <v>0</v>
      </c>
      <c r="G537">
        <v>0.26054300000000002</v>
      </c>
      <c r="H537">
        <v>1</v>
      </c>
      <c r="I537">
        <v>0</v>
      </c>
    </row>
    <row r="538" spans="1:9" x14ac:dyDescent="0.25">
      <c r="A538" t="s">
        <v>40</v>
      </c>
      <c r="B538">
        <v>4012.59</v>
      </c>
      <c r="C538">
        <v>3948.07</v>
      </c>
      <c r="D538">
        <v>3901.15</v>
      </c>
      <c r="E538">
        <v>2971.97</v>
      </c>
      <c r="F538">
        <v>0</v>
      </c>
      <c r="G538">
        <v>0.26054300000000002</v>
      </c>
      <c r="H538">
        <v>1</v>
      </c>
      <c r="I538">
        <v>0</v>
      </c>
    </row>
    <row r="539" spans="1:9" x14ac:dyDescent="0.25">
      <c r="A539" t="s">
        <v>40</v>
      </c>
      <c r="B539">
        <v>4011</v>
      </c>
      <c r="C539">
        <v>3947.3</v>
      </c>
      <c r="D539">
        <v>3901.1</v>
      </c>
      <c r="E539">
        <v>2971.77</v>
      </c>
      <c r="F539">
        <v>0</v>
      </c>
      <c r="G539">
        <v>0.23890500000000001</v>
      </c>
      <c r="H539">
        <v>1</v>
      </c>
      <c r="I539">
        <v>0</v>
      </c>
    </row>
    <row r="540" spans="1:9" x14ac:dyDescent="0.25">
      <c r="A540" t="s">
        <v>40</v>
      </c>
      <c r="B540">
        <v>4018.34</v>
      </c>
      <c r="C540">
        <v>3952.04</v>
      </c>
      <c r="D540">
        <v>3902.02</v>
      </c>
      <c r="E540">
        <v>2971.96</v>
      </c>
      <c r="F540">
        <v>0</v>
      </c>
      <c r="G540">
        <v>0.241697</v>
      </c>
      <c r="H540">
        <v>1</v>
      </c>
      <c r="I540">
        <v>0</v>
      </c>
    </row>
    <row r="541" spans="1:9" x14ac:dyDescent="0.25">
      <c r="A541" t="s">
        <v>40</v>
      </c>
      <c r="B541">
        <v>4014.97</v>
      </c>
      <c r="C541">
        <v>3950.32</v>
      </c>
      <c r="D541">
        <v>3901.75</v>
      </c>
      <c r="E541">
        <v>2971.86</v>
      </c>
      <c r="F541">
        <v>0</v>
      </c>
      <c r="G541">
        <v>0.25311400000000001</v>
      </c>
      <c r="H541">
        <v>1</v>
      </c>
      <c r="I541">
        <v>0</v>
      </c>
    </row>
    <row r="542" spans="1:9" x14ac:dyDescent="0.25">
      <c r="A542" t="s">
        <v>40</v>
      </c>
      <c r="B542">
        <v>4008.26</v>
      </c>
      <c r="C542">
        <v>3945.03</v>
      </c>
      <c r="D542">
        <v>3900.68</v>
      </c>
      <c r="E542">
        <v>2971.87</v>
      </c>
      <c r="F542">
        <v>0</v>
      </c>
      <c r="G542">
        <v>0.26053300000000001</v>
      </c>
      <c r="H542">
        <v>1</v>
      </c>
      <c r="I542">
        <v>0</v>
      </c>
    </row>
    <row r="543" spans="1:9" x14ac:dyDescent="0.25">
      <c r="A543" t="s">
        <v>40</v>
      </c>
      <c r="B543">
        <v>4014.89</v>
      </c>
      <c r="C543">
        <v>3948.8</v>
      </c>
      <c r="D543">
        <v>3901.54</v>
      </c>
      <c r="E543">
        <v>2972.02</v>
      </c>
      <c r="F543">
        <v>0</v>
      </c>
      <c r="G543">
        <v>0.26053300000000001</v>
      </c>
      <c r="H543">
        <v>1</v>
      </c>
      <c r="I543">
        <v>0</v>
      </c>
    </row>
    <row r="544" spans="1:9" x14ac:dyDescent="0.25">
      <c r="A544" t="s">
        <v>40</v>
      </c>
      <c r="B544">
        <v>4014.37</v>
      </c>
      <c r="C544">
        <v>3948.75</v>
      </c>
      <c r="D544">
        <v>3901.34</v>
      </c>
      <c r="E544">
        <v>2971.66</v>
      </c>
      <c r="F544">
        <v>0</v>
      </c>
      <c r="G544">
        <v>0.25067200000000001</v>
      </c>
      <c r="H544">
        <v>1</v>
      </c>
      <c r="I544">
        <v>0</v>
      </c>
    </row>
    <row r="545" spans="1:25" x14ac:dyDescent="0.25">
      <c r="A545" t="s">
        <v>40</v>
      </c>
      <c r="B545">
        <v>4013.25</v>
      </c>
      <c r="C545">
        <v>3947.48</v>
      </c>
      <c r="D545">
        <v>3900.82</v>
      </c>
      <c r="E545">
        <v>2971.35</v>
      </c>
      <c r="F545">
        <v>0</v>
      </c>
      <c r="G545">
        <v>0.26050800000000002</v>
      </c>
      <c r="H545">
        <v>1</v>
      </c>
      <c r="I545">
        <v>0</v>
      </c>
    </row>
    <row r="546" spans="1:25" x14ac:dyDescent="0.25">
      <c r="A546" t="s">
        <v>40</v>
      </c>
      <c r="B546">
        <v>4009.4</v>
      </c>
      <c r="C546">
        <v>3945.74</v>
      </c>
      <c r="D546">
        <v>3900.85</v>
      </c>
      <c r="E546">
        <v>2971.68</v>
      </c>
      <c r="F546">
        <v>0</v>
      </c>
      <c r="G546">
        <v>0.25851400000000002</v>
      </c>
      <c r="H546">
        <v>1</v>
      </c>
      <c r="I546">
        <v>0</v>
      </c>
    </row>
    <row r="547" spans="1:25" x14ac:dyDescent="0.25">
      <c r="A547" t="s">
        <v>40</v>
      </c>
      <c r="B547">
        <v>4012.51</v>
      </c>
      <c r="C547">
        <v>3946.57</v>
      </c>
      <c r="D547">
        <v>3900.91</v>
      </c>
      <c r="E547">
        <v>2971.65</v>
      </c>
      <c r="F547">
        <v>0</v>
      </c>
      <c r="G547">
        <v>0.26052999999999998</v>
      </c>
      <c r="H547">
        <v>1</v>
      </c>
      <c r="I547">
        <v>0</v>
      </c>
    </row>
    <row r="548" spans="1:25" x14ac:dyDescent="0.25">
      <c r="A548" t="s">
        <v>40</v>
      </c>
      <c r="B548">
        <v>4011.94</v>
      </c>
      <c r="C548">
        <v>3946.71</v>
      </c>
      <c r="D548">
        <v>3901.03</v>
      </c>
      <c r="E548">
        <v>2971.98</v>
      </c>
      <c r="F548">
        <v>0</v>
      </c>
      <c r="G548">
        <v>0.26053599999999999</v>
      </c>
      <c r="H548">
        <v>1</v>
      </c>
      <c r="I548">
        <v>0</v>
      </c>
    </row>
    <row r="549" spans="1:25" x14ac:dyDescent="0.25">
      <c r="A549" t="s">
        <v>40</v>
      </c>
      <c r="B549">
        <v>4021.43</v>
      </c>
      <c r="C549">
        <v>3954.19</v>
      </c>
      <c r="D549">
        <v>3901.39</v>
      </c>
      <c r="E549">
        <v>2971.27</v>
      </c>
      <c r="F549">
        <v>0</v>
      </c>
      <c r="G549">
        <v>0.24665599999999999</v>
      </c>
      <c r="H549">
        <v>1</v>
      </c>
      <c r="I549">
        <v>0</v>
      </c>
    </row>
    <row r="550" spans="1:25" x14ac:dyDescent="0.25">
      <c r="A550" t="s">
        <v>40</v>
      </c>
      <c r="B550">
        <v>4020.26</v>
      </c>
      <c r="C550">
        <v>3953.78</v>
      </c>
      <c r="D550">
        <v>3902.05</v>
      </c>
      <c r="E550">
        <v>2971.52</v>
      </c>
      <c r="F550">
        <v>0</v>
      </c>
      <c r="G550">
        <v>0.26058999999999999</v>
      </c>
      <c r="H550">
        <v>1</v>
      </c>
      <c r="I550">
        <v>0</v>
      </c>
    </row>
    <row r="551" spans="1:25" x14ac:dyDescent="0.25">
      <c r="A551" t="s">
        <v>40</v>
      </c>
      <c r="B551">
        <v>4014.08</v>
      </c>
      <c r="C551">
        <v>3949.84</v>
      </c>
      <c r="D551">
        <v>3901.66</v>
      </c>
      <c r="E551">
        <v>2971.84</v>
      </c>
      <c r="F551">
        <v>0</v>
      </c>
      <c r="G551">
        <v>0.26058999999999999</v>
      </c>
      <c r="H551">
        <v>1</v>
      </c>
      <c r="I551">
        <v>0</v>
      </c>
    </row>
    <row r="552" spans="1:25" x14ac:dyDescent="0.25">
      <c r="A552" t="s">
        <v>40</v>
      </c>
      <c r="B552">
        <v>4015.28</v>
      </c>
      <c r="C552">
        <v>3950.21</v>
      </c>
      <c r="D552">
        <v>3901.57</v>
      </c>
      <c r="E552">
        <v>2972.01</v>
      </c>
      <c r="F552">
        <v>0</v>
      </c>
      <c r="G552">
        <v>0.26052999999999998</v>
      </c>
      <c r="H552">
        <v>1</v>
      </c>
      <c r="I552">
        <v>0</v>
      </c>
    </row>
    <row r="553" spans="1:25" x14ac:dyDescent="0.25">
      <c r="A553" t="s">
        <v>40</v>
      </c>
      <c r="B553">
        <v>4014.64</v>
      </c>
      <c r="C553">
        <v>3948.01</v>
      </c>
      <c r="D553">
        <v>3901.31</v>
      </c>
      <c r="E553">
        <v>2971.97</v>
      </c>
      <c r="F553">
        <v>0</v>
      </c>
      <c r="G553">
        <v>0.26053799999999999</v>
      </c>
      <c r="H553">
        <v>1</v>
      </c>
      <c r="I553">
        <v>0</v>
      </c>
    </row>
    <row r="554" spans="1:25" x14ac:dyDescent="0.25">
      <c r="A554" t="s">
        <v>40</v>
      </c>
      <c r="B554">
        <v>4016.41</v>
      </c>
      <c r="C554">
        <v>3949.91</v>
      </c>
      <c r="D554">
        <v>3901.52</v>
      </c>
      <c r="E554">
        <v>2972.06</v>
      </c>
      <c r="F554">
        <v>0</v>
      </c>
      <c r="G554">
        <v>0.26053799999999999</v>
      </c>
      <c r="H554">
        <v>1</v>
      </c>
      <c r="I554">
        <v>0</v>
      </c>
    </row>
    <row r="555" spans="1:25" x14ac:dyDescent="0.25">
      <c r="A555" t="s">
        <v>40</v>
      </c>
      <c r="B555">
        <v>4017.39</v>
      </c>
      <c r="C555">
        <v>3950.48</v>
      </c>
      <c r="D555">
        <v>3901.52</v>
      </c>
      <c r="E555">
        <v>2971.95</v>
      </c>
      <c r="F555">
        <v>0</v>
      </c>
      <c r="G555">
        <v>0.26053199999999999</v>
      </c>
      <c r="H555">
        <v>1</v>
      </c>
      <c r="I555">
        <v>0</v>
      </c>
    </row>
    <row r="556" spans="1:25" x14ac:dyDescent="0.25">
      <c r="A556" t="s">
        <v>40</v>
      </c>
      <c r="B556">
        <v>4016.02</v>
      </c>
      <c r="C556">
        <v>3950.34</v>
      </c>
      <c r="D556">
        <v>3901.23</v>
      </c>
      <c r="E556">
        <v>2971.96</v>
      </c>
      <c r="F556">
        <v>0</v>
      </c>
      <c r="G556">
        <v>0.235709</v>
      </c>
      <c r="H556">
        <v>1</v>
      </c>
      <c r="I556">
        <v>0</v>
      </c>
    </row>
    <row r="557" spans="1:25" x14ac:dyDescent="0.25">
      <c r="A557" t="s">
        <v>40</v>
      </c>
      <c r="B557">
        <v>4012.92</v>
      </c>
      <c r="C557">
        <v>3948.79</v>
      </c>
      <c r="D557">
        <v>3900.97</v>
      </c>
      <c r="E557">
        <v>2971.96</v>
      </c>
      <c r="F557">
        <v>0</v>
      </c>
      <c r="G557">
        <v>0.26053199999999999</v>
      </c>
      <c r="H557">
        <v>1</v>
      </c>
      <c r="I557">
        <v>0</v>
      </c>
    </row>
    <row r="558" spans="1:25" x14ac:dyDescent="0.25">
      <c r="A558" t="s">
        <v>40</v>
      </c>
      <c r="B558">
        <v>4016.6</v>
      </c>
      <c r="C558">
        <v>3949.94</v>
      </c>
      <c r="D558">
        <v>3901.41</v>
      </c>
      <c r="E558">
        <v>2972.17</v>
      </c>
      <c r="F558">
        <v>0</v>
      </c>
      <c r="G558">
        <v>0.26056299999999999</v>
      </c>
      <c r="H558">
        <v>1</v>
      </c>
      <c r="I558">
        <v>0</v>
      </c>
    </row>
    <row r="559" spans="1:25" x14ac:dyDescent="0.25">
      <c r="A559" t="s">
        <v>40</v>
      </c>
      <c r="B559">
        <v>4016.48</v>
      </c>
      <c r="C559">
        <v>3950.58</v>
      </c>
      <c r="D559">
        <v>3901.58</v>
      </c>
      <c r="E559">
        <v>2971.97</v>
      </c>
      <c r="F559">
        <v>0</v>
      </c>
      <c r="G559">
        <v>0.26056299999999999</v>
      </c>
      <c r="H559">
        <v>1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40</v>
      </c>
      <c r="B560">
        <v>4016.14</v>
      </c>
      <c r="C560">
        <v>3949.79</v>
      </c>
      <c r="D560">
        <v>3901.07</v>
      </c>
      <c r="E560">
        <v>2971.98</v>
      </c>
      <c r="F560">
        <v>0</v>
      </c>
      <c r="G560">
        <v>0.25767600000000002</v>
      </c>
      <c r="H560">
        <v>1</v>
      </c>
      <c r="I560">
        <v>0</v>
      </c>
      <c r="R560">
        <f>AVERAGE(B511:B560)</f>
        <v>4019.8894000000005</v>
      </c>
      <c r="S560">
        <f>AVERAGE(C511:C560)</f>
        <v>3955.0298000000003</v>
      </c>
      <c r="U560">
        <f>_xlfn.VAR.P(B511:B560)</f>
        <v>74.309561639999671</v>
      </c>
      <c r="V560">
        <f>_xlfn.VAR.P(C511:C560)</f>
        <v>77.931677959999405</v>
      </c>
      <c r="X560">
        <f>1.96*SQRT(U560)/50</f>
        <v>0.33791573623980442</v>
      </c>
      <c r="Y560">
        <f>1.96*SQRT(V560)/50</f>
        <v>0.34605336816805221</v>
      </c>
    </row>
    <row r="561" spans="1:9" x14ac:dyDescent="0.25">
      <c r="A561" t="s">
        <v>40</v>
      </c>
      <c r="B561">
        <v>201069.09039999999</v>
      </c>
      <c r="C561" t="s">
        <v>36</v>
      </c>
    </row>
    <row r="562" spans="1:9" x14ac:dyDescent="0.25">
      <c r="A562" t="s">
        <v>89</v>
      </c>
      <c r="B562">
        <v>10017.6</v>
      </c>
      <c r="C562">
        <v>9944.51</v>
      </c>
      <c r="D562">
        <v>9863</v>
      </c>
      <c r="E562">
        <v>8963.08</v>
      </c>
      <c r="F562">
        <v>0</v>
      </c>
      <c r="G562">
        <v>0.28315099999999999</v>
      </c>
      <c r="H562">
        <v>0.71284099999999995</v>
      </c>
      <c r="I562">
        <v>0</v>
      </c>
    </row>
    <row r="563" spans="1:9" x14ac:dyDescent="0.25">
      <c r="A563" t="s">
        <v>89</v>
      </c>
      <c r="B563">
        <v>9991.49</v>
      </c>
      <c r="C563">
        <v>9920.56</v>
      </c>
      <c r="D563">
        <v>9828.23</v>
      </c>
      <c r="E563">
        <v>8925.98</v>
      </c>
      <c r="F563">
        <v>0</v>
      </c>
      <c r="G563">
        <v>0.28328300000000001</v>
      </c>
      <c r="H563">
        <v>0.72693399999999997</v>
      </c>
      <c r="I563">
        <v>0</v>
      </c>
    </row>
    <row r="564" spans="1:9" x14ac:dyDescent="0.25">
      <c r="A564" t="s">
        <v>89</v>
      </c>
      <c r="B564">
        <v>9987.69</v>
      </c>
      <c r="C564">
        <v>9919.66</v>
      </c>
      <c r="D564">
        <v>9823.41</v>
      </c>
      <c r="E564">
        <v>8923.9</v>
      </c>
      <c r="F564">
        <v>0</v>
      </c>
      <c r="G564">
        <v>0.27978399999999998</v>
      </c>
      <c r="H564">
        <v>0.72501700000000002</v>
      </c>
      <c r="I564">
        <v>0</v>
      </c>
    </row>
    <row r="565" spans="1:9" x14ac:dyDescent="0.25">
      <c r="A565" t="s">
        <v>89</v>
      </c>
      <c r="B565">
        <v>9989.4599999999991</v>
      </c>
      <c r="C565">
        <v>9921.14</v>
      </c>
      <c r="D565">
        <v>9825.4500000000007</v>
      </c>
      <c r="E565">
        <v>8926.39</v>
      </c>
      <c r="F565">
        <v>0</v>
      </c>
      <c r="G565">
        <v>0.28308</v>
      </c>
      <c r="H565">
        <v>0.72529999999999994</v>
      </c>
      <c r="I565">
        <v>0</v>
      </c>
    </row>
    <row r="566" spans="1:9" x14ac:dyDescent="0.25">
      <c r="A566" t="s">
        <v>89</v>
      </c>
      <c r="B566">
        <v>9990.08</v>
      </c>
      <c r="C566">
        <v>9922.2099999999991</v>
      </c>
      <c r="D566">
        <v>9823.82</v>
      </c>
      <c r="E566">
        <v>8924.48</v>
      </c>
      <c r="F566">
        <v>0</v>
      </c>
      <c r="G566">
        <v>0.28310800000000003</v>
      </c>
      <c r="H566">
        <v>0.72455400000000003</v>
      </c>
      <c r="I566">
        <v>0</v>
      </c>
    </row>
    <row r="567" spans="1:9" x14ac:dyDescent="0.25">
      <c r="A567" t="s">
        <v>89</v>
      </c>
      <c r="B567">
        <v>9980.42</v>
      </c>
      <c r="C567">
        <v>9912.14</v>
      </c>
      <c r="D567">
        <v>9820.6200000000008</v>
      </c>
      <c r="E567">
        <v>8921.65</v>
      </c>
      <c r="F567">
        <v>0</v>
      </c>
      <c r="G567">
        <v>0.28315299999999999</v>
      </c>
      <c r="H567">
        <v>0.72237600000000002</v>
      </c>
      <c r="I567">
        <v>0</v>
      </c>
    </row>
    <row r="568" spans="1:9" x14ac:dyDescent="0.25">
      <c r="A568" t="s">
        <v>89</v>
      </c>
      <c r="B568">
        <v>9985.07</v>
      </c>
      <c r="C568">
        <v>9915.6299999999992</v>
      </c>
      <c r="D568">
        <v>9824.67</v>
      </c>
      <c r="E568">
        <v>8922.9599999999991</v>
      </c>
      <c r="F568">
        <v>0</v>
      </c>
      <c r="G568">
        <v>0.28308100000000003</v>
      </c>
      <c r="H568">
        <v>0.70652700000000002</v>
      </c>
      <c r="I568">
        <v>0</v>
      </c>
    </row>
    <row r="569" spans="1:9" x14ac:dyDescent="0.25">
      <c r="A569" t="s">
        <v>89</v>
      </c>
      <c r="B569">
        <v>9985.68</v>
      </c>
      <c r="C569">
        <v>9918.34</v>
      </c>
      <c r="D569">
        <v>9824.6299999999992</v>
      </c>
      <c r="E569">
        <v>8921.8799999999992</v>
      </c>
      <c r="F569">
        <v>0</v>
      </c>
      <c r="G569">
        <v>0.28320400000000001</v>
      </c>
      <c r="H569">
        <v>0.72681399999999996</v>
      </c>
      <c r="I569">
        <v>0</v>
      </c>
    </row>
    <row r="570" spans="1:9" x14ac:dyDescent="0.25">
      <c r="A570" t="s">
        <v>89</v>
      </c>
      <c r="B570">
        <v>9984.85</v>
      </c>
      <c r="C570">
        <v>9917.9599999999991</v>
      </c>
      <c r="D570">
        <v>9826.76</v>
      </c>
      <c r="E570">
        <v>8924.1200000000008</v>
      </c>
      <c r="F570">
        <v>0</v>
      </c>
      <c r="G570">
        <v>0.28309800000000002</v>
      </c>
      <c r="H570">
        <v>0.72782999999999998</v>
      </c>
      <c r="I570">
        <v>0</v>
      </c>
    </row>
    <row r="571" spans="1:9" x14ac:dyDescent="0.25">
      <c r="A571" t="s">
        <v>89</v>
      </c>
      <c r="B571">
        <v>9972.3799999999992</v>
      </c>
      <c r="C571">
        <v>9905.33</v>
      </c>
      <c r="D571">
        <v>9821.15</v>
      </c>
      <c r="E571">
        <v>8923.33</v>
      </c>
      <c r="F571">
        <v>0</v>
      </c>
      <c r="G571">
        <v>0.28403600000000001</v>
      </c>
      <c r="H571">
        <v>0.72667400000000004</v>
      </c>
      <c r="I571">
        <v>0</v>
      </c>
    </row>
    <row r="572" spans="1:9" x14ac:dyDescent="0.25">
      <c r="A572" t="s">
        <v>89</v>
      </c>
      <c r="B572">
        <v>9985.89</v>
      </c>
      <c r="C572">
        <v>9918.84</v>
      </c>
      <c r="D572">
        <v>9826.83</v>
      </c>
      <c r="E572">
        <v>8923.5300000000007</v>
      </c>
      <c r="F572">
        <v>0</v>
      </c>
      <c r="G572">
        <v>0.28308499999999998</v>
      </c>
      <c r="H572">
        <v>0.70652800000000004</v>
      </c>
      <c r="I572">
        <v>0</v>
      </c>
    </row>
    <row r="573" spans="1:9" x14ac:dyDescent="0.25">
      <c r="A573" t="s">
        <v>89</v>
      </c>
      <c r="B573">
        <v>9971.26</v>
      </c>
      <c r="C573">
        <v>9903.32</v>
      </c>
      <c r="D573">
        <v>9822.75</v>
      </c>
      <c r="E573">
        <v>8925.52</v>
      </c>
      <c r="F573">
        <v>0</v>
      </c>
      <c r="G573">
        <v>0.28205200000000002</v>
      </c>
      <c r="H573">
        <v>0.72275400000000001</v>
      </c>
      <c r="I573">
        <v>0</v>
      </c>
    </row>
    <row r="574" spans="1:9" x14ac:dyDescent="0.25">
      <c r="A574" t="s">
        <v>89</v>
      </c>
      <c r="B574">
        <v>9978.0400000000009</v>
      </c>
      <c r="C574">
        <v>9909.27</v>
      </c>
      <c r="D574">
        <v>9821.94</v>
      </c>
      <c r="E574">
        <v>8924.08</v>
      </c>
      <c r="F574">
        <v>0</v>
      </c>
      <c r="G574">
        <v>0.28333999999999998</v>
      </c>
      <c r="H574">
        <v>0.71699500000000005</v>
      </c>
      <c r="I574">
        <v>0</v>
      </c>
    </row>
    <row r="575" spans="1:9" x14ac:dyDescent="0.25">
      <c r="A575" t="s">
        <v>89</v>
      </c>
      <c r="B575">
        <v>9968.9500000000007</v>
      </c>
      <c r="C575">
        <v>9900.0300000000007</v>
      </c>
      <c r="D575">
        <v>9821.41</v>
      </c>
      <c r="E575">
        <v>8925.9699999999993</v>
      </c>
      <c r="F575">
        <v>0</v>
      </c>
      <c r="G575">
        <v>0.28311700000000001</v>
      </c>
      <c r="H575">
        <v>0.72204999999999997</v>
      </c>
      <c r="I575">
        <v>0</v>
      </c>
    </row>
    <row r="576" spans="1:9" x14ac:dyDescent="0.25">
      <c r="A576" t="s">
        <v>89</v>
      </c>
      <c r="B576">
        <v>9967.56</v>
      </c>
      <c r="C576">
        <v>9900.5499999999993</v>
      </c>
      <c r="D576">
        <v>9821.23</v>
      </c>
      <c r="E576">
        <v>8925.64</v>
      </c>
      <c r="F576">
        <v>0</v>
      </c>
      <c r="G576">
        <v>0.28312700000000002</v>
      </c>
      <c r="H576">
        <v>0.71874899999999997</v>
      </c>
      <c r="I576">
        <v>0</v>
      </c>
    </row>
    <row r="577" spans="1:9" x14ac:dyDescent="0.25">
      <c r="A577" t="s">
        <v>89</v>
      </c>
      <c r="B577">
        <v>9968.35</v>
      </c>
      <c r="C577">
        <v>9899.74</v>
      </c>
      <c r="D577">
        <v>9819.0400000000009</v>
      </c>
      <c r="E577">
        <v>8922.81</v>
      </c>
      <c r="F577">
        <v>0</v>
      </c>
      <c r="G577">
        <v>0.28309099999999998</v>
      </c>
      <c r="H577">
        <v>0.72777400000000003</v>
      </c>
      <c r="I577">
        <v>0</v>
      </c>
    </row>
    <row r="578" spans="1:9" x14ac:dyDescent="0.25">
      <c r="A578" t="s">
        <v>89</v>
      </c>
      <c r="B578">
        <v>9968.24</v>
      </c>
      <c r="C578">
        <v>9901.8700000000008</v>
      </c>
      <c r="D578">
        <v>9821.5400000000009</v>
      </c>
      <c r="E578">
        <v>8925.68</v>
      </c>
      <c r="F578">
        <v>0</v>
      </c>
      <c r="G578">
        <v>0.28317300000000001</v>
      </c>
      <c r="H578">
        <v>0.727657</v>
      </c>
      <c r="I578">
        <v>0</v>
      </c>
    </row>
    <row r="579" spans="1:9" x14ac:dyDescent="0.25">
      <c r="A579" t="s">
        <v>89</v>
      </c>
      <c r="B579">
        <v>9968.93</v>
      </c>
      <c r="C579">
        <v>9900.36</v>
      </c>
      <c r="D579">
        <v>9820.77</v>
      </c>
      <c r="E579">
        <v>8925.3799999999992</v>
      </c>
      <c r="F579">
        <v>0</v>
      </c>
      <c r="G579">
        <v>0.283138</v>
      </c>
      <c r="H579">
        <v>0.70652999999999999</v>
      </c>
      <c r="I579">
        <v>0</v>
      </c>
    </row>
    <row r="580" spans="1:9" x14ac:dyDescent="0.25">
      <c r="A580" t="s">
        <v>89</v>
      </c>
      <c r="B580">
        <v>9971.34</v>
      </c>
      <c r="C580">
        <v>9903.14</v>
      </c>
      <c r="D580">
        <v>9821.19</v>
      </c>
      <c r="E580">
        <v>8924.36</v>
      </c>
      <c r="F580">
        <v>0</v>
      </c>
      <c r="G580">
        <v>0.283078</v>
      </c>
      <c r="H580">
        <v>0.70653100000000002</v>
      </c>
      <c r="I580">
        <v>0</v>
      </c>
    </row>
    <row r="581" spans="1:9" x14ac:dyDescent="0.25">
      <c r="A581" t="s">
        <v>89</v>
      </c>
      <c r="B581">
        <v>9980.91</v>
      </c>
      <c r="C581">
        <v>9911.11</v>
      </c>
      <c r="D581">
        <v>9822.42</v>
      </c>
      <c r="E581">
        <v>8924.7900000000009</v>
      </c>
      <c r="F581">
        <v>0</v>
      </c>
      <c r="G581">
        <v>0.28307900000000003</v>
      </c>
      <c r="H581">
        <v>0.72320300000000004</v>
      </c>
      <c r="I581">
        <v>0</v>
      </c>
    </row>
    <row r="582" spans="1:9" x14ac:dyDescent="0.25">
      <c r="A582" t="s">
        <v>89</v>
      </c>
      <c r="B582">
        <v>9974.15</v>
      </c>
      <c r="C582">
        <v>9905.75</v>
      </c>
      <c r="D582">
        <v>9819.76</v>
      </c>
      <c r="E582">
        <v>8923.2000000000007</v>
      </c>
      <c r="F582">
        <v>0</v>
      </c>
      <c r="G582">
        <v>0.283078</v>
      </c>
      <c r="H582">
        <v>0.72194700000000001</v>
      </c>
      <c r="I582">
        <v>0</v>
      </c>
    </row>
    <row r="583" spans="1:9" x14ac:dyDescent="0.25">
      <c r="A583" t="s">
        <v>89</v>
      </c>
      <c r="B583">
        <v>9972.59</v>
      </c>
      <c r="C583">
        <v>9904.51</v>
      </c>
      <c r="D583">
        <v>9821.0499999999993</v>
      </c>
      <c r="E583">
        <v>8924.6</v>
      </c>
      <c r="F583">
        <v>0</v>
      </c>
      <c r="G583">
        <v>0.283078</v>
      </c>
      <c r="H583">
        <v>0.72625200000000001</v>
      </c>
      <c r="I583">
        <v>0</v>
      </c>
    </row>
    <row r="584" spans="1:9" x14ac:dyDescent="0.25">
      <c r="A584" t="s">
        <v>89</v>
      </c>
      <c r="B584">
        <v>9967.33</v>
      </c>
      <c r="C584">
        <v>9898.85</v>
      </c>
      <c r="D584">
        <v>9817.9599999999991</v>
      </c>
      <c r="E584">
        <v>8922.6</v>
      </c>
      <c r="F584">
        <v>0</v>
      </c>
      <c r="G584">
        <v>0.28313199999999999</v>
      </c>
      <c r="H584">
        <v>0.70956399999999997</v>
      </c>
      <c r="I584">
        <v>0</v>
      </c>
    </row>
    <row r="585" spans="1:9" x14ac:dyDescent="0.25">
      <c r="A585" t="s">
        <v>89</v>
      </c>
      <c r="B585">
        <v>9971.67</v>
      </c>
      <c r="C585">
        <v>9903.49</v>
      </c>
      <c r="D585">
        <v>9821.6299999999992</v>
      </c>
      <c r="E585">
        <v>8925.73</v>
      </c>
      <c r="F585">
        <v>0</v>
      </c>
      <c r="G585">
        <v>0.26327200000000001</v>
      </c>
      <c r="H585">
        <v>0.71408400000000005</v>
      </c>
      <c r="I585">
        <v>0</v>
      </c>
    </row>
    <row r="586" spans="1:9" x14ac:dyDescent="0.25">
      <c r="A586" t="s">
        <v>89</v>
      </c>
      <c r="B586">
        <v>9970.68</v>
      </c>
      <c r="C586">
        <v>9903.76</v>
      </c>
      <c r="D586">
        <v>9822.4500000000007</v>
      </c>
      <c r="E586">
        <v>8926.82</v>
      </c>
      <c r="F586">
        <v>0</v>
      </c>
      <c r="G586">
        <v>0.28313899999999997</v>
      </c>
      <c r="H586">
        <v>0.71526900000000004</v>
      </c>
      <c r="I586">
        <v>0</v>
      </c>
    </row>
    <row r="587" spans="1:9" x14ac:dyDescent="0.25">
      <c r="A587" t="s">
        <v>89</v>
      </c>
      <c r="B587">
        <v>9994.7800000000007</v>
      </c>
      <c r="C587">
        <v>9925.83</v>
      </c>
      <c r="D587">
        <v>9828.23</v>
      </c>
      <c r="E587">
        <v>8928.24</v>
      </c>
      <c r="F587">
        <v>0</v>
      </c>
      <c r="G587">
        <v>0.28326600000000002</v>
      </c>
      <c r="H587">
        <v>0.70652199999999998</v>
      </c>
      <c r="I587">
        <v>0</v>
      </c>
    </row>
    <row r="588" spans="1:9" x14ac:dyDescent="0.25">
      <c r="A588" t="s">
        <v>89</v>
      </c>
      <c r="B588">
        <v>9991.7999999999993</v>
      </c>
      <c r="C588">
        <v>9923.42</v>
      </c>
      <c r="D588">
        <v>9825.8799999999992</v>
      </c>
      <c r="E588">
        <v>8926.01</v>
      </c>
      <c r="F588">
        <v>0</v>
      </c>
      <c r="G588">
        <v>0.28368700000000002</v>
      </c>
      <c r="H588">
        <v>0.71693799999999996</v>
      </c>
      <c r="I588">
        <v>0</v>
      </c>
    </row>
    <row r="589" spans="1:9" x14ac:dyDescent="0.25">
      <c r="A589" t="s">
        <v>89</v>
      </c>
      <c r="B589">
        <v>9985.0499999999993</v>
      </c>
      <c r="C589">
        <v>9916.6</v>
      </c>
      <c r="D589">
        <v>9826.17</v>
      </c>
      <c r="E589">
        <v>8923.9</v>
      </c>
      <c r="F589">
        <v>0</v>
      </c>
      <c r="G589">
        <v>0.28318500000000002</v>
      </c>
      <c r="H589">
        <v>0.70652999999999999</v>
      </c>
      <c r="I589">
        <v>0</v>
      </c>
    </row>
    <row r="590" spans="1:9" x14ac:dyDescent="0.25">
      <c r="A590" t="s">
        <v>89</v>
      </c>
      <c r="B590">
        <v>9986.35</v>
      </c>
      <c r="C590">
        <v>9917.2199999999993</v>
      </c>
      <c r="D590">
        <v>9825.7999999999993</v>
      </c>
      <c r="E590">
        <v>8923.61</v>
      </c>
      <c r="F590">
        <v>0</v>
      </c>
      <c r="G590">
        <v>0.28334900000000002</v>
      </c>
      <c r="H590">
        <v>0.70651799999999998</v>
      </c>
      <c r="I590">
        <v>0</v>
      </c>
    </row>
    <row r="591" spans="1:9" x14ac:dyDescent="0.25">
      <c r="A591" t="s">
        <v>89</v>
      </c>
      <c r="B591">
        <v>9987.16</v>
      </c>
      <c r="C591">
        <v>9918.2199999999993</v>
      </c>
      <c r="D591">
        <v>9826.1299999999992</v>
      </c>
      <c r="E591">
        <v>8924.17</v>
      </c>
      <c r="F591">
        <v>0</v>
      </c>
      <c r="G591">
        <v>0.28310299999999999</v>
      </c>
      <c r="H591">
        <v>0.713256</v>
      </c>
      <c r="I591">
        <v>0</v>
      </c>
    </row>
    <row r="592" spans="1:9" x14ac:dyDescent="0.25">
      <c r="A592" t="s">
        <v>89</v>
      </c>
      <c r="B592">
        <v>9984.01</v>
      </c>
      <c r="C592">
        <v>9915.4</v>
      </c>
      <c r="D592">
        <v>9822.65</v>
      </c>
      <c r="E592">
        <v>8923.7999999999993</v>
      </c>
      <c r="F592">
        <v>0</v>
      </c>
      <c r="G592">
        <v>0.28313899999999997</v>
      </c>
      <c r="H592">
        <v>0.72588799999999998</v>
      </c>
      <c r="I592">
        <v>0</v>
      </c>
    </row>
    <row r="593" spans="1:9" x14ac:dyDescent="0.25">
      <c r="A593" t="s">
        <v>89</v>
      </c>
      <c r="B593">
        <v>9973.99</v>
      </c>
      <c r="C593">
        <v>9905.92</v>
      </c>
      <c r="D593">
        <v>9819.8700000000008</v>
      </c>
      <c r="E593">
        <v>8921.86</v>
      </c>
      <c r="F593">
        <v>0</v>
      </c>
      <c r="G593">
        <v>0.28315299999999999</v>
      </c>
      <c r="H593">
        <v>0.72681700000000005</v>
      </c>
      <c r="I593">
        <v>0</v>
      </c>
    </row>
    <row r="594" spans="1:9" x14ac:dyDescent="0.25">
      <c r="A594" t="s">
        <v>89</v>
      </c>
      <c r="B594">
        <v>9973.66</v>
      </c>
      <c r="C594">
        <v>9905.65</v>
      </c>
      <c r="D594">
        <v>9822.1</v>
      </c>
      <c r="E594">
        <v>8924.41</v>
      </c>
      <c r="F594">
        <v>0</v>
      </c>
      <c r="G594">
        <v>0.27391199999999999</v>
      </c>
      <c r="H594">
        <v>0.70653100000000002</v>
      </c>
      <c r="I594">
        <v>0</v>
      </c>
    </row>
    <row r="595" spans="1:9" x14ac:dyDescent="0.25">
      <c r="A595" t="s">
        <v>89</v>
      </c>
      <c r="B595">
        <v>9984.93</v>
      </c>
      <c r="C595">
        <v>9918.26</v>
      </c>
      <c r="D595">
        <v>9825.7000000000007</v>
      </c>
      <c r="E595">
        <v>8922.32</v>
      </c>
      <c r="F595">
        <v>0</v>
      </c>
      <c r="G595">
        <v>0.28309099999999998</v>
      </c>
      <c r="H595">
        <v>0.72346999999999995</v>
      </c>
      <c r="I595">
        <v>0</v>
      </c>
    </row>
    <row r="596" spans="1:9" x14ac:dyDescent="0.25">
      <c r="A596" t="s">
        <v>89</v>
      </c>
      <c r="B596">
        <v>9971.4500000000007</v>
      </c>
      <c r="C596">
        <v>9903.76</v>
      </c>
      <c r="D596">
        <v>9822.24</v>
      </c>
      <c r="E596">
        <v>8925.18</v>
      </c>
      <c r="F596">
        <v>0</v>
      </c>
      <c r="G596">
        <v>0.28325</v>
      </c>
      <c r="H596">
        <v>0.72716899999999995</v>
      </c>
      <c r="I596">
        <v>0</v>
      </c>
    </row>
    <row r="597" spans="1:9" x14ac:dyDescent="0.25">
      <c r="A597" t="s">
        <v>89</v>
      </c>
      <c r="B597">
        <v>9968.81</v>
      </c>
      <c r="C597">
        <v>9901</v>
      </c>
      <c r="D597">
        <v>9820.43</v>
      </c>
      <c r="E597">
        <v>8923.23</v>
      </c>
      <c r="F597">
        <v>0</v>
      </c>
      <c r="G597">
        <v>0.28309600000000001</v>
      </c>
      <c r="H597">
        <v>0.72712299999999996</v>
      </c>
      <c r="I597">
        <v>0</v>
      </c>
    </row>
    <row r="598" spans="1:9" x14ac:dyDescent="0.25">
      <c r="A598" t="s">
        <v>89</v>
      </c>
      <c r="B598">
        <v>9991.5499999999993</v>
      </c>
      <c r="C598">
        <v>9923.08</v>
      </c>
      <c r="D598">
        <v>9828.99</v>
      </c>
      <c r="E598">
        <v>8924.9</v>
      </c>
      <c r="F598">
        <v>0</v>
      </c>
      <c r="G598">
        <v>0.28326699999999999</v>
      </c>
      <c r="H598">
        <v>0.72784199999999999</v>
      </c>
      <c r="I598">
        <v>0</v>
      </c>
    </row>
    <row r="599" spans="1:9" x14ac:dyDescent="0.25">
      <c r="A599" t="s">
        <v>89</v>
      </c>
      <c r="B599">
        <v>9970.7900000000009</v>
      </c>
      <c r="C599">
        <v>9901.73</v>
      </c>
      <c r="D599">
        <v>9819.3799999999992</v>
      </c>
      <c r="E599">
        <v>8922.82</v>
      </c>
      <c r="F599">
        <v>0</v>
      </c>
      <c r="G599">
        <v>0.283086</v>
      </c>
      <c r="H599">
        <v>0.72789499999999996</v>
      </c>
      <c r="I599">
        <v>0</v>
      </c>
    </row>
    <row r="600" spans="1:9" x14ac:dyDescent="0.25">
      <c r="A600" t="s">
        <v>89</v>
      </c>
      <c r="B600">
        <v>9965.58</v>
      </c>
      <c r="C600">
        <v>9897.5400000000009</v>
      </c>
      <c r="D600">
        <v>9817.98</v>
      </c>
      <c r="E600">
        <v>8922.65</v>
      </c>
      <c r="F600">
        <v>0</v>
      </c>
      <c r="G600">
        <v>0.28352899999999998</v>
      </c>
      <c r="H600">
        <v>0.70653100000000002</v>
      </c>
      <c r="I600">
        <v>0</v>
      </c>
    </row>
    <row r="601" spans="1:9" x14ac:dyDescent="0.25">
      <c r="A601" t="s">
        <v>89</v>
      </c>
      <c r="B601">
        <v>9970.56</v>
      </c>
      <c r="C601">
        <v>9902.58</v>
      </c>
      <c r="D601">
        <v>9819.7199999999993</v>
      </c>
      <c r="E601">
        <v>8924.7999999999993</v>
      </c>
      <c r="F601">
        <v>0</v>
      </c>
      <c r="G601">
        <v>0.28315699999999999</v>
      </c>
      <c r="H601">
        <v>0.71045400000000003</v>
      </c>
      <c r="I601">
        <v>0</v>
      </c>
    </row>
    <row r="602" spans="1:9" x14ac:dyDescent="0.25">
      <c r="A602" t="s">
        <v>89</v>
      </c>
      <c r="B602">
        <v>9976.33</v>
      </c>
      <c r="C602">
        <v>9909.42</v>
      </c>
      <c r="D602">
        <v>9820.19</v>
      </c>
      <c r="E602">
        <v>8924.23</v>
      </c>
      <c r="F602">
        <v>0</v>
      </c>
      <c r="G602">
        <v>0.28342000000000001</v>
      </c>
      <c r="H602">
        <v>0.72715700000000005</v>
      </c>
      <c r="I602">
        <v>0</v>
      </c>
    </row>
    <row r="603" spans="1:9" x14ac:dyDescent="0.25">
      <c r="A603" t="s">
        <v>89</v>
      </c>
      <c r="B603">
        <v>9972.9699999999993</v>
      </c>
      <c r="C603">
        <v>9906.17</v>
      </c>
      <c r="D603">
        <v>9820.85</v>
      </c>
      <c r="E603">
        <v>8924.83</v>
      </c>
      <c r="F603">
        <v>0</v>
      </c>
      <c r="G603">
        <v>0.283078</v>
      </c>
      <c r="H603">
        <v>0.72285699999999997</v>
      </c>
      <c r="I603">
        <v>0</v>
      </c>
    </row>
    <row r="604" spans="1:9" x14ac:dyDescent="0.25">
      <c r="A604" t="s">
        <v>89</v>
      </c>
      <c r="B604">
        <v>9973.0499999999993</v>
      </c>
      <c r="C604">
        <v>9905.85</v>
      </c>
      <c r="D604">
        <v>9821.89</v>
      </c>
      <c r="E604">
        <v>8926.16</v>
      </c>
      <c r="F604">
        <v>0</v>
      </c>
      <c r="G604">
        <v>0.28311999999999998</v>
      </c>
      <c r="H604">
        <v>0.714453</v>
      </c>
      <c r="I604">
        <v>0</v>
      </c>
    </row>
    <row r="605" spans="1:9" x14ac:dyDescent="0.25">
      <c r="A605" t="s">
        <v>89</v>
      </c>
      <c r="B605">
        <v>9969.15</v>
      </c>
      <c r="C605">
        <v>9902.93</v>
      </c>
      <c r="D605">
        <v>9821.86</v>
      </c>
      <c r="E605">
        <v>8926.23</v>
      </c>
      <c r="F605">
        <v>0</v>
      </c>
      <c r="G605">
        <v>0.28309299999999998</v>
      </c>
      <c r="H605">
        <v>0.72753800000000002</v>
      </c>
      <c r="I605">
        <v>0</v>
      </c>
    </row>
    <row r="606" spans="1:9" x14ac:dyDescent="0.25">
      <c r="A606" t="s">
        <v>89</v>
      </c>
      <c r="B606">
        <v>9969.56</v>
      </c>
      <c r="C606">
        <v>9902.36</v>
      </c>
      <c r="D606">
        <v>9822.4500000000007</v>
      </c>
      <c r="E606">
        <v>8926.7000000000007</v>
      </c>
      <c r="F606">
        <v>0</v>
      </c>
      <c r="G606">
        <v>0.28309899999999999</v>
      </c>
      <c r="H606">
        <v>0.71875800000000001</v>
      </c>
      <c r="I606">
        <v>0</v>
      </c>
    </row>
    <row r="607" spans="1:9" x14ac:dyDescent="0.25">
      <c r="A607" t="s">
        <v>89</v>
      </c>
      <c r="B607">
        <v>9963.36</v>
      </c>
      <c r="C607">
        <v>9896.3799999999992</v>
      </c>
      <c r="D607">
        <v>9820.07</v>
      </c>
      <c r="E607">
        <v>8924.9500000000007</v>
      </c>
      <c r="F607">
        <v>0</v>
      </c>
      <c r="G607">
        <v>0.28328100000000001</v>
      </c>
      <c r="H607">
        <v>0.72775500000000004</v>
      </c>
      <c r="I607">
        <v>0</v>
      </c>
    </row>
    <row r="608" spans="1:9" x14ac:dyDescent="0.25">
      <c r="A608" t="s">
        <v>89</v>
      </c>
      <c r="B608">
        <v>9895.02</v>
      </c>
      <c r="C608">
        <v>9827.17</v>
      </c>
      <c r="D608">
        <v>9741.99</v>
      </c>
      <c r="E608">
        <v>8851.99</v>
      </c>
      <c r="F608">
        <v>0</v>
      </c>
      <c r="G608">
        <v>0.283078</v>
      </c>
      <c r="H608">
        <v>0.70900099999999999</v>
      </c>
      <c r="I608">
        <v>0</v>
      </c>
    </row>
    <row r="609" spans="1:25" x14ac:dyDescent="0.25">
      <c r="A609" t="s">
        <v>89</v>
      </c>
      <c r="B609">
        <v>9888.31</v>
      </c>
      <c r="C609">
        <v>9820.65</v>
      </c>
      <c r="D609">
        <v>9741.91</v>
      </c>
      <c r="E609">
        <v>8852.69</v>
      </c>
      <c r="F609">
        <v>0</v>
      </c>
      <c r="G609">
        <v>0.28310099999999999</v>
      </c>
      <c r="H609">
        <v>0.71826400000000001</v>
      </c>
      <c r="I609">
        <v>0</v>
      </c>
    </row>
    <row r="610" spans="1:25" x14ac:dyDescent="0.25">
      <c r="A610" t="s">
        <v>89</v>
      </c>
      <c r="B610">
        <v>9891.6200000000008</v>
      </c>
      <c r="C610">
        <v>9823.5400000000009</v>
      </c>
      <c r="D610">
        <v>9743.5</v>
      </c>
      <c r="E610">
        <v>8854.5</v>
      </c>
      <c r="F610">
        <v>0</v>
      </c>
      <c r="G610">
        <v>0.28319299999999997</v>
      </c>
      <c r="H610">
        <v>0.71324500000000002</v>
      </c>
      <c r="I610">
        <v>0</v>
      </c>
    </row>
    <row r="611" spans="1:25" x14ac:dyDescent="0.25">
      <c r="A611" t="s">
        <v>89</v>
      </c>
      <c r="B611">
        <v>9900.07</v>
      </c>
      <c r="C611">
        <v>9832.58</v>
      </c>
      <c r="D611">
        <v>9746.14</v>
      </c>
      <c r="E611">
        <v>8851.6200000000008</v>
      </c>
      <c r="F611">
        <v>0</v>
      </c>
      <c r="G611">
        <v>0.283082</v>
      </c>
      <c r="H611">
        <v>0.72036100000000003</v>
      </c>
      <c r="I611">
        <v>0</v>
      </c>
    </row>
    <row r="612" spans="1:25" x14ac:dyDescent="0.25">
      <c r="A612" t="s">
        <v>89</v>
      </c>
      <c r="B612">
        <v>9903.52</v>
      </c>
      <c r="C612">
        <v>9836.66</v>
      </c>
      <c r="D612">
        <v>9746.94</v>
      </c>
      <c r="E612">
        <v>8851.7999999999993</v>
      </c>
      <c r="F612">
        <v>0</v>
      </c>
      <c r="G612">
        <v>0.283389</v>
      </c>
      <c r="H612">
        <v>0.70645199999999997</v>
      </c>
      <c r="I612">
        <v>0</v>
      </c>
    </row>
    <row r="613" spans="1:25" x14ac:dyDescent="0.25">
      <c r="A613" t="s">
        <v>89</v>
      </c>
      <c r="B613">
        <v>9911.15</v>
      </c>
      <c r="C613">
        <v>9841.82</v>
      </c>
      <c r="D613">
        <v>9748.77</v>
      </c>
      <c r="E613">
        <v>8852.69</v>
      </c>
      <c r="F613">
        <v>0</v>
      </c>
      <c r="G613">
        <v>0.28312700000000002</v>
      </c>
      <c r="H613">
        <v>0.72686300000000004</v>
      </c>
      <c r="I613">
        <v>0</v>
      </c>
    </row>
    <row r="614" spans="1:25" x14ac:dyDescent="0.25">
      <c r="A614" t="s">
        <v>89</v>
      </c>
      <c r="B614">
        <v>9902.93</v>
      </c>
      <c r="C614">
        <v>9834.83</v>
      </c>
      <c r="D614">
        <v>9745.4699999999993</v>
      </c>
      <c r="E614">
        <v>8853.51</v>
      </c>
      <c r="F614">
        <v>0</v>
      </c>
      <c r="G614">
        <v>0.28321800000000003</v>
      </c>
      <c r="H614">
        <v>0.71643199999999996</v>
      </c>
      <c r="I614">
        <v>0</v>
      </c>
    </row>
    <row r="615" spans="1:25" x14ac:dyDescent="0.25">
      <c r="A615" t="s">
        <v>89</v>
      </c>
      <c r="B615">
        <v>9901.41</v>
      </c>
      <c r="C615">
        <v>9834.1200000000008</v>
      </c>
      <c r="D615">
        <v>9744.11</v>
      </c>
      <c r="E615">
        <v>8851.25</v>
      </c>
      <c r="F615">
        <v>0</v>
      </c>
      <c r="G615">
        <v>0.283248</v>
      </c>
      <c r="H615">
        <v>0.72781799999999996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89</v>
      </c>
      <c r="B616">
        <v>9905.6200000000008</v>
      </c>
      <c r="C616">
        <v>9837.23</v>
      </c>
      <c r="D616">
        <v>9745.98</v>
      </c>
      <c r="E616">
        <v>8852.84</v>
      </c>
      <c r="F616">
        <v>0</v>
      </c>
      <c r="G616">
        <v>0.283082</v>
      </c>
      <c r="H616">
        <v>0.70653200000000005</v>
      </c>
      <c r="I616">
        <v>0</v>
      </c>
      <c r="R616">
        <f>AVERAGE(B567:B616)</f>
        <v>9962.3765999999996</v>
      </c>
      <c r="S616">
        <f>AVERAGE(C567:C616)</f>
        <v>9894.4381999999987</v>
      </c>
      <c r="U616">
        <f>_xlfn.VAR.P(B567:B616)</f>
        <v>917.34050243999502</v>
      </c>
      <c r="V616">
        <f>_xlfn.VAR.P(C567:C616)</f>
        <v>912.56256675999714</v>
      </c>
      <c r="X616">
        <f>1.96*SQRT(U616)/50</f>
        <v>1.1872750775070593</v>
      </c>
      <c r="Y616">
        <f>1.96*SQRT(V616)/50</f>
        <v>1.1841791007217117</v>
      </c>
    </row>
    <row r="617" spans="1:25" x14ac:dyDescent="0.25">
      <c r="A617" t="s">
        <v>89</v>
      </c>
      <c r="B617">
        <v>498194.43959999998</v>
      </c>
      <c r="C617" t="s">
        <v>36</v>
      </c>
    </row>
    <row r="618" spans="1:25" x14ac:dyDescent="0.25">
      <c r="A618" t="s">
        <v>90</v>
      </c>
      <c r="B618">
        <v>9487.5300000000007</v>
      </c>
      <c r="C618">
        <v>9419.64</v>
      </c>
      <c r="D618">
        <v>9334.51</v>
      </c>
      <c r="E618">
        <v>8409.18</v>
      </c>
      <c r="F618">
        <v>0</v>
      </c>
      <c r="G618">
        <v>0.28350399999999998</v>
      </c>
      <c r="H618">
        <v>0.72113899999999997</v>
      </c>
      <c r="I618">
        <v>0</v>
      </c>
    </row>
    <row r="619" spans="1:25" x14ac:dyDescent="0.25">
      <c r="A619" t="s">
        <v>90</v>
      </c>
      <c r="B619">
        <v>9497.6200000000008</v>
      </c>
      <c r="C619">
        <v>9429.19</v>
      </c>
      <c r="D619">
        <v>9340.02</v>
      </c>
      <c r="E619">
        <v>8409.66</v>
      </c>
      <c r="F619">
        <v>0</v>
      </c>
      <c r="G619">
        <v>0.28364600000000001</v>
      </c>
      <c r="H619">
        <v>0.71568900000000002</v>
      </c>
      <c r="I619">
        <v>0</v>
      </c>
    </row>
    <row r="620" spans="1:25" x14ac:dyDescent="0.25">
      <c r="A620" t="s">
        <v>90</v>
      </c>
      <c r="B620">
        <v>9497</v>
      </c>
      <c r="C620">
        <v>9427.57</v>
      </c>
      <c r="D620">
        <v>9339.98</v>
      </c>
      <c r="E620">
        <v>8408.73</v>
      </c>
      <c r="F620">
        <v>0</v>
      </c>
      <c r="G620">
        <v>0.28307900000000003</v>
      </c>
      <c r="H620">
        <v>0.72712900000000003</v>
      </c>
      <c r="I620">
        <v>0</v>
      </c>
    </row>
    <row r="621" spans="1:25" x14ac:dyDescent="0.25">
      <c r="A621" t="s">
        <v>90</v>
      </c>
      <c r="B621">
        <v>9498.0300000000007</v>
      </c>
      <c r="C621">
        <v>9430.4</v>
      </c>
      <c r="D621">
        <v>9340.85</v>
      </c>
      <c r="E621">
        <v>8410.6200000000008</v>
      </c>
      <c r="F621">
        <v>0</v>
      </c>
      <c r="G621">
        <v>0.26374599999999998</v>
      </c>
      <c r="H621">
        <v>0.70653200000000005</v>
      </c>
      <c r="I621">
        <v>0</v>
      </c>
    </row>
    <row r="622" spans="1:25" x14ac:dyDescent="0.25">
      <c r="A622" t="s">
        <v>90</v>
      </c>
      <c r="B622">
        <v>9484.33</v>
      </c>
      <c r="C622">
        <v>9416.2900000000009</v>
      </c>
      <c r="D622">
        <v>9333.6</v>
      </c>
      <c r="E622">
        <v>8409</v>
      </c>
      <c r="F622">
        <v>0</v>
      </c>
      <c r="G622">
        <v>0.28326000000000001</v>
      </c>
      <c r="H622">
        <v>0.71743100000000004</v>
      </c>
      <c r="I622">
        <v>0</v>
      </c>
    </row>
    <row r="623" spans="1:25" x14ac:dyDescent="0.25">
      <c r="A623" t="s">
        <v>90</v>
      </c>
      <c r="B623">
        <v>9484.2099999999991</v>
      </c>
      <c r="C623">
        <v>9415.34</v>
      </c>
      <c r="D623">
        <v>9332.32</v>
      </c>
      <c r="E623">
        <v>8408.2999999999993</v>
      </c>
      <c r="F623">
        <v>0</v>
      </c>
      <c r="G623">
        <v>0.28347899999999998</v>
      </c>
      <c r="H623">
        <v>0.72789499999999996</v>
      </c>
      <c r="I623">
        <v>0</v>
      </c>
    </row>
    <row r="624" spans="1:25" x14ac:dyDescent="0.25">
      <c r="A624" t="s">
        <v>90</v>
      </c>
      <c r="B624">
        <v>9485.1299999999992</v>
      </c>
      <c r="C624">
        <v>9418.01</v>
      </c>
      <c r="D624">
        <v>9334.2900000000009</v>
      </c>
      <c r="E624">
        <v>8408.57</v>
      </c>
      <c r="F624">
        <v>0</v>
      </c>
      <c r="G624">
        <v>0.26134000000000002</v>
      </c>
      <c r="H624">
        <v>0.72783200000000003</v>
      </c>
      <c r="I624">
        <v>0</v>
      </c>
    </row>
    <row r="625" spans="1:9" x14ac:dyDescent="0.25">
      <c r="A625" t="s">
        <v>90</v>
      </c>
      <c r="B625">
        <v>9481.65</v>
      </c>
      <c r="C625">
        <v>9413.94</v>
      </c>
      <c r="D625">
        <v>9332.39</v>
      </c>
      <c r="E625">
        <v>8408.73</v>
      </c>
      <c r="F625">
        <v>0</v>
      </c>
      <c r="G625">
        <v>0.28352899999999998</v>
      </c>
      <c r="H625">
        <v>0.71632600000000002</v>
      </c>
      <c r="I625">
        <v>0</v>
      </c>
    </row>
    <row r="626" spans="1:9" x14ac:dyDescent="0.25">
      <c r="A626" t="s">
        <v>90</v>
      </c>
      <c r="B626">
        <v>9485.83</v>
      </c>
      <c r="C626">
        <v>9415.89</v>
      </c>
      <c r="D626">
        <v>9331.9699999999993</v>
      </c>
      <c r="E626">
        <v>8408.68</v>
      </c>
      <c r="F626">
        <v>0</v>
      </c>
      <c r="G626">
        <v>0.28307900000000003</v>
      </c>
      <c r="H626">
        <v>0.72782000000000002</v>
      </c>
      <c r="I626">
        <v>0</v>
      </c>
    </row>
    <row r="627" spans="1:9" x14ac:dyDescent="0.25">
      <c r="A627" t="s">
        <v>90</v>
      </c>
      <c r="B627">
        <v>9479.8700000000008</v>
      </c>
      <c r="C627">
        <v>9412.14</v>
      </c>
      <c r="D627">
        <v>9333.52</v>
      </c>
      <c r="E627">
        <v>8410.5300000000007</v>
      </c>
      <c r="F627">
        <v>0</v>
      </c>
      <c r="G627">
        <v>0.28396199999999999</v>
      </c>
      <c r="H627">
        <v>0.70653100000000002</v>
      </c>
      <c r="I627">
        <v>0</v>
      </c>
    </row>
    <row r="628" spans="1:9" x14ac:dyDescent="0.25">
      <c r="A628" t="s">
        <v>90</v>
      </c>
      <c r="B628">
        <v>9483.57</v>
      </c>
      <c r="C628">
        <v>9416.25</v>
      </c>
      <c r="D628">
        <v>9334.5400000000009</v>
      </c>
      <c r="E628">
        <v>8410.19</v>
      </c>
      <c r="F628">
        <v>0</v>
      </c>
      <c r="G628">
        <v>0.28360600000000002</v>
      </c>
      <c r="H628">
        <v>0.72619699999999998</v>
      </c>
      <c r="I628">
        <v>0</v>
      </c>
    </row>
    <row r="629" spans="1:9" x14ac:dyDescent="0.25">
      <c r="A629" t="s">
        <v>90</v>
      </c>
      <c r="B629">
        <v>9477.8799999999992</v>
      </c>
      <c r="C629">
        <v>9409.42</v>
      </c>
      <c r="D629">
        <v>9331.65</v>
      </c>
      <c r="E629">
        <v>8408.8700000000008</v>
      </c>
      <c r="F629">
        <v>0</v>
      </c>
      <c r="G629">
        <v>0.26055099999999998</v>
      </c>
      <c r="H629">
        <v>0.72263299999999997</v>
      </c>
      <c r="I629">
        <v>0</v>
      </c>
    </row>
    <row r="630" spans="1:9" x14ac:dyDescent="0.25">
      <c r="A630" t="s">
        <v>90</v>
      </c>
      <c r="B630">
        <v>9473.57</v>
      </c>
      <c r="C630">
        <v>9406.3799999999992</v>
      </c>
      <c r="D630">
        <v>9328.06</v>
      </c>
      <c r="E630">
        <v>8405.7099999999991</v>
      </c>
      <c r="F630">
        <v>0</v>
      </c>
      <c r="G630">
        <v>0.28331600000000001</v>
      </c>
      <c r="H630">
        <v>0.70653200000000005</v>
      </c>
      <c r="I630">
        <v>0</v>
      </c>
    </row>
    <row r="631" spans="1:9" x14ac:dyDescent="0.25">
      <c r="A631" t="s">
        <v>90</v>
      </c>
      <c r="B631">
        <v>9485.83</v>
      </c>
      <c r="C631">
        <v>9417.57</v>
      </c>
      <c r="D631">
        <v>9333.83</v>
      </c>
      <c r="E631">
        <v>8410.02</v>
      </c>
      <c r="F631">
        <v>0</v>
      </c>
      <c r="G631">
        <v>0.283078</v>
      </c>
      <c r="H631">
        <v>0.72117799999999999</v>
      </c>
      <c r="I631">
        <v>0</v>
      </c>
    </row>
    <row r="632" spans="1:9" x14ac:dyDescent="0.25">
      <c r="A632" t="s">
        <v>90</v>
      </c>
      <c r="B632">
        <v>9482.01</v>
      </c>
      <c r="C632">
        <v>9414.33</v>
      </c>
      <c r="D632">
        <v>9335.26</v>
      </c>
      <c r="E632">
        <v>8411.84</v>
      </c>
      <c r="F632">
        <v>0</v>
      </c>
      <c r="G632">
        <v>0.28332000000000002</v>
      </c>
      <c r="H632">
        <v>0.72622600000000004</v>
      </c>
      <c r="I632">
        <v>0</v>
      </c>
    </row>
    <row r="633" spans="1:9" x14ac:dyDescent="0.25">
      <c r="A633" t="s">
        <v>90</v>
      </c>
      <c r="B633">
        <v>9481.2900000000009</v>
      </c>
      <c r="C633">
        <v>9412.81</v>
      </c>
      <c r="D633">
        <v>9332.41</v>
      </c>
      <c r="E633">
        <v>8409.2000000000007</v>
      </c>
      <c r="F633">
        <v>0</v>
      </c>
      <c r="G633">
        <v>0.28428399999999998</v>
      </c>
      <c r="H633">
        <v>0.71901599999999999</v>
      </c>
      <c r="I633">
        <v>0</v>
      </c>
    </row>
    <row r="634" spans="1:9" x14ac:dyDescent="0.25">
      <c r="A634" t="s">
        <v>90</v>
      </c>
      <c r="B634">
        <v>9479.08</v>
      </c>
      <c r="C634">
        <v>9411.68</v>
      </c>
      <c r="D634">
        <v>9332.92</v>
      </c>
      <c r="E634">
        <v>8410.1</v>
      </c>
      <c r="F634">
        <v>0</v>
      </c>
      <c r="G634">
        <v>0.28309099999999998</v>
      </c>
      <c r="H634">
        <v>0.72190299999999996</v>
      </c>
      <c r="I634">
        <v>0</v>
      </c>
    </row>
    <row r="635" spans="1:9" x14ac:dyDescent="0.25">
      <c r="A635" t="s">
        <v>90</v>
      </c>
      <c r="B635">
        <v>9476.1299999999992</v>
      </c>
      <c r="C635">
        <v>9408.26</v>
      </c>
      <c r="D635">
        <v>9329.7900000000009</v>
      </c>
      <c r="E635">
        <v>8407.51</v>
      </c>
      <c r="F635">
        <v>0</v>
      </c>
      <c r="G635">
        <v>0.28310099999999999</v>
      </c>
      <c r="H635">
        <v>0.70652899999999996</v>
      </c>
      <c r="I635">
        <v>0</v>
      </c>
    </row>
    <row r="636" spans="1:9" x14ac:dyDescent="0.25">
      <c r="A636" t="s">
        <v>90</v>
      </c>
      <c r="B636">
        <v>9485.3799999999992</v>
      </c>
      <c r="C636">
        <v>9416.81</v>
      </c>
      <c r="D636">
        <v>9333.67</v>
      </c>
      <c r="E636">
        <v>8410.5400000000009</v>
      </c>
      <c r="F636">
        <v>0</v>
      </c>
      <c r="G636">
        <v>0.28307900000000003</v>
      </c>
      <c r="H636">
        <v>0.72778699999999996</v>
      </c>
      <c r="I636">
        <v>0</v>
      </c>
    </row>
    <row r="637" spans="1:9" x14ac:dyDescent="0.25">
      <c r="A637" t="s">
        <v>90</v>
      </c>
      <c r="B637">
        <v>9498.2800000000007</v>
      </c>
      <c r="C637">
        <v>9430.2199999999993</v>
      </c>
      <c r="D637">
        <v>9337.5300000000007</v>
      </c>
      <c r="E637">
        <v>8411.6200000000008</v>
      </c>
      <c r="F637">
        <v>0</v>
      </c>
      <c r="G637">
        <v>0.26833499999999999</v>
      </c>
      <c r="H637">
        <v>0.70653200000000005</v>
      </c>
      <c r="I637">
        <v>0</v>
      </c>
    </row>
    <row r="638" spans="1:9" x14ac:dyDescent="0.25">
      <c r="A638" t="s">
        <v>90</v>
      </c>
      <c r="B638">
        <v>9490.4699999999993</v>
      </c>
      <c r="C638">
        <v>9422.61</v>
      </c>
      <c r="D638">
        <v>9333.7800000000007</v>
      </c>
      <c r="E638">
        <v>8408.1299999999992</v>
      </c>
      <c r="F638">
        <v>0</v>
      </c>
      <c r="G638">
        <v>0.28308899999999998</v>
      </c>
      <c r="H638">
        <v>0.72789700000000002</v>
      </c>
      <c r="I638">
        <v>0</v>
      </c>
    </row>
    <row r="639" spans="1:9" x14ac:dyDescent="0.25">
      <c r="A639" t="s">
        <v>90</v>
      </c>
      <c r="B639">
        <v>9494.3799999999992</v>
      </c>
      <c r="C639">
        <v>9426.42</v>
      </c>
      <c r="D639">
        <v>9337.31</v>
      </c>
      <c r="E639">
        <v>8409.42</v>
      </c>
      <c r="F639">
        <v>0</v>
      </c>
      <c r="G639">
        <v>0.28308100000000003</v>
      </c>
      <c r="H639">
        <v>0.70804699999999998</v>
      </c>
      <c r="I639">
        <v>0</v>
      </c>
    </row>
    <row r="640" spans="1:9" x14ac:dyDescent="0.25">
      <c r="A640" t="s">
        <v>90</v>
      </c>
      <c r="B640">
        <v>9487.73</v>
      </c>
      <c r="C640">
        <v>9421.18</v>
      </c>
      <c r="D640">
        <v>9332.14</v>
      </c>
      <c r="E640">
        <v>8406.5400000000009</v>
      </c>
      <c r="F640">
        <v>0</v>
      </c>
      <c r="G640">
        <v>0.27081100000000002</v>
      </c>
      <c r="H640">
        <v>0.70652800000000004</v>
      </c>
      <c r="I640">
        <v>0</v>
      </c>
    </row>
    <row r="641" spans="1:9" x14ac:dyDescent="0.25">
      <c r="A641" t="s">
        <v>90</v>
      </c>
      <c r="B641">
        <v>9495.5499999999993</v>
      </c>
      <c r="C641">
        <v>9427.77</v>
      </c>
      <c r="D641">
        <v>9337.49</v>
      </c>
      <c r="E641">
        <v>8411.74</v>
      </c>
      <c r="F641">
        <v>0</v>
      </c>
      <c r="G641">
        <v>0.28569600000000001</v>
      </c>
      <c r="H641">
        <v>0.72395799999999999</v>
      </c>
      <c r="I641">
        <v>0</v>
      </c>
    </row>
    <row r="642" spans="1:9" x14ac:dyDescent="0.25">
      <c r="A642" t="s">
        <v>90</v>
      </c>
      <c r="B642">
        <v>9500.77</v>
      </c>
      <c r="C642">
        <v>9432.83</v>
      </c>
      <c r="D642">
        <v>9341.6200000000008</v>
      </c>
      <c r="E642">
        <v>8412.23</v>
      </c>
      <c r="F642">
        <v>0</v>
      </c>
      <c r="G642">
        <v>0.28311799999999998</v>
      </c>
      <c r="H642">
        <v>0.72614400000000001</v>
      </c>
      <c r="I642">
        <v>0</v>
      </c>
    </row>
    <row r="643" spans="1:9" x14ac:dyDescent="0.25">
      <c r="A643" t="s">
        <v>90</v>
      </c>
      <c r="B643">
        <v>9499.76</v>
      </c>
      <c r="C643">
        <v>9430.86</v>
      </c>
      <c r="D643">
        <v>9339.6299999999992</v>
      </c>
      <c r="E643">
        <v>8410.91</v>
      </c>
      <c r="F643">
        <v>0</v>
      </c>
      <c r="G643">
        <v>0.260521</v>
      </c>
      <c r="H643">
        <v>0.72780699999999998</v>
      </c>
      <c r="I643">
        <v>0</v>
      </c>
    </row>
    <row r="644" spans="1:9" x14ac:dyDescent="0.25">
      <c r="A644" t="s">
        <v>90</v>
      </c>
      <c r="B644">
        <v>9498.94</v>
      </c>
      <c r="C644">
        <v>9430.33</v>
      </c>
      <c r="D644">
        <v>9339.3700000000008</v>
      </c>
      <c r="E644">
        <v>8408.0499999999993</v>
      </c>
      <c r="F644">
        <v>0</v>
      </c>
      <c r="G644">
        <v>0.28312700000000002</v>
      </c>
      <c r="H644">
        <v>0.70652199999999998</v>
      </c>
      <c r="I644">
        <v>0</v>
      </c>
    </row>
    <row r="645" spans="1:9" x14ac:dyDescent="0.25">
      <c r="A645" t="s">
        <v>90</v>
      </c>
      <c r="B645">
        <v>9497.65</v>
      </c>
      <c r="C645">
        <v>9430.14</v>
      </c>
      <c r="D645">
        <v>9339.5400000000009</v>
      </c>
      <c r="E645">
        <v>8408.9699999999993</v>
      </c>
      <c r="F645">
        <v>0</v>
      </c>
      <c r="G645">
        <v>0.28319499999999997</v>
      </c>
      <c r="H645">
        <v>0.72779400000000005</v>
      </c>
      <c r="I645">
        <v>0</v>
      </c>
    </row>
    <row r="646" spans="1:9" x14ac:dyDescent="0.25">
      <c r="A646" t="s">
        <v>90</v>
      </c>
      <c r="B646">
        <v>9485.94</v>
      </c>
      <c r="C646">
        <v>9417.8700000000008</v>
      </c>
      <c r="D646">
        <v>9333.76</v>
      </c>
      <c r="E646">
        <v>8408.32</v>
      </c>
      <c r="F646">
        <v>0</v>
      </c>
      <c r="G646">
        <v>0.26650200000000002</v>
      </c>
      <c r="H646">
        <v>0.72708300000000003</v>
      </c>
      <c r="I646">
        <v>0</v>
      </c>
    </row>
    <row r="647" spans="1:9" x14ac:dyDescent="0.25">
      <c r="A647" t="s">
        <v>90</v>
      </c>
      <c r="B647">
        <v>9501.98</v>
      </c>
      <c r="C647">
        <v>9433.5499999999993</v>
      </c>
      <c r="D647">
        <v>9343.01</v>
      </c>
      <c r="E647">
        <v>8412.02</v>
      </c>
      <c r="F647">
        <v>0</v>
      </c>
      <c r="G647">
        <v>0.28329199999999999</v>
      </c>
      <c r="H647">
        <v>0.72789899999999996</v>
      </c>
      <c r="I647">
        <v>0</v>
      </c>
    </row>
    <row r="648" spans="1:9" x14ac:dyDescent="0.25">
      <c r="A648" t="s">
        <v>90</v>
      </c>
      <c r="B648">
        <v>9486.52</v>
      </c>
      <c r="C648">
        <v>9417.32</v>
      </c>
      <c r="D648">
        <v>9335.73</v>
      </c>
      <c r="E648">
        <v>8410.91</v>
      </c>
      <c r="F648">
        <v>0</v>
      </c>
      <c r="G648">
        <v>0.284028</v>
      </c>
      <c r="H648">
        <v>0.72289700000000001</v>
      </c>
      <c r="I648">
        <v>0</v>
      </c>
    </row>
    <row r="649" spans="1:9" x14ac:dyDescent="0.25">
      <c r="A649" t="s">
        <v>90</v>
      </c>
      <c r="B649">
        <v>9487.61</v>
      </c>
      <c r="C649">
        <v>9418.5400000000009</v>
      </c>
      <c r="D649">
        <v>9336.39</v>
      </c>
      <c r="E649">
        <v>8411.2000000000007</v>
      </c>
      <c r="F649">
        <v>0</v>
      </c>
      <c r="G649">
        <v>0.28312300000000001</v>
      </c>
      <c r="H649">
        <v>0.70653200000000005</v>
      </c>
      <c r="I649">
        <v>0</v>
      </c>
    </row>
    <row r="650" spans="1:9" x14ac:dyDescent="0.25">
      <c r="A650" t="s">
        <v>90</v>
      </c>
      <c r="B650">
        <v>9478.49</v>
      </c>
      <c r="C650">
        <v>9411.92</v>
      </c>
      <c r="D650">
        <v>9334.09</v>
      </c>
      <c r="E650">
        <v>8410</v>
      </c>
      <c r="F650">
        <v>0</v>
      </c>
      <c r="G650">
        <v>0.28308100000000003</v>
      </c>
      <c r="H650">
        <v>0.71881899999999999</v>
      </c>
      <c r="I650">
        <v>0</v>
      </c>
    </row>
    <row r="651" spans="1:9" x14ac:dyDescent="0.25">
      <c r="A651" t="s">
        <v>90</v>
      </c>
      <c r="B651">
        <v>9482.08</v>
      </c>
      <c r="C651">
        <v>9413.67</v>
      </c>
      <c r="D651">
        <v>9330.82</v>
      </c>
      <c r="E651">
        <v>8406.61</v>
      </c>
      <c r="F651">
        <v>0</v>
      </c>
      <c r="G651">
        <v>0.28320899999999999</v>
      </c>
      <c r="H651">
        <v>0.70653100000000002</v>
      </c>
      <c r="I651">
        <v>0</v>
      </c>
    </row>
    <row r="652" spans="1:9" x14ac:dyDescent="0.25">
      <c r="A652" t="s">
        <v>90</v>
      </c>
      <c r="B652">
        <v>9473.4599999999991</v>
      </c>
      <c r="C652">
        <v>9406.4699999999993</v>
      </c>
      <c r="D652">
        <v>9328.6299999999992</v>
      </c>
      <c r="E652">
        <v>8406.09</v>
      </c>
      <c r="F652">
        <v>0</v>
      </c>
      <c r="G652">
        <v>0.28322799999999998</v>
      </c>
      <c r="H652">
        <v>0.72258500000000003</v>
      </c>
      <c r="I652">
        <v>0</v>
      </c>
    </row>
    <row r="653" spans="1:9" x14ac:dyDescent="0.25">
      <c r="A653" t="s">
        <v>90</v>
      </c>
      <c r="B653">
        <v>9481.0300000000007</v>
      </c>
      <c r="C653">
        <v>9413.49</v>
      </c>
      <c r="D653">
        <v>9333.6</v>
      </c>
      <c r="E653">
        <v>8411.06</v>
      </c>
      <c r="F653">
        <v>0</v>
      </c>
      <c r="G653">
        <v>0.27008799999999999</v>
      </c>
      <c r="H653">
        <v>0.72671699999999995</v>
      </c>
      <c r="I653">
        <v>0</v>
      </c>
    </row>
    <row r="654" spans="1:9" x14ac:dyDescent="0.25">
      <c r="A654" t="s">
        <v>90</v>
      </c>
      <c r="B654">
        <v>9476.52</v>
      </c>
      <c r="C654">
        <v>9409.42</v>
      </c>
      <c r="D654">
        <v>9332.14</v>
      </c>
      <c r="E654">
        <v>8409.8700000000008</v>
      </c>
      <c r="F654">
        <v>0</v>
      </c>
      <c r="G654">
        <v>0.28307900000000003</v>
      </c>
      <c r="H654">
        <v>0.70930599999999999</v>
      </c>
      <c r="I654">
        <v>0</v>
      </c>
    </row>
    <row r="655" spans="1:9" x14ac:dyDescent="0.25">
      <c r="A655" t="s">
        <v>90</v>
      </c>
      <c r="B655">
        <v>9481.67</v>
      </c>
      <c r="C655">
        <v>9414.41</v>
      </c>
      <c r="D655">
        <v>9334.92</v>
      </c>
      <c r="E655">
        <v>8411.0499999999993</v>
      </c>
      <c r="F655">
        <v>0</v>
      </c>
      <c r="G655">
        <v>0.283134</v>
      </c>
      <c r="H655">
        <v>0.72787800000000002</v>
      </c>
      <c r="I655">
        <v>0</v>
      </c>
    </row>
    <row r="656" spans="1:9" x14ac:dyDescent="0.25">
      <c r="A656" t="s">
        <v>90</v>
      </c>
      <c r="B656">
        <v>9489.85</v>
      </c>
      <c r="C656">
        <v>9421.65</v>
      </c>
      <c r="D656">
        <v>9336.01</v>
      </c>
      <c r="E656">
        <v>8410.74</v>
      </c>
      <c r="F656">
        <v>0</v>
      </c>
      <c r="G656">
        <v>0.28328500000000001</v>
      </c>
      <c r="H656">
        <v>0.70693799999999996</v>
      </c>
      <c r="I656">
        <v>0</v>
      </c>
    </row>
    <row r="657" spans="1:25" x14ac:dyDescent="0.25">
      <c r="A657" t="s">
        <v>90</v>
      </c>
      <c r="B657">
        <v>9482.7999999999993</v>
      </c>
      <c r="C657">
        <v>9415.61</v>
      </c>
      <c r="D657">
        <v>9333.83</v>
      </c>
      <c r="E657">
        <v>8410.66</v>
      </c>
      <c r="F657">
        <v>0</v>
      </c>
      <c r="G657">
        <v>0.26091700000000001</v>
      </c>
      <c r="H657">
        <v>0.72789499999999996</v>
      </c>
      <c r="I657">
        <v>0</v>
      </c>
    </row>
    <row r="658" spans="1:25" x14ac:dyDescent="0.25">
      <c r="A658" t="s">
        <v>90</v>
      </c>
      <c r="B658">
        <v>9486.81</v>
      </c>
      <c r="C658">
        <v>9419.39</v>
      </c>
      <c r="D658">
        <v>9335.27</v>
      </c>
      <c r="E658">
        <v>8411.32</v>
      </c>
      <c r="F658">
        <v>0</v>
      </c>
      <c r="G658">
        <v>0.26336900000000002</v>
      </c>
      <c r="H658">
        <v>0.70653200000000005</v>
      </c>
      <c r="I658">
        <v>0</v>
      </c>
    </row>
    <row r="659" spans="1:25" x14ac:dyDescent="0.25">
      <c r="A659" t="s">
        <v>90</v>
      </c>
      <c r="B659">
        <v>9476.49</v>
      </c>
      <c r="C659">
        <v>9409.06</v>
      </c>
      <c r="D659">
        <v>9329.57</v>
      </c>
      <c r="E659">
        <v>8407.17</v>
      </c>
      <c r="F659">
        <v>0</v>
      </c>
      <c r="G659">
        <v>0.28309600000000001</v>
      </c>
      <c r="H659">
        <v>0.72748199999999996</v>
      </c>
      <c r="I659">
        <v>0</v>
      </c>
    </row>
    <row r="660" spans="1:25" x14ac:dyDescent="0.25">
      <c r="A660" t="s">
        <v>90</v>
      </c>
      <c r="B660">
        <v>9478.15</v>
      </c>
      <c r="C660">
        <v>9409.5</v>
      </c>
      <c r="D660">
        <v>9331.6299999999992</v>
      </c>
      <c r="E660">
        <v>8409.3700000000008</v>
      </c>
      <c r="F660">
        <v>0</v>
      </c>
      <c r="G660">
        <v>0.2833</v>
      </c>
      <c r="H660">
        <v>0.72599400000000003</v>
      </c>
      <c r="I660">
        <v>0</v>
      </c>
    </row>
    <row r="661" spans="1:25" x14ac:dyDescent="0.25">
      <c r="A661" t="s">
        <v>90</v>
      </c>
      <c r="B661">
        <v>9476.57</v>
      </c>
      <c r="C661">
        <v>9409.09</v>
      </c>
      <c r="D661">
        <v>9329.61</v>
      </c>
      <c r="E661">
        <v>8406.99</v>
      </c>
      <c r="F661">
        <v>0</v>
      </c>
      <c r="G661">
        <v>0.283165</v>
      </c>
      <c r="H661">
        <v>0.71882199999999996</v>
      </c>
      <c r="I661">
        <v>0</v>
      </c>
    </row>
    <row r="662" spans="1:25" x14ac:dyDescent="0.25">
      <c r="A662" t="s">
        <v>90</v>
      </c>
      <c r="B662">
        <v>9487.69</v>
      </c>
      <c r="C662">
        <v>9419.2900000000009</v>
      </c>
      <c r="D662">
        <v>9333.6200000000008</v>
      </c>
      <c r="E662">
        <v>8407.24</v>
      </c>
      <c r="F662">
        <v>0</v>
      </c>
      <c r="G662">
        <v>0.28321800000000003</v>
      </c>
      <c r="H662">
        <v>0.72355800000000003</v>
      </c>
      <c r="I662">
        <v>0</v>
      </c>
    </row>
    <row r="663" spans="1:25" x14ac:dyDescent="0.25">
      <c r="A663" t="s">
        <v>90</v>
      </c>
      <c r="B663">
        <v>9496.36</v>
      </c>
      <c r="C663">
        <v>9428.7999999999993</v>
      </c>
      <c r="D663">
        <v>9335.73</v>
      </c>
      <c r="E663">
        <v>8409.57</v>
      </c>
      <c r="F663">
        <v>0</v>
      </c>
      <c r="G663">
        <v>0.28338400000000002</v>
      </c>
      <c r="H663">
        <v>0.71958599999999995</v>
      </c>
      <c r="I663">
        <v>0</v>
      </c>
    </row>
    <row r="664" spans="1:25" x14ac:dyDescent="0.25">
      <c r="A664" t="s">
        <v>90</v>
      </c>
      <c r="B664">
        <v>9496.58</v>
      </c>
      <c r="C664">
        <v>9428.0300000000007</v>
      </c>
      <c r="D664">
        <v>9336.82</v>
      </c>
      <c r="E664">
        <v>8408.32</v>
      </c>
      <c r="F664">
        <v>0</v>
      </c>
      <c r="G664">
        <v>0.28322900000000001</v>
      </c>
      <c r="H664">
        <v>0.72488399999999997</v>
      </c>
      <c r="I664">
        <v>0</v>
      </c>
    </row>
    <row r="665" spans="1:25" x14ac:dyDescent="0.25">
      <c r="A665" t="s">
        <v>90</v>
      </c>
      <c r="B665">
        <v>9495.5</v>
      </c>
      <c r="C665">
        <v>9428.3799999999992</v>
      </c>
      <c r="D665">
        <v>9338.2900000000009</v>
      </c>
      <c r="E665">
        <v>8407.84</v>
      </c>
      <c r="F665">
        <v>0</v>
      </c>
      <c r="G665">
        <v>0.28351199999999999</v>
      </c>
      <c r="H665">
        <v>0.70653200000000005</v>
      </c>
      <c r="I665">
        <v>0</v>
      </c>
    </row>
    <row r="666" spans="1:25" x14ac:dyDescent="0.25">
      <c r="A666" t="s">
        <v>90</v>
      </c>
      <c r="B666">
        <v>9494.06</v>
      </c>
      <c r="C666">
        <v>9426.7800000000007</v>
      </c>
      <c r="D666">
        <v>9333.74</v>
      </c>
      <c r="E666">
        <v>8407.09</v>
      </c>
      <c r="F666">
        <v>0</v>
      </c>
      <c r="G666">
        <v>0.28308</v>
      </c>
      <c r="H666">
        <v>0.73775900000000005</v>
      </c>
      <c r="I666">
        <v>0</v>
      </c>
    </row>
    <row r="667" spans="1:25" x14ac:dyDescent="0.25">
      <c r="A667" t="s">
        <v>90</v>
      </c>
      <c r="B667">
        <v>9494.2199999999993</v>
      </c>
      <c r="C667">
        <v>9425.4</v>
      </c>
      <c r="D667">
        <v>9333.91</v>
      </c>
      <c r="E667">
        <v>8407.7099999999991</v>
      </c>
      <c r="F667">
        <v>0</v>
      </c>
      <c r="G667">
        <v>0.28326899999999999</v>
      </c>
      <c r="H667">
        <v>0.72745800000000005</v>
      </c>
      <c r="I667">
        <v>0</v>
      </c>
    </row>
    <row r="668" spans="1:25" x14ac:dyDescent="0.25">
      <c r="A668" t="s">
        <v>90</v>
      </c>
      <c r="B668">
        <v>9498.0499999999993</v>
      </c>
      <c r="C668">
        <v>9429.89</v>
      </c>
      <c r="D668">
        <v>9338.2000000000007</v>
      </c>
      <c r="E668">
        <v>8407.76</v>
      </c>
      <c r="F668">
        <v>0</v>
      </c>
      <c r="G668">
        <v>0.28309099999999998</v>
      </c>
      <c r="H668">
        <v>0.72544200000000003</v>
      </c>
      <c r="I668">
        <v>0</v>
      </c>
    </row>
    <row r="669" spans="1:25" x14ac:dyDescent="0.25">
      <c r="A669" t="s">
        <v>90</v>
      </c>
      <c r="B669">
        <v>9499.19</v>
      </c>
      <c r="C669">
        <v>9431.9599999999991</v>
      </c>
      <c r="D669">
        <v>9338.27</v>
      </c>
      <c r="E669">
        <v>8408.51</v>
      </c>
      <c r="F669">
        <v>0</v>
      </c>
      <c r="G669">
        <v>0.28309200000000001</v>
      </c>
      <c r="H669">
        <v>0.71899299999999999</v>
      </c>
      <c r="I669">
        <v>0</v>
      </c>
    </row>
    <row r="670" spans="1:25" x14ac:dyDescent="0.25">
      <c r="A670" t="s">
        <v>90</v>
      </c>
      <c r="B670">
        <v>9475.43</v>
      </c>
      <c r="C670">
        <v>9407.9</v>
      </c>
      <c r="D670">
        <v>9328.6299999999992</v>
      </c>
      <c r="E670">
        <v>8404.81</v>
      </c>
      <c r="F670">
        <v>0</v>
      </c>
      <c r="G670">
        <v>0.28309000000000001</v>
      </c>
      <c r="H670">
        <v>0.72624500000000003</v>
      </c>
      <c r="I670">
        <v>0</v>
      </c>
    </row>
    <row r="671" spans="1:25" x14ac:dyDescent="0.25">
      <c r="A671" t="s">
        <v>90</v>
      </c>
      <c r="B671">
        <v>9497.08</v>
      </c>
      <c r="C671">
        <v>9429.09</v>
      </c>
      <c r="D671">
        <v>9337.7099999999991</v>
      </c>
      <c r="E671">
        <v>8406.5400000000009</v>
      </c>
      <c r="F671">
        <v>0</v>
      </c>
      <c r="G671">
        <v>0.28312999999999999</v>
      </c>
      <c r="H671">
        <v>0.72655499999999995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90</v>
      </c>
      <c r="B672">
        <v>9497.7000000000007</v>
      </c>
      <c r="C672">
        <v>9430.3700000000008</v>
      </c>
      <c r="D672">
        <v>9338.14</v>
      </c>
      <c r="E672">
        <v>8407.15</v>
      </c>
      <c r="F672">
        <v>0</v>
      </c>
      <c r="G672">
        <v>0.283078</v>
      </c>
      <c r="H672">
        <v>0.71602100000000002</v>
      </c>
      <c r="I672">
        <v>0</v>
      </c>
      <c r="R672">
        <f>AVERAGE(B623:B672)</f>
        <v>9487.2558000000008</v>
      </c>
      <c r="S672">
        <f>AVERAGE(C623:C672)</f>
        <v>9419.3608000000022</v>
      </c>
      <c r="U672">
        <f>_xlfn.VAR.P(B623:B672)</f>
        <v>69.207864360001253</v>
      </c>
      <c r="V672">
        <f>_xlfn.VAR.P(C623:C672)</f>
        <v>67.068195360000018</v>
      </c>
      <c r="X672">
        <f>1.96*SQRT(U672)/50</f>
        <v>0.32610975558874705</v>
      </c>
      <c r="Y672">
        <f>1.96*SQRT(V672)/50</f>
        <v>0.32102908235546268</v>
      </c>
    </row>
    <row r="673" spans="1:9" x14ac:dyDescent="0.25">
      <c r="A673" t="s">
        <v>90</v>
      </c>
      <c r="B673">
        <v>474434.72749999998</v>
      </c>
      <c r="C673" t="s">
        <v>36</v>
      </c>
    </row>
    <row r="674" spans="1:9" x14ac:dyDescent="0.25">
      <c r="A674" t="s">
        <v>109</v>
      </c>
      <c r="B674">
        <v>9585.94</v>
      </c>
      <c r="C674">
        <v>9518.2999999999993</v>
      </c>
      <c r="D674">
        <v>9436.23</v>
      </c>
      <c r="E674">
        <v>8393.92</v>
      </c>
      <c r="F674">
        <v>0</v>
      </c>
      <c r="G674">
        <v>0.283078</v>
      </c>
      <c r="H674">
        <v>0.72608600000000001</v>
      </c>
      <c r="I674">
        <v>0</v>
      </c>
    </row>
    <row r="675" spans="1:9" x14ac:dyDescent="0.25">
      <c r="A675" t="s">
        <v>109</v>
      </c>
      <c r="B675">
        <v>9589.4500000000007</v>
      </c>
      <c r="C675">
        <v>9521.7000000000007</v>
      </c>
      <c r="D675">
        <v>9436.7900000000009</v>
      </c>
      <c r="E675">
        <v>8394.49</v>
      </c>
      <c r="F675">
        <v>0</v>
      </c>
      <c r="G675">
        <v>0.28484399999999999</v>
      </c>
      <c r="H675">
        <v>0.70653200000000005</v>
      </c>
      <c r="I675">
        <v>0</v>
      </c>
    </row>
    <row r="676" spans="1:9" x14ac:dyDescent="0.25">
      <c r="A676" t="s">
        <v>109</v>
      </c>
      <c r="B676">
        <v>9583.69</v>
      </c>
      <c r="C676">
        <v>9513.64</v>
      </c>
      <c r="D676">
        <v>9433.14</v>
      </c>
      <c r="E676">
        <v>8393.7800000000007</v>
      </c>
      <c r="F676">
        <v>0</v>
      </c>
      <c r="G676">
        <v>0.28319</v>
      </c>
      <c r="H676">
        <v>0.70652999999999999</v>
      </c>
      <c r="I676">
        <v>0</v>
      </c>
    </row>
    <row r="677" spans="1:9" x14ac:dyDescent="0.25">
      <c r="A677" t="s">
        <v>109</v>
      </c>
      <c r="B677">
        <v>9578.9599999999991</v>
      </c>
      <c r="C677">
        <v>9511.02</v>
      </c>
      <c r="D677">
        <v>9432.73</v>
      </c>
      <c r="E677">
        <v>8393.6200000000008</v>
      </c>
      <c r="F677">
        <v>0</v>
      </c>
      <c r="G677">
        <v>0.28366400000000003</v>
      </c>
      <c r="H677">
        <v>0.72456600000000004</v>
      </c>
      <c r="I677">
        <v>0</v>
      </c>
    </row>
    <row r="678" spans="1:9" x14ac:dyDescent="0.25">
      <c r="A678" t="s">
        <v>109</v>
      </c>
      <c r="B678">
        <v>9575.43</v>
      </c>
      <c r="C678">
        <v>9507.01</v>
      </c>
      <c r="D678">
        <v>9431.65</v>
      </c>
      <c r="E678">
        <v>8392.9599999999991</v>
      </c>
      <c r="F678">
        <v>0</v>
      </c>
      <c r="G678">
        <v>0.28308</v>
      </c>
      <c r="H678">
        <v>0.70661399999999996</v>
      </c>
      <c r="I678">
        <v>0</v>
      </c>
    </row>
    <row r="679" spans="1:9" x14ac:dyDescent="0.25">
      <c r="A679" t="s">
        <v>109</v>
      </c>
      <c r="B679">
        <v>9583.4699999999993</v>
      </c>
      <c r="C679">
        <v>9514.93</v>
      </c>
      <c r="D679">
        <v>9432.68</v>
      </c>
      <c r="E679">
        <v>8393.07</v>
      </c>
      <c r="F679">
        <v>0</v>
      </c>
      <c r="G679">
        <v>0.28314600000000001</v>
      </c>
      <c r="H679">
        <v>0.72713399999999995</v>
      </c>
      <c r="I679">
        <v>0</v>
      </c>
    </row>
    <row r="680" spans="1:9" x14ac:dyDescent="0.25">
      <c r="A680" t="s">
        <v>109</v>
      </c>
      <c r="B680">
        <v>9578.48</v>
      </c>
      <c r="C680">
        <v>9511.27</v>
      </c>
      <c r="D680">
        <v>9431.84</v>
      </c>
      <c r="E680">
        <v>8392.99</v>
      </c>
      <c r="F680">
        <v>0</v>
      </c>
      <c r="G680">
        <v>0.28318599999999999</v>
      </c>
      <c r="H680">
        <v>0.72555400000000003</v>
      </c>
      <c r="I680">
        <v>0</v>
      </c>
    </row>
    <row r="681" spans="1:9" x14ac:dyDescent="0.25">
      <c r="A681" t="s">
        <v>109</v>
      </c>
      <c r="B681">
        <v>9580.51</v>
      </c>
      <c r="C681">
        <v>9513.7199999999993</v>
      </c>
      <c r="D681">
        <v>9434.08</v>
      </c>
      <c r="E681">
        <v>8393.85</v>
      </c>
      <c r="F681">
        <v>0</v>
      </c>
      <c r="G681">
        <v>0.28309099999999998</v>
      </c>
      <c r="H681">
        <v>0.72550199999999998</v>
      </c>
      <c r="I681">
        <v>0</v>
      </c>
    </row>
    <row r="682" spans="1:9" x14ac:dyDescent="0.25">
      <c r="A682" t="s">
        <v>109</v>
      </c>
      <c r="B682">
        <v>9583.3700000000008</v>
      </c>
      <c r="C682">
        <v>9516.39</v>
      </c>
      <c r="D682">
        <v>9434</v>
      </c>
      <c r="E682">
        <v>8393.74</v>
      </c>
      <c r="F682">
        <v>0</v>
      </c>
      <c r="G682">
        <v>0.283084</v>
      </c>
      <c r="H682">
        <v>0.71609999999999996</v>
      </c>
      <c r="I682">
        <v>0</v>
      </c>
    </row>
    <row r="683" spans="1:9" x14ac:dyDescent="0.25">
      <c r="A683" t="s">
        <v>109</v>
      </c>
      <c r="B683">
        <v>9590.15</v>
      </c>
      <c r="C683">
        <v>9522.2199999999993</v>
      </c>
      <c r="D683">
        <v>9434.7099999999991</v>
      </c>
      <c r="E683">
        <v>8393.6200000000008</v>
      </c>
      <c r="F683">
        <v>0</v>
      </c>
      <c r="G683">
        <v>0.28635300000000002</v>
      </c>
      <c r="H683">
        <v>0.72747200000000001</v>
      </c>
      <c r="I683">
        <v>0</v>
      </c>
    </row>
    <row r="684" spans="1:9" x14ac:dyDescent="0.25">
      <c r="A684" t="s">
        <v>109</v>
      </c>
      <c r="B684">
        <v>9588.89</v>
      </c>
      <c r="C684">
        <v>9520.77</v>
      </c>
      <c r="D684">
        <v>9433.99</v>
      </c>
      <c r="E684">
        <v>8393.32</v>
      </c>
      <c r="F684">
        <v>0</v>
      </c>
      <c r="G684">
        <v>0.283082</v>
      </c>
      <c r="H684">
        <v>0.72076600000000002</v>
      </c>
      <c r="I684">
        <v>0</v>
      </c>
    </row>
    <row r="685" spans="1:9" x14ac:dyDescent="0.25">
      <c r="A685" t="s">
        <v>109</v>
      </c>
      <c r="B685">
        <v>9584.52</v>
      </c>
      <c r="C685">
        <v>9516.11</v>
      </c>
      <c r="D685">
        <v>9433.69</v>
      </c>
      <c r="E685">
        <v>8393.61</v>
      </c>
      <c r="F685">
        <v>0</v>
      </c>
      <c r="G685">
        <v>0.26539299999999999</v>
      </c>
      <c r="H685">
        <v>0.70653200000000005</v>
      </c>
      <c r="I685">
        <v>0</v>
      </c>
    </row>
    <row r="686" spans="1:9" x14ac:dyDescent="0.25">
      <c r="A686" t="s">
        <v>109</v>
      </c>
      <c r="B686">
        <v>9578.34</v>
      </c>
      <c r="C686">
        <v>9511.36</v>
      </c>
      <c r="D686">
        <v>9432.16</v>
      </c>
      <c r="E686">
        <v>8393.14</v>
      </c>
      <c r="F686">
        <v>0</v>
      </c>
      <c r="G686">
        <v>0.28320099999999998</v>
      </c>
      <c r="H686">
        <v>0.72558800000000001</v>
      </c>
      <c r="I686">
        <v>0</v>
      </c>
    </row>
    <row r="687" spans="1:9" x14ac:dyDescent="0.25">
      <c r="A687" t="s">
        <v>109</v>
      </c>
      <c r="B687">
        <v>9588.7800000000007</v>
      </c>
      <c r="C687">
        <v>9515.24</v>
      </c>
      <c r="D687">
        <v>9432.5300000000007</v>
      </c>
      <c r="E687">
        <v>8393.56</v>
      </c>
      <c r="F687">
        <v>0</v>
      </c>
      <c r="G687">
        <v>0.28311799999999998</v>
      </c>
      <c r="H687">
        <v>0.727356</v>
      </c>
      <c r="I687">
        <v>0</v>
      </c>
    </row>
    <row r="688" spans="1:9" x14ac:dyDescent="0.25">
      <c r="A688" t="s">
        <v>109</v>
      </c>
      <c r="B688">
        <v>9589.83</v>
      </c>
      <c r="C688">
        <v>9522.57</v>
      </c>
      <c r="D688">
        <v>9434.5300000000007</v>
      </c>
      <c r="E688">
        <v>8394.07</v>
      </c>
      <c r="F688">
        <v>0</v>
      </c>
      <c r="G688">
        <v>0.28325699999999998</v>
      </c>
      <c r="H688">
        <v>0.72670100000000004</v>
      </c>
      <c r="I688">
        <v>0</v>
      </c>
    </row>
    <row r="689" spans="1:9" x14ac:dyDescent="0.25">
      <c r="A689" t="s">
        <v>109</v>
      </c>
      <c r="B689">
        <v>9598.5</v>
      </c>
      <c r="C689">
        <v>9531.09</v>
      </c>
      <c r="D689">
        <v>9440.4599999999991</v>
      </c>
      <c r="E689">
        <v>8395.2099999999991</v>
      </c>
      <c r="F689">
        <v>0</v>
      </c>
      <c r="G689">
        <v>0.283555</v>
      </c>
      <c r="H689">
        <v>0.70653200000000005</v>
      </c>
      <c r="I689">
        <v>0</v>
      </c>
    </row>
    <row r="690" spans="1:9" x14ac:dyDescent="0.25">
      <c r="A690" t="s">
        <v>109</v>
      </c>
      <c r="B690">
        <v>9596.2000000000007</v>
      </c>
      <c r="C690">
        <v>9529.2900000000009</v>
      </c>
      <c r="D690">
        <v>9440.41</v>
      </c>
      <c r="E690">
        <v>8395.52</v>
      </c>
      <c r="F690">
        <v>0</v>
      </c>
      <c r="G690">
        <v>0.283082</v>
      </c>
      <c r="H690">
        <v>0.70652999999999999</v>
      </c>
      <c r="I690">
        <v>0</v>
      </c>
    </row>
    <row r="691" spans="1:9" x14ac:dyDescent="0.25">
      <c r="A691" t="s">
        <v>109</v>
      </c>
      <c r="B691">
        <v>9597.07</v>
      </c>
      <c r="C691">
        <v>9528.18</v>
      </c>
      <c r="D691">
        <v>9439.76</v>
      </c>
      <c r="E691">
        <v>8395.49</v>
      </c>
      <c r="F691">
        <v>0</v>
      </c>
      <c r="G691">
        <v>0.28323500000000001</v>
      </c>
      <c r="H691">
        <v>0.727688</v>
      </c>
      <c r="I691">
        <v>0</v>
      </c>
    </row>
    <row r="692" spans="1:9" x14ac:dyDescent="0.25">
      <c r="A692" t="s">
        <v>109</v>
      </c>
      <c r="B692">
        <v>9596.01</v>
      </c>
      <c r="C692">
        <v>9528.7800000000007</v>
      </c>
      <c r="D692">
        <v>9438.89</v>
      </c>
      <c r="E692">
        <v>8394.7999999999993</v>
      </c>
      <c r="F692">
        <v>0</v>
      </c>
      <c r="G692">
        <v>0.28345100000000001</v>
      </c>
      <c r="H692">
        <v>0.72156200000000004</v>
      </c>
      <c r="I692">
        <v>0</v>
      </c>
    </row>
    <row r="693" spans="1:9" x14ac:dyDescent="0.25">
      <c r="A693" t="s">
        <v>109</v>
      </c>
      <c r="B693">
        <v>9601.83</v>
      </c>
      <c r="C693">
        <v>9532.9500000000007</v>
      </c>
      <c r="D693">
        <v>9437.94</v>
      </c>
      <c r="E693">
        <v>8394.89</v>
      </c>
      <c r="F693">
        <v>0</v>
      </c>
      <c r="G693">
        <v>0.283142</v>
      </c>
      <c r="H693">
        <v>0.70652300000000001</v>
      </c>
      <c r="I693">
        <v>0</v>
      </c>
    </row>
    <row r="694" spans="1:9" x14ac:dyDescent="0.25">
      <c r="A694" t="s">
        <v>109</v>
      </c>
      <c r="B694">
        <v>9600.9500000000007</v>
      </c>
      <c r="C694">
        <v>9533.65</v>
      </c>
      <c r="D694">
        <v>9437.4599999999991</v>
      </c>
      <c r="E694">
        <v>8394.92</v>
      </c>
      <c r="F694">
        <v>0</v>
      </c>
      <c r="G694">
        <v>0.28308</v>
      </c>
      <c r="H694">
        <v>0.72148599999999996</v>
      </c>
      <c r="I694">
        <v>0</v>
      </c>
    </row>
    <row r="695" spans="1:9" x14ac:dyDescent="0.25">
      <c r="A695" t="s">
        <v>109</v>
      </c>
      <c r="B695">
        <v>9597.99</v>
      </c>
      <c r="C695">
        <v>9531.24</v>
      </c>
      <c r="D695">
        <v>9440.18</v>
      </c>
      <c r="E695">
        <v>8394.25</v>
      </c>
      <c r="F695">
        <v>0</v>
      </c>
      <c r="G695">
        <v>0.28319299999999997</v>
      </c>
      <c r="H695">
        <v>0.72278900000000001</v>
      </c>
      <c r="I695">
        <v>0</v>
      </c>
    </row>
    <row r="696" spans="1:9" x14ac:dyDescent="0.25">
      <c r="A696" t="s">
        <v>109</v>
      </c>
      <c r="B696">
        <v>9592.48</v>
      </c>
      <c r="C696">
        <v>9524.58</v>
      </c>
      <c r="D696">
        <v>9437.2900000000009</v>
      </c>
      <c r="E696">
        <v>8395.24</v>
      </c>
      <c r="F696">
        <v>0</v>
      </c>
      <c r="G696">
        <v>0.28311999999999998</v>
      </c>
      <c r="H696">
        <v>0.70652700000000002</v>
      </c>
      <c r="I696">
        <v>0</v>
      </c>
    </row>
    <row r="697" spans="1:9" x14ac:dyDescent="0.25">
      <c r="A697" t="s">
        <v>109</v>
      </c>
      <c r="B697">
        <v>9591.14</v>
      </c>
      <c r="C697">
        <v>9524.64</v>
      </c>
      <c r="D697">
        <v>9437.7099999999991</v>
      </c>
      <c r="E697">
        <v>8395.36</v>
      </c>
      <c r="F697">
        <v>0</v>
      </c>
      <c r="G697">
        <v>0.28338799999999997</v>
      </c>
      <c r="H697">
        <v>0.70726999999999995</v>
      </c>
      <c r="I697">
        <v>0</v>
      </c>
    </row>
    <row r="698" spans="1:9" x14ac:dyDescent="0.25">
      <c r="A698" t="s">
        <v>109</v>
      </c>
      <c r="B698">
        <v>9585.83</v>
      </c>
      <c r="C698">
        <v>9518.26</v>
      </c>
      <c r="D698">
        <v>9436.83</v>
      </c>
      <c r="E698">
        <v>8395.5499999999993</v>
      </c>
      <c r="F698">
        <v>0</v>
      </c>
      <c r="G698">
        <v>0.283078</v>
      </c>
      <c r="H698">
        <v>0.72295299999999996</v>
      </c>
      <c r="I698">
        <v>0</v>
      </c>
    </row>
    <row r="699" spans="1:9" x14ac:dyDescent="0.25">
      <c r="A699" t="s">
        <v>109</v>
      </c>
      <c r="B699">
        <v>9581.16</v>
      </c>
      <c r="C699">
        <v>9514.4</v>
      </c>
      <c r="D699">
        <v>9436.18</v>
      </c>
      <c r="E699">
        <v>8395.2900000000009</v>
      </c>
      <c r="F699">
        <v>0</v>
      </c>
      <c r="G699">
        <v>0.28312599999999999</v>
      </c>
      <c r="H699">
        <v>0.72354200000000002</v>
      </c>
      <c r="I699">
        <v>0</v>
      </c>
    </row>
    <row r="700" spans="1:9" x14ac:dyDescent="0.25">
      <c r="A700" t="s">
        <v>109</v>
      </c>
      <c r="B700">
        <v>9587.82</v>
      </c>
      <c r="C700">
        <v>9521.09</v>
      </c>
      <c r="D700">
        <v>9437.58</v>
      </c>
      <c r="E700">
        <v>8395.8799999999992</v>
      </c>
      <c r="F700">
        <v>0</v>
      </c>
      <c r="G700">
        <v>0.283194</v>
      </c>
      <c r="H700">
        <v>0.70653200000000005</v>
      </c>
      <c r="I700">
        <v>0</v>
      </c>
    </row>
    <row r="701" spans="1:9" x14ac:dyDescent="0.25">
      <c r="A701" t="s">
        <v>109</v>
      </c>
      <c r="B701">
        <v>9587.02</v>
      </c>
      <c r="C701">
        <v>9519.25</v>
      </c>
      <c r="D701">
        <v>9436.2999999999993</v>
      </c>
      <c r="E701">
        <v>8395.2199999999993</v>
      </c>
      <c r="F701">
        <v>0</v>
      </c>
      <c r="G701">
        <v>0.28310299999999999</v>
      </c>
      <c r="H701">
        <v>0.72510600000000003</v>
      </c>
      <c r="I701">
        <v>0</v>
      </c>
    </row>
    <row r="702" spans="1:9" x14ac:dyDescent="0.25">
      <c r="A702" t="s">
        <v>109</v>
      </c>
      <c r="B702">
        <v>9581.48</v>
      </c>
      <c r="C702">
        <v>9514.1200000000008</v>
      </c>
      <c r="D702">
        <v>9434.69</v>
      </c>
      <c r="E702">
        <v>8395.07</v>
      </c>
      <c r="F702">
        <v>0</v>
      </c>
      <c r="G702">
        <v>0.28307900000000003</v>
      </c>
      <c r="H702">
        <v>0.71256699999999995</v>
      </c>
      <c r="I702">
        <v>0</v>
      </c>
    </row>
    <row r="703" spans="1:9" x14ac:dyDescent="0.25">
      <c r="A703" t="s">
        <v>109</v>
      </c>
      <c r="B703">
        <v>9580.61</v>
      </c>
      <c r="C703">
        <v>9513.11</v>
      </c>
      <c r="D703">
        <v>9434.9699999999993</v>
      </c>
      <c r="E703">
        <v>8394.41</v>
      </c>
      <c r="F703">
        <v>0</v>
      </c>
      <c r="G703">
        <v>0.27870099999999998</v>
      </c>
      <c r="H703">
        <v>0.70652999999999999</v>
      </c>
      <c r="I703">
        <v>0</v>
      </c>
    </row>
    <row r="704" spans="1:9" x14ac:dyDescent="0.25">
      <c r="A704" t="s">
        <v>109</v>
      </c>
      <c r="B704">
        <v>9579.4500000000007</v>
      </c>
      <c r="C704">
        <v>9510.94</v>
      </c>
      <c r="D704">
        <v>9434.4500000000007</v>
      </c>
      <c r="E704">
        <v>8394.33</v>
      </c>
      <c r="F704">
        <v>0</v>
      </c>
      <c r="G704">
        <v>0.28308100000000003</v>
      </c>
      <c r="H704">
        <v>0.70669300000000002</v>
      </c>
      <c r="I704">
        <v>0</v>
      </c>
    </row>
    <row r="705" spans="1:9" x14ac:dyDescent="0.25">
      <c r="A705" t="s">
        <v>109</v>
      </c>
      <c r="B705">
        <v>9578.2199999999993</v>
      </c>
      <c r="C705">
        <v>9511.8799999999992</v>
      </c>
      <c r="D705">
        <v>9434.09</v>
      </c>
      <c r="E705">
        <v>8394.8700000000008</v>
      </c>
      <c r="F705">
        <v>0</v>
      </c>
      <c r="G705">
        <v>0.27043600000000001</v>
      </c>
      <c r="H705">
        <v>0.72761900000000002</v>
      </c>
      <c r="I705">
        <v>0</v>
      </c>
    </row>
    <row r="706" spans="1:9" x14ac:dyDescent="0.25">
      <c r="A706" t="s">
        <v>109</v>
      </c>
      <c r="B706">
        <v>9579.4</v>
      </c>
      <c r="C706">
        <v>9511.2000000000007</v>
      </c>
      <c r="D706">
        <v>9433.5300000000007</v>
      </c>
      <c r="E706">
        <v>8394.51</v>
      </c>
      <c r="F706">
        <v>0</v>
      </c>
      <c r="G706">
        <v>0.28339199999999998</v>
      </c>
      <c r="H706">
        <v>0.72530300000000003</v>
      </c>
      <c r="I706">
        <v>0</v>
      </c>
    </row>
    <row r="707" spans="1:9" x14ac:dyDescent="0.25">
      <c r="A707" t="s">
        <v>109</v>
      </c>
      <c r="B707">
        <v>9583.7099999999991</v>
      </c>
      <c r="C707">
        <v>9516.27</v>
      </c>
      <c r="D707">
        <v>9434.65</v>
      </c>
      <c r="E707">
        <v>8394.6</v>
      </c>
      <c r="F707">
        <v>0</v>
      </c>
      <c r="G707">
        <v>0.28350199999999998</v>
      </c>
      <c r="H707">
        <v>0.72619100000000003</v>
      </c>
      <c r="I707">
        <v>0</v>
      </c>
    </row>
    <row r="708" spans="1:9" x14ac:dyDescent="0.25">
      <c r="A708" t="s">
        <v>109</v>
      </c>
      <c r="B708">
        <v>9580.4599999999991</v>
      </c>
      <c r="C708">
        <v>9512.85</v>
      </c>
      <c r="D708">
        <v>9433.84</v>
      </c>
      <c r="E708">
        <v>8394.39</v>
      </c>
      <c r="F708">
        <v>0</v>
      </c>
      <c r="G708">
        <v>0.283086</v>
      </c>
      <c r="H708">
        <v>0.70653200000000005</v>
      </c>
      <c r="I708">
        <v>0</v>
      </c>
    </row>
    <row r="709" spans="1:9" x14ac:dyDescent="0.25">
      <c r="A709" t="s">
        <v>109</v>
      </c>
      <c r="B709">
        <v>9587.06</v>
      </c>
      <c r="C709">
        <v>9519.33</v>
      </c>
      <c r="D709">
        <v>9435.39</v>
      </c>
      <c r="E709">
        <v>8394.5300000000007</v>
      </c>
      <c r="F709">
        <v>0</v>
      </c>
      <c r="G709">
        <v>0.28309800000000002</v>
      </c>
      <c r="H709">
        <v>0.72774899999999998</v>
      </c>
      <c r="I709">
        <v>0</v>
      </c>
    </row>
    <row r="710" spans="1:9" x14ac:dyDescent="0.25">
      <c r="A710" t="s">
        <v>109</v>
      </c>
      <c r="B710">
        <v>9586.0300000000007</v>
      </c>
      <c r="C710">
        <v>9516.69</v>
      </c>
      <c r="D710">
        <v>9434.75</v>
      </c>
      <c r="E710">
        <v>8394.48</v>
      </c>
      <c r="F710">
        <v>0</v>
      </c>
      <c r="G710">
        <v>0.283165</v>
      </c>
      <c r="H710">
        <v>0.71306199999999997</v>
      </c>
      <c r="I710">
        <v>0</v>
      </c>
    </row>
    <row r="711" spans="1:9" x14ac:dyDescent="0.25">
      <c r="A711" t="s">
        <v>109</v>
      </c>
      <c r="B711">
        <v>9579.14</v>
      </c>
      <c r="C711">
        <v>9512.02</v>
      </c>
      <c r="D711">
        <v>9433.6</v>
      </c>
      <c r="E711">
        <v>8395.0499999999993</v>
      </c>
      <c r="F711">
        <v>0</v>
      </c>
      <c r="G711">
        <v>0.28307900000000003</v>
      </c>
      <c r="H711">
        <v>0.72602800000000001</v>
      </c>
      <c r="I711">
        <v>0</v>
      </c>
    </row>
    <row r="712" spans="1:9" x14ac:dyDescent="0.25">
      <c r="A712" t="s">
        <v>109</v>
      </c>
      <c r="B712">
        <v>9580.85</v>
      </c>
      <c r="C712">
        <v>9513.43</v>
      </c>
      <c r="D712">
        <v>9433.49</v>
      </c>
      <c r="E712">
        <v>8394.27</v>
      </c>
      <c r="F712">
        <v>0</v>
      </c>
      <c r="G712">
        <v>0.28308299999999997</v>
      </c>
      <c r="H712">
        <v>0.71590600000000004</v>
      </c>
      <c r="I712">
        <v>0</v>
      </c>
    </row>
    <row r="713" spans="1:9" x14ac:dyDescent="0.25">
      <c r="A713" t="s">
        <v>109</v>
      </c>
      <c r="B713">
        <v>9593.43</v>
      </c>
      <c r="C713">
        <v>9526.08</v>
      </c>
      <c r="D713">
        <v>9437.74</v>
      </c>
      <c r="E713">
        <v>8395.49</v>
      </c>
      <c r="F713">
        <v>0</v>
      </c>
      <c r="G713">
        <v>0.283082</v>
      </c>
      <c r="H713">
        <v>0.72679000000000005</v>
      </c>
      <c r="I713">
        <v>0</v>
      </c>
    </row>
    <row r="714" spans="1:9" x14ac:dyDescent="0.25">
      <c r="A714" t="s">
        <v>109</v>
      </c>
      <c r="B714">
        <v>9602.86</v>
      </c>
      <c r="C714">
        <v>9533.77</v>
      </c>
      <c r="D714">
        <v>9441.2900000000009</v>
      </c>
      <c r="E714">
        <v>8395.26</v>
      </c>
      <c r="F714">
        <v>0</v>
      </c>
      <c r="G714">
        <v>0.26439200000000002</v>
      </c>
      <c r="H714">
        <v>0.70962499999999995</v>
      </c>
      <c r="I714">
        <v>0</v>
      </c>
    </row>
    <row r="715" spans="1:9" x14ac:dyDescent="0.25">
      <c r="A715" t="s">
        <v>109</v>
      </c>
      <c r="B715">
        <v>9600.42</v>
      </c>
      <c r="C715">
        <v>9531.9699999999993</v>
      </c>
      <c r="D715">
        <v>9438.64</v>
      </c>
      <c r="E715">
        <v>8394.76</v>
      </c>
      <c r="F715">
        <v>0</v>
      </c>
      <c r="G715">
        <v>0.28309899999999999</v>
      </c>
      <c r="H715">
        <v>0.72500699999999996</v>
      </c>
      <c r="I715">
        <v>0</v>
      </c>
    </row>
    <row r="716" spans="1:9" x14ac:dyDescent="0.25">
      <c r="A716" t="s">
        <v>109</v>
      </c>
      <c r="B716">
        <v>9599.4599999999991</v>
      </c>
      <c r="C716">
        <v>9531.89</v>
      </c>
      <c r="D716">
        <v>9438.5499999999993</v>
      </c>
      <c r="E716">
        <v>8395</v>
      </c>
      <c r="F716">
        <v>0</v>
      </c>
      <c r="G716">
        <v>0.28325400000000001</v>
      </c>
      <c r="H716">
        <v>0.71494999999999997</v>
      </c>
      <c r="I716">
        <v>0</v>
      </c>
    </row>
    <row r="717" spans="1:9" x14ac:dyDescent="0.25">
      <c r="A717" t="s">
        <v>109</v>
      </c>
      <c r="B717">
        <v>9601.64</v>
      </c>
      <c r="C717">
        <v>9532.94</v>
      </c>
      <c r="D717">
        <v>9439.2800000000007</v>
      </c>
      <c r="E717">
        <v>8394.94</v>
      </c>
      <c r="F717">
        <v>0</v>
      </c>
      <c r="G717">
        <v>0.283468</v>
      </c>
      <c r="H717">
        <v>0.72094599999999998</v>
      </c>
      <c r="I717">
        <v>0</v>
      </c>
    </row>
    <row r="718" spans="1:9" x14ac:dyDescent="0.25">
      <c r="A718" t="s">
        <v>109</v>
      </c>
      <c r="B718">
        <v>9603.6299999999992</v>
      </c>
      <c r="C718">
        <v>9535.1200000000008</v>
      </c>
      <c r="D718">
        <v>9440.92</v>
      </c>
      <c r="E718">
        <v>8394.49</v>
      </c>
      <c r="F718">
        <v>0</v>
      </c>
      <c r="G718">
        <v>0.28309899999999999</v>
      </c>
      <c r="H718">
        <v>0.72744399999999998</v>
      </c>
      <c r="I718">
        <v>0</v>
      </c>
    </row>
    <row r="719" spans="1:9" x14ac:dyDescent="0.25">
      <c r="A719" t="s">
        <v>109</v>
      </c>
      <c r="B719">
        <v>9600.8799999999992</v>
      </c>
      <c r="C719">
        <v>9531.9500000000007</v>
      </c>
      <c r="D719">
        <v>9438.51</v>
      </c>
      <c r="E719">
        <v>8394.7800000000007</v>
      </c>
      <c r="F719">
        <v>0</v>
      </c>
      <c r="G719">
        <v>0.28322700000000001</v>
      </c>
      <c r="H719">
        <v>0.72759099999999999</v>
      </c>
      <c r="I719">
        <v>0</v>
      </c>
    </row>
    <row r="720" spans="1:9" x14ac:dyDescent="0.25">
      <c r="A720" t="s">
        <v>109</v>
      </c>
      <c r="B720">
        <v>9598.5400000000009</v>
      </c>
      <c r="C720">
        <v>9530.91</v>
      </c>
      <c r="D720">
        <v>9440.6200000000008</v>
      </c>
      <c r="E720">
        <v>8394.7199999999993</v>
      </c>
      <c r="F720">
        <v>0</v>
      </c>
      <c r="G720">
        <v>0.283163</v>
      </c>
      <c r="H720">
        <v>0.72560599999999997</v>
      </c>
      <c r="I720">
        <v>0</v>
      </c>
    </row>
    <row r="721" spans="1:25" x14ac:dyDescent="0.25">
      <c r="A721" t="s">
        <v>109</v>
      </c>
      <c r="B721">
        <v>9602.41</v>
      </c>
      <c r="C721">
        <v>9533.4699999999993</v>
      </c>
      <c r="D721">
        <v>9441.52</v>
      </c>
      <c r="E721">
        <v>8394.7900000000009</v>
      </c>
      <c r="F721">
        <v>0</v>
      </c>
      <c r="G721">
        <v>0.28334900000000002</v>
      </c>
      <c r="H721">
        <v>0.71652000000000005</v>
      </c>
      <c r="I721">
        <v>0</v>
      </c>
    </row>
    <row r="722" spans="1:25" x14ac:dyDescent="0.25">
      <c r="A722" t="s">
        <v>109</v>
      </c>
      <c r="B722">
        <v>9595.1</v>
      </c>
      <c r="C722">
        <v>9524.89</v>
      </c>
      <c r="D722">
        <v>9436.99</v>
      </c>
      <c r="E722">
        <v>8395.35</v>
      </c>
      <c r="F722">
        <v>0</v>
      </c>
      <c r="G722">
        <v>0.28308100000000003</v>
      </c>
      <c r="H722">
        <v>0.72126900000000005</v>
      </c>
      <c r="I722">
        <v>0</v>
      </c>
    </row>
    <row r="723" spans="1:25" x14ac:dyDescent="0.25">
      <c r="A723" t="s">
        <v>109</v>
      </c>
      <c r="B723">
        <v>9588.4699999999993</v>
      </c>
      <c r="C723">
        <v>9520.4</v>
      </c>
      <c r="D723">
        <v>9436.86</v>
      </c>
      <c r="E723">
        <v>8394.7900000000009</v>
      </c>
      <c r="F723">
        <v>0</v>
      </c>
      <c r="G723">
        <v>0.28414699999999998</v>
      </c>
      <c r="H723">
        <v>0.72589999999999999</v>
      </c>
      <c r="I723">
        <v>0</v>
      </c>
    </row>
    <row r="724" spans="1:25" x14ac:dyDescent="0.25">
      <c r="A724" t="s">
        <v>109</v>
      </c>
      <c r="B724">
        <v>9585.19</v>
      </c>
      <c r="C724">
        <v>9517.44</v>
      </c>
      <c r="D724">
        <v>9436.06</v>
      </c>
      <c r="E724">
        <v>8394.82</v>
      </c>
      <c r="F724">
        <v>0</v>
      </c>
      <c r="G724">
        <v>0.283165</v>
      </c>
      <c r="H724">
        <v>0.72546100000000002</v>
      </c>
      <c r="I724">
        <v>0</v>
      </c>
    </row>
    <row r="725" spans="1:25" x14ac:dyDescent="0.25">
      <c r="A725" t="s">
        <v>109</v>
      </c>
      <c r="B725">
        <v>9599.9500000000007</v>
      </c>
      <c r="C725">
        <v>9531.57</v>
      </c>
      <c r="D725">
        <v>9440.6299999999992</v>
      </c>
      <c r="E725">
        <v>8394.0300000000007</v>
      </c>
      <c r="F725">
        <v>0</v>
      </c>
      <c r="G725">
        <v>0.28330300000000003</v>
      </c>
      <c r="H725">
        <v>0.70652999999999999</v>
      </c>
      <c r="I725">
        <v>0</v>
      </c>
    </row>
    <row r="726" spans="1:25" x14ac:dyDescent="0.25">
      <c r="A726" t="s">
        <v>109</v>
      </c>
      <c r="B726">
        <v>9581.59</v>
      </c>
      <c r="C726">
        <v>9513.17</v>
      </c>
      <c r="D726">
        <v>9434.44</v>
      </c>
      <c r="E726">
        <v>8394.1200000000008</v>
      </c>
      <c r="F726">
        <v>0</v>
      </c>
      <c r="G726">
        <v>0.26193899999999998</v>
      </c>
      <c r="H726">
        <v>0.72376700000000005</v>
      </c>
      <c r="I726">
        <v>0</v>
      </c>
    </row>
    <row r="727" spans="1:25" x14ac:dyDescent="0.25">
      <c r="A727" t="s">
        <v>109</v>
      </c>
      <c r="B727">
        <v>9575.92</v>
      </c>
      <c r="C727">
        <v>9508.99</v>
      </c>
      <c r="D727">
        <v>9433.4500000000007</v>
      </c>
      <c r="E727">
        <v>8394.43</v>
      </c>
      <c r="F727">
        <v>0</v>
      </c>
      <c r="G727">
        <v>0.283472</v>
      </c>
      <c r="H727">
        <v>0.725387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109</v>
      </c>
      <c r="B728">
        <v>9581.94</v>
      </c>
      <c r="C728">
        <v>9514.77</v>
      </c>
      <c r="D728">
        <v>9434.6</v>
      </c>
      <c r="E728">
        <v>8394.4599999999991</v>
      </c>
      <c r="F728">
        <v>0</v>
      </c>
      <c r="G728">
        <v>0.28308899999999998</v>
      </c>
      <c r="H728">
        <v>0.726831</v>
      </c>
      <c r="I728">
        <v>0</v>
      </c>
      <c r="R728">
        <f>AVERAGE(B679:B728)</f>
        <v>9589.3636000000006</v>
      </c>
      <c r="S728">
        <f>AVERAGE(C679:C728)</f>
        <v>9521.4629999999997</v>
      </c>
      <c r="U728">
        <f>_xlfn.VAR.P(B679:B728)</f>
        <v>70.020723040000178</v>
      </c>
      <c r="V728">
        <f>_xlfn.VAR.P(C679:C728)</f>
        <v>65.705992999999168</v>
      </c>
      <c r="X728">
        <f>1.96*SQRT(U728)/50</f>
        <v>0.32801927359864974</v>
      </c>
      <c r="Y728">
        <f>1.96*SQRT(V728)/50</f>
        <v>0.31775219445901348</v>
      </c>
    </row>
    <row r="729" spans="1:25" x14ac:dyDescent="0.25">
      <c r="A729" t="s">
        <v>109</v>
      </c>
      <c r="B729">
        <v>479544.52850000001</v>
      </c>
      <c r="C729" t="s">
        <v>36</v>
      </c>
      <c r="U729" t="s">
        <v>75</v>
      </c>
    </row>
    <row r="730" spans="1:25" x14ac:dyDescent="0.25">
      <c r="A730" t="s">
        <v>41</v>
      </c>
      <c r="B730">
        <v>8563.86</v>
      </c>
      <c r="C730">
        <v>8419.1</v>
      </c>
      <c r="D730">
        <v>8418.84</v>
      </c>
      <c r="E730">
        <v>8268.56</v>
      </c>
      <c r="F730">
        <v>467.34500000000003</v>
      </c>
      <c r="G730">
        <v>406.80599999999998</v>
      </c>
      <c r="H730">
        <v>116.19499999999999</v>
      </c>
      <c r="I730">
        <v>104.245</v>
      </c>
      <c r="J730">
        <v>159.36799999999999</v>
      </c>
      <c r="K730">
        <v>7372.99</v>
      </c>
      <c r="L730">
        <v>0.28309299999999998</v>
      </c>
      <c r="M730">
        <v>0.72784099999999996</v>
      </c>
      <c r="N730">
        <v>0</v>
      </c>
      <c r="O730" t="s">
        <v>42</v>
      </c>
      <c r="U730">
        <f>_xlfn.STDEV.P(B679:B728)</f>
        <v>8.3678386122104538</v>
      </c>
      <c r="V730">
        <f>_xlfn.STDEV.P(C679:C728)</f>
        <v>8.1059233280360576</v>
      </c>
    </row>
    <row r="731" spans="1:25" x14ac:dyDescent="0.25">
      <c r="A731" t="s">
        <v>41</v>
      </c>
      <c r="B731">
        <v>8526.2099999999991</v>
      </c>
      <c r="C731">
        <v>8376.75</v>
      </c>
      <c r="D731">
        <v>8376.52</v>
      </c>
      <c r="E731">
        <v>8226.33</v>
      </c>
      <c r="F731">
        <v>442.726</v>
      </c>
      <c r="G731">
        <v>408.411</v>
      </c>
      <c r="H731">
        <v>115.352</v>
      </c>
      <c r="I731">
        <v>106.123</v>
      </c>
      <c r="J731">
        <v>159.72499999999999</v>
      </c>
      <c r="K731">
        <v>7353.04</v>
      </c>
      <c r="L731">
        <v>0.283078</v>
      </c>
      <c r="M731">
        <v>0.72764399999999996</v>
      </c>
      <c r="N731">
        <v>0</v>
      </c>
      <c r="O731" t="s">
        <v>42</v>
      </c>
    </row>
    <row r="732" spans="1:25" x14ac:dyDescent="0.25">
      <c r="A732" t="s">
        <v>41</v>
      </c>
      <c r="B732">
        <v>8287.91</v>
      </c>
      <c r="C732">
        <v>8149.21</v>
      </c>
      <c r="D732">
        <v>8148.99</v>
      </c>
      <c r="E732">
        <v>8002.29</v>
      </c>
      <c r="F732">
        <v>439.09399999999999</v>
      </c>
      <c r="G732">
        <v>400.73099999999999</v>
      </c>
      <c r="H732">
        <v>112.892</v>
      </c>
      <c r="I732">
        <v>104.04</v>
      </c>
      <c r="J732">
        <v>157.21600000000001</v>
      </c>
      <c r="K732">
        <v>7141.55</v>
      </c>
      <c r="L732">
        <v>0.28308699999999998</v>
      </c>
      <c r="M732">
        <v>0.72608700000000004</v>
      </c>
      <c r="N732">
        <v>0</v>
      </c>
      <c r="O732" t="s">
        <v>42</v>
      </c>
    </row>
    <row r="733" spans="1:25" x14ac:dyDescent="0.25">
      <c r="A733" t="s">
        <v>41</v>
      </c>
      <c r="B733">
        <v>8146.26</v>
      </c>
      <c r="C733">
        <v>8024.4</v>
      </c>
      <c r="D733">
        <v>8024.18</v>
      </c>
      <c r="E733">
        <v>7881.17</v>
      </c>
      <c r="F733">
        <v>431.685</v>
      </c>
      <c r="G733">
        <v>395.89600000000002</v>
      </c>
      <c r="H733">
        <v>110.904</v>
      </c>
      <c r="I733">
        <v>102.583</v>
      </c>
      <c r="J733">
        <v>155.97499999999999</v>
      </c>
      <c r="K733">
        <v>7032.62</v>
      </c>
      <c r="L733">
        <v>0.28309800000000002</v>
      </c>
      <c r="M733">
        <v>0.72711999999999999</v>
      </c>
      <c r="N733">
        <v>0</v>
      </c>
      <c r="O733" t="s">
        <v>42</v>
      </c>
    </row>
    <row r="734" spans="1:25" x14ac:dyDescent="0.25">
      <c r="A734" t="s">
        <v>41</v>
      </c>
      <c r="B734">
        <v>8123.45</v>
      </c>
      <c r="C734">
        <v>7987.79</v>
      </c>
      <c r="D734">
        <v>7987.55</v>
      </c>
      <c r="E734">
        <v>7844.46</v>
      </c>
      <c r="F734">
        <v>444.43299999999999</v>
      </c>
      <c r="G734">
        <v>392.85</v>
      </c>
      <c r="H734">
        <v>110.93899999999999</v>
      </c>
      <c r="I734">
        <v>100.82299999999999</v>
      </c>
      <c r="J734">
        <v>154.86000000000001</v>
      </c>
      <c r="K734">
        <v>6986.72</v>
      </c>
      <c r="L734">
        <v>0.28309099999999998</v>
      </c>
      <c r="M734">
        <v>0.72600200000000004</v>
      </c>
      <c r="N734">
        <v>0</v>
      </c>
      <c r="O734" t="s">
        <v>42</v>
      </c>
    </row>
    <row r="735" spans="1:25" x14ac:dyDescent="0.25">
      <c r="A735" t="s">
        <v>41</v>
      </c>
      <c r="B735">
        <v>8015.41</v>
      </c>
      <c r="C735">
        <v>7879.87</v>
      </c>
      <c r="D735">
        <v>7879.67</v>
      </c>
      <c r="E735">
        <v>7738.36</v>
      </c>
      <c r="F735">
        <v>420.00099999999998</v>
      </c>
      <c r="G735">
        <v>389.45699999999999</v>
      </c>
      <c r="H735">
        <v>109.233</v>
      </c>
      <c r="I735">
        <v>100.723</v>
      </c>
      <c r="J735">
        <v>153.483</v>
      </c>
      <c r="K735">
        <v>6908.39</v>
      </c>
      <c r="L735">
        <v>0.28309200000000001</v>
      </c>
      <c r="M735">
        <v>0.70652999999999999</v>
      </c>
      <c r="N735">
        <v>0</v>
      </c>
      <c r="O735" t="s">
        <v>42</v>
      </c>
    </row>
    <row r="736" spans="1:25" x14ac:dyDescent="0.25">
      <c r="A736" t="s">
        <v>41</v>
      </c>
      <c r="B736">
        <v>8018.73</v>
      </c>
      <c r="C736">
        <v>7899.63</v>
      </c>
      <c r="D736">
        <v>7899.42</v>
      </c>
      <c r="E736">
        <v>7758.26</v>
      </c>
      <c r="F736">
        <v>428.18200000000002</v>
      </c>
      <c r="G736">
        <v>389.63900000000001</v>
      </c>
      <c r="H736">
        <v>109.373</v>
      </c>
      <c r="I736">
        <v>100.45099999999999</v>
      </c>
      <c r="J736">
        <v>153.54499999999999</v>
      </c>
      <c r="K736">
        <v>6920.34</v>
      </c>
      <c r="L736">
        <v>0.28309000000000001</v>
      </c>
      <c r="M736">
        <v>0.72284099999999996</v>
      </c>
      <c r="N736">
        <v>0</v>
      </c>
      <c r="O736" t="s">
        <v>42</v>
      </c>
    </row>
    <row r="737" spans="1:15" x14ac:dyDescent="0.25">
      <c r="A737" t="s">
        <v>41</v>
      </c>
      <c r="B737">
        <v>7977.08</v>
      </c>
      <c r="C737">
        <v>7856.31</v>
      </c>
      <c r="D737">
        <v>7856.09</v>
      </c>
      <c r="E737">
        <v>7715.17</v>
      </c>
      <c r="F737">
        <v>421.553</v>
      </c>
      <c r="G737">
        <v>387.267</v>
      </c>
      <c r="H737">
        <v>108.47499999999999</v>
      </c>
      <c r="I737">
        <v>99.756299999999996</v>
      </c>
      <c r="J737">
        <v>152.91800000000001</v>
      </c>
      <c r="K737">
        <v>6886.14</v>
      </c>
      <c r="L737">
        <v>0.283078</v>
      </c>
      <c r="M737">
        <v>0.72571399999999997</v>
      </c>
      <c r="N737">
        <v>0</v>
      </c>
      <c r="O737" t="s">
        <v>42</v>
      </c>
    </row>
    <row r="738" spans="1:15" x14ac:dyDescent="0.25">
      <c r="A738" t="s">
        <v>41</v>
      </c>
      <c r="B738">
        <v>7970.22</v>
      </c>
      <c r="C738">
        <v>7850.76</v>
      </c>
      <c r="D738">
        <v>7850.56</v>
      </c>
      <c r="E738">
        <v>7710.55</v>
      </c>
      <c r="F738">
        <v>416.23500000000001</v>
      </c>
      <c r="G738">
        <v>386.75299999999999</v>
      </c>
      <c r="H738">
        <v>108.036</v>
      </c>
      <c r="I738">
        <v>100.349</v>
      </c>
      <c r="J738">
        <v>152.392</v>
      </c>
      <c r="K738">
        <v>6887.57</v>
      </c>
      <c r="L738">
        <v>0.28309899999999999</v>
      </c>
      <c r="M738">
        <v>0.72718300000000002</v>
      </c>
      <c r="N738">
        <v>0</v>
      </c>
      <c r="O738" t="s">
        <v>42</v>
      </c>
    </row>
    <row r="739" spans="1:15" x14ac:dyDescent="0.25">
      <c r="A739" t="s">
        <v>41</v>
      </c>
      <c r="B739">
        <v>7893.71</v>
      </c>
      <c r="C739">
        <v>7775.29</v>
      </c>
      <c r="D739">
        <v>7775.09</v>
      </c>
      <c r="E739">
        <v>7635.39</v>
      </c>
      <c r="F739">
        <v>409.68599999999998</v>
      </c>
      <c r="G739">
        <v>386.50299999999999</v>
      </c>
      <c r="H739">
        <v>107.623</v>
      </c>
      <c r="I739">
        <v>100.258</v>
      </c>
      <c r="J739">
        <v>152.48500000000001</v>
      </c>
      <c r="K739">
        <v>6818.97</v>
      </c>
      <c r="L739">
        <v>0.28315899999999999</v>
      </c>
      <c r="M739">
        <v>0.72548900000000005</v>
      </c>
      <c r="N739">
        <v>0</v>
      </c>
      <c r="O739" t="s">
        <v>42</v>
      </c>
    </row>
    <row r="740" spans="1:15" x14ac:dyDescent="0.25">
      <c r="A740" t="s">
        <v>41</v>
      </c>
      <c r="B740">
        <v>8011.62</v>
      </c>
      <c r="C740">
        <v>7891.88</v>
      </c>
      <c r="D740">
        <v>7891.67</v>
      </c>
      <c r="E740">
        <v>7751.47</v>
      </c>
      <c r="F740">
        <v>426.92500000000001</v>
      </c>
      <c r="G740">
        <v>388.28199999999998</v>
      </c>
      <c r="H740">
        <v>108.63</v>
      </c>
      <c r="I740">
        <v>100.056</v>
      </c>
      <c r="J740">
        <v>153.291</v>
      </c>
      <c r="K740">
        <v>6915.94</v>
      </c>
      <c r="L740">
        <v>0.28312799999999999</v>
      </c>
      <c r="M740">
        <v>0.72055199999999997</v>
      </c>
      <c r="N740">
        <v>0</v>
      </c>
      <c r="O740" t="s">
        <v>42</v>
      </c>
    </row>
    <row r="741" spans="1:15" x14ac:dyDescent="0.25">
      <c r="A741" t="s">
        <v>41</v>
      </c>
      <c r="B741">
        <v>8114.77</v>
      </c>
      <c r="C741">
        <v>7988.44</v>
      </c>
      <c r="D741">
        <v>7988.21</v>
      </c>
      <c r="E741">
        <v>7845.92</v>
      </c>
      <c r="F741">
        <v>448.16899999999998</v>
      </c>
      <c r="G741">
        <v>392.95</v>
      </c>
      <c r="H741">
        <v>111.09699999999999</v>
      </c>
      <c r="I741">
        <v>100.419</v>
      </c>
      <c r="J741">
        <v>155.29400000000001</v>
      </c>
      <c r="K741">
        <v>6983.81</v>
      </c>
      <c r="L741">
        <v>0.28328700000000001</v>
      </c>
      <c r="M741">
        <v>0.727881</v>
      </c>
      <c r="N741">
        <v>0</v>
      </c>
      <c r="O741" t="s">
        <v>42</v>
      </c>
    </row>
    <row r="742" spans="1:15" x14ac:dyDescent="0.25">
      <c r="A742" t="s">
        <v>41</v>
      </c>
      <c r="B742">
        <v>8169.3</v>
      </c>
      <c r="C742">
        <v>8049.44</v>
      </c>
      <c r="D742">
        <v>8049.19</v>
      </c>
      <c r="E742">
        <v>7906.41</v>
      </c>
      <c r="F742">
        <v>445.03</v>
      </c>
      <c r="G742">
        <v>391.70699999999999</v>
      </c>
      <c r="H742">
        <v>111.851</v>
      </c>
      <c r="I742">
        <v>99.697299999999998</v>
      </c>
      <c r="J742">
        <v>154.19499999999999</v>
      </c>
      <c r="K742">
        <v>7049.39</v>
      </c>
      <c r="L742">
        <v>0.28348800000000002</v>
      </c>
      <c r="M742">
        <v>0.724827</v>
      </c>
      <c r="N742">
        <v>0</v>
      </c>
      <c r="O742" t="s">
        <v>42</v>
      </c>
    </row>
    <row r="743" spans="1:15" x14ac:dyDescent="0.25">
      <c r="A743" t="s">
        <v>41</v>
      </c>
      <c r="B743">
        <v>8173.76</v>
      </c>
      <c r="C743">
        <v>8051.18</v>
      </c>
      <c r="D743">
        <v>8050.94</v>
      </c>
      <c r="E743">
        <v>7908.68</v>
      </c>
      <c r="F743">
        <v>446.77699999999999</v>
      </c>
      <c r="G743">
        <v>393.476</v>
      </c>
      <c r="H743">
        <v>112.726</v>
      </c>
      <c r="I743">
        <v>99.544200000000004</v>
      </c>
      <c r="J743">
        <v>154.98500000000001</v>
      </c>
      <c r="K743">
        <v>7047.7</v>
      </c>
      <c r="L743">
        <v>0.28323700000000002</v>
      </c>
      <c r="M743">
        <v>0.72167700000000001</v>
      </c>
      <c r="N743">
        <v>0</v>
      </c>
      <c r="O743" t="s">
        <v>42</v>
      </c>
    </row>
    <row r="744" spans="1:15" x14ac:dyDescent="0.25">
      <c r="A744" t="s">
        <v>41</v>
      </c>
      <c r="B744">
        <v>8165.67</v>
      </c>
      <c r="C744">
        <v>8042.79</v>
      </c>
      <c r="D744">
        <v>8042.54</v>
      </c>
      <c r="E744">
        <v>7899.86</v>
      </c>
      <c r="F744">
        <v>443.928</v>
      </c>
      <c r="G744">
        <v>394.65300000000002</v>
      </c>
      <c r="H744">
        <v>111.843</v>
      </c>
      <c r="I744">
        <v>100.497</v>
      </c>
      <c r="J744">
        <v>155.24299999999999</v>
      </c>
      <c r="K744">
        <v>7040.96</v>
      </c>
      <c r="L744">
        <v>0.28329399999999999</v>
      </c>
      <c r="M744">
        <v>0.72514900000000004</v>
      </c>
      <c r="N744">
        <v>0</v>
      </c>
      <c r="O744" t="s">
        <v>42</v>
      </c>
    </row>
    <row r="745" spans="1:15" x14ac:dyDescent="0.25">
      <c r="A745" t="s">
        <v>41</v>
      </c>
      <c r="B745">
        <v>8027.61</v>
      </c>
      <c r="C745">
        <v>7907.45</v>
      </c>
      <c r="D745">
        <v>7907.22</v>
      </c>
      <c r="E745">
        <v>7765.51</v>
      </c>
      <c r="F745">
        <v>425.93200000000002</v>
      </c>
      <c r="G745">
        <v>389.70100000000002</v>
      </c>
      <c r="H745">
        <v>110.24299999999999</v>
      </c>
      <c r="I745">
        <v>99.773200000000003</v>
      </c>
      <c r="J745">
        <v>153.65299999999999</v>
      </c>
      <c r="K745">
        <v>6928.92</v>
      </c>
      <c r="L745">
        <v>0.283078</v>
      </c>
      <c r="M745">
        <v>0.72374099999999997</v>
      </c>
      <c r="N745">
        <v>0</v>
      </c>
      <c r="O745" t="s">
        <v>42</v>
      </c>
    </row>
    <row r="746" spans="1:15" x14ac:dyDescent="0.25">
      <c r="A746" t="s">
        <v>41</v>
      </c>
      <c r="B746">
        <v>8189.93</v>
      </c>
      <c r="C746">
        <v>8068.13</v>
      </c>
      <c r="D746">
        <v>8067.82</v>
      </c>
      <c r="E746">
        <v>7924.04</v>
      </c>
      <c r="F746">
        <v>446.99400000000003</v>
      </c>
      <c r="G746">
        <v>393.72300000000001</v>
      </c>
      <c r="H746">
        <v>111.556</v>
      </c>
      <c r="I746">
        <v>100.72799999999999</v>
      </c>
      <c r="J746">
        <v>155.31</v>
      </c>
      <c r="K746">
        <v>7062.51</v>
      </c>
      <c r="L746">
        <v>0.28311599999999998</v>
      </c>
      <c r="M746">
        <v>0.72768699999999997</v>
      </c>
      <c r="N746">
        <v>0</v>
      </c>
      <c r="O746" t="s">
        <v>42</v>
      </c>
    </row>
    <row r="747" spans="1:15" x14ac:dyDescent="0.25">
      <c r="A747" t="s">
        <v>41</v>
      </c>
      <c r="B747">
        <v>8139.02</v>
      </c>
      <c r="C747">
        <v>8014.42</v>
      </c>
      <c r="D747">
        <v>8014.16</v>
      </c>
      <c r="E747">
        <v>7871.66</v>
      </c>
      <c r="F747">
        <v>443.59800000000001</v>
      </c>
      <c r="G747">
        <v>393.71199999999999</v>
      </c>
      <c r="H747">
        <v>111.28700000000001</v>
      </c>
      <c r="I747">
        <v>100.52200000000001</v>
      </c>
      <c r="J747">
        <v>155.376</v>
      </c>
      <c r="K747">
        <v>7013.01</v>
      </c>
      <c r="L747">
        <v>0.283082</v>
      </c>
      <c r="M747">
        <v>0.72585999999999995</v>
      </c>
      <c r="N747">
        <v>0</v>
      </c>
      <c r="O747" t="s">
        <v>42</v>
      </c>
    </row>
    <row r="748" spans="1:15" x14ac:dyDescent="0.25">
      <c r="A748" t="s">
        <v>41</v>
      </c>
      <c r="B748">
        <v>8108.6</v>
      </c>
      <c r="C748">
        <v>7983.75</v>
      </c>
      <c r="D748">
        <v>7983.49</v>
      </c>
      <c r="E748">
        <v>7840.18</v>
      </c>
      <c r="F748">
        <v>440.96699999999998</v>
      </c>
      <c r="G748">
        <v>391.238</v>
      </c>
      <c r="H748">
        <v>111.053</v>
      </c>
      <c r="I748">
        <v>99.397499999999994</v>
      </c>
      <c r="J748">
        <v>154.428</v>
      </c>
      <c r="K748">
        <v>6987.31</v>
      </c>
      <c r="L748">
        <v>0.28314499999999998</v>
      </c>
      <c r="M748">
        <v>0.72616400000000003</v>
      </c>
      <c r="N748">
        <v>0</v>
      </c>
      <c r="O748" t="s">
        <v>42</v>
      </c>
    </row>
    <row r="749" spans="1:15" x14ac:dyDescent="0.25">
      <c r="A749" t="s">
        <v>41</v>
      </c>
      <c r="B749">
        <v>8140.3</v>
      </c>
      <c r="C749">
        <v>8019.03</v>
      </c>
      <c r="D749">
        <v>8018.77</v>
      </c>
      <c r="E749">
        <v>7876.08</v>
      </c>
      <c r="F749">
        <v>448.32600000000002</v>
      </c>
      <c r="G749">
        <v>394.40699999999998</v>
      </c>
      <c r="H749">
        <v>111.795</v>
      </c>
      <c r="I749">
        <v>100.44799999999999</v>
      </c>
      <c r="J749">
        <v>155.81700000000001</v>
      </c>
      <c r="K749">
        <v>7011.99</v>
      </c>
      <c r="L749">
        <v>0.28312500000000002</v>
      </c>
      <c r="M749">
        <v>0.71763999999999994</v>
      </c>
      <c r="N749">
        <v>0</v>
      </c>
      <c r="O749" t="s">
        <v>42</v>
      </c>
    </row>
    <row r="750" spans="1:15" x14ac:dyDescent="0.25">
      <c r="A750" t="s">
        <v>41</v>
      </c>
      <c r="B750">
        <v>8143.66</v>
      </c>
      <c r="C750">
        <v>8023.64</v>
      </c>
      <c r="D750">
        <v>8023.37</v>
      </c>
      <c r="E750">
        <v>7881.19</v>
      </c>
      <c r="F750">
        <v>439.33300000000003</v>
      </c>
      <c r="G750">
        <v>391.83</v>
      </c>
      <c r="H750">
        <v>111.55500000000001</v>
      </c>
      <c r="I750">
        <v>100.336</v>
      </c>
      <c r="J750">
        <v>153.93899999999999</v>
      </c>
      <c r="K750">
        <v>7029.77</v>
      </c>
      <c r="L750">
        <v>0.28346500000000002</v>
      </c>
      <c r="M750">
        <v>0.71240800000000004</v>
      </c>
      <c r="N750">
        <v>0</v>
      </c>
      <c r="O750" t="s">
        <v>42</v>
      </c>
    </row>
    <row r="751" spans="1:15" x14ac:dyDescent="0.25">
      <c r="A751" t="s">
        <v>41</v>
      </c>
      <c r="B751">
        <v>8175.61</v>
      </c>
      <c r="C751">
        <v>8049.52</v>
      </c>
      <c r="D751">
        <v>8049.26</v>
      </c>
      <c r="E751">
        <v>7906.24</v>
      </c>
      <c r="F751">
        <v>450.16199999999998</v>
      </c>
      <c r="G751">
        <v>391.37200000000001</v>
      </c>
      <c r="H751">
        <v>111.306</v>
      </c>
      <c r="I751">
        <v>99.293599999999998</v>
      </c>
      <c r="J751">
        <v>154.559</v>
      </c>
      <c r="K751">
        <v>7044.02</v>
      </c>
      <c r="L751">
        <v>0.283084</v>
      </c>
      <c r="M751">
        <v>0.70711500000000005</v>
      </c>
      <c r="N751">
        <v>0</v>
      </c>
      <c r="O751" t="s">
        <v>42</v>
      </c>
    </row>
    <row r="752" spans="1:15" x14ac:dyDescent="0.25">
      <c r="A752" t="s">
        <v>41</v>
      </c>
      <c r="B752">
        <v>8150.71</v>
      </c>
      <c r="C752">
        <v>8028.41</v>
      </c>
      <c r="D752">
        <v>8028.18</v>
      </c>
      <c r="E752">
        <v>7885.07</v>
      </c>
      <c r="F752">
        <v>442.02800000000002</v>
      </c>
      <c r="G752">
        <v>391.07299999999998</v>
      </c>
      <c r="H752">
        <v>111.652</v>
      </c>
      <c r="I752">
        <v>99.624700000000004</v>
      </c>
      <c r="J752">
        <v>153.649</v>
      </c>
      <c r="K752">
        <v>7031.6</v>
      </c>
      <c r="L752">
        <v>0.28320600000000001</v>
      </c>
      <c r="M752">
        <v>0.70652599999999999</v>
      </c>
      <c r="N752">
        <v>0</v>
      </c>
      <c r="O752" t="s">
        <v>42</v>
      </c>
    </row>
    <row r="753" spans="1:15" x14ac:dyDescent="0.25">
      <c r="A753" t="s">
        <v>41</v>
      </c>
      <c r="B753">
        <v>8109.15</v>
      </c>
      <c r="C753">
        <v>7990.22</v>
      </c>
      <c r="D753">
        <v>7989.97</v>
      </c>
      <c r="E753">
        <v>7848</v>
      </c>
      <c r="F753">
        <v>440.053</v>
      </c>
      <c r="G753">
        <v>392.47300000000001</v>
      </c>
      <c r="H753">
        <v>111.578</v>
      </c>
      <c r="I753">
        <v>99.352400000000003</v>
      </c>
      <c r="J753">
        <v>155.33699999999999</v>
      </c>
      <c r="K753">
        <v>6994.81</v>
      </c>
      <c r="L753">
        <v>0.28308699999999998</v>
      </c>
      <c r="M753">
        <v>0.72758400000000001</v>
      </c>
      <c r="N753">
        <v>0</v>
      </c>
      <c r="O753" t="s">
        <v>42</v>
      </c>
    </row>
    <row r="754" spans="1:15" x14ac:dyDescent="0.25">
      <c r="A754" t="s">
        <v>41</v>
      </c>
      <c r="B754">
        <v>8133.31</v>
      </c>
      <c r="C754">
        <v>8011.24</v>
      </c>
      <c r="D754">
        <v>8010.96</v>
      </c>
      <c r="E754">
        <v>7867.71</v>
      </c>
      <c r="F754">
        <v>448.67200000000003</v>
      </c>
      <c r="G754">
        <v>391.27800000000002</v>
      </c>
      <c r="H754">
        <v>110.68</v>
      </c>
      <c r="I754">
        <v>99.878399999999999</v>
      </c>
      <c r="J754">
        <v>154.53200000000001</v>
      </c>
      <c r="K754">
        <v>7007.21</v>
      </c>
      <c r="L754">
        <v>0.283078</v>
      </c>
      <c r="M754">
        <v>0.72789400000000004</v>
      </c>
      <c r="N754">
        <v>0</v>
      </c>
      <c r="O754" t="s">
        <v>42</v>
      </c>
    </row>
    <row r="755" spans="1:15" x14ac:dyDescent="0.25">
      <c r="A755" t="s">
        <v>41</v>
      </c>
      <c r="B755">
        <v>8138.59</v>
      </c>
      <c r="C755">
        <v>8015.56</v>
      </c>
      <c r="D755">
        <v>8015.31</v>
      </c>
      <c r="E755">
        <v>7872.82</v>
      </c>
      <c r="F755">
        <v>446.02600000000001</v>
      </c>
      <c r="G755">
        <v>394.61900000000003</v>
      </c>
      <c r="H755">
        <v>111.199</v>
      </c>
      <c r="I755">
        <v>101.098</v>
      </c>
      <c r="J755">
        <v>155.96</v>
      </c>
      <c r="K755">
        <v>7011.34</v>
      </c>
      <c r="L755">
        <v>0.283082</v>
      </c>
      <c r="M755">
        <v>0.72563999999999995</v>
      </c>
      <c r="N755">
        <v>0</v>
      </c>
      <c r="O755" t="s">
        <v>42</v>
      </c>
    </row>
    <row r="756" spans="1:15" x14ac:dyDescent="0.25">
      <c r="A756" t="s">
        <v>41</v>
      </c>
      <c r="B756">
        <v>8208.06</v>
      </c>
      <c r="C756">
        <v>8081.77</v>
      </c>
      <c r="D756">
        <v>8081.52</v>
      </c>
      <c r="E756">
        <v>7937.78</v>
      </c>
      <c r="F756">
        <v>457.685</v>
      </c>
      <c r="G756">
        <v>398.74099999999999</v>
      </c>
      <c r="H756">
        <v>111.749</v>
      </c>
      <c r="I756">
        <v>100.98</v>
      </c>
      <c r="J756">
        <v>159.733</v>
      </c>
      <c r="K756">
        <v>7060.88</v>
      </c>
      <c r="L756">
        <v>0.28309899999999999</v>
      </c>
      <c r="M756">
        <v>0.72494400000000003</v>
      </c>
      <c r="N756">
        <v>0</v>
      </c>
      <c r="O756" t="s">
        <v>42</v>
      </c>
    </row>
    <row r="757" spans="1:15" x14ac:dyDescent="0.25">
      <c r="A757" t="s">
        <v>41</v>
      </c>
      <c r="B757">
        <v>8084.29</v>
      </c>
      <c r="C757">
        <v>7961.33</v>
      </c>
      <c r="D757">
        <v>7961.09</v>
      </c>
      <c r="E757">
        <v>7819.24</v>
      </c>
      <c r="F757">
        <v>435.69099999999997</v>
      </c>
      <c r="G757">
        <v>392.37099999999998</v>
      </c>
      <c r="H757">
        <v>110.16800000000001</v>
      </c>
      <c r="I757">
        <v>101.47799999999999</v>
      </c>
      <c r="J757">
        <v>154.792</v>
      </c>
      <c r="K757">
        <v>6970.58</v>
      </c>
      <c r="L757">
        <v>0.26897500000000002</v>
      </c>
      <c r="M757">
        <v>0.72753299999999999</v>
      </c>
      <c r="N757">
        <v>0</v>
      </c>
      <c r="O757" t="s">
        <v>42</v>
      </c>
    </row>
    <row r="758" spans="1:15" x14ac:dyDescent="0.25">
      <c r="A758" t="s">
        <v>41</v>
      </c>
      <c r="B758">
        <v>8008.3</v>
      </c>
      <c r="C758">
        <v>7877.06</v>
      </c>
      <c r="D758">
        <v>7876.86</v>
      </c>
      <c r="E758">
        <v>7735.97</v>
      </c>
      <c r="F758">
        <v>410.12900000000002</v>
      </c>
      <c r="G758">
        <v>386.37599999999998</v>
      </c>
      <c r="H758">
        <v>109.086</v>
      </c>
      <c r="I758">
        <v>99.141199999999998</v>
      </c>
      <c r="J758">
        <v>152.09899999999999</v>
      </c>
      <c r="K758">
        <v>6919.72</v>
      </c>
      <c r="L758">
        <v>0.28315800000000002</v>
      </c>
      <c r="M758">
        <v>0.72374000000000005</v>
      </c>
      <c r="N758">
        <v>0</v>
      </c>
      <c r="O758" t="s">
        <v>42</v>
      </c>
    </row>
    <row r="759" spans="1:15" x14ac:dyDescent="0.25">
      <c r="A759" t="s">
        <v>41</v>
      </c>
      <c r="B759">
        <v>7935.58</v>
      </c>
      <c r="C759">
        <v>7818.02</v>
      </c>
      <c r="D759">
        <v>7817.83</v>
      </c>
      <c r="E759">
        <v>7677.63</v>
      </c>
      <c r="F759">
        <v>395.137</v>
      </c>
      <c r="G759">
        <v>384.81799999999998</v>
      </c>
      <c r="H759">
        <v>107.97499999999999</v>
      </c>
      <c r="I759">
        <v>99.428799999999995</v>
      </c>
      <c r="J759">
        <v>151.47499999999999</v>
      </c>
      <c r="K759">
        <v>6877.56</v>
      </c>
      <c r="L759">
        <v>0.283078</v>
      </c>
      <c r="M759">
        <v>0.72748800000000002</v>
      </c>
      <c r="N759">
        <v>0</v>
      </c>
      <c r="O759" t="s">
        <v>42</v>
      </c>
    </row>
    <row r="760" spans="1:15" x14ac:dyDescent="0.25">
      <c r="A760" t="s">
        <v>41</v>
      </c>
      <c r="B760">
        <v>7943.59</v>
      </c>
      <c r="C760">
        <v>7823.05</v>
      </c>
      <c r="D760">
        <v>7822.89</v>
      </c>
      <c r="E760">
        <v>7683.22</v>
      </c>
      <c r="F760">
        <v>389.75700000000001</v>
      </c>
      <c r="G760">
        <v>390.49599999999998</v>
      </c>
      <c r="H760">
        <v>107.172</v>
      </c>
      <c r="I760">
        <v>103.36</v>
      </c>
      <c r="J760">
        <v>154.227</v>
      </c>
      <c r="K760">
        <v>6883.37</v>
      </c>
      <c r="L760">
        <v>0.28382600000000002</v>
      </c>
      <c r="M760">
        <v>0.72789899999999996</v>
      </c>
      <c r="N760">
        <v>0</v>
      </c>
      <c r="O760" t="s">
        <v>42</v>
      </c>
    </row>
    <row r="761" spans="1:15" x14ac:dyDescent="0.25">
      <c r="A761" t="s">
        <v>41</v>
      </c>
      <c r="B761">
        <v>7955.08</v>
      </c>
      <c r="C761">
        <v>7840.17</v>
      </c>
      <c r="D761">
        <v>7840</v>
      </c>
      <c r="E761">
        <v>7700.56</v>
      </c>
      <c r="F761">
        <v>392.91199999999998</v>
      </c>
      <c r="G761">
        <v>386.48700000000002</v>
      </c>
      <c r="H761">
        <v>107.011</v>
      </c>
      <c r="I761">
        <v>101.307</v>
      </c>
      <c r="J761">
        <v>152.376</v>
      </c>
      <c r="K761">
        <v>6901.54</v>
      </c>
      <c r="L761">
        <v>0.283082</v>
      </c>
      <c r="M761">
        <v>0.72643999999999997</v>
      </c>
      <c r="N761">
        <v>0</v>
      </c>
      <c r="O761" t="s">
        <v>42</v>
      </c>
    </row>
    <row r="762" spans="1:15" x14ac:dyDescent="0.25">
      <c r="A762" t="s">
        <v>41</v>
      </c>
      <c r="B762">
        <v>8003</v>
      </c>
      <c r="C762">
        <v>7884.67</v>
      </c>
      <c r="D762">
        <v>7884.49</v>
      </c>
      <c r="E762">
        <v>7744.43</v>
      </c>
      <c r="F762">
        <v>404.86399999999998</v>
      </c>
      <c r="G762">
        <v>384.58600000000001</v>
      </c>
      <c r="H762">
        <v>109.164</v>
      </c>
      <c r="I762">
        <v>99.183700000000002</v>
      </c>
      <c r="J762">
        <v>150.38800000000001</v>
      </c>
      <c r="K762">
        <v>6935.39</v>
      </c>
      <c r="L762">
        <v>0.26065500000000003</v>
      </c>
      <c r="M762">
        <v>0.72674700000000003</v>
      </c>
      <c r="N762">
        <v>0</v>
      </c>
      <c r="O762" t="s">
        <v>42</v>
      </c>
    </row>
    <row r="763" spans="1:15" x14ac:dyDescent="0.25">
      <c r="A763" t="s">
        <v>41</v>
      </c>
      <c r="B763">
        <v>7976.82</v>
      </c>
      <c r="C763">
        <v>7859.96</v>
      </c>
      <c r="D763">
        <v>7859.78</v>
      </c>
      <c r="E763">
        <v>7719.88</v>
      </c>
      <c r="F763">
        <v>402.23599999999999</v>
      </c>
      <c r="G763">
        <v>384.596</v>
      </c>
      <c r="H763">
        <v>108.938</v>
      </c>
      <c r="I763">
        <v>99.132300000000001</v>
      </c>
      <c r="J763">
        <v>150.80600000000001</v>
      </c>
      <c r="K763">
        <v>6912.61</v>
      </c>
      <c r="L763">
        <v>0.28315200000000001</v>
      </c>
      <c r="M763">
        <v>0.71839699999999995</v>
      </c>
      <c r="N763">
        <v>0</v>
      </c>
      <c r="O763" t="s">
        <v>42</v>
      </c>
    </row>
    <row r="764" spans="1:15" x14ac:dyDescent="0.25">
      <c r="A764" t="s">
        <v>41</v>
      </c>
      <c r="B764">
        <v>7936.72</v>
      </c>
      <c r="C764">
        <v>7810.2</v>
      </c>
      <c r="D764">
        <v>7810.01</v>
      </c>
      <c r="E764">
        <v>7670.47</v>
      </c>
      <c r="F764">
        <v>401.05799999999999</v>
      </c>
      <c r="G764">
        <v>383.50900000000001</v>
      </c>
      <c r="H764">
        <v>107.611</v>
      </c>
      <c r="I764">
        <v>99.175399999999996</v>
      </c>
      <c r="J764">
        <v>150.828</v>
      </c>
      <c r="K764">
        <v>6866.27</v>
      </c>
      <c r="L764">
        <v>0.28313700000000003</v>
      </c>
      <c r="M764">
        <v>0.723109</v>
      </c>
      <c r="N764">
        <v>0</v>
      </c>
      <c r="O764" t="s">
        <v>42</v>
      </c>
    </row>
    <row r="765" spans="1:15" x14ac:dyDescent="0.25">
      <c r="A765" t="s">
        <v>41</v>
      </c>
      <c r="B765">
        <v>7915.99</v>
      </c>
      <c r="C765">
        <v>7797.75</v>
      </c>
      <c r="D765">
        <v>7797.6</v>
      </c>
      <c r="E765">
        <v>7658.46</v>
      </c>
      <c r="F765">
        <v>385.82299999999998</v>
      </c>
      <c r="G765">
        <v>393.92899999999997</v>
      </c>
      <c r="H765">
        <v>106.706</v>
      </c>
      <c r="I765">
        <v>105.59099999999999</v>
      </c>
      <c r="J765">
        <v>156.42599999999999</v>
      </c>
      <c r="K765">
        <v>6858.87</v>
      </c>
      <c r="L765">
        <v>0.28338200000000002</v>
      </c>
      <c r="M765">
        <v>0.72191099999999997</v>
      </c>
      <c r="N765">
        <v>0</v>
      </c>
      <c r="O765" t="s">
        <v>42</v>
      </c>
    </row>
    <row r="766" spans="1:15" x14ac:dyDescent="0.25">
      <c r="A766" t="s">
        <v>41</v>
      </c>
      <c r="B766">
        <v>7900.4</v>
      </c>
      <c r="C766">
        <v>7781.18</v>
      </c>
      <c r="D766">
        <v>7781.01</v>
      </c>
      <c r="E766">
        <v>7639.87</v>
      </c>
      <c r="F766">
        <v>392.46899999999999</v>
      </c>
      <c r="G766">
        <v>389.67</v>
      </c>
      <c r="H766">
        <v>107.13200000000001</v>
      </c>
      <c r="I766">
        <v>103.16</v>
      </c>
      <c r="J766">
        <v>153.65700000000001</v>
      </c>
      <c r="K766">
        <v>6837.98</v>
      </c>
      <c r="L766">
        <v>0.28309000000000001</v>
      </c>
      <c r="M766">
        <v>0.70653200000000005</v>
      </c>
      <c r="N766">
        <v>0</v>
      </c>
      <c r="O766" t="s">
        <v>42</v>
      </c>
    </row>
    <row r="767" spans="1:15" x14ac:dyDescent="0.25">
      <c r="A767" t="s">
        <v>41</v>
      </c>
      <c r="B767">
        <v>7868.94</v>
      </c>
      <c r="C767">
        <v>7740.87</v>
      </c>
      <c r="D767">
        <v>7740.71</v>
      </c>
      <c r="E767">
        <v>7601.6</v>
      </c>
      <c r="F767">
        <v>382.16800000000001</v>
      </c>
      <c r="G767">
        <v>381.63299999999998</v>
      </c>
      <c r="H767">
        <v>106.63200000000001</v>
      </c>
      <c r="I767">
        <v>99.147800000000004</v>
      </c>
      <c r="J767">
        <v>149.61799999999999</v>
      </c>
      <c r="K767">
        <v>6818.17</v>
      </c>
      <c r="L767">
        <v>0.28308800000000001</v>
      </c>
      <c r="M767">
        <v>0.72500200000000004</v>
      </c>
      <c r="N767">
        <v>0</v>
      </c>
      <c r="O767" t="s">
        <v>42</v>
      </c>
    </row>
    <row r="768" spans="1:15" x14ac:dyDescent="0.25">
      <c r="A768" t="s">
        <v>41</v>
      </c>
      <c r="B768">
        <v>7851.97</v>
      </c>
      <c r="C768">
        <v>7735.17</v>
      </c>
      <c r="D768">
        <v>7735.02</v>
      </c>
      <c r="E768">
        <v>7596.12</v>
      </c>
      <c r="F768">
        <v>384.779</v>
      </c>
      <c r="G768">
        <v>382.93400000000003</v>
      </c>
      <c r="H768">
        <v>107.129</v>
      </c>
      <c r="I768">
        <v>99.912999999999997</v>
      </c>
      <c r="J768">
        <v>149.99100000000001</v>
      </c>
      <c r="K768">
        <v>6808.78</v>
      </c>
      <c r="L768">
        <v>0.27425300000000002</v>
      </c>
      <c r="M768">
        <v>0.72603399999999996</v>
      </c>
      <c r="N768">
        <v>0</v>
      </c>
      <c r="O768" t="s">
        <v>42</v>
      </c>
    </row>
    <row r="769" spans="1:25" x14ac:dyDescent="0.25">
      <c r="A769" t="s">
        <v>41</v>
      </c>
      <c r="B769">
        <v>7908.78</v>
      </c>
      <c r="C769">
        <v>7791.43</v>
      </c>
      <c r="D769">
        <v>7791.26</v>
      </c>
      <c r="E769">
        <v>7652.19</v>
      </c>
      <c r="F769">
        <v>389.00799999999998</v>
      </c>
      <c r="G769">
        <v>384.04300000000001</v>
      </c>
      <c r="H769">
        <v>107.298</v>
      </c>
      <c r="I769">
        <v>99.766900000000007</v>
      </c>
      <c r="J769">
        <v>151.10499999999999</v>
      </c>
      <c r="K769">
        <v>6859.28</v>
      </c>
      <c r="L769">
        <v>0.27992400000000001</v>
      </c>
      <c r="M769">
        <v>0.72411599999999998</v>
      </c>
      <c r="N769">
        <v>0</v>
      </c>
      <c r="O769" t="s">
        <v>42</v>
      </c>
    </row>
    <row r="770" spans="1:25" x14ac:dyDescent="0.25">
      <c r="A770" t="s">
        <v>41</v>
      </c>
      <c r="B770">
        <v>7899.73</v>
      </c>
      <c r="C770">
        <v>7781.94</v>
      </c>
      <c r="D770">
        <v>7781.77</v>
      </c>
      <c r="E770">
        <v>7641.87</v>
      </c>
      <c r="F770">
        <v>393.54599999999999</v>
      </c>
      <c r="G770">
        <v>384.83300000000003</v>
      </c>
      <c r="H770">
        <v>108.014</v>
      </c>
      <c r="I770">
        <v>100.084</v>
      </c>
      <c r="J770">
        <v>150.84299999999999</v>
      </c>
      <c r="K770">
        <v>6843.7</v>
      </c>
      <c r="L770">
        <v>0.28351100000000001</v>
      </c>
      <c r="M770">
        <v>0.70653200000000005</v>
      </c>
      <c r="N770">
        <v>0</v>
      </c>
      <c r="O770" t="s">
        <v>42</v>
      </c>
    </row>
    <row r="771" spans="1:25" x14ac:dyDescent="0.25">
      <c r="A771" t="s">
        <v>41</v>
      </c>
      <c r="B771">
        <v>8077.29</v>
      </c>
      <c r="C771">
        <v>7956.33</v>
      </c>
      <c r="D771">
        <v>7956.1</v>
      </c>
      <c r="E771">
        <v>7813.6</v>
      </c>
      <c r="F771">
        <v>415.98099999999999</v>
      </c>
      <c r="G771">
        <v>387.779</v>
      </c>
      <c r="H771">
        <v>109.49</v>
      </c>
      <c r="I771">
        <v>99.9041</v>
      </c>
      <c r="J771">
        <v>152.49</v>
      </c>
      <c r="K771">
        <v>6989.51</v>
      </c>
      <c r="L771">
        <v>0.28310200000000002</v>
      </c>
      <c r="M771">
        <v>0.72718000000000005</v>
      </c>
      <c r="N771">
        <v>0</v>
      </c>
      <c r="O771" t="s">
        <v>42</v>
      </c>
    </row>
    <row r="772" spans="1:25" x14ac:dyDescent="0.25">
      <c r="A772" t="s">
        <v>41</v>
      </c>
      <c r="B772">
        <v>8063.56</v>
      </c>
      <c r="C772">
        <v>7944.46</v>
      </c>
      <c r="D772">
        <v>7944.23</v>
      </c>
      <c r="E772">
        <v>7803.21</v>
      </c>
      <c r="F772">
        <v>405.63400000000001</v>
      </c>
      <c r="G772">
        <v>386.69400000000002</v>
      </c>
      <c r="H772">
        <v>110.538</v>
      </c>
      <c r="I772">
        <v>98.850800000000007</v>
      </c>
      <c r="J772">
        <v>151.52099999999999</v>
      </c>
      <c r="K772">
        <v>6991.17</v>
      </c>
      <c r="L772">
        <v>0.283111</v>
      </c>
      <c r="M772">
        <v>0.71207900000000002</v>
      </c>
      <c r="N772">
        <v>0</v>
      </c>
      <c r="O772" t="s">
        <v>42</v>
      </c>
    </row>
    <row r="773" spans="1:25" x14ac:dyDescent="0.25">
      <c r="A773" t="s">
        <v>41</v>
      </c>
      <c r="B773">
        <v>8090.56</v>
      </c>
      <c r="C773">
        <v>7973.79</v>
      </c>
      <c r="D773">
        <v>7973.57</v>
      </c>
      <c r="E773">
        <v>7832.58</v>
      </c>
      <c r="F773">
        <v>412.86599999999999</v>
      </c>
      <c r="G773">
        <v>386.06900000000002</v>
      </c>
      <c r="H773">
        <v>109.83199999999999</v>
      </c>
      <c r="I773">
        <v>98.479299999999995</v>
      </c>
      <c r="J773">
        <v>151.577</v>
      </c>
      <c r="K773">
        <v>7013.34</v>
      </c>
      <c r="L773">
        <v>0.28307900000000003</v>
      </c>
      <c r="M773">
        <v>0.71902699999999997</v>
      </c>
      <c r="N773">
        <v>0</v>
      </c>
      <c r="O773" t="s">
        <v>42</v>
      </c>
    </row>
    <row r="774" spans="1:25" x14ac:dyDescent="0.25">
      <c r="A774" t="s">
        <v>41</v>
      </c>
      <c r="B774">
        <v>8063.75</v>
      </c>
      <c r="C774">
        <v>7946.47</v>
      </c>
      <c r="D774">
        <v>7946.26</v>
      </c>
      <c r="E774">
        <v>7805.69</v>
      </c>
      <c r="F774">
        <v>408.06400000000002</v>
      </c>
      <c r="G774">
        <v>385.31299999999999</v>
      </c>
      <c r="H774">
        <v>109.568</v>
      </c>
      <c r="I774">
        <v>98.496200000000002</v>
      </c>
      <c r="J774">
        <v>151.24</v>
      </c>
      <c r="K774">
        <v>6992.37</v>
      </c>
      <c r="L774">
        <v>0.283078</v>
      </c>
      <c r="M774">
        <v>0.72774099999999997</v>
      </c>
      <c r="N774">
        <v>0</v>
      </c>
      <c r="O774" t="s">
        <v>42</v>
      </c>
    </row>
    <row r="775" spans="1:25" x14ac:dyDescent="0.25">
      <c r="A775" t="s">
        <v>41</v>
      </c>
      <c r="B775">
        <v>8046.86</v>
      </c>
      <c r="C775">
        <v>7927.05</v>
      </c>
      <c r="D775">
        <v>7926.85</v>
      </c>
      <c r="E775">
        <v>7786.31</v>
      </c>
      <c r="F775">
        <v>401.649</v>
      </c>
      <c r="G775">
        <v>385.83499999999998</v>
      </c>
      <c r="H775">
        <v>109.938</v>
      </c>
      <c r="I775">
        <v>99.014399999999995</v>
      </c>
      <c r="J775">
        <v>151.19999999999999</v>
      </c>
      <c r="K775">
        <v>6978.27</v>
      </c>
      <c r="L775">
        <v>0.283113</v>
      </c>
      <c r="M775">
        <v>0.72737300000000005</v>
      </c>
      <c r="N775">
        <v>0</v>
      </c>
      <c r="O775" t="s">
        <v>42</v>
      </c>
    </row>
    <row r="776" spans="1:25" x14ac:dyDescent="0.25">
      <c r="A776" t="s">
        <v>41</v>
      </c>
      <c r="B776">
        <v>8043.77</v>
      </c>
      <c r="C776">
        <v>7920.57</v>
      </c>
      <c r="D776">
        <v>7920.38</v>
      </c>
      <c r="E776">
        <v>7779.62</v>
      </c>
      <c r="F776">
        <v>401.63</v>
      </c>
      <c r="G776">
        <v>388.35500000000002</v>
      </c>
      <c r="H776">
        <v>109.965</v>
      </c>
      <c r="I776">
        <v>100.684</v>
      </c>
      <c r="J776">
        <v>151.97900000000001</v>
      </c>
      <c r="K776">
        <v>6968.92</v>
      </c>
      <c r="L776">
        <v>0.28309400000000001</v>
      </c>
      <c r="M776">
        <v>0.727858</v>
      </c>
      <c r="N776">
        <v>0</v>
      </c>
      <c r="O776" t="s">
        <v>42</v>
      </c>
    </row>
    <row r="777" spans="1:25" x14ac:dyDescent="0.25">
      <c r="A777" t="s">
        <v>41</v>
      </c>
      <c r="B777">
        <v>8069.22</v>
      </c>
      <c r="C777">
        <v>7951.87</v>
      </c>
      <c r="D777">
        <v>7951.68</v>
      </c>
      <c r="E777">
        <v>7810.65</v>
      </c>
      <c r="F777">
        <v>405.452</v>
      </c>
      <c r="G777">
        <v>385.50599999999997</v>
      </c>
      <c r="H777">
        <v>110.402</v>
      </c>
      <c r="I777">
        <v>98.354299999999995</v>
      </c>
      <c r="J777">
        <v>150.541</v>
      </c>
      <c r="K777">
        <v>6999</v>
      </c>
      <c r="L777">
        <v>0.28317399999999998</v>
      </c>
      <c r="M777">
        <v>0.72783299999999995</v>
      </c>
      <c r="N777">
        <v>0</v>
      </c>
      <c r="O777" t="s">
        <v>42</v>
      </c>
    </row>
    <row r="778" spans="1:25" x14ac:dyDescent="0.25">
      <c r="A778" t="s">
        <v>41</v>
      </c>
      <c r="B778">
        <v>8096.78</v>
      </c>
      <c r="C778">
        <v>7978.46</v>
      </c>
      <c r="D778">
        <v>7978.23</v>
      </c>
      <c r="E778">
        <v>7836.52</v>
      </c>
      <c r="F778">
        <v>417.10300000000001</v>
      </c>
      <c r="G778">
        <v>387.81299999999999</v>
      </c>
      <c r="H778">
        <v>110.105</v>
      </c>
      <c r="I778">
        <v>99.814899999999994</v>
      </c>
      <c r="J778">
        <v>151.76400000000001</v>
      </c>
      <c r="K778">
        <v>7011.24</v>
      </c>
      <c r="L778">
        <v>0.28311199999999997</v>
      </c>
      <c r="M778">
        <v>0.70652999999999999</v>
      </c>
      <c r="N778">
        <v>0</v>
      </c>
      <c r="O778" t="s">
        <v>42</v>
      </c>
    </row>
    <row r="779" spans="1:25" x14ac:dyDescent="0.25">
      <c r="A779" t="s">
        <v>41</v>
      </c>
      <c r="B779">
        <v>8066.45</v>
      </c>
      <c r="C779">
        <v>7944.63</v>
      </c>
      <c r="D779">
        <v>7944.41</v>
      </c>
      <c r="E779">
        <v>7803.5</v>
      </c>
      <c r="F779">
        <v>410.43700000000001</v>
      </c>
      <c r="G779">
        <v>387.709</v>
      </c>
      <c r="H779">
        <v>109.307</v>
      </c>
      <c r="I779">
        <v>99.382400000000004</v>
      </c>
      <c r="J779">
        <v>153.13</v>
      </c>
      <c r="K779">
        <v>6985.28</v>
      </c>
      <c r="L779">
        <v>0.28310400000000002</v>
      </c>
      <c r="M779">
        <v>0.72083799999999998</v>
      </c>
      <c r="N779">
        <v>0</v>
      </c>
      <c r="O779" t="s">
        <v>42</v>
      </c>
    </row>
    <row r="780" spans="1:25" x14ac:dyDescent="0.25">
      <c r="A780" t="s">
        <v>41</v>
      </c>
      <c r="B780">
        <v>8034.74</v>
      </c>
      <c r="C780">
        <v>7917.95</v>
      </c>
      <c r="D780">
        <v>7917.75</v>
      </c>
      <c r="E780">
        <v>7775.9</v>
      </c>
      <c r="F780">
        <v>397.57499999999999</v>
      </c>
      <c r="G780">
        <v>384.27</v>
      </c>
      <c r="H780">
        <v>109.485</v>
      </c>
      <c r="I780">
        <v>98.552999999999997</v>
      </c>
      <c r="J780">
        <v>150.262</v>
      </c>
      <c r="K780">
        <v>6974.43</v>
      </c>
      <c r="L780">
        <v>0.28344399999999997</v>
      </c>
      <c r="M780">
        <v>0.70652300000000001</v>
      </c>
      <c r="N780">
        <v>0</v>
      </c>
      <c r="O780" t="s">
        <v>42</v>
      </c>
    </row>
    <row r="781" spans="1:25" x14ac:dyDescent="0.25">
      <c r="A781" t="s">
        <v>41</v>
      </c>
      <c r="B781">
        <v>8078.64</v>
      </c>
      <c r="C781">
        <v>7957.79</v>
      </c>
      <c r="D781">
        <v>7957.57</v>
      </c>
      <c r="E781">
        <v>7816.8</v>
      </c>
      <c r="F781">
        <v>406.142</v>
      </c>
      <c r="G781">
        <v>387.63299999999998</v>
      </c>
      <c r="H781">
        <v>109.782</v>
      </c>
      <c r="I781">
        <v>99.242500000000007</v>
      </c>
      <c r="J781">
        <v>152.5</v>
      </c>
      <c r="K781">
        <v>7002.78</v>
      </c>
      <c r="L781">
        <v>0.28323799999999999</v>
      </c>
      <c r="M781">
        <v>0.72487400000000002</v>
      </c>
      <c r="N781">
        <v>0</v>
      </c>
      <c r="O781" t="s">
        <v>42</v>
      </c>
    </row>
    <row r="782" spans="1:25" x14ac:dyDescent="0.25">
      <c r="A782" t="s">
        <v>41</v>
      </c>
      <c r="B782">
        <v>8097</v>
      </c>
      <c r="C782">
        <v>7978.32</v>
      </c>
      <c r="D782">
        <v>7978.12</v>
      </c>
      <c r="E782">
        <v>7837.13</v>
      </c>
      <c r="F782">
        <v>411.20499999999998</v>
      </c>
      <c r="G782">
        <v>385.53300000000002</v>
      </c>
      <c r="H782">
        <v>109.71299999999999</v>
      </c>
      <c r="I782">
        <v>99.097200000000001</v>
      </c>
      <c r="J782">
        <v>150.65600000000001</v>
      </c>
      <c r="K782">
        <v>7020.38</v>
      </c>
      <c r="L782">
        <v>0.28318500000000002</v>
      </c>
      <c r="M782">
        <v>0.70769599999999999</v>
      </c>
      <c r="N782">
        <v>0</v>
      </c>
      <c r="O782" t="s">
        <v>42</v>
      </c>
    </row>
    <row r="783" spans="1:25" x14ac:dyDescent="0.25">
      <c r="A783" t="s">
        <v>41</v>
      </c>
      <c r="B783">
        <v>8087.73</v>
      </c>
      <c r="C783">
        <v>7969.94</v>
      </c>
      <c r="D783">
        <v>7969.76</v>
      </c>
      <c r="E783">
        <v>7829.02</v>
      </c>
      <c r="F783">
        <v>413.255</v>
      </c>
      <c r="G783">
        <v>387.685</v>
      </c>
      <c r="H783">
        <v>110.054</v>
      </c>
      <c r="I783">
        <v>100.411</v>
      </c>
      <c r="J783">
        <v>151.285</v>
      </c>
      <c r="K783">
        <v>7007.81</v>
      </c>
      <c r="L783">
        <v>0.28309299999999998</v>
      </c>
      <c r="M783">
        <v>0.72789499999999996</v>
      </c>
      <c r="N783">
        <v>0</v>
      </c>
      <c r="O783" t="s">
        <v>42</v>
      </c>
      <c r="R783" t="s">
        <v>67</v>
      </c>
      <c r="U783" t="s">
        <v>66</v>
      </c>
      <c r="X783" t="s">
        <v>64</v>
      </c>
    </row>
    <row r="784" spans="1:25" x14ac:dyDescent="0.25">
      <c r="A784" t="s">
        <v>41</v>
      </c>
      <c r="B784">
        <v>8073.23</v>
      </c>
      <c r="C784">
        <v>7954.21</v>
      </c>
      <c r="D784">
        <v>7953.99</v>
      </c>
      <c r="E784">
        <v>7811.48</v>
      </c>
      <c r="F784">
        <v>412.53</v>
      </c>
      <c r="G784">
        <v>386.91699999999997</v>
      </c>
      <c r="H784">
        <v>109.52200000000001</v>
      </c>
      <c r="I784">
        <v>99.728099999999998</v>
      </c>
      <c r="J784">
        <v>151.48699999999999</v>
      </c>
      <c r="K784">
        <v>6991.8</v>
      </c>
      <c r="L784">
        <v>0.28308499999999998</v>
      </c>
      <c r="M784">
        <v>0.72508099999999998</v>
      </c>
      <c r="N784">
        <v>0</v>
      </c>
      <c r="O784" t="s">
        <v>42</v>
      </c>
      <c r="R784">
        <f>AVERAGE(B735:B784)</f>
        <v>8047.071799999997</v>
      </c>
      <c r="S784">
        <f>AVERAGE(C735:C784)</f>
        <v>7926.0673999999999</v>
      </c>
      <c r="U784">
        <f>_xlfn.VAR.P(B735:B784)</f>
        <v>8529.4267147600112</v>
      </c>
      <c r="V784">
        <f>_xlfn.VAR.P(C735:C784)</f>
        <v>8379.8664272399983</v>
      </c>
      <c r="X784">
        <f>1.96*SQRT(U784)/50</f>
        <v>3.6203119018903362</v>
      </c>
      <c r="Y784">
        <f>1.96*SQRT(V784)/50</f>
        <v>3.5884311260987118</v>
      </c>
    </row>
    <row r="785" spans="1:14" x14ac:dyDescent="0.25">
      <c r="A785" t="s">
        <v>43</v>
      </c>
      <c r="B785">
        <v>402489.0637</v>
      </c>
      <c r="C785" t="s">
        <v>36</v>
      </c>
    </row>
    <row r="786" spans="1:14" x14ac:dyDescent="0.25">
      <c r="A786" t="s">
        <v>44</v>
      </c>
      <c r="B786">
        <v>8019.43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0.272312</v>
      </c>
      <c r="L786">
        <v>0.70653100000000002</v>
      </c>
      <c r="M786">
        <v>0</v>
      </c>
      <c r="N786" t="s">
        <v>42</v>
      </c>
    </row>
    <row r="787" spans="1:14" x14ac:dyDescent="0.25">
      <c r="A787" t="s">
        <v>44</v>
      </c>
      <c r="B787">
        <v>7945.41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0.28438200000000002</v>
      </c>
      <c r="L787">
        <v>0.72779300000000002</v>
      </c>
      <c r="M787">
        <v>0</v>
      </c>
      <c r="N787" t="s">
        <v>42</v>
      </c>
    </row>
    <row r="788" spans="1:14" x14ac:dyDescent="0.25">
      <c r="A788" t="s">
        <v>44</v>
      </c>
      <c r="B788">
        <v>7921.01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0.28307900000000003</v>
      </c>
      <c r="L788">
        <v>0.72742200000000001</v>
      </c>
      <c r="M788">
        <v>0</v>
      </c>
      <c r="N788" t="s">
        <v>42</v>
      </c>
    </row>
    <row r="789" spans="1:14" x14ac:dyDescent="0.25">
      <c r="A789" t="s">
        <v>44</v>
      </c>
      <c r="B789">
        <v>7866.65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0.283078</v>
      </c>
      <c r="L789">
        <v>0.72763900000000004</v>
      </c>
      <c r="M789">
        <v>0</v>
      </c>
      <c r="N789" t="s">
        <v>42</v>
      </c>
    </row>
    <row r="790" spans="1:14" x14ac:dyDescent="0.25">
      <c r="A790" t="s">
        <v>44</v>
      </c>
      <c r="B790">
        <v>7874.79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0.26414399999999999</v>
      </c>
      <c r="L790">
        <v>0.72755700000000001</v>
      </c>
      <c r="M790">
        <v>0</v>
      </c>
      <c r="N790" t="s">
        <v>42</v>
      </c>
    </row>
    <row r="791" spans="1:14" x14ac:dyDescent="0.25">
      <c r="A791" t="s">
        <v>44</v>
      </c>
      <c r="B791">
        <v>7813.73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0.283333</v>
      </c>
      <c r="L791">
        <v>0.71578600000000003</v>
      </c>
      <c r="M791">
        <v>0</v>
      </c>
      <c r="N791" t="s">
        <v>42</v>
      </c>
    </row>
    <row r="792" spans="1:14" x14ac:dyDescent="0.25">
      <c r="A792" t="s">
        <v>44</v>
      </c>
      <c r="B792">
        <v>7876.63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0.27549200000000001</v>
      </c>
      <c r="L792">
        <v>0.71466099999999999</v>
      </c>
      <c r="M792">
        <v>0</v>
      </c>
      <c r="N792" t="s">
        <v>42</v>
      </c>
    </row>
    <row r="793" spans="1:14" x14ac:dyDescent="0.25">
      <c r="A793" t="s">
        <v>44</v>
      </c>
      <c r="B793">
        <v>7904.24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0.283078</v>
      </c>
      <c r="L793">
        <v>0.70652999999999999</v>
      </c>
      <c r="M793">
        <v>0</v>
      </c>
      <c r="N793" t="s">
        <v>42</v>
      </c>
    </row>
    <row r="794" spans="1:14" x14ac:dyDescent="0.25">
      <c r="A794" t="s">
        <v>44</v>
      </c>
      <c r="B794">
        <v>7883.95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0.28309699999999999</v>
      </c>
      <c r="L794">
        <v>0.725773</v>
      </c>
      <c r="M794">
        <v>0</v>
      </c>
      <c r="N794" t="s">
        <v>42</v>
      </c>
    </row>
    <row r="795" spans="1:14" x14ac:dyDescent="0.25">
      <c r="A795" t="s">
        <v>44</v>
      </c>
      <c r="B795">
        <v>7955.98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0.27779900000000002</v>
      </c>
      <c r="L795">
        <v>0.72788799999999998</v>
      </c>
      <c r="M795">
        <v>0</v>
      </c>
      <c r="N795" t="s">
        <v>42</v>
      </c>
    </row>
    <row r="796" spans="1:14" x14ac:dyDescent="0.25">
      <c r="A796" t="s">
        <v>44</v>
      </c>
      <c r="B796">
        <v>7874.94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0.283105</v>
      </c>
      <c r="L796">
        <v>0.72787800000000002</v>
      </c>
      <c r="M796">
        <v>0</v>
      </c>
      <c r="N796" t="s">
        <v>42</v>
      </c>
    </row>
    <row r="797" spans="1:14" x14ac:dyDescent="0.25">
      <c r="A797" t="s">
        <v>44</v>
      </c>
      <c r="B797">
        <v>7879.07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0.27165600000000001</v>
      </c>
      <c r="L797">
        <v>0.72780900000000004</v>
      </c>
      <c r="M797">
        <v>0</v>
      </c>
      <c r="N797" t="s">
        <v>42</v>
      </c>
    </row>
    <row r="798" spans="1:14" x14ac:dyDescent="0.25">
      <c r="A798" t="s">
        <v>44</v>
      </c>
      <c r="B798">
        <v>7842.51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0.26052199999999998</v>
      </c>
      <c r="L798">
        <v>0.71757199999999999</v>
      </c>
      <c r="M798">
        <v>0</v>
      </c>
      <c r="N798" t="s">
        <v>42</v>
      </c>
    </row>
    <row r="799" spans="1:14" x14ac:dyDescent="0.25">
      <c r="A799" t="s">
        <v>44</v>
      </c>
      <c r="B799">
        <v>7787.51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0.28311900000000001</v>
      </c>
      <c r="L799">
        <v>0.72710799999999998</v>
      </c>
      <c r="M799">
        <v>0</v>
      </c>
      <c r="N799" t="s">
        <v>42</v>
      </c>
    </row>
    <row r="800" spans="1:14" x14ac:dyDescent="0.25">
      <c r="A800" t="s">
        <v>44</v>
      </c>
      <c r="B800">
        <v>7884.76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0.28312500000000002</v>
      </c>
      <c r="L800">
        <v>0.72532399999999997</v>
      </c>
      <c r="M800">
        <v>0</v>
      </c>
      <c r="N800" t="s">
        <v>42</v>
      </c>
    </row>
    <row r="801" spans="1:14" x14ac:dyDescent="0.25">
      <c r="A801" t="s">
        <v>44</v>
      </c>
      <c r="B801">
        <v>7856.21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0.26544600000000002</v>
      </c>
      <c r="L801">
        <v>0.72554700000000005</v>
      </c>
      <c r="M801">
        <v>0</v>
      </c>
      <c r="N801" t="s">
        <v>42</v>
      </c>
    </row>
    <row r="802" spans="1:14" x14ac:dyDescent="0.25">
      <c r="A802" t="s">
        <v>44</v>
      </c>
      <c r="B802">
        <v>7994.99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0.28383000000000003</v>
      </c>
      <c r="L802">
        <v>0.72774700000000003</v>
      </c>
      <c r="M802">
        <v>0</v>
      </c>
      <c r="N802" t="s">
        <v>42</v>
      </c>
    </row>
    <row r="803" spans="1:14" x14ac:dyDescent="0.25">
      <c r="A803" t="s">
        <v>44</v>
      </c>
      <c r="B803">
        <v>8050.14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0.26158900000000002</v>
      </c>
      <c r="L803">
        <v>0.72765999999999997</v>
      </c>
      <c r="M803">
        <v>0</v>
      </c>
      <c r="N803" t="s">
        <v>42</v>
      </c>
    </row>
    <row r="804" spans="1:14" x14ac:dyDescent="0.25">
      <c r="A804" t="s">
        <v>44</v>
      </c>
      <c r="B804">
        <v>8003.47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0.28314899999999998</v>
      </c>
      <c r="L804">
        <v>0.72422600000000004</v>
      </c>
      <c r="M804">
        <v>0</v>
      </c>
      <c r="N804" t="s">
        <v>42</v>
      </c>
    </row>
    <row r="805" spans="1:14" x14ac:dyDescent="0.25">
      <c r="A805" t="s">
        <v>44</v>
      </c>
      <c r="B805">
        <v>8078.89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0.26673599999999997</v>
      </c>
      <c r="L805">
        <v>0.70651900000000001</v>
      </c>
      <c r="M805">
        <v>0</v>
      </c>
      <c r="N805" t="s">
        <v>42</v>
      </c>
    </row>
    <row r="806" spans="1:14" x14ac:dyDescent="0.25">
      <c r="A806" t="s">
        <v>44</v>
      </c>
      <c r="B806">
        <v>8047.9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0.28309899999999999</v>
      </c>
      <c r="L806">
        <v>0.71171499999999999</v>
      </c>
      <c r="M806">
        <v>0</v>
      </c>
      <c r="N806" t="s">
        <v>42</v>
      </c>
    </row>
    <row r="807" spans="1:14" x14ac:dyDescent="0.25">
      <c r="A807" t="s">
        <v>44</v>
      </c>
      <c r="B807">
        <v>8038.23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0.28310200000000002</v>
      </c>
      <c r="L807">
        <v>0.72465599999999997</v>
      </c>
      <c r="M807">
        <v>0</v>
      </c>
      <c r="N807" t="s">
        <v>42</v>
      </c>
    </row>
    <row r="808" spans="1:14" x14ac:dyDescent="0.25">
      <c r="A808" t="s">
        <v>44</v>
      </c>
      <c r="B808">
        <v>8084.14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0.28308699999999998</v>
      </c>
      <c r="L808">
        <v>0.72006800000000004</v>
      </c>
      <c r="M808">
        <v>0</v>
      </c>
      <c r="N808" t="s">
        <v>42</v>
      </c>
    </row>
    <row r="809" spans="1:14" x14ac:dyDescent="0.25">
      <c r="A809" t="s">
        <v>44</v>
      </c>
      <c r="B809">
        <v>8084.1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0.28308499999999998</v>
      </c>
      <c r="L809">
        <v>0.72671799999999998</v>
      </c>
      <c r="M809">
        <v>0</v>
      </c>
      <c r="N809" t="s">
        <v>42</v>
      </c>
    </row>
    <row r="810" spans="1:14" x14ac:dyDescent="0.25">
      <c r="A810" t="s">
        <v>44</v>
      </c>
      <c r="B810">
        <v>8099.41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0.28308100000000003</v>
      </c>
      <c r="L810">
        <v>0.72631100000000004</v>
      </c>
      <c r="M810">
        <v>0</v>
      </c>
      <c r="N810" t="s">
        <v>42</v>
      </c>
    </row>
    <row r="811" spans="1:14" x14ac:dyDescent="0.25">
      <c r="A811" t="s">
        <v>44</v>
      </c>
      <c r="B811">
        <v>8007.05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0.26054300000000002</v>
      </c>
      <c r="L811">
        <v>0.71560100000000004</v>
      </c>
      <c r="M811">
        <v>0</v>
      </c>
      <c r="N811" t="s">
        <v>42</v>
      </c>
    </row>
    <row r="812" spans="1:14" x14ac:dyDescent="0.25">
      <c r="A812" t="s">
        <v>44</v>
      </c>
      <c r="B812">
        <v>8080.18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0.28337200000000001</v>
      </c>
      <c r="L812">
        <v>0.72761900000000002</v>
      </c>
      <c r="M812">
        <v>0</v>
      </c>
      <c r="N812" t="s">
        <v>42</v>
      </c>
    </row>
    <row r="813" spans="1:14" x14ac:dyDescent="0.25">
      <c r="A813" t="s">
        <v>44</v>
      </c>
      <c r="B813">
        <v>8056.41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0.28310000000000002</v>
      </c>
      <c r="L813">
        <v>0.72332399999999997</v>
      </c>
      <c r="M813">
        <v>0</v>
      </c>
      <c r="N813" t="s">
        <v>42</v>
      </c>
    </row>
    <row r="814" spans="1:14" x14ac:dyDescent="0.25">
      <c r="A814" t="s">
        <v>44</v>
      </c>
      <c r="B814">
        <v>7990.48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0.278252</v>
      </c>
      <c r="L814">
        <v>0.72778900000000002</v>
      </c>
      <c r="M814">
        <v>0</v>
      </c>
      <c r="N814" t="s">
        <v>42</v>
      </c>
    </row>
    <row r="815" spans="1:14" x14ac:dyDescent="0.25">
      <c r="A815" t="s">
        <v>44</v>
      </c>
      <c r="B815">
        <v>7987.75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0.28309299999999998</v>
      </c>
      <c r="L815">
        <v>0.72749399999999997</v>
      </c>
      <c r="M815">
        <v>0</v>
      </c>
      <c r="N815" t="s">
        <v>42</v>
      </c>
    </row>
    <row r="816" spans="1:14" x14ac:dyDescent="0.25">
      <c r="A816" t="s">
        <v>44</v>
      </c>
      <c r="B816">
        <v>8034.7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0.28309400000000001</v>
      </c>
      <c r="L816">
        <v>0.72250899999999996</v>
      </c>
      <c r="M816">
        <v>0</v>
      </c>
      <c r="N816" t="s">
        <v>42</v>
      </c>
    </row>
    <row r="817" spans="1:14" x14ac:dyDescent="0.25">
      <c r="A817" t="s">
        <v>44</v>
      </c>
      <c r="B817">
        <v>7986.12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0.26234000000000002</v>
      </c>
      <c r="L817">
        <v>0.70652700000000002</v>
      </c>
      <c r="M817">
        <v>0</v>
      </c>
      <c r="N817" t="s">
        <v>42</v>
      </c>
    </row>
    <row r="818" spans="1:14" x14ac:dyDescent="0.25">
      <c r="A818" t="s">
        <v>44</v>
      </c>
      <c r="B818">
        <v>7893.43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0.28307900000000003</v>
      </c>
      <c r="L818">
        <v>0.72719999999999996</v>
      </c>
      <c r="M818">
        <v>0</v>
      </c>
      <c r="N818" t="s">
        <v>42</v>
      </c>
    </row>
    <row r="819" spans="1:14" x14ac:dyDescent="0.25">
      <c r="A819" t="s">
        <v>44</v>
      </c>
      <c r="B819">
        <v>7867.34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0.28323500000000001</v>
      </c>
      <c r="L819">
        <v>0.72789400000000004</v>
      </c>
      <c r="M819">
        <v>0</v>
      </c>
      <c r="N819" t="s">
        <v>42</v>
      </c>
    </row>
    <row r="820" spans="1:14" x14ac:dyDescent="0.25">
      <c r="A820" t="s">
        <v>44</v>
      </c>
      <c r="B820">
        <v>7950.7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0.28322700000000001</v>
      </c>
      <c r="L820">
        <v>0.70652700000000002</v>
      </c>
      <c r="M820">
        <v>0</v>
      </c>
      <c r="N820" t="s">
        <v>42</v>
      </c>
    </row>
    <row r="821" spans="1:14" x14ac:dyDescent="0.25">
      <c r="A821" t="s">
        <v>44</v>
      </c>
      <c r="B821">
        <v>7915.72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0.28312399999999999</v>
      </c>
      <c r="L821">
        <v>0.727877</v>
      </c>
      <c r="M821">
        <v>0</v>
      </c>
      <c r="N821" t="s">
        <v>42</v>
      </c>
    </row>
    <row r="822" spans="1:14" x14ac:dyDescent="0.25">
      <c r="A822" t="s">
        <v>44</v>
      </c>
      <c r="B822">
        <v>7905.24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0.28312900000000002</v>
      </c>
      <c r="L822">
        <v>0.70653200000000005</v>
      </c>
      <c r="M822">
        <v>0</v>
      </c>
      <c r="N822" t="s">
        <v>42</v>
      </c>
    </row>
    <row r="823" spans="1:14" x14ac:dyDescent="0.25">
      <c r="A823" t="s">
        <v>44</v>
      </c>
      <c r="B823">
        <v>7939.78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0.28320800000000002</v>
      </c>
      <c r="L823">
        <v>0.72729999999999995</v>
      </c>
      <c r="M823">
        <v>0</v>
      </c>
      <c r="N823" t="s">
        <v>42</v>
      </c>
    </row>
    <row r="824" spans="1:14" x14ac:dyDescent="0.25">
      <c r="A824" t="s">
        <v>44</v>
      </c>
      <c r="B824">
        <v>7969.96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0.28309600000000001</v>
      </c>
      <c r="L824">
        <v>0.71838900000000006</v>
      </c>
      <c r="M824">
        <v>0</v>
      </c>
      <c r="N824" t="s">
        <v>42</v>
      </c>
    </row>
    <row r="825" spans="1:14" x14ac:dyDescent="0.25">
      <c r="A825" t="s">
        <v>44</v>
      </c>
      <c r="B825">
        <v>7919.8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0.283304</v>
      </c>
      <c r="L825">
        <v>0.72787299999999999</v>
      </c>
      <c r="M825">
        <v>0</v>
      </c>
      <c r="N825" t="s">
        <v>42</v>
      </c>
    </row>
    <row r="826" spans="1:14" x14ac:dyDescent="0.25">
      <c r="A826" t="s">
        <v>44</v>
      </c>
      <c r="B826">
        <v>7842.65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0.283134</v>
      </c>
      <c r="L826">
        <v>0.72787599999999997</v>
      </c>
      <c r="M826">
        <v>0</v>
      </c>
      <c r="N826" t="s">
        <v>42</v>
      </c>
    </row>
    <row r="827" spans="1:14" x14ac:dyDescent="0.25">
      <c r="A827" t="s">
        <v>44</v>
      </c>
      <c r="B827">
        <v>7913.95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0.26452100000000001</v>
      </c>
      <c r="L827">
        <v>0.727186</v>
      </c>
      <c r="M827">
        <v>0</v>
      </c>
      <c r="N827" t="s">
        <v>42</v>
      </c>
    </row>
    <row r="828" spans="1:14" x14ac:dyDescent="0.25">
      <c r="A828" t="s">
        <v>44</v>
      </c>
      <c r="B828">
        <v>7881.93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0.28349299999999999</v>
      </c>
      <c r="L828">
        <v>0.70651699999999995</v>
      </c>
      <c r="M828">
        <v>0</v>
      </c>
      <c r="N828" t="s">
        <v>42</v>
      </c>
    </row>
    <row r="829" spans="1:14" x14ac:dyDescent="0.25">
      <c r="A829" t="s">
        <v>44</v>
      </c>
      <c r="B829">
        <v>7825.66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0.28323100000000001</v>
      </c>
      <c r="L829">
        <v>0.71554200000000001</v>
      </c>
      <c r="M829">
        <v>0</v>
      </c>
      <c r="N829" t="s">
        <v>42</v>
      </c>
    </row>
    <row r="830" spans="1:14" x14ac:dyDescent="0.25">
      <c r="A830" t="s">
        <v>44</v>
      </c>
      <c r="B830">
        <v>7836.87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0.28313899999999997</v>
      </c>
      <c r="L830">
        <v>0.72601599999999999</v>
      </c>
      <c r="M830">
        <v>0</v>
      </c>
      <c r="N830" t="s">
        <v>42</v>
      </c>
    </row>
    <row r="831" spans="1:14" x14ac:dyDescent="0.25">
      <c r="A831" t="s">
        <v>44</v>
      </c>
      <c r="B831">
        <v>7870.04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0.28342899999999999</v>
      </c>
      <c r="L831">
        <v>0.72754399999999997</v>
      </c>
      <c r="M831">
        <v>0</v>
      </c>
      <c r="N831" t="s">
        <v>42</v>
      </c>
    </row>
    <row r="832" spans="1:14" x14ac:dyDescent="0.25">
      <c r="A832" t="s">
        <v>44</v>
      </c>
      <c r="B832">
        <v>8002.86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0.283078</v>
      </c>
      <c r="L832">
        <v>0.738398</v>
      </c>
      <c r="M832">
        <v>0</v>
      </c>
      <c r="N832" t="s">
        <v>42</v>
      </c>
    </row>
    <row r="833" spans="1:25" x14ac:dyDescent="0.25">
      <c r="A833" t="s">
        <v>44</v>
      </c>
      <c r="B833">
        <v>8003.07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0.26534799999999997</v>
      </c>
      <c r="L833">
        <v>0.72555800000000004</v>
      </c>
      <c r="M833">
        <v>0</v>
      </c>
      <c r="N833" t="s">
        <v>42</v>
      </c>
    </row>
    <row r="834" spans="1:25" x14ac:dyDescent="0.25">
      <c r="A834" t="s">
        <v>44</v>
      </c>
      <c r="B834">
        <v>8050.62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0.28318399999999999</v>
      </c>
      <c r="L834">
        <v>0.72544500000000001</v>
      </c>
      <c r="M834">
        <v>0</v>
      </c>
      <c r="N834" t="s">
        <v>42</v>
      </c>
    </row>
    <row r="835" spans="1:25" x14ac:dyDescent="0.25">
      <c r="A835" t="s">
        <v>44</v>
      </c>
      <c r="B835">
        <v>8044.08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0.261245</v>
      </c>
      <c r="L835">
        <v>0.74737200000000004</v>
      </c>
      <c r="M835">
        <v>0</v>
      </c>
      <c r="N835" t="s">
        <v>42</v>
      </c>
    </row>
    <row r="836" spans="1:25" x14ac:dyDescent="0.25">
      <c r="A836" t="s">
        <v>44</v>
      </c>
      <c r="B836">
        <v>8053.56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0.27053500000000003</v>
      </c>
      <c r="L836">
        <v>0.726128</v>
      </c>
      <c r="M836">
        <v>0</v>
      </c>
      <c r="N836" t="s">
        <v>42</v>
      </c>
    </row>
    <row r="837" spans="1:25" x14ac:dyDescent="0.25">
      <c r="A837" t="s">
        <v>44</v>
      </c>
      <c r="B837">
        <v>8032.15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0.28312399999999999</v>
      </c>
      <c r="L837">
        <v>0.72296700000000003</v>
      </c>
      <c r="M837">
        <v>0</v>
      </c>
      <c r="N837" t="s">
        <v>42</v>
      </c>
    </row>
    <row r="838" spans="1:25" x14ac:dyDescent="0.25">
      <c r="A838" t="s">
        <v>44</v>
      </c>
      <c r="B838">
        <v>8049.23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0.28308499999999998</v>
      </c>
      <c r="L838">
        <v>0.70653200000000005</v>
      </c>
      <c r="M838">
        <v>0</v>
      </c>
      <c r="N838" t="s">
        <v>42</v>
      </c>
    </row>
    <row r="839" spans="1:25" x14ac:dyDescent="0.25">
      <c r="A839" t="s">
        <v>44</v>
      </c>
      <c r="B839">
        <v>8066.86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0.26116499999999998</v>
      </c>
      <c r="L839">
        <v>0.70653100000000002</v>
      </c>
      <c r="M839">
        <v>0</v>
      </c>
      <c r="N839" t="s">
        <v>42</v>
      </c>
      <c r="R839" t="s">
        <v>67</v>
      </c>
      <c r="U839" t="s">
        <v>66</v>
      </c>
      <c r="X839" t="s">
        <v>64</v>
      </c>
    </row>
    <row r="840" spans="1:25" x14ac:dyDescent="0.25">
      <c r="A840" t="s">
        <v>44</v>
      </c>
      <c r="B840">
        <v>8058.63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0.28326899999999999</v>
      </c>
      <c r="L840">
        <v>0.72549300000000005</v>
      </c>
      <c r="M840">
        <v>0</v>
      </c>
      <c r="N840" t="s">
        <v>42</v>
      </c>
      <c r="R840">
        <f>AVERAGE(B791:B840)</f>
        <v>7961.5523999999996</v>
      </c>
      <c r="S840">
        <f>AVERAGE(C791:C840)</f>
        <v>0</v>
      </c>
      <c r="U840">
        <f>_xlfn.VAR.P(B791:B840)</f>
        <v>7596.1127662399995</v>
      </c>
      <c r="V840">
        <f>_xlfn.VAR.P(C791:C840)</f>
        <v>0</v>
      </c>
      <c r="X840">
        <f>1.96*SQRT(U840)/50</f>
        <v>3.4165027032207997</v>
      </c>
      <c r="Y840">
        <f>1.96*SQRT(V840)/50</f>
        <v>0</v>
      </c>
    </row>
    <row r="841" spans="1:25" x14ac:dyDescent="0.25">
      <c r="A841" t="s">
        <v>45</v>
      </c>
      <c r="B841">
        <v>398175.5735</v>
      </c>
      <c r="C841" t="s">
        <v>36</v>
      </c>
    </row>
    <row r="842" spans="1:25" x14ac:dyDescent="0.25">
      <c r="A842" t="s">
        <v>46</v>
      </c>
      <c r="B842">
        <v>6865.75</v>
      </c>
      <c r="C842">
        <v>6808.01</v>
      </c>
      <c r="D842">
        <v>6807.86</v>
      </c>
      <c r="E842">
        <v>6666.13</v>
      </c>
      <c r="F842">
        <v>400.387</v>
      </c>
      <c r="G842">
        <v>0</v>
      </c>
      <c r="H842">
        <v>109.791</v>
      </c>
      <c r="I842">
        <v>0</v>
      </c>
      <c r="J842">
        <v>0.28308100000000003</v>
      </c>
      <c r="K842">
        <v>0.72784099999999996</v>
      </c>
      <c r="L842">
        <v>0</v>
      </c>
      <c r="M842" t="s">
        <v>42</v>
      </c>
    </row>
    <row r="843" spans="1:25" x14ac:dyDescent="0.25">
      <c r="A843" t="s">
        <v>46</v>
      </c>
      <c r="B843">
        <v>6886.83</v>
      </c>
      <c r="C843">
        <v>6829.02</v>
      </c>
      <c r="D843">
        <v>6828.84</v>
      </c>
      <c r="E843">
        <v>6687.61</v>
      </c>
      <c r="F843">
        <v>402.15600000000001</v>
      </c>
      <c r="G843">
        <v>0</v>
      </c>
      <c r="H843">
        <v>110.155</v>
      </c>
      <c r="I843">
        <v>0</v>
      </c>
      <c r="J843">
        <v>0.28323300000000001</v>
      </c>
      <c r="K843">
        <v>0.72617900000000002</v>
      </c>
      <c r="L843">
        <v>0</v>
      </c>
      <c r="M843" t="s">
        <v>42</v>
      </c>
    </row>
    <row r="844" spans="1:25" x14ac:dyDescent="0.25">
      <c r="A844" t="s">
        <v>46</v>
      </c>
      <c r="B844">
        <v>6852.86</v>
      </c>
      <c r="C844">
        <v>6794.9</v>
      </c>
      <c r="D844">
        <v>6794.75</v>
      </c>
      <c r="E844">
        <v>6654.05</v>
      </c>
      <c r="F844">
        <v>399.07400000000001</v>
      </c>
      <c r="G844">
        <v>0</v>
      </c>
      <c r="H844">
        <v>108.72199999999999</v>
      </c>
      <c r="I844">
        <v>0</v>
      </c>
      <c r="J844">
        <v>0.26112200000000002</v>
      </c>
      <c r="K844">
        <v>0.72363900000000003</v>
      </c>
      <c r="L844">
        <v>0</v>
      </c>
      <c r="M844" t="s">
        <v>42</v>
      </c>
    </row>
    <row r="845" spans="1:25" x14ac:dyDescent="0.25">
      <c r="A845" t="s">
        <v>46</v>
      </c>
      <c r="B845">
        <v>6831.75</v>
      </c>
      <c r="C845">
        <v>6772.81</v>
      </c>
      <c r="D845">
        <v>6772.65</v>
      </c>
      <c r="E845">
        <v>6632.68</v>
      </c>
      <c r="F845">
        <v>395.82400000000001</v>
      </c>
      <c r="G845">
        <v>0</v>
      </c>
      <c r="H845">
        <v>108.92</v>
      </c>
      <c r="I845">
        <v>0</v>
      </c>
      <c r="J845">
        <v>0.28309499999999999</v>
      </c>
      <c r="K845">
        <v>0.72603200000000001</v>
      </c>
      <c r="L845">
        <v>0</v>
      </c>
      <c r="M845" t="s">
        <v>42</v>
      </c>
    </row>
    <row r="846" spans="1:25" x14ac:dyDescent="0.25">
      <c r="A846" t="s">
        <v>46</v>
      </c>
      <c r="B846">
        <v>6800.19</v>
      </c>
      <c r="C846">
        <v>6741.74</v>
      </c>
      <c r="D846">
        <v>6741.59</v>
      </c>
      <c r="E846">
        <v>6601.09</v>
      </c>
      <c r="F846">
        <v>390.19299999999998</v>
      </c>
      <c r="G846">
        <v>0</v>
      </c>
      <c r="H846">
        <v>108.556</v>
      </c>
      <c r="I846">
        <v>0</v>
      </c>
      <c r="J846">
        <v>0.26118999999999998</v>
      </c>
      <c r="K846">
        <v>0.72308300000000003</v>
      </c>
      <c r="L846">
        <v>0</v>
      </c>
      <c r="M846" t="s">
        <v>42</v>
      </c>
    </row>
    <row r="847" spans="1:25" x14ac:dyDescent="0.25">
      <c r="A847" t="s">
        <v>46</v>
      </c>
      <c r="B847">
        <v>6876.57</v>
      </c>
      <c r="C847">
        <v>6818.76</v>
      </c>
      <c r="D847">
        <v>6818.6</v>
      </c>
      <c r="E847">
        <v>6677.58</v>
      </c>
      <c r="F847">
        <v>401.80799999999999</v>
      </c>
      <c r="G847">
        <v>0</v>
      </c>
      <c r="H847">
        <v>109.63800000000001</v>
      </c>
      <c r="I847">
        <v>0</v>
      </c>
      <c r="J847">
        <v>0.26380599999999998</v>
      </c>
      <c r="K847">
        <v>0.72742200000000001</v>
      </c>
      <c r="L847">
        <v>0</v>
      </c>
      <c r="M847" t="s">
        <v>42</v>
      </c>
    </row>
    <row r="848" spans="1:25" x14ac:dyDescent="0.25">
      <c r="A848" t="s">
        <v>46</v>
      </c>
      <c r="B848">
        <v>6851.5</v>
      </c>
      <c r="C848">
        <v>6793.88</v>
      </c>
      <c r="D848">
        <v>6793.72</v>
      </c>
      <c r="E848">
        <v>6652.76</v>
      </c>
      <c r="F848">
        <v>398.89400000000001</v>
      </c>
      <c r="G848">
        <v>0</v>
      </c>
      <c r="H848">
        <v>109.17</v>
      </c>
      <c r="I848">
        <v>0</v>
      </c>
      <c r="J848">
        <v>0.28326000000000001</v>
      </c>
      <c r="K848">
        <v>0.71113999999999999</v>
      </c>
      <c r="L848">
        <v>0</v>
      </c>
      <c r="M848" t="s">
        <v>42</v>
      </c>
    </row>
    <row r="849" spans="1:13" x14ac:dyDescent="0.25">
      <c r="A849" t="s">
        <v>46</v>
      </c>
      <c r="B849">
        <v>6858.57</v>
      </c>
      <c r="C849">
        <v>6792.93</v>
      </c>
      <c r="D849">
        <v>6792.76</v>
      </c>
      <c r="E849">
        <v>6651.67</v>
      </c>
      <c r="F849">
        <v>401.27699999999999</v>
      </c>
      <c r="G849">
        <v>0</v>
      </c>
      <c r="H849">
        <v>108.989</v>
      </c>
      <c r="I849">
        <v>0</v>
      </c>
      <c r="J849">
        <v>0.28309299999999998</v>
      </c>
      <c r="K849">
        <v>0.72697900000000004</v>
      </c>
      <c r="L849">
        <v>0</v>
      </c>
      <c r="M849" t="s">
        <v>42</v>
      </c>
    </row>
    <row r="850" spans="1:13" x14ac:dyDescent="0.25">
      <c r="A850" t="s">
        <v>46</v>
      </c>
      <c r="B850">
        <v>6750.03</v>
      </c>
      <c r="C850">
        <v>6692.19</v>
      </c>
      <c r="D850">
        <v>6692.06</v>
      </c>
      <c r="E850">
        <v>6552.82</v>
      </c>
      <c r="F850">
        <v>386.43900000000002</v>
      </c>
      <c r="G850">
        <v>0</v>
      </c>
      <c r="H850">
        <v>107.395</v>
      </c>
      <c r="I850">
        <v>0</v>
      </c>
      <c r="J850">
        <v>0.28309400000000001</v>
      </c>
      <c r="K850">
        <v>0.72526500000000005</v>
      </c>
      <c r="L850">
        <v>0</v>
      </c>
      <c r="M850" t="s">
        <v>42</v>
      </c>
    </row>
    <row r="851" spans="1:13" x14ac:dyDescent="0.25">
      <c r="A851" t="s">
        <v>46</v>
      </c>
      <c r="B851">
        <v>6750.23</v>
      </c>
      <c r="C851">
        <v>6693.23</v>
      </c>
      <c r="D851">
        <v>6693.09</v>
      </c>
      <c r="E851">
        <v>6553.91</v>
      </c>
      <c r="F851">
        <v>386.02100000000002</v>
      </c>
      <c r="G851">
        <v>0</v>
      </c>
      <c r="H851">
        <v>107.39700000000001</v>
      </c>
      <c r="I851">
        <v>0</v>
      </c>
      <c r="J851">
        <v>0.283086</v>
      </c>
      <c r="K851">
        <v>0.73506099999999996</v>
      </c>
      <c r="L851">
        <v>0</v>
      </c>
      <c r="M851" t="s">
        <v>42</v>
      </c>
    </row>
    <row r="852" spans="1:13" x14ac:dyDescent="0.25">
      <c r="A852" t="s">
        <v>46</v>
      </c>
      <c r="B852">
        <v>6731.48</v>
      </c>
      <c r="C852">
        <v>6673.83</v>
      </c>
      <c r="D852">
        <v>6673.69</v>
      </c>
      <c r="E852">
        <v>6534.6</v>
      </c>
      <c r="F852">
        <v>384.49700000000001</v>
      </c>
      <c r="G852">
        <v>0</v>
      </c>
      <c r="H852">
        <v>107.175</v>
      </c>
      <c r="I852">
        <v>0</v>
      </c>
      <c r="J852">
        <v>0.28317700000000001</v>
      </c>
      <c r="K852">
        <v>0.72392800000000002</v>
      </c>
      <c r="L852">
        <v>0</v>
      </c>
      <c r="M852" t="s">
        <v>42</v>
      </c>
    </row>
    <row r="853" spans="1:13" x14ac:dyDescent="0.25">
      <c r="A853" t="s">
        <v>46</v>
      </c>
      <c r="B853">
        <v>6728.98</v>
      </c>
      <c r="C853">
        <v>6671.39</v>
      </c>
      <c r="D853">
        <v>6671.25</v>
      </c>
      <c r="E853">
        <v>6532.23</v>
      </c>
      <c r="F853">
        <v>384.90600000000001</v>
      </c>
      <c r="G853">
        <v>0</v>
      </c>
      <c r="H853">
        <v>106.893</v>
      </c>
      <c r="I853">
        <v>0</v>
      </c>
      <c r="J853">
        <v>0.28316200000000002</v>
      </c>
      <c r="K853">
        <v>0.72588299999999994</v>
      </c>
      <c r="L853">
        <v>0</v>
      </c>
      <c r="M853" t="s">
        <v>42</v>
      </c>
    </row>
    <row r="854" spans="1:13" x14ac:dyDescent="0.25">
      <c r="A854" t="s">
        <v>46</v>
      </c>
      <c r="B854">
        <v>6735.11</v>
      </c>
      <c r="C854">
        <v>6677.68</v>
      </c>
      <c r="D854">
        <v>6677.55</v>
      </c>
      <c r="E854">
        <v>6538.47</v>
      </c>
      <c r="F854">
        <v>383.2</v>
      </c>
      <c r="G854">
        <v>0</v>
      </c>
      <c r="H854">
        <v>106.911</v>
      </c>
      <c r="I854">
        <v>0</v>
      </c>
      <c r="J854">
        <v>0.28314699999999998</v>
      </c>
      <c r="K854">
        <v>0.72617299999999996</v>
      </c>
      <c r="L854">
        <v>0</v>
      </c>
      <c r="M854" t="s">
        <v>42</v>
      </c>
    </row>
    <row r="855" spans="1:13" x14ac:dyDescent="0.25">
      <c r="A855" t="s">
        <v>46</v>
      </c>
      <c r="B855">
        <v>6756.1</v>
      </c>
      <c r="C855">
        <v>6698.86</v>
      </c>
      <c r="D855">
        <v>6698.72</v>
      </c>
      <c r="E855">
        <v>6559.59</v>
      </c>
      <c r="F855">
        <v>387.50299999999999</v>
      </c>
      <c r="G855">
        <v>0</v>
      </c>
      <c r="H855">
        <v>107.551</v>
      </c>
      <c r="I855">
        <v>0</v>
      </c>
      <c r="J855">
        <v>0.28309899999999999</v>
      </c>
      <c r="K855">
        <v>0.70653200000000005</v>
      </c>
      <c r="L855">
        <v>0</v>
      </c>
      <c r="M855" t="s">
        <v>42</v>
      </c>
    </row>
    <row r="856" spans="1:13" x14ac:dyDescent="0.25">
      <c r="A856" t="s">
        <v>46</v>
      </c>
      <c r="B856">
        <v>6730.02</v>
      </c>
      <c r="C856">
        <v>6672.1</v>
      </c>
      <c r="D856">
        <v>6671.96</v>
      </c>
      <c r="E856">
        <v>6532.81</v>
      </c>
      <c r="F856">
        <v>387.55700000000002</v>
      </c>
      <c r="G856">
        <v>0</v>
      </c>
      <c r="H856">
        <v>107.131</v>
      </c>
      <c r="I856">
        <v>0</v>
      </c>
      <c r="J856">
        <v>0.28339599999999998</v>
      </c>
      <c r="K856">
        <v>0.72769399999999995</v>
      </c>
      <c r="L856">
        <v>0</v>
      </c>
      <c r="M856" t="s">
        <v>42</v>
      </c>
    </row>
    <row r="857" spans="1:13" x14ac:dyDescent="0.25">
      <c r="A857" t="s">
        <v>46</v>
      </c>
      <c r="B857">
        <v>6742.24</v>
      </c>
      <c r="C857">
        <v>6685.06</v>
      </c>
      <c r="D857">
        <v>6684.92</v>
      </c>
      <c r="E857">
        <v>6545.91</v>
      </c>
      <c r="F857">
        <v>385.435</v>
      </c>
      <c r="G857">
        <v>0</v>
      </c>
      <c r="H857">
        <v>107.086</v>
      </c>
      <c r="I857">
        <v>0</v>
      </c>
      <c r="J857">
        <v>0.28346100000000002</v>
      </c>
      <c r="K857">
        <v>0.71912100000000001</v>
      </c>
      <c r="L857">
        <v>0</v>
      </c>
      <c r="M857" t="s">
        <v>42</v>
      </c>
    </row>
    <row r="858" spans="1:13" x14ac:dyDescent="0.25">
      <c r="A858" t="s">
        <v>46</v>
      </c>
      <c r="B858">
        <v>6796.6</v>
      </c>
      <c r="C858">
        <v>6739.12</v>
      </c>
      <c r="D858">
        <v>6738.96</v>
      </c>
      <c r="E858">
        <v>6598.95</v>
      </c>
      <c r="F858">
        <v>400.09899999999999</v>
      </c>
      <c r="G858">
        <v>0</v>
      </c>
      <c r="H858">
        <v>108.223</v>
      </c>
      <c r="I858">
        <v>0</v>
      </c>
      <c r="J858">
        <v>0.283078</v>
      </c>
      <c r="K858">
        <v>0.71337200000000001</v>
      </c>
      <c r="L858">
        <v>0</v>
      </c>
      <c r="M858" t="s">
        <v>42</v>
      </c>
    </row>
    <row r="859" spans="1:13" x14ac:dyDescent="0.25">
      <c r="A859" t="s">
        <v>46</v>
      </c>
      <c r="B859">
        <v>6733.87</v>
      </c>
      <c r="C859">
        <v>6675.94</v>
      </c>
      <c r="D859">
        <v>6675.81</v>
      </c>
      <c r="E859">
        <v>6536.38</v>
      </c>
      <c r="F859">
        <v>387.49900000000002</v>
      </c>
      <c r="G859">
        <v>0</v>
      </c>
      <c r="H859">
        <v>107.30800000000001</v>
      </c>
      <c r="I859">
        <v>0</v>
      </c>
      <c r="J859">
        <v>0.28309899999999999</v>
      </c>
      <c r="K859">
        <v>0.72328000000000003</v>
      </c>
      <c r="L859">
        <v>0</v>
      </c>
      <c r="M859" t="s">
        <v>42</v>
      </c>
    </row>
    <row r="860" spans="1:13" x14ac:dyDescent="0.25">
      <c r="A860" t="s">
        <v>46</v>
      </c>
      <c r="B860">
        <v>6739.29</v>
      </c>
      <c r="C860">
        <v>6681.31</v>
      </c>
      <c r="D860">
        <v>6681.18</v>
      </c>
      <c r="E860">
        <v>6542.28</v>
      </c>
      <c r="F860">
        <v>383.78800000000001</v>
      </c>
      <c r="G860">
        <v>0</v>
      </c>
      <c r="H860">
        <v>107.12</v>
      </c>
      <c r="I860">
        <v>0</v>
      </c>
      <c r="J860">
        <v>0.28323900000000002</v>
      </c>
      <c r="K860">
        <v>0.72768299999999997</v>
      </c>
      <c r="L860">
        <v>0</v>
      </c>
      <c r="M860" t="s">
        <v>42</v>
      </c>
    </row>
    <row r="861" spans="1:13" x14ac:dyDescent="0.25">
      <c r="A861" t="s">
        <v>46</v>
      </c>
      <c r="B861">
        <v>6831.35</v>
      </c>
      <c r="C861">
        <v>6773.65</v>
      </c>
      <c r="D861">
        <v>6773.51</v>
      </c>
      <c r="E861">
        <v>6634.23</v>
      </c>
      <c r="F861">
        <v>387.90899999999999</v>
      </c>
      <c r="G861">
        <v>0</v>
      </c>
      <c r="H861">
        <v>107.002</v>
      </c>
      <c r="I861">
        <v>0</v>
      </c>
      <c r="J861">
        <v>0.283078</v>
      </c>
      <c r="K861">
        <v>0.70653200000000005</v>
      </c>
      <c r="L861">
        <v>0</v>
      </c>
      <c r="M861" t="s">
        <v>42</v>
      </c>
    </row>
    <row r="862" spans="1:13" x14ac:dyDescent="0.25">
      <c r="A862" t="s">
        <v>46</v>
      </c>
      <c r="B862">
        <v>6682.04</v>
      </c>
      <c r="C862">
        <v>6624.08</v>
      </c>
      <c r="D862">
        <v>6623.94</v>
      </c>
      <c r="E862">
        <v>6485.42</v>
      </c>
      <c r="F862">
        <v>380.072</v>
      </c>
      <c r="G862">
        <v>0</v>
      </c>
      <c r="H862">
        <v>106.29300000000001</v>
      </c>
      <c r="I862">
        <v>0</v>
      </c>
      <c r="J862">
        <v>0.26429200000000003</v>
      </c>
      <c r="K862">
        <v>0.72550599999999998</v>
      </c>
      <c r="L862">
        <v>0</v>
      </c>
      <c r="M862" t="s">
        <v>42</v>
      </c>
    </row>
    <row r="863" spans="1:13" x14ac:dyDescent="0.25">
      <c r="A863" t="s">
        <v>46</v>
      </c>
      <c r="B863">
        <v>6700.99</v>
      </c>
      <c r="C863">
        <v>6642.98</v>
      </c>
      <c r="D863">
        <v>6642.85</v>
      </c>
      <c r="E863">
        <v>6504.31</v>
      </c>
      <c r="F863">
        <v>380.54300000000001</v>
      </c>
      <c r="G863">
        <v>0</v>
      </c>
      <c r="H863">
        <v>106.271</v>
      </c>
      <c r="I863">
        <v>0</v>
      </c>
      <c r="J863">
        <v>0.283084</v>
      </c>
      <c r="K863">
        <v>0.72688900000000001</v>
      </c>
      <c r="L863">
        <v>0</v>
      </c>
      <c r="M863" t="s">
        <v>42</v>
      </c>
    </row>
    <row r="864" spans="1:13" x14ac:dyDescent="0.25">
      <c r="A864" t="s">
        <v>46</v>
      </c>
      <c r="B864">
        <v>6684.53</v>
      </c>
      <c r="C864">
        <v>6626.23</v>
      </c>
      <c r="D864">
        <v>6626.11</v>
      </c>
      <c r="E864">
        <v>6487.61</v>
      </c>
      <c r="F864">
        <v>378.01400000000001</v>
      </c>
      <c r="G864">
        <v>0</v>
      </c>
      <c r="H864">
        <v>106.41500000000001</v>
      </c>
      <c r="I864">
        <v>0</v>
      </c>
      <c r="J864">
        <v>0.28312100000000001</v>
      </c>
      <c r="K864">
        <v>0.70653200000000005</v>
      </c>
      <c r="L864">
        <v>0</v>
      </c>
      <c r="M864" t="s">
        <v>42</v>
      </c>
    </row>
    <row r="865" spans="1:13" x14ac:dyDescent="0.25">
      <c r="A865" t="s">
        <v>46</v>
      </c>
      <c r="B865">
        <v>6723.59</v>
      </c>
      <c r="C865">
        <v>6664.71</v>
      </c>
      <c r="D865">
        <v>6664.56</v>
      </c>
      <c r="E865">
        <v>6525.48</v>
      </c>
      <c r="F865">
        <v>385.01799999999997</v>
      </c>
      <c r="G865">
        <v>0</v>
      </c>
      <c r="H865">
        <v>106.76300000000001</v>
      </c>
      <c r="I865">
        <v>0</v>
      </c>
      <c r="J865">
        <v>0.26439800000000002</v>
      </c>
      <c r="K865">
        <v>0.72776600000000002</v>
      </c>
      <c r="L865">
        <v>0</v>
      </c>
      <c r="M865" t="s">
        <v>42</v>
      </c>
    </row>
    <row r="866" spans="1:13" x14ac:dyDescent="0.25">
      <c r="A866" t="s">
        <v>46</v>
      </c>
      <c r="B866">
        <v>6715</v>
      </c>
      <c r="C866">
        <v>6656.18</v>
      </c>
      <c r="D866">
        <v>6656.05</v>
      </c>
      <c r="E866">
        <v>6517.21</v>
      </c>
      <c r="F866">
        <v>383.49099999999999</v>
      </c>
      <c r="G866">
        <v>0</v>
      </c>
      <c r="H866">
        <v>106.812</v>
      </c>
      <c r="I866">
        <v>0</v>
      </c>
      <c r="J866">
        <v>0.28309200000000001</v>
      </c>
      <c r="K866">
        <v>0.72777400000000003</v>
      </c>
      <c r="L866">
        <v>0</v>
      </c>
      <c r="M866" t="s">
        <v>42</v>
      </c>
    </row>
    <row r="867" spans="1:13" x14ac:dyDescent="0.25">
      <c r="A867" t="s">
        <v>46</v>
      </c>
      <c r="B867">
        <v>6879.54</v>
      </c>
      <c r="C867">
        <v>6821.13</v>
      </c>
      <c r="D867">
        <v>6820.95</v>
      </c>
      <c r="E867">
        <v>6679.97</v>
      </c>
      <c r="F867">
        <v>404.536</v>
      </c>
      <c r="G867">
        <v>0</v>
      </c>
      <c r="H867">
        <v>109.173</v>
      </c>
      <c r="I867">
        <v>0</v>
      </c>
      <c r="J867">
        <v>0.28353800000000001</v>
      </c>
      <c r="K867">
        <v>0.727827</v>
      </c>
      <c r="L867">
        <v>0</v>
      </c>
      <c r="M867" t="s">
        <v>42</v>
      </c>
    </row>
    <row r="868" spans="1:13" x14ac:dyDescent="0.25">
      <c r="A868" t="s">
        <v>46</v>
      </c>
      <c r="B868">
        <v>6885.71</v>
      </c>
      <c r="C868">
        <v>6828.59</v>
      </c>
      <c r="D868">
        <v>6828.41</v>
      </c>
      <c r="E868">
        <v>6686.94</v>
      </c>
      <c r="F868">
        <v>403.767</v>
      </c>
      <c r="G868">
        <v>0</v>
      </c>
      <c r="H868">
        <v>109.715</v>
      </c>
      <c r="I868">
        <v>0</v>
      </c>
      <c r="J868">
        <v>0.28308100000000003</v>
      </c>
      <c r="K868">
        <v>0.72759600000000002</v>
      </c>
      <c r="L868">
        <v>0</v>
      </c>
      <c r="M868" t="s">
        <v>42</v>
      </c>
    </row>
    <row r="869" spans="1:13" x14ac:dyDescent="0.25">
      <c r="A869" t="s">
        <v>46</v>
      </c>
      <c r="B869">
        <v>6901.26</v>
      </c>
      <c r="C869">
        <v>6843.82</v>
      </c>
      <c r="D869">
        <v>6843.66</v>
      </c>
      <c r="E869">
        <v>6702.64</v>
      </c>
      <c r="F869">
        <v>402.93700000000001</v>
      </c>
      <c r="G869">
        <v>0</v>
      </c>
      <c r="H869">
        <v>109.465</v>
      </c>
      <c r="I869">
        <v>0</v>
      </c>
      <c r="J869">
        <v>0.28309000000000001</v>
      </c>
      <c r="K869">
        <v>0.72060500000000005</v>
      </c>
      <c r="L869">
        <v>0</v>
      </c>
      <c r="M869" t="s">
        <v>42</v>
      </c>
    </row>
    <row r="870" spans="1:13" x14ac:dyDescent="0.25">
      <c r="A870" t="s">
        <v>46</v>
      </c>
      <c r="B870">
        <v>6880.98</v>
      </c>
      <c r="C870">
        <v>6823.28</v>
      </c>
      <c r="D870">
        <v>6823.12</v>
      </c>
      <c r="E870">
        <v>6682.11</v>
      </c>
      <c r="F870">
        <v>401.23500000000001</v>
      </c>
      <c r="G870">
        <v>0</v>
      </c>
      <c r="H870">
        <v>109.569</v>
      </c>
      <c r="I870">
        <v>0</v>
      </c>
      <c r="J870">
        <v>0.28307900000000003</v>
      </c>
      <c r="K870">
        <v>0.71044300000000005</v>
      </c>
      <c r="L870">
        <v>0</v>
      </c>
      <c r="M870" t="s">
        <v>42</v>
      </c>
    </row>
    <row r="871" spans="1:13" x14ac:dyDescent="0.25">
      <c r="A871" t="s">
        <v>46</v>
      </c>
      <c r="B871">
        <v>6840.24</v>
      </c>
      <c r="C871">
        <v>6782.2</v>
      </c>
      <c r="D871">
        <v>6782.05</v>
      </c>
      <c r="E871">
        <v>6641.49</v>
      </c>
      <c r="F871">
        <v>394.339</v>
      </c>
      <c r="G871">
        <v>0</v>
      </c>
      <c r="H871">
        <v>109.539</v>
      </c>
      <c r="I871">
        <v>0</v>
      </c>
      <c r="J871">
        <v>0.28312700000000002</v>
      </c>
      <c r="K871">
        <v>0.72422699999999995</v>
      </c>
      <c r="L871">
        <v>0</v>
      </c>
      <c r="M871" t="s">
        <v>42</v>
      </c>
    </row>
    <row r="872" spans="1:13" x14ac:dyDescent="0.25">
      <c r="A872" t="s">
        <v>46</v>
      </c>
      <c r="B872">
        <v>6882.68</v>
      </c>
      <c r="C872">
        <v>6824.71</v>
      </c>
      <c r="D872">
        <v>6824.54</v>
      </c>
      <c r="E872">
        <v>6684.16</v>
      </c>
      <c r="F872">
        <v>403.35500000000002</v>
      </c>
      <c r="G872">
        <v>0</v>
      </c>
      <c r="H872">
        <v>109.465</v>
      </c>
      <c r="I872">
        <v>0</v>
      </c>
      <c r="J872">
        <v>0.28310400000000002</v>
      </c>
      <c r="K872">
        <v>0.71097600000000005</v>
      </c>
      <c r="L872">
        <v>0</v>
      </c>
      <c r="M872" t="s">
        <v>42</v>
      </c>
    </row>
    <row r="873" spans="1:13" x14ac:dyDescent="0.25">
      <c r="A873" t="s">
        <v>46</v>
      </c>
      <c r="B873">
        <v>6869.08</v>
      </c>
      <c r="C873">
        <v>6809.49</v>
      </c>
      <c r="D873">
        <v>6809.33</v>
      </c>
      <c r="E873">
        <v>6668.7</v>
      </c>
      <c r="F873">
        <v>395.56799999999998</v>
      </c>
      <c r="G873">
        <v>0</v>
      </c>
      <c r="H873">
        <v>109.18899999999999</v>
      </c>
      <c r="I873">
        <v>0</v>
      </c>
      <c r="J873">
        <v>0.27468300000000001</v>
      </c>
      <c r="K873">
        <v>0.72489800000000004</v>
      </c>
      <c r="L873">
        <v>0</v>
      </c>
      <c r="M873" t="s">
        <v>42</v>
      </c>
    </row>
    <row r="874" spans="1:13" x14ac:dyDescent="0.25">
      <c r="A874" t="s">
        <v>46</v>
      </c>
      <c r="B874">
        <v>6896.62</v>
      </c>
      <c r="C874">
        <v>6838.77</v>
      </c>
      <c r="D874">
        <v>6838.6</v>
      </c>
      <c r="E874">
        <v>6697.9</v>
      </c>
      <c r="F874">
        <v>408.464</v>
      </c>
      <c r="G874">
        <v>0</v>
      </c>
      <c r="H874">
        <v>110.09</v>
      </c>
      <c r="I874">
        <v>0</v>
      </c>
      <c r="J874">
        <v>0.26069500000000001</v>
      </c>
      <c r="K874">
        <v>0.72787999999999997</v>
      </c>
      <c r="L874">
        <v>0</v>
      </c>
      <c r="M874" t="s">
        <v>42</v>
      </c>
    </row>
    <row r="875" spans="1:13" x14ac:dyDescent="0.25">
      <c r="A875" t="s">
        <v>46</v>
      </c>
      <c r="B875">
        <v>6894.41</v>
      </c>
      <c r="C875">
        <v>6835.92</v>
      </c>
      <c r="D875">
        <v>6835.77</v>
      </c>
      <c r="E875">
        <v>6694.81</v>
      </c>
      <c r="F875">
        <v>402.83600000000001</v>
      </c>
      <c r="G875">
        <v>0</v>
      </c>
      <c r="H875">
        <v>110.15</v>
      </c>
      <c r="I875">
        <v>0</v>
      </c>
      <c r="J875">
        <v>0.283134</v>
      </c>
      <c r="K875">
        <v>0.72779000000000005</v>
      </c>
      <c r="L875">
        <v>0</v>
      </c>
      <c r="M875" t="s">
        <v>42</v>
      </c>
    </row>
    <row r="876" spans="1:13" x14ac:dyDescent="0.25">
      <c r="A876" t="s">
        <v>46</v>
      </c>
      <c r="B876">
        <v>6955.54</v>
      </c>
      <c r="C876">
        <v>6898.08</v>
      </c>
      <c r="D876">
        <v>6897.89</v>
      </c>
      <c r="E876">
        <v>6756.07</v>
      </c>
      <c r="F876">
        <v>416.10399999999998</v>
      </c>
      <c r="G876">
        <v>0</v>
      </c>
      <c r="H876">
        <v>110.14700000000001</v>
      </c>
      <c r="I876">
        <v>0</v>
      </c>
      <c r="J876">
        <v>0.28312100000000001</v>
      </c>
      <c r="K876">
        <v>0.72314599999999996</v>
      </c>
      <c r="L876">
        <v>0</v>
      </c>
      <c r="M876" t="s">
        <v>42</v>
      </c>
    </row>
    <row r="877" spans="1:13" x14ac:dyDescent="0.25">
      <c r="A877" t="s">
        <v>46</v>
      </c>
      <c r="B877">
        <v>6865.15</v>
      </c>
      <c r="C877">
        <v>6807.34</v>
      </c>
      <c r="D877">
        <v>6807.16</v>
      </c>
      <c r="E877">
        <v>6666.89</v>
      </c>
      <c r="F877">
        <v>399.92500000000001</v>
      </c>
      <c r="G877">
        <v>0</v>
      </c>
      <c r="H877">
        <v>109.86499999999999</v>
      </c>
      <c r="I877">
        <v>0</v>
      </c>
      <c r="J877">
        <v>0.28326499999999999</v>
      </c>
      <c r="K877">
        <v>0.72762700000000002</v>
      </c>
      <c r="L877">
        <v>0</v>
      </c>
      <c r="M877" t="s">
        <v>42</v>
      </c>
    </row>
    <row r="878" spans="1:13" x14ac:dyDescent="0.25">
      <c r="A878" t="s">
        <v>46</v>
      </c>
      <c r="B878">
        <v>6900.64</v>
      </c>
      <c r="C878">
        <v>6842.96</v>
      </c>
      <c r="D878">
        <v>6842.79</v>
      </c>
      <c r="E878">
        <v>6701.42</v>
      </c>
      <c r="F878">
        <v>398.96899999999999</v>
      </c>
      <c r="G878">
        <v>0</v>
      </c>
      <c r="H878">
        <v>109.819</v>
      </c>
      <c r="I878">
        <v>0</v>
      </c>
      <c r="J878">
        <v>0.28314299999999998</v>
      </c>
      <c r="K878">
        <v>0.75039699999999998</v>
      </c>
      <c r="L878">
        <v>0</v>
      </c>
      <c r="M878" t="s">
        <v>42</v>
      </c>
    </row>
    <row r="879" spans="1:13" x14ac:dyDescent="0.25">
      <c r="A879" t="s">
        <v>46</v>
      </c>
      <c r="B879">
        <v>6863.52</v>
      </c>
      <c r="C879">
        <v>6805.72</v>
      </c>
      <c r="D879">
        <v>6805.56</v>
      </c>
      <c r="E879">
        <v>6664.58</v>
      </c>
      <c r="F879">
        <v>396.601</v>
      </c>
      <c r="G879">
        <v>0</v>
      </c>
      <c r="H879">
        <v>109.706</v>
      </c>
      <c r="I879">
        <v>0</v>
      </c>
      <c r="J879">
        <v>0.26536199999999999</v>
      </c>
      <c r="K879">
        <v>0.70653200000000005</v>
      </c>
      <c r="L879">
        <v>0</v>
      </c>
      <c r="M879" t="s">
        <v>42</v>
      </c>
    </row>
    <row r="880" spans="1:13" x14ac:dyDescent="0.25">
      <c r="A880" t="s">
        <v>46</v>
      </c>
      <c r="B880">
        <v>6847.89</v>
      </c>
      <c r="C880">
        <v>6789.41</v>
      </c>
      <c r="D880">
        <v>6789.24</v>
      </c>
      <c r="E880">
        <v>6648.61</v>
      </c>
      <c r="F880">
        <v>397.34699999999998</v>
      </c>
      <c r="G880">
        <v>0</v>
      </c>
      <c r="H880">
        <v>108.863</v>
      </c>
      <c r="I880">
        <v>0</v>
      </c>
      <c r="J880">
        <v>0.28338000000000002</v>
      </c>
      <c r="K880">
        <v>0.72565500000000005</v>
      </c>
      <c r="L880">
        <v>0</v>
      </c>
      <c r="M880" t="s">
        <v>42</v>
      </c>
    </row>
    <row r="881" spans="1:25" x14ac:dyDescent="0.25">
      <c r="A881" t="s">
        <v>46</v>
      </c>
      <c r="B881">
        <v>6838.35</v>
      </c>
      <c r="C881">
        <v>6779.77</v>
      </c>
      <c r="D881">
        <v>6779.59</v>
      </c>
      <c r="E881">
        <v>6638.72</v>
      </c>
      <c r="F881">
        <v>396.24900000000002</v>
      </c>
      <c r="G881">
        <v>0</v>
      </c>
      <c r="H881">
        <v>109.295</v>
      </c>
      <c r="I881">
        <v>0</v>
      </c>
      <c r="J881">
        <v>0.28317100000000001</v>
      </c>
      <c r="K881">
        <v>0.72162599999999999</v>
      </c>
      <c r="L881">
        <v>0</v>
      </c>
      <c r="M881" t="s">
        <v>42</v>
      </c>
    </row>
    <row r="882" spans="1:25" x14ac:dyDescent="0.25">
      <c r="A882" t="s">
        <v>46</v>
      </c>
      <c r="B882">
        <v>6848.28</v>
      </c>
      <c r="C882">
        <v>6790.75</v>
      </c>
      <c r="D882">
        <v>6790.56</v>
      </c>
      <c r="E882">
        <v>6650.43</v>
      </c>
      <c r="F882">
        <v>397.76799999999997</v>
      </c>
      <c r="G882">
        <v>0</v>
      </c>
      <c r="H882">
        <v>109.304</v>
      </c>
      <c r="I882">
        <v>0</v>
      </c>
      <c r="J882">
        <v>0.28312799999999999</v>
      </c>
      <c r="K882">
        <v>0.71974300000000002</v>
      </c>
      <c r="L882">
        <v>0</v>
      </c>
      <c r="M882" t="s">
        <v>42</v>
      </c>
    </row>
    <row r="883" spans="1:25" x14ac:dyDescent="0.25">
      <c r="A883" t="s">
        <v>46</v>
      </c>
      <c r="B883">
        <v>6854.4</v>
      </c>
      <c r="C883">
        <v>6796.8</v>
      </c>
      <c r="D883">
        <v>6796.62</v>
      </c>
      <c r="E883">
        <v>6656.6</v>
      </c>
      <c r="F883">
        <v>399.10399999999998</v>
      </c>
      <c r="G883">
        <v>0</v>
      </c>
      <c r="H883">
        <v>109.291</v>
      </c>
      <c r="I883">
        <v>0</v>
      </c>
      <c r="J883">
        <v>0.28314099999999998</v>
      </c>
      <c r="K883">
        <v>0.70939300000000005</v>
      </c>
      <c r="L883">
        <v>0</v>
      </c>
      <c r="M883" t="s">
        <v>42</v>
      </c>
    </row>
    <row r="884" spans="1:25" x14ac:dyDescent="0.25">
      <c r="A884" t="s">
        <v>46</v>
      </c>
      <c r="B884">
        <v>6806.33</v>
      </c>
      <c r="C884">
        <v>6748.88</v>
      </c>
      <c r="D884">
        <v>6748.7</v>
      </c>
      <c r="E884">
        <v>6608.54</v>
      </c>
      <c r="F884">
        <v>395.52199999999999</v>
      </c>
      <c r="G884">
        <v>0</v>
      </c>
      <c r="H884">
        <v>108.553</v>
      </c>
      <c r="I884">
        <v>0</v>
      </c>
      <c r="J884">
        <v>0.28309499999999999</v>
      </c>
      <c r="K884">
        <v>0.72775699999999999</v>
      </c>
      <c r="L884">
        <v>0</v>
      </c>
      <c r="M884" t="s">
        <v>42</v>
      </c>
    </row>
    <row r="885" spans="1:25" x14ac:dyDescent="0.25">
      <c r="A885" t="s">
        <v>46</v>
      </c>
      <c r="B885">
        <v>6805.41</v>
      </c>
      <c r="C885">
        <v>6747.5</v>
      </c>
      <c r="D885">
        <v>6747.33</v>
      </c>
      <c r="E885">
        <v>6607.15</v>
      </c>
      <c r="F885">
        <v>396.56299999999999</v>
      </c>
      <c r="G885">
        <v>0</v>
      </c>
      <c r="H885">
        <v>107.959</v>
      </c>
      <c r="I885">
        <v>0</v>
      </c>
      <c r="J885">
        <v>0.283078</v>
      </c>
      <c r="K885">
        <v>0.70808599999999999</v>
      </c>
      <c r="L885">
        <v>0</v>
      </c>
      <c r="M885" t="s">
        <v>42</v>
      </c>
    </row>
    <row r="886" spans="1:25" x14ac:dyDescent="0.25">
      <c r="A886" t="s">
        <v>46</v>
      </c>
      <c r="B886">
        <v>6709.69</v>
      </c>
      <c r="C886">
        <v>6651.54</v>
      </c>
      <c r="D886">
        <v>6651.41</v>
      </c>
      <c r="E886">
        <v>6512.29</v>
      </c>
      <c r="F886">
        <v>385.77600000000001</v>
      </c>
      <c r="G886">
        <v>0</v>
      </c>
      <c r="H886">
        <v>106.815</v>
      </c>
      <c r="I886">
        <v>0</v>
      </c>
      <c r="J886">
        <v>0.28307900000000003</v>
      </c>
      <c r="K886">
        <v>0.70662000000000003</v>
      </c>
      <c r="L886">
        <v>0</v>
      </c>
      <c r="M886" t="s">
        <v>42</v>
      </c>
    </row>
    <row r="887" spans="1:25" x14ac:dyDescent="0.25">
      <c r="A887" t="s">
        <v>46</v>
      </c>
      <c r="B887">
        <v>6707.92</v>
      </c>
      <c r="C887">
        <v>6650.88</v>
      </c>
      <c r="D887">
        <v>6650.74</v>
      </c>
      <c r="E887">
        <v>6511.83</v>
      </c>
      <c r="F887">
        <v>385.28899999999999</v>
      </c>
      <c r="G887">
        <v>0</v>
      </c>
      <c r="H887">
        <v>106.631</v>
      </c>
      <c r="I887">
        <v>0</v>
      </c>
      <c r="J887">
        <v>0.263851</v>
      </c>
      <c r="K887">
        <v>0.72759399999999996</v>
      </c>
      <c r="L887">
        <v>0</v>
      </c>
      <c r="M887" t="s">
        <v>42</v>
      </c>
    </row>
    <row r="888" spans="1:25" x14ac:dyDescent="0.25">
      <c r="A888" t="s">
        <v>46</v>
      </c>
      <c r="B888">
        <v>6760.71</v>
      </c>
      <c r="C888">
        <v>6703.37</v>
      </c>
      <c r="D888">
        <v>6703.22</v>
      </c>
      <c r="E888">
        <v>6563.48</v>
      </c>
      <c r="F888">
        <v>390.65499999999997</v>
      </c>
      <c r="G888">
        <v>0</v>
      </c>
      <c r="H888">
        <v>107.584</v>
      </c>
      <c r="I888">
        <v>0</v>
      </c>
      <c r="J888">
        <v>0.28314400000000001</v>
      </c>
      <c r="K888">
        <v>0.70652700000000002</v>
      </c>
      <c r="L888">
        <v>0</v>
      </c>
      <c r="M888" t="s">
        <v>42</v>
      </c>
    </row>
    <row r="889" spans="1:25" x14ac:dyDescent="0.25">
      <c r="A889" t="s">
        <v>46</v>
      </c>
      <c r="B889">
        <v>6726.05</v>
      </c>
      <c r="C889">
        <v>6668.19</v>
      </c>
      <c r="D889">
        <v>6668.05</v>
      </c>
      <c r="E889">
        <v>6529.06</v>
      </c>
      <c r="F889">
        <v>385.45100000000002</v>
      </c>
      <c r="G889">
        <v>0</v>
      </c>
      <c r="H889">
        <v>107.18300000000001</v>
      </c>
      <c r="I889">
        <v>0</v>
      </c>
      <c r="J889">
        <v>0.28312900000000002</v>
      </c>
      <c r="K889">
        <v>0.715588</v>
      </c>
      <c r="L889">
        <v>0</v>
      </c>
      <c r="M889" t="s">
        <v>42</v>
      </c>
    </row>
    <row r="890" spans="1:25" x14ac:dyDescent="0.25">
      <c r="A890" t="s">
        <v>46</v>
      </c>
      <c r="B890">
        <v>6700.5</v>
      </c>
      <c r="C890">
        <v>6643.03</v>
      </c>
      <c r="D890">
        <v>6642.91</v>
      </c>
      <c r="E890">
        <v>6504.04</v>
      </c>
      <c r="F890">
        <v>380.23500000000001</v>
      </c>
      <c r="G890">
        <v>0</v>
      </c>
      <c r="H890">
        <v>106.479</v>
      </c>
      <c r="I890">
        <v>0</v>
      </c>
      <c r="J890">
        <v>0.28324700000000003</v>
      </c>
      <c r="K890">
        <v>0.72530600000000001</v>
      </c>
      <c r="L890">
        <v>0</v>
      </c>
      <c r="M890" t="s">
        <v>42</v>
      </c>
    </row>
    <row r="891" spans="1:25" x14ac:dyDescent="0.25">
      <c r="A891" t="s">
        <v>46</v>
      </c>
      <c r="B891">
        <v>6739.35</v>
      </c>
      <c r="C891">
        <v>6682.08</v>
      </c>
      <c r="D891">
        <v>6681.96</v>
      </c>
      <c r="E891">
        <v>6543.02</v>
      </c>
      <c r="F891">
        <v>382.435</v>
      </c>
      <c r="G891">
        <v>0</v>
      </c>
      <c r="H891">
        <v>106.622</v>
      </c>
      <c r="I891">
        <v>0</v>
      </c>
      <c r="J891">
        <v>0.283111</v>
      </c>
      <c r="K891">
        <v>0.726244</v>
      </c>
      <c r="L891">
        <v>0</v>
      </c>
      <c r="M891" t="s">
        <v>42</v>
      </c>
    </row>
    <row r="892" spans="1:25" x14ac:dyDescent="0.25">
      <c r="A892" t="s">
        <v>46</v>
      </c>
      <c r="B892">
        <v>6747.86</v>
      </c>
      <c r="C892">
        <v>6690.76</v>
      </c>
      <c r="D892">
        <v>6690.63</v>
      </c>
      <c r="E892">
        <v>6551.48</v>
      </c>
      <c r="F892">
        <v>390.983</v>
      </c>
      <c r="G892">
        <v>0</v>
      </c>
      <c r="H892">
        <v>107.39700000000001</v>
      </c>
      <c r="I892">
        <v>0</v>
      </c>
      <c r="J892">
        <v>0.28307900000000003</v>
      </c>
      <c r="K892">
        <v>0.71052999999999999</v>
      </c>
      <c r="L892">
        <v>0</v>
      </c>
      <c r="M892" t="s">
        <v>42</v>
      </c>
    </row>
    <row r="893" spans="1:25" x14ac:dyDescent="0.25">
      <c r="A893" t="s">
        <v>46</v>
      </c>
      <c r="B893">
        <v>6790.88</v>
      </c>
      <c r="C893">
        <v>6732.92</v>
      </c>
      <c r="D893">
        <v>6732.79</v>
      </c>
      <c r="E893">
        <v>6592.7</v>
      </c>
      <c r="F893">
        <v>392.68099999999998</v>
      </c>
      <c r="G893">
        <v>0</v>
      </c>
      <c r="H893">
        <v>108.212</v>
      </c>
      <c r="I893">
        <v>0</v>
      </c>
      <c r="J893">
        <v>0.28309699999999999</v>
      </c>
      <c r="K893">
        <v>0.72604999999999997</v>
      </c>
      <c r="L893">
        <v>0</v>
      </c>
      <c r="M893" t="s">
        <v>42</v>
      </c>
    </row>
    <row r="894" spans="1:25" x14ac:dyDescent="0.25">
      <c r="A894" t="s">
        <v>46</v>
      </c>
      <c r="B894">
        <v>6759.62</v>
      </c>
      <c r="C894">
        <v>6698.34</v>
      </c>
      <c r="D894">
        <v>6698.21</v>
      </c>
      <c r="E894">
        <v>6558.36</v>
      </c>
      <c r="F894">
        <v>394.51900000000001</v>
      </c>
      <c r="G894">
        <v>0</v>
      </c>
      <c r="H894">
        <v>107.282</v>
      </c>
      <c r="I894">
        <v>0</v>
      </c>
      <c r="J894">
        <v>0.277252</v>
      </c>
      <c r="K894">
        <v>0.72260999999999997</v>
      </c>
      <c r="L894">
        <v>0</v>
      </c>
      <c r="M894" t="s">
        <v>42</v>
      </c>
    </row>
    <row r="895" spans="1:25" x14ac:dyDescent="0.25">
      <c r="A895" t="s">
        <v>46</v>
      </c>
      <c r="B895">
        <v>6750.97</v>
      </c>
      <c r="C895">
        <v>6692.99</v>
      </c>
      <c r="D895">
        <v>6692.87</v>
      </c>
      <c r="E895">
        <v>6553.39</v>
      </c>
      <c r="F895">
        <v>386.55799999999999</v>
      </c>
      <c r="G895">
        <v>0</v>
      </c>
      <c r="H895">
        <v>107.53</v>
      </c>
      <c r="I895">
        <v>0</v>
      </c>
      <c r="J895">
        <v>0.283466</v>
      </c>
      <c r="K895">
        <v>0.72717299999999996</v>
      </c>
      <c r="L895">
        <v>0</v>
      </c>
      <c r="M895" t="s">
        <v>42</v>
      </c>
      <c r="R895" t="s">
        <v>67</v>
      </c>
      <c r="U895" t="s">
        <v>66</v>
      </c>
      <c r="X895" t="s">
        <v>64</v>
      </c>
    </row>
    <row r="896" spans="1:25" x14ac:dyDescent="0.25">
      <c r="A896" t="s">
        <v>46</v>
      </c>
      <c r="B896">
        <v>6757.37</v>
      </c>
      <c r="C896">
        <v>6699.62</v>
      </c>
      <c r="D896">
        <v>6699.5</v>
      </c>
      <c r="E896">
        <v>6560.1</v>
      </c>
      <c r="F896">
        <v>386.82900000000001</v>
      </c>
      <c r="G896">
        <v>0</v>
      </c>
      <c r="H896">
        <v>107.43600000000001</v>
      </c>
      <c r="I896">
        <v>0</v>
      </c>
      <c r="J896">
        <v>0.28367700000000001</v>
      </c>
      <c r="K896">
        <v>0.72037899999999999</v>
      </c>
      <c r="L896">
        <v>0</v>
      </c>
      <c r="M896" t="s">
        <v>42</v>
      </c>
      <c r="R896">
        <f>AVERAGE(B847:B896)</f>
        <v>6795.7007999999969</v>
      </c>
      <c r="S896">
        <f>AVERAGE(C847:C896)</f>
        <v>6737.6590000000006</v>
      </c>
      <c r="U896">
        <f>_xlfn.VAR.P(B847:B896)</f>
        <v>5176.7373433600042</v>
      </c>
      <c r="V896">
        <f>_xlfn.VAR.P(C847:C896)</f>
        <v>5158.6388170000064</v>
      </c>
      <c r="X896">
        <f>1.96*SQRT(U896)/50</f>
        <v>2.8204222505328373</v>
      </c>
      <c r="Y896">
        <f>1.96*SQRT(V896)/50</f>
        <v>2.8154876578942574</v>
      </c>
    </row>
    <row r="897" spans="1:12" x14ac:dyDescent="0.25">
      <c r="A897" t="s">
        <v>46</v>
      </c>
      <c r="B897">
        <v>339885.13280000002</v>
      </c>
      <c r="C897" t="s">
        <v>36</v>
      </c>
    </row>
    <row r="898" spans="1:12" x14ac:dyDescent="0.25">
      <c r="A898" t="s">
        <v>47</v>
      </c>
      <c r="B898">
        <v>172236</v>
      </c>
      <c r="C898">
        <v>166953</v>
      </c>
      <c r="D898">
        <v>166864</v>
      </c>
      <c r="E898">
        <v>166535</v>
      </c>
      <c r="F898">
        <v>1177.9100000000001</v>
      </c>
      <c r="G898">
        <v>1316.13</v>
      </c>
      <c r="H898">
        <v>780.86699999999996</v>
      </c>
      <c r="I898">
        <v>0.28375099999999998</v>
      </c>
      <c r="J898">
        <v>0.70652800000000004</v>
      </c>
      <c r="K898">
        <v>0</v>
      </c>
      <c r="L898" t="s">
        <v>42</v>
      </c>
    </row>
    <row r="899" spans="1:12" x14ac:dyDescent="0.25">
      <c r="A899" t="s">
        <v>47</v>
      </c>
      <c r="B899">
        <v>171195</v>
      </c>
      <c r="C899">
        <v>166213</v>
      </c>
      <c r="D899">
        <v>166114</v>
      </c>
      <c r="E899">
        <v>165795</v>
      </c>
      <c r="F899">
        <v>1140.8900000000001</v>
      </c>
      <c r="G899">
        <v>1266.3800000000001</v>
      </c>
      <c r="H899">
        <v>739.45899999999995</v>
      </c>
      <c r="I899">
        <v>0.28333900000000001</v>
      </c>
      <c r="J899">
        <v>0.71393899999999999</v>
      </c>
      <c r="K899">
        <v>0</v>
      </c>
      <c r="L899" t="s">
        <v>42</v>
      </c>
    </row>
    <row r="900" spans="1:12" x14ac:dyDescent="0.25">
      <c r="A900" t="s">
        <v>47</v>
      </c>
      <c r="B900">
        <v>171262</v>
      </c>
      <c r="C900">
        <v>166471</v>
      </c>
      <c r="D900">
        <v>166363</v>
      </c>
      <c r="E900">
        <v>166043</v>
      </c>
      <c r="F900">
        <v>1145.77</v>
      </c>
      <c r="G900">
        <v>1290.49</v>
      </c>
      <c r="H900">
        <v>751.21699999999998</v>
      </c>
      <c r="I900">
        <v>0.283078</v>
      </c>
      <c r="J900">
        <v>0.72299599999999997</v>
      </c>
      <c r="K900">
        <v>0</v>
      </c>
      <c r="L900" t="s">
        <v>42</v>
      </c>
    </row>
    <row r="901" spans="1:12" x14ac:dyDescent="0.25">
      <c r="A901" t="s">
        <v>47</v>
      </c>
      <c r="B901">
        <v>171696</v>
      </c>
      <c r="C901">
        <v>166904</v>
      </c>
      <c r="D901">
        <v>166785</v>
      </c>
      <c r="E901">
        <v>166462</v>
      </c>
      <c r="F901">
        <v>1162.1199999999999</v>
      </c>
      <c r="G901">
        <v>1309.22</v>
      </c>
      <c r="H901">
        <v>760.01800000000003</v>
      </c>
      <c r="I901">
        <v>0.283078</v>
      </c>
      <c r="J901">
        <v>0.71959399999999996</v>
      </c>
      <c r="K901">
        <v>0</v>
      </c>
      <c r="L901" t="s">
        <v>42</v>
      </c>
    </row>
    <row r="902" spans="1:12" x14ac:dyDescent="0.25">
      <c r="A902" t="s">
        <v>47</v>
      </c>
      <c r="B902">
        <v>171684</v>
      </c>
      <c r="C902">
        <v>166890</v>
      </c>
      <c r="D902">
        <v>166756</v>
      </c>
      <c r="E902">
        <v>166435</v>
      </c>
      <c r="F902">
        <v>1160.1199999999999</v>
      </c>
      <c r="G902">
        <v>1312.99</v>
      </c>
      <c r="H902">
        <v>756.26900000000001</v>
      </c>
      <c r="I902">
        <v>0.28414</v>
      </c>
      <c r="J902">
        <v>0.71454799999999996</v>
      </c>
      <c r="K902">
        <v>0</v>
      </c>
      <c r="L902" t="s">
        <v>42</v>
      </c>
    </row>
    <row r="903" spans="1:12" x14ac:dyDescent="0.25">
      <c r="A903" t="s">
        <v>47</v>
      </c>
      <c r="B903">
        <v>171603</v>
      </c>
      <c r="C903">
        <v>166794</v>
      </c>
      <c r="D903">
        <v>166645</v>
      </c>
      <c r="E903">
        <v>166326</v>
      </c>
      <c r="F903">
        <v>1164.68</v>
      </c>
      <c r="G903">
        <v>1317.22</v>
      </c>
      <c r="H903">
        <v>763.96500000000003</v>
      </c>
      <c r="I903">
        <v>0.28309499999999999</v>
      </c>
      <c r="J903">
        <v>0.72786099999999998</v>
      </c>
      <c r="K903">
        <v>0</v>
      </c>
      <c r="L903" t="s">
        <v>42</v>
      </c>
    </row>
    <row r="904" spans="1:12" x14ac:dyDescent="0.25">
      <c r="A904" t="s">
        <v>47</v>
      </c>
      <c r="B904">
        <v>171812</v>
      </c>
      <c r="C904">
        <v>167061</v>
      </c>
      <c r="D904">
        <v>166910</v>
      </c>
      <c r="E904">
        <v>166586</v>
      </c>
      <c r="F904">
        <v>1175.58</v>
      </c>
      <c r="G904">
        <v>1336.59</v>
      </c>
      <c r="H904">
        <v>771.09100000000001</v>
      </c>
      <c r="I904">
        <v>0.26776699999999998</v>
      </c>
      <c r="J904">
        <v>0.72784800000000005</v>
      </c>
      <c r="K904">
        <v>0</v>
      </c>
      <c r="L904" t="s">
        <v>42</v>
      </c>
    </row>
    <row r="905" spans="1:12" x14ac:dyDescent="0.25">
      <c r="A905" t="s">
        <v>47</v>
      </c>
      <c r="B905">
        <v>172084</v>
      </c>
      <c r="C905">
        <v>167282</v>
      </c>
      <c r="D905">
        <v>167122</v>
      </c>
      <c r="E905">
        <v>166800</v>
      </c>
      <c r="F905">
        <v>1157.19</v>
      </c>
      <c r="G905">
        <v>1339.2</v>
      </c>
      <c r="H905">
        <v>763.90099999999995</v>
      </c>
      <c r="I905">
        <v>0.28314400000000001</v>
      </c>
      <c r="J905">
        <v>0.72536500000000004</v>
      </c>
      <c r="K905">
        <v>0</v>
      </c>
      <c r="L905" t="s">
        <v>42</v>
      </c>
    </row>
    <row r="906" spans="1:12" x14ac:dyDescent="0.25">
      <c r="A906" t="s">
        <v>47</v>
      </c>
      <c r="B906">
        <v>171680</v>
      </c>
      <c r="C906">
        <v>166942</v>
      </c>
      <c r="D906">
        <v>166780</v>
      </c>
      <c r="E906">
        <v>166461</v>
      </c>
      <c r="F906">
        <v>1149.57</v>
      </c>
      <c r="G906">
        <v>1319.77</v>
      </c>
      <c r="H906">
        <v>747.21500000000003</v>
      </c>
      <c r="I906">
        <v>0.28307900000000003</v>
      </c>
      <c r="J906">
        <v>0.70653100000000002</v>
      </c>
      <c r="K906">
        <v>0</v>
      </c>
      <c r="L906" t="s">
        <v>42</v>
      </c>
    </row>
    <row r="907" spans="1:12" x14ac:dyDescent="0.25">
      <c r="A907" t="s">
        <v>47</v>
      </c>
      <c r="B907">
        <v>171377</v>
      </c>
      <c r="C907">
        <v>166546</v>
      </c>
      <c r="D907">
        <v>166385</v>
      </c>
      <c r="E907">
        <v>166065</v>
      </c>
      <c r="F907">
        <v>1148.32</v>
      </c>
      <c r="G907">
        <v>1321.74</v>
      </c>
      <c r="H907">
        <v>754.35299999999995</v>
      </c>
      <c r="I907">
        <v>0.28320699999999999</v>
      </c>
      <c r="J907">
        <v>0.72744900000000001</v>
      </c>
      <c r="K907">
        <v>0</v>
      </c>
      <c r="L907" t="s">
        <v>42</v>
      </c>
    </row>
    <row r="908" spans="1:12" x14ac:dyDescent="0.25">
      <c r="A908" t="s">
        <v>47</v>
      </c>
      <c r="B908">
        <v>172092</v>
      </c>
      <c r="C908">
        <v>167293</v>
      </c>
      <c r="D908">
        <v>167119</v>
      </c>
      <c r="E908">
        <v>166794</v>
      </c>
      <c r="F908">
        <v>1163.26</v>
      </c>
      <c r="G908">
        <v>1345.58</v>
      </c>
      <c r="H908">
        <v>767.64099999999996</v>
      </c>
      <c r="I908">
        <v>0.28314099999999998</v>
      </c>
      <c r="J908">
        <v>0.70653200000000005</v>
      </c>
      <c r="K908">
        <v>0</v>
      </c>
      <c r="L908" t="s">
        <v>42</v>
      </c>
    </row>
    <row r="909" spans="1:12" x14ac:dyDescent="0.25">
      <c r="A909" t="s">
        <v>47</v>
      </c>
      <c r="B909">
        <v>171844</v>
      </c>
      <c r="C909">
        <v>166991</v>
      </c>
      <c r="D909">
        <v>166818</v>
      </c>
      <c r="E909">
        <v>166498</v>
      </c>
      <c r="F909">
        <v>1153.79</v>
      </c>
      <c r="G909">
        <v>1332.23</v>
      </c>
      <c r="H909">
        <v>753.84500000000003</v>
      </c>
      <c r="I909">
        <v>0.28308</v>
      </c>
      <c r="J909">
        <v>0.72691499999999998</v>
      </c>
      <c r="K909">
        <v>0</v>
      </c>
      <c r="L909" t="s">
        <v>42</v>
      </c>
    </row>
    <row r="910" spans="1:12" x14ac:dyDescent="0.25">
      <c r="A910" t="s">
        <v>47</v>
      </c>
      <c r="B910">
        <v>171597</v>
      </c>
      <c r="C910">
        <v>166759</v>
      </c>
      <c r="D910">
        <v>166583</v>
      </c>
      <c r="E910">
        <v>166264</v>
      </c>
      <c r="F910">
        <v>1155.54</v>
      </c>
      <c r="G910">
        <v>1320.31</v>
      </c>
      <c r="H910">
        <v>753.85400000000004</v>
      </c>
      <c r="I910">
        <v>0.28312799999999999</v>
      </c>
      <c r="J910">
        <v>0.72733000000000003</v>
      </c>
      <c r="K910">
        <v>0</v>
      </c>
      <c r="L910" t="s">
        <v>42</v>
      </c>
    </row>
    <row r="911" spans="1:12" x14ac:dyDescent="0.25">
      <c r="A911" t="s">
        <v>47</v>
      </c>
      <c r="B911">
        <v>171949</v>
      </c>
      <c r="C911">
        <v>167096</v>
      </c>
      <c r="D911">
        <v>166919</v>
      </c>
      <c r="E911">
        <v>166597</v>
      </c>
      <c r="F911">
        <v>1162.8800000000001</v>
      </c>
      <c r="G911">
        <v>1338.84</v>
      </c>
      <c r="H911">
        <v>764.34400000000005</v>
      </c>
      <c r="I911">
        <v>0.28308</v>
      </c>
      <c r="J911">
        <v>0.72728000000000004</v>
      </c>
      <c r="K911">
        <v>0</v>
      </c>
      <c r="L911" t="s">
        <v>42</v>
      </c>
    </row>
    <row r="912" spans="1:12" x14ac:dyDescent="0.25">
      <c r="A912" t="s">
        <v>47</v>
      </c>
      <c r="B912">
        <v>172279</v>
      </c>
      <c r="C912">
        <v>167400</v>
      </c>
      <c r="D912">
        <v>167221</v>
      </c>
      <c r="E912">
        <v>166899</v>
      </c>
      <c r="F912">
        <v>1162.3499999999999</v>
      </c>
      <c r="G912">
        <v>1350.02</v>
      </c>
      <c r="H912">
        <v>763.625</v>
      </c>
      <c r="I912">
        <v>0.28309699999999999</v>
      </c>
      <c r="J912">
        <v>0.72788699999999995</v>
      </c>
      <c r="K912">
        <v>0</v>
      </c>
      <c r="L912" t="s">
        <v>42</v>
      </c>
    </row>
    <row r="913" spans="1:12" x14ac:dyDescent="0.25">
      <c r="A913" t="s">
        <v>47</v>
      </c>
      <c r="B913">
        <v>171638</v>
      </c>
      <c r="C913">
        <v>166887</v>
      </c>
      <c r="D913">
        <v>166705</v>
      </c>
      <c r="E913">
        <v>166383</v>
      </c>
      <c r="F913">
        <v>1152.6400000000001</v>
      </c>
      <c r="G913">
        <v>1327.15</v>
      </c>
      <c r="H913">
        <v>753.31</v>
      </c>
      <c r="I913">
        <v>0.26111699999999999</v>
      </c>
      <c r="J913">
        <v>0.70653200000000005</v>
      </c>
      <c r="K913">
        <v>0</v>
      </c>
      <c r="L913" t="s">
        <v>42</v>
      </c>
    </row>
    <row r="914" spans="1:12" x14ac:dyDescent="0.25">
      <c r="A914" t="s">
        <v>47</v>
      </c>
      <c r="B914">
        <v>171626</v>
      </c>
      <c r="C914">
        <v>166779</v>
      </c>
      <c r="D914">
        <v>166599</v>
      </c>
      <c r="E914">
        <v>166281</v>
      </c>
      <c r="F914">
        <v>1143.1199999999999</v>
      </c>
      <c r="G914">
        <v>1321.37</v>
      </c>
      <c r="H914">
        <v>748.82799999999997</v>
      </c>
      <c r="I914">
        <v>0.28308899999999998</v>
      </c>
      <c r="J914">
        <v>0.70652800000000004</v>
      </c>
      <c r="K914">
        <v>0</v>
      </c>
      <c r="L914" t="s">
        <v>42</v>
      </c>
    </row>
    <row r="915" spans="1:12" x14ac:dyDescent="0.25">
      <c r="A915" t="s">
        <v>47</v>
      </c>
      <c r="B915">
        <v>172104</v>
      </c>
      <c r="C915">
        <v>167189</v>
      </c>
      <c r="D915">
        <v>166997</v>
      </c>
      <c r="E915">
        <v>166673</v>
      </c>
      <c r="F915">
        <v>1173.01</v>
      </c>
      <c r="G915">
        <v>1345.36</v>
      </c>
      <c r="H915">
        <v>767.86099999999999</v>
      </c>
      <c r="I915">
        <v>0.28310200000000002</v>
      </c>
      <c r="J915">
        <v>0.70652999999999999</v>
      </c>
      <c r="K915">
        <v>0</v>
      </c>
      <c r="L915" t="s">
        <v>42</v>
      </c>
    </row>
    <row r="916" spans="1:12" x14ac:dyDescent="0.25">
      <c r="A916" t="s">
        <v>47</v>
      </c>
      <c r="B916">
        <v>172123</v>
      </c>
      <c r="C916">
        <v>167335</v>
      </c>
      <c r="D916">
        <v>167149</v>
      </c>
      <c r="E916">
        <v>166828</v>
      </c>
      <c r="F916">
        <v>1163.03</v>
      </c>
      <c r="G916">
        <v>1354.27</v>
      </c>
      <c r="H916">
        <v>770.15499999999997</v>
      </c>
      <c r="I916">
        <v>0.26707700000000001</v>
      </c>
      <c r="J916">
        <v>0.72598099999999999</v>
      </c>
      <c r="K916">
        <v>0</v>
      </c>
      <c r="L916" t="s">
        <v>42</v>
      </c>
    </row>
    <row r="917" spans="1:12" x14ac:dyDescent="0.25">
      <c r="A917" t="s">
        <v>47</v>
      </c>
      <c r="B917">
        <v>171622</v>
      </c>
      <c r="C917">
        <v>166818</v>
      </c>
      <c r="D917">
        <v>166631</v>
      </c>
      <c r="E917">
        <v>166310</v>
      </c>
      <c r="F917">
        <v>1149.8599999999999</v>
      </c>
      <c r="G917">
        <v>1328.53</v>
      </c>
      <c r="H917">
        <v>749.98599999999999</v>
      </c>
      <c r="I917">
        <v>0.283107</v>
      </c>
      <c r="J917">
        <v>0.70652700000000002</v>
      </c>
      <c r="K917">
        <v>0</v>
      </c>
      <c r="L917" t="s">
        <v>42</v>
      </c>
    </row>
    <row r="918" spans="1:12" x14ac:dyDescent="0.25">
      <c r="A918" t="s">
        <v>47</v>
      </c>
      <c r="B918">
        <v>171917</v>
      </c>
      <c r="C918">
        <v>167113</v>
      </c>
      <c r="D918">
        <v>166927</v>
      </c>
      <c r="E918">
        <v>166607</v>
      </c>
      <c r="F918">
        <v>1159</v>
      </c>
      <c r="G918">
        <v>1345.03</v>
      </c>
      <c r="H918">
        <v>762.37300000000005</v>
      </c>
      <c r="I918">
        <v>0.28337699999999999</v>
      </c>
      <c r="J918">
        <v>0.74891700000000005</v>
      </c>
      <c r="K918">
        <v>0</v>
      </c>
      <c r="L918" t="s">
        <v>42</v>
      </c>
    </row>
    <row r="919" spans="1:12" x14ac:dyDescent="0.25">
      <c r="A919" t="s">
        <v>47</v>
      </c>
      <c r="B919">
        <v>172257</v>
      </c>
      <c r="C919">
        <v>167359</v>
      </c>
      <c r="D919">
        <v>167170</v>
      </c>
      <c r="E919">
        <v>166848</v>
      </c>
      <c r="F919">
        <v>1155.49</v>
      </c>
      <c r="G919">
        <v>1341.75</v>
      </c>
      <c r="H919">
        <v>760.61800000000005</v>
      </c>
      <c r="I919">
        <v>0.283078</v>
      </c>
      <c r="J919">
        <v>0.71190399999999998</v>
      </c>
      <c r="K919">
        <v>0</v>
      </c>
      <c r="L919" t="s">
        <v>42</v>
      </c>
    </row>
    <row r="920" spans="1:12" x14ac:dyDescent="0.25">
      <c r="A920" t="s">
        <v>47</v>
      </c>
      <c r="B920">
        <v>171926</v>
      </c>
      <c r="C920">
        <v>167147</v>
      </c>
      <c r="D920">
        <v>166955</v>
      </c>
      <c r="E920">
        <v>166634</v>
      </c>
      <c r="F920">
        <v>1160.21</v>
      </c>
      <c r="G920">
        <v>1351.36</v>
      </c>
      <c r="H920">
        <v>763.02099999999996</v>
      </c>
      <c r="I920">
        <v>0.28310999999999997</v>
      </c>
      <c r="J920">
        <v>0.72722500000000001</v>
      </c>
      <c r="K920">
        <v>0</v>
      </c>
      <c r="L920" t="s">
        <v>42</v>
      </c>
    </row>
    <row r="921" spans="1:12" x14ac:dyDescent="0.25">
      <c r="A921" t="s">
        <v>47</v>
      </c>
      <c r="B921">
        <v>171881</v>
      </c>
      <c r="C921">
        <v>166937</v>
      </c>
      <c r="D921">
        <v>166742</v>
      </c>
      <c r="E921">
        <v>166422</v>
      </c>
      <c r="F921">
        <v>1150.19</v>
      </c>
      <c r="G921">
        <v>1332.05</v>
      </c>
      <c r="H921">
        <v>749.55499999999995</v>
      </c>
      <c r="I921">
        <v>0.28325800000000001</v>
      </c>
      <c r="J921">
        <v>0.72600900000000002</v>
      </c>
      <c r="K921">
        <v>0</v>
      </c>
      <c r="L921" t="s">
        <v>42</v>
      </c>
    </row>
    <row r="922" spans="1:12" x14ac:dyDescent="0.25">
      <c r="A922" t="s">
        <v>47</v>
      </c>
      <c r="B922">
        <v>172095</v>
      </c>
      <c r="C922">
        <v>167167</v>
      </c>
      <c r="D922">
        <v>166973</v>
      </c>
      <c r="E922">
        <v>166652</v>
      </c>
      <c r="F922">
        <v>1159.47</v>
      </c>
      <c r="G922">
        <v>1349.6</v>
      </c>
      <c r="H922">
        <v>765.37400000000002</v>
      </c>
      <c r="I922">
        <v>0.28307900000000003</v>
      </c>
      <c r="J922">
        <v>0.74272899999999997</v>
      </c>
      <c r="K922">
        <v>0</v>
      </c>
      <c r="L922" t="s">
        <v>42</v>
      </c>
    </row>
    <row r="923" spans="1:12" x14ac:dyDescent="0.25">
      <c r="A923" t="s">
        <v>47</v>
      </c>
      <c r="B923">
        <v>172091</v>
      </c>
      <c r="C923">
        <v>167296</v>
      </c>
      <c r="D923">
        <v>167105</v>
      </c>
      <c r="E923">
        <v>166784</v>
      </c>
      <c r="F923">
        <v>1151.1099999999999</v>
      </c>
      <c r="G923">
        <v>1351.05</v>
      </c>
      <c r="H923">
        <v>759.32799999999997</v>
      </c>
      <c r="I923">
        <v>0.26095400000000002</v>
      </c>
      <c r="J923">
        <v>0.72779300000000002</v>
      </c>
      <c r="K923">
        <v>0</v>
      </c>
      <c r="L923" t="s">
        <v>42</v>
      </c>
    </row>
    <row r="924" spans="1:12" x14ac:dyDescent="0.25">
      <c r="A924" t="s">
        <v>47</v>
      </c>
      <c r="B924">
        <v>171410</v>
      </c>
      <c r="C924">
        <v>166575</v>
      </c>
      <c r="D924">
        <v>166383</v>
      </c>
      <c r="E924">
        <v>166062</v>
      </c>
      <c r="F924">
        <v>1151.71</v>
      </c>
      <c r="G924">
        <v>1324.75</v>
      </c>
      <c r="H924">
        <v>751.846</v>
      </c>
      <c r="I924">
        <v>0.28307900000000003</v>
      </c>
      <c r="J924">
        <v>0.72693399999999997</v>
      </c>
      <c r="K924">
        <v>0</v>
      </c>
      <c r="L924" t="s">
        <v>42</v>
      </c>
    </row>
    <row r="925" spans="1:12" x14ac:dyDescent="0.25">
      <c r="A925" t="s">
        <v>47</v>
      </c>
      <c r="B925">
        <v>171836</v>
      </c>
      <c r="C925">
        <v>166961</v>
      </c>
      <c r="D925">
        <v>166771</v>
      </c>
      <c r="E925">
        <v>166450</v>
      </c>
      <c r="F925">
        <v>1149.4100000000001</v>
      </c>
      <c r="G925">
        <v>1340.49</v>
      </c>
      <c r="H925">
        <v>755.90099999999995</v>
      </c>
      <c r="I925">
        <v>0.26053599999999999</v>
      </c>
      <c r="J925">
        <v>0.72745199999999999</v>
      </c>
      <c r="K925">
        <v>0</v>
      </c>
      <c r="L925" t="s">
        <v>42</v>
      </c>
    </row>
    <row r="926" spans="1:12" x14ac:dyDescent="0.25">
      <c r="A926" t="s">
        <v>47</v>
      </c>
      <c r="B926">
        <v>172295</v>
      </c>
      <c r="C926">
        <v>167393</v>
      </c>
      <c r="D926">
        <v>167203</v>
      </c>
      <c r="E926">
        <v>166880</v>
      </c>
      <c r="F926">
        <v>1155.2</v>
      </c>
      <c r="G926">
        <v>1354.76</v>
      </c>
      <c r="H926">
        <v>764.726</v>
      </c>
      <c r="I926">
        <v>0.28362500000000002</v>
      </c>
      <c r="J926">
        <v>0.72667400000000004</v>
      </c>
      <c r="K926">
        <v>0</v>
      </c>
      <c r="L926" t="s">
        <v>42</v>
      </c>
    </row>
    <row r="927" spans="1:12" x14ac:dyDescent="0.25">
      <c r="A927" t="s">
        <v>47</v>
      </c>
      <c r="B927">
        <v>171859</v>
      </c>
      <c r="C927">
        <v>167063</v>
      </c>
      <c r="D927">
        <v>166864</v>
      </c>
      <c r="E927">
        <v>166544</v>
      </c>
      <c r="F927">
        <v>1151.81</v>
      </c>
      <c r="G927">
        <v>1333.54</v>
      </c>
      <c r="H927">
        <v>752.37300000000005</v>
      </c>
      <c r="I927">
        <v>0.28315200000000001</v>
      </c>
      <c r="J927">
        <v>0.70797200000000005</v>
      </c>
      <c r="K927">
        <v>0</v>
      </c>
      <c r="L927" t="s">
        <v>42</v>
      </c>
    </row>
    <row r="928" spans="1:12" x14ac:dyDescent="0.25">
      <c r="A928" t="s">
        <v>47</v>
      </c>
      <c r="B928">
        <v>171900</v>
      </c>
      <c r="C928">
        <v>166993</v>
      </c>
      <c r="D928">
        <v>166798</v>
      </c>
      <c r="E928">
        <v>166477</v>
      </c>
      <c r="F928">
        <v>1148.23</v>
      </c>
      <c r="G928">
        <v>1337.54</v>
      </c>
      <c r="H928">
        <v>754.19100000000003</v>
      </c>
      <c r="I928">
        <v>0.28315699999999999</v>
      </c>
      <c r="J928">
        <v>0.72290500000000002</v>
      </c>
      <c r="K928">
        <v>0</v>
      </c>
      <c r="L928" t="s">
        <v>42</v>
      </c>
    </row>
    <row r="929" spans="1:12" x14ac:dyDescent="0.25">
      <c r="A929" t="s">
        <v>47</v>
      </c>
      <c r="B929">
        <v>172231</v>
      </c>
      <c r="C929">
        <v>167258</v>
      </c>
      <c r="D929">
        <v>167063</v>
      </c>
      <c r="E929">
        <v>166743</v>
      </c>
      <c r="F929">
        <v>1152.17</v>
      </c>
      <c r="G929">
        <v>1349.28</v>
      </c>
      <c r="H929">
        <v>763.59699999999998</v>
      </c>
      <c r="I929">
        <v>0.283086</v>
      </c>
      <c r="J929">
        <v>0.72524500000000003</v>
      </c>
      <c r="K929">
        <v>0</v>
      </c>
      <c r="L929" t="s">
        <v>42</v>
      </c>
    </row>
    <row r="930" spans="1:12" x14ac:dyDescent="0.25">
      <c r="A930" t="s">
        <v>47</v>
      </c>
      <c r="B930">
        <v>172204</v>
      </c>
      <c r="C930">
        <v>167346</v>
      </c>
      <c r="D930">
        <v>167146</v>
      </c>
      <c r="E930">
        <v>166825</v>
      </c>
      <c r="F930">
        <v>1152.8800000000001</v>
      </c>
      <c r="G930">
        <v>1348.31</v>
      </c>
      <c r="H930">
        <v>757.89700000000005</v>
      </c>
      <c r="I930">
        <v>0.28326499999999999</v>
      </c>
      <c r="J930">
        <v>0.727885</v>
      </c>
      <c r="K930">
        <v>0</v>
      </c>
      <c r="L930" t="s">
        <v>42</v>
      </c>
    </row>
    <row r="931" spans="1:12" x14ac:dyDescent="0.25">
      <c r="A931" t="s">
        <v>47</v>
      </c>
      <c r="B931">
        <v>172036</v>
      </c>
      <c r="C931">
        <v>167119</v>
      </c>
      <c r="D931">
        <v>166920</v>
      </c>
      <c r="E931">
        <v>166599</v>
      </c>
      <c r="F931">
        <v>1154.49</v>
      </c>
      <c r="G931">
        <v>1344.9</v>
      </c>
      <c r="H931">
        <v>757.26700000000005</v>
      </c>
      <c r="I931">
        <v>0.283329</v>
      </c>
      <c r="J931">
        <v>0.72581899999999999</v>
      </c>
      <c r="K931">
        <v>0</v>
      </c>
      <c r="L931" t="s">
        <v>42</v>
      </c>
    </row>
    <row r="932" spans="1:12" x14ac:dyDescent="0.25">
      <c r="A932" t="s">
        <v>47</v>
      </c>
      <c r="B932">
        <v>172076</v>
      </c>
      <c r="C932">
        <v>167072</v>
      </c>
      <c r="D932">
        <v>166870</v>
      </c>
      <c r="E932">
        <v>166549</v>
      </c>
      <c r="F932">
        <v>1155.5899999999999</v>
      </c>
      <c r="G932">
        <v>1344.04</v>
      </c>
      <c r="H932">
        <v>759.28</v>
      </c>
      <c r="I932">
        <v>0.28373500000000001</v>
      </c>
      <c r="J932">
        <v>0.71606000000000003</v>
      </c>
      <c r="K932">
        <v>0</v>
      </c>
      <c r="L932" t="s">
        <v>42</v>
      </c>
    </row>
    <row r="933" spans="1:12" x14ac:dyDescent="0.25">
      <c r="A933" t="s">
        <v>47</v>
      </c>
      <c r="B933">
        <v>172599</v>
      </c>
      <c r="C933">
        <v>167627</v>
      </c>
      <c r="D933">
        <v>167426</v>
      </c>
      <c r="E933">
        <v>167102</v>
      </c>
      <c r="F933">
        <v>1177.94</v>
      </c>
      <c r="G933">
        <v>1371.18</v>
      </c>
      <c r="H933">
        <v>782.29499999999996</v>
      </c>
      <c r="I933">
        <v>0.28309499999999999</v>
      </c>
      <c r="J933">
        <v>0.72501700000000002</v>
      </c>
      <c r="K933">
        <v>0</v>
      </c>
      <c r="L933" t="s">
        <v>42</v>
      </c>
    </row>
    <row r="934" spans="1:12" x14ac:dyDescent="0.25">
      <c r="A934" t="s">
        <v>47</v>
      </c>
      <c r="B934">
        <v>171891</v>
      </c>
      <c r="C934">
        <v>167086</v>
      </c>
      <c r="D934">
        <v>166888</v>
      </c>
      <c r="E934">
        <v>166567</v>
      </c>
      <c r="F934">
        <v>1149.8399999999999</v>
      </c>
      <c r="G934">
        <v>1337.15</v>
      </c>
      <c r="H934">
        <v>752.35</v>
      </c>
      <c r="I934">
        <v>0.283086</v>
      </c>
      <c r="J934">
        <v>0.70652700000000002</v>
      </c>
      <c r="K934">
        <v>0</v>
      </c>
      <c r="L934" t="s">
        <v>42</v>
      </c>
    </row>
    <row r="935" spans="1:12" x14ac:dyDescent="0.25">
      <c r="A935" t="s">
        <v>47</v>
      </c>
      <c r="B935">
        <v>171715</v>
      </c>
      <c r="C935">
        <v>166802</v>
      </c>
      <c r="D935">
        <v>166599</v>
      </c>
      <c r="E935">
        <v>166279</v>
      </c>
      <c r="F935">
        <v>1149.79</v>
      </c>
      <c r="G935">
        <v>1329.51</v>
      </c>
      <c r="H935">
        <v>747.60699999999997</v>
      </c>
      <c r="I935">
        <v>0.28307900000000003</v>
      </c>
      <c r="J935">
        <v>0.70652199999999998</v>
      </c>
      <c r="K935">
        <v>0</v>
      </c>
      <c r="L935" t="s">
        <v>42</v>
      </c>
    </row>
    <row r="936" spans="1:12" x14ac:dyDescent="0.25">
      <c r="A936" t="s">
        <v>47</v>
      </c>
      <c r="B936">
        <v>172270</v>
      </c>
      <c r="C936">
        <v>167278</v>
      </c>
      <c r="D936">
        <v>167069</v>
      </c>
      <c r="E936">
        <v>166745</v>
      </c>
      <c r="F936">
        <v>1156.9000000000001</v>
      </c>
      <c r="G936">
        <v>1350.64</v>
      </c>
      <c r="H936">
        <v>761.53099999999995</v>
      </c>
      <c r="I936">
        <v>0.28314800000000001</v>
      </c>
      <c r="J936">
        <v>0.72734399999999999</v>
      </c>
      <c r="K936">
        <v>0</v>
      </c>
      <c r="L936" t="s">
        <v>42</v>
      </c>
    </row>
    <row r="937" spans="1:12" x14ac:dyDescent="0.25">
      <c r="A937" t="s">
        <v>47</v>
      </c>
      <c r="B937">
        <v>172172</v>
      </c>
      <c r="C937">
        <v>167339</v>
      </c>
      <c r="D937">
        <v>167129</v>
      </c>
      <c r="E937">
        <v>166805</v>
      </c>
      <c r="F937">
        <v>1150.3399999999999</v>
      </c>
      <c r="G937">
        <v>1351.38</v>
      </c>
      <c r="H937">
        <v>761.14099999999996</v>
      </c>
      <c r="I937">
        <v>0.28117500000000001</v>
      </c>
      <c r="J937">
        <v>0.72736999999999996</v>
      </c>
      <c r="K937">
        <v>0</v>
      </c>
      <c r="L937" t="s">
        <v>42</v>
      </c>
    </row>
    <row r="938" spans="1:12" x14ac:dyDescent="0.25">
      <c r="A938" t="s">
        <v>47</v>
      </c>
      <c r="B938">
        <v>172219</v>
      </c>
      <c r="C938">
        <v>167181</v>
      </c>
      <c r="D938">
        <v>166971</v>
      </c>
      <c r="E938">
        <v>166648</v>
      </c>
      <c r="F938">
        <v>1168.01</v>
      </c>
      <c r="G938">
        <v>1362.82</v>
      </c>
      <c r="H938">
        <v>770.81700000000001</v>
      </c>
      <c r="I938">
        <v>0.26053500000000002</v>
      </c>
      <c r="J938">
        <v>0.72730300000000003</v>
      </c>
      <c r="K938">
        <v>0</v>
      </c>
      <c r="L938" t="s">
        <v>42</v>
      </c>
    </row>
    <row r="939" spans="1:12" x14ac:dyDescent="0.25">
      <c r="A939" t="s">
        <v>47</v>
      </c>
      <c r="B939">
        <v>172357</v>
      </c>
      <c r="C939">
        <v>167433</v>
      </c>
      <c r="D939">
        <v>167223</v>
      </c>
      <c r="E939">
        <v>166901</v>
      </c>
      <c r="F939">
        <v>1159.1300000000001</v>
      </c>
      <c r="G939">
        <v>1340.75</v>
      </c>
      <c r="H939">
        <v>759.11199999999997</v>
      </c>
      <c r="I939">
        <v>0.262295</v>
      </c>
      <c r="J939">
        <v>0.72523499999999996</v>
      </c>
      <c r="K939">
        <v>0</v>
      </c>
      <c r="L939" t="s">
        <v>42</v>
      </c>
    </row>
    <row r="940" spans="1:12" x14ac:dyDescent="0.25">
      <c r="A940" t="s">
        <v>47</v>
      </c>
      <c r="B940">
        <v>172281</v>
      </c>
      <c r="C940">
        <v>167314</v>
      </c>
      <c r="D940">
        <v>167105</v>
      </c>
      <c r="E940">
        <v>166781</v>
      </c>
      <c r="F940">
        <v>1160.7</v>
      </c>
      <c r="G940">
        <v>1359.86</v>
      </c>
      <c r="H940">
        <v>772.57799999999997</v>
      </c>
      <c r="I940">
        <v>0.28377999999999998</v>
      </c>
      <c r="J940">
        <v>0.72706800000000005</v>
      </c>
      <c r="K940">
        <v>0</v>
      </c>
      <c r="L940" t="s">
        <v>42</v>
      </c>
    </row>
    <row r="941" spans="1:12" x14ac:dyDescent="0.25">
      <c r="A941" t="s">
        <v>47</v>
      </c>
      <c r="B941">
        <v>172244</v>
      </c>
      <c r="C941">
        <v>167239</v>
      </c>
      <c r="D941">
        <v>167034</v>
      </c>
      <c r="E941">
        <v>166711</v>
      </c>
      <c r="F941">
        <v>1168.03</v>
      </c>
      <c r="G941">
        <v>1355.31</v>
      </c>
      <c r="H941">
        <v>767.94899999999996</v>
      </c>
      <c r="I941">
        <v>0.28346199999999999</v>
      </c>
      <c r="J941">
        <v>0.71422600000000003</v>
      </c>
      <c r="K941">
        <v>0</v>
      </c>
      <c r="L941" t="s">
        <v>42</v>
      </c>
    </row>
    <row r="942" spans="1:12" x14ac:dyDescent="0.25">
      <c r="A942" t="s">
        <v>47</v>
      </c>
      <c r="B942">
        <v>171747</v>
      </c>
      <c r="C942">
        <v>166803</v>
      </c>
      <c r="D942">
        <v>166595</v>
      </c>
      <c r="E942">
        <v>166274</v>
      </c>
      <c r="F942">
        <v>1151.99</v>
      </c>
      <c r="G942">
        <v>1343.75</v>
      </c>
      <c r="H942">
        <v>758.76700000000005</v>
      </c>
      <c r="I942">
        <v>0.28315899999999999</v>
      </c>
      <c r="J942">
        <v>0.72728700000000002</v>
      </c>
      <c r="K942">
        <v>0</v>
      </c>
      <c r="L942" t="s">
        <v>42</v>
      </c>
    </row>
    <row r="943" spans="1:12" x14ac:dyDescent="0.25">
      <c r="A943" t="s">
        <v>47</v>
      </c>
      <c r="B943">
        <v>172321</v>
      </c>
      <c r="C943">
        <v>167304</v>
      </c>
      <c r="D943">
        <v>167094</v>
      </c>
      <c r="E943">
        <v>166772</v>
      </c>
      <c r="F943">
        <v>1159.03</v>
      </c>
      <c r="G943">
        <v>1356.76</v>
      </c>
      <c r="H943">
        <v>763.03899999999999</v>
      </c>
      <c r="I943">
        <v>0.28308299999999997</v>
      </c>
      <c r="J943">
        <v>0.72560800000000003</v>
      </c>
      <c r="K943">
        <v>0</v>
      </c>
      <c r="L943" t="s">
        <v>42</v>
      </c>
    </row>
    <row r="944" spans="1:12" x14ac:dyDescent="0.25">
      <c r="A944" t="s">
        <v>47</v>
      </c>
      <c r="B944">
        <v>172245</v>
      </c>
      <c r="C944">
        <v>167434</v>
      </c>
      <c r="D944">
        <v>167223</v>
      </c>
      <c r="E944">
        <v>166901</v>
      </c>
      <c r="F944">
        <v>1162.1300000000001</v>
      </c>
      <c r="G944">
        <v>1362.77</v>
      </c>
      <c r="H944">
        <v>771.49300000000005</v>
      </c>
      <c r="I944">
        <v>0.28309699999999999</v>
      </c>
      <c r="J944">
        <v>0.72194000000000003</v>
      </c>
      <c r="K944">
        <v>0</v>
      </c>
      <c r="L944" t="s">
        <v>42</v>
      </c>
    </row>
    <row r="945" spans="1:25" x14ac:dyDescent="0.25">
      <c r="A945" t="s">
        <v>47</v>
      </c>
      <c r="B945">
        <v>171758</v>
      </c>
      <c r="C945">
        <v>166829</v>
      </c>
      <c r="D945">
        <v>166625</v>
      </c>
      <c r="E945">
        <v>166304</v>
      </c>
      <c r="F945">
        <v>1148.3699999999999</v>
      </c>
      <c r="G945">
        <v>1345.9</v>
      </c>
      <c r="H945">
        <v>754.32</v>
      </c>
      <c r="I945">
        <v>0.27695999999999998</v>
      </c>
      <c r="J945">
        <v>0.71526599999999996</v>
      </c>
      <c r="K945">
        <v>0</v>
      </c>
      <c r="L945" t="s">
        <v>42</v>
      </c>
    </row>
    <row r="946" spans="1:25" x14ac:dyDescent="0.25">
      <c r="A946" t="s">
        <v>47</v>
      </c>
      <c r="B946">
        <v>171980</v>
      </c>
      <c r="C946">
        <v>166946</v>
      </c>
      <c r="D946">
        <v>166733</v>
      </c>
      <c r="E946">
        <v>166412</v>
      </c>
      <c r="F946">
        <v>1157.99</v>
      </c>
      <c r="G946">
        <v>1341.53</v>
      </c>
      <c r="H946">
        <v>747.48400000000004</v>
      </c>
      <c r="I946">
        <v>0.26062000000000002</v>
      </c>
      <c r="J946">
        <v>0.71628700000000001</v>
      </c>
      <c r="K946">
        <v>0</v>
      </c>
      <c r="L946" t="s">
        <v>42</v>
      </c>
    </row>
    <row r="947" spans="1:25" x14ac:dyDescent="0.25">
      <c r="A947" t="s">
        <v>47</v>
      </c>
      <c r="B947">
        <v>172577</v>
      </c>
      <c r="C947">
        <v>167538</v>
      </c>
      <c r="D947">
        <v>167322</v>
      </c>
      <c r="E947">
        <v>166998</v>
      </c>
      <c r="F947">
        <v>1173.3699999999999</v>
      </c>
      <c r="G947">
        <v>1384.54</v>
      </c>
      <c r="H947">
        <v>769.80600000000004</v>
      </c>
      <c r="I947">
        <v>0.28327999999999998</v>
      </c>
      <c r="J947">
        <v>0.72784499999999996</v>
      </c>
      <c r="K947">
        <v>0</v>
      </c>
      <c r="L947" t="s">
        <v>42</v>
      </c>
    </row>
    <row r="948" spans="1:25" x14ac:dyDescent="0.25">
      <c r="A948" t="s">
        <v>47</v>
      </c>
      <c r="B948">
        <v>172153</v>
      </c>
      <c r="C948">
        <v>167297</v>
      </c>
      <c r="D948">
        <v>167077</v>
      </c>
      <c r="E948">
        <v>166755</v>
      </c>
      <c r="F948">
        <v>1155.17</v>
      </c>
      <c r="G948">
        <v>1362.75</v>
      </c>
      <c r="H948">
        <v>760.91800000000001</v>
      </c>
      <c r="I948">
        <v>0.283078</v>
      </c>
      <c r="J948">
        <v>0.70653100000000002</v>
      </c>
      <c r="K948">
        <v>0</v>
      </c>
      <c r="L948" t="s">
        <v>42</v>
      </c>
    </row>
    <row r="949" spans="1:25" x14ac:dyDescent="0.25">
      <c r="A949" t="s">
        <v>47</v>
      </c>
      <c r="B949">
        <v>171848</v>
      </c>
      <c r="C949">
        <v>166864</v>
      </c>
      <c r="D949">
        <v>166644</v>
      </c>
      <c r="E949">
        <v>166322</v>
      </c>
      <c r="F949">
        <v>1153.95</v>
      </c>
      <c r="G949">
        <v>1342.59</v>
      </c>
      <c r="H949">
        <v>746.27200000000005</v>
      </c>
      <c r="I949">
        <v>0.28364499999999998</v>
      </c>
      <c r="J949">
        <v>0.72695600000000005</v>
      </c>
      <c r="K949">
        <v>0</v>
      </c>
      <c r="L949" t="s">
        <v>42</v>
      </c>
    </row>
    <row r="950" spans="1:25" x14ac:dyDescent="0.25">
      <c r="A950" t="s">
        <v>47</v>
      </c>
      <c r="B950">
        <v>172321</v>
      </c>
      <c r="C950">
        <v>167314</v>
      </c>
      <c r="D950">
        <v>167105</v>
      </c>
      <c r="E950">
        <v>166783</v>
      </c>
      <c r="F950">
        <v>1149.9000000000001</v>
      </c>
      <c r="G950">
        <v>1362.85</v>
      </c>
      <c r="H950">
        <v>754.22</v>
      </c>
      <c r="I950">
        <v>0.28308299999999997</v>
      </c>
      <c r="J950">
        <v>0.72315200000000002</v>
      </c>
      <c r="K950">
        <v>0</v>
      </c>
      <c r="L950" t="s">
        <v>42</v>
      </c>
    </row>
    <row r="951" spans="1:25" x14ac:dyDescent="0.25">
      <c r="A951" t="s">
        <v>47</v>
      </c>
      <c r="B951">
        <v>172320</v>
      </c>
      <c r="C951">
        <v>167483</v>
      </c>
      <c r="D951">
        <v>167268</v>
      </c>
      <c r="E951">
        <v>166945</v>
      </c>
      <c r="F951">
        <v>1156.5899999999999</v>
      </c>
      <c r="G951">
        <v>1370.08</v>
      </c>
      <c r="H951">
        <v>765.13699999999994</v>
      </c>
      <c r="I951">
        <v>0.26061200000000001</v>
      </c>
      <c r="J951">
        <v>0.70653200000000005</v>
      </c>
      <c r="K951">
        <v>0</v>
      </c>
      <c r="L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47</v>
      </c>
      <c r="B952">
        <v>171760</v>
      </c>
      <c r="C952">
        <v>166895</v>
      </c>
      <c r="D952">
        <v>166679</v>
      </c>
      <c r="E952">
        <v>166359</v>
      </c>
      <c r="F952">
        <v>1148.1300000000001</v>
      </c>
      <c r="G952">
        <v>1349.17</v>
      </c>
      <c r="H952">
        <v>749.38900000000001</v>
      </c>
      <c r="I952">
        <v>0.28309499999999999</v>
      </c>
      <c r="J952">
        <v>0.71836</v>
      </c>
      <c r="K952">
        <v>0</v>
      </c>
      <c r="L952" t="s">
        <v>42</v>
      </c>
      <c r="R952">
        <f>AVERAGE(B903:B952)</f>
        <v>172004.44</v>
      </c>
      <c r="S952">
        <f>AVERAGE(C903:C952)</f>
        <v>167119.54</v>
      </c>
      <c r="U952">
        <f>_xlfn.VAR.P(B903:B952)</f>
        <v>78112.086400000015</v>
      </c>
      <c r="V952">
        <f>_xlfn.VAR.P(C903:C952)</f>
        <v>62084.928399999997</v>
      </c>
      <c r="X952">
        <f>1.96*SQRT(U952)/50</f>
        <v>10.955827510767774</v>
      </c>
      <c r="Y952">
        <f>1.96*SQRT(V952)/50</f>
        <v>9.7674041780084018</v>
      </c>
    </row>
    <row r="953" spans="1:25" x14ac:dyDescent="0.25">
      <c r="A953" t="s">
        <v>48</v>
      </c>
      <c r="B953">
        <v>8600645.0828000009</v>
      </c>
      <c r="C953" t="s">
        <v>36</v>
      </c>
    </row>
    <row r="954" spans="1:25" x14ac:dyDescent="0.25">
      <c r="A954" t="s">
        <v>49</v>
      </c>
      <c r="B954">
        <v>165483</v>
      </c>
      <c r="C954">
        <v>165410</v>
      </c>
      <c r="D954">
        <v>165321</v>
      </c>
      <c r="E954">
        <v>165001</v>
      </c>
      <c r="F954">
        <v>1161.71</v>
      </c>
      <c r="G954">
        <v>0</v>
      </c>
      <c r="H954">
        <v>762.49300000000005</v>
      </c>
      <c r="I954">
        <v>0.27562599999999998</v>
      </c>
      <c r="J954">
        <v>0.74093900000000001</v>
      </c>
      <c r="K954">
        <v>0</v>
      </c>
      <c r="L954" t="s">
        <v>42</v>
      </c>
    </row>
    <row r="955" spans="1:25" x14ac:dyDescent="0.25">
      <c r="A955" t="s">
        <v>49</v>
      </c>
      <c r="B955">
        <v>166322</v>
      </c>
      <c r="C955">
        <v>166248</v>
      </c>
      <c r="D955">
        <v>166162</v>
      </c>
      <c r="E955">
        <v>165836</v>
      </c>
      <c r="F955">
        <v>1169.4000000000001</v>
      </c>
      <c r="G955">
        <v>0</v>
      </c>
      <c r="H955">
        <v>776.43200000000002</v>
      </c>
      <c r="I955">
        <v>0.26069700000000001</v>
      </c>
      <c r="J955">
        <v>0.71110799999999996</v>
      </c>
      <c r="K955">
        <v>0</v>
      </c>
      <c r="L955" t="s">
        <v>42</v>
      </c>
    </row>
    <row r="956" spans="1:25" x14ac:dyDescent="0.25">
      <c r="A956" t="s">
        <v>49</v>
      </c>
      <c r="B956">
        <v>166079</v>
      </c>
      <c r="C956">
        <v>166004</v>
      </c>
      <c r="D956">
        <v>165919</v>
      </c>
      <c r="E956">
        <v>165594</v>
      </c>
      <c r="F956">
        <v>1166.6199999999999</v>
      </c>
      <c r="G956">
        <v>0</v>
      </c>
      <c r="H956">
        <v>777.45600000000002</v>
      </c>
      <c r="I956">
        <v>0.28317599999999998</v>
      </c>
      <c r="J956">
        <v>0.72789499999999996</v>
      </c>
      <c r="K956">
        <v>0</v>
      </c>
      <c r="L956" t="s">
        <v>42</v>
      </c>
    </row>
    <row r="957" spans="1:25" x14ac:dyDescent="0.25">
      <c r="A957" t="s">
        <v>49</v>
      </c>
      <c r="B957">
        <v>165477</v>
      </c>
      <c r="C957">
        <v>165403</v>
      </c>
      <c r="D957">
        <v>165320</v>
      </c>
      <c r="E957">
        <v>165001</v>
      </c>
      <c r="F957">
        <v>1140.23</v>
      </c>
      <c r="G957">
        <v>0</v>
      </c>
      <c r="H957">
        <v>752.98500000000001</v>
      </c>
      <c r="I957">
        <v>0.28313100000000002</v>
      </c>
      <c r="J957">
        <v>0.726325</v>
      </c>
      <c r="K957">
        <v>0</v>
      </c>
      <c r="L957" t="s">
        <v>42</v>
      </c>
    </row>
    <row r="958" spans="1:25" x14ac:dyDescent="0.25">
      <c r="A958" t="s">
        <v>49</v>
      </c>
      <c r="B958">
        <v>166106</v>
      </c>
      <c r="C958">
        <v>166032</v>
      </c>
      <c r="D958">
        <v>165946</v>
      </c>
      <c r="E958">
        <v>165622</v>
      </c>
      <c r="F958">
        <v>1163.43</v>
      </c>
      <c r="G958">
        <v>0</v>
      </c>
      <c r="H958">
        <v>783.65499999999997</v>
      </c>
      <c r="I958">
        <v>0.283167</v>
      </c>
      <c r="J958">
        <v>0.72734799999999999</v>
      </c>
      <c r="K958">
        <v>0</v>
      </c>
      <c r="L958" t="s">
        <v>42</v>
      </c>
    </row>
    <row r="959" spans="1:25" x14ac:dyDescent="0.25">
      <c r="A959" t="s">
        <v>49</v>
      </c>
      <c r="B959">
        <v>165967</v>
      </c>
      <c r="C959">
        <v>165895</v>
      </c>
      <c r="D959">
        <v>165810</v>
      </c>
      <c r="E959">
        <v>165486</v>
      </c>
      <c r="F959">
        <v>1153.3599999999999</v>
      </c>
      <c r="G959">
        <v>0</v>
      </c>
      <c r="H959">
        <v>764.86</v>
      </c>
      <c r="I959">
        <v>0.283078</v>
      </c>
      <c r="J959">
        <v>0.72560400000000003</v>
      </c>
      <c r="K959">
        <v>0</v>
      </c>
      <c r="L959" t="s">
        <v>42</v>
      </c>
    </row>
    <row r="960" spans="1:25" x14ac:dyDescent="0.25">
      <c r="A960" t="s">
        <v>49</v>
      </c>
      <c r="B960">
        <v>165617</v>
      </c>
      <c r="C960">
        <v>165543</v>
      </c>
      <c r="D960">
        <v>165460</v>
      </c>
      <c r="E960">
        <v>165139</v>
      </c>
      <c r="F960">
        <v>1146.08</v>
      </c>
      <c r="G960">
        <v>0</v>
      </c>
      <c r="H960">
        <v>759.72500000000002</v>
      </c>
      <c r="I960">
        <v>0.28328199999999998</v>
      </c>
      <c r="J960">
        <v>0.72393099999999999</v>
      </c>
      <c r="K960">
        <v>0</v>
      </c>
      <c r="L960" t="s">
        <v>42</v>
      </c>
    </row>
    <row r="961" spans="1:12" x14ac:dyDescent="0.25">
      <c r="A961" t="s">
        <v>49</v>
      </c>
      <c r="B961">
        <v>165954</v>
      </c>
      <c r="C961">
        <v>165880</v>
      </c>
      <c r="D961">
        <v>165796</v>
      </c>
      <c r="E961">
        <v>165473</v>
      </c>
      <c r="F961">
        <v>1154.8399999999999</v>
      </c>
      <c r="G961">
        <v>0</v>
      </c>
      <c r="H961">
        <v>765.38900000000001</v>
      </c>
      <c r="I961">
        <v>0.28314</v>
      </c>
      <c r="J961">
        <v>0.72733000000000003</v>
      </c>
      <c r="K961">
        <v>0</v>
      </c>
      <c r="L961" t="s">
        <v>42</v>
      </c>
    </row>
    <row r="962" spans="1:12" x14ac:dyDescent="0.25">
      <c r="A962" t="s">
        <v>49</v>
      </c>
      <c r="B962">
        <v>166004</v>
      </c>
      <c r="C962">
        <v>165931</v>
      </c>
      <c r="D962">
        <v>165846</v>
      </c>
      <c r="E962">
        <v>165522</v>
      </c>
      <c r="F962">
        <v>1158.81</v>
      </c>
      <c r="G962">
        <v>0</v>
      </c>
      <c r="H962">
        <v>775.31100000000004</v>
      </c>
      <c r="I962">
        <v>0.283086</v>
      </c>
      <c r="J962">
        <v>0.726302</v>
      </c>
      <c r="K962">
        <v>0</v>
      </c>
      <c r="L962" t="s">
        <v>42</v>
      </c>
    </row>
    <row r="963" spans="1:12" x14ac:dyDescent="0.25">
      <c r="A963" t="s">
        <v>49</v>
      </c>
      <c r="B963">
        <v>165510</v>
      </c>
      <c r="C963">
        <v>165437</v>
      </c>
      <c r="D963">
        <v>165353</v>
      </c>
      <c r="E963">
        <v>165032</v>
      </c>
      <c r="F963">
        <v>1144.79</v>
      </c>
      <c r="G963">
        <v>0</v>
      </c>
      <c r="H963">
        <v>757.70699999999999</v>
      </c>
      <c r="I963">
        <v>0.283078</v>
      </c>
      <c r="J963">
        <v>0.72787900000000005</v>
      </c>
      <c r="K963">
        <v>0</v>
      </c>
      <c r="L963" t="s">
        <v>42</v>
      </c>
    </row>
    <row r="964" spans="1:12" x14ac:dyDescent="0.25">
      <c r="A964" t="s">
        <v>49</v>
      </c>
      <c r="B964">
        <v>165869</v>
      </c>
      <c r="C964">
        <v>165797</v>
      </c>
      <c r="D964">
        <v>165713</v>
      </c>
      <c r="E964">
        <v>165391</v>
      </c>
      <c r="F964">
        <v>1145.53</v>
      </c>
      <c r="G964">
        <v>0</v>
      </c>
      <c r="H964">
        <v>767.04399999999998</v>
      </c>
      <c r="I964">
        <v>0.28371800000000003</v>
      </c>
      <c r="J964">
        <v>0.71636900000000003</v>
      </c>
      <c r="K964">
        <v>0</v>
      </c>
      <c r="L964" t="s">
        <v>42</v>
      </c>
    </row>
    <row r="965" spans="1:12" x14ac:dyDescent="0.25">
      <c r="A965" t="s">
        <v>49</v>
      </c>
      <c r="B965">
        <v>166166</v>
      </c>
      <c r="C965">
        <v>166094</v>
      </c>
      <c r="D965">
        <v>166008</v>
      </c>
      <c r="E965">
        <v>165684</v>
      </c>
      <c r="F965">
        <v>1158.32</v>
      </c>
      <c r="G965">
        <v>0</v>
      </c>
      <c r="H965">
        <v>774.96</v>
      </c>
      <c r="I965">
        <v>0.28309400000000001</v>
      </c>
      <c r="J965">
        <v>0.72787100000000005</v>
      </c>
      <c r="K965">
        <v>0</v>
      </c>
      <c r="L965" t="s">
        <v>42</v>
      </c>
    </row>
    <row r="966" spans="1:12" x14ac:dyDescent="0.25">
      <c r="A966" t="s">
        <v>49</v>
      </c>
      <c r="B966">
        <v>165375</v>
      </c>
      <c r="C966">
        <v>165302</v>
      </c>
      <c r="D966">
        <v>165217</v>
      </c>
      <c r="E966">
        <v>164895</v>
      </c>
      <c r="F966">
        <v>1148.02</v>
      </c>
      <c r="G966">
        <v>0</v>
      </c>
      <c r="H966">
        <v>762.29100000000005</v>
      </c>
      <c r="I966">
        <v>0.28312599999999999</v>
      </c>
      <c r="J966">
        <v>0.71747099999999997</v>
      </c>
      <c r="K966">
        <v>0</v>
      </c>
      <c r="L966" t="s">
        <v>42</v>
      </c>
    </row>
    <row r="967" spans="1:12" x14ac:dyDescent="0.25">
      <c r="A967" t="s">
        <v>49</v>
      </c>
      <c r="B967">
        <v>165673</v>
      </c>
      <c r="C967">
        <v>165599</v>
      </c>
      <c r="D967">
        <v>165514</v>
      </c>
      <c r="E967">
        <v>165195</v>
      </c>
      <c r="F967">
        <v>1147.0999999999999</v>
      </c>
      <c r="G967">
        <v>0</v>
      </c>
      <c r="H967">
        <v>761.26</v>
      </c>
      <c r="I967">
        <v>0.28314800000000001</v>
      </c>
      <c r="J967">
        <v>0.70838599999999996</v>
      </c>
      <c r="K967">
        <v>0</v>
      </c>
      <c r="L967" t="s">
        <v>42</v>
      </c>
    </row>
    <row r="968" spans="1:12" x14ac:dyDescent="0.25">
      <c r="A968" t="s">
        <v>49</v>
      </c>
      <c r="B968">
        <v>166080</v>
      </c>
      <c r="C968">
        <v>166007</v>
      </c>
      <c r="D968">
        <v>165923</v>
      </c>
      <c r="E968">
        <v>165600</v>
      </c>
      <c r="F968">
        <v>1155.5899999999999</v>
      </c>
      <c r="G968">
        <v>0</v>
      </c>
      <c r="H968">
        <v>771.94399999999996</v>
      </c>
      <c r="I968">
        <v>0.28311199999999997</v>
      </c>
      <c r="J968">
        <v>0.72788299999999995</v>
      </c>
      <c r="K968">
        <v>0</v>
      </c>
      <c r="L968" t="s">
        <v>42</v>
      </c>
    </row>
    <row r="969" spans="1:12" x14ac:dyDescent="0.25">
      <c r="A969" t="s">
        <v>49</v>
      </c>
      <c r="B969">
        <v>165721</v>
      </c>
      <c r="C969">
        <v>165649</v>
      </c>
      <c r="D969">
        <v>165565</v>
      </c>
      <c r="E969">
        <v>165244</v>
      </c>
      <c r="F969">
        <v>1143.24</v>
      </c>
      <c r="G969">
        <v>0</v>
      </c>
      <c r="H969">
        <v>757.72400000000005</v>
      </c>
      <c r="I969">
        <v>0.28308699999999998</v>
      </c>
      <c r="J969">
        <v>0.70653200000000005</v>
      </c>
      <c r="K969">
        <v>0</v>
      </c>
      <c r="L969" t="s">
        <v>42</v>
      </c>
    </row>
    <row r="970" spans="1:12" x14ac:dyDescent="0.25">
      <c r="A970" t="s">
        <v>49</v>
      </c>
      <c r="B970">
        <v>165683</v>
      </c>
      <c r="C970">
        <v>165610</v>
      </c>
      <c r="D970">
        <v>165526</v>
      </c>
      <c r="E970">
        <v>165206</v>
      </c>
      <c r="F970">
        <v>1144.81</v>
      </c>
      <c r="G970">
        <v>0</v>
      </c>
      <c r="H970">
        <v>763.96500000000003</v>
      </c>
      <c r="I970">
        <v>0.283078</v>
      </c>
      <c r="J970">
        <v>0.70652800000000004</v>
      </c>
      <c r="K970">
        <v>0</v>
      </c>
      <c r="L970" t="s">
        <v>42</v>
      </c>
    </row>
    <row r="971" spans="1:12" x14ac:dyDescent="0.25">
      <c r="A971" t="s">
        <v>49</v>
      </c>
      <c r="B971">
        <v>166159</v>
      </c>
      <c r="C971">
        <v>166085</v>
      </c>
      <c r="D971">
        <v>166000</v>
      </c>
      <c r="E971">
        <v>165676</v>
      </c>
      <c r="F971">
        <v>1164.06</v>
      </c>
      <c r="G971">
        <v>0</v>
      </c>
      <c r="H971">
        <v>772.97400000000005</v>
      </c>
      <c r="I971">
        <v>0.28311999999999998</v>
      </c>
      <c r="J971">
        <v>0.72687100000000004</v>
      </c>
      <c r="K971">
        <v>0</v>
      </c>
      <c r="L971" t="s">
        <v>42</v>
      </c>
    </row>
    <row r="972" spans="1:12" x14ac:dyDescent="0.25">
      <c r="A972" t="s">
        <v>49</v>
      </c>
      <c r="B972">
        <v>166005</v>
      </c>
      <c r="C972">
        <v>165932</v>
      </c>
      <c r="D972">
        <v>165849</v>
      </c>
      <c r="E972">
        <v>165527</v>
      </c>
      <c r="F972">
        <v>1151.5899999999999</v>
      </c>
      <c r="G972">
        <v>0</v>
      </c>
      <c r="H972">
        <v>769.00900000000001</v>
      </c>
      <c r="I972">
        <v>0.28307900000000003</v>
      </c>
      <c r="J972">
        <v>0.72789899999999996</v>
      </c>
      <c r="K972">
        <v>0</v>
      </c>
      <c r="L972" t="s">
        <v>42</v>
      </c>
    </row>
    <row r="973" spans="1:12" x14ac:dyDescent="0.25">
      <c r="A973" t="s">
        <v>49</v>
      </c>
      <c r="B973">
        <v>165637</v>
      </c>
      <c r="C973">
        <v>165564</v>
      </c>
      <c r="D973">
        <v>165479</v>
      </c>
      <c r="E973">
        <v>165157</v>
      </c>
      <c r="F973">
        <v>1148.1500000000001</v>
      </c>
      <c r="G973">
        <v>0</v>
      </c>
      <c r="H973">
        <v>757.42600000000004</v>
      </c>
      <c r="I973">
        <v>0.28310200000000002</v>
      </c>
      <c r="J973">
        <v>0.72536699999999998</v>
      </c>
      <c r="K973">
        <v>0</v>
      </c>
      <c r="L973" t="s">
        <v>42</v>
      </c>
    </row>
    <row r="974" spans="1:12" x14ac:dyDescent="0.25">
      <c r="A974" t="s">
        <v>49</v>
      </c>
      <c r="B974">
        <v>166006</v>
      </c>
      <c r="C974">
        <v>165933</v>
      </c>
      <c r="D974">
        <v>165847</v>
      </c>
      <c r="E974">
        <v>165524</v>
      </c>
      <c r="F974">
        <v>1161.77</v>
      </c>
      <c r="G974">
        <v>0</v>
      </c>
      <c r="H974">
        <v>777.85799999999995</v>
      </c>
      <c r="I974">
        <v>0.28307900000000003</v>
      </c>
      <c r="J974">
        <v>0.72731699999999999</v>
      </c>
      <c r="K974">
        <v>0</v>
      </c>
      <c r="L974" t="s">
        <v>42</v>
      </c>
    </row>
    <row r="975" spans="1:12" x14ac:dyDescent="0.25">
      <c r="A975" t="s">
        <v>49</v>
      </c>
      <c r="B975">
        <v>166085</v>
      </c>
      <c r="C975">
        <v>166012</v>
      </c>
      <c r="D975">
        <v>165927</v>
      </c>
      <c r="E975">
        <v>165603</v>
      </c>
      <c r="F975">
        <v>1155.5899999999999</v>
      </c>
      <c r="G975">
        <v>0</v>
      </c>
      <c r="H975">
        <v>768.69200000000001</v>
      </c>
      <c r="I975">
        <v>0.283358</v>
      </c>
      <c r="J975">
        <v>0.72789700000000002</v>
      </c>
      <c r="K975">
        <v>0</v>
      </c>
      <c r="L975" t="s">
        <v>42</v>
      </c>
    </row>
    <row r="976" spans="1:12" x14ac:dyDescent="0.25">
      <c r="A976" t="s">
        <v>49</v>
      </c>
      <c r="B976">
        <v>165584</v>
      </c>
      <c r="C976">
        <v>165511</v>
      </c>
      <c r="D976">
        <v>165426</v>
      </c>
      <c r="E976">
        <v>165104</v>
      </c>
      <c r="F976">
        <v>1149.03</v>
      </c>
      <c r="G976">
        <v>0</v>
      </c>
      <c r="H976">
        <v>760.89800000000002</v>
      </c>
      <c r="I976">
        <v>0.283082</v>
      </c>
      <c r="J976">
        <v>0.72739900000000002</v>
      </c>
      <c r="K976">
        <v>0</v>
      </c>
      <c r="L976" t="s">
        <v>42</v>
      </c>
    </row>
    <row r="977" spans="1:12" x14ac:dyDescent="0.25">
      <c r="A977" t="s">
        <v>49</v>
      </c>
      <c r="B977">
        <v>165930</v>
      </c>
      <c r="C977">
        <v>165857</v>
      </c>
      <c r="D977">
        <v>165773</v>
      </c>
      <c r="E977">
        <v>165452</v>
      </c>
      <c r="F977">
        <v>1153.3399999999999</v>
      </c>
      <c r="G977">
        <v>0</v>
      </c>
      <c r="H977">
        <v>765.44299999999998</v>
      </c>
      <c r="I977">
        <v>0.28307900000000003</v>
      </c>
      <c r="J977">
        <v>0.72328800000000004</v>
      </c>
      <c r="K977">
        <v>0</v>
      </c>
      <c r="L977" t="s">
        <v>42</v>
      </c>
    </row>
    <row r="978" spans="1:12" x14ac:dyDescent="0.25">
      <c r="A978" t="s">
        <v>49</v>
      </c>
      <c r="B978">
        <v>166230</v>
      </c>
      <c r="C978">
        <v>166158</v>
      </c>
      <c r="D978">
        <v>166073</v>
      </c>
      <c r="E978">
        <v>165751</v>
      </c>
      <c r="F978">
        <v>1157.1199999999999</v>
      </c>
      <c r="G978">
        <v>0</v>
      </c>
      <c r="H978">
        <v>776.90499999999997</v>
      </c>
      <c r="I978">
        <v>0.28314499999999998</v>
      </c>
      <c r="J978">
        <v>0.72782400000000003</v>
      </c>
      <c r="K978">
        <v>0</v>
      </c>
      <c r="L978" t="s">
        <v>42</v>
      </c>
    </row>
    <row r="979" spans="1:12" x14ac:dyDescent="0.25">
      <c r="A979" t="s">
        <v>49</v>
      </c>
      <c r="B979">
        <v>165542</v>
      </c>
      <c r="C979">
        <v>165467</v>
      </c>
      <c r="D979">
        <v>165383</v>
      </c>
      <c r="E979">
        <v>165063</v>
      </c>
      <c r="F979">
        <v>1140.68</v>
      </c>
      <c r="G979">
        <v>0</v>
      </c>
      <c r="H979">
        <v>752.19100000000003</v>
      </c>
      <c r="I979">
        <v>0.28319100000000003</v>
      </c>
      <c r="J979">
        <v>0.72709199999999996</v>
      </c>
      <c r="K979">
        <v>0</v>
      </c>
      <c r="L979" t="s">
        <v>42</v>
      </c>
    </row>
    <row r="980" spans="1:12" x14ac:dyDescent="0.25">
      <c r="A980" t="s">
        <v>49</v>
      </c>
      <c r="B980">
        <v>165738</v>
      </c>
      <c r="C980">
        <v>165666</v>
      </c>
      <c r="D980">
        <v>165581</v>
      </c>
      <c r="E980">
        <v>165260</v>
      </c>
      <c r="F980">
        <v>1151.68</v>
      </c>
      <c r="G980">
        <v>0</v>
      </c>
      <c r="H980">
        <v>761.59900000000005</v>
      </c>
      <c r="I980">
        <v>0.283082</v>
      </c>
      <c r="J980">
        <v>0.72785599999999995</v>
      </c>
      <c r="K980">
        <v>0</v>
      </c>
      <c r="L980" t="s">
        <v>42</v>
      </c>
    </row>
    <row r="981" spans="1:12" x14ac:dyDescent="0.25">
      <c r="A981" t="s">
        <v>49</v>
      </c>
      <c r="B981">
        <v>166069</v>
      </c>
      <c r="C981">
        <v>165996</v>
      </c>
      <c r="D981">
        <v>165910</v>
      </c>
      <c r="E981">
        <v>165587</v>
      </c>
      <c r="F981">
        <v>1157.6400000000001</v>
      </c>
      <c r="G981">
        <v>0</v>
      </c>
      <c r="H981">
        <v>772.09</v>
      </c>
      <c r="I981">
        <v>0.27258300000000002</v>
      </c>
      <c r="J981">
        <v>0.71901999999999999</v>
      </c>
      <c r="K981">
        <v>0</v>
      </c>
      <c r="L981" t="s">
        <v>42</v>
      </c>
    </row>
    <row r="982" spans="1:12" x14ac:dyDescent="0.25">
      <c r="A982" t="s">
        <v>49</v>
      </c>
      <c r="B982">
        <v>165747</v>
      </c>
      <c r="C982">
        <v>165673</v>
      </c>
      <c r="D982">
        <v>165588</v>
      </c>
      <c r="E982">
        <v>165266</v>
      </c>
      <c r="F982">
        <v>1149.83</v>
      </c>
      <c r="G982">
        <v>0</v>
      </c>
      <c r="H982">
        <v>769.00199999999995</v>
      </c>
      <c r="I982">
        <v>0.28309400000000001</v>
      </c>
      <c r="J982">
        <v>0.70653200000000005</v>
      </c>
      <c r="K982">
        <v>0</v>
      </c>
      <c r="L982" t="s">
        <v>42</v>
      </c>
    </row>
    <row r="983" spans="1:12" x14ac:dyDescent="0.25">
      <c r="A983" t="s">
        <v>49</v>
      </c>
      <c r="B983">
        <v>165470</v>
      </c>
      <c r="C983">
        <v>165396</v>
      </c>
      <c r="D983">
        <v>165312</v>
      </c>
      <c r="E983">
        <v>164991</v>
      </c>
      <c r="F983">
        <v>1142.3499999999999</v>
      </c>
      <c r="G983">
        <v>0</v>
      </c>
      <c r="H983">
        <v>753.40899999999999</v>
      </c>
      <c r="I983">
        <v>0.28308</v>
      </c>
      <c r="J983">
        <v>0.72603799999999996</v>
      </c>
      <c r="K983">
        <v>0</v>
      </c>
      <c r="L983" t="s">
        <v>42</v>
      </c>
    </row>
    <row r="984" spans="1:12" x14ac:dyDescent="0.25">
      <c r="A984" t="s">
        <v>49</v>
      </c>
      <c r="B984">
        <v>166167</v>
      </c>
      <c r="C984">
        <v>166095</v>
      </c>
      <c r="D984">
        <v>166010</v>
      </c>
      <c r="E984">
        <v>165685</v>
      </c>
      <c r="F984">
        <v>1163.53</v>
      </c>
      <c r="G984">
        <v>0</v>
      </c>
      <c r="H984">
        <v>771.33799999999997</v>
      </c>
      <c r="I984">
        <v>0.262403</v>
      </c>
      <c r="J984">
        <v>0.71405099999999999</v>
      </c>
      <c r="K984">
        <v>0</v>
      </c>
      <c r="L984" t="s">
        <v>42</v>
      </c>
    </row>
    <row r="985" spans="1:12" x14ac:dyDescent="0.25">
      <c r="A985" t="s">
        <v>49</v>
      </c>
      <c r="B985">
        <v>166004</v>
      </c>
      <c r="C985">
        <v>165931</v>
      </c>
      <c r="D985">
        <v>165845</v>
      </c>
      <c r="E985">
        <v>165522</v>
      </c>
      <c r="F985">
        <v>1157.02</v>
      </c>
      <c r="G985">
        <v>0</v>
      </c>
      <c r="H985">
        <v>764.44500000000005</v>
      </c>
      <c r="I985">
        <v>0.28329599999999999</v>
      </c>
      <c r="J985">
        <v>0.70653100000000002</v>
      </c>
      <c r="K985">
        <v>0</v>
      </c>
      <c r="L985" t="s">
        <v>42</v>
      </c>
    </row>
    <row r="986" spans="1:12" x14ac:dyDescent="0.25">
      <c r="A986" t="s">
        <v>49</v>
      </c>
      <c r="B986">
        <v>165597</v>
      </c>
      <c r="C986">
        <v>165523</v>
      </c>
      <c r="D986">
        <v>165438</v>
      </c>
      <c r="E986">
        <v>165118</v>
      </c>
      <c r="F986">
        <v>1149.2</v>
      </c>
      <c r="G986">
        <v>0</v>
      </c>
      <c r="H986">
        <v>763.68899999999996</v>
      </c>
      <c r="I986">
        <v>0.28323799999999999</v>
      </c>
      <c r="J986">
        <v>0.72335700000000003</v>
      </c>
      <c r="K986">
        <v>0</v>
      </c>
      <c r="L986" t="s">
        <v>42</v>
      </c>
    </row>
    <row r="987" spans="1:12" x14ac:dyDescent="0.25">
      <c r="A987" t="s">
        <v>49</v>
      </c>
      <c r="B987">
        <v>165998</v>
      </c>
      <c r="C987">
        <v>165925</v>
      </c>
      <c r="D987">
        <v>165840</v>
      </c>
      <c r="E987">
        <v>165516</v>
      </c>
      <c r="F987">
        <v>1159.0999999999999</v>
      </c>
      <c r="G987">
        <v>0</v>
      </c>
      <c r="H987">
        <v>769.57299999999998</v>
      </c>
      <c r="I987">
        <v>0.28354400000000002</v>
      </c>
      <c r="J987">
        <v>0.71795600000000004</v>
      </c>
      <c r="K987">
        <v>0</v>
      </c>
      <c r="L987" t="s">
        <v>42</v>
      </c>
    </row>
    <row r="988" spans="1:12" x14ac:dyDescent="0.25">
      <c r="A988" t="s">
        <v>49</v>
      </c>
      <c r="B988">
        <v>165931</v>
      </c>
      <c r="C988">
        <v>165858</v>
      </c>
      <c r="D988">
        <v>165772</v>
      </c>
      <c r="E988">
        <v>165447</v>
      </c>
      <c r="F988">
        <v>1158.07</v>
      </c>
      <c r="G988">
        <v>0</v>
      </c>
      <c r="H988">
        <v>771.73400000000004</v>
      </c>
      <c r="I988">
        <v>0.28309499999999999</v>
      </c>
      <c r="J988">
        <v>0.70652800000000004</v>
      </c>
      <c r="K988">
        <v>0</v>
      </c>
      <c r="L988" t="s">
        <v>42</v>
      </c>
    </row>
    <row r="989" spans="1:12" x14ac:dyDescent="0.25">
      <c r="A989" t="s">
        <v>49</v>
      </c>
      <c r="B989">
        <v>165499</v>
      </c>
      <c r="C989">
        <v>165426</v>
      </c>
      <c r="D989">
        <v>165341</v>
      </c>
      <c r="E989">
        <v>165021</v>
      </c>
      <c r="F989">
        <v>1145.22</v>
      </c>
      <c r="G989">
        <v>0</v>
      </c>
      <c r="H989">
        <v>754.75400000000002</v>
      </c>
      <c r="I989">
        <v>0.28336099999999997</v>
      </c>
      <c r="J989">
        <v>0.72446200000000005</v>
      </c>
      <c r="K989">
        <v>0</v>
      </c>
      <c r="L989" t="s">
        <v>42</v>
      </c>
    </row>
    <row r="990" spans="1:12" x14ac:dyDescent="0.25">
      <c r="A990" t="s">
        <v>49</v>
      </c>
      <c r="B990">
        <v>165960</v>
      </c>
      <c r="C990">
        <v>165887</v>
      </c>
      <c r="D990">
        <v>165802</v>
      </c>
      <c r="E990">
        <v>165480</v>
      </c>
      <c r="F990">
        <v>1157.95</v>
      </c>
      <c r="G990">
        <v>0</v>
      </c>
      <c r="H990">
        <v>777.16800000000001</v>
      </c>
      <c r="I990">
        <v>0.28307900000000003</v>
      </c>
      <c r="J990">
        <v>0.72756399999999999</v>
      </c>
      <c r="K990">
        <v>0</v>
      </c>
      <c r="L990" t="s">
        <v>42</v>
      </c>
    </row>
    <row r="991" spans="1:12" x14ac:dyDescent="0.25">
      <c r="A991" t="s">
        <v>49</v>
      </c>
      <c r="B991">
        <v>166086</v>
      </c>
      <c r="C991">
        <v>166013</v>
      </c>
      <c r="D991">
        <v>165928</v>
      </c>
      <c r="E991">
        <v>165604</v>
      </c>
      <c r="F991">
        <v>1163.72</v>
      </c>
      <c r="G991">
        <v>0</v>
      </c>
      <c r="H991">
        <v>769.56</v>
      </c>
      <c r="I991">
        <v>0.28451700000000002</v>
      </c>
      <c r="J991">
        <v>0.72229900000000002</v>
      </c>
      <c r="K991">
        <v>0</v>
      </c>
      <c r="L991" t="s">
        <v>42</v>
      </c>
    </row>
    <row r="992" spans="1:12" x14ac:dyDescent="0.25">
      <c r="A992" t="s">
        <v>49</v>
      </c>
      <c r="B992">
        <v>165500</v>
      </c>
      <c r="C992">
        <v>165427</v>
      </c>
      <c r="D992">
        <v>165343</v>
      </c>
      <c r="E992">
        <v>165022</v>
      </c>
      <c r="F992">
        <v>1151.8699999999999</v>
      </c>
      <c r="G992">
        <v>0</v>
      </c>
      <c r="H992">
        <v>761.99699999999996</v>
      </c>
      <c r="I992">
        <v>0.283078</v>
      </c>
      <c r="J992">
        <v>0.72444799999999998</v>
      </c>
      <c r="K992">
        <v>0</v>
      </c>
      <c r="L992" t="s">
        <v>42</v>
      </c>
    </row>
    <row r="993" spans="1:25" x14ac:dyDescent="0.25">
      <c r="A993" t="s">
        <v>49</v>
      </c>
      <c r="B993">
        <v>165806</v>
      </c>
      <c r="C993">
        <v>165733</v>
      </c>
      <c r="D993">
        <v>165648</v>
      </c>
      <c r="E993">
        <v>165325</v>
      </c>
      <c r="F993">
        <v>1156.1400000000001</v>
      </c>
      <c r="G993">
        <v>0</v>
      </c>
      <c r="H993">
        <v>762.85500000000002</v>
      </c>
      <c r="I993">
        <v>0.26052399999999998</v>
      </c>
      <c r="J993">
        <v>0.72417600000000004</v>
      </c>
      <c r="K993">
        <v>0</v>
      </c>
      <c r="L993" t="s">
        <v>42</v>
      </c>
    </row>
    <row r="994" spans="1:25" x14ac:dyDescent="0.25">
      <c r="A994" t="s">
        <v>49</v>
      </c>
      <c r="B994">
        <v>166204</v>
      </c>
      <c r="C994">
        <v>166131</v>
      </c>
      <c r="D994">
        <v>166045</v>
      </c>
      <c r="E994">
        <v>165721</v>
      </c>
      <c r="F994">
        <v>1165.18</v>
      </c>
      <c r="G994">
        <v>0</v>
      </c>
      <c r="H994">
        <v>784.61500000000001</v>
      </c>
      <c r="I994">
        <v>0.28504800000000002</v>
      </c>
      <c r="J994">
        <v>0.70653200000000005</v>
      </c>
      <c r="K994">
        <v>0</v>
      </c>
      <c r="L994" t="s">
        <v>42</v>
      </c>
    </row>
    <row r="995" spans="1:25" x14ac:dyDescent="0.25">
      <c r="A995" t="s">
        <v>49</v>
      </c>
      <c r="B995">
        <v>165781</v>
      </c>
      <c r="C995">
        <v>165708</v>
      </c>
      <c r="D995">
        <v>165623</v>
      </c>
      <c r="E995">
        <v>165302</v>
      </c>
      <c r="F995">
        <v>1150.9100000000001</v>
      </c>
      <c r="G995">
        <v>0</v>
      </c>
      <c r="H995">
        <v>760.26300000000003</v>
      </c>
      <c r="I995">
        <v>0.283078</v>
      </c>
      <c r="J995">
        <v>0.72336400000000001</v>
      </c>
      <c r="K995">
        <v>0</v>
      </c>
      <c r="L995" t="s">
        <v>42</v>
      </c>
    </row>
    <row r="996" spans="1:25" x14ac:dyDescent="0.25">
      <c r="A996" t="s">
        <v>49</v>
      </c>
      <c r="B996">
        <v>165622</v>
      </c>
      <c r="C996">
        <v>165550</v>
      </c>
      <c r="D996">
        <v>165464</v>
      </c>
      <c r="E996">
        <v>165143</v>
      </c>
      <c r="F996">
        <v>1153.4000000000001</v>
      </c>
      <c r="G996">
        <v>0</v>
      </c>
      <c r="H996">
        <v>758.83799999999997</v>
      </c>
      <c r="I996">
        <v>0.28309899999999999</v>
      </c>
      <c r="J996">
        <v>0.72558800000000001</v>
      </c>
      <c r="K996">
        <v>0</v>
      </c>
      <c r="L996" t="s">
        <v>42</v>
      </c>
    </row>
    <row r="997" spans="1:25" x14ac:dyDescent="0.25">
      <c r="A997" t="s">
        <v>49</v>
      </c>
      <c r="B997">
        <v>166213</v>
      </c>
      <c r="C997">
        <v>166141</v>
      </c>
      <c r="D997">
        <v>166055</v>
      </c>
      <c r="E997">
        <v>165731</v>
      </c>
      <c r="F997">
        <v>1161.43</v>
      </c>
      <c r="G997">
        <v>0</v>
      </c>
      <c r="H997">
        <v>770.43</v>
      </c>
      <c r="I997">
        <v>0.28309000000000001</v>
      </c>
      <c r="J997">
        <v>0.70653200000000005</v>
      </c>
      <c r="K997">
        <v>0</v>
      </c>
      <c r="L997" t="s">
        <v>42</v>
      </c>
    </row>
    <row r="998" spans="1:25" x14ac:dyDescent="0.25">
      <c r="A998" t="s">
        <v>49</v>
      </c>
      <c r="B998">
        <v>165924</v>
      </c>
      <c r="C998">
        <v>165852</v>
      </c>
      <c r="D998">
        <v>165767</v>
      </c>
      <c r="E998">
        <v>165445</v>
      </c>
      <c r="F998">
        <v>1152.1199999999999</v>
      </c>
      <c r="G998">
        <v>0</v>
      </c>
      <c r="H998">
        <v>771.93</v>
      </c>
      <c r="I998">
        <v>0.26349899999999998</v>
      </c>
      <c r="J998">
        <v>0.722271</v>
      </c>
      <c r="K998">
        <v>0</v>
      </c>
      <c r="L998" t="s">
        <v>42</v>
      </c>
    </row>
    <row r="999" spans="1:25" x14ac:dyDescent="0.25">
      <c r="A999" t="s">
        <v>49</v>
      </c>
      <c r="B999">
        <v>165693</v>
      </c>
      <c r="C999">
        <v>165620</v>
      </c>
      <c r="D999">
        <v>165535</v>
      </c>
      <c r="E999">
        <v>165214</v>
      </c>
      <c r="F999">
        <v>1152.4100000000001</v>
      </c>
      <c r="G999">
        <v>0</v>
      </c>
      <c r="H999">
        <v>757.76599999999996</v>
      </c>
      <c r="I999">
        <v>0.283167</v>
      </c>
      <c r="J999">
        <v>0.71733499999999994</v>
      </c>
      <c r="K999">
        <v>0</v>
      </c>
      <c r="L999" t="s">
        <v>42</v>
      </c>
    </row>
    <row r="1000" spans="1:25" x14ac:dyDescent="0.25">
      <c r="A1000" t="s">
        <v>49</v>
      </c>
      <c r="B1000">
        <v>166116</v>
      </c>
      <c r="C1000">
        <v>166043</v>
      </c>
      <c r="D1000">
        <v>165958</v>
      </c>
      <c r="E1000">
        <v>165635</v>
      </c>
      <c r="F1000">
        <v>1160.43</v>
      </c>
      <c r="G1000">
        <v>0</v>
      </c>
      <c r="H1000">
        <v>776.92100000000005</v>
      </c>
      <c r="I1000">
        <v>0.28431800000000002</v>
      </c>
      <c r="J1000">
        <v>0.70718800000000004</v>
      </c>
      <c r="K1000">
        <v>0</v>
      </c>
      <c r="L1000" t="s">
        <v>42</v>
      </c>
    </row>
    <row r="1001" spans="1:25" x14ac:dyDescent="0.25">
      <c r="A1001" t="s">
        <v>49</v>
      </c>
      <c r="B1001">
        <v>166060</v>
      </c>
      <c r="C1001">
        <v>165987</v>
      </c>
      <c r="D1001">
        <v>165902</v>
      </c>
      <c r="E1001">
        <v>165576</v>
      </c>
      <c r="F1001">
        <v>1158.67</v>
      </c>
      <c r="G1001">
        <v>0</v>
      </c>
      <c r="H1001">
        <v>764.35400000000004</v>
      </c>
      <c r="I1001">
        <v>0.283078</v>
      </c>
      <c r="J1001">
        <v>0.72116599999999997</v>
      </c>
      <c r="K1001">
        <v>0</v>
      </c>
      <c r="L1001" t="s">
        <v>42</v>
      </c>
    </row>
    <row r="1002" spans="1:25" x14ac:dyDescent="0.25">
      <c r="A1002" t="s">
        <v>49</v>
      </c>
      <c r="B1002">
        <v>165533</v>
      </c>
      <c r="C1002">
        <v>165461</v>
      </c>
      <c r="D1002">
        <v>165375</v>
      </c>
      <c r="E1002">
        <v>165054</v>
      </c>
      <c r="F1002">
        <v>1152.1300000000001</v>
      </c>
      <c r="G1002">
        <v>0</v>
      </c>
      <c r="H1002">
        <v>763.505</v>
      </c>
      <c r="I1002">
        <v>0.28319299999999997</v>
      </c>
      <c r="J1002">
        <v>0.72550599999999998</v>
      </c>
      <c r="K1002">
        <v>0</v>
      </c>
      <c r="L1002" t="s">
        <v>42</v>
      </c>
    </row>
    <row r="1003" spans="1:25" x14ac:dyDescent="0.25">
      <c r="A1003" t="s">
        <v>49</v>
      </c>
      <c r="B1003">
        <v>166077</v>
      </c>
      <c r="C1003">
        <v>166004</v>
      </c>
      <c r="D1003">
        <v>165919</v>
      </c>
      <c r="E1003">
        <v>165594</v>
      </c>
      <c r="F1003">
        <v>1160.8</v>
      </c>
      <c r="G1003">
        <v>0</v>
      </c>
      <c r="H1003">
        <v>765.54200000000003</v>
      </c>
      <c r="I1003">
        <v>0.28313899999999997</v>
      </c>
      <c r="J1003">
        <v>0.70653200000000005</v>
      </c>
      <c r="K1003">
        <v>0</v>
      </c>
      <c r="L1003" t="s">
        <v>42</v>
      </c>
    </row>
    <row r="1004" spans="1:25" x14ac:dyDescent="0.25">
      <c r="A1004" t="s">
        <v>49</v>
      </c>
      <c r="B1004">
        <v>166142</v>
      </c>
      <c r="C1004">
        <v>166069</v>
      </c>
      <c r="D1004">
        <v>165983</v>
      </c>
      <c r="E1004">
        <v>165658</v>
      </c>
      <c r="F1004">
        <v>1159</v>
      </c>
      <c r="G1004">
        <v>0</v>
      </c>
      <c r="H1004">
        <v>776.43299999999999</v>
      </c>
      <c r="I1004">
        <v>0.283167</v>
      </c>
      <c r="J1004">
        <v>0.72319900000000004</v>
      </c>
      <c r="K1004">
        <v>0</v>
      </c>
      <c r="L1004" t="s">
        <v>42</v>
      </c>
    </row>
    <row r="1005" spans="1:25" x14ac:dyDescent="0.25">
      <c r="A1005" t="s">
        <v>49</v>
      </c>
      <c r="B1005">
        <v>165583</v>
      </c>
      <c r="C1005">
        <v>165511</v>
      </c>
      <c r="D1005">
        <v>165427</v>
      </c>
      <c r="E1005">
        <v>165105</v>
      </c>
      <c r="F1005">
        <v>1144.71</v>
      </c>
      <c r="G1005">
        <v>0</v>
      </c>
      <c r="H1005">
        <v>751.68600000000004</v>
      </c>
      <c r="I1005">
        <v>0.28315099999999999</v>
      </c>
      <c r="J1005">
        <v>0.72711199999999998</v>
      </c>
      <c r="K1005">
        <v>0</v>
      </c>
      <c r="L1005" t="s">
        <v>42</v>
      </c>
    </row>
    <row r="1006" spans="1:25" x14ac:dyDescent="0.25">
      <c r="A1006" t="s">
        <v>49</v>
      </c>
      <c r="B1006">
        <v>165859</v>
      </c>
      <c r="C1006">
        <v>165786</v>
      </c>
      <c r="D1006">
        <v>165699</v>
      </c>
      <c r="E1006">
        <v>165378</v>
      </c>
      <c r="F1006">
        <v>1156.3900000000001</v>
      </c>
      <c r="G1006">
        <v>0</v>
      </c>
      <c r="H1006">
        <v>770.654</v>
      </c>
      <c r="I1006">
        <v>0.28346399999999999</v>
      </c>
      <c r="J1006">
        <v>0.71092900000000003</v>
      </c>
      <c r="K1006">
        <v>0</v>
      </c>
      <c r="L1006" t="s">
        <v>42</v>
      </c>
    </row>
    <row r="1007" spans="1:25" x14ac:dyDescent="0.25">
      <c r="A1007" t="s">
        <v>49</v>
      </c>
      <c r="B1007">
        <v>166135</v>
      </c>
      <c r="C1007">
        <v>166063</v>
      </c>
      <c r="D1007">
        <v>165978</v>
      </c>
      <c r="E1007">
        <v>165652</v>
      </c>
      <c r="F1007">
        <v>1154.6400000000001</v>
      </c>
      <c r="G1007">
        <v>0</v>
      </c>
      <c r="H1007">
        <v>772.34799999999996</v>
      </c>
      <c r="I1007">
        <v>0.283078</v>
      </c>
      <c r="J1007">
        <v>0.72714900000000005</v>
      </c>
      <c r="K1007">
        <v>0</v>
      </c>
      <c r="L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49</v>
      </c>
      <c r="B1008">
        <v>165702</v>
      </c>
      <c r="C1008">
        <v>165631</v>
      </c>
      <c r="D1008">
        <v>165545</v>
      </c>
      <c r="E1008">
        <v>165226</v>
      </c>
      <c r="F1008">
        <v>1150.57</v>
      </c>
      <c r="G1008">
        <v>0</v>
      </c>
      <c r="H1008">
        <v>761.00900000000001</v>
      </c>
      <c r="I1008">
        <v>0.28311999999999998</v>
      </c>
      <c r="J1008">
        <v>0.72488900000000001</v>
      </c>
      <c r="K1008">
        <v>0</v>
      </c>
      <c r="L1008" t="s">
        <v>42</v>
      </c>
      <c r="R1008">
        <f>AVERAGE(B959:B1008)</f>
        <v>165860.26</v>
      </c>
      <c r="S1008">
        <f>AVERAGE(C959:C1008)</f>
        <v>165787.38</v>
      </c>
      <c r="U1008">
        <f>_xlfn.VAR.P(B959:B1008)</f>
        <v>56930.43240000002</v>
      </c>
      <c r="V1008">
        <f>_xlfn.VAR.P(C959:C1008)</f>
        <v>57003.355600000024</v>
      </c>
      <c r="X1008">
        <f>1.96*SQRT(U1008)/50</f>
        <v>9.353158805619417</v>
      </c>
      <c r="Y1008">
        <f>1.96*SQRT(V1008)/50</f>
        <v>9.3591472020256212</v>
      </c>
    </row>
    <row r="1009" spans="1:12" x14ac:dyDescent="0.25">
      <c r="A1009" t="s">
        <v>50</v>
      </c>
      <c r="B1009">
        <v>8293115.2002999997</v>
      </c>
      <c r="C1009" t="s">
        <v>36</v>
      </c>
    </row>
    <row r="1010" spans="1:12" x14ac:dyDescent="0.25">
      <c r="A1010" t="s">
        <v>51</v>
      </c>
      <c r="B1010">
        <v>8026.45</v>
      </c>
      <c r="C1010">
        <v>7909.66</v>
      </c>
      <c r="D1010">
        <v>7909.46</v>
      </c>
      <c r="E1010">
        <v>7769.16</v>
      </c>
      <c r="F1010">
        <v>415.15</v>
      </c>
      <c r="G1010">
        <v>366.642</v>
      </c>
      <c r="H1010">
        <v>110.31699999999999</v>
      </c>
      <c r="I1010">
        <v>0.28326600000000002</v>
      </c>
      <c r="J1010">
        <v>0.72518000000000005</v>
      </c>
      <c r="K1010">
        <v>0</v>
      </c>
      <c r="L1010" t="s">
        <v>42</v>
      </c>
    </row>
    <row r="1011" spans="1:12" x14ac:dyDescent="0.25">
      <c r="A1011" t="s">
        <v>51</v>
      </c>
      <c r="B1011">
        <v>8013.42</v>
      </c>
      <c r="C1011">
        <v>7891.72</v>
      </c>
      <c r="D1011">
        <v>7891.52</v>
      </c>
      <c r="E1011">
        <v>7751.09</v>
      </c>
      <c r="F1011">
        <v>420.24799999999999</v>
      </c>
      <c r="G1011">
        <v>366.24400000000003</v>
      </c>
      <c r="H1011">
        <v>109.881</v>
      </c>
      <c r="I1011">
        <v>0.283078</v>
      </c>
      <c r="J1011">
        <v>0.72146100000000002</v>
      </c>
      <c r="K1011">
        <v>0</v>
      </c>
      <c r="L1011" t="s">
        <v>42</v>
      </c>
    </row>
    <row r="1012" spans="1:12" x14ac:dyDescent="0.25">
      <c r="A1012" t="s">
        <v>51</v>
      </c>
      <c r="B1012">
        <v>8023.19</v>
      </c>
      <c r="C1012">
        <v>7903.65</v>
      </c>
      <c r="D1012">
        <v>7903.45</v>
      </c>
      <c r="E1012">
        <v>7763.55</v>
      </c>
      <c r="F1012">
        <v>416.161</v>
      </c>
      <c r="G1012">
        <v>366.51499999999999</v>
      </c>
      <c r="H1012">
        <v>109.184</v>
      </c>
      <c r="I1012">
        <v>0.28320299999999998</v>
      </c>
      <c r="J1012">
        <v>0.72629500000000002</v>
      </c>
      <c r="K1012">
        <v>0</v>
      </c>
      <c r="L1012" t="s">
        <v>42</v>
      </c>
    </row>
    <row r="1013" spans="1:12" x14ac:dyDescent="0.25">
      <c r="A1013" t="s">
        <v>51</v>
      </c>
      <c r="B1013">
        <v>7985.29</v>
      </c>
      <c r="C1013">
        <v>7870.27</v>
      </c>
      <c r="D1013">
        <v>7870.08</v>
      </c>
      <c r="E1013">
        <v>7730.86</v>
      </c>
      <c r="F1013">
        <v>410.029</v>
      </c>
      <c r="G1013">
        <v>365.31599999999997</v>
      </c>
      <c r="H1013">
        <v>109.02200000000001</v>
      </c>
      <c r="I1013">
        <v>0.28315899999999999</v>
      </c>
      <c r="J1013">
        <v>0.72722299999999995</v>
      </c>
      <c r="K1013">
        <v>0</v>
      </c>
      <c r="L1013" t="s">
        <v>42</v>
      </c>
    </row>
    <row r="1014" spans="1:12" x14ac:dyDescent="0.25">
      <c r="A1014" t="s">
        <v>51</v>
      </c>
      <c r="B1014">
        <v>8007.39</v>
      </c>
      <c r="C1014">
        <v>7888.97</v>
      </c>
      <c r="D1014">
        <v>7888.8</v>
      </c>
      <c r="E1014">
        <v>7749.29</v>
      </c>
      <c r="F1014">
        <v>414.22</v>
      </c>
      <c r="G1014">
        <v>366.98700000000002</v>
      </c>
      <c r="H1014">
        <v>109.386</v>
      </c>
      <c r="I1014">
        <v>0.27732899999999999</v>
      </c>
      <c r="J1014">
        <v>0.72788799999999998</v>
      </c>
      <c r="K1014">
        <v>0</v>
      </c>
      <c r="L1014" t="s">
        <v>42</v>
      </c>
    </row>
    <row r="1015" spans="1:12" x14ac:dyDescent="0.25">
      <c r="A1015" t="s">
        <v>51</v>
      </c>
      <c r="B1015">
        <v>8024.51</v>
      </c>
      <c r="C1015">
        <v>7904.89</v>
      </c>
      <c r="D1015">
        <v>7904.71</v>
      </c>
      <c r="E1015">
        <v>7765.54</v>
      </c>
      <c r="F1015">
        <v>413.28699999999998</v>
      </c>
      <c r="G1015">
        <v>365.56700000000001</v>
      </c>
      <c r="H1015">
        <v>108.967</v>
      </c>
      <c r="I1015">
        <v>0.28310099999999999</v>
      </c>
      <c r="J1015">
        <v>0.74345499999999998</v>
      </c>
      <c r="K1015">
        <v>0</v>
      </c>
      <c r="L1015" t="s">
        <v>42</v>
      </c>
    </row>
    <row r="1016" spans="1:12" x14ac:dyDescent="0.25">
      <c r="A1016" t="s">
        <v>51</v>
      </c>
      <c r="B1016">
        <v>8039.43</v>
      </c>
      <c r="C1016">
        <v>7922.71</v>
      </c>
      <c r="D1016">
        <v>7922.53</v>
      </c>
      <c r="E1016">
        <v>7783</v>
      </c>
      <c r="F1016">
        <v>414.24</v>
      </c>
      <c r="G1016">
        <v>365.49900000000002</v>
      </c>
      <c r="H1016">
        <v>109.246</v>
      </c>
      <c r="I1016">
        <v>0.27457999999999999</v>
      </c>
      <c r="J1016">
        <v>0.72789800000000004</v>
      </c>
      <c r="K1016">
        <v>0</v>
      </c>
      <c r="L1016" t="s">
        <v>42</v>
      </c>
    </row>
    <row r="1017" spans="1:12" x14ac:dyDescent="0.25">
      <c r="A1017" t="s">
        <v>51</v>
      </c>
      <c r="B1017">
        <v>8017.43</v>
      </c>
      <c r="C1017">
        <v>7897.9</v>
      </c>
      <c r="D1017">
        <v>7897.72</v>
      </c>
      <c r="E1017">
        <v>7758</v>
      </c>
      <c r="F1017">
        <v>413.83100000000002</v>
      </c>
      <c r="G1017">
        <v>365.76100000000002</v>
      </c>
      <c r="H1017">
        <v>108.789</v>
      </c>
      <c r="I1017">
        <v>0.28309400000000001</v>
      </c>
      <c r="J1017">
        <v>0.72702800000000001</v>
      </c>
      <c r="K1017">
        <v>0</v>
      </c>
      <c r="L1017" t="s">
        <v>42</v>
      </c>
    </row>
    <row r="1018" spans="1:12" x14ac:dyDescent="0.25">
      <c r="A1018" t="s">
        <v>51</v>
      </c>
      <c r="B1018">
        <v>7906.93</v>
      </c>
      <c r="C1018">
        <v>7787.59</v>
      </c>
      <c r="D1018">
        <v>7787.45</v>
      </c>
      <c r="E1018">
        <v>7648.65</v>
      </c>
      <c r="F1018">
        <v>393.83100000000002</v>
      </c>
      <c r="G1018">
        <v>368.47</v>
      </c>
      <c r="H1018">
        <v>107.26</v>
      </c>
      <c r="I1018">
        <v>0.283078</v>
      </c>
      <c r="J1018">
        <v>0.72282299999999999</v>
      </c>
      <c r="K1018">
        <v>0</v>
      </c>
      <c r="L1018" t="s">
        <v>42</v>
      </c>
    </row>
    <row r="1019" spans="1:12" x14ac:dyDescent="0.25">
      <c r="A1019" t="s">
        <v>51</v>
      </c>
      <c r="B1019">
        <v>8010.9</v>
      </c>
      <c r="C1019">
        <v>7894.06</v>
      </c>
      <c r="D1019">
        <v>7893.92</v>
      </c>
      <c r="E1019">
        <v>7755.07</v>
      </c>
      <c r="F1019">
        <v>401.14600000000002</v>
      </c>
      <c r="G1019">
        <v>373.56</v>
      </c>
      <c r="H1019">
        <v>108.256</v>
      </c>
      <c r="I1019">
        <v>0.28311199999999997</v>
      </c>
      <c r="J1019">
        <v>0.72784199999999999</v>
      </c>
      <c r="K1019">
        <v>0</v>
      </c>
      <c r="L1019" t="s">
        <v>42</v>
      </c>
    </row>
    <row r="1020" spans="1:12" x14ac:dyDescent="0.25">
      <c r="A1020" t="s">
        <v>51</v>
      </c>
      <c r="B1020">
        <v>7864.25</v>
      </c>
      <c r="C1020">
        <v>7745.22</v>
      </c>
      <c r="D1020">
        <v>7745.07</v>
      </c>
      <c r="E1020">
        <v>7606.7</v>
      </c>
      <c r="F1020">
        <v>391.51400000000001</v>
      </c>
      <c r="G1020">
        <v>361.18</v>
      </c>
      <c r="H1020">
        <v>106.84099999999999</v>
      </c>
      <c r="I1020">
        <v>0.28309800000000002</v>
      </c>
      <c r="J1020">
        <v>0.72124299999999997</v>
      </c>
      <c r="K1020">
        <v>0</v>
      </c>
      <c r="L1020" t="s">
        <v>42</v>
      </c>
    </row>
    <row r="1021" spans="1:12" x14ac:dyDescent="0.25">
      <c r="A1021" t="s">
        <v>51</v>
      </c>
      <c r="B1021">
        <v>7918.49</v>
      </c>
      <c r="C1021">
        <v>7801.9</v>
      </c>
      <c r="D1021">
        <v>7801.76</v>
      </c>
      <c r="E1021">
        <v>7663.44</v>
      </c>
      <c r="F1021">
        <v>391.53800000000001</v>
      </c>
      <c r="G1021">
        <v>366.31099999999998</v>
      </c>
      <c r="H1021">
        <v>107.49</v>
      </c>
      <c r="I1021">
        <v>0.28308699999999998</v>
      </c>
      <c r="J1021">
        <v>0.70923800000000004</v>
      </c>
      <c r="K1021">
        <v>0</v>
      </c>
      <c r="L1021" t="s">
        <v>42</v>
      </c>
    </row>
    <row r="1022" spans="1:12" x14ac:dyDescent="0.25">
      <c r="A1022" t="s">
        <v>51</v>
      </c>
      <c r="B1022">
        <v>7878.42</v>
      </c>
      <c r="C1022">
        <v>7762.9</v>
      </c>
      <c r="D1022">
        <v>7762.77</v>
      </c>
      <c r="E1022">
        <v>7623.95</v>
      </c>
      <c r="F1022">
        <v>392.30799999999999</v>
      </c>
      <c r="G1022">
        <v>361.226</v>
      </c>
      <c r="H1022">
        <v>107.414</v>
      </c>
      <c r="I1022">
        <v>0.28307900000000003</v>
      </c>
      <c r="J1022">
        <v>0.72206999999999999</v>
      </c>
      <c r="K1022">
        <v>0</v>
      </c>
      <c r="L1022" t="s">
        <v>42</v>
      </c>
    </row>
    <row r="1023" spans="1:12" x14ac:dyDescent="0.25">
      <c r="A1023" t="s">
        <v>51</v>
      </c>
      <c r="B1023">
        <v>8029.41</v>
      </c>
      <c r="C1023">
        <v>7911.12</v>
      </c>
      <c r="D1023">
        <v>7910.97</v>
      </c>
      <c r="E1023">
        <v>7771.73</v>
      </c>
      <c r="F1023">
        <v>411.35599999999999</v>
      </c>
      <c r="G1023">
        <v>363.75400000000002</v>
      </c>
      <c r="H1023">
        <v>108.714</v>
      </c>
      <c r="I1023">
        <v>0.28309699999999999</v>
      </c>
      <c r="J1023">
        <v>0.72780800000000001</v>
      </c>
      <c r="K1023">
        <v>0</v>
      </c>
      <c r="L1023" t="s">
        <v>42</v>
      </c>
    </row>
    <row r="1024" spans="1:12" x14ac:dyDescent="0.25">
      <c r="A1024" t="s">
        <v>51</v>
      </c>
      <c r="B1024">
        <v>7925.31</v>
      </c>
      <c r="C1024">
        <v>7806</v>
      </c>
      <c r="D1024">
        <v>7805.84</v>
      </c>
      <c r="E1024">
        <v>7667.4</v>
      </c>
      <c r="F1024">
        <v>408.10500000000002</v>
      </c>
      <c r="G1024">
        <v>364.601</v>
      </c>
      <c r="H1024">
        <v>107.708</v>
      </c>
      <c r="I1024">
        <v>0.28311500000000001</v>
      </c>
      <c r="J1024">
        <v>0.709816</v>
      </c>
      <c r="K1024">
        <v>0</v>
      </c>
      <c r="L1024" t="s">
        <v>42</v>
      </c>
    </row>
    <row r="1025" spans="1:12" x14ac:dyDescent="0.25">
      <c r="A1025" t="s">
        <v>51</v>
      </c>
      <c r="B1025">
        <v>7857.69</v>
      </c>
      <c r="C1025">
        <v>7740.14</v>
      </c>
      <c r="D1025">
        <v>7740.01</v>
      </c>
      <c r="E1025">
        <v>7601.62</v>
      </c>
      <c r="F1025">
        <v>400.38900000000001</v>
      </c>
      <c r="G1025">
        <v>362.51799999999997</v>
      </c>
      <c r="H1025">
        <v>107.46599999999999</v>
      </c>
      <c r="I1025">
        <v>0.28311799999999998</v>
      </c>
      <c r="J1025">
        <v>0.72672099999999995</v>
      </c>
      <c r="K1025">
        <v>0</v>
      </c>
      <c r="L1025" t="s">
        <v>42</v>
      </c>
    </row>
    <row r="1026" spans="1:12" x14ac:dyDescent="0.25">
      <c r="A1026" t="s">
        <v>51</v>
      </c>
      <c r="B1026">
        <v>7879.69</v>
      </c>
      <c r="C1026">
        <v>7762.63</v>
      </c>
      <c r="D1026">
        <v>7762.49</v>
      </c>
      <c r="E1026">
        <v>7623.66</v>
      </c>
      <c r="F1026">
        <v>392.92599999999999</v>
      </c>
      <c r="G1026">
        <v>361.49</v>
      </c>
      <c r="H1026">
        <v>107.06</v>
      </c>
      <c r="I1026">
        <v>0.28309200000000001</v>
      </c>
      <c r="J1026">
        <v>0.722916</v>
      </c>
      <c r="K1026">
        <v>0</v>
      </c>
      <c r="L1026" t="s">
        <v>42</v>
      </c>
    </row>
    <row r="1027" spans="1:12" x14ac:dyDescent="0.25">
      <c r="A1027" t="s">
        <v>51</v>
      </c>
      <c r="B1027">
        <v>7951.4</v>
      </c>
      <c r="C1027">
        <v>7834.32</v>
      </c>
      <c r="D1027">
        <v>7834.17</v>
      </c>
      <c r="E1027">
        <v>7695.4</v>
      </c>
      <c r="F1027">
        <v>407.02199999999999</v>
      </c>
      <c r="G1027">
        <v>365.09699999999998</v>
      </c>
      <c r="H1027">
        <v>108.667</v>
      </c>
      <c r="I1027">
        <v>0.28276899999999999</v>
      </c>
      <c r="J1027">
        <v>0.72746599999999995</v>
      </c>
      <c r="K1027">
        <v>0</v>
      </c>
      <c r="L1027" t="s">
        <v>42</v>
      </c>
    </row>
    <row r="1028" spans="1:12" x14ac:dyDescent="0.25">
      <c r="A1028" t="s">
        <v>51</v>
      </c>
      <c r="B1028">
        <v>7891.92</v>
      </c>
      <c r="C1028">
        <v>7775.67</v>
      </c>
      <c r="D1028">
        <v>7775.54</v>
      </c>
      <c r="E1028">
        <v>7637.08</v>
      </c>
      <c r="F1028">
        <v>397.24799999999999</v>
      </c>
      <c r="G1028">
        <v>362.04899999999998</v>
      </c>
      <c r="H1028">
        <v>107.605</v>
      </c>
      <c r="I1028">
        <v>0.28310400000000002</v>
      </c>
      <c r="J1028">
        <v>0.70652899999999996</v>
      </c>
      <c r="K1028">
        <v>0</v>
      </c>
      <c r="L1028" t="s">
        <v>42</v>
      </c>
    </row>
    <row r="1029" spans="1:12" x14ac:dyDescent="0.25">
      <c r="A1029" t="s">
        <v>51</v>
      </c>
      <c r="B1029">
        <v>7955.68</v>
      </c>
      <c r="C1029">
        <v>7839.92</v>
      </c>
      <c r="D1029">
        <v>7839.78</v>
      </c>
      <c r="E1029">
        <v>7700.81</v>
      </c>
      <c r="F1029">
        <v>401.61200000000002</v>
      </c>
      <c r="G1029">
        <v>362.863</v>
      </c>
      <c r="H1029">
        <v>108.355</v>
      </c>
      <c r="I1029">
        <v>0.28309600000000001</v>
      </c>
      <c r="J1029">
        <v>0.70653200000000005</v>
      </c>
      <c r="K1029">
        <v>0</v>
      </c>
      <c r="L1029" t="s">
        <v>42</v>
      </c>
    </row>
    <row r="1030" spans="1:12" x14ac:dyDescent="0.25">
      <c r="A1030" t="s">
        <v>51</v>
      </c>
      <c r="B1030">
        <v>7884.42</v>
      </c>
      <c r="C1030">
        <v>7767.25</v>
      </c>
      <c r="D1030">
        <v>7767.11</v>
      </c>
      <c r="E1030">
        <v>7629.22</v>
      </c>
      <c r="F1030">
        <v>393.226</v>
      </c>
      <c r="G1030">
        <v>361.34800000000001</v>
      </c>
      <c r="H1030">
        <v>106.93300000000001</v>
      </c>
      <c r="I1030">
        <v>0.28340399999999999</v>
      </c>
      <c r="J1030">
        <v>0.72767499999999996</v>
      </c>
      <c r="K1030">
        <v>0</v>
      </c>
      <c r="L1030" t="s">
        <v>42</v>
      </c>
    </row>
    <row r="1031" spans="1:12" x14ac:dyDescent="0.25">
      <c r="A1031" t="s">
        <v>51</v>
      </c>
      <c r="B1031">
        <v>7885.71</v>
      </c>
      <c r="C1031">
        <v>7770.85</v>
      </c>
      <c r="D1031">
        <v>7770.7</v>
      </c>
      <c r="E1031">
        <v>7632.83</v>
      </c>
      <c r="F1031">
        <v>386.24099999999999</v>
      </c>
      <c r="G1031">
        <v>361.09800000000001</v>
      </c>
      <c r="H1031">
        <v>106.843</v>
      </c>
      <c r="I1031">
        <v>0.283078</v>
      </c>
      <c r="J1031">
        <v>0.72777899999999995</v>
      </c>
      <c r="K1031">
        <v>0</v>
      </c>
      <c r="L1031" t="s">
        <v>42</v>
      </c>
    </row>
    <row r="1032" spans="1:12" x14ac:dyDescent="0.25">
      <c r="A1032" t="s">
        <v>51</v>
      </c>
      <c r="B1032">
        <v>8069.43</v>
      </c>
      <c r="C1032">
        <v>7953.8</v>
      </c>
      <c r="D1032">
        <v>7953.6</v>
      </c>
      <c r="E1032">
        <v>7813.07</v>
      </c>
      <c r="F1032">
        <v>419.85399999999998</v>
      </c>
      <c r="G1032">
        <v>366.97500000000002</v>
      </c>
      <c r="H1032">
        <v>110.123</v>
      </c>
      <c r="I1032">
        <v>0.26053300000000001</v>
      </c>
      <c r="J1032">
        <v>0.727128</v>
      </c>
      <c r="K1032">
        <v>0</v>
      </c>
      <c r="L1032" t="s">
        <v>42</v>
      </c>
    </row>
    <row r="1033" spans="1:12" x14ac:dyDescent="0.25">
      <c r="A1033" t="s">
        <v>51</v>
      </c>
      <c r="B1033">
        <v>8068.94</v>
      </c>
      <c r="C1033">
        <v>7952.34</v>
      </c>
      <c r="D1033">
        <v>7952.17</v>
      </c>
      <c r="E1033">
        <v>7812.32</v>
      </c>
      <c r="F1033">
        <v>410.10199999999998</v>
      </c>
      <c r="G1033">
        <v>368.83600000000001</v>
      </c>
      <c r="H1033">
        <v>109.557</v>
      </c>
      <c r="I1033">
        <v>0.28311700000000001</v>
      </c>
      <c r="J1033">
        <v>0.70650500000000005</v>
      </c>
      <c r="K1033">
        <v>0</v>
      </c>
      <c r="L1033" t="s">
        <v>42</v>
      </c>
    </row>
    <row r="1034" spans="1:12" x14ac:dyDescent="0.25">
      <c r="A1034" t="s">
        <v>51</v>
      </c>
      <c r="B1034">
        <v>8028.25</v>
      </c>
      <c r="C1034">
        <v>7906.98</v>
      </c>
      <c r="D1034">
        <v>7906.79</v>
      </c>
      <c r="E1034">
        <v>7765.82</v>
      </c>
      <c r="F1034">
        <v>414.12799999999999</v>
      </c>
      <c r="G1034">
        <v>365.33</v>
      </c>
      <c r="H1034">
        <v>109.80800000000001</v>
      </c>
      <c r="I1034">
        <v>0.26200699999999999</v>
      </c>
      <c r="J1034">
        <v>0.707287</v>
      </c>
      <c r="K1034">
        <v>0</v>
      </c>
      <c r="L1034" t="s">
        <v>42</v>
      </c>
    </row>
    <row r="1035" spans="1:12" x14ac:dyDescent="0.25">
      <c r="A1035" t="s">
        <v>51</v>
      </c>
      <c r="B1035">
        <v>8081.11</v>
      </c>
      <c r="C1035">
        <v>7961.15</v>
      </c>
      <c r="D1035">
        <v>7960.95</v>
      </c>
      <c r="E1035">
        <v>7821.17</v>
      </c>
      <c r="F1035">
        <v>415.87200000000001</v>
      </c>
      <c r="G1035">
        <v>366.40899999999999</v>
      </c>
      <c r="H1035">
        <v>109.765</v>
      </c>
      <c r="I1035">
        <v>0.28312599999999999</v>
      </c>
      <c r="J1035">
        <v>0.71837099999999998</v>
      </c>
      <c r="K1035">
        <v>0</v>
      </c>
      <c r="L1035" t="s">
        <v>42</v>
      </c>
    </row>
    <row r="1036" spans="1:12" x14ac:dyDescent="0.25">
      <c r="A1036" t="s">
        <v>51</v>
      </c>
      <c r="B1036">
        <v>8045.62</v>
      </c>
      <c r="C1036">
        <v>7929.14</v>
      </c>
      <c r="D1036">
        <v>7928.97</v>
      </c>
      <c r="E1036">
        <v>7788.93</v>
      </c>
      <c r="F1036">
        <v>412.33800000000002</v>
      </c>
      <c r="G1036">
        <v>366.529</v>
      </c>
      <c r="H1036">
        <v>109.958</v>
      </c>
      <c r="I1036">
        <v>0.283082</v>
      </c>
      <c r="J1036">
        <v>0.72624699999999998</v>
      </c>
      <c r="K1036">
        <v>0</v>
      </c>
      <c r="L1036" t="s">
        <v>42</v>
      </c>
    </row>
    <row r="1037" spans="1:12" x14ac:dyDescent="0.25">
      <c r="A1037" t="s">
        <v>51</v>
      </c>
      <c r="B1037">
        <v>8043.7</v>
      </c>
      <c r="C1037">
        <v>7926.41</v>
      </c>
      <c r="D1037">
        <v>7926.23</v>
      </c>
      <c r="E1037">
        <v>7786.42</v>
      </c>
      <c r="F1037">
        <v>409.91899999999998</v>
      </c>
      <c r="G1037">
        <v>368.10700000000003</v>
      </c>
      <c r="H1037">
        <v>109.605</v>
      </c>
      <c r="I1037">
        <v>0.28499200000000002</v>
      </c>
      <c r="J1037">
        <v>0.70653200000000005</v>
      </c>
      <c r="K1037">
        <v>0</v>
      </c>
      <c r="L1037" t="s">
        <v>42</v>
      </c>
    </row>
    <row r="1038" spans="1:12" x14ac:dyDescent="0.25">
      <c r="A1038" t="s">
        <v>51</v>
      </c>
      <c r="B1038">
        <v>8039.87</v>
      </c>
      <c r="C1038">
        <v>7923.52</v>
      </c>
      <c r="D1038">
        <v>7923.34</v>
      </c>
      <c r="E1038">
        <v>7783.45</v>
      </c>
      <c r="F1038">
        <v>413.86500000000001</v>
      </c>
      <c r="G1038">
        <v>367.24400000000003</v>
      </c>
      <c r="H1038">
        <v>109.946</v>
      </c>
      <c r="I1038">
        <v>0.28308</v>
      </c>
      <c r="J1038">
        <v>0.72725399999999996</v>
      </c>
      <c r="K1038">
        <v>0</v>
      </c>
      <c r="L1038" t="s">
        <v>42</v>
      </c>
    </row>
    <row r="1039" spans="1:12" x14ac:dyDescent="0.25">
      <c r="A1039" t="s">
        <v>51</v>
      </c>
      <c r="B1039">
        <v>8070.1</v>
      </c>
      <c r="C1039">
        <v>7952.82</v>
      </c>
      <c r="D1039">
        <v>7952.6</v>
      </c>
      <c r="E1039">
        <v>7811.52</v>
      </c>
      <c r="F1039">
        <v>433.85399999999998</v>
      </c>
      <c r="G1039">
        <v>370.18099999999998</v>
      </c>
      <c r="H1039">
        <v>110.07899999999999</v>
      </c>
      <c r="I1039">
        <v>0.28335100000000002</v>
      </c>
      <c r="J1039">
        <v>0.71949799999999997</v>
      </c>
      <c r="K1039">
        <v>0</v>
      </c>
      <c r="L1039" t="s">
        <v>42</v>
      </c>
    </row>
    <row r="1040" spans="1:12" x14ac:dyDescent="0.25">
      <c r="A1040" t="s">
        <v>51</v>
      </c>
      <c r="B1040">
        <v>8028.71</v>
      </c>
      <c r="C1040">
        <v>7909.58</v>
      </c>
      <c r="D1040">
        <v>7909.4</v>
      </c>
      <c r="E1040">
        <v>7769.07</v>
      </c>
      <c r="F1040">
        <v>413.43599999999998</v>
      </c>
      <c r="G1040">
        <v>366.45100000000002</v>
      </c>
      <c r="H1040">
        <v>109.176</v>
      </c>
      <c r="I1040">
        <v>0.28340199999999999</v>
      </c>
      <c r="J1040">
        <v>0.72773500000000002</v>
      </c>
      <c r="K1040">
        <v>0</v>
      </c>
      <c r="L1040" t="s">
        <v>42</v>
      </c>
    </row>
    <row r="1041" spans="1:12" x14ac:dyDescent="0.25">
      <c r="A1041" t="s">
        <v>51</v>
      </c>
      <c r="B1041">
        <v>8022.81</v>
      </c>
      <c r="C1041">
        <v>7901.9</v>
      </c>
      <c r="D1041">
        <v>7901.72</v>
      </c>
      <c r="E1041">
        <v>7760.62</v>
      </c>
      <c r="F1041">
        <v>415.32600000000002</v>
      </c>
      <c r="G1041">
        <v>365.56900000000002</v>
      </c>
      <c r="H1041">
        <v>109.152</v>
      </c>
      <c r="I1041">
        <v>0.28310000000000002</v>
      </c>
      <c r="J1041">
        <v>0.72778900000000002</v>
      </c>
      <c r="K1041">
        <v>0</v>
      </c>
      <c r="L1041" t="s">
        <v>42</v>
      </c>
    </row>
    <row r="1042" spans="1:12" x14ac:dyDescent="0.25">
      <c r="A1042" t="s">
        <v>51</v>
      </c>
      <c r="B1042">
        <v>8079.72</v>
      </c>
      <c r="C1042">
        <v>7958.43</v>
      </c>
      <c r="D1042">
        <v>7958.24</v>
      </c>
      <c r="E1042">
        <v>7817.52</v>
      </c>
      <c r="F1042">
        <v>422.71100000000001</v>
      </c>
      <c r="G1042">
        <v>366.74900000000002</v>
      </c>
      <c r="H1042">
        <v>109.616</v>
      </c>
      <c r="I1042">
        <v>0.28310800000000003</v>
      </c>
      <c r="J1042">
        <v>0.72783900000000001</v>
      </c>
      <c r="K1042">
        <v>0</v>
      </c>
      <c r="L1042" t="s">
        <v>42</v>
      </c>
    </row>
    <row r="1043" spans="1:12" x14ac:dyDescent="0.25">
      <c r="A1043" t="s">
        <v>51</v>
      </c>
      <c r="B1043">
        <v>8051.92</v>
      </c>
      <c r="C1043">
        <v>7930.34</v>
      </c>
      <c r="D1043">
        <v>7930.16</v>
      </c>
      <c r="E1043">
        <v>7790.04</v>
      </c>
      <c r="F1043">
        <v>415.53100000000001</v>
      </c>
      <c r="G1043">
        <v>368.99400000000003</v>
      </c>
      <c r="H1043">
        <v>110.389</v>
      </c>
      <c r="I1043">
        <v>0.28311500000000001</v>
      </c>
      <c r="J1043">
        <v>0.72718099999999997</v>
      </c>
      <c r="K1043">
        <v>0</v>
      </c>
      <c r="L1043" t="s">
        <v>42</v>
      </c>
    </row>
    <row r="1044" spans="1:12" x14ac:dyDescent="0.25">
      <c r="A1044" t="s">
        <v>51</v>
      </c>
      <c r="B1044">
        <v>8062.96</v>
      </c>
      <c r="C1044">
        <v>7946.43</v>
      </c>
      <c r="D1044">
        <v>7946.22</v>
      </c>
      <c r="E1044">
        <v>7806.11</v>
      </c>
      <c r="F1044">
        <v>415.61900000000003</v>
      </c>
      <c r="G1044">
        <v>368.89499999999998</v>
      </c>
      <c r="H1044">
        <v>109.788</v>
      </c>
      <c r="I1044">
        <v>0.283078</v>
      </c>
      <c r="J1044">
        <v>0.72539900000000002</v>
      </c>
      <c r="K1044">
        <v>0</v>
      </c>
      <c r="L1044" t="s">
        <v>42</v>
      </c>
    </row>
    <row r="1045" spans="1:12" x14ac:dyDescent="0.25">
      <c r="A1045" t="s">
        <v>51</v>
      </c>
      <c r="B1045">
        <v>7977</v>
      </c>
      <c r="C1045">
        <v>7857.25</v>
      </c>
      <c r="D1045">
        <v>7857.08</v>
      </c>
      <c r="E1045">
        <v>7717.35</v>
      </c>
      <c r="F1045">
        <v>412.26499999999999</v>
      </c>
      <c r="G1045">
        <v>364.80900000000003</v>
      </c>
      <c r="H1045">
        <v>108.57899999999999</v>
      </c>
      <c r="I1045">
        <v>0.28309099999999998</v>
      </c>
      <c r="J1045">
        <v>0.72784300000000002</v>
      </c>
      <c r="K1045">
        <v>0</v>
      </c>
      <c r="L1045" t="s">
        <v>42</v>
      </c>
    </row>
    <row r="1046" spans="1:12" x14ac:dyDescent="0.25">
      <c r="A1046" t="s">
        <v>51</v>
      </c>
      <c r="B1046">
        <v>7982.85</v>
      </c>
      <c r="C1046">
        <v>7864.63</v>
      </c>
      <c r="D1046">
        <v>7864.46</v>
      </c>
      <c r="E1046">
        <v>7725.2</v>
      </c>
      <c r="F1046">
        <v>405.61900000000003</v>
      </c>
      <c r="G1046">
        <v>365.46300000000002</v>
      </c>
      <c r="H1046">
        <v>108.608</v>
      </c>
      <c r="I1046">
        <v>0.283084</v>
      </c>
      <c r="J1046">
        <v>0.70653100000000002</v>
      </c>
      <c r="K1046">
        <v>0</v>
      </c>
      <c r="L1046" t="s">
        <v>42</v>
      </c>
    </row>
    <row r="1047" spans="1:12" x14ac:dyDescent="0.25">
      <c r="A1047" t="s">
        <v>51</v>
      </c>
      <c r="B1047">
        <v>7986.44</v>
      </c>
      <c r="C1047">
        <v>7869.97</v>
      </c>
      <c r="D1047">
        <v>7869.8</v>
      </c>
      <c r="E1047">
        <v>7730.36</v>
      </c>
      <c r="F1047">
        <v>409.66800000000001</v>
      </c>
      <c r="G1047">
        <v>365.21199999999999</v>
      </c>
      <c r="H1047">
        <v>108.533</v>
      </c>
      <c r="I1047">
        <v>0.26064700000000002</v>
      </c>
      <c r="J1047">
        <v>0.72265900000000005</v>
      </c>
      <c r="K1047">
        <v>0</v>
      </c>
      <c r="L1047" t="s">
        <v>42</v>
      </c>
    </row>
    <row r="1048" spans="1:12" x14ac:dyDescent="0.25">
      <c r="A1048" t="s">
        <v>51</v>
      </c>
      <c r="B1048">
        <v>7947.39</v>
      </c>
      <c r="C1048">
        <v>7828.03</v>
      </c>
      <c r="D1048">
        <v>7827.88</v>
      </c>
      <c r="E1048">
        <v>7689.16</v>
      </c>
      <c r="F1048">
        <v>394.01400000000001</v>
      </c>
      <c r="G1048">
        <v>360.512</v>
      </c>
      <c r="H1048">
        <v>107.48699999999999</v>
      </c>
      <c r="I1048">
        <v>0.28315400000000002</v>
      </c>
      <c r="J1048">
        <v>0.72789099999999995</v>
      </c>
      <c r="K1048">
        <v>0</v>
      </c>
      <c r="L1048" t="s">
        <v>42</v>
      </c>
    </row>
    <row r="1049" spans="1:12" x14ac:dyDescent="0.25">
      <c r="A1049" t="s">
        <v>51</v>
      </c>
      <c r="B1049">
        <v>7935.31</v>
      </c>
      <c r="C1049">
        <v>7816.59</v>
      </c>
      <c r="D1049">
        <v>7816.46</v>
      </c>
      <c r="E1049">
        <v>7678.09</v>
      </c>
      <c r="F1049">
        <v>394.91399999999999</v>
      </c>
      <c r="G1049">
        <v>367.625</v>
      </c>
      <c r="H1049">
        <v>107.45</v>
      </c>
      <c r="I1049">
        <v>0.283111</v>
      </c>
      <c r="J1049">
        <v>0.72250199999999998</v>
      </c>
      <c r="K1049">
        <v>0</v>
      </c>
      <c r="L1049" t="s">
        <v>42</v>
      </c>
    </row>
    <row r="1050" spans="1:12" x14ac:dyDescent="0.25">
      <c r="A1050" t="s">
        <v>51</v>
      </c>
      <c r="B1050">
        <v>7856.01</v>
      </c>
      <c r="C1050">
        <v>7737.83</v>
      </c>
      <c r="D1050">
        <v>7737.69</v>
      </c>
      <c r="E1050">
        <v>7599</v>
      </c>
      <c r="F1050">
        <v>391.91199999999998</v>
      </c>
      <c r="G1050">
        <v>360.827</v>
      </c>
      <c r="H1050">
        <v>107.026</v>
      </c>
      <c r="I1050">
        <v>0.283078</v>
      </c>
      <c r="J1050">
        <v>0.72653199999999996</v>
      </c>
      <c r="K1050">
        <v>0</v>
      </c>
      <c r="L1050" t="s">
        <v>42</v>
      </c>
    </row>
    <row r="1051" spans="1:12" x14ac:dyDescent="0.25">
      <c r="A1051" t="s">
        <v>51</v>
      </c>
      <c r="B1051">
        <v>7840.02</v>
      </c>
      <c r="C1051">
        <v>7722.78</v>
      </c>
      <c r="D1051">
        <v>7722.63</v>
      </c>
      <c r="E1051">
        <v>7584.88</v>
      </c>
      <c r="F1051">
        <v>388.709</v>
      </c>
      <c r="G1051">
        <v>359.70499999999998</v>
      </c>
      <c r="H1051">
        <v>107.10899999999999</v>
      </c>
      <c r="I1051">
        <v>0.28320499999999998</v>
      </c>
      <c r="J1051">
        <v>0.75012199999999996</v>
      </c>
      <c r="K1051">
        <v>0</v>
      </c>
      <c r="L1051" t="s">
        <v>42</v>
      </c>
    </row>
    <row r="1052" spans="1:12" x14ac:dyDescent="0.25">
      <c r="A1052" t="s">
        <v>51</v>
      </c>
      <c r="B1052">
        <v>7858.59</v>
      </c>
      <c r="C1052">
        <v>7740.79</v>
      </c>
      <c r="D1052">
        <v>7740.65</v>
      </c>
      <c r="E1052">
        <v>7602.4</v>
      </c>
      <c r="F1052">
        <v>396.17399999999998</v>
      </c>
      <c r="G1052">
        <v>361.26299999999998</v>
      </c>
      <c r="H1052">
        <v>107.086</v>
      </c>
      <c r="I1052">
        <v>0.283078</v>
      </c>
      <c r="J1052">
        <v>0.72787999999999997</v>
      </c>
      <c r="K1052">
        <v>0</v>
      </c>
      <c r="L1052" t="s">
        <v>42</v>
      </c>
    </row>
    <row r="1053" spans="1:12" x14ac:dyDescent="0.25">
      <c r="A1053" t="s">
        <v>51</v>
      </c>
      <c r="B1053">
        <v>7918.1</v>
      </c>
      <c r="C1053">
        <v>7798.19</v>
      </c>
      <c r="D1053">
        <v>7798.05</v>
      </c>
      <c r="E1053">
        <v>7659.87</v>
      </c>
      <c r="F1053">
        <v>395.76</v>
      </c>
      <c r="G1053">
        <v>368.42700000000002</v>
      </c>
      <c r="H1053">
        <v>107.57299999999999</v>
      </c>
      <c r="I1053">
        <v>0.283078</v>
      </c>
      <c r="J1053">
        <v>0.72777700000000001</v>
      </c>
      <c r="K1053">
        <v>0</v>
      </c>
      <c r="L1053" t="s">
        <v>42</v>
      </c>
    </row>
    <row r="1054" spans="1:12" x14ac:dyDescent="0.25">
      <c r="A1054" t="s">
        <v>51</v>
      </c>
      <c r="B1054">
        <v>7886.97</v>
      </c>
      <c r="C1054">
        <v>7768.88</v>
      </c>
      <c r="D1054">
        <v>7768.72</v>
      </c>
      <c r="E1054">
        <v>7629.97</v>
      </c>
      <c r="F1054">
        <v>399.53100000000001</v>
      </c>
      <c r="G1054">
        <v>363.06400000000002</v>
      </c>
      <c r="H1054">
        <v>107.848</v>
      </c>
      <c r="I1054">
        <v>0.283078</v>
      </c>
      <c r="J1054">
        <v>0.70820099999999997</v>
      </c>
      <c r="K1054">
        <v>0</v>
      </c>
      <c r="L1054" t="s">
        <v>42</v>
      </c>
    </row>
    <row r="1055" spans="1:12" x14ac:dyDescent="0.25">
      <c r="A1055" t="s">
        <v>51</v>
      </c>
      <c r="B1055">
        <v>7901.11</v>
      </c>
      <c r="C1055">
        <v>7784.3</v>
      </c>
      <c r="D1055">
        <v>7784.15</v>
      </c>
      <c r="E1055">
        <v>7645.88</v>
      </c>
      <c r="F1055">
        <v>395.70499999999998</v>
      </c>
      <c r="G1055">
        <v>361.24200000000002</v>
      </c>
      <c r="H1055">
        <v>107.208</v>
      </c>
      <c r="I1055">
        <v>0.28401199999999999</v>
      </c>
      <c r="J1055">
        <v>0.72537300000000005</v>
      </c>
      <c r="K1055">
        <v>0</v>
      </c>
      <c r="L1055" t="s">
        <v>42</v>
      </c>
    </row>
    <row r="1056" spans="1:12" x14ac:dyDescent="0.25">
      <c r="A1056" t="s">
        <v>51</v>
      </c>
      <c r="B1056">
        <v>7845.55</v>
      </c>
      <c r="C1056">
        <v>7728.92</v>
      </c>
      <c r="D1056">
        <v>7728.78</v>
      </c>
      <c r="E1056">
        <v>7591.02</v>
      </c>
      <c r="F1056">
        <v>390.64800000000002</v>
      </c>
      <c r="G1056">
        <v>361.35199999999998</v>
      </c>
      <c r="H1056">
        <v>106.771</v>
      </c>
      <c r="I1056">
        <v>0.26406000000000002</v>
      </c>
      <c r="J1056">
        <v>0.72655499999999995</v>
      </c>
      <c r="K1056">
        <v>0</v>
      </c>
      <c r="L1056" t="s">
        <v>42</v>
      </c>
    </row>
    <row r="1057" spans="1:25" x14ac:dyDescent="0.25">
      <c r="A1057" t="s">
        <v>51</v>
      </c>
      <c r="B1057">
        <v>7868.8</v>
      </c>
      <c r="C1057">
        <v>7750.79</v>
      </c>
      <c r="D1057">
        <v>7750.64</v>
      </c>
      <c r="E1057">
        <v>7611.9</v>
      </c>
      <c r="F1057">
        <v>391.392</v>
      </c>
      <c r="G1057">
        <v>361.42200000000003</v>
      </c>
      <c r="H1057">
        <v>107.13200000000001</v>
      </c>
      <c r="I1057">
        <v>0.28309299999999998</v>
      </c>
      <c r="J1057">
        <v>0.72549300000000005</v>
      </c>
      <c r="K1057">
        <v>0</v>
      </c>
      <c r="L1057" t="s">
        <v>42</v>
      </c>
    </row>
    <row r="1058" spans="1:25" x14ac:dyDescent="0.25">
      <c r="A1058" t="s">
        <v>51</v>
      </c>
      <c r="B1058">
        <v>7818.73</v>
      </c>
      <c r="C1058">
        <v>7701.78</v>
      </c>
      <c r="D1058">
        <v>7701.63</v>
      </c>
      <c r="E1058">
        <v>7563.82</v>
      </c>
      <c r="F1058">
        <v>388.41800000000001</v>
      </c>
      <c r="G1058">
        <v>361.572</v>
      </c>
      <c r="H1058">
        <v>106.682</v>
      </c>
      <c r="I1058">
        <v>0.28327799999999997</v>
      </c>
      <c r="J1058">
        <v>0.72766399999999998</v>
      </c>
      <c r="K1058">
        <v>0</v>
      </c>
      <c r="L1058" t="s">
        <v>42</v>
      </c>
    </row>
    <row r="1059" spans="1:25" x14ac:dyDescent="0.25">
      <c r="A1059" t="s">
        <v>51</v>
      </c>
      <c r="B1059">
        <v>7850.39</v>
      </c>
      <c r="C1059">
        <v>7734.54</v>
      </c>
      <c r="D1059">
        <v>7734.4</v>
      </c>
      <c r="E1059">
        <v>7596.44</v>
      </c>
      <c r="F1059">
        <v>390.20800000000003</v>
      </c>
      <c r="G1059">
        <v>360.92200000000003</v>
      </c>
      <c r="H1059">
        <v>106.72199999999999</v>
      </c>
      <c r="I1059">
        <v>0.283084</v>
      </c>
      <c r="J1059">
        <v>0.72780900000000004</v>
      </c>
      <c r="K1059">
        <v>0</v>
      </c>
      <c r="L1059" t="s">
        <v>42</v>
      </c>
    </row>
    <row r="1060" spans="1:25" x14ac:dyDescent="0.25">
      <c r="A1060" t="s">
        <v>51</v>
      </c>
      <c r="B1060">
        <v>7828.1</v>
      </c>
      <c r="C1060">
        <v>7712.43</v>
      </c>
      <c r="D1060">
        <v>7712.29</v>
      </c>
      <c r="E1060">
        <v>7574.24</v>
      </c>
      <c r="F1060">
        <v>390.99900000000002</v>
      </c>
      <c r="G1060">
        <v>360.60899999999998</v>
      </c>
      <c r="H1060">
        <v>106.901</v>
      </c>
      <c r="I1060">
        <v>0.26084400000000002</v>
      </c>
      <c r="J1060">
        <v>0.72691700000000004</v>
      </c>
      <c r="K1060">
        <v>0</v>
      </c>
      <c r="L1060" t="s">
        <v>42</v>
      </c>
    </row>
    <row r="1061" spans="1:25" x14ac:dyDescent="0.25">
      <c r="A1061" t="s">
        <v>51</v>
      </c>
      <c r="B1061">
        <v>7843.78</v>
      </c>
      <c r="C1061">
        <v>7728.34</v>
      </c>
      <c r="D1061">
        <v>7728.21</v>
      </c>
      <c r="E1061">
        <v>7589.29</v>
      </c>
      <c r="F1061">
        <v>389.291</v>
      </c>
      <c r="G1061">
        <v>361.82</v>
      </c>
      <c r="H1061">
        <v>107.015</v>
      </c>
      <c r="I1061">
        <v>0.283078</v>
      </c>
      <c r="J1061">
        <v>0.72789300000000001</v>
      </c>
      <c r="K1061">
        <v>0</v>
      </c>
      <c r="L1061" t="s">
        <v>42</v>
      </c>
    </row>
    <row r="1062" spans="1:25" x14ac:dyDescent="0.25">
      <c r="A1062" t="s">
        <v>51</v>
      </c>
      <c r="B1062">
        <v>8099.63</v>
      </c>
      <c r="C1062">
        <v>7984.19</v>
      </c>
      <c r="D1062">
        <v>7983.94</v>
      </c>
      <c r="E1062">
        <v>7842.85</v>
      </c>
      <c r="F1062">
        <v>424.36700000000002</v>
      </c>
      <c r="G1062">
        <v>369.79500000000002</v>
      </c>
      <c r="H1062">
        <v>109.833</v>
      </c>
      <c r="I1062">
        <v>0.283078</v>
      </c>
      <c r="J1062">
        <v>0.71220099999999997</v>
      </c>
      <c r="K1062">
        <v>0</v>
      </c>
      <c r="L1062" t="s">
        <v>42</v>
      </c>
    </row>
    <row r="1063" spans="1:25" x14ac:dyDescent="0.25">
      <c r="A1063" t="s">
        <v>51</v>
      </c>
      <c r="B1063">
        <v>8003.88</v>
      </c>
      <c r="C1063">
        <v>7888.09</v>
      </c>
      <c r="D1063">
        <v>7887.91</v>
      </c>
      <c r="E1063">
        <v>7747.84</v>
      </c>
      <c r="F1063">
        <v>412.82900000000001</v>
      </c>
      <c r="G1063">
        <v>366.32400000000001</v>
      </c>
      <c r="H1063">
        <v>108.90600000000001</v>
      </c>
      <c r="I1063">
        <v>0.28312700000000002</v>
      </c>
      <c r="J1063">
        <v>0.72719500000000004</v>
      </c>
      <c r="K1063">
        <v>0</v>
      </c>
      <c r="L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51</v>
      </c>
      <c r="B1064">
        <v>7959.57</v>
      </c>
      <c r="C1064">
        <v>7844.04</v>
      </c>
      <c r="D1064">
        <v>7843.86</v>
      </c>
      <c r="E1064">
        <v>7704.48</v>
      </c>
      <c r="F1064">
        <v>409.68200000000002</v>
      </c>
      <c r="G1064">
        <v>365.327</v>
      </c>
      <c r="H1064">
        <v>109.283</v>
      </c>
      <c r="I1064">
        <v>0.283225</v>
      </c>
      <c r="J1064">
        <v>0.72765899999999994</v>
      </c>
      <c r="K1064">
        <v>0</v>
      </c>
      <c r="L1064" t="s">
        <v>42</v>
      </c>
      <c r="R1064">
        <f>AVERAGE(B1015:B1064)</f>
        <v>7956.4589999999989</v>
      </c>
      <c r="S1064">
        <f>AVERAGE(C1015:C1064)</f>
        <v>7838.8054000000002</v>
      </c>
      <c r="U1064">
        <f>_xlfn.VAR.P(B1015:B1064)</f>
        <v>6941.8316889999978</v>
      </c>
      <c r="V1064">
        <f>_xlfn.VAR.P(C1015:C1064)</f>
        <v>6872.9271048399996</v>
      </c>
      <c r="X1064">
        <f>1.96*SQRT(U1064)/50</f>
        <v>3.2660520887739919</v>
      </c>
      <c r="Y1064">
        <f>1.96*SQRT(V1064)/50</f>
        <v>3.249802256504438</v>
      </c>
    </row>
    <row r="1065" spans="1:25" x14ac:dyDescent="0.25">
      <c r="A1065" t="s">
        <v>51</v>
      </c>
      <c r="B1065">
        <v>397949.72820000001</v>
      </c>
      <c r="C1065" t="s">
        <v>36</v>
      </c>
    </row>
    <row r="1066" spans="1:25" x14ac:dyDescent="0.25">
      <c r="A1066" t="s">
        <v>70</v>
      </c>
      <c r="B1066">
        <v>7065.73</v>
      </c>
      <c r="C1066">
        <v>7008.02</v>
      </c>
      <c r="D1066">
        <v>7007.83</v>
      </c>
      <c r="E1066">
        <v>6867.91</v>
      </c>
      <c r="F1066">
        <v>406.42599999999999</v>
      </c>
      <c r="G1066">
        <v>0</v>
      </c>
      <c r="H1066">
        <v>109.404</v>
      </c>
      <c r="I1066">
        <v>0.28308299999999997</v>
      </c>
      <c r="J1066">
        <v>0.72718499999999997</v>
      </c>
      <c r="K1066">
        <v>0</v>
      </c>
      <c r="L1066" t="s">
        <v>42</v>
      </c>
    </row>
    <row r="1067" spans="1:25" x14ac:dyDescent="0.25">
      <c r="A1067" t="s">
        <v>70</v>
      </c>
      <c r="B1067">
        <v>6964.72</v>
      </c>
      <c r="C1067">
        <v>6906.67</v>
      </c>
      <c r="D1067">
        <v>6906.49</v>
      </c>
      <c r="E1067">
        <v>6766.94</v>
      </c>
      <c r="F1067">
        <v>394.40899999999999</v>
      </c>
      <c r="G1067">
        <v>0</v>
      </c>
      <c r="H1067">
        <v>108.518</v>
      </c>
      <c r="I1067">
        <v>0.28308299999999997</v>
      </c>
      <c r="J1067">
        <v>0.71095200000000003</v>
      </c>
      <c r="K1067">
        <v>0</v>
      </c>
      <c r="L1067" t="s">
        <v>42</v>
      </c>
    </row>
    <row r="1068" spans="1:25" x14ac:dyDescent="0.25">
      <c r="A1068" t="s">
        <v>70</v>
      </c>
      <c r="B1068">
        <v>6952.56</v>
      </c>
      <c r="C1068">
        <v>6894.34</v>
      </c>
      <c r="D1068">
        <v>6894.16</v>
      </c>
      <c r="E1068">
        <v>6755.18</v>
      </c>
      <c r="F1068">
        <v>392.44200000000001</v>
      </c>
      <c r="G1068">
        <v>0</v>
      </c>
      <c r="H1068">
        <v>108.34399999999999</v>
      </c>
      <c r="I1068">
        <v>0.28405999999999998</v>
      </c>
      <c r="J1068">
        <v>0.727016</v>
      </c>
      <c r="K1068">
        <v>0</v>
      </c>
      <c r="L1068" t="s">
        <v>42</v>
      </c>
    </row>
    <row r="1069" spans="1:25" x14ac:dyDescent="0.25">
      <c r="A1069" t="s">
        <v>70</v>
      </c>
      <c r="B1069">
        <v>6953.05</v>
      </c>
      <c r="C1069">
        <v>6895.45</v>
      </c>
      <c r="D1069">
        <v>6895.25</v>
      </c>
      <c r="E1069">
        <v>6756.24</v>
      </c>
      <c r="F1069">
        <v>398.02300000000002</v>
      </c>
      <c r="G1069">
        <v>0</v>
      </c>
      <c r="H1069">
        <v>108.613</v>
      </c>
      <c r="I1069">
        <v>0.28321800000000003</v>
      </c>
      <c r="J1069">
        <v>0.72448699999999999</v>
      </c>
      <c r="K1069">
        <v>0</v>
      </c>
      <c r="L1069" t="s">
        <v>42</v>
      </c>
    </row>
    <row r="1070" spans="1:25" x14ac:dyDescent="0.25">
      <c r="A1070" t="s">
        <v>70</v>
      </c>
      <c r="B1070">
        <v>6931.46</v>
      </c>
      <c r="C1070">
        <v>6873.39</v>
      </c>
      <c r="D1070">
        <v>6873.21</v>
      </c>
      <c r="E1070">
        <v>6734.03</v>
      </c>
      <c r="F1070">
        <v>393.27499999999998</v>
      </c>
      <c r="G1070">
        <v>0</v>
      </c>
      <c r="H1070">
        <v>108.88500000000001</v>
      </c>
      <c r="I1070">
        <v>0.26903100000000002</v>
      </c>
      <c r="J1070">
        <v>0.71501899999999996</v>
      </c>
      <c r="K1070">
        <v>0</v>
      </c>
      <c r="L1070" t="s">
        <v>42</v>
      </c>
    </row>
    <row r="1071" spans="1:25" x14ac:dyDescent="0.25">
      <c r="A1071" t="s">
        <v>70</v>
      </c>
      <c r="B1071">
        <v>7062.18</v>
      </c>
      <c r="C1071">
        <v>7003.57</v>
      </c>
      <c r="D1071">
        <v>7003.36</v>
      </c>
      <c r="E1071">
        <v>6863.01</v>
      </c>
      <c r="F1071">
        <v>412.81700000000001</v>
      </c>
      <c r="G1071">
        <v>0</v>
      </c>
      <c r="H1071">
        <v>109.754</v>
      </c>
      <c r="I1071">
        <v>0.28309699999999999</v>
      </c>
      <c r="J1071">
        <v>0.72714299999999998</v>
      </c>
      <c r="K1071">
        <v>0</v>
      </c>
      <c r="L1071" t="s">
        <v>42</v>
      </c>
    </row>
    <row r="1072" spans="1:25" x14ac:dyDescent="0.25">
      <c r="A1072" t="s">
        <v>70</v>
      </c>
      <c r="B1072">
        <v>6996.55</v>
      </c>
      <c r="C1072">
        <v>6938.18</v>
      </c>
      <c r="D1072">
        <v>6938.01</v>
      </c>
      <c r="E1072">
        <v>6798.02</v>
      </c>
      <c r="F1072">
        <v>399.18299999999999</v>
      </c>
      <c r="G1072">
        <v>0</v>
      </c>
      <c r="H1072">
        <v>108.672</v>
      </c>
      <c r="I1072">
        <v>0.28310200000000002</v>
      </c>
      <c r="J1072">
        <v>0.72282500000000005</v>
      </c>
      <c r="K1072">
        <v>0</v>
      </c>
      <c r="L1072" t="s">
        <v>42</v>
      </c>
    </row>
    <row r="1073" spans="1:12" x14ac:dyDescent="0.25">
      <c r="A1073" t="s">
        <v>70</v>
      </c>
      <c r="B1073">
        <v>7007.67</v>
      </c>
      <c r="C1073">
        <v>6949.62</v>
      </c>
      <c r="D1073">
        <v>6949.44</v>
      </c>
      <c r="E1073">
        <v>6810.17</v>
      </c>
      <c r="F1073">
        <v>396.642</v>
      </c>
      <c r="G1073">
        <v>0</v>
      </c>
      <c r="H1073">
        <v>108.54600000000001</v>
      </c>
      <c r="I1073">
        <v>0.28364200000000001</v>
      </c>
      <c r="J1073">
        <v>0.72572000000000003</v>
      </c>
      <c r="K1073">
        <v>0</v>
      </c>
      <c r="L1073" t="s">
        <v>42</v>
      </c>
    </row>
    <row r="1074" spans="1:12" x14ac:dyDescent="0.25">
      <c r="A1074" t="s">
        <v>70</v>
      </c>
      <c r="B1074">
        <v>7055.19</v>
      </c>
      <c r="C1074">
        <v>6996.82</v>
      </c>
      <c r="D1074">
        <v>6996.64</v>
      </c>
      <c r="E1074">
        <v>6856.53</v>
      </c>
      <c r="F1074">
        <v>406.31400000000002</v>
      </c>
      <c r="G1074">
        <v>0</v>
      </c>
      <c r="H1074">
        <v>110.17700000000001</v>
      </c>
      <c r="I1074">
        <v>0.283497</v>
      </c>
      <c r="J1074">
        <v>0.70653100000000002</v>
      </c>
      <c r="K1074">
        <v>0</v>
      </c>
      <c r="L1074" t="s">
        <v>42</v>
      </c>
    </row>
    <row r="1075" spans="1:12" x14ac:dyDescent="0.25">
      <c r="A1075" t="s">
        <v>70</v>
      </c>
      <c r="B1075">
        <v>7002.72</v>
      </c>
      <c r="C1075">
        <v>6944.03</v>
      </c>
      <c r="D1075">
        <v>6943.84</v>
      </c>
      <c r="E1075">
        <v>6803.95</v>
      </c>
      <c r="F1075">
        <v>401.12799999999999</v>
      </c>
      <c r="G1075">
        <v>0</v>
      </c>
      <c r="H1075">
        <v>109.065</v>
      </c>
      <c r="I1075">
        <v>0.28312500000000002</v>
      </c>
      <c r="J1075">
        <v>0.72408399999999995</v>
      </c>
      <c r="K1075">
        <v>0</v>
      </c>
      <c r="L1075" t="s">
        <v>42</v>
      </c>
    </row>
    <row r="1076" spans="1:12" x14ac:dyDescent="0.25">
      <c r="A1076" t="s">
        <v>70</v>
      </c>
      <c r="B1076">
        <v>7054.61</v>
      </c>
      <c r="C1076">
        <v>6996.17</v>
      </c>
      <c r="D1076">
        <v>6995.97</v>
      </c>
      <c r="E1076">
        <v>6855.52</v>
      </c>
      <c r="F1076">
        <v>408.83600000000001</v>
      </c>
      <c r="G1076">
        <v>0</v>
      </c>
      <c r="H1076">
        <v>110.333</v>
      </c>
      <c r="I1076">
        <v>0.283078</v>
      </c>
      <c r="J1076">
        <v>0.70653100000000002</v>
      </c>
      <c r="K1076">
        <v>0</v>
      </c>
      <c r="L1076" t="s">
        <v>42</v>
      </c>
    </row>
    <row r="1077" spans="1:12" x14ac:dyDescent="0.25">
      <c r="A1077" t="s">
        <v>70</v>
      </c>
      <c r="B1077">
        <v>7040.81</v>
      </c>
      <c r="C1077">
        <v>6982.54</v>
      </c>
      <c r="D1077">
        <v>6982.34</v>
      </c>
      <c r="E1077">
        <v>6842.6</v>
      </c>
      <c r="F1077">
        <v>404.274</v>
      </c>
      <c r="G1077">
        <v>0</v>
      </c>
      <c r="H1077">
        <v>109.50700000000001</v>
      </c>
      <c r="I1077">
        <v>0.283078</v>
      </c>
      <c r="J1077">
        <v>0.72789800000000004</v>
      </c>
      <c r="K1077">
        <v>0</v>
      </c>
      <c r="L1077" t="s">
        <v>42</v>
      </c>
    </row>
    <row r="1078" spans="1:12" x14ac:dyDescent="0.25">
      <c r="A1078" t="s">
        <v>70</v>
      </c>
      <c r="B1078">
        <v>7067.95</v>
      </c>
      <c r="C1078">
        <v>7009.63</v>
      </c>
      <c r="D1078">
        <v>7009.43</v>
      </c>
      <c r="E1078">
        <v>6869.63</v>
      </c>
      <c r="F1078">
        <v>412.63099999999997</v>
      </c>
      <c r="G1078">
        <v>0</v>
      </c>
      <c r="H1078">
        <v>109.699</v>
      </c>
      <c r="I1078">
        <v>0.283078</v>
      </c>
      <c r="J1078">
        <v>0.72787500000000005</v>
      </c>
      <c r="K1078">
        <v>0</v>
      </c>
      <c r="L1078" t="s">
        <v>42</v>
      </c>
    </row>
    <row r="1079" spans="1:12" x14ac:dyDescent="0.25">
      <c r="A1079" t="s">
        <v>70</v>
      </c>
      <c r="B1079">
        <v>7018.69</v>
      </c>
      <c r="C1079">
        <v>6960.84</v>
      </c>
      <c r="D1079">
        <v>6960.62</v>
      </c>
      <c r="E1079">
        <v>6819.56</v>
      </c>
      <c r="F1079">
        <v>402.09800000000001</v>
      </c>
      <c r="G1079">
        <v>0</v>
      </c>
      <c r="H1079">
        <v>108.262</v>
      </c>
      <c r="I1079">
        <v>0.28309899999999999</v>
      </c>
      <c r="J1079">
        <v>0.72632300000000005</v>
      </c>
      <c r="K1079">
        <v>0</v>
      </c>
      <c r="L1079" t="s">
        <v>42</v>
      </c>
    </row>
    <row r="1080" spans="1:12" x14ac:dyDescent="0.25">
      <c r="A1080" t="s">
        <v>70</v>
      </c>
      <c r="B1080">
        <v>7051.46</v>
      </c>
      <c r="C1080">
        <v>6993.12</v>
      </c>
      <c r="D1080">
        <v>6992.93</v>
      </c>
      <c r="E1080">
        <v>6853.19</v>
      </c>
      <c r="F1080">
        <v>410.94799999999998</v>
      </c>
      <c r="G1080">
        <v>0</v>
      </c>
      <c r="H1080">
        <v>109.36799999999999</v>
      </c>
      <c r="I1080">
        <v>0.27058599999999999</v>
      </c>
      <c r="J1080">
        <v>0.72789199999999998</v>
      </c>
      <c r="K1080">
        <v>0</v>
      </c>
      <c r="L1080" t="s">
        <v>42</v>
      </c>
    </row>
    <row r="1081" spans="1:12" x14ac:dyDescent="0.25">
      <c r="A1081" t="s">
        <v>70</v>
      </c>
      <c r="B1081">
        <v>6901.98</v>
      </c>
      <c r="C1081">
        <v>6844.07</v>
      </c>
      <c r="D1081">
        <v>6843.91</v>
      </c>
      <c r="E1081">
        <v>6706.2</v>
      </c>
      <c r="F1081">
        <v>381.834</v>
      </c>
      <c r="G1081">
        <v>0</v>
      </c>
      <c r="H1081">
        <v>106.837</v>
      </c>
      <c r="I1081">
        <v>0.28307900000000003</v>
      </c>
      <c r="J1081">
        <v>0.71620799999999996</v>
      </c>
      <c r="K1081">
        <v>0</v>
      </c>
      <c r="L1081" t="s">
        <v>42</v>
      </c>
    </row>
    <row r="1082" spans="1:12" x14ac:dyDescent="0.25">
      <c r="A1082" t="s">
        <v>70</v>
      </c>
      <c r="B1082">
        <v>6914.65</v>
      </c>
      <c r="C1082">
        <v>6856.51</v>
      </c>
      <c r="D1082">
        <v>6856.36</v>
      </c>
      <c r="E1082">
        <v>6717.97</v>
      </c>
      <c r="F1082">
        <v>390.32100000000003</v>
      </c>
      <c r="G1082">
        <v>0</v>
      </c>
      <c r="H1082">
        <v>107.626</v>
      </c>
      <c r="I1082">
        <v>0.28317700000000001</v>
      </c>
      <c r="J1082">
        <v>0.72734100000000002</v>
      </c>
      <c r="K1082">
        <v>0</v>
      </c>
      <c r="L1082" t="s">
        <v>42</v>
      </c>
    </row>
    <row r="1083" spans="1:12" x14ac:dyDescent="0.25">
      <c r="A1083" t="s">
        <v>70</v>
      </c>
      <c r="B1083">
        <v>6949.75</v>
      </c>
      <c r="C1083">
        <v>6891.56</v>
      </c>
      <c r="D1083">
        <v>6891.4</v>
      </c>
      <c r="E1083">
        <v>6752.93</v>
      </c>
      <c r="F1083">
        <v>394.09899999999999</v>
      </c>
      <c r="G1083">
        <v>0</v>
      </c>
      <c r="H1083">
        <v>108.124</v>
      </c>
      <c r="I1083">
        <v>0.27567599999999998</v>
      </c>
      <c r="J1083">
        <v>0.72652899999999998</v>
      </c>
      <c r="K1083">
        <v>0</v>
      </c>
      <c r="L1083" t="s">
        <v>42</v>
      </c>
    </row>
    <row r="1084" spans="1:12" x14ac:dyDescent="0.25">
      <c r="A1084" t="s">
        <v>70</v>
      </c>
      <c r="B1084">
        <v>6893.96</v>
      </c>
      <c r="C1084">
        <v>6836.34</v>
      </c>
      <c r="D1084">
        <v>6836.18</v>
      </c>
      <c r="E1084">
        <v>6697.92</v>
      </c>
      <c r="F1084">
        <v>386.17099999999999</v>
      </c>
      <c r="G1084">
        <v>0</v>
      </c>
      <c r="H1084">
        <v>106.952</v>
      </c>
      <c r="I1084">
        <v>0.28307900000000003</v>
      </c>
      <c r="J1084">
        <v>0.70653200000000005</v>
      </c>
      <c r="K1084">
        <v>0</v>
      </c>
      <c r="L1084" t="s">
        <v>42</v>
      </c>
    </row>
    <row r="1085" spans="1:12" x14ac:dyDescent="0.25">
      <c r="A1085" t="s">
        <v>70</v>
      </c>
      <c r="B1085">
        <v>6888.7</v>
      </c>
      <c r="C1085">
        <v>6831.04</v>
      </c>
      <c r="D1085">
        <v>6830.88</v>
      </c>
      <c r="E1085">
        <v>6692.39</v>
      </c>
      <c r="F1085">
        <v>383.255</v>
      </c>
      <c r="G1085">
        <v>0</v>
      </c>
      <c r="H1085">
        <v>107.172</v>
      </c>
      <c r="I1085">
        <v>0.28419</v>
      </c>
      <c r="J1085">
        <v>0.72786899999999999</v>
      </c>
      <c r="K1085">
        <v>0</v>
      </c>
      <c r="L1085" t="s">
        <v>42</v>
      </c>
    </row>
    <row r="1086" spans="1:12" x14ac:dyDescent="0.25">
      <c r="A1086" t="s">
        <v>70</v>
      </c>
      <c r="B1086">
        <v>6898.12</v>
      </c>
      <c r="C1086">
        <v>6840.56</v>
      </c>
      <c r="D1086">
        <v>6840.41</v>
      </c>
      <c r="E1086">
        <v>6701.93</v>
      </c>
      <c r="F1086">
        <v>386.47800000000001</v>
      </c>
      <c r="G1086">
        <v>0</v>
      </c>
      <c r="H1086">
        <v>107.004</v>
      </c>
      <c r="I1086">
        <v>0.28321600000000002</v>
      </c>
      <c r="J1086">
        <v>0.725383</v>
      </c>
      <c r="K1086">
        <v>0</v>
      </c>
      <c r="L1086" t="s">
        <v>42</v>
      </c>
    </row>
    <row r="1087" spans="1:12" x14ac:dyDescent="0.25">
      <c r="A1087" t="s">
        <v>70</v>
      </c>
      <c r="B1087">
        <v>6921.07</v>
      </c>
      <c r="C1087">
        <v>6862.79</v>
      </c>
      <c r="D1087">
        <v>6862.64</v>
      </c>
      <c r="E1087">
        <v>6724.29</v>
      </c>
      <c r="F1087">
        <v>386.46</v>
      </c>
      <c r="G1087">
        <v>0</v>
      </c>
      <c r="H1087">
        <v>107.41200000000001</v>
      </c>
      <c r="I1087">
        <v>0.28309299999999998</v>
      </c>
      <c r="J1087">
        <v>0.727406</v>
      </c>
      <c r="K1087">
        <v>0</v>
      </c>
      <c r="L1087" t="s">
        <v>42</v>
      </c>
    </row>
    <row r="1088" spans="1:12" x14ac:dyDescent="0.25">
      <c r="A1088" t="s">
        <v>70</v>
      </c>
      <c r="B1088">
        <v>6931.28</v>
      </c>
      <c r="C1088">
        <v>6872.45</v>
      </c>
      <c r="D1088">
        <v>6872.29</v>
      </c>
      <c r="E1088">
        <v>6733.57</v>
      </c>
      <c r="F1088">
        <v>388.226</v>
      </c>
      <c r="G1088">
        <v>0</v>
      </c>
      <c r="H1088">
        <v>107.679</v>
      </c>
      <c r="I1088">
        <v>0.28308499999999998</v>
      </c>
      <c r="J1088">
        <v>0.70653200000000005</v>
      </c>
      <c r="K1088">
        <v>0</v>
      </c>
      <c r="L1088" t="s">
        <v>42</v>
      </c>
    </row>
    <row r="1089" spans="1:12" x14ac:dyDescent="0.25">
      <c r="A1089" t="s">
        <v>70</v>
      </c>
      <c r="B1089">
        <v>7055.09</v>
      </c>
      <c r="C1089">
        <v>6997.39</v>
      </c>
      <c r="D1089">
        <v>6997.22</v>
      </c>
      <c r="E1089">
        <v>6858.31</v>
      </c>
      <c r="F1089">
        <v>398.017</v>
      </c>
      <c r="G1089">
        <v>0</v>
      </c>
      <c r="H1089">
        <v>108.074</v>
      </c>
      <c r="I1089">
        <v>0.28355999999999998</v>
      </c>
      <c r="J1089">
        <v>0.72146200000000005</v>
      </c>
      <c r="K1089">
        <v>0</v>
      </c>
      <c r="L1089" t="s">
        <v>42</v>
      </c>
    </row>
    <row r="1090" spans="1:12" x14ac:dyDescent="0.25">
      <c r="A1090" t="s">
        <v>70</v>
      </c>
      <c r="B1090">
        <v>6858.38</v>
      </c>
      <c r="C1090">
        <v>6800.11</v>
      </c>
      <c r="D1090">
        <v>6799.96</v>
      </c>
      <c r="E1090">
        <v>6662.28</v>
      </c>
      <c r="F1090">
        <v>382.56400000000002</v>
      </c>
      <c r="G1090">
        <v>0</v>
      </c>
      <c r="H1090">
        <v>106.589</v>
      </c>
      <c r="I1090">
        <v>0.283078</v>
      </c>
      <c r="J1090">
        <v>0.72389700000000001</v>
      </c>
      <c r="K1090">
        <v>0</v>
      </c>
      <c r="L1090" t="s">
        <v>42</v>
      </c>
    </row>
    <row r="1091" spans="1:12" x14ac:dyDescent="0.25">
      <c r="A1091" t="s">
        <v>70</v>
      </c>
      <c r="B1091">
        <v>6916.97</v>
      </c>
      <c r="C1091">
        <v>6858.83</v>
      </c>
      <c r="D1091">
        <v>6858.68</v>
      </c>
      <c r="E1091">
        <v>6720.35</v>
      </c>
      <c r="F1091">
        <v>384.767</v>
      </c>
      <c r="G1091">
        <v>0</v>
      </c>
      <c r="H1091">
        <v>107.065</v>
      </c>
      <c r="I1091">
        <v>0.28342699999999998</v>
      </c>
      <c r="J1091">
        <v>0.72709699999999999</v>
      </c>
      <c r="K1091">
        <v>0</v>
      </c>
      <c r="L1091" t="s">
        <v>42</v>
      </c>
    </row>
    <row r="1092" spans="1:12" x14ac:dyDescent="0.25">
      <c r="A1092" t="s">
        <v>70</v>
      </c>
      <c r="B1092">
        <v>6929.5</v>
      </c>
      <c r="C1092">
        <v>6871.34</v>
      </c>
      <c r="D1092">
        <v>6871.19</v>
      </c>
      <c r="E1092">
        <v>6733</v>
      </c>
      <c r="F1092">
        <v>391.54599999999999</v>
      </c>
      <c r="G1092">
        <v>0</v>
      </c>
      <c r="H1092">
        <v>107.614</v>
      </c>
      <c r="I1092">
        <v>0.281219</v>
      </c>
      <c r="J1092">
        <v>0.72789899999999996</v>
      </c>
      <c r="K1092">
        <v>0</v>
      </c>
      <c r="L1092" t="s">
        <v>42</v>
      </c>
    </row>
    <row r="1093" spans="1:12" x14ac:dyDescent="0.25">
      <c r="A1093" t="s">
        <v>70</v>
      </c>
      <c r="B1093">
        <v>6914.44</v>
      </c>
      <c r="C1093">
        <v>6856</v>
      </c>
      <c r="D1093">
        <v>6855.85</v>
      </c>
      <c r="E1093">
        <v>6717.4</v>
      </c>
      <c r="F1093">
        <v>390.166</v>
      </c>
      <c r="G1093">
        <v>0</v>
      </c>
      <c r="H1093">
        <v>107.63</v>
      </c>
      <c r="I1093">
        <v>0.28311500000000001</v>
      </c>
      <c r="J1093">
        <v>0.72313000000000005</v>
      </c>
      <c r="K1093">
        <v>0</v>
      </c>
      <c r="L1093" t="s">
        <v>42</v>
      </c>
    </row>
    <row r="1094" spans="1:12" x14ac:dyDescent="0.25">
      <c r="A1094" t="s">
        <v>70</v>
      </c>
      <c r="B1094">
        <v>6890.92</v>
      </c>
      <c r="C1094">
        <v>6832.85</v>
      </c>
      <c r="D1094">
        <v>6832.69</v>
      </c>
      <c r="E1094">
        <v>6694.93</v>
      </c>
      <c r="F1094">
        <v>382.72899999999998</v>
      </c>
      <c r="G1094">
        <v>0</v>
      </c>
      <c r="H1094">
        <v>106.661</v>
      </c>
      <c r="I1094">
        <v>0.28322999999999998</v>
      </c>
      <c r="J1094">
        <v>0.70651399999999998</v>
      </c>
      <c r="K1094">
        <v>0</v>
      </c>
      <c r="L1094" t="s">
        <v>42</v>
      </c>
    </row>
    <row r="1095" spans="1:12" x14ac:dyDescent="0.25">
      <c r="A1095" t="s">
        <v>70</v>
      </c>
      <c r="B1095">
        <v>6914.38</v>
      </c>
      <c r="C1095">
        <v>6856.05</v>
      </c>
      <c r="D1095">
        <v>6855.89</v>
      </c>
      <c r="E1095">
        <v>6716.28</v>
      </c>
      <c r="F1095">
        <v>395.18799999999999</v>
      </c>
      <c r="G1095">
        <v>0</v>
      </c>
      <c r="H1095">
        <v>107.605</v>
      </c>
      <c r="I1095">
        <v>0.283142</v>
      </c>
      <c r="J1095">
        <v>0.72670100000000004</v>
      </c>
      <c r="K1095">
        <v>0</v>
      </c>
      <c r="L1095" t="s">
        <v>42</v>
      </c>
    </row>
    <row r="1096" spans="1:12" x14ac:dyDescent="0.25">
      <c r="A1096" t="s">
        <v>70</v>
      </c>
      <c r="B1096">
        <v>6897.25</v>
      </c>
      <c r="C1096">
        <v>6838.87</v>
      </c>
      <c r="D1096">
        <v>6838.72</v>
      </c>
      <c r="E1096">
        <v>6700.72</v>
      </c>
      <c r="F1096">
        <v>386.827</v>
      </c>
      <c r="G1096">
        <v>0</v>
      </c>
      <c r="H1096">
        <v>107.039</v>
      </c>
      <c r="I1096">
        <v>0.283078</v>
      </c>
      <c r="J1096">
        <v>0.70653200000000005</v>
      </c>
      <c r="K1096">
        <v>0</v>
      </c>
      <c r="L1096" t="s">
        <v>42</v>
      </c>
    </row>
    <row r="1097" spans="1:12" x14ac:dyDescent="0.25">
      <c r="A1097" t="s">
        <v>70</v>
      </c>
      <c r="B1097">
        <v>7070.83</v>
      </c>
      <c r="C1097">
        <v>7012.47</v>
      </c>
      <c r="D1097">
        <v>7012.26</v>
      </c>
      <c r="E1097">
        <v>6871.96</v>
      </c>
      <c r="F1097">
        <v>418.815</v>
      </c>
      <c r="G1097">
        <v>0</v>
      </c>
      <c r="H1097">
        <v>110.218</v>
      </c>
      <c r="I1097">
        <v>0.28320600000000001</v>
      </c>
      <c r="J1097">
        <v>0.72517100000000001</v>
      </c>
      <c r="K1097">
        <v>0</v>
      </c>
      <c r="L1097" t="s">
        <v>42</v>
      </c>
    </row>
    <row r="1098" spans="1:12" x14ac:dyDescent="0.25">
      <c r="A1098" t="s">
        <v>70</v>
      </c>
      <c r="B1098">
        <v>7051.41</v>
      </c>
      <c r="C1098">
        <v>6993.7</v>
      </c>
      <c r="D1098">
        <v>6993.51</v>
      </c>
      <c r="E1098">
        <v>6853.06</v>
      </c>
      <c r="F1098">
        <v>401.26400000000001</v>
      </c>
      <c r="G1098">
        <v>0</v>
      </c>
      <c r="H1098">
        <v>109.721</v>
      </c>
      <c r="I1098">
        <v>0.28315099999999999</v>
      </c>
      <c r="J1098">
        <v>0.70653200000000005</v>
      </c>
      <c r="K1098">
        <v>0</v>
      </c>
      <c r="L1098" t="s">
        <v>42</v>
      </c>
    </row>
    <row r="1099" spans="1:12" x14ac:dyDescent="0.25">
      <c r="A1099" t="s">
        <v>70</v>
      </c>
      <c r="B1099">
        <v>7026.75</v>
      </c>
      <c r="C1099">
        <v>6969.02</v>
      </c>
      <c r="D1099">
        <v>6968.83</v>
      </c>
      <c r="E1099">
        <v>6829.27</v>
      </c>
      <c r="F1099">
        <v>403.42700000000002</v>
      </c>
      <c r="G1099">
        <v>0</v>
      </c>
      <c r="H1099">
        <v>109.221</v>
      </c>
      <c r="I1099">
        <v>0.28436</v>
      </c>
      <c r="J1099">
        <v>0.72789300000000001</v>
      </c>
      <c r="K1099">
        <v>0</v>
      </c>
      <c r="L1099" t="s">
        <v>42</v>
      </c>
    </row>
    <row r="1100" spans="1:12" x14ac:dyDescent="0.25">
      <c r="A1100" t="s">
        <v>70</v>
      </c>
      <c r="B1100">
        <v>7046.76</v>
      </c>
      <c r="C1100">
        <v>6987.94</v>
      </c>
      <c r="D1100">
        <v>6987.75</v>
      </c>
      <c r="E1100">
        <v>6847.49</v>
      </c>
      <c r="F1100">
        <v>409.07</v>
      </c>
      <c r="G1100">
        <v>0</v>
      </c>
      <c r="H1100">
        <v>109.986</v>
      </c>
      <c r="I1100">
        <v>0.28313700000000003</v>
      </c>
      <c r="J1100">
        <v>0.72732300000000005</v>
      </c>
      <c r="K1100">
        <v>0</v>
      </c>
      <c r="L1100" t="s">
        <v>42</v>
      </c>
    </row>
    <row r="1101" spans="1:12" x14ac:dyDescent="0.25">
      <c r="A1101" t="s">
        <v>70</v>
      </c>
      <c r="B1101">
        <v>7039.77</v>
      </c>
      <c r="C1101">
        <v>6982.08</v>
      </c>
      <c r="D1101">
        <v>6981.89</v>
      </c>
      <c r="E1101">
        <v>6842.16</v>
      </c>
      <c r="F1101">
        <v>405.42500000000001</v>
      </c>
      <c r="G1101">
        <v>0</v>
      </c>
      <c r="H1101">
        <v>110.167</v>
      </c>
      <c r="I1101">
        <v>0.28361900000000001</v>
      </c>
      <c r="J1101">
        <v>0.72786600000000001</v>
      </c>
      <c r="K1101">
        <v>0</v>
      </c>
      <c r="L1101" t="s">
        <v>42</v>
      </c>
    </row>
    <row r="1102" spans="1:12" x14ac:dyDescent="0.25">
      <c r="A1102" t="s">
        <v>70</v>
      </c>
      <c r="B1102">
        <v>7023.11</v>
      </c>
      <c r="C1102">
        <v>6964.67</v>
      </c>
      <c r="D1102">
        <v>6964.47</v>
      </c>
      <c r="E1102">
        <v>6824.73</v>
      </c>
      <c r="F1102">
        <v>402.91899999999998</v>
      </c>
      <c r="G1102">
        <v>0</v>
      </c>
      <c r="H1102">
        <v>109.221</v>
      </c>
      <c r="I1102">
        <v>0.283078</v>
      </c>
      <c r="J1102">
        <v>0.71645800000000004</v>
      </c>
      <c r="K1102">
        <v>0</v>
      </c>
      <c r="L1102" t="s">
        <v>42</v>
      </c>
    </row>
    <row r="1103" spans="1:12" x14ac:dyDescent="0.25">
      <c r="A1103" t="s">
        <v>70</v>
      </c>
      <c r="B1103">
        <v>7031.3</v>
      </c>
      <c r="C1103">
        <v>6973.81</v>
      </c>
      <c r="D1103">
        <v>6973.61</v>
      </c>
      <c r="E1103">
        <v>6833.76</v>
      </c>
      <c r="F1103">
        <v>402.68299999999999</v>
      </c>
      <c r="G1103">
        <v>0</v>
      </c>
      <c r="H1103">
        <v>109.645</v>
      </c>
      <c r="I1103">
        <v>0.283078</v>
      </c>
      <c r="J1103">
        <v>0.72695900000000002</v>
      </c>
      <c r="K1103">
        <v>0</v>
      </c>
      <c r="L1103" t="s">
        <v>42</v>
      </c>
    </row>
    <row r="1104" spans="1:12" x14ac:dyDescent="0.25">
      <c r="A1104" t="s">
        <v>70</v>
      </c>
      <c r="B1104">
        <v>7035.22</v>
      </c>
      <c r="C1104">
        <v>6977.2</v>
      </c>
      <c r="D1104">
        <v>6977.01</v>
      </c>
      <c r="E1104">
        <v>6837.48</v>
      </c>
      <c r="F1104">
        <v>405.71499999999997</v>
      </c>
      <c r="G1104">
        <v>0</v>
      </c>
      <c r="H1104">
        <v>109.271</v>
      </c>
      <c r="I1104">
        <v>0.28315200000000001</v>
      </c>
      <c r="J1104">
        <v>0.72775500000000004</v>
      </c>
      <c r="K1104">
        <v>0</v>
      </c>
      <c r="L1104" t="s">
        <v>42</v>
      </c>
    </row>
    <row r="1105" spans="1:25" x14ac:dyDescent="0.25">
      <c r="A1105" t="s">
        <v>70</v>
      </c>
      <c r="B1105">
        <v>7004.4</v>
      </c>
      <c r="C1105">
        <v>6946.33</v>
      </c>
      <c r="D1105">
        <v>6946.14</v>
      </c>
      <c r="E1105">
        <v>6806.3</v>
      </c>
      <c r="F1105">
        <v>399.827</v>
      </c>
      <c r="G1105">
        <v>0</v>
      </c>
      <c r="H1105">
        <v>110.59099999999999</v>
      </c>
      <c r="I1105">
        <v>0.283113</v>
      </c>
      <c r="J1105">
        <v>0.72789199999999998</v>
      </c>
      <c r="K1105">
        <v>0</v>
      </c>
      <c r="L1105" t="s">
        <v>42</v>
      </c>
    </row>
    <row r="1106" spans="1:25" x14ac:dyDescent="0.25">
      <c r="A1106" t="s">
        <v>70</v>
      </c>
      <c r="B1106">
        <v>7112.46</v>
      </c>
      <c r="C1106">
        <v>7053.78</v>
      </c>
      <c r="D1106">
        <v>7053.56</v>
      </c>
      <c r="E1106">
        <v>6912.72</v>
      </c>
      <c r="F1106">
        <v>423.565</v>
      </c>
      <c r="G1106">
        <v>0</v>
      </c>
      <c r="H1106">
        <v>110.541</v>
      </c>
      <c r="I1106">
        <v>0.283086</v>
      </c>
      <c r="J1106">
        <v>0.72750599999999999</v>
      </c>
      <c r="K1106">
        <v>0</v>
      </c>
      <c r="L1106" t="s">
        <v>42</v>
      </c>
    </row>
    <row r="1107" spans="1:25" x14ac:dyDescent="0.25">
      <c r="A1107" t="s">
        <v>70</v>
      </c>
      <c r="B1107">
        <v>7041.72</v>
      </c>
      <c r="C1107">
        <v>6983.61</v>
      </c>
      <c r="D1107">
        <v>6983.41</v>
      </c>
      <c r="E1107">
        <v>6843.39</v>
      </c>
      <c r="F1107">
        <v>403.25799999999998</v>
      </c>
      <c r="G1107">
        <v>0</v>
      </c>
      <c r="H1107">
        <v>109.702</v>
      </c>
      <c r="I1107">
        <v>0.283078</v>
      </c>
      <c r="J1107">
        <v>0.70653200000000005</v>
      </c>
      <c r="K1107">
        <v>0</v>
      </c>
      <c r="L1107" t="s">
        <v>42</v>
      </c>
    </row>
    <row r="1108" spans="1:25" x14ac:dyDescent="0.25">
      <c r="A1108" t="s">
        <v>70</v>
      </c>
      <c r="B1108">
        <v>7016.84</v>
      </c>
      <c r="C1108">
        <v>6956.04</v>
      </c>
      <c r="D1108">
        <v>6955.87</v>
      </c>
      <c r="E1108">
        <v>6816.49</v>
      </c>
      <c r="F1108">
        <v>402.51100000000002</v>
      </c>
      <c r="G1108">
        <v>0</v>
      </c>
      <c r="H1108">
        <v>109.017</v>
      </c>
      <c r="I1108">
        <v>0.28327400000000003</v>
      </c>
      <c r="J1108">
        <v>0.72457099999999997</v>
      </c>
      <c r="K1108">
        <v>0</v>
      </c>
      <c r="L1108" t="s">
        <v>42</v>
      </c>
    </row>
    <row r="1109" spans="1:25" x14ac:dyDescent="0.25">
      <c r="A1109" t="s">
        <v>70</v>
      </c>
      <c r="B1109">
        <v>7082.05</v>
      </c>
      <c r="C1109">
        <v>7024.11</v>
      </c>
      <c r="D1109">
        <v>7023.9</v>
      </c>
      <c r="E1109">
        <v>6883.22</v>
      </c>
      <c r="F1109">
        <v>413.1</v>
      </c>
      <c r="G1109">
        <v>0</v>
      </c>
      <c r="H1109">
        <v>110.73399999999999</v>
      </c>
      <c r="I1109">
        <v>0.28310299999999999</v>
      </c>
      <c r="J1109">
        <v>0.72450700000000001</v>
      </c>
      <c r="K1109">
        <v>0</v>
      </c>
      <c r="L1109" t="s">
        <v>42</v>
      </c>
    </row>
    <row r="1110" spans="1:25" x14ac:dyDescent="0.25">
      <c r="A1110" t="s">
        <v>70</v>
      </c>
      <c r="B1110">
        <v>7002.31</v>
      </c>
      <c r="C1110">
        <v>6944.64</v>
      </c>
      <c r="D1110">
        <v>6944.45</v>
      </c>
      <c r="E1110">
        <v>6803.37</v>
      </c>
      <c r="F1110">
        <v>402.18700000000001</v>
      </c>
      <c r="G1110">
        <v>0</v>
      </c>
      <c r="H1110">
        <v>109.354</v>
      </c>
      <c r="I1110">
        <v>0.283082</v>
      </c>
      <c r="J1110">
        <v>0.72758599999999996</v>
      </c>
      <c r="K1110">
        <v>0</v>
      </c>
      <c r="L1110" t="s">
        <v>42</v>
      </c>
    </row>
    <row r="1111" spans="1:25" x14ac:dyDescent="0.25">
      <c r="A1111" t="s">
        <v>70</v>
      </c>
      <c r="B1111">
        <v>7021.83</v>
      </c>
      <c r="C1111">
        <v>6964.38</v>
      </c>
      <c r="D1111">
        <v>6964.19</v>
      </c>
      <c r="E1111">
        <v>6824.44</v>
      </c>
      <c r="F1111">
        <v>398.84899999999999</v>
      </c>
      <c r="G1111">
        <v>0</v>
      </c>
      <c r="H1111">
        <v>109.223</v>
      </c>
      <c r="I1111">
        <v>0.28315200000000001</v>
      </c>
      <c r="J1111">
        <v>0.72746599999999995</v>
      </c>
      <c r="K1111">
        <v>0</v>
      </c>
      <c r="L1111" t="s">
        <v>42</v>
      </c>
    </row>
    <row r="1112" spans="1:25" x14ac:dyDescent="0.25">
      <c r="A1112" t="s">
        <v>70</v>
      </c>
      <c r="B1112">
        <v>7053.23</v>
      </c>
      <c r="C1112">
        <v>6995.48</v>
      </c>
      <c r="D1112">
        <v>6995.27</v>
      </c>
      <c r="E1112">
        <v>6855.59</v>
      </c>
      <c r="F1112">
        <v>405.54500000000002</v>
      </c>
      <c r="G1112">
        <v>0</v>
      </c>
      <c r="H1112">
        <v>109.637</v>
      </c>
      <c r="I1112">
        <v>0.28308</v>
      </c>
      <c r="J1112">
        <v>0.72663199999999994</v>
      </c>
      <c r="K1112">
        <v>0</v>
      </c>
      <c r="L1112" t="s">
        <v>42</v>
      </c>
    </row>
    <row r="1113" spans="1:25" x14ac:dyDescent="0.25">
      <c r="A1113" t="s">
        <v>70</v>
      </c>
      <c r="B1113">
        <v>7044.84</v>
      </c>
      <c r="C1113">
        <v>6987.07</v>
      </c>
      <c r="D1113">
        <v>6986.86</v>
      </c>
      <c r="E1113">
        <v>6847.15</v>
      </c>
      <c r="F1113">
        <v>403.45499999999998</v>
      </c>
      <c r="G1113">
        <v>0</v>
      </c>
      <c r="H1113">
        <v>109.871</v>
      </c>
      <c r="I1113">
        <v>0.28309200000000001</v>
      </c>
      <c r="J1113">
        <v>0.72318000000000005</v>
      </c>
      <c r="K1113">
        <v>0</v>
      </c>
      <c r="L1113" t="s">
        <v>42</v>
      </c>
    </row>
    <row r="1114" spans="1:25" x14ac:dyDescent="0.25">
      <c r="A1114" t="s">
        <v>70</v>
      </c>
      <c r="B1114">
        <v>6999.86</v>
      </c>
      <c r="C1114">
        <v>6938.71</v>
      </c>
      <c r="D1114">
        <v>6938.52</v>
      </c>
      <c r="E1114">
        <v>6799.13</v>
      </c>
      <c r="F1114">
        <v>408.02100000000002</v>
      </c>
      <c r="G1114">
        <v>0</v>
      </c>
      <c r="H1114">
        <v>109.246</v>
      </c>
      <c r="I1114">
        <v>0.283078</v>
      </c>
      <c r="J1114">
        <v>0.72419900000000004</v>
      </c>
      <c r="K1114">
        <v>0</v>
      </c>
      <c r="L1114" t="s">
        <v>42</v>
      </c>
    </row>
    <row r="1115" spans="1:25" x14ac:dyDescent="0.25">
      <c r="A1115" t="s">
        <v>70</v>
      </c>
      <c r="B1115">
        <v>6933.56</v>
      </c>
      <c r="C1115">
        <v>6874.89</v>
      </c>
      <c r="D1115">
        <v>6874.73</v>
      </c>
      <c r="E1115">
        <v>6736</v>
      </c>
      <c r="F1115">
        <v>392.44299999999998</v>
      </c>
      <c r="G1115">
        <v>0</v>
      </c>
      <c r="H1115">
        <v>108.11199999999999</v>
      </c>
      <c r="I1115">
        <v>0.28495500000000001</v>
      </c>
      <c r="J1115">
        <v>0.70653100000000002</v>
      </c>
      <c r="K1115">
        <v>0</v>
      </c>
      <c r="L1115" t="s">
        <v>42</v>
      </c>
    </row>
    <row r="1116" spans="1:25" x14ac:dyDescent="0.25">
      <c r="A1116" t="s">
        <v>70</v>
      </c>
      <c r="B1116">
        <v>6936.28</v>
      </c>
      <c r="C1116">
        <v>6877.89</v>
      </c>
      <c r="D1116">
        <v>6877.73</v>
      </c>
      <c r="E1116">
        <v>6739.15</v>
      </c>
      <c r="F1116">
        <v>390.096</v>
      </c>
      <c r="G1116">
        <v>0</v>
      </c>
      <c r="H1116">
        <v>107.625</v>
      </c>
      <c r="I1116">
        <v>0.28312700000000002</v>
      </c>
      <c r="J1116">
        <v>0.70653200000000005</v>
      </c>
      <c r="K1116">
        <v>0</v>
      </c>
      <c r="L1116" t="s">
        <v>42</v>
      </c>
    </row>
    <row r="1117" spans="1:25" x14ac:dyDescent="0.25">
      <c r="A1117" t="s">
        <v>70</v>
      </c>
      <c r="B1117">
        <v>6883.75</v>
      </c>
      <c r="C1117">
        <v>6826.3</v>
      </c>
      <c r="D1117">
        <v>6826.15</v>
      </c>
      <c r="E1117">
        <v>6687.99</v>
      </c>
      <c r="F1117">
        <v>386.17099999999999</v>
      </c>
      <c r="G1117">
        <v>0</v>
      </c>
      <c r="H1117">
        <v>106.995</v>
      </c>
      <c r="I1117">
        <v>0.28312399999999999</v>
      </c>
      <c r="J1117">
        <v>0.72763</v>
      </c>
      <c r="K1117">
        <v>0</v>
      </c>
      <c r="L1117" t="s">
        <v>42</v>
      </c>
    </row>
    <row r="1118" spans="1:25" x14ac:dyDescent="0.25">
      <c r="A1118" t="s">
        <v>70</v>
      </c>
      <c r="B1118">
        <v>6884.03</v>
      </c>
      <c r="C1118">
        <v>6825.62</v>
      </c>
      <c r="D1118">
        <v>6825.46</v>
      </c>
      <c r="E1118">
        <v>6687.39</v>
      </c>
      <c r="F1118">
        <v>387.41800000000001</v>
      </c>
      <c r="G1118">
        <v>0</v>
      </c>
      <c r="H1118">
        <v>106.89400000000001</v>
      </c>
      <c r="I1118">
        <v>0.28364699999999998</v>
      </c>
      <c r="J1118">
        <v>0.726522</v>
      </c>
      <c r="K1118">
        <v>0</v>
      </c>
      <c r="L1118" t="s">
        <v>42</v>
      </c>
    </row>
    <row r="1119" spans="1:25" x14ac:dyDescent="0.25">
      <c r="A1119" t="s">
        <v>70</v>
      </c>
      <c r="B1119">
        <v>6872.1</v>
      </c>
      <c r="C1119">
        <v>6814.68</v>
      </c>
      <c r="D1119">
        <v>6814.53</v>
      </c>
      <c r="E1119">
        <v>6676.57</v>
      </c>
      <c r="F1119">
        <v>382.60599999999999</v>
      </c>
      <c r="G1119">
        <v>0</v>
      </c>
      <c r="H1119">
        <v>106.98099999999999</v>
      </c>
      <c r="I1119">
        <v>0.28309400000000001</v>
      </c>
      <c r="J1119">
        <v>0.72692500000000004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70</v>
      </c>
      <c r="B1120">
        <v>6875.44</v>
      </c>
      <c r="C1120">
        <v>6817.82</v>
      </c>
      <c r="D1120">
        <v>6817.67</v>
      </c>
      <c r="E1120">
        <v>6679.68</v>
      </c>
      <c r="F1120">
        <v>386.12599999999998</v>
      </c>
      <c r="G1120">
        <v>0</v>
      </c>
      <c r="H1120">
        <v>107.139</v>
      </c>
      <c r="I1120">
        <v>0.28392099999999998</v>
      </c>
      <c r="J1120">
        <v>0.72788200000000003</v>
      </c>
      <c r="K1120">
        <v>0</v>
      </c>
      <c r="L1120" t="s">
        <v>42</v>
      </c>
      <c r="R1120">
        <f>AVERAGE(B1071:B1120)</f>
        <v>6982.4823999999999</v>
      </c>
      <c r="S1120">
        <f>AVERAGE(C1071:C1120)</f>
        <v>6924.2703999999994</v>
      </c>
      <c r="U1120">
        <f>_xlfn.VAR.P(B1071:B1120)</f>
        <v>4986.235338240007</v>
      </c>
      <c r="V1120">
        <f>_xlfn.VAR.P(C1071:C1120)</f>
        <v>4973.2183878399928</v>
      </c>
      <c r="X1120">
        <f>1.96*SQRT(U1120)/50</f>
        <v>2.7680405831839106</v>
      </c>
      <c r="Y1120">
        <f>1.96*SQRT(V1120)/50</f>
        <v>2.7644251307442653</v>
      </c>
    </row>
    <row r="1121" spans="1:15" x14ac:dyDescent="0.25">
      <c r="A1121" t="s">
        <v>70</v>
      </c>
      <c r="B1121">
        <v>349230.63880000002</v>
      </c>
      <c r="C1121" t="s">
        <v>36</v>
      </c>
    </row>
    <row r="1122" spans="1:15" x14ac:dyDescent="0.25">
      <c r="A1122" t="s">
        <v>153</v>
      </c>
      <c r="B1122">
        <v>7795.09</v>
      </c>
      <c r="C1122">
        <v>7678.12</v>
      </c>
      <c r="D1122">
        <v>7677.92</v>
      </c>
      <c r="E1122">
        <v>7500.62</v>
      </c>
      <c r="F1122">
        <v>379.48599999999999</v>
      </c>
      <c r="G1122">
        <v>377.01299999999998</v>
      </c>
      <c r="H1122">
        <v>109.81399999999999</v>
      </c>
      <c r="I1122">
        <v>94.330299999999994</v>
      </c>
      <c r="J1122">
        <v>147.28700000000001</v>
      </c>
      <c r="K1122">
        <v>6725.08</v>
      </c>
      <c r="L1122">
        <v>0.283138</v>
      </c>
      <c r="M1122">
        <v>0.727823</v>
      </c>
      <c r="N1122">
        <v>0</v>
      </c>
      <c r="O1122" t="s">
        <v>42</v>
      </c>
    </row>
    <row r="1123" spans="1:15" x14ac:dyDescent="0.25">
      <c r="A1123" t="s">
        <v>153</v>
      </c>
      <c r="B1123">
        <v>7758.83</v>
      </c>
      <c r="C1123">
        <v>7641.46</v>
      </c>
      <c r="D1123">
        <v>7641.28</v>
      </c>
      <c r="E1123">
        <v>7466.05</v>
      </c>
      <c r="F1123">
        <v>369.68900000000002</v>
      </c>
      <c r="G1123">
        <v>374.024</v>
      </c>
      <c r="H1123">
        <v>107.574</v>
      </c>
      <c r="I1123">
        <v>94.456100000000006</v>
      </c>
      <c r="J1123">
        <v>146.23599999999999</v>
      </c>
      <c r="K1123">
        <v>6703.56</v>
      </c>
      <c r="L1123">
        <v>0.261102</v>
      </c>
      <c r="M1123">
        <v>0.70653200000000005</v>
      </c>
      <c r="N1123">
        <v>0</v>
      </c>
      <c r="O1123" t="s">
        <v>42</v>
      </c>
    </row>
    <row r="1124" spans="1:15" x14ac:dyDescent="0.25">
      <c r="A1124" t="s">
        <v>153</v>
      </c>
      <c r="B1124">
        <v>7847.27</v>
      </c>
      <c r="C1124">
        <v>7726.96</v>
      </c>
      <c r="D1124">
        <v>7726.77</v>
      </c>
      <c r="E1124">
        <v>7546.53</v>
      </c>
      <c r="F1124">
        <v>373.536</v>
      </c>
      <c r="G1124">
        <v>379.94499999999999</v>
      </c>
      <c r="H1124">
        <v>107.59099999999999</v>
      </c>
      <c r="I1124">
        <v>96.567700000000002</v>
      </c>
      <c r="J1124">
        <v>149.80500000000001</v>
      </c>
      <c r="K1124">
        <v>6774.3</v>
      </c>
      <c r="L1124">
        <v>0.283082</v>
      </c>
      <c r="M1124">
        <v>0.70653200000000005</v>
      </c>
      <c r="N1124">
        <v>0</v>
      </c>
      <c r="O1124" t="s">
        <v>42</v>
      </c>
    </row>
    <row r="1125" spans="1:15" x14ac:dyDescent="0.25">
      <c r="A1125" t="s">
        <v>153</v>
      </c>
      <c r="B1125">
        <v>7773.71</v>
      </c>
      <c r="C1125">
        <v>7654.87</v>
      </c>
      <c r="D1125">
        <v>7654.69</v>
      </c>
      <c r="E1125">
        <v>7478.88</v>
      </c>
      <c r="F1125">
        <v>368.65499999999997</v>
      </c>
      <c r="G1125">
        <v>374.65699999999998</v>
      </c>
      <c r="H1125">
        <v>107.42</v>
      </c>
      <c r="I1125">
        <v>94.782300000000006</v>
      </c>
      <c r="J1125">
        <v>146.88</v>
      </c>
      <c r="K1125">
        <v>6716.36</v>
      </c>
      <c r="L1125">
        <v>0.28308</v>
      </c>
      <c r="M1125">
        <v>0.72683699999999996</v>
      </c>
      <c r="N1125">
        <v>0</v>
      </c>
      <c r="O1125" t="s">
        <v>42</v>
      </c>
    </row>
    <row r="1126" spans="1:15" x14ac:dyDescent="0.25">
      <c r="A1126" t="s">
        <v>153</v>
      </c>
      <c r="B1126">
        <v>7792.63</v>
      </c>
      <c r="C1126">
        <v>7670.78</v>
      </c>
      <c r="D1126">
        <v>7670.59</v>
      </c>
      <c r="E1126">
        <v>7496.01</v>
      </c>
      <c r="F1126">
        <v>368.52600000000001</v>
      </c>
      <c r="G1126">
        <v>379.27300000000002</v>
      </c>
      <c r="H1126">
        <v>106.845</v>
      </c>
      <c r="I1126">
        <v>97.449600000000004</v>
      </c>
      <c r="J1126">
        <v>149.21600000000001</v>
      </c>
      <c r="K1126">
        <v>6729.71</v>
      </c>
      <c r="L1126">
        <v>0.28347699999999998</v>
      </c>
      <c r="M1126">
        <v>0.71694800000000003</v>
      </c>
      <c r="N1126">
        <v>0</v>
      </c>
      <c r="O1126" t="s">
        <v>42</v>
      </c>
    </row>
    <row r="1127" spans="1:15" x14ac:dyDescent="0.25">
      <c r="A1127" t="s">
        <v>153</v>
      </c>
      <c r="B1127">
        <v>7887.19</v>
      </c>
      <c r="C1127">
        <v>7768.24</v>
      </c>
      <c r="D1127">
        <v>7768.04</v>
      </c>
      <c r="E1127">
        <v>7585.29</v>
      </c>
      <c r="F1127">
        <v>373.21100000000001</v>
      </c>
      <c r="G1127">
        <v>380.73599999999999</v>
      </c>
      <c r="H1127">
        <v>107.998</v>
      </c>
      <c r="I1127">
        <v>96.433199999999999</v>
      </c>
      <c r="J1127">
        <v>150.256</v>
      </c>
      <c r="K1127">
        <v>6811.61</v>
      </c>
      <c r="L1127">
        <v>0.28315899999999999</v>
      </c>
      <c r="M1127">
        <v>0.72265599999999997</v>
      </c>
      <c r="N1127">
        <v>0</v>
      </c>
      <c r="O1127" t="s">
        <v>42</v>
      </c>
    </row>
    <row r="1128" spans="1:15" x14ac:dyDescent="0.25">
      <c r="A1128" t="s">
        <v>153</v>
      </c>
      <c r="B1128">
        <v>7823.2</v>
      </c>
      <c r="C1128">
        <v>7703.49</v>
      </c>
      <c r="D1128">
        <v>7703.29</v>
      </c>
      <c r="E1128">
        <v>7524.77</v>
      </c>
      <c r="F1128">
        <v>370.47399999999999</v>
      </c>
      <c r="G1128">
        <v>377.30399999999997</v>
      </c>
      <c r="H1128">
        <v>107.26</v>
      </c>
      <c r="I1128">
        <v>96.080100000000002</v>
      </c>
      <c r="J1128">
        <v>148.12200000000001</v>
      </c>
      <c r="K1128">
        <v>6757.96</v>
      </c>
      <c r="L1128">
        <v>0.283078</v>
      </c>
      <c r="M1128">
        <v>0.72741299999999998</v>
      </c>
      <c r="N1128">
        <v>0</v>
      </c>
      <c r="O1128" t="s">
        <v>42</v>
      </c>
    </row>
    <row r="1129" spans="1:15" x14ac:dyDescent="0.25">
      <c r="A1129" t="s">
        <v>153</v>
      </c>
      <c r="B1129">
        <v>7770</v>
      </c>
      <c r="C1129">
        <v>7650.91</v>
      </c>
      <c r="D1129">
        <v>7650.73</v>
      </c>
      <c r="E1129">
        <v>7475.76</v>
      </c>
      <c r="F1129">
        <v>365.18099999999998</v>
      </c>
      <c r="G1129">
        <v>373.33</v>
      </c>
      <c r="H1129">
        <v>106.485</v>
      </c>
      <c r="I1129">
        <v>94.479500000000002</v>
      </c>
      <c r="J1129">
        <v>146.58699999999999</v>
      </c>
      <c r="K1129">
        <v>6718.25</v>
      </c>
      <c r="L1129">
        <v>0.28308800000000001</v>
      </c>
      <c r="M1129">
        <v>0.722661</v>
      </c>
      <c r="N1129">
        <v>0</v>
      </c>
      <c r="O1129" t="s">
        <v>42</v>
      </c>
    </row>
    <row r="1130" spans="1:15" x14ac:dyDescent="0.25">
      <c r="A1130" t="s">
        <v>153</v>
      </c>
      <c r="B1130">
        <v>7773.41</v>
      </c>
      <c r="C1130">
        <v>7656.7</v>
      </c>
      <c r="D1130">
        <v>7656.51</v>
      </c>
      <c r="E1130">
        <v>7479.83</v>
      </c>
      <c r="F1130">
        <v>370.589</v>
      </c>
      <c r="G1130">
        <v>374.233</v>
      </c>
      <c r="H1130">
        <v>107.104</v>
      </c>
      <c r="I1130">
        <v>94.365300000000005</v>
      </c>
      <c r="J1130">
        <v>146.922</v>
      </c>
      <c r="K1130">
        <v>6716.11</v>
      </c>
      <c r="L1130">
        <v>0.26189200000000001</v>
      </c>
      <c r="M1130">
        <v>0.72677599999999998</v>
      </c>
      <c r="N1130">
        <v>0</v>
      </c>
      <c r="O1130" t="s">
        <v>42</v>
      </c>
    </row>
    <row r="1131" spans="1:15" x14ac:dyDescent="0.25">
      <c r="A1131" t="s">
        <v>153</v>
      </c>
      <c r="B1131">
        <v>7850.52</v>
      </c>
      <c r="C1131">
        <v>7732.75</v>
      </c>
      <c r="D1131">
        <v>7732.53</v>
      </c>
      <c r="E1131">
        <v>7547.82</v>
      </c>
      <c r="F1131">
        <v>380.3</v>
      </c>
      <c r="G1131">
        <v>380.755</v>
      </c>
      <c r="H1131">
        <v>109.626</v>
      </c>
      <c r="I1131">
        <v>95.616600000000005</v>
      </c>
      <c r="J1131">
        <v>149.63499999999999</v>
      </c>
      <c r="K1131">
        <v>6767.29</v>
      </c>
      <c r="L1131">
        <v>0.283078</v>
      </c>
      <c r="M1131">
        <v>0.72786600000000001</v>
      </c>
      <c r="N1131">
        <v>0</v>
      </c>
      <c r="O1131" t="s">
        <v>42</v>
      </c>
    </row>
    <row r="1132" spans="1:15" x14ac:dyDescent="0.25">
      <c r="A1132" t="s">
        <v>153</v>
      </c>
      <c r="B1132">
        <v>7785.99</v>
      </c>
      <c r="C1132">
        <v>7668.99</v>
      </c>
      <c r="D1132">
        <v>7668.78</v>
      </c>
      <c r="E1132">
        <v>7488.43</v>
      </c>
      <c r="F1132">
        <v>379.76600000000002</v>
      </c>
      <c r="G1132">
        <v>378.01400000000001</v>
      </c>
      <c r="H1132">
        <v>110.04600000000001</v>
      </c>
      <c r="I1132">
        <v>94.749700000000004</v>
      </c>
      <c r="J1132">
        <v>147.44800000000001</v>
      </c>
      <c r="K1132">
        <v>6711.72</v>
      </c>
      <c r="L1132">
        <v>0.283078</v>
      </c>
      <c r="M1132">
        <v>0.72252400000000006</v>
      </c>
      <c r="N1132">
        <v>0</v>
      </c>
      <c r="O1132" t="s">
        <v>42</v>
      </c>
    </row>
    <row r="1133" spans="1:15" x14ac:dyDescent="0.25">
      <c r="A1133" t="s">
        <v>153</v>
      </c>
      <c r="B1133">
        <v>7794.36</v>
      </c>
      <c r="C1133">
        <v>7673.32</v>
      </c>
      <c r="D1133">
        <v>7673.12</v>
      </c>
      <c r="E1133">
        <v>7491.73</v>
      </c>
      <c r="F1133">
        <v>380.05200000000002</v>
      </c>
      <c r="G1133">
        <v>377.76299999999998</v>
      </c>
      <c r="H1133">
        <v>110.01600000000001</v>
      </c>
      <c r="I1133">
        <v>94.744299999999996</v>
      </c>
      <c r="J1133">
        <v>147.31100000000001</v>
      </c>
      <c r="K1133">
        <v>6714.91</v>
      </c>
      <c r="L1133">
        <v>0.26955000000000001</v>
      </c>
      <c r="M1133">
        <v>0.72675199999999995</v>
      </c>
      <c r="N1133">
        <v>0</v>
      </c>
      <c r="O1133" t="s">
        <v>42</v>
      </c>
    </row>
    <row r="1134" spans="1:15" x14ac:dyDescent="0.25">
      <c r="A1134" t="s">
        <v>153</v>
      </c>
      <c r="B1134">
        <v>7772.94</v>
      </c>
      <c r="C1134">
        <v>7652.34</v>
      </c>
      <c r="D1134">
        <v>7652.14</v>
      </c>
      <c r="E1134">
        <v>7469.99</v>
      </c>
      <c r="F1134">
        <v>380.03100000000001</v>
      </c>
      <c r="G1134">
        <v>378.28100000000001</v>
      </c>
      <c r="H1134">
        <v>110.30500000000001</v>
      </c>
      <c r="I1134">
        <v>94.520300000000006</v>
      </c>
      <c r="J1134">
        <v>147.94999999999999</v>
      </c>
      <c r="K1134">
        <v>6693</v>
      </c>
      <c r="L1134">
        <v>0.283078</v>
      </c>
      <c r="M1134">
        <v>0.713032</v>
      </c>
      <c r="N1134">
        <v>0</v>
      </c>
      <c r="O1134" t="s">
        <v>42</v>
      </c>
    </row>
    <row r="1135" spans="1:15" x14ac:dyDescent="0.25">
      <c r="A1135" t="s">
        <v>153</v>
      </c>
      <c r="B1135">
        <v>7794.66</v>
      </c>
      <c r="C1135">
        <v>7673.84</v>
      </c>
      <c r="D1135">
        <v>7673.63</v>
      </c>
      <c r="E1135">
        <v>7491.22</v>
      </c>
      <c r="F1135">
        <v>379.29599999999999</v>
      </c>
      <c r="G1135">
        <v>378.31599999999997</v>
      </c>
      <c r="H1135">
        <v>110.364</v>
      </c>
      <c r="I1135">
        <v>94.659800000000004</v>
      </c>
      <c r="J1135">
        <v>147.69</v>
      </c>
      <c r="K1135">
        <v>6714.23</v>
      </c>
      <c r="L1135">
        <v>0.28326800000000002</v>
      </c>
      <c r="M1135">
        <v>0.71348199999999995</v>
      </c>
      <c r="N1135">
        <v>0</v>
      </c>
      <c r="O1135" t="s">
        <v>42</v>
      </c>
    </row>
    <row r="1136" spans="1:15" x14ac:dyDescent="0.25">
      <c r="A1136" t="s">
        <v>153</v>
      </c>
      <c r="B1136">
        <v>7792.26</v>
      </c>
      <c r="C1136">
        <v>7675.11</v>
      </c>
      <c r="D1136">
        <v>7674.9</v>
      </c>
      <c r="E1136">
        <v>7492.98</v>
      </c>
      <c r="F1136">
        <v>379.63200000000001</v>
      </c>
      <c r="G1136">
        <v>381.88499999999999</v>
      </c>
      <c r="H1136">
        <v>110.399</v>
      </c>
      <c r="I1136">
        <v>96.587000000000003</v>
      </c>
      <c r="J1136">
        <v>149.386</v>
      </c>
      <c r="K1136">
        <v>6712.4</v>
      </c>
      <c r="L1136">
        <v>0.26064300000000001</v>
      </c>
      <c r="M1136">
        <v>0.71677900000000005</v>
      </c>
      <c r="N1136">
        <v>0</v>
      </c>
      <c r="O1136" t="s">
        <v>42</v>
      </c>
    </row>
    <row r="1137" spans="1:15" x14ac:dyDescent="0.25">
      <c r="A1137" t="s">
        <v>153</v>
      </c>
      <c r="B1137">
        <v>7794.98</v>
      </c>
      <c r="C1137">
        <v>7676.92</v>
      </c>
      <c r="D1137">
        <v>7676.71</v>
      </c>
      <c r="E1137">
        <v>7494.47</v>
      </c>
      <c r="F1137">
        <v>380.786</v>
      </c>
      <c r="G1137">
        <v>379.48</v>
      </c>
      <c r="H1137">
        <v>110.889</v>
      </c>
      <c r="I1137">
        <v>95.165000000000006</v>
      </c>
      <c r="J1137">
        <v>147.75</v>
      </c>
      <c r="K1137">
        <v>6714.9</v>
      </c>
      <c r="L1137">
        <v>0.28307900000000003</v>
      </c>
      <c r="M1137">
        <v>0.70653200000000005</v>
      </c>
      <c r="N1137">
        <v>0</v>
      </c>
      <c r="O1137" t="s">
        <v>42</v>
      </c>
    </row>
    <row r="1138" spans="1:15" x14ac:dyDescent="0.25">
      <c r="A1138" t="s">
        <v>153</v>
      </c>
      <c r="B1138">
        <v>7795.28</v>
      </c>
      <c r="C1138">
        <v>7674.49</v>
      </c>
      <c r="D1138">
        <v>7674.28</v>
      </c>
      <c r="E1138">
        <v>7491.69</v>
      </c>
      <c r="F1138">
        <v>383.05900000000003</v>
      </c>
      <c r="G1138">
        <v>380.13900000000001</v>
      </c>
      <c r="H1138">
        <v>110.727</v>
      </c>
      <c r="I1138">
        <v>95.6648</v>
      </c>
      <c r="J1138">
        <v>148.16499999999999</v>
      </c>
      <c r="K1138">
        <v>6709.04</v>
      </c>
      <c r="L1138">
        <v>0.28313500000000003</v>
      </c>
      <c r="M1138">
        <v>0.72783200000000003</v>
      </c>
      <c r="N1138">
        <v>0</v>
      </c>
      <c r="O1138" t="s">
        <v>42</v>
      </c>
    </row>
    <row r="1139" spans="1:15" x14ac:dyDescent="0.25">
      <c r="A1139" t="s">
        <v>153</v>
      </c>
      <c r="B1139">
        <v>7878.07</v>
      </c>
      <c r="C1139">
        <v>7760.83</v>
      </c>
      <c r="D1139">
        <v>7760.6</v>
      </c>
      <c r="E1139">
        <v>7571.08</v>
      </c>
      <c r="F1139">
        <v>384.63</v>
      </c>
      <c r="G1139">
        <v>380.40100000000001</v>
      </c>
      <c r="H1139">
        <v>110.246</v>
      </c>
      <c r="I1139">
        <v>95.035700000000006</v>
      </c>
      <c r="J1139">
        <v>149.24299999999999</v>
      </c>
      <c r="K1139">
        <v>6786.46</v>
      </c>
      <c r="L1139">
        <v>0.28312100000000001</v>
      </c>
      <c r="M1139">
        <v>0.72789899999999996</v>
      </c>
      <c r="N1139">
        <v>0</v>
      </c>
      <c r="O1139" t="s">
        <v>42</v>
      </c>
    </row>
    <row r="1140" spans="1:15" x14ac:dyDescent="0.25">
      <c r="A1140" t="s">
        <v>153</v>
      </c>
      <c r="B1140">
        <v>7843.05</v>
      </c>
      <c r="C1140">
        <v>7721.1</v>
      </c>
      <c r="D1140">
        <v>7720.89</v>
      </c>
      <c r="E1140">
        <v>7537.2</v>
      </c>
      <c r="F1140">
        <v>378.971</v>
      </c>
      <c r="G1140">
        <v>377.26400000000001</v>
      </c>
      <c r="H1140">
        <v>110.029</v>
      </c>
      <c r="I1140">
        <v>94.368799999999993</v>
      </c>
      <c r="J1140">
        <v>147.13</v>
      </c>
      <c r="K1140">
        <v>6761.78</v>
      </c>
      <c r="L1140">
        <v>0.283277</v>
      </c>
      <c r="M1140">
        <v>0.72722699999999996</v>
      </c>
      <c r="N1140">
        <v>0</v>
      </c>
      <c r="O1140" t="s">
        <v>42</v>
      </c>
    </row>
    <row r="1141" spans="1:15" x14ac:dyDescent="0.25">
      <c r="A1141" t="s">
        <v>153</v>
      </c>
      <c r="B1141">
        <v>7824.09</v>
      </c>
      <c r="C1141">
        <v>7704.23</v>
      </c>
      <c r="D1141">
        <v>7704.03</v>
      </c>
      <c r="E1141">
        <v>7519.72</v>
      </c>
      <c r="F1141">
        <v>377.52699999999999</v>
      </c>
      <c r="G1141">
        <v>378.92500000000001</v>
      </c>
      <c r="H1141">
        <v>109.34</v>
      </c>
      <c r="I1141">
        <v>95.301100000000005</v>
      </c>
      <c r="J1141">
        <v>148.06200000000001</v>
      </c>
      <c r="K1141">
        <v>6743.26</v>
      </c>
      <c r="L1141">
        <v>0.28310400000000002</v>
      </c>
      <c r="M1141">
        <v>0.70653200000000005</v>
      </c>
      <c r="N1141">
        <v>0</v>
      </c>
      <c r="O1141" t="s">
        <v>42</v>
      </c>
    </row>
    <row r="1142" spans="1:15" x14ac:dyDescent="0.25">
      <c r="A1142" t="s">
        <v>153</v>
      </c>
      <c r="B1142">
        <v>7863.96</v>
      </c>
      <c r="C1142">
        <v>7745.7</v>
      </c>
      <c r="D1142">
        <v>7745.48</v>
      </c>
      <c r="E1142">
        <v>7558.22</v>
      </c>
      <c r="F1142">
        <v>383.78399999999999</v>
      </c>
      <c r="G1142">
        <v>379.64800000000002</v>
      </c>
      <c r="H1142">
        <v>109.952</v>
      </c>
      <c r="I1142">
        <v>95.084400000000002</v>
      </c>
      <c r="J1142">
        <v>149.017</v>
      </c>
      <c r="K1142">
        <v>6775.28</v>
      </c>
      <c r="L1142">
        <v>0.28332600000000002</v>
      </c>
      <c r="M1142">
        <v>0.70652899999999996</v>
      </c>
      <c r="N1142">
        <v>0</v>
      </c>
      <c r="O1142" t="s">
        <v>42</v>
      </c>
    </row>
    <row r="1143" spans="1:15" x14ac:dyDescent="0.25">
      <c r="A1143" t="s">
        <v>153</v>
      </c>
      <c r="B1143">
        <v>7809.56</v>
      </c>
      <c r="C1143">
        <v>7690.45</v>
      </c>
      <c r="D1143">
        <v>7690.24</v>
      </c>
      <c r="E1143">
        <v>7506.61</v>
      </c>
      <c r="F1143">
        <v>376.71</v>
      </c>
      <c r="G1143">
        <v>377.38600000000002</v>
      </c>
      <c r="H1143">
        <v>109.357</v>
      </c>
      <c r="I1143">
        <v>94.464699999999993</v>
      </c>
      <c r="J1143">
        <v>147.892</v>
      </c>
      <c r="K1143">
        <v>6733.19</v>
      </c>
      <c r="L1143">
        <v>0.28315499999999999</v>
      </c>
      <c r="M1143">
        <v>0.72755099999999995</v>
      </c>
      <c r="N1143">
        <v>0</v>
      </c>
      <c r="O1143" t="s">
        <v>42</v>
      </c>
    </row>
    <row r="1144" spans="1:15" x14ac:dyDescent="0.25">
      <c r="A1144" t="s">
        <v>153</v>
      </c>
      <c r="B1144">
        <v>7815.45</v>
      </c>
      <c r="C1144">
        <v>7694.97</v>
      </c>
      <c r="D1144">
        <v>7694.73</v>
      </c>
      <c r="E1144">
        <v>7509.59</v>
      </c>
      <c r="F1144">
        <v>376.80799999999999</v>
      </c>
      <c r="G1144">
        <v>377.714</v>
      </c>
      <c r="H1144">
        <v>109.277</v>
      </c>
      <c r="I1144">
        <v>94.7239</v>
      </c>
      <c r="J1144">
        <v>147.80500000000001</v>
      </c>
      <c r="K1144">
        <v>6736.1</v>
      </c>
      <c r="L1144">
        <v>0.28312500000000002</v>
      </c>
      <c r="M1144">
        <v>0.71228499999999995</v>
      </c>
      <c r="N1144">
        <v>0</v>
      </c>
      <c r="O1144" t="s">
        <v>42</v>
      </c>
    </row>
    <row r="1145" spans="1:15" x14ac:dyDescent="0.25">
      <c r="A1145" t="s">
        <v>153</v>
      </c>
      <c r="B1145">
        <v>7825.82</v>
      </c>
      <c r="C1145">
        <v>7704.96</v>
      </c>
      <c r="D1145">
        <v>7704.77</v>
      </c>
      <c r="E1145">
        <v>7521.43</v>
      </c>
      <c r="F1145">
        <v>377.55700000000002</v>
      </c>
      <c r="G1145">
        <v>377.73500000000001</v>
      </c>
      <c r="H1145">
        <v>109.363</v>
      </c>
      <c r="I1145">
        <v>94.657499999999999</v>
      </c>
      <c r="J1145">
        <v>147.494</v>
      </c>
      <c r="K1145">
        <v>6747.07</v>
      </c>
      <c r="L1145">
        <v>0.28309699999999999</v>
      </c>
      <c r="M1145">
        <v>0.72711199999999998</v>
      </c>
      <c r="N1145">
        <v>0</v>
      </c>
      <c r="O1145" t="s">
        <v>42</v>
      </c>
    </row>
    <row r="1146" spans="1:15" x14ac:dyDescent="0.25">
      <c r="A1146" t="s">
        <v>153</v>
      </c>
      <c r="B1146">
        <v>7789.21</v>
      </c>
      <c r="C1146">
        <v>7668.43</v>
      </c>
      <c r="D1146">
        <v>7668.24</v>
      </c>
      <c r="E1146">
        <v>7487.56</v>
      </c>
      <c r="F1146">
        <v>374.375</v>
      </c>
      <c r="G1146">
        <v>375.45499999999998</v>
      </c>
      <c r="H1146">
        <v>108.53100000000001</v>
      </c>
      <c r="I1146">
        <v>94.59</v>
      </c>
      <c r="J1146">
        <v>146.72200000000001</v>
      </c>
      <c r="K1146">
        <v>6718.55</v>
      </c>
      <c r="L1146">
        <v>0.28307900000000003</v>
      </c>
      <c r="M1146">
        <v>0.72787599999999997</v>
      </c>
      <c r="N1146">
        <v>0</v>
      </c>
      <c r="O1146" t="s">
        <v>42</v>
      </c>
    </row>
    <row r="1147" spans="1:15" x14ac:dyDescent="0.25">
      <c r="A1147" t="s">
        <v>153</v>
      </c>
      <c r="B1147">
        <v>7846.72</v>
      </c>
      <c r="C1147">
        <v>7726.79</v>
      </c>
      <c r="D1147">
        <v>7726.59</v>
      </c>
      <c r="E1147">
        <v>7542.99</v>
      </c>
      <c r="F1147">
        <v>378.495</v>
      </c>
      <c r="G1147">
        <v>379.99</v>
      </c>
      <c r="H1147">
        <v>109.02800000000001</v>
      </c>
      <c r="I1147">
        <v>95.556700000000006</v>
      </c>
      <c r="J1147">
        <v>149.37899999999999</v>
      </c>
      <c r="K1147">
        <v>6765.28</v>
      </c>
      <c r="L1147">
        <v>0.28308800000000001</v>
      </c>
      <c r="M1147">
        <v>0.72788399999999998</v>
      </c>
      <c r="N1147">
        <v>0</v>
      </c>
      <c r="O1147" t="s">
        <v>42</v>
      </c>
    </row>
    <row r="1148" spans="1:15" x14ac:dyDescent="0.25">
      <c r="A1148" t="s">
        <v>153</v>
      </c>
      <c r="B1148">
        <v>7810.57</v>
      </c>
      <c r="C1148">
        <v>7691.92</v>
      </c>
      <c r="D1148">
        <v>7691.72</v>
      </c>
      <c r="E1148">
        <v>7513.38</v>
      </c>
      <c r="F1148">
        <v>372.702</v>
      </c>
      <c r="G1148">
        <v>375.952</v>
      </c>
      <c r="H1148">
        <v>107.872</v>
      </c>
      <c r="I1148">
        <v>94.962000000000003</v>
      </c>
      <c r="J1148">
        <v>147.398</v>
      </c>
      <c r="K1148">
        <v>6745.65</v>
      </c>
      <c r="L1148">
        <v>0.283111</v>
      </c>
      <c r="M1148">
        <v>0.70651299999999995</v>
      </c>
      <c r="N1148">
        <v>0</v>
      </c>
      <c r="O1148" t="s">
        <v>42</v>
      </c>
    </row>
    <row r="1149" spans="1:15" x14ac:dyDescent="0.25">
      <c r="A1149" t="s">
        <v>153</v>
      </c>
      <c r="B1149">
        <v>7774.8</v>
      </c>
      <c r="C1149">
        <v>7654.31</v>
      </c>
      <c r="D1149">
        <v>7654.12</v>
      </c>
      <c r="E1149">
        <v>7478.8</v>
      </c>
      <c r="F1149">
        <v>367.65</v>
      </c>
      <c r="G1149">
        <v>374.59899999999999</v>
      </c>
      <c r="H1149">
        <v>106.98099999999999</v>
      </c>
      <c r="I1149">
        <v>95.359700000000004</v>
      </c>
      <c r="J1149">
        <v>146.65100000000001</v>
      </c>
      <c r="K1149">
        <v>6717.55</v>
      </c>
      <c r="L1149">
        <v>0.283078</v>
      </c>
      <c r="M1149">
        <v>0.72786499999999998</v>
      </c>
      <c r="N1149">
        <v>0</v>
      </c>
      <c r="O1149" t="s">
        <v>42</v>
      </c>
    </row>
    <row r="1150" spans="1:15" x14ac:dyDescent="0.25">
      <c r="A1150" t="s">
        <v>153</v>
      </c>
      <c r="B1150">
        <v>7787.72</v>
      </c>
      <c r="C1150">
        <v>7669.85</v>
      </c>
      <c r="D1150">
        <v>7669.67</v>
      </c>
      <c r="E1150">
        <v>7492.2</v>
      </c>
      <c r="F1150">
        <v>374.21600000000001</v>
      </c>
      <c r="G1150">
        <v>375.25099999999998</v>
      </c>
      <c r="H1150">
        <v>108.23</v>
      </c>
      <c r="I1150">
        <v>94.630399999999995</v>
      </c>
      <c r="J1150">
        <v>146.626</v>
      </c>
      <c r="K1150">
        <v>6723.78</v>
      </c>
      <c r="L1150">
        <v>0.28309099999999998</v>
      </c>
      <c r="M1150">
        <v>0.71959300000000004</v>
      </c>
      <c r="N1150">
        <v>0</v>
      </c>
      <c r="O1150" t="s">
        <v>42</v>
      </c>
    </row>
    <row r="1151" spans="1:15" x14ac:dyDescent="0.25">
      <c r="A1151" t="s">
        <v>153</v>
      </c>
      <c r="B1151">
        <v>7794.1</v>
      </c>
      <c r="C1151">
        <v>7672.98</v>
      </c>
      <c r="D1151">
        <v>7672.8</v>
      </c>
      <c r="E1151">
        <v>7498.19</v>
      </c>
      <c r="F1151">
        <v>366.55900000000003</v>
      </c>
      <c r="G1151">
        <v>373.96600000000001</v>
      </c>
      <c r="H1151">
        <v>106.991</v>
      </c>
      <c r="I1151">
        <v>94.700299999999999</v>
      </c>
      <c r="J1151">
        <v>146.63499999999999</v>
      </c>
      <c r="K1151">
        <v>6738.83</v>
      </c>
      <c r="L1151">
        <v>0.28309899999999999</v>
      </c>
      <c r="M1151">
        <v>0.72694899999999996</v>
      </c>
      <c r="N1151">
        <v>0</v>
      </c>
      <c r="O1151" t="s">
        <v>42</v>
      </c>
    </row>
    <row r="1152" spans="1:15" x14ac:dyDescent="0.25">
      <c r="A1152" t="s">
        <v>153</v>
      </c>
      <c r="B1152">
        <v>7783.81</v>
      </c>
      <c r="C1152">
        <v>7663.96</v>
      </c>
      <c r="D1152">
        <v>7663.78</v>
      </c>
      <c r="E1152">
        <v>7489.05</v>
      </c>
      <c r="F1152">
        <v>369.62799999999999</v>
      </c>
      <c r="G1152">
        <v>373.58699999999999</v>
      </c>
      <c r="H1152">
        <v>107.10299999999999</v>
      </c>
      <c r="I1152">
        <v>94.968299999999999</v>
      </c>
      <c r="J1152">
        <v>146.054</v>
      </c>
      <c r="K1152">
        <v>6726.94</v>
      </c>
      <c r="L1152">
        <v>0.28307900000000003</v>
      </c>
      <c r="M1152">
        <v>0.71906000000000003</v>
      </c>
      <c r="N1152">
        <v>0</v>
      </c>
      <c r="O1152" t="s">
        <v>42</v>
      </c>
    </row>
    <row r="1153" spans="1:15" x14ac:dyDescent="0.25">
      <c r="A1153" t="s">
        <v>153</v>
      </c>
      <c r="B1153">
        <v>7786.43</v>
      </c>
      <c r="C1153">
        <v>7669.08</v>
      </c>
      <c r="D1153">
        <v>7668.9</v>
      </c>
      <c r="E1153">
        <v>7493.23</v>
      </c>
      <c r="F1153">
        <v>370.173</v>
      </c>
      <c r="G1153">
        <v>374.87099999999998</v>
      </c>
      <c r="H1153">
        <v>107.66200000000001</v>
      </c>
      <c r="I1153">
        <v>94.638599999999997</v>
      </c>
      <c r="J1153">
        <v>146.82300000000001</v>
      </c>
      <c r="K1153">
        <v>6729.29</v>
      </c>
      <c r="L1153">
        <v>0.283084</v>
      </c>
      <c r="M1153">
        <v>0.72736199999999995</v>
      </c>
      <c r="N1153">
        <v>0</v>
      </c>
      <c r="O1153" t="s">
        <v>42</v>
      </c>
    </row>
    <row r="1154" spans="1:15" x14ac:dyDescent="0.25">
      <c r="A1154" t="s">
        <v>153</v>
      </c>
      <c r="B1154">
        <v>7795.58</v>
      </c>
      <c r="C1154">
        <v>7675.82</v>
      </c>
      <c r="D1154">
        <v>7675.63</v>
      </c>
      <c r="E1154">
        <v>7494.11</v>
      </c>
      <c r="F1154">
        <v>376.03399999999999</v>
      </c>
      <c r="G1154">
        <v>376.97800000000001</v>
      </c>
      <c r="H1154">
        <v>108.315</v>
      </c>
      <c r="I1154">
        <v>95.109899999999996</v>
      </c>
      <c r="J1154">
        <v>147.84700000000001</v>
      </c>
      <c r="K1154">
        <v>6722.05</v>
      </c>
      <c r="L1154">
        <v>0.26274900000000001</v>
      </c>
      <c r="M1154">
        <v>0.70893099999999998</v>
      </c>
      <c r="N1154">
        <v>0</v>
      </c>
      <c r="O1154" t="s">
        <v>42</v>
      </c>
    </row>
    <row r="1155" spans="1:15" x14ac:dyDescent="0.25">
      <c r="A1155" t="s">
        <v>153</v>
      </c>
      <c r="B1155">
        <v>7771.76</v>
      </c>
      <c r="C1155">
        <v>7654.53</v>
      </c>
      <c r="D1155">
        <v>7654.35</v>
      </c>
      <c r="E1155">
        <v>7479.37</v>
      </c>
      <c r="F1155">
        <v>367.024</v>
      </c>
      <c r="G1155">
        <v>374.06200000000001</v>
      </c>
      <c r="H1155">
        <v>107.096</v>
      </c>
      <c r="I1155">
        <v>94.628100000000003</v>
      </c>
      <c r="J1155">
        <v>146.57400000000001</v>
      </c>
      <c r="K1155">
        <v>6719.48</v>
      </c>
      <c r="L1155">
        <v>0.28309400000000001</v>
      </c>
      <c r="M1155">
        <v>0.72785900000000003</v>
      </c>
      <c r="N1155">
        <v>0</v>
      </c>
      <c r="O1155" t="s">
        <v>42</v>
      </c>
    </row>
    <row r="1156" spans="1:15" x14ac:dyDescent="0.25">
      <c r="A1156" t="s">
        <v>153</v>
      </c>
      <c r="B1156">
        <v>7767.52</v>
      </c>
      <c r="C1156">
        <v>7649.35</v>
      </c>
      <c r="D1156">
        <v>7649.17</v>
      </c>
      <c r="E1156">
        <v>7474.28</v>
      </c>
      <c r="F1156">
        <v>367.27600000000001</v>
      </c>
      <c r="G1156">
        <v>373.99599999999998</v>
      </c>
      <c r="H1156">
        <v>106.834</v>
      </c>
      <c r="I1156">
        <v>94.724400000000003</v>
      </c>
      <c r="J1156">
        <v>146.47200000000001</v>
      </c>
      <c r="K1156">
        <v>6714.55</v>
      </c>
      <c r="L1156">
        <v>0.283082</v>
      </c>
      <c r="M1156">
        <v>0.70653200000000005</v>
      </c>
      <c r="N1156">
        <v>0</v>
      </c>
      <c r="O1156" t="s">
        <v>42</v>
      </c>
    </row>
    <row r="1157" spans="1:15" x14ac:dyDescent="0.25">
      <c r="A1157" t="s">
        <v>153</v>
      </c>
      <c r="B1157">
        <v>7782.26</v>
      </c>
      <c r="C1157">
        <v>7664.79</v>
      </c>
      <c r="D1157">
        <v>7664.61</v>
      </c>
      <c r="E1157">
        <v>7489.61</v>
      </c>
      <c r="F1157">
        <v>366.01400000000001</v>
      </c>
      <c r="G1157">
        <v>373.99599999999998</v>
      </c>
      <c r="H1157">
        <v>106.405</v>
      </c>
      <c r="I1157">
        <v>94.602099999999993</v>
      </c>
      <c r="J1157">
        <v>147.17699999999999</v>
      </c>
      <c r="K1157">
        <v>6730.68</v>
      </c>
      <c r="L1157">
        <v>0.28312199999999998</v>
      </c>
      <c r="M1157">
        <v>0.723553</v>
      </c>
      <c r="N1157">
        <v>0</v>
      </c>
      <c r="O1157" t="s">
        <v>42</v>
      </c>
    </row>
    <row r="1158" spans="1:15" x14ac:dyDescent="0.25">
      <c r="A1158" t="s">
        <v>153</v>
      </c>
      <c r="B1158">
        <v>7792.78</v>
      </c>
      <c r="C1158">
        <v>7673.77</v>
      </c>
      <c r="D1158">
        <v>7673.59</v>
      </c>
      <c r="E1158">
        <v>7496.52</v>
      </c>
      <c r="F1158">
        <v>369.79899999999998</v>
      </c>
      <c r="G1158">
        <v>375.12599999999998</v>
      </c>
      <c r="H1158">
        <v>107.389</v>
      </c>
      <c r="I1158">
        <v>94.751099999999994</v>
      </c>
      <c r="J1158">
        <v>147.041</v>
      </c>
      <c r="K1158">
        <v>6732.69</v>
      </c>
      <c r="L1158">
        <v>0.27640199999999998</v>
      </c>
      <c r="M1158">
        <v>0.72789499999999996</v>
      </c>
      <c r="N1158">
        <v>0</v>
      </c>
      <c r="O1158" t="s">
        <v>42</v>
      </c>
    </row>
    <row r="1159" spans="1:15" x14ac:dyDescent="0.25">
      <c r="A1159" t="s">
        <v>153</v>
      </c>
      <c r="B1159">
        <v>7758.65</v>
      </c>
      <c r="C1159">
        <v>7639.19</v>
      </c>
      <c r="D1159">
        <v>7639.02</v>
      </c>
      <c r="E1159">
        <v>7464.53</v>
      </c>
      <c r="F1159">
        <v>368.59399999999999</v>
      </c>
      <c r="G1159">
        <v>373.84199999999998</v>
      </c>
      <c r="H1159">
        <v>107.565</v>
      </c>
      <c r="I1159">
        <v>94.219300000000004</v>
      </c>
      <c r="J1159">
        <v>146.208</v>
      </c>
      <c r="K1159">
        <v>6703.23</v>
      </c>
      <c r="L1159">
        <v>0.28316200000000002</v>
      </c>
      <c r="M1159">
        <v>0.71808399999999994</v>
      </c>
      <c r="N1159">
        <v>0</v>
      </c>
      <c r="O1159" t="s">
        <v>42</v>
      </c>
    </row>
    <row r="1160" spans="1:15" x14ac:dyDescent="0.25">
      <c r="A1160" t="s">
        <v>153</v>
      </c>
      <c r="B1160">
        <v>7757.84</v>
      </c>
      <c r="C1160">
        <v>7639.45</v>
      </c>
      <c r="D1160">
        <v>7639.26</v>
      </c>
      <c r="E1160">
        <v>7464.28</v>
      </c>
      <c r="F1160">
        <v>368.65</v>
      </c>
      <c r="G1160">
        <v>373.48500000000001</v>
      </c>
      <c r="H1160">
        <v>106.90300000000001</v>
      </c>
      <c r="I1160">
        <v>94.351399999999998</v>
      </c>
      <c r="J1160">
        <v>146.53299999999999</v>
      </c>
      <c r="K1160">
        <v>6703.19</v>
      </c>
      <c r="L1160">
        <v>0.28334700000000002</v>
      </c>
      <c r="M1160">
        <v>0.71013000000000004</v>
      </c>
      <c r="N1160">
        <v>0</v>
      </c>
      <c r="O1160" t="s">
        <v>42</v>
      </c>
    </row>
    <row r="1161" spans="1:15" x14ac:dyDescent="0.25">
      <c r="A1161" t="s">
        <v>153</v>
      </c>
      <c r="B1161">
        <v>7774.01</v>
      </c>
      <c r="C1161">
        <v>7654.8</v>
      </c>
      <c r="D1161">
        <v>7654.61</v>
      </c>
      <c r="E1161">
        <v>7479.33</v>
      </c>
      <c r="F1161">
        <v>366.07799999999997</v>
      </c>
      <c r="G1161">
        <v>373.51600000000002</v>
      </c>
      <c r="H1161">
        <v>106.283</v>
      </c>
      <c r="I1161">
        <v>94.817800000000005</v>
      </c>
      <c r="J1161">
        <v>146.63399999999999</v>
      </c>
      <c r="K1161">
        <v>6720.83</v>
      </c>
      <c r="L1161">
        <v>0.28334199999999998</v>
      </c>
      <c r="M1161">
        <v>0.70795399999999997</v>
      </c>
      <c r="N1161">
        <v>0</v>
      </c>
      <c r="O1161" t="s">
        <v>42</v>
      </c>
    </row>
    <row r="1162" spans="1:15" x14ac:dyDescent="0.25">
      <c r="A1162" t="s">
        <v>153</v>
      </c>
      <c r="B1162">
        <v>7854.04</v>
      </c>
      <c r="C1162">
        <v>7737.5</v>
      </c>
      <c r="D1162">
        <v>7737.29</v>
      </c>
      <c r="E1162">
        <v>7551.51</v>
      </c>
      <c r="F1162">
        <v>378.9</v>
      </c>
      <c r="G1162">
        <v>381.20299999999997</v>
      </c>
      <c r="H1162">
        <v>109.628</v>
      </c>
      <c r="I1162">
        <v>95.944599999999994</v>
      </c>
      <c r="J1162">
        <v>149.42599999999999</v>
      </c>
      <c r="K1162">
        <v>6772.05</v>
      </c>
      <c r="L1162">
        <v>0.28308899999999998</v>
      </c>
      <c r="M1162">
        <v>0.70653100000000002</v>
      </c>
      <c r="N1162">
        <v>0</v>
      </c>
      <c r="O1162" t="s">
        <v>42</v>
      </c>
    </row>
    <row r="1163" spans="1:15" x14ac:dyDescent="0.25">
      <c r="A1163" t="s">
        <v>153</v>
      </c>
      <c r="B1163">
        <v>7781.48</v>
      </c>
      <c r="C1163">
        <v>7664.22</v>
      </c>
      <c r="D1163">
        <v>7664.01</v>
      </c>
      <c r="E1163">
        <v>7483.15</v>
      </c>
      <c r="F1163">
        <v>381.62200000000001</v>
      </c>
      <c r="G1163">
        <v>378.36</v>
      </c>
      <c r="H1163">
        <v>110.521</v>
      </c>
      <c r="I1163">
        <v>94.561700000000002</v>
      </c>
      <c r="J1163">
        <v>147.35300000000001</v>
      </c>
      <c r="K1163">
        <v>6704.09</v>
      </c>
      <c r="L1163">
        <v>0.28308</v>
      </c>
      <c r="M1163">
        <v>0.70652800000000004</v>
      </c>
      <c r="N1163">
        <v>0</v>
      </c>
      <c r="O1163" t="s">
        <v>42</v>
      </c>
    </row>
    <row r="1164" spans="1:15" x14ac:dyDescent="0.25">
      <c r="A1164" t="s">
        <v>153</v>
      </c>
      <c r="B1164">
        <v>7763.28</v>
      </c>
      <c r="C1164">
        <v>7642.08</v>
      </c>
      <c r="D1164">
        <v>7641.88</v>
      </c>
      <c r="E1164">
        <v>7460.12</v>
      </c>
      <c r="F1164">
        <v>381.54899999999998</v>
      </c>
      <c r="G1164">
        <v>378.26499999999999</v>
      </c>
      <c r="H1164">
        <v>110.322</v>
      </c>
      <c r="I1164">
        <v>95.015100000000004</v>
      </c>
      <c r="J1164">
        <v>147.24600000000001</v>
      </c>
      <c r="K1164">
        <v>6681.54</v>
      </c>
      <c r="L1164">
        <v>0.28309200000000001</v>
      </c>
      <c r="M1164">
        <v>0.70653200000000005</v>
      </c>
      <c r="N1164">
        <v>0</v>
      </c>
      <c r="O1164" t="s">
        <v>42</v>
      </c>
    </row>
    <row r="1165" spans="1:15" x14ac:dyDescent="0.25">
      <c r="A1165" t="s">
        <v>153</v>
      </c>
      <c r="B1165">
        <v>7808.93</v>
      </c>
      <c r="C1165">
        <v>7690.04</v>
      </c>
      <c r="D1165">
        <v>7689.82</v>
      </c>
      <c r="E1165">
        <v>7506.67</v>
      </c>
      <c r="F1165">
        <v>381.64400000000001</v>
      </c>
      <c r="G1165">
        <v>379.44200000000001</v>
      </c>
      <c r="H1165">
        <v>110.18600000000001</v>
      </c>
      <c r="I1165">
        <v>95.373500000000007</v>
      </c>
      <c r="J1165">
        <v>148.06100000000001</v>
      </c>
      <c r="K1165">
        <v>6726.31</v>
      </c>
      <c r="L1165">
        <v>0.28309400000000001</v>
      </c>
      <c r="M1165">
        <v>0.72686899999999999</v>
      </c>
      <c r="N1165">
        <v>0</v>
      </c>
      <c r="O1165" t="s">
        <v>42</v>
      </c>
    </row>
    <row r="1166" spans="1:15" x14ac:dyDescent="0.25">
      <c r="A1166" t="s">
        <v>153</v>
      </c>
      <c r="B1166">
        <v>7768.82</v>
      </c>
      <c r="C1166">
        <v>7649.79</v>
      </c>
      <c r="D1166">
        <v>7649.58</v>
      </c>
      <c r="E1166">
        <v>7468</v>
      </c>
      <c r="F1166">
        <v>382.55700000000002</v>
      </c>
      <c r="G1166">
        <v>377.54500000000002</v>
      </c>
      <c r="H1166">
        <v>110.623</v>
      </c>
      <c r="I1166">
        <v>94.249899999999997</v>
      </c>
      <c r="J1166">
        <v>147.08500000000001</v>
      </c>
      <c r="K1166">
        <v>6688.81</v>
      </c>
      <c r="L1166">
        <v>0.28311500000000001</v>
      </c>
      <c r="M1166">
        <v>0.725136</v>
      </c>
      <c r="N1166">
        <v>0</v>
      </c>
      <c r="O1166" t="s">
        <v>42</v>
      </c>
    </row>
    <row r="1167" spans="1:15" x14ac:dyDescent="0.25">
      <c r="A1167" t="s">
        <v>153</v>
      </c>
      <c r="B1167">
        <v>7783.86</v>
      </c>
      <c r="C1167">
        <v>7664.13</v>
      </c>
      <c r="D1167">
        <v>7663.72</v>
      </c>
      <c r="E1167">
        <v>7481.24</v>
      </c>
      <c r="F1167">
        <v>380.46800000000002</v>
      </c>
      <c r="G1167">
        <v>380.827</v>
      </c>
      <c r="H1167">
        <v>111.395</v>
      </c>
      <c r="I1167">
        <v>94.672399999999996</v>
      </c>
      <c r="J1167">
        <v>149.08000000000001</v>
      </c>
      <c r="K1167">
        <v>6700.58</v>
      </c>
      <c r="L1167">
        <v>0.283078</v>
      </c>
      <c r="M1167">
        <v>0.72628800000000004</v>
      </c>
      <c r="N1167">
        <v>0</v>
      </c>
      <c r="O1167" t="s">
        <v>42</v>
      </c>
    </row>
    <row r="1168" spans="1:15" x14ac:dyDescent="0.25">
      <c r="A1168" t="s">
        <v>153</v>
      </c>
      <c r="B1168">
        <v>7788.97</v>
      </c>
      <c r="C1168">
        <v>7670.34</v>
      </c>
      <c r="D1168">
        <v>7670.12</v>
      </c>
      <c r="E1168">
        <v>7486.06</v>
      </c>
      <c r="F1168">
        <v>382.43299999999999</v>
      </c>
      <c r="G1168">
        <v>380.505</v>
      </c>
      <c r="H1168">
        <v>111.15300000000001</v>
      </c>
      <c r="I1168">
        <v>94.900400000000005</v>
      </c>
      <c r="J1168">
        <v>148.751</v>
      </c>
      <c r="K1168">
        <v>6703.61</v>
      </c>
      <c r="L1168">
        <v>0.283082</v>
      </c>
      <c r="M1168">
        <v>0.72785699999999998</v>
      </c>
      <c r="N1168">
        <v>0</v>
      </c>
      <c r="O1168" t="s">
        <v>42</v>
      </c>
    </row>
    <row r="1169" spans="1:25" x14ac:dyDescent="0.25">
      <c r="A1169" t="s">
        <v>153</v>
      </c>
      <c r="B1169">
        <v>7817.7</v>
      </c>
      <c r="C1169">
        <v>7697.82</v>
      </c>
      <c r="D1169">
        <v>7697.62</v>
      </c>
      <c r="E1169">
        <v>7514.47</v>
      </c>
      <c r="F1169">
        <v>381.10300000000001</v>
      </c>
      <c r="G1169">
        <v>379.54</v>
      </c>
      <c r="H1169">
        <v>110.54600000000001</v>
      </c>
      <c r="I1169">
        <v>94.649100000000004</v>
      </c>
      <c r="J1169">
        <v>148.43600000000001</v>
      </c>
      <c r="K1169">
        <v>6734.21</v>
      </c>
      <c r="L1169">
        <v>0.28311199999999997</v>
      </c>
      <c r="M1169">
        <v>0.722827</v>
      </c>
      <c r="N1169">
        <v>0</v>
      </c>
      <c r="O1169" t="s">
        <v>42</v>
      </c>
    </row>
    <row r="1170" spans="1:25" x14ac:dyDescent="0.25">
      <c r="A1170" t="s">
        <v>153</v>
      </c>
      <c r="B1170">
        <v>7875.88</v>
      </c>
      <c r="C1170">
        <v>7757.09</v>
      </c>
      <c r="D1170">
        <v>7756.88</v>
      </c>
      <c r="E1170">
        <v>7567.46</v>
      </c>
      <c r="F1170">
        <v>389.66</v>
      </c>
      <c r="G1170">
        <v>382.36799999999999</v>
      </c>
      <c r="H1170">
        <v>110.94799999999999</v>
      </c>
      <c r="I1170">
        <v>96.054299999999998</v>
      </c>
      <c r="J1170">
        <v>149.86099999999999</v>
      </c>
      <c r="K1170">
        <v>6775.94</v>
      </c>
      <c r="L1170">
        <v>0.28316400000000003</v>
      </c>
      <c r="M1170">
        <v>0.71584300000000001</v>
      </c>
      <c r="N1170">
        <v>0</v>
      </c>
      <c r="O1170" t="s">
        <v>42</v>
      </c>
    </row>
    <row r="1171" spans="1:25" x14ac:dyDescent="0.25">
      <c r="A1171" t="s">
        <v>153</v>
      </c>
      <c r="B1171">
        <v>7828.55</v>
      </c>
      <c r="C1171">
        <v>7707.28</v>
      </c>
      <c r="D1171">
        <v>7707.09</v>
      </c>
      <c r="E1171">
        <v>7526.01</v>
      </c>
      <c r="F1171">
        <v>378.58100000000002</v>
      </c>
      <c r="G1171">
        <v>380.036</v>
      </c>
      <c r="H1171">
        <v>110.675</v>
      </c>
      <c r="I1171">
        <v>94.851100000000002</v>
      </c>
      <c r="J1171">
        <v>148.63300000000001</v>
      </c>
      <c r="K1171">
        <v>6748.62</v>
      </c>
      <c r="L1171">
        <v>0.283078</v>
      </c>
      <c r="M1171">
        <v>0.72788699999999995</v>
      </c>
      <c r="N1171">
        <v>0</v>
      </c>
      <c r="O1171" t="s">
        <v>42</v>
      </c>
    </row>
    <row r="1172" spans="1:25" x14ac:dyDescent="0.25">
      <c r="A1172" t="s">
        <v>153</v>
      </c>
      <c r="B1172">
        <v>7800.83</v>
      </c>
      <c r="C1172">
        <v>7683.88</v>
      </c>
      <c r="D1172">
        <v>7683.66</v>
      </c>
      <c r="E1172">
        <v>7500.96</v>
      </c>
      <c r="F1172">
        <v>383.05599999999998</v>
      </c>
      <c r="G1172">
        <v>379.30900000000003</v>
      </c>
      <c r="H1172">
        <v>110.461</v>
      </c>
      <c r="I1172">
        <v>95.0077</v>
      </c>
      <c r="J1172">
        <v>148.233</v>
      </c>
      <c r="K1172">
        <v>6719.55</v>
      </c>
      <c r="L1172">
        <v>0.28315299999999999</v>
      </c>
      <c r="M1172">
        <v>0.72789899999999996</v>
      </c>
      <c r="N1172">
        <v>0</v>
      </c>
      <c r="O1172" t="s">
        <v>42</v>
      </c>
    </row>
    <row r="1173" spans="1:25" x14ac:dyDescent="0.25">
      <c r="A1173" t="s">
        <v>153</v>
      </c>
      <c r="B1173">
        <v>7831.82</v>
      </c>
      <c r="C1173">
        <v>7712.81</v>
      </c>
      <c r="D1173">
        <v>7712.61</v>
      </c>
      <c r="E1173">
        <v>7527.38</v>
      </c>
      <c r="F1173">
        <v>382.22500000000002</v>
      </c>
      <c r="G1173">
        <v>378.62900000000002</v>
      </c>
      <c r="H1173">
        <v>110.224</v>
      </c>
      <c r="I1173">
        <v>94.605900000000005</v>
      </c>
      <c r="J1173">
        <v>147.86600000000001</v>
      </c>
      <c r="K1173">
        <v>6746.92</v>
      </c>
      <c r="L1173">
        <v>0.26052799999999998</v>
      </c>
      <c r="M1173">
        <v>0.71984400000000004</v>
      </c>
      <c r="N1173">
        <v>0</v>
      </c>
      <c r="O1173" t="s">
        <v>42</v>
      </c>
    </row>
    <row r="1174" spans="1:25" x14ac:dyDescent="0.25">
      <c r="A1174" t="s">
        <v>153</v>
      </c>
      <c r="B1174">
        <v>7813.73</v>
      </c>
      <c r="C1174">
        <v>7696.37</v>
      </c>
      <c r="D1174">
        <v>7696.17</v>
      </c>
      <c r="E1174">
        <v>7512.29</v>
      </c>
      <c r="F1174">
        <v>380.41800000000001</v>
      </c>
      <c r="G1174">
        <v>377.685</v>
      </c>
      <c r="H1174">
        <v>109.758</v>
      </c>
      <c r="I1174">
        <v>94.608999999999995</v>
      </c>
      <c r="J1174">
        <v>147.73400000000001</v>
      </c>
      <c r="K1174">
        <v>6735.31</v>
      </c>
      <c r="L1174">
        <v>0.28432000000000002</v>
      </c>
      <c r="M1174">
        <v>0.727016</v>
      </c>
      <c r="N1174">
        <v>0</v>
      </c>
      <c r="O1174" t="s">
        <v>42</v>
      </c>
    </row>
    <row r="1175" spans="1:25" x14ac:dyDescent="0.25">
      <c r="A1175" t="s">
        <v>153</v>
      </c>
      <c r="B1175">
        <v>7816.12</v>
      </c>
      <c r="C1175">
        <v>7694.76</v>
      </c>
      <c r="D1175">
        <v>7694.57</v>
      </c>
      <c r="E1175">
        <v>7511.86</v>
      </c>
      <c r="F1175">
        <v>379.15699999999998</v>
      </c>
      <c r="G1175">
        <v>379.23200000000003</v>
      </c>
      <c r="H1175">
        <v>109.959</v>
      </c>
      <c r="I1175">
        <v>95.754400000000004</v>
      </c>
      <c r="J1175">
        <v>147.626</v>
      </c>
      <c r="K1175">
        <v>6733.75</v>
      </c>
      <c r="L1175">
        <v>0.28308299999999997</v>
      </c>
      <c r="M1175">
        <v>0.72692500000000004</v>
      </c>
      <c r="N1175">
        <v>0</v>
      </c>
      <c r="O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153</v>
      </c>
      <c r="B1176">
        <v>7807.01</v>
      </c>
      <c r="C1176">
        <v>7685.84</v>
      </c>
      <c r="D1176">
        <v>7685.62</v>
      </c>
      <c r="E1176">
        <v>7502.47</v>
      </c>
      <c r="F1176">
        <v>380.66500000000002</v>
      </c>
      <c r="G1176">
        <v>378.35</v>
      </c>
      <c r="H1176">
        <v>110.455</v>
      </c>
      <c r="I1176">
        <v>94.779200000000003</v>
      </c>
      <c r="J1176">
        <v>147.499</v>
      </c>
      <c r="K1176">
        <v>6724.4</v>
      </c>
      <c r="L1176">
        <v>0.28320000000000001</v>
      </c>
      <c r="M1176">
        <v>0.72494199999999998</v>
      </c>
      <c r="N1176">
        <v>0</v>
      </c>
      <c r="O1176" t="s">
        <v>42</v>
      </c>
      <c r="R1176">
        <f>AVERAGE(B1127:B1176)</f>
        <v>7804.1913999999988</v>
      </c>
      <c r="S1176">
        <f>AVERAGE(C1127:C1176)</f>
        <v>7685.0462000000007</v>
      </c>
      <c r="U1176">
        <f>_xlfn.VAR.P(B1127:B1176)</f>
        <v>1013.1146600399994</v>
      </c>
      <c r="V1176">
        <f>_xlfn.VAR.P(C1127:C1176)</f>
        <v>1015.8861395599996</v>
      </c>
      <c r="X1176">
        <f>1.96*SQRT(U1176)/50</f>
        <v>1.2477149158376943</v>
      </c>
      <c r="Y1176">
        <f>1.96*SQRT(V1176)/50</f>
        <v>1.2494203766120824</v>
      </c>
    </row>
    <row r="1177" spans="1:25" x14ac:dyDescent="0.25">
      <c r="A1177" t="s">
        <v>154</v>
      </c>
      <c r="B1177">
        <v>390348.4032</v>
      </c>
      <c r="C1177" t="s">
        <v>36</v>
      </c>
    </row>
    <row r="1178" spans="1:25" x14ac:dyDescent="0.25">
      <c r="A1178" t="s">
        <v>155</v>
      </c>
      <c r="B1178">
        <v>8434.31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0.283362</v>
      </c>
      <c r="L1178">
        <v>0.72781099999999999</v>
      </c>
      <c r="M1178">
        <v>0</v>
      </c>
      <c r="N1178" t="s">
        <v>42</v>
      </c>
    </row>
    <row r="1179" spans="1:25" x14ac:dyDescent="0.25">
      <c r="A1179" t="s">
        <v>155</v>
      </c>
      <c r="B1179">
        <v>8285.2000000000007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0.28336099999999997</v>
      </c>
      <c r="L1179">
        <v>0.72202100000000002</v>
      </c>
      <c r="M1179">
        <v>0</v>
      </c>
      <c r="N1179" t="s">
        <v>42</v>
      </c>
    </row>
    <row r="1180" spans="1:25" x14ac:dyDescent="0.25">
      <c r="A1180" t="s">
        <v>155</v>
      </c>
      <c r="B1180">
        <v>8329.32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0.28314699999999998</v>
      </c>
      <c r="L1180">
        <v>0.71765000000000001</v>
      </c>
      <c r="M1180">
        <v>0</v>
      </c>
      <c r="N1180" t="s">
        <v>42</v>
      </c>
    </row>
    <row r="1181" spans="1:25" x14ac:dyDescent="0.25">
      <c r="A1181" t="s">
        <v>155</v>
      </c>
      <c r="B1181">
        <v>8338.82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0.28308499999999998</v>
      </c>
      <c r="L1181">
        <v>0.72432200000000002</v>
      </c>
      <c r="M1181">
        <v>0</v>
      </c>
      <c r="N1181" t="s">
        <v>42</v>
      </c>
    </row>
    <row r="1182" spans="1:25" x14ac:dyDescent="0.25">
      <c r="A1182" t="s">
        <v>155</v>
      </c>
      <c r="B1182">
        <v>8330.06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0.28471099999999999</v>
      </c>
      <c r="L1182">
        <v>0.72473900000000002</v>
      </c>
      <c r="M1182">
        <v>0</v>
      </c>
      <c r="N1182" t="s">
        <v>42</v>
      </c>
    </row>
    <row r="1183" spans="1:25" x14ac:dyDescent="0.25">
      <c r="A1183" t="s">
        <v>155</v>
      </c>
      <c r="B1183">
        <v>8326.7999999999993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0.28308299999999997</v>
      </c>
      <c r="L1183">
        <v>0.72665400000000002</v>
      </c>
      <c r="M1183">
        <v>0</v>
      </c>
      <c r="N1183" t="s">
        <v>42</v>
      </c>
    </row>
    <row r="1184" spans="1:25" x14ac:dyDescent="0.25">
      <c r="A1184" t="s">
        <v>155</v>
      </c>
      <c r="B1184">
        <v>8333.66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0.28309600000000001</v>
      </c>
      <c r="L1184">
        <v>0.70653200000000005</v>
      </c>
      <c r="M1184">
        <v>0</v>
      </c>
      <c r="N1184" t="s">
        <v>42</v>
      </c>
    </row>
    <row r="1185" spans="1:14" x14ac:dyDescent="0.25">
      <c r="A1185" t="s">
        <v>155</v>
      </c>
      <c r="B1185">
        <v>8353.32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0.28308800000000001</v>
      </c>
      <c r="L1185">
        <v>0.72602999999999995</v>
      </c>
      <c r="M1185">
        <v>0</v>
      </c>
      <c r="N1185" t="s">
        <v>42</v>
      </c>
    </row>
    <row r="1186" spans="1:14" x14ac:dyDescent="0.25">
      <c r="A1186" t="s">
        <v>155</v>
      </c>
      <c r="B1186">
        <v>8372.49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0.28309000000000001</v>
      </c>
      <c r="L1186">
        <v>0.72789700000000002</v>
      </c>
      <c r="M1186">
        <v>0</v>
      </c>
      <c r="N1186" t="s">
        <v>42</v>
      </c>
    </row>
    <row r="1187" spans="1:14" x14ac:dyDescent="0.25">
      <c r="A1187" t="s">
        <v>155</v>
      </c>
      <c r="B1187">
        <v>8325.1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0.283223</v>
      </c>
      <c r="L1187">
        <v>0.72789800000000004</v>
      </c>
      <c r="M1187">
        <v>0</v>
      </c>
      <c r="N1187" t="s">
        <v>42</v>
      </c>
    </row>
    <row r="1188" spans="1:14" x14ac:dyDescent="0.25">
      <c r="A1188" t="s">
        <v>155</v>
      </c>
      <c r="B1188">
        <v>8334.73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0.28309000000000001</v>
      </c>
      <c r="L1188">
        <v>0.70653200000000005</v>
      </c>
      <c r="M1188">
        <v>0</v>
      </c>
      <c r="N1188" t="s">
        <v>42</v>
      </c>
    </row>
    <row r="1189" spans="1:14" x14ac:dyDescent="0.25">
      <c r="A1189" t="s">
        <v>155</v>
      </c>
      <c r="B1189">
        <v>8322.1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0.28325</v>
      </c>
      <c r="L1189">
        <v>0.72544299999999995</v>
      </c>
      <c r="M1189">
        <v>0</v>
      </c>
      <c r="N1189" t="s">
        <v>42</v>
      </c>
    </row>
    <row r="1190" spans="1:14" x14ac:dyDescent="0.25">
      <c r="A1190" t="s">
        <v>155</v>
      </c>
      <c r="B1190">
        <v>8333.99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0.28322900000000001</v>
      </c>
      <c r="L1190">
        <v>0.72789899999999996</v>
      </c>
      <c r="M1190">
        <v>0</v>
      </c>
      <c r="N1190" t="s">
        <v>42</v>
      </c>
    </row>
    <row r="1191" spans="1:14" x14ac:dyDescent="0.25">
      <c r="A1191" t="s">
        <v>155</v>
      </c>
      <c r="B1191">
        <v>8326.73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0.28323199999999998</v>
      </c>
      <c r="L1191">
        <v>0.71787599999999996</v>
      </c>
      <c r="M1191">
        <v>0</v>
      </c>
      <c r="N1191" t="s">
        <v>42</v>
      </c>
    </row>
    <row r="1192" spans="1:14" x14ac:dyDescent="0.25">
      <c r="A1192" t="s">
        <v>155</v>
      </c>
      <c r="B1192">
        <v>8317.26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0.28312799999999999</v>
      </c>
      <c r="L1192">
        <v>0.72774899999999998</v>
      </c>
      <c r="M1192">
        <v>0</v>
      </c>
      <c r="N1192" t="s">
        <v>42</v>
      </c>
    </row>
    <row r="1193" spans="1:14" x14ac:dyDescent="0.25">
      <c r="A1193" t="s">
        <v>155</v>
      </c>
      <c r="B1193">
        <v>8433.7099999999991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0.283111</v>
      </c>
      <c r="L1193">
        <v>0.72042600000000001</v>
      </c>
      <c r="M1193">
        <v>0</v>
      </c>
      <c r="N1193" t="s">
        <v>42</v>
      </c>
    </row>
    <row r="1194" spans="1:14" x14ac:dyDescent="0.25">
      <c r="A1194" t="s">
        <v>155</v>
      </c>
      <c r="B1194">
        <v>8392.7099999999991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0.27543699999999999</v>
      </c>
      <c r="L1194">
        <v>0.70652099999999995</v>
      </c>
      <c r="M1194">
        <v>0</v>
      </c>
      <c r="N1194" t="s">
        <v>42</v>
      </c>
    </row>
    <row r="1195" spans="1:14" x14ac:dyDescent="0.25">
      <c r="A1195" t="s">
        <v>155</v>
      </c>
      <c r="B1195">
        <v>8401.18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0.283078</v>
      </c>
      <c r="L1195">
        <v>0.70653200000000005</v>
      </c>
      <c r="M1195">
        <v>0</v>
      </c>
      <c r="N1195" t="s">
        <v>42</v>
      </c>
    </row>
    <row r="1196" spans="1:14" x14ac:dyDescent="0.25">
      <c r="A1196" t="s">
        <v>155</v>
      </c>
      <c r="B1196">
        <v>8395.42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0.28342200000000001</v>
      </c>
      <c r="L1196">
        <v>0.72167300000000001</v>
      </c>
      <c r="M1196">
        <v>0</v>
      </c>
      <c r="N1196" t="s">
        <v>42</v>
      </c>
    </row>
    <row r="1197" spans="1:14" x14ac:dyDescent="0.25">
      <c r="A1197" t="s">
        <v>155</v>
      </c>
      <c r="B1197">
        <v>8365.94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0.283111</v>
      </c>
      <c r="L1197">
        <v>0.72474799999999995</v>
      </c>
      <c r="M1197">
        <v>0</v>
      </c>
      <c r="N1197" t="s">
        <v>42</v>
      </c>
    </row>
    <row r="1198" spans="1:14" x14ac:dyDescent="0.25">
      <c r="A1198" t="s">
        <v>155</v>
      </c>
      <c r="B1198">
        <v>8414.5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0.28309000000000001</v>
      </c>
      <c r="L1198">
        <v>0.72577800000000003</v>
      </c>
      <c r="M1198">
        <v>0</v>
      </c>
      <c r="N1198" t="s">
        <v>42</v>
      </c>
    </row>
    <row r="1199" spans="1:14" x14ac:dyDescent="0.25">
      <c r="A1199" t="s">
        <v>155</v>
      </c>
      <c r="B1199">
        <v>8351.9599999999991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0.283078</v>
      </c>
      <c r="L1199">
        <v>0.72737600000000002</v>
      </c>
      <c r="M1199">
        <v>0</v>
      </c>
      <c r="N1199" t="s">
        <v>42</v>
      </c>
    </row>
    <row r="1200" spans="1:14" x14ac:dyDescent="0.25">
      <c r="A1200" t="s">
        <v>155</v>
      </c>
      <c r="B1200">
        <v>8454.09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0.26620300000000002</v>
      </c>
      <c r="L1200">
        <v>0.72330499999999998</v>
      </c>
      <c r="M1200">
        <v>0</v>
      </c>
      <c r="N1200" t="s">
        <v>42</v>
      </c>
    </row>
    <row r="1201" spans="1:14" x14ac:dyDescent="0.25">
      <c r="A1201" t="s">
        <v>155</v>
      </c>
      <c r="B1201">
        <v>8419.7099999999991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0.283111</v>
      </c>
      <c r="L1201">
        <v>0.72789400000000004</v>
      </c>
      <c r="M1201">
        <v>0</v>
      </c>
      <c r="N1201" t="s">
        <v>42</v>
      </c>
    </row>
    <row r="1202" spans="1:14" x14ac:dyDescent="0.25">
      <c r="A1202" t="s">
        <v>155</v>
      </c>
      <c r="B1202">
        <v>8435.58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0.28381800000000001</v>
      </c>
      <c r="L1202">
        <v>0.72663699999999998</v>
      </c>
      <c r="M1202">
        <v>0</v>
      </c>
      <c r="N1202" t="s">
        <v>42</v>
      </c>
    </row>
    <row r="1203" spans="1:14" x14ac:dyDescent="0.25">
      <c r="A1203" t="s">
        <v>155</v>
      </c>
      <c r="B1203">
        <v>8423.81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0.28322399999999998</v>
      </c>
      <c r="L1203">
        <v>0.72780199999999995</v>
      </c>
      <c r="M1203">
        <v>0</v>
      </c>
      <c r="N1203" t="s">
        <v>42</v>
      </c>
    </row>
    <row r="1204" spans="1:14" x14ac:dyDescent="0.25">
      <c r="A1204" t="s">
        <v>155</v>
      </c>
      <c r="B1204">
        <v>8435.99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0.28308</v>
      </c>
      <c r="L1204">
        <v>0.72262199999999999</v>
      </c>
      <c r="M1204">
        <v>0</v>
      </c>
      <c r="N1204" t="s">
        <v>42</v>
      </c>
    </row>
    <row r="1205" spans="1:14" x14ac:dyDescent="0.25">
      <c r="A1205" t="s">
        <v>155</v>
      </c>
      <c r="B1205">
        <v>8407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0.28315600000000002</v>
      </c>
      <c r="L1205">
        <v>0.72373799999999999</v>
      </c>
      <c r="M1205">
        <v>0</v>
      </c>
      <c r="N1205" t="s">
        <v>42</v>
      </c>
    </row>
    <row r="1206" spans="1:14" x14ac:dyDescent="0.25">
      <c r="A1206" t="s">
        <v>155</v>
      </c>
      <c r="B1206">
        <v>8438.92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0.28307900000000003</v>
      </c>
      <c r="L1206">
        <v>0.72744399999999998</v>
      </c>
      <c r="M1206">
        <v>0</v>
      </c>
      <c r="N1206" t="s">
        <v>42</v>
      </c>
    </row>
    <row r="1207" spans="1:14" x14ac:dyDescent="0.25">
      <c r="A1207" t="s">
        <v>155</v>
      </c>
      <c r="B1207">
        <v>8403.83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0.283084</v>
      </c>
      <c r="L1207">
        <v>0.72719999999999996</v>
      </c>
      <c r="M1207">
        <v>0</v>
      </c>
      <c r="N1207" t="s">
        <v>42</v>
      </c>
    </row>
    <row r="1208" spans="1:14" x14ac:dyDescent="0.25">
      <c r="A1208" t="s">
        <v>155</v>
      </c>
      <c r="B1208">
        <v>8319.7900000000009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0.283078</v>
      </c>
      <c r="L1208">
        <v>0.72773399999999999</v>
      </c>
      <c r="M1208">
        <v>0</v>
      </c>
      <c r="N1208" t="s">
        <v>42</v>
      </c>
    </row>
    <row r="1209" spans="1:14" x14ac:dyDescent="0.25">
      <c r="A1209" t="s">
        <v>155</v>
      </c>
      <c r="B1209">
        <v>8320.86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0.28308699999999998</v>
      </c>
      <c r="L1209">
        <v>0.71375299999999997</v>
      </c>
      <c r="M1209">
        <v>0</v>
      </c>
      <c r="N1209" t="s">
        <v>42</v>
      </c>
    </row>
    <row r="1210" spans="1:14" x14ac:dyDescent="0.25">
      <c r="A1210" t="s">
        <v>155</v>
      </c>
      <c r="B1210">
        <v>8305.31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0.28311799999999998</v>
      </c>
      <c r="L1210">
        <v>0.72751299999999997</v>
      </c>
      <c r="M1210">
        <v>0</v>
      </c>
      <c r="N1210" t="s">
        <v>42</v>
      </c>
    </row>
    <row r="1211" spans="1:14" x14ac:dyDescent="0.25">
      <c r="A1211" t="s">
        <v>155</v>
      </c>
      <c r="B1211">
        <v>8302.34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0.27481699999999998</v>
      </c>
      <c r="L1211">
        <v>0.72635700000000003</v>
      </c>
      <c r="M1211">
        <v>0</v>
      </c>
      <c r="N1211" t="s">
        <v>42</v>
      </c>
    </row>
    <row r="1212" spans="1:14" x14ac:dyDescent="0.25">
      <c r="A1212" t="s">
        <v>155</v>
      </c>
      <c r="B1212">
        <v>8297.0300000000007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0.26421</v>
      </c>
      <c r="L1212">
        <v>0.72359600000000002</v>
      </c>
      <c r="M1212">
        <v>0</v>
      </c>
      <c r="N1212" t="s">
        <v>42</v>
      </c>
    </row>
    <row r="1213" spans="1:14" x14ac:dyDescent="0.25">
      <c r="A1213" t="s">
        <v>155</v>
      </c>
      <c r="B1213">
        <v>8314.61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0.28312900000000002</v>
      </c>
      <c r="L1213">
        <v>0.72647200000000001</v>
      </c>
      <c r="M1213">
        <v>0</v>
      </c>
      <c r="N1213" t="s">
        <v>42</v>
      </c>
    </row>
    <row r="1214" spans="1:14" x14ac:dyDescent="0.25">
      <c r="A1214" t="s">
        <v>155</v>
      </c>
      <c r="B1214">
        <v>8399.06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0.28389999999999999</v>
      </c>
      <c r="L1214">
        <v>0.72302</v>
      </c>
      <c r="M1214">
        <v>0</v>
      </c>
      <c r="N1214" t="s">
        <v>42</v>
      </c>
    </row>
    <row r="1215" spans="1:14" x14ac:dyDescent="0.25">
      <c r="A1215" t="s">
        <v>155</v>
      </c>
      <c r="B1215">
        <v>8322.09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0.28359699999999999</v>
      </c>
      <c r="L1215">
        <v>0.72774899999999998</v>
      </c>
      <c r="M1215">
        <v>0</v>
      </c>
      <c r="N1215" t="s">
        <v>42</v>
      </c>
    </row>
    <row r="1216" spans="1:14" x14ac:dyDescent="0.25">
      <c r="A1216" t="s">
        <v>155</v>
      </c>
      <c r="B1216">
        <v>8321.36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0.27894400000000003</v>
      </c>
      <c r="L1216">
        <v>0.72775199999999995</v>
      </c>
      <c r="M1216">
        <v>0</v>
      </c>
      <c r="N1216" t="s">
        <v>42</v>
      </c>
    </row>
    <row r="1217" spans="1:25" x14ac:dyDescent="0.25">
      <c r="A1217" t="s">
        <v>155</v>
      </c>
      <c r="B1217">
        <v>8336.2800000000007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0.28310600000000002</v>
      </c>
      <c r="L1217">
        <v>0.72759799999999997</v>
      </c>
      <c r="M1217">
        <v>0</v>
      </c>
      <c r="N1217" t="s">
        <v>42</v>
      </c>
    </row>
    <row r="1218" spans="1:25" x14ac:dyDescent="0.25">
      <c r="A1218" t="s">
        <v>155</v>
      </c>
      <c r="B1218">
        <v>8339.24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0.283084</v>
      </c>
      <c r="L1218">
        <v>0.72728999999999999</v>
      </c>
      <c r="M1218">
        <v>0</v>
      </c>
      <c r="N1218" t="s">
        <v>42</v>
      </c>
    </row>
    <row r="1219" spans="1:25" x14ac:dyDescent="0.25">
      <c r="A1219" t="s">
        <v>155</v>
      </c>
      <c r="B1219">
        <v>8358.0400000000009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0.283194</v>
      </c>
      <c r="L1219">
        <v>0.72708399999999995</v>
      </c>
      <c r="M1219">
        <v>0</v>
      </c>
      <c r="N1219" t="s">
        <v>42</v>
      </c>
    </row>
    <row r="1220" spans="1:25" x14ac:dyDescent="0.25">
      <c r="A1220" t="s">
        <v>155</v>
      </c>
      <c r="B1220">
        <v>8307.43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0.28308299999999997</v>
      </c>
      <c r="L1220">
        <v>0.72770000000000001</v>
      </c>
      <c r="M1220">
        <v>0</v>
      </c>
      <c r="N1220" t="s">
        <v>42</v>
      </c>
    </row>
    <row r="1221" spans="1:25" x14ac:dyDescent="0.25">
      <c r="A1221" t="s">
        <v>155</v>
      </c>
      <c r="B1221">
        <v>8420.73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0.28308100000000003</v>
      </c>
      <c r="L1221">
        <v>0.72711300000000001</v>
      </c>
      <c r="M1221">
        <v>0</v>
      </c>
      <c r="N1221" t="s">
        <v>42</v>
      </c>
    </row>
    <row r="1222" spans="1:25" x14ac:dyDescent="0.25">
      <c r="A1222" t="s">
        <v>155</v>
      </c>
      <c r="B1222">
        <v>8416.68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0.283082</v>
      </c>
      <c r="L1222">
        <v>0.72712399999999999</v>
      </c>
      <c r="M1222">
        <v>0</v>
      </c>
      <c r="N1222" t="s">
        <v>42</v>
      </c>
    </row>
    <row r="1223" spans="1:25" x14ac:dyDescent="0.25">
      <c r="A1223" t="s">
        <v>155</v>
      </c>
      <c r="B1223">
        <v>8426.14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0.28311700000000001</v>
      </c>
      <c r="L1223">
        <v>0.726823</v>
      </c>
      <c r="M1223">
        <v>0</v>
      </c>
      <c r="N1223" t="s">
        <v>42</v>
      </c>
    </row>
    <row r="1224" spans="1:25" x14ac:dyDescent="0.25">
      <c r="A1224" t="s">
        <v>155</v>
      </c>
      <c r="B1224">
        <v>8377.15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0.28309699999999999</v>
      </c>
      <c r="L1224">
        <v>0.72418199999999999</v>
      </c>
      <c r="M1224">
        <v>0</v>
      </c>
      <c r="N1224" t="s">
        <v>42</v>
      </c>
    </row>
    <row r="1225" spans="1:25" x14ac:dyDescent="0.25">
      <c r="A1225" t="s">
        <v>155</v>
      </c>
      <c r="B1225">
        <v>8424.34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0.28317999999999999</v>
      </c>
      <c r="L1225">
        <v>0.72778200000000004</v>
      </c>
      <c r="M1225">
        <v>0</v>
      </c>
      <c r="N1225" t="s">
        <v>42</v>
      </c>
    </row>
    <row r="1226" spans="1:25" x14ac:dyDescent="0.25">
      <c r="A1226" t="s">
        <v>155</v>
      </c>
      <c r="B1226">
        <v>8427.26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0.28308699999999998</v>
      </c>
      <c r="L1226">
        <v>0.72647300000000004</v>
      </c>
      <c r="M1226">
        <v>0</v>
      </c>
      <c r="N1226" t="s">
        <v>42</v>
      </c>
    </row>
    <row r="1227" spans="1:25" x14ac:dyDescent="0.25">
      <c r="A1227" t="s">
        <v>155</v>
      </c>
      <c r="B1227">
        <v>8409.9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0.28327000000000002</v>
      </c>
      <c r="L1227">
        <v>0.72756100000000001</v>
      </c>
      <c r="M1227">
        <v>0</v>
      </c>
      <c r="N1227" t="s">
        <v>42</v>
      </c>
    </row>
    <row r="1228" spans="1:25" x14ac:dyDescent="0.25">
      <c r="A1228" t="s">
        <v>155</v>
      </c>
      <c r="B1228">
        <v>8415.07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0.283389</v>
      </c>
      <c r="L1228">
        <v>0.70653200000000005</v>
      </c>
      <c r="M1228">
        <v>0</v>
      </c>
      <c r="N1228" t="s">
        <v>42</v>
      </c>
    </row>
    <row r="1229" spans="1:25" x14ac:dyDescent="0.25">
      <c r="A1229" t="s">
        <v>155</v>
      </c>
      <c r="B1229">
        <v>8448.9500000000007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0.283078</v>
      </c>
      <c r="L1229">
        <v>0.727491</v>
      </c>
      <c r="M1229">
        <v>0</v>
      </c>
      <c r="N1229" t="s">
        <v>42</v>
      </c>
    </row>
    <row r="1230" spans="1:25" x14ac:dyDescent="0.25">
      <c r="A1230" t="s">
        <v>155</v>
      </c>
      <c r="B1230">
        <v>8401.6200000000008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0.28383799999999998</v>
      </c>
      <c r="L1230">
        <v>0.72575400000000001</v>
      </c>
      <c r="M1230">
        <v>0</v>
      </c>
      <c r="N1230" t="s">
        <v>42</v>
      </c>
    </row>
    <row r="1231" spans="1:25" x14ac:dyDescent="0.25">
      <c r="A1231" t="s">
        <v>155</v>
      </c>
      <c r="B1231">
        <v>8421.01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0.26698899999999998</v>
      </c>
      <c r="L1231">
        <v>0.72771699999999995</v>
      </c>
      <c r="M1231">
        <v>0</v>
      </c>
      <c r="N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155</v>
      </c>
      <c r="B1232">
        <v>8402.5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0.26087399999999999</v>
      </c>
      <c r="L1232">
        <v>0.72515200000000002</v>
      </c>
      <c r="M1232">
        <v>0</v>
      </c>
      <c r="N1232" t="s">
        <v>42</v>
      </c>
      <c r="R1232">
        <f>AVERAGE(B1183:B1232)</f>
        <v>8375.1064000000006</v>
      </c>
      <c r="S1232">
        <f>AVERAGE(C1183:C1232)</f>
        <v>0</v>
      </c>
      <c r="U1232">
        <f>_xlfn.VAR.P(B1183:B1232)</f>
        <v>2259.6752510399897</v>
      </c>
      <c r="V1232">
        <f>_xlfn.VAR.P(C1183:C1232)</f>
        <v>0</v>
      </c>
      <c r="X1232">
        <f>1.96*SQRT(U1232)/50</f>
        <v>1.863412830737754</v>
      </c>
      <c r="Y1232">
        <f>1.96*SQRT(V1232)/50</f>
        <v>0</v>
      </c>
    </row>
    <row r="1233" spans="1:13" x14ac:dyDescent="0.25">
      <c r="A1233" t="s">
        <v>156</v>
      </c>
      <c r="B1233">
        <v>418853.5539</v>
      </c>
      <c r="C1233" t="s">
        <v>36</v>
      </c>
    </row>
    <row r="1234" spans="1:13" x14ac:dyDescent="0.25">
      <c r="A1234" t="s">
        <v>157</v>
      </c>
      <c r="B1234">
        <v>7457.28</v>
      </c>
      <c r="C1234">
        <v>7399.53</v>
      </c>
      <c r="D1234">
        <v>7399.34</v>
      </c>
      <c r="E1234">
        <v>7218.34</v>
      </c>
      <c r="F1234">
        <v>389.81700000000001</v>
      </c>
      <c r="G1234">
        <v>0</v>
      </c>
      <c r="H1234">
        <v>110.66500000000001</v>
      </c>
      <c r="I1234">
        <v>0</v>
      </c>
      <c r="J1234">
        <v>0.28313199999999999</v>
      </c>
      <c r="K1234">
        <v>0.71931800000000001</v>
      </c>
      <c r="L1234">
        <v>0</v>
      </c>
      <c r="M1234" t="s">
        <v>42</v>
      </c>
    </row>
    <row r="1235" spans="1:13" x14ac:dyDescent="0.25">
      <c r="A1235" t="s">
        <v>157</v>
      </c>
      <c r="B1235">
        <v>7443.12</v>
      </c>
      <c r="C1235">
        <v>7384.32</v>
      </c>
      <c r="D1235">
        <v>7384.11</v>
      </c>
      <c r="E1235">
        <v>7200.21</v>
      </c>
      <c r="F1235">
        <v>392.67200000000003</v>
      </c>
      <c r="G1235">
        <v>0</v>
      </c>
      <c r="H1235">
        <v>110.63500000000001</v>
      </c>
      <c r="I1235">
        <v>0</v>
      </c>
      <c r="J1235">
        <v>0.28349000000000002</v>
      </c>
      <c r="K1235">
        <v>0.72549399999999997</v>
      </c>
      <c r="L1235">
        <v>0</v>
      </c>
      <c r="M1235" t="s">
        <v>42</v>
      </c>
    </row>
    <row r="1236" spans="1:13" x14ac:dyDescent="0.25">
      <c r="A1236" t="s">
        <v>157</v>
      </c>
      <c r="B1236">
        <v>7449.12</v>
      </c>
      <c r="C1236">
        <v>7391.47</v>
      </c>
      <c r="D1236">
        <v>7391.28</v>
      </c>
      <c r="E1236">
        <v>7208.37</v>
      </c>
      <c r="F1236">
        <v>386.67200000000003</v>
      </c>
      <c r="G1236">
        <v>0</v>
      </c>
      <c r="H1236">
        <v>109.989</v>
      </c>
      <c r="I1236">
        <v>0</v>
      </c>
      <c r="J1236">
        <v>0.26769399999999999</v>
      </c>
      <c r="K1236">
        <v>0.71939200000000003</v>
      </c>
      <c r="L1236">
        <v>0</v>
      </c>
      <c r="M1236" t="s">
        <v>42</v>
      </c>
    </row>
    <row r="1237" spans="1:13" x14ac:dyDescent="0.25">
      <c r="A1237" t="s">
        <v>157</v>
      </c>
      <c r="B1237">
        <v>7437.1</v>
      </c>
      <c r="C1237">
        <v>7379.31</v>
      </c>
      <c r="D1237">
        <v>7379.14</v>
      </c>
      <c r="E1237">
        <v>7200.92</v>
      </c>
      <c r="F1237">
        <v>385.44799999999998</v>
      </c>
      <c r="G1237">
        <v>0</v>
      </c>
      <c r="H1237">
        <v>108.35899999999999</v>
      </c>
      <c r="I1237">
        <v>0</v>
      </c>
      <c r="J1237">
        <v>0.28311700000000001</v>
      </c>
      <c r="K1237">
        <v>0.70653200000000005</v>
      </c>
      <c r="L1237">
        <v>0</v>
      </c>
      <c r="M1237" t="s">
        <v>42</v>
      </c>
    </row>
    <row r="1238" spans="1:13" x14ac:dyDescent="0.25">
      <c r="A1238" t="s">
        <v>157</v>
      </c>
      <c r="B1238">
        <v>7386.43</v>
      </c>
      <c r="C1238">
        <v>7328.72</v>
      </c>
      <c r="D1238">
        <v>7328.58</v>
      </c>
      <c r="E1238">
        <v>7157.46</v>
      </c>
      <c r="F1238">
        <v>379.77600000000001</v>
      </c>
      <c r="G1238">
        <v>0</v>
      </c>
      <c r="H1238">
        <v>107.94</v>
      </c>
      <c r="I1238">
        <v>0</v>
      </c>
      <c r="J1238">
        <v>0.28307900000000003</v>
      </c>
      <c r="K1238">
        <v>0.72436100000000003</v>
      </c>
      <c r="L1238">
        <v>0</v>
      </c>
      <c r="M1238" t="s">
        <v>42</v>
      </c>
    </row>
    <row r="1239" spans="1:13" x14ac:dyDescent="0.25">
      <c r="A1239" t="s">
        <v>157</v>
      </c>
      <c r="B1239">
        <v>7374.05</v>
      </c>
      <c r="C1239">
        <v>7316.04</v>
      </c>
      <c r="D1239">
        <v>7315.89</v>
      </c>
      <c r="E1239">
        <v>7144.96</v>
      </c>
      <c r="F1239">
        <v>379.803</v>
      </c>
      <c r="G1239">
        <v>0</v>
      </c>
      <c r="H1239">
        <v>107.72</v>
      </c>
      <c r="I1239">
        <v>0</v>
      </c>
      <c r="J1239">
        <v>0.28393400000000002</v>
      </c>
      <c r="K1239">
        <v>0.72788699999999995</v>
      </c>
      <c r="L1239">
        <v>0</v>
      </c>
      <c r="M1239" t="s">
        <v>42</v>
      </c>
    </row>
    <row r="1240" spans="1:13" x14ac:dyDescent="0.25">
      <c r="A1240" t="s">
        <v>157</v>
      </c>
      <c r="B1240">
        <v>7381.11</v>
      </c>
      <c r="C1240">
        <v>7323</v>
      </c>
      <c r="D1240">
        <v>7322.86</v>
      </c>
      <c r="E1240">
        <v>7148.9</v>
      </c>
      <c r="F1240">
        <v>381.39</v>
      </c>
      <c r="G1240">
        <v>0</v>
      </c>
      <c r="H1240">
        <v>108.43899999999999</v>
      </c>
      <c r="I1240">
        <v>0</v>
      </c>
      <c r="J1240">
        <v>0.27587299999999998</v>
      </c>
      <c r="K1240">
        <v>0.70956300000000005</v>
      </c>
      <c r="L1240">
        <v>0</v>
      </c>
      <c r="M1240" t="s">
        <v>42</v>
      </c>
    </row>
    <row r="1241" spans="1:13" x14ac:dyDescent="0.25">
      <c r="A1241" t="s">
        <v>157</v>
      </c>
      <c r="B1241">
        <v>7461.57</v>
      </c>
      <c r="C1241">
        <v>7403.47</v>
      </c>
      <c r="D1241">
        <v>7403.31</v>
      </c>
      <c r="E1241">
        <v>7226.49</v>
      </c>
      <c r="F1241">
        <v>384.87900000000002</v>
      </c>
      <c r="G1241">
        <v>0</v>
      </c>
      <c r="H1241">
        <v>108.473</v>
      </c>
      <c r="I1241">
        <v>0</v>
      </c>
      <c r="J1241">
        <v>0.28309899999999999</v>
      </c>
      <c r="K1241">
        <v>0.71831699999999998</v>
      </c>
      <c r="L1241">
        <v>0</v>
      </c>
      <c r="M1241" t="s">
        <v>42</v>
      </c>
    </row>
    <row r="1242" spans="1:13" x14ac:dyDescent="0.25">
      <c r="A1242" t="s">
        <v>157</v>
      </c>
      <c r="B1242">
        <v>7462.04</v>
      </c>
      <c r="C1242">
        <v>7402.95</v>
      </c>
      <c r="D1242">
        <v>7402.79</v>
      </c>
      <c r="E1242">
        <v>7223.89</v>
      </c>
      <c r="F1242">
        <v>388.31200000000001</v>
      </c>
      <c r="G1242">
        <v>0</v>
      </c>
      <c r="H1242">
        <v>109.358</v>
      </c>
      <c r="I1242">
        <v>0</v>
      </c>
      <c r="J1242">
        <v>0.28308</v>
      </c>
      <c r="K1242">
        <v>0.72789099999999995</v>
      </c>
      <c r="L1242">
        <v>0</v>
      </c>
      <c r="M1242" t="s">
        <v>42</v>
      </c>
    </row>
    <row r="1243" spans="1:13" x14ac:dyDescent="0.25">
      <c r="A1243" t="s">
        <v>157</v>
      </c>
      <c r="B1243">
        <v>7372.27</v>
      </c>
      <c r="C1243">
        <v>7314.57</v>
      </c>
      <c r="D1243">
        <v>7314.42</v>
      </c>
      <c r="E1243">
        <v>7142.26</v>
      </c>
      <c r="F1243">
        <v>377.24799999999999</v>
      </c>
      <c r="G1243">
        <v>0</v>
      </c>
      <c r="H1243">
        <v>106.753</v>
      </c>
      <c r="I1243">
        <v>0</v>
      </c>
      <c r="J1243">
        <v>0.283111</v>
      </c>
      <c r="K1243">
        <v>0.72759300000000005</v>
      </c>
      <c r="L1243">
        <v>0</v>
      </c>
      <c r="M1243" t="s">
        <v>42</v>
      </c>
    </row>
    <row r="1244" spans="1:13" x14ac:dyDescent="0.25">
      <c r="A1244" t="s">
        <v>157</v>
      </c>
      <c r="B1244">
        <v>7380.94</v>
      </c>
      <c r="C1244">
        <v>7322.84</v>
      </c>
      <c r="D1244">
        <v>7322.7</v>
      </c>
      <c r="E1244">
        <v>7150.43</v>
      </c>
      <c r="F1244">
        <v>376.78399999999999</v>
      </c>
      <c r="G1244">
        <v>0</v>
      </c>
      <c r="H1244">
        <v>106.842</v>
      </c>
      <c r="I1244">
        <v>0</v>
      </c>
      <c r="J1244">
        <v>0.28318700000000002</v>
      </c>
      <c r="K1244">
        <v>0.72590699999999997</v>
      </c>
      <c r="L1244">
        <v>0</v>
      </c>
      <c r="M1244" t="s">
        <v>42</v>
      </c>
    </row>
    <row r="1245" spans="1:13" x14ac:dyDescent="0.25">
      <c r="A1245" t="s">
        <v>157</v>
      </c>
      <c r="B1245">
        <v>7414.83</v>
      </c>
      <c r="C1245">
        <v>7356.68</v>
      </c>
      <c r="D1245">
        <v>7356.52</v>
      </c>
      <c r="E1245">
        <v>7180.93</v>
      </c>
      <c r="F1245">
        <v>384.86</v>
      </c>
      <c r="G1245">
        <v>0</v>
      </c>
      <c r="H1245">
        <v>108.803</v>
      </c>
      <c r="I1245">
        <v>0</v>
      </c>
      <c r="J1245">
        <v>0.28307900000000003</v>
      </c>
      <c r="K1245">
        <v>0.72752700000000003</v>
      </c>
      <c r="L1245">
        <v>0</v>
      </c>
      <c r="M1245" t="s">
        <v>42</v>
      </c>
    </row>
    <row r="1246" spans="1:13" x14ac:dyDescent="0.25">
      <c r="A1246" t="s">
        <v>157</v>
      </c>
      <c r="B1246">
        <v>7369.03</v>
      </c>
      <c r="C1246">
        <v>7310.32</v>
      </c>
      <c r="D1246">
        <v>7310.17</v>
      </c>
      <c r="E1246">
        <v>7137.94</v>
      </c>
      <c r="F1246">
        <v>378.66</v>
      </c>
      <c r="G1246">
        <v>0</v>
      </c>
      <c r="H1246">
        <v>107.012</v>
      </c>
      <c r="I1246">
        <v>0</v>
      </c>
      <c r="J1246">
        <v>0.26489099999999999</v>
      </c>
      <c r="K1246">
        <v>0.72296899999999997</v>
      </c>
      <c r="L1246">
        <v>0</v>
      </c>
      <c r="M1246" t="s">
        <v>42</v>
      </c>
    </row>
    <row r="1247" spans="1:13" x14ac:dyDescent="0.25">
      <c r="A1247" t="s">
        <v>157</v>
      </c>
      <c r="B1247">
        <v>7390.68</v>
      </c>
      <c r="C1247">
        <v>7332.3</v>
      </c>
      <c r="D1247">
        <v>7332.15</v>
      </c>
      <c r="E1247">
        <v>7159.48</v>
      </c>
      <c r="F1247">
        <v>378.48099999999999</v>
      </c>
      <c r="G1247">
        <v>0</v>
      </c>
      <c r="H1247">
        <v>107.18899999999999</v>
      </c>
      <c r="I1247">
        <v>0</v>
      </c>
      <c r="J1247">
        <v>0.28309699999999999</v>
      </c>
      <c r="K1247">
        <v>0.7278</v>
      </c>
      <c r="L1247">
        <v>0</v>
      </c>
      <c r="M1247" t="s">
        <v>42</v>
      </c>
    </row>
    <row r="1248" spans="1:13" x14ac:dyDescent="0.25">
      <c r="A1248" t="s">
        <v>157</v>
      </c>
      <c r="B1248">
        <v>7406.39</v>
      </c>
      <c r="C1248">
        <v>7347.94</v>
      </c>
      <c r="D1248">
        <v>7347.77</v>
      </c>
      <c r="E1248">
        <v>7174.6</v>
      </c>
      <c r="F1248">
        <v>377.58</v>
      </c>
      <c r="G1248">
        <v>0</v>
      </c>
      <c r="H1248">
        <v>107.024</v>
      </c>
      <c r="I1248">
        <v>0</v>
      </c>
      <c r="J1248">
        <v>0.28313100000000002</v>
      </c>
      <c r="K1248">
        <v>0.72661500000000001</v>
      </c>
      <c r="L1248">
        <v>0</v>
      </c>
      <c r="M1248" t="s">
        <v>42</v>
      </c>
    </row>
    <row r="1249" spans="1:13" x14ac:dyDescent="0.25">
      <c r="A1249" t="s">
        <v>157</v>
      </c>
      <c r="B1249">
        <v>7405.2</v>
      </c>
      <c r="C1249">
        <v>7346.97</v>
      </c>
      <c r="D1249">
        <v>7346.82</v>
      </c>
      <c r="E1249">
        <v>7172.44</v>
      </c>
      <c r="F1249">
        <v>379.54399999999998</v>
      </c>
      <c r="G1249">
        <v>0</v>
      </c>
      <c r="H1249">
        <v>107.432</v>
      </c>
      <c r="I1249">
        <v>0</v>
      </c>
      <c r="J1249">
        <v>0.28308</v>
      </c>
      <c r="K1249">
        <v>0.72641800000000001</v>
      </c>
      <c r="L1249">
        <v>0</v>
      </c>
      <c r="M1249" t="s">
        <v>42</v>
      </c>
    </row>
    <row r="1250" spans="1:13" x14ac:dyDescent="0.25">
      <c r="A1250" t="s">
        <v>157</v>
      </c>
      <c r="B1250">
        <v>7384.03</v>
      </c>
      <c r="C1250">
        <v>7326.13</v>
      </c>
      <c r="D1250">
        <v>7325.95</v>
      </c>
      <c r="E1250">
        <v>7152.61</v>
      </c>
      <c r="F1250">
        <v>380.45699999999999</v>
      </c>
      <c r="G1250">
        <v>0</v>
      </c>
      <c r="H1250">
        <v>107.61199999999999</v>
      </c>
      <c r="I1250">
        <v>0</v>
      </c>
      <c r="J1250">
        <v>0.283161</v>
      </c>
      <c r="K1250">
        <v>0.72789400000000004</v>
      </c>
      <c r="L1250">
        <v>0</v>
      </c>
      <c r="M1250" t="s">
        <v>42</v>
      </c>
    </row>
    <row r="1251" spans="1:13" x14ac:dyDescent="0.25">
      <c r="A1251" t="s">
        <v>157</v>
      </c>
      <c r="B1251">
        <v>7394.64</v>
      </c>
      <c r="C1251">
        <v>7336.59</v>
      </c>
      <c r="D1251">
        <v>7336.43</v>
      </c>
      <c r="E1251">
        <v>7163.17</v>
      </c>
      <c r="F1251">
        <v>380.46300000000002</v>
      </c>
      <c r="G1251">
        <v>0</v>
      </c>
      <c r="H1251">
        <v>107.654</v>
      </c>
      <c r="I1251">
        <v>0</v>
      </c>
      <c r="J1251">
        <v>0.260521</v>
      </c>
      <c r="K1251">
        <v>0.72127699999999995</v>
      </c>
      <c r="L1251">
        <v>0</v>
      </c>
      <c r="M1251" t="s">
        <v>42</v>
      </c>
    </row>
    <row r="1252" spans="1:13" x14ac:dyDescent="0.25">
      <c r="A1252" t="s">
        <v>157</v>
      </c>
      <c r="B1252">
        <v>7386.36</v>
      </c>
      <c r="C1252">
        <v>7328.45</v>
      </c>
      <c r="D1252">
        <v>7328.29</v>
      </c>
      <c r="E1252">
        <v>7154.6</v>
      </c>
      <c r="F1252">
        <v>379.142</v>
      </c>
      <c r="G1252">
        <v>0</v>
      </c>
      <c r="H1252">
        <v>107.428</v>
      </c>
      <c r="I1252">
        <v>0</v>
      </c>
      <c r="J1252">
        <v>0.28310400000000002</v>
      </c>
      <c r="K1252">
        <v>0.70951900000000001</v>
      </c>
      <c r="L1252">
        <v>0</v>
      </c>
      <c r="M1252" t="s">
        <v>42</v>
      </c>
    </row>
    <row r="1253" spans="1:13" x14ac:dyDescent="0.25">
      <c r="A1253" t="s">
        <v>157</v>
      </c>
      <c r="B1253">
        <v>7463.7</v>
      </c>
      <c r="C1253">
        <v>7405.13</v>
      </c>
      <c r="D1253">
        <v>7404.93</v>
      </c>
      <c r="E1253">
        <v>7220.84</v>
      </c>
      <c r="F1253">
        <v>390.858</v>
      </c>
      <c r="G1253">
        <v>0</v>
      </c>
      <c r="H1253">
        <v>109.688</v>
      </c>
      <c r="I1253">
        <v>0</v>
      </c>
      <c r="J1253">
        <v>0.28309099999999998</v>
      </c>
      <c r="K1253">
        <v>0.72748199999999996</v>
      </c>
      <c r="L1253">
        <v>0</v>
      </c>
      <c r="M1253" t="s">
        <v>42</v>
      </c>
    </row>
    <row r="1254" spans="1:13" x14ac:dyDescent="0.25">
      <c r="A1254" t="s">
        <v>157</v>
      </c>
      <c r="B1254">
        <v>7432.87</v>
      </c>
      <c r="C1254">
        <v>7374.29</v>
      </c>
      <c r="D1254">
        <v>7374.1</v>
      </c>
      <c r="E1254">
        <v>7192.68</v>
      </c>
      <c r="F1254">
        <v>390.64100000000002</v>
      </c>
      <c r="G1254">
        <v>0</v>
      </c>
      <c r="H1254">
        <v>110.142</v>
      </c>
      <c r="I1254">
        <v>0</v>
      </c>
      <c r="J1254">
        <v>0.28329799999999999</v>
      </c>
      <c r="K1254">
        <v>0.72711899999999996</v>
      </c>
      <c r="L1254">
        <v>0</v>
      </c>
      <c r="M1254" t="s">
        <v>42</v>
      </c>
    </row>
    <row r="1255" spans="1:13" x14ac:dyDescent="0.25">
      <c r="A1255" t="s">
        <v>157</v>
      </c>
      <c r="B1255">
        <v>7410.92</v>
      </c>
      <c r="C1255">
        <v>7353.29</v>
      </c>
      <c r="D1255">
        <v>7353.11</v>
      </c>
      <c r="E1255">
        <v>7173.44</v>
      </c>
      <c r="F1255">
        <v>385.63</v>
      </c>
      <c r="G1255">
        <v>0</v>
      </c>
      <c r="H1255">
        <v>108.974</v>
      </c>
      <c r="I1255">
        <v>0</v>
      </c>
      <c r="J1255">
        <v>0.26307999999999998</v>
      </c>
      <c r="K1255">
        <v>0.70652700000000002</v>
      </c>
      <c r="L1255">
        <v>0</v>
      </c>
      <c r="M1255" t="s">
        <v>42</v>
      </c>
    </row>
    <row r="1256" spans="1:13" x14ac:dyDescent="0.25">
      <c r="A1256" t="s">
        <v>157</v>
      </c>
      <c r="B1256">
        <v>7422.75</v>
      </c>
      <c r="C1256">
        <v>7364.61</v>
      </c>
      <c r="D1256">
        <v>7364.42</v>
      </c>
      <c r="E1256">
        <v>7182.96</v>
      </c>
      <c r="F1256">
        <v>391.41300000000001</v>
      </c>
      <c r="G1256">
        <v>0</v>
      </c>
      <c r="H1256">
        <v>110.67700000000001</v>
      </c>
      <c r="I1256">
        <v>0</v>
      </c>
      <c r="J1256">
        <v>0.26865899999999998</v>
      </c>
      <c r="K1256">
        <v>0.71891000000000005</v>
      </c>
      <c r="L1256">
        <v>0</v>
      </c>
      <c r="M1256" t="s">
        <v>42</v>
      </c>
    </row>
    <row r="1257" spans="1:13" x14ac:dyDescent="0.25">
      <c r="A1257" t="s">
        <v>157</v>
      </c>
      <c r="B1257">
        <v>7432.45</v>
      </c>
      <c r="C1257">
        <v>7374.36</v>
      </c>
      <c r="D1257">
        <v>7374.16</v>
      </c>
      <c r="E1257">
        <v>7191.07</v>
      </c>
      <c r="F1257">
        <v>392.73500000000001</v>
      </c>
      <c r="G1257">
        <v>0</v>
      </c>
      <c r="H1257">
        <v>110.62</v>
      </c>
      <c r="I1257">
        <v>0</v>
      </c>
      <c r="J1257">
        <v>0.267702</v>
      </c>
      <c r="K1257">
        <v>0.72473699999999996</v>
      </c>
      <c r="L1257">
        <v>0</v>
      </c>
      <c r="M1257" t="s">
        <v>42</v>
      </c>
    </row>
    <row r="1258" spans="1:13" x14ac:dyDescent="0.25">
      <c r="A1258" t="s">
        <v>157</v>
      </c>
      <c r="B1258">
        <v>7414.53</v>
      </c>
      <c r="C1258">
        <v>7356.44</v>
      </c>
      <c r="D1258">
        <v>7356.25</v>
      </c>
      <c r="E1258">
        <v>7173.99</v>
      </c>
      <c r="F1258">
        <v>392.98899999999998</v>
      </c>
      <c r="G1258">
        <v>0</v>
      </c>
      <c r="H1258">
        <v>111.246</v>
      </c>
      <c r="I1258">
        <v>0</v>
      </c>
      <c r="J1258">
        <v>0.28314899999999998</v>
      </c>
      <c r="K1258">
        <v>0.72783799999999998</v>
      </c>
      <c r="L1258">
        <v>0</v>
      </c>
      <c r="M1258" t="s">
        <v>42</v>
      </c>
    </row>
    <row r="1259" spans="1:13" x14ac:dyDescent="0.25">
      <c r="A1259" t="s">
        <v>157</v>
      </c>
      <c r="B1259">
        <v>7419.66</v>
      </c>
      <c r="C1259">
        <v>7361.58</v>
      </c>
      <c r="D1259">
        <v>7361.39</v>
      </c>
      <c r="E1259">
        <v>7179.82</v>
      </c>
      <c r="F1259">
        <v>390.84899999999999</v>
      </c>
      <c r="G1259">
        <v>0</v>
      </c>
      <c r="H1259">
        <v>111.539</v>
      </c>
      <c r="I1259">
        <v>0</v>
      </c>
      <c r="J1259">
        <v>0.28311199999999997</v>
      </c>
      <c r="K1259">
        <v>0.70653200000000005</v>
      </c>
      <c r="L1259">
        <v>0</v>
      </c>
      <c r="M1259" t="s">
        <v>42</v>
      </c>
    </row>
    <row r="1260" spans="1:13" x14ac:dyDescent="0.25">
      <c r="A1260" t="s">
        <v>157</v>
      </c>
      <c r="B1260">
        <v>7434.44</v>
      </c>
      <c r="C1260">
        <v>7376.36</v>
      </c>
      <c r="D1260">
        <v>7376.16</v>
      </c>
      <c r="E1260">
        <v>7193.48</v>
      </c>
      <c r="F1260">
        <v>393.85300000000001</v>
      </c>
      <c r="G1260">
        <v>0</v>
      </c>
      <c r="H1260">
        <v>110.56399999999999</v>
      </c>
      <c r="I1260">
        <v>0</v>
      </c>
      <c r="J1260">
        <v>0.28319100000000003</v>
      </c>
      <c r="K1260">
        <v>0.71279700000000001</v>
      </c>
      <c r="L1260">
        <v>0</v>
      </c>
      <c r="M1260" t="s">
        <v>42</v>
      </c>
    </row>
    <row r="1261" spans="1:13" x14ac:dyDescent="0.25">
      <c r="A1261" t="s">
        <v>157</v>
      </c>
      <c r="B1261">
        <v>7506.47</v>
      </c>
      <c r="C1261">
        <v>7448.92</v>
      </c>
      <c r="D1261">
        <v>7448.7</v>
      </c>
      <c r="E1261">
        <v>7259.39</v>
      </c>
      <c r="F1261">
        <v>396.61500000000001</v>
      </c>
      <c r="G1261">
        <v>0</v>
      </c>
      <c r="H1261">
        <v>111.73399999999999</v>
      </c>
      <c r="I1261">
        <v>0</v>
      </c>
      <c r="J1261">
        <v>0.26944299999999999</v>
      </c>
      <c r="K1261">
        <v>0.72770400000000002</v>
      </c>
      <c r="L1261">
        <v>0</v>
      </c>
      <c r="M1261" t="s">
        <v>42</v>
      </c>
    </row>
    <row r="1262" spans="1:13" x14ac:dyDescent="0.25">
      <c r="A1262" t="s">
        <v>157</v>
      </c>
      <c r="B1262">
        <v>7480.2</v>
      </c>
      <c r="C1262">
        <v>7419.3</v>
      </c>
      <c r="D1262">
        <v>7419.1</v>
      </c>
      <c r="E1262">
        <v>7235.74</v>
      </c>
      <c r="F1262">
        <v>392.80200000000002</v>
      </c>
      <c r="G1262">
        <v>0</v>
      </c>
      <c r="H1262">
        <v>111.239</v>
      </c>
      <c r="I1262">
        <v>0</v>
      </c>
      <c r="J1262">
        <v>0.283078</v>
      </c>
      <c r="K1262">
        <v>0.72465100000000005</v>
      </c>
      <c r="L1262">
        <v>0</v>
      </c>
      <c r="M1262" t="s">
        <v>42</v>
      </c>
    </row>
    <row r="1263" spans="1:13" x14ac:dyDescent="0.25">
      <c r="A1263" t="s">
        <v>157</v>
      </c>
      <c r="B1263">
        <v>7428.54</v>
      </c>
      <c r="C1263">
        <v>7370.59</v>
      </c>
      <c r="D1263">
        <v>7370.4</v>
      </c>
      <c r="E1263">
        <v>7188.33</v>
      </c>
      <c r="F1263">
        <v>389.35700000000003</v>
      </c>
      <c r="G1263">
        <v>0</v>
      </c>
      <c r="H1263">
        <v>110.854</v>
      </c>
      <c r="I1263">
        <v>0</v>
      </c>
      <c r="J1263">
        <v>0.28314</v>
      </c>
      <c r="K1263">
        <v>0.74145799999999995</v>
      </c>
      <c r="L1263">
        <v>0</v>
      </c>
      <c r="M1263" t="s">
        <v>42</v>
      </c>
    </row>
    <row r="1264" spans="1:13" x14ac:dyDescent="0.25">
      <c r="A1264" t="s">
        <v>157</v>
      </c>
      <c r="B1264">
        <v>7460.96</v>
      </c>
      <c r="C1264">
        <v>7402.82</v>
      </c>
      <c r="D1264">
        <v>7402.62</v>
      </c>
      <c r="E1264">
        <v>7220.36</v>
      </c>
      <c r="F1264">
        <v>389.77800000000002</v>
      </c>
      <c r="G1264">
        <v>0</v>
      </c>
      <c r="H1264">
        <v>110.61499999999999</v>
      </c>
      <c r="I1264">
        <v>0</v>
      </c>
      <c r="J1264">
        <v>0.26052199999999998</v>
      </c>
      <c r="K1264">
        <v>0.72698499999999999</v>
      </c>
      <c r="L1264">
        <v>0</v>
      </c>
      <c r="M1264" t="s">
        <v>42</v>
      </c>
    </row>
    <row r="1265" spans="1:13" x14ac:dyDescent="0.25">
      <c r="A1265" t="s">
        <v>157</v>
      </c>
      <c r="B1265">
        <v>7441.78</v>
      </c>
      <c r="C1265">
        <v>7383.31</v>
      </c>
      <c r="D1265">
        <v>7383.12</v>
      </c>
      <c r="E1265">
        <v>7199.47</v>
      </c>
      <c r="F1265">
        <v>393.71199999999999</v>
      </c>
      <c r="G1265">
        <v>0</v>
      </c>
      <c r="H1265">
        <v>111.77500000000001</v>
      </c>
      <c r="I1265">
        <v>0</v>
      </c>
      <c r="J1265">
        <v>0.28308</v>
      </c>
      <c r="K1265">
        <v>0.72667499999999996</v>
      </c>
      <c r="L1265">
        <v>0</v>
      </c>
      <c r="M1265" t="s">
        <v>42</v>
      </c>
    </row>
    <row r="1266" spans="1:13" x14ac:dyDescent="0.25">
      <c r="A1266" t="s">
        <v>157</v>
      </c>
      <c r="B1266">
        <v>7476.59</v>
      </c>
      <c r="C1266">
        <v>7418.19</v>
      </c>
      <c r="D1266">
        <v>7418</v>
      </c>
      <c r="E1266">
        <v>7234.09</v>
      </c>
      <c r="F1266">
        <v>389.95299999999997</v>
      </c>
      <c r="G1266">
        <v>0</v>
      </c>
      <c r="H1266">
        <v>109.572</v>
      </c>
      <c r="I1266">
        <v>0</v>
      </c>
      <c r="J1266">
        <v>0.28315800000000002</v>
      </c>
      <c r="K1266">
        <v>0.72406300000000001</v>
      </c>
      <c r="L1266">
        <v>0</v>
      </c>
      <c r="M1266" t="s">
        <v>42</v>
      </c>
    </row>
    <row r="1267" spans="1:13" x14ac:dyDescent="0.25">
      <c r="A1267" t="s">
        <v>157</v>
      </c>
      <c r="B1267">
        <v>7469.29</v>
      </c>
      <c r="C1267">
        <v>7411.59</v>
      </c>
      <c r="D1267">
        <v>7411.39</v>
      </c>
      <c r="E1267">
        <v>7228.57</v>
      </c>
      <c r="F1267">
        <v>389.411</v>
      </c>
      <c r="G1267">
        <v>0</v>
      </c>
      <c r="H1267">
        <v>109.953</v>
      </c>
      <c r="I1267">
        <v>0</v>
      </c>
      <c r="J1267">
        <v>0.28320299999999998</v>
      </c>
      <c r="K1267">
        <v>0.72778600000000004</v>
      </c>
      <c r="L1267">
        <v>0</v>
      </c>
      <c r="M1267" t="s">
        <v>42</v>
      </c>
    </row>
    <row r="1268" spans="1:13" x14ac:dyDescent="0.25">
      <c r="A1268" t="s">
        <v>157</v>
      </c>
      <c r="B1268">
        <v>7446.58</v>
      </c>
      <c r="C1268">
        <v>7387.84</v>
      </c>
      <c r="D1268">
        <v>7387.66</v>
      </c>
      <c r="E1268">
        <v>7205.26</v>
      </c>
      <c r="F1268">
        <v>389.92</v>
      </c>
      <c r="G1268">
        <v>0</v>
      </c>
      <c r="H1268">
        <v>110.81</v>
      </c>
      <c r="I1268">
        <v>0</v>
      </c>
      <c r="J1268">
        <v>0.26708100000000001</v>
      </c>
      <c r="K1268">
        <v>0.725966</v>
      </c>
      <c r="L1268">
        <v>0</v>
      </c>
      <c r="M1268" t="s">
        <v>42</v>
      </c>
    </row>
    <row r="1269" spans="1:13" x14ac:dyDescent="0.25">
      <c r="A1269" t="s">
        <v>157</v>
      </c>
      <c r="B1269">
        <v>7468.27</v>
      </c>
      <c r="C1269">
        <v>7409.67</v>
      </c>
      <c r="D1269">
        <v>7409.48</v>
      </c>
      <c r="E1269">
        <v>7228.18</v>
      </c>
      <c r="F1269">
        <v>391.99900000000002</v>
      </c>
      <c r="G1269">
        <v>0</v>
      </c>
      <c r="H1269">
        <v>110.624</v>
      </c>
      <c r="I1269">
        <v>0</v>
      </c>
      <c r="J1269">
        <v>0.283142</v>
      </c>
      <c r="K1269">
        <v>0.72349399999999997</v>
      </c>
      <c r="L1269">
        <v>0</v>
      </c>
      <c r="M1269" t="s">
        <v>42</v>
      </c>
    </row>
    <row r="1270" spans="1:13" x14ac:dyDescent="0.25">
      <c r="A1270" t="s">
        <v>157</v>
      </c>
      <c r="B1270">
        <v>7411.67</v>
      </c>
      <c r="C1270">
        <v>7353.88</v>
      </c>
      <c r="D1270">
        <v>7353.7</v>
      </c>
      <c r="E1270">
        <v>7174.53</v>
      </c>
      <c r="F1270">
        <v>381.87900000000002</v>
      </c>
      <c r="G1270">
        <v>0</v>
      </c>
      <c r="H1270">
        <v>108.065</v>
      </c>
      <c r="I1270">
        <v>0</v>
      </c>
      <c r="J1270">
        <v>0.28308699999999998</v>
      </c>
      <c r="K1270">
        <v>0.70653200000000005</v>
      </c>
      <c r="L1270">
        <v>0</v>
      </c>
      <c r="M1270" t="s">
        <v>42</v>
      </c>
    </row>
    <row r="1271" spans="1:13" x14ac:dyDescent="0.25">
      <c r="A1271" t="s">
        <v>157</v>
      </c>
      <c r="B1271">
        <v>7374.89</v>
      </c>
      <c r="C1271">
        <v>7317.51</v>
      </c>
      <c r="D1271">
        <v>7317.36</v>
      </c>
      <c r="E1271">
        <v>7145.25</v>
      </c>
      <c r="F1271">
        <v>379.245</v>
      </c>
      <c r="G1271">
        <v>0</v>
      </c>
      <c r="H1271">
        <v>107.58199999999999</v>
      </c>
      <c r="I1271">
        <v>0</v>
      </c>
      <c r="J1271">
        <v>0.282138</v>
      </c>
      <c r="K1271">
        <v>0.72764200000000001</v>
      </c>
      <c r="L1271">
        <v>0</v>
      </c>
      <c r="M1271" t="s">
        <v>42</v>
      </c>
    </row>
    <row r="1272" spans="1:13" x14ac:dyDescent="0.25">
      <c r="A1272" t="s">
        <v>157</v>
      </c>
      <c r="B1272">
        <v>7382.8</v>
      </c>
      <c r="C1272">
        <v>7325.41</v>
      </c>
      <c r="D1272">
        <v>7325.25</v>
      </c>
      <c r="E1272">
        <v>7151.42</v>
      </c>
      <c r="F1272">
        <v>382.84100000000001</v>
      </c>
      <c r="G1272">
        <v>0</v>
      </c>
      <c r="H1272">
        <v>108.81</v>
      </c>
      <c r="I1272">
        <v>0</v>
      </c>
      <c r="J1272">
        <v>0.28792400000000001</v>
      </c>
      <c r="K1272">
        <v>0.72781600000000002</v>
      </c>
      <c r="L1272">
        <v>0</v>
      </c>
      <c r="M1272" t="s">
        <v>42</v>
      </c>
    </row>
    <row r="1273" spans="1:13" x14ac:dyDescent="0.25">
      <c r="A1273" t="s">
        <v>157</v>
      </c>
      <c r="B1273">
        <v>7407.31</v>
      </c>
      <c r="C1273">
        <v>7348.71</v>
      </c>
      <c r="D1273">
        <v>7348.56</v>
      </c>
      <c r="E1273">
        <v>7174.08</v>
      </c>
      <c r="F1273">
        <v>383.84699999999998</v>
      </c>
      <c r="G1273">
        <v>0</v>
      </c>
      <c r="H1273">
        <v>108.46</v>
      </c>
      <c r="I1273">
        <v>0</v>
      </c>
      <c r="J1273">
        <v>0.28308699999999998</v>
      </c>
      <c r="K1273">
        <v>0.72369499999999998</v>
      </c>
      <c r="L1273">
        <v>0</v>
      </c>
      <c r="M1273" t="s">
        <v>42</v>
      </c>
    </row>
    <row r="1274" spans="1:13" x14ac:dyDescent="0.25">
      <c r="A1274" t="s">
        <v>157</v>
      </c>
      <c r="B1274">
        <v>7387.89</v>
      </c>
      <c r="C1274">
        <v>7329.72</v>
      </c>
      <c r="D1274">
        <v>7329.57</v>
      </c>
      <c r="E1274">
        <v>7156.23</v>
      </c>
      <c r="F1274">
        <v>379.68799999999999</v>
      </c>
      <c r="G1274">
        <v>0</v>
      </c>
      <c r="H1274">
        <v>106.846</v>
      </c>
      <c r="I1274">
        <v>0</v>
      </c>
      <c r="J1274">
        <v>0.28313199999999999</v>
      </c>
      <c r="K1274">
        <v>0.72126599999999996</v>
      </c>
      <c r="L1274">
        <v>0</v>
      </c>
      <c r="M1274" t="s">
        <v>42</v>
      </c>
    </row>
    <row r="1275" spans="1:13" x14ac:dyDescent="0.25">
      <c r="A1275" t="s">
        <v>157</v>
      </c>
      <c r="B1275">
        <v>7360.75</v>
      </c>
      <c r="C1275">
        <v>7302.56</v>
      </c>
      <c r="D1275">
        <v>7302.41</v>
      </c>
      <c r="E1275">
        <v>7129.5</v>
      </c>
      <c r="F1275">
        <v>381.39400000000001</v>
      </c>
      <c r="G1275">
        <v>0</v>
      </c>
      <c r="H1275">
        <v>108.069</v>
      </c>
      <c r="I1275">
        <v>0</v>
      </c>
      <c r="J1275">
        <v>0.27301999999999998</v>
      </c>
      <c r="K1275">
        <v>0.72694800000000004</v>
      </c>
      <c r="L1275">
        <v>0</v>
      </c>
      <c r="M1275" t="s">
        <v>42</v>
      </c>
    </row>
    <row r="1276" spans="1:13" x14ac:dyDescent="0.25">
      <c r="A1276" t="s">
        <v>157</v>
      </c>
      <c r="B1276">
        <v>7374.16</v>
      </c>
      <c r="C1276">
        <v>7315.09</v>
      </c>
      <c r="D1276">
        <v>7314.94</v>
      </c>
      <c r="E1276">
        <v>7140.86</v>
      </c>
      <c r="F1276">
        <v>382.17099999999999</v>
      </c>
      <c r="G1276">
        <v>0</v>
      </c>
      <c r="H1276">
        <v>108.38500000000001</v>
      </c>
      <c r="I1276">
        <v>0</v>
      </c>
      <c r="J1276">
        <v>0.28309800000000002</v>
      </c>
      <c r="K1276">
        <v>0.72775100000000004</v>
      </c>
      <c r="L1276">
        <v>0</v>
      </c>
      <c r="M1276" t="s">
        <v>42</v>
      </c>
    </row>
    <row r="1277" spans="1:13" x14ac:dyDescent="0.25">
      <c r="A1277" t="s">
        <v>157</v>
      </c>
      <c r="B1277">
        <v>7438.75</v>
      </c>
      <c r="C1277">
        <v>7380.2</v>
      </c>
      <c r="D1277">
        <v>7380.04</v>
      </c>
      <c r="E1277">
        <v>7202.86</v>
      </c>
      <c r="F1277">
        <v>382.52600000000001</v>
      </c>
      <c r="G1277">
        <v>0</v>
      </c>
      <c r="H1277">
        <v>108.67400000000001</v>
      </c>
      <c r="I1277">
        <v>0</v>
      </c>
      <c r="J1277">
        <v>0.28309000000000001</v>
      </c>
      <c r="K1277">
        <v>0.70653200000000005</v>
      </c>
      <c r="L1277">
        <v>0</v>
      </c>
      <c r="M1277" t="s">
        <v>42</v>
      </c>
    </row>
    <row r="1278" spans="1:13" x14ac:dyDescent="0.25">
      <c r="A1278" t="s">
        <v>157</v>
      </c>
      <c r="B1278">
        <v>7390.16</v>
      </c>
      <c r="C1278">
        <v>7332.27</v>
      </c>
      <c r="D1278">
        <v>7332.12</v>
      </c>
      <c r="E1278">
        <v>7157.61</v>
      </c>
      <c r="F1278">
        <v>375.41199999999998</v>
      </c>
      <c r="G1278">
        <v>0</v>
      </c>
      <c r="H1278">
        <v>106.968</v>
      </c>
      <c r="I1278">
        <v>0</v>
      </c>
      <c r="J1278">
        <v>0.283078</v>
      </c>
      <c r="K1278">
        <v>0.71187</v>
      </c>
      <c r="L1278">
        <v>0</v>
      </c>
      <c r="M1278" t="s">
        <v>42</v>
      </c>
    </row>
    <row r="1279" spans="1:13" x14ac:dyDescent="0.25">
      <c r="A1279" t="s">
        <v>157</v>
      </c>
      <c r="B1279">
        <v>7373.3</v>
      </c>
      <c r="C1279">
        <v>7314.75</v>
      </c>
      <c r="D1279">
        <v>7314.59</v>
      </c>
      <c r="E1279">
        <v>7142.31</v>
      </c>
      <c r="F1279">
        <v>375.84699999999998</v>
      </c>
      <c r="G1279">
        <v>0</v>
      </c>
      <c r="H1279">
        <v>107.262</v>
      </c>
      <c r="I1279">
        <v>0</v>
      </c>
      <c r="J1279">
        <v>0.28308100000000003</v>
      </c>
      <c r="K1279">
        <v>0.726437</v>
      </c>
      <c r="L1279">
        <v>0</v>
      </c>
      <c r="M1279" t="s">
        <v>42</v>
      </c>
    </row>
    <row r="1280" spans="1:13" x14ac:dyDescent="0.25">
      <c r="A1280" t="s">
        <v>157</v>
      </c>
      <c r="B1280">
        <v>7388.6</v>
      </c>
      <c r="C1280">
        <v>7330.22</v>
      </c>
      <c r="D1280">
        <v>7330.06</v>
      </c>
      <c r="E1280">
        <v>7157.53</v>
      </c>
      <c r="F1280">
        <v>375.72199999999998</v>
      </c>
      <c r="G1280">
        <v>0</v>
      </c>
      <c r="H1280">
        <v>107.23699999999999</v>
      </c>
      <c r="I1280">
        <v>0</v>
      </c>
      <c r="J1280">
        <v>0.28310299999999999</v>
      </c>
      <c r="K1280">
        <v>0.70653100000000002</v>
      </c>
      <c r="L1280">
        <v>0</v>
      </c>
      <c r="M1280" t="s">
        <v>42</v>
      </c>
    </row>
    <row r="1281" spans="1:25" x14ac:dyDescent="0.25">
      <c r="A1281" t="s">
        <v>157</v>
      </c>
      <c r="B1281">
        <v>7390.63</v>
      </c>
      <c r="C1281">
        <v>7332.3</v>
      </c>
      <c r="D1281">
        <v>7332.13</v>
      </c>
      <c r="E1281">
        <v>7158.77</v>
      </c>
      <c r="F1281">
        <v>376.435</v>
      </c>
      <c r="G1281">
        <v>0</v>
      </c>
      <c r="H1281">
        <v>107.137</v>
      </c>
      <c r="I1281">
        <v>0</v>
      </c>
      <c r="J1281">
        <v>0.28311900000000001</v>
      </c>
      <c r="K1281">
        <v>0.72743400000000003</v>
      </c>
      <c r="L1281">
        <v>0</v>
      </c>
      <c r="M1281" t="s">
        <v>42</v>
      </c>
    </row>
    <row r="1282" spans="1:25" x14ac:dyDescent="0.25">
      <c r="A1282" t="s">
        <v>157</v>
      </c>
      <c r="B1282">
        <v>7377.94</v>
      </c>
      <c r="C1282">
        <v>7319.33</v>
      </c>
      <c r="D1282">
        <v>7319.19</v>
      </c>
      <c r="E1282">
        <v>7146.74</v>
      </c>
      <c r="F1282">
        <v>375.45100000000002</v>
      </c>
      <c r="G1282">
        <v>0</v>
      </c>
      <c r="H1282">
        <v>106.995</v>
      </c>
      <c r="I1282">
        <v>0</v>
      </c>
      <c r="J1282">
        <v>0.28308100000000003</v>
      </c>
      <c r="K1282">
        <v>0.72750899999999996</v>
      </c>
      <c r="L1282">
        <v>0</v>
      </c>
      <c r="M1282" t="s">
        <v>42</v>
      </c>
    </row>
    <row r="1283" spans="1:25" x14ac:dyDescent="0.25">
      <c r="A1283" t="s">
        <v>157</v>
      </c>
      <c r="B1283">
        <v>7399.54</v>
      </c>
      <c r="C1283">
        <v>7341.12</v>
      </c>
      <c r="D1283">
        <v>7340.96</v>
      </c>
      <c r="E1283">
        <v>7167.23</v>
      </c>
      <c r="F1283">
        <v>378.863</v>
      </c>
      <c r="G1283">
        <v>0</v>
      </c>
      <c r="H1283">
        <v>107.78700000000001</v>
      </c>
      <c r="I1283">
        <v>0</v>
      </c>
      <c r="J1283">
        <v>0.28311700000000001</v>
      </c>
      <c r="K1283">
        <v>0.72685299999999997</v>
      </c>
      <c r="L1283">
        <v>0</v>
      </c>
      <c r="M1283" t="s">
        <v>42</v>
      </c>
    </row>
    <row r="1284" spans="1:25" x14ac:dyDescent="0.25">
      <c r="A1284" t="s">
        <v>157</v>
      </c>
      <c r="B1284">
        <v>7381.98</v>
      </c>
      <c r="C1284">
        <v>7323.72</v>
      </c>
      <c r="D1284">
        <v>7323.57</v>
      </c>
      <c r="E1284">
        <v>7150.64</v>
      </c>
      <c r="F1284">
        <v>377.36599999999999</v>
      </c>
      <c r="G1284">
        <v>0</v>
      </c>
      <c r="H1284">
        <v>107.649</v>
      </c>
      <c r="I1284">
        <v>0</v>
      </c>
      <c r="J1284">
        <v>0.28310299999999999</v>
      </c>
      <c r="K1284">
        <v>0.72779499999999997</v>
      </c>
      <c r="L1284">
        <v>0</v>
      </c>
      <c r="M1284" t="s">
        <v>42</v>
      </c>
    </row>
    <row r="1285" spans="1:25" x14ac:dyDescent="0.25">
      <c r="A1285" t="s">
        <v>157</v>
      </c>
      <c r="B1285">
        <v>7390.21</v>
      </c>
      <c r="C1285">
        <v>7332.08</v>
      </c>
      <c r="D1285">
        <v>7331.87</v>
      </c>
      <c r="E1285">
        <v>7156.91</v>
      </c>
      <c r="F1285">
        <v>380.47</v>
      </c>
      <c r="G1285">
        <v>0</v>
      </c>
      <c r="H1285">
        <v>108.473</v>
      </c>
      <c r="I1285">
        <v>0</v>
      </c>
      <c r="J1285">
        <v>0.28308</v>
      </c>
      <c r="K1285">
        <v>0.70868500000000001</v>
      </c>
      <c r="L1285">
        <v>0</v>
      </c>
      <c r="M1285" t="s">
        <v>42</v>
      </c>
    </row>
    <row r="1286" spans="1:25" x14ac:dyDescent="0.25">
      <c r="A1286" t="s">
        <v>157</v>
      </c>
      <c r="B1286">
        <v>7465.93</v>
      </c>
      <c r="C1286">
        <v>7407.18</v>
      </c>
      <c r="D1286">
        <v>7406.98</v>
      </c>
      <c r="E1286">
        <v>7221.12</v>
      </c>
      <c r="F1286">
        <v>391.29700000000003</v>
      </c>
      <c r="G1286">
        <v>0</v>
      </c>
      <c r="H1286">
        <v>111.88200000000001</v>
      </c>
      <c r="I1286">
        <v>0</v>
      </c>
      <c r="J1286">
        <v>0.28308100000000003</v>
      </c>
      <c r="K1286">
        <v>0.71952099999999997</v>
      </c>
      <c r="L1286">
        <v>0</v>
      </c>
      <c r="M1286" t="s">
        <v>42</v>
      </c>
    </row>
    <row r="1287" spans="1:25" x14ac:dyDescent="0.25">
      <c r="A1287" t="s">
        <v>157</v>
      </c>
      <c r="B1287">
        <v>7421.49</v>
      </c>
      <c r="C1287">
        <v>7363.9</v>
      </c>
      <c r="D1287">
        <v>7363.69</v>
      </c>
      <c r="E1287">
        <v>7182.54</v>
      </c>
      <c r="F1287">
        <v>390.714</v>
      </c>
      <c r="G1287">
        <v>0</v>
      </c>
      <c r="H1287">
        <v>111.053</v>
      </c>
      <c r="I1287">
        <v>0</v>
      </c>
      <c r="J1287">
        <v>0.28309099999999998</v>
      </c>
      <c r="K1287">
        <v>0.70890299999999995</v>
      </c>
      <c r="L1287">
        <v>0</v>
      </c>
      <c r="M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157</v>
      </c>
      <c r="B1288">
        <v>7433.73</v>
      </c>
      <c r="C1288">
        <v>7374.1</v>
      </c>
      <c r="D1288">
        <v>7373.9</v>
      </c>
      <c r="E1288">
        <v>7192.37</v>
      </c>
      <c r="F1288">
        <v>389.65499999999997</v>
      </c>
      <c r="G1288">
        <v>0</v>
      </c>
      <c r="H1288">
        <v>110.96899999999999</v>
      </c>
      <c r="I1288">
        <v>0</v>
      </c>
      <c r="J1288">
        <v>0.28320600000000001</v>
      </c>
      <c r="K1288">
        <v>0.72726100000000005</v>
      </c>
      <c r="L1288">
        <v>0</v>
      </c>
      <c r="M1288" t="s">
        <v>42</v>
      </c>
      <c r="R1288">
        <f>AVERAGE(B1239:B1288)</f>
        <v>7414.897399999998</v>
      </c>
      <c r="S1288">
        <f>AVERAGE(C1239:C1288)</f>
        <v>7356.6117999999997</v>
      </c>
      <c r="U1288">
        <f>_xlfn.VAR.P(B1239:B1288)</f>
        <v>1270.3275592399998</v>
      </c>
      <c r="V1288">
        <f>_xlfn.VAR.P(C1239:C1288)</f>
        <v>1259.640130759999</v>
      </c>
      <c r="X1288">
        <f>1.96*SQRT(U1288)/50</f>
        <v>1.3971528694565079</v>
      </c>
      <c r="Y1288">
        <f>1.96*SQRT(V1288)/50</f>
        <v>1.391263242715427</v>
      </c>
    </row>
    <row r="1289" spans="1:25" x14ac:dyDescent="0.25">
      <c r="A1289" t="s">
        <v>158</v>
      </c>
      <c r="B1289">
        <v>370860.0649</v>
      </c>
      <c r="C1289" t="s">
        <v>36</v>
      </c>
    </row>
    <row r="1290" spans="1:25" x14ac:dyDescent="0.25">
      <c r="A1290" t="s">
        <v>172</v>
      </c>
      <c r="B1290">
        <v>8187.58</v>
      </c>
      <c r="C1290">
        <v>8067.42</v>
      </c>
      <c r="D1290">
        <v>8067.21</v>
      </c>
      <c r="E1290">
        <v>7897.34</v>
      </c>
      <c r="F1290">
        <v>421.95299999999997</v>
      </c>
      <c r="G1290">
        <v>432.46300000000002</v>
      </c>
      <c r="H1290">
        <v>148.12899999999999</v>
      </c>
      <c r="I1290">
        <v>104.125</v>
      </c>
      <c r="J1290">
        <v>154.50800000000001</v>
      </c>
      <c r="K1290">
        <v>7022.49</v>
      </c>
      <c r="L1290">
        <v>0.28350199999999998</v>
      </c>
      <c r="M1290">
        <v>0.72678399999999999</v>
      </c>
      <c r="N1290">
        <v>0</v>
      </c>
      <c r="O1290" t="s">
        <v>42</v>
      </c>
    </row>
    <row r="1291" spans="1:25" x14ac:dyDescent="0.25">
      <c r="A1291" t="s">
        <v>172</v>
      </c>
      <c r="B1291">
        <v>8205.94</v>
      </c>
      <c r="C1291">
        <v>8085.48</v>
      </c>
      <c r="D1291">
        <v>8085.26</v>
      </c>
      <c r="E1291">
        <v>7916.18</v>
      </c>
      <c r="F1291">
        <v>424.80700000000002</v>
      </c>
      <c r="G1291">
        <v>430.928</v>
      </c>
      <c r="H1291">
        <v>147.75</v>
      </c>
      <c r="I1291">
        <v>103.384</v>
      </c>
      <c r="J1291">
        <v>153.691</v>
      </c>
      <c r="K1291">
        <v>7040.02</v>
      </c>
      <c r="L1291">
        <v>0.27649800000000002</v>
      </c>
      <c r="M1291">
        <v>0.72737200000000002</v>
      </c>
      <c r="N1291">
        <v>0</v>
      </c>
      <c r="O1291" t="s">
        <v>42</v>
      </c>
    </row>
    <row r="1292" spans="1:25" x14ac:dyDescent="0.25">
      <c r="A1292" t="s">
        <v>172</v>
      </c>
      <c r="B1292">
        <v>8219.3799999999992</v>
      </c>
      <c r="C1292">
        <v>8099.24</v>
      </c>
      <c r="D1292">
        <v>8099.02</v>
      </c>
      <c r="E1292">
        <v>7929.56</v>
      </c>
      <c r="F1292">
        <v>422.85500000000002</v>
      </c>
      <c r="G1292">
        <v>432.91899999999998</v>
      </c>
      <c r="H1292">
        <v>148.27600000000001</v>
      </c>
      <c r="I1292">
        <v>105.117</v>
      </c>
      <c r="J1292">
        <v>153.80600000000001</v>
      </c>
      <c r="K1292">
        <v>7052.92</v>
      </c>
      <c r="L1292">
        <v>0.28320000000000001</v>
      </c>
      <c r="M1292">
        <v>0.72755800000000004</v>
      </c>
      <c r="N1292">
        <v>0</v>
      </c>
      <c r="O1292" t="s">
        <v>42</v>
      </c>
    </row>
    <row r="1293" spans="1:25" x14ac:dyDescent="0.25">
      <c r="A1293" t="s">
        <v>172</v>
      </c>
      <c r="B1293">
        <v>8232.33</v>
      </c>
      <c r="C1293">
        <v>8112.82</v>
      </c>
      <c r="D1293">
        <v>8112.6</v>
      </c>
      <c r="E1293">
        <v>7944.73</v>
      </c>
      <c r="F1293">
        <v>427.536</v>
      </c>
      <c r="G1293">
        <v>432.16300000000001</v>
      </c>
      <c r="H1293">
        <v>148.85599999999999</v>
      </c>
      <c r="I1293">
        <v>103.791</v>
      </c>
      <c r="J1293">
        <v>153.751</v>
      </c>
      <c r="K1293">
        <v>7064.23</v>
      </c>
      <c r="L1293">
        <v>0.28310099999999999</v>
      </c>
      <c r="M1293">
        <v>0.70653200000000005</v>
      </c>
      <c r="N1293">
        <v>0</v>
      </c>
      <c r="O1293" t="s">
        <v>42</v>
      </c>
    </row>
    <row r="1294" spans="1:25" x14ac:dyDescent="0.25">
      <c r="A1294" t="s">
        <v>172</v>
      </c>
      <c r="B1294">
        <v>8191.77</v>
      </c>
      <c r="C1294">
        <v>8072.87</v>
      </c>
      <c r="D1294">
        <v>8072.59</v>
      </c>
      <c r="E1294">
        <v>7903.19</v>
      </c>
      <c r="F1294">
        <v>434.3</v>
      </c>
      <c r="G1294">
        <v>435.60700000000003</v>
      </c>
      <c r="H1294">
        <v>149.25399999999999</v>
      </c>
      <c r="I1294">
        <v>104.489</v>
      </c>
      <c r="J1294">
        <v>155.85300000000001</v>
      </c>
      <c r="K1294">
        <v>7012.54</v>
      </c>
      <c r="L1294">
        <v>0.28328700000000001</v>
      </c>
      <c r="M1294">
        <v>0.72785599999999995</v>
      </c>
      <c r="N1294">
        <v>0</v>
      </c>
      <c r="O1294" t="s">
        <v>42</v>
      </c>
    </row>
    <row r="1295" spans="1:25" x14ac:dyDescent="0.25">
      <c r="A1295" t="s">
        <v>172</v>
      </c>
      <c r="B1295">
        <v>8171.94</v>
      </c>
      <c r="C1295">
        <v>8052.42</v>
      </c>
      <c r="D1295">
        <v>8052.2</v>
      </c>
      <c r="E1295">
        <v>7883.37</v>
      </c>
      <c r="F1295">
        <v>423.38400000000001</v>
      </c>
      <c r="G1295">
        <v>432.48599999999999</v>
      </c>
      <c r="H1295">
        <v>148.09200000000001</v>
      </c>
      <c r="I1295">
        <v>104.56100000000001</v>
      </c>
      <c r="J1295">
        <v>154.02799999999999</v>
      </c>
      <c r="K1295">
        <v>7006.7</v>
      </c>
      <c r="L1295">
        <v>0.28310800000000003</v>
      </c>
      <c r="M1295">
        <v>0.70653200000000005</v>
      </c>
      <c r="N1295">
        <v>0</v>
      </c>
      <c r="O1295" t="s">
        <v>42</v>
      </c>
    </row>
    <row r="1296" spans="1:25" x14ac:dyDescent="0.25">
      <c r="A1296" t="s">
        <v>172</v>
      </c>
      <c r="B1296">
        <v>8184.24</v>
      </c>
      <c r="C1296">
        <v>8066.29</v>
      </c>
      <c r="D1296">
        <v>8066.1</v>
      </c>
      <c r="E1296">
        <v>7897.26</v>
      </c>
      <c r="F1296">
        <v>424.65</v>
      </c>
      <c r="G1296">
        <v>432.029</v>
      </c>
      <c r="H1296">
        <v>149.33099999999999</v>
      </c>
      <c r="I1296">
        <v>102.78700000000001</v>
      </c>
      <c r="J1296">
        <v>153.87</v>
      </c>
      <c r="K1296">
        <v>7020.09</v>
      </c>
      <c r="L1296">
        <v>0.28310000000000002</v>
      </c>
      <c r="M1296">
        <v>0.72789800000000004</v>
      </c>
      <c r="N1296">
        <v>0</v>
      </c>
      <c r="O1296" t="s">
        <v>42</v>
      </c>
    </row>
    <row r="1297" spans="1:15" x14ac:dyDescent="0.25">
      <c r="A1297" t="s">
        <v>172</v>
      </c>
      <c r="B1297">
        <v>8162.36</v>
      </c>
      <c r="C1297">
        <v>8041.69</v>
      </c>
      <c r="D1297">
        <v>8041.49</v>
      </c>
      <c r="E1297">
        <v>7871.25</v>
      </c>
      <c r="F1297">
        <v>422.298</v>
      </c>
      <c r="G1297">
        <v>435.48700000000002</v>
      </c>
      <c r="H1297">
        <v>149.25700000000001</v>
      </c>
      <c r="I1297">
        <v>105.70699999999999</v>
      </c>
      <c r="J1297">
        <v>154.57400000000001</v>
      </c>
      <c r="K1297">
        <v>6992.98</v>
      </c>
      <c r="L1297">
        <v>0.26891300000000001</v>
      </c>
      <c r="M1297">
        <v>0.71840499999999996</v>
      </c>
      <c r="N1297">
        <v>0</v>
      </c>
      <c r="O1297" t="s">
        <v>42</v>
      </c>
    </row>
    <row r="1298" spans="1:15" x14ac:dyDescent="0.25">
      <c r="A1298" t="s">
        <v>172</v>
      </c>
      <c r="B1298">
        <v>8185.95</v>
      </c>
      <c r="C1298">
        <v>8066.75</v>
      </c>
      <c r="D1298">
        <v>8066.54</v>
      </c>
      <c r="E1298">
        <v>7897.23</v>
      </c>
      <c r="F1298">
        <v>413.83499999999998</v>
      </c>
      <c r="G1298">
        <v>443.02600000000001</v>
      </c>
      <c r="H1298">
        <v>148.50899999999999</v>
      </c>
      <c r="I1298">
        <v>110.15900000000001</v>
      </c>
      <c r="J1298">
        <v>158.27799999999999</v>
      </c>
      <c r="K1298">
        <v>7019.73</v>
      </c>
      <c r="L1298">
        <v>0.28314899999999998</v>
      </c>
      <c r="M1298">
        <v>0.72786700000000004</v>
      </c>
      <c r="N1298">
        <v>0</v>
      </c>
      <c r="O1298" t="s">
        <v>42</v>
      </c>
    </row>
    <row r="1299" spans="1:15" x14ac:dyDescent="0.25">
      <c r="A1299" t="s">
        <v>172</v>
      </c>
      <c r="B1299">
        <v>8149.33</v>
      </c>
      <c r="C1299">
        <v>8030.71</v>
      </c>
      <c r="D1299">
        <v>8030.51</v>
      </c>
      <c r="E1299">
        <v>7860.96</v>
      </c>
      <c r="F1299">
        <v>420.48</v>
      </c>
      <c r="G1299">
        <v>436.19</v>
      </c>
      <c r="H1299">
        <v>147.13999999999999</v>
      </c>
      <c r="I1299">
        <v>107.74299999999999</v>
      </c>
      <c r="J1299">
        <v>155.44999999999999</v>
      </c>
      <c r="K1299">
        <v>6983.87</v>
      </c>
      <c r="L1299">
        <v>0.28342699999999998</v>
      </c>
      <c r="M1299">
        <v>0.706708</v>
      </c>
      <c r="N1299">
        <v>0</v>
      </c>
      <c r="O1299" t="s">
        <v>42</v>
      </c>
    </row>
    <row r="1300" spans="1:15" x14ac:dyDescent="0.25">
      <c r="A1300" t="s">
        <v>172</v>
      </c>
      <c r="B1300">
        <v>8202.6</v>
      </c>
      <c r="C1300">
        <v>8084.65</v>
      </c>
      <c r="D1300">
        <v>8084.44</v>
      </c>
      <c r="E1300">
        <v>7914.1</v>
      </c>
      <c r="F1300">
        <v>428.99900000000002</v>
      </c>
      <c r="G1300">
        <v>433.61500000000001</v>
      </c>
      <c r="H1300">
        <v>147.44499999999999</v>
      </c>
      <c r="I1300">
        <v>105.898</v>
      </c>
      <c r="J1300">
        <v>154.672</v>
      </c>
      <c r="K1300">
        <v>7030.79</v>
      </c>
      <c r="L1300">
        <v>0.28318900000000002</v>
      </c>
      <c r="M1300">
        <v>0.70653200000000005</v>
      </c>
      <c r="N1300">
        <v>0</v>
      </c>
      <c r="O1300" t="s">
        <v>42</v>
      </c>
    </row>
    <row r="1301" spans="1:15" x14ac:dyDescent="0.25">
      <c r="A1301" t="s">
        <v>172</v>
      </c>
      <c r="B1301">
        <v>8050.27</v>
      </c>
      <c r="C1301">
        <v>7929.79</v>
      </c>
      <c r="D1301">
        <v>7929.6</v>
      </c>
      <c r="E1301">
        <v>7761.61</v>
      </c>
      <c r="F1301">
        <v>410.58100000000002</v>
      </c>
      <c r="G1301">
        <v>438.44499999999999</v>
      </c>
      <c r="H1301">
        <v>148.43700000000001</v>
      </c>
      <c r="I1301">
        <v>108.747</v>
      </c>
      <c r="J1301">
        <v>155.16499999999999</v>
      </c>
      <c r="K1301">
        <v>6891.94</v>
      </c>
      <c r="L1301">
        <v>0.28414800000000001</v>
      </c>
      <c r="M1301">
        <v>0.72726900000000005</v>
      </c>
      <c r="N1301">
        <v>0</v>
      </c>
      <c r="O1301" t="s">
        <v>42</v>
      </c>
    </row>
    <row r="1302" spans="1:15" x14ac:dyDescent="0.25">
      <c r="A1302" t="s">
        <v>172</v>
      </c>
      <c r="B1302">
        <v>8119.12</v>
      </c>
      <c r="C1302">
        <v>7998.93</v>
      </c>
      <c r="D1302">
        <v>7998.73</v>
      </c>
      <c r="E1302">
        <v>7830.4</v>
      </c>
      <c r="F1302">
        <v>421.95</v>
      </c>
      <c r="G1302">
        <v>441.971</v>
      </c>
      <c r="H1302">
        <v>149.66900000000001</v>
      </c>
      <c r="I1302">
        <v>109.45399999999999</v>
      </c>
      <c r="J1302">
        <v>156.80199999999999</v>
      </c>
      <c r="K1302">
        <v>6945.75</v>
      </c>
      <c r="L1302">
        <v>0.283084</v>
      </c>
      <c r="M1302">
        <v>0.72661900000000001</v>
      </c>
      <c r="N1302">
        <v>0</v>
      </c>
      <c r="O1302" t="s">
        <v>42</v>
      </c>
    </row>
    <row r="1303" spans="1:15" x14ac:dyDescent="0.25">
      <c r="A1303" t="s">
        <v>172</v>
      </c>
      <c r="B1303">
        <v>8026.1</v>
      </c>
      <c r="C1303">
        <v>7909.77</v>
      </c>
      <c r="D1303">
        <v>7909.59</v>
      </c>
      <c r="E1303">
        <v>7743.3</v>
      </c>
      <c r="F1303">
        <v>405.988</v>
      </c>
      <c r="G1303">
        <v>436.791</v>
      </c>
      <c r="H1303">
        <v>147.71700000000001</v>
      </c>
      <c r="I1303">
        <v>108.97199999999999</v>
      </c>
      <c r="J1303">
        <v>154.27699999999999</v>
      </c>
      <c r="K1303">
        <v>6880.14</v>
      </c>
      <c r="L1303">
        <v>0.28308</v>
      </c>
      <c r="M1303">
        <v>0.726383</v>
      </c>
      <c r="N1303">
        <v>0</v>
      </c>
      <c r="O1303" t="s">
        <v>42</v>
      </c>
    </row>
    <row r="1304" spans="1:15" x14ac:dyDescent="0.25">
      <c r="A1304" t="s">
        <v>172</v>
      </c>
      <c r="B1304">
        <v>8032.44</v>
      </c>
      <c r="C1304">
        <v>7913.35</v>
      </c>
      <c r="D1304">
        <v>7913.17</v>
      </c>
      <c r="E1304">
        <v>7746.21</v>
      </c>
      <c r="F1304">
        <v>409.23700000000002</v>
      </c>
      <c r="G1304">
        <v>437.45800000000003</v>
      </c>
      <c r="H1304">
        <v>148.892</v>
      </c>
      <c r="I1304">
        <v>108.239</v>
      </c>
      <c r="J1304">
        <v>154.327</v>
      </c>
      <c r="K1304">
        <v>6879.03</v>
      </c>
      <c r="L1304">
        <v>0.28321400000000002</v>
      </c>
      <c r="M1304">
        <v>0.72585</v>
      </c>
      <c r="N1304">
        <v>0</v>
      </c>
      <c r="O1304" t="s">
        <v>42</v>
      </c>
    </row>
    <row r="1305" spans="1:15" x14ac:dyDescent="0.25">
      <c r="A1305" t="s">
        <v>172</v>
      </c>
      <c r="B1305">
        <v>8035.16</v>
      </c>
      <c r="C1305">
        <v>7913.34</v>
      </c>
      <c r="D1305">
        <v>7913.15</v>
      </c>
      <c r="E1305">
        <v>7746.9</v>
      </c>
      <c r="F1305">
        <v>407.25200000000001</v>
      </c>
      <c r="G1305">
        <v>439.49200000000002</v>
      </c>
      <c r="H1305">
        <v>148.86600000000001</v>
      </c>
      <c r="I1305">
        <v>109.851</v>
      </c>
      <c r="J1305">
        <v>154.822</v>
      </c>
      <c r="K1305">
        <v>6879.77</v>
      </c>
      <c r="L1305">
        <v>0.26596599999999998</v>
      </c>
      <c r="M1305">
        <v>0.71863999999999995</v>
      </c>
      <c r="N1305">
        <v>0</v>
      </c>
      <c r="O1305" t="s">
        <v>42</v>
      </c>
    </row>
    <row r="1306" spans="1:15" x14ac:dyDescent="0.25">
      <c r="A1306" t="s">
        <v>172</v>
      </c>
      <c r="B1306">
        <v>8052.93</v>
      </c>
      <c r="C1306">
        <v>7932.58</v>
      </c>
      <c r="D1306">
        <v>7932.4</v>
      </c>
      <c r="E1306">
        <v>7766.03</v>
      </c>
      <c r="F1306">
        <v>407.48399999999998</v>
      </c>
      <c r="G1306">
        <v>436.22800000000001</v>
      </c>
      <c r="H1306">
        <v>148.536</v>
      </c>
      <c r="I1306">
        <v>107.765</v>
      </c>
      <c r="J1306">
        <v>154.11000000000001</v>
      </c>
      <c r="K1306">
        <v>6902.02</v>
      </c>
      <c r="L1306">
        <v>0.27934799999999999</v>
      </c>
      <c r="M1306">
        <v>0.72768699999999997</v>
      </c>
      <c r="N1306">
        <v>0</v>
      </c>
      <c r="O1306" t="s">
        <v>42</v>
      </c>
    </row>
    <row r="1307" spans="1:15" x14ac:dyDescent="0.25">
      <c r="A1307" t="s">
        <v>172</v>
      </c>
      <c r="B1307">
        <v>7998.14</v>
      </c>
      <c r="C1307">
        <v>7881.63</v>
      </c>
      <c r="D1307">
        <v>7881.46</v>
      </c>
      <c r="E1307">
        <v>7715.19</v>
      </c>
      <c r="F1307">
        <v>402.20800000000003</v>
      </c>
      <c r="G1307">
        <v>439.13200000000001</v>
      </c>
      <c r="H1307">
        <v>149.172</v>
      </c>
      <c r="I1307">
        <v>109.504</v>
      </c>
      <c r="J1307">
        <v>154.488</v>
      </c>
      <c r="K1307">
        <v>6853.42</v>
      </c>
      <c r="L1307">
        <v>0.28309699999999999</v>
      </c>
      <c r="M1307">
        <v>0.72770400000000002</v>
      </c>
      <c r="N1307">
        <v>0</v>
      </c>
      <c r="O1307" t="s">
        <v>42</v>
      </c>
    </row>
    <row r="1308" spans="1:15" x14ac:dyDescent="0.25">
      <c r="A1308" t="s">
        <v>172</v>
      </c>
      <c r="B1308">
        <v>8057.8</v>
      </c>
      <c r="C1308">
        <v>7937.02</v>
      </c>
      <c r="D1308">
        <v>7936.84</v>
      </c>
      <c r="E1308">
        <v>7769.76</v>
      </c>
      <c r="F1308">
        <v>415.1</v>
      </c>
      <c r="G1308">
        <v>439.315</v>
      </c>
      <c r="H1308">
        <v>148.72900000000001</v>
      </c>
      <c r="I1308">
        <v>109.461</v>
      </c>
      <c r="J1308">
        <v>155.21100000000001</v>
      </c>
      <c r="K1308">
        <v>6894.69</v>
      </c>
      <c r="L1308">
        <v>0.28309800000000002</v>
      </c>
      <c r="M1308">
        <v>0.72328300000000001</v>
      </c>
      <c r="N1308">
        <v>0</v>
      </c>
      <c r="O1308" t="s">
        <v>42</v>
      </c>
    </row>
    <row r="1309" spans="1:15" x14ac:dyDescent="0.25">
      <c r="A1309" t="s">
        <v>172</v>
      </c>
      <c r="B1309">
        <v>8039.59</v>
      </c>
      <c r="C1309">
        <v>7919.9</v>
      </c>
      <c r="D1309">
        <v>7919.72</v>
      </c>
      <c r="E1309">
        <v>7752.95</v>
      </c>
      <c r="F1309">
        <v>415.75799999999998</v>
      </c>
      <c r="G1309">
        <v>438.88299999999998</v>
      </c>
      <c r="H1309">
        <v>149.56299999999999</v>
      </c>
      <c r="I1309">
        <v>108.071</v>
      </c>
      <c r="J1309">
        <v>155.328</v>
      </c>
      <c r="K1309">
        <v>6877.76</v>
      </c>
      <c r="L1309">
        <v>0.28314099999999998</v>
      </c>
      <c r="M1309">
        <v>0.70653200000000005</v>
      </c>
      <c r="N1309">
        <v>0</v>
      </c>
      <c r="O1309" t="s">
        <v>42</v>
      </c>
    </row>
    <row r="1310" spans="1:15" x14ac:dyDescent="0.25">
      <c r="A1310" t="s">
        <v>172</v>
      </c>
      <c r="B1310">
        <v>7968.98</v>
      </c>
      <c r="C1310">
        <v>7851.49</v>
      </c>
      <c r="D1310">
        <v>7851.34</v>
      </c>
      <c r="E1310">
        <v>7685.54</v>
      </c>
      <c r="F1310">
        <v>398.601</v>
      </c>
      <c r="G1310">
        <v>437.27800000000002</v>
      </c>
      <c r="H1310">
        <v>148.95699999999999</v>
      </c>
      <c r="I1310">
        <v>108.538</v>
      </c>
      <c r="J1310">
        <v>154.036</v>
      </c>
      <c r="K1310">
        <v>6829.35</v>
      </c>
      <c r="L1310">
        <v>0.28322399999999998</v>
      </c>
      <c r="M1310">
        <v>0.72692299999999999</v>
      </c>
      <c r="N1310">
        <v>0</v>
      </c>
      <c r="O1310" t="s">
        <v>42</v>
      </c>
    </row>
    <row r="1311" spans="1:15" x14ac:dyDescent="0.25">
      <c r="A1311" t="s">
        <v>172</v>
      </c>
      <c r="B1311">
        <v>7983.94</v>
      </c>
      <c r="C1311">
        <v>7865.62</v>
      </c>
      <c r="D1311">
        <v>7865.45</v>
      </c>
      <c r="E1311">
        <v>7699.24</v>
      </c>
      <c r="F1311">
        <v>401.82299999999998</v>
      </c>
      <c r="G1311">
        <v>437.673</v>
      </c>
      <c r="H1311">
        <v>148.535</v>
      </c>
      <c r="I1311">
        <v>108.82599999999999</v>
      </c>
      <c r="J1311">
        <v>154.42500000000001</v>
      </c>
      <c r="K1311">
        <v>6839.63</v>
      </c>
      <c r="L1311">
        <v>0.28323700000000002</v>
      </c>
      <c r="M1311">
        <v>0.727881</v>
      </c>
      <c r="N1311">
        <v>0</v>
      </c>
      <c r="O1311" t="s">
        <v>42</v>
      </c>
    </row>
    <row r="1312" spans="1:15" x14ac:dyDescent="0.25">
      <c r="A1312" t="s">
        <v>172</v>
      </c>
      <c r="B1312">
        <v>7980.1</v>
      </c>
      <c r="C1312">
        <v>7861.63</v>
      </c>
      <c r="D1312">
        <v>7861.47</v>
      </c>
      <c r="E1312">
        <v>7695.15</v>
      </c>
      <c r="F1312">
        <v>401.36399999999998</v>
      </c>
      <c r="G1312">
        <v>437.69400000000002</v>
      </c>
      <c r="H1312">
        <v>148.399</v>
      </c>
      <c r="I1312">
        <v>108.964</v>
      </c>
      <c r="J1312">
        <v>154.41999999999999</v>
      </c>
      <c r="K1312">
        <v>6835.76</v>
      </c>
      <c r="L1312">
        <v>0.28312799999999999</v>
      </c>
      <c r="M1312">
        <v>0.72466900000000001</v>
      </c>
      <c r="N1312">
        <v>0</v>
      </c>
      <c r="O1312" t="s">
        <v>42</v>
      </c>
    </row>
    <row r="1313" spans="1:15" x14ac:dyDescent="0.25">
      <c r="A1313" t="s">
        <v>172</v>
      </c>
      <c r="B1313">
        <v>7987.56</v>
      </c>
      <c r="C1313">
        <v>7866.61</v>
      </c>
      <c r="D1313">
        <v>7866.45</v>
      </c>
      <c r="E1313">
        <v>7699.97</v>
      </c>
      <c r="F1313">
        <v>401.48500000000001</v>
      </c>
      <c r="G1313">
        <v>436.447</v>
      </c>
      <c r="H1313">
        <v>148.751</v>
      </c>
      <c r="I1313">
        <v>107.872</v>
      </c>
      <c r="J1313">
        <v>154.023</v>
      </c>
      <c r="K1313">
        <v>6841.61</v>
      </c>
      <c r="L1313">
        <v>0.28320299999999998</v>
      </c>
      <c r="M1313">
        <v>0.72784700000000002</v>
      </c>
      <c r="N1313">
        <v>0</v>
      </c>
      <c r="O1313" t="s">
        <v>42</v>
      </c>
    </row>
    <row r="1314" spans="1:15" x14ac:dyDescent="0.25">
      <c r="A1314" t="s">
        <v>172</v>
      </c>
      <c r="B1314">
        <v>8040.32</v>
      </c>
      <c r="C1314">
        <v>7922.92</v>
      </c>
      <c r="D1314">
        <v>7922.75</v>
      </c>
      <c r="E1314">
        <v>7755.79</v>
      </c>
      <c r="F1314">
        <v>404.97699999999998</v>
      </c>
      <c r="G1314">
        <v>438.85599999999999</v>
      </c>
      <c r="H1314">
        <v>148.929</v>
      </c>
      <c r="I1314">
        <v>108.776</v>
      </c>
      <c r="J1314">
        <v>155.16499999999999</v>
      </c>
      <c r="K1314">
        <v>6891.49</v>
      </c>
      <c r="L1314">
        <v>0.283078</v>
      </c>
      <c r="M1314">
        <v>0.70791300000000001</v>
      </c>
      <c r="N1314">
        <v>0</v>
      </c>
      <c r="O1314" t="s">
        <v>42</v>
      </c>
    </row>
    <row r="1315" spans="1:15" x14ac:dyDescent="0.25">
      <c r="A1315" t="s">
        <v>172</v>
      </c>
      <c r="B1315">
        <v>7983.74</v>
      </c>
      <c r="C1315">
        <v>7865.49</v>
      </c>
      <c r="D1315">
        <v>7865.33</v>
      </c>
      <c r="E1315">
        <v>7698.97</v>
      </c>
      <c r="F1315">
        <v>400.70699999999999</v>
      </c>
      <c r="G1315">
        <v>436.392</v>
      </c>
      <c r="H1315">
        <v>148.61699999999999</v>
      </c>
      <c r="I1315">
        <v>107.47499999999999</v>
      </c>
      <c r="J1315">
        <v>154.56299999999999</v>
      </c>
      <c r="K1315">
        <v>6841.62</v>
      </c>
      <c r="L1315">
        <v>0.26531399999999999</v>
      </c>
      <c r="M1315">
        <v>0.72753299999999999</v>
      </c>
      <c r="N1315">
        <v>0</v>
      </c>
      <c r="O1315" t="s">
        <v>42</v>
      </c>
    </row>
    <row r="1316" spans="1:15" x14ac:dyDescent="0.25">
      <c r="A1316" t="s">
        <v>172</v>
      </c>
      <c r="B1316">
        <v>8086.04</v>
      </c>
      <c r="C1316">
        <v>7966.2</v>
      </c>
      <c r="D1316">
        <v>7966</v>
      </c>
      <c r="E1316">
        <v>7798.45</v>
      </c>
      <c r="F1316">
        <v>415.46899999999999</v>
      </c>
      <c r="G1316">
        <v>436.40699999999998</v>
      </c>
      <c r="H1316">
        <v>148.459</v>
      </c>
      <c r="I1316">
        <v>107.227</v>
      </c>
      <c r="J1316">
        <v>154.87100000000001</v>
      </c>
      <c r="K1316">
        <v>6926.15</v>
      </c>
      <c r="L1316">
        <v>0.283078</v>
      </c>
      <c r="M1316">
        <v>0.72786600000000001</v>
      </c>
      <c r="N1316">
        <v>0</v>
      </c>
      <c r="O1316" t="s">
        <v>42</v>
      </c>
    </row>
    <row r="1317" spans="1:15" x14ac:dyDescent="0.25">
      <c r="A1317" t="s">
        <v>172</v>
      </c>
      <c r="B1317">
        <v>8237.3700000000008</v>
      </c>
      <c r="C1317">
        <v>8115.4</v>
      </c>
      <c r="D1317">
        <v>8115.19</v>
      </c>
      <c r="E1317">
        <v>7946.67</v>
      </c>
      <c r="F1317">
        <v>428.24599999999998</v>
      </c>
      <c r="G1317">
        <v>431.63200000000001</v>
      </c>
      <c r="H1317">
        <v>147.54400000000001</v>
      </c>
      <c r="I1317">
        <v>103.68899999999999</v>
      </c>
      <c r="J1317">
        <v>154.41999999999999</v>
      </c>
      <c r="K1317">
        <v>7066.19</v>
      </c>
      <c r="L1317">
        <v>0.27560499999999999</v>
      </c>
      <c r="M1317">
        <v>0.72575500000000004</v>
      </c>
      <c r="N1317">
        <v>0</v>
      </c>
      <c r="O1317" t="s">
        <v>42</v>
      </c>
    </row>
    <row r="1318" spans="1:15" x14ac:dyDescent="0.25">
      <c r="A1318" t="s">
        <v>172</v>
      </c>
      <c r="B1318">
        <v>8209.5</v>
      </c>
      <c r="C1318">
        <v>8091.6</v>
      </c>
      <c r="D1318">
        <v>8091.38</v>
      </c>
      <c r="E1318">
        <v>7922.92</v>
      </c>
      <c r="F1318">
        <v>422.78</v>
      </c>
      <c r="G1318">
        <v>431.048</v>
      </c>
      <c r="H1318">
        <v>148.291</v>
      </c>
      <c r="I1318">
        <v>103.66500000000001</v>
      </c>
      <c r="J1318">
        <v>153.30799999999999</v>
      </c>
      <c r="K1318">
        <v>7048.55</v>
      </c>
      <c r="L1318">
        <v>0.28307900000000003</v>
      </c>
      <c r="M1318">
        <v>0.72676099999999999</v>
      </c>
      <c r="N1318">
        <v>0</v>
      </c>
      <c r="O1318" t="s">
        <v>42</v>
      </c>
    </row>
    <row r="1319" spans="1:15" x14ac:dyDescent="0.25">
      <c r="A1319" t="s">
        <v>172</v>
      </c>
      <c r="B1319">
        <v>8215.51</v>
      </c>
      <c r="C1319">
        <v>8097.33</v>
      </c>
      <c r="D1319">
        <v>8097.11</v>
      </c>
      <c r="E1319">
        <v>7927.48</v>
      </c>
      <c r="F1319">
        <v>422.58100000000002</v>
      </c>
      <c r="G1319">
        <v>430.76900000000001</v>
      </c>
      <c r="H1319">
        <v>148.78</v>
      </c>
      <c r="I1319">
        <v>102.691</v>
      </c>
      <c r="J1319">
        <v>153.679</v>
      </c>
      <c r="K1319">
        <v>7053.47</v>
      </c>
      <c r="L1319">
        <v>0.28329799999999999</v>
      </c>
      <c r="M1319">
        <v>0.72758500000000004</v>
      </c>
      <c r="N1319">
        <v>0</v>
      </c>
      <c r="O1319" t="s">
        <v>42</v>
      </c>
    </row>
    <row r="1320" spans="1:15" x14ac:dyDescent="0.25">
      <c r="A1320" t="s">
        <v>172</v>
      </c>
      <c r="B1320">
        <v>8198.69</v>
      </c>
      <c r="C1320">
        <v>8079.12</v>
      </c>
      <c r="D1320">
        <v>8078.9</v>
      </c>
      <c r="E1320">
        <v>7909.53</v>
      </c>
      <c r="F1320">
        <v>427.31799999999998</v>
      </c>
      <c r="G1320">
        <v>433.36700000000002</v>
      </c>
      <c r="H1320">
        <v>148.90700000000001</v>
      </c>
      <c r="I1320">
        <v>104.294</v>
      </c>
      <c r="J1320">
        <v>154.33600000000001</v>
      </c>
      <c r="K1320">
        <v>7028.28</v>
      </c>
      <c r="L1320">
        <v>0.26913700000000002</v>
      </c>
      <c r="M1320">
        <v>0.72180900000000003</v>
      </c>
      <c r="N1320">
        <v>0</v>
      </c>
      <c r="O1320" t="s">
        <v>42</v>
      </c>
    </row>
    <row r="1321" spans="1:15" x14ac:dyDescent="0.25">
      <c r="A1321" t="s">
        <v>172</v>
      </c>
      <c r="B1321">
        <v>8227.34</v>
      </c>
      <c r="C1321">
        <v>8107.25</v>
      </c>
      <c r="D1321">
        <v>8107.04</v>
      </c>
      <c r="E1321">
        <v>7938.14</v>
      </c>
      <c r="F1321">
        <v>422.53</v>
      </c>
      <c r="G1321">
        <v>431.84199999999998</v>
      </c>
      <c r="H1321">
        <v>148.07400000000001</v>
      </c>
      <c r="I1321">
        <v>103.84099999999999</v>
      </c>
      <c r="J1321">
        <v>154.17099999999999</v>
      </c>
      <c r="K1321">
        <v>7063.03</v>
      </c>
      <c r="L1321">
        <v>0.28324100000000002</v>
      </c>
      <c r="M1321">
        <v>0.72750999999999999</v>
      </c>
      <c r="N1321">
        <v>0</v>
      </c>
      <c r="O1321" t="s">
        <v>42</v>
      </c>
    </row>
    <row r="1322" spans="1:15" x14ac:dyDescent="0.25">
      <c r="A1322" t="s">
        <v>172</v>
      </c>
      <c r="B1322">
        <v>8140.05</v>
      </c>
      <c r="C1322">
        <v>8022.26</v>
      </c>
      <c r="D1322">
        <v>8022.04</v>
      </c>
      <c r="E1322">
        <v>7853.92</v>
      </c>
      <c r="F1322">
        <v>422.69400000000002</v>
      </c>
      <c r="G1322">
        <v>432.93299999999999</v>
      </c>
      <c r="H1322">
        <v>148.41200000000001</v>
      </c>
      <c r="I1322">
        <v>104.71299999999999</v>
      </c>
      <c r="J1322">
        <v>153.99700000000001</v>
      </c>
      <c r="K1322">
        <v>6977.43</v>
      </c>
      <c r="L1322">
        <v>0.283078</v>
      </c>
      <c r="M1322">
        <v>0.70652000000000004</v>
      </c>
      <c r="N1322">
        <v>0</v>
      </c>
      <c r="O1322" t="s">
        <v>42</v>
      </c>
    </row>
    <row r="1323" spans="1:15" x14ac:dyDescent="0.25">
      <c r="A1323" t="s">
        <v>172</v>
      </c>
      <c r="B1323">
        <v>8153.26</v>
      </c>
      <c r="C1323">
        <v>8037.03</v>
      </c>
      <c r="D1323">
        <v>8036.83</v>
      </c>
      <c r="E1323">
        <v>7869.05</v>
      </c>
      <c r="F1323">
        <v>414.803</v>
      </c>
      <c r="G1323">
        <v>431.33</v>
      </c>
      <c r="H1323">
        <v>148.583</v>
      </c>
      <c r="I1323">
        <v>103.953</v>
      </c>
      <c r="J1323">
        <v>153.12700000000001</v>
      </c>
      <c r="K1323">
        <v>7002.22</v>
      </c>
      <c r="L1323">
        <v>0.283078</v>
      </c>
      <c r="M1323">
        <v>0.72786099999999998</v>
      </c>
      <c r="N1323">
        <v>0</v>
      </c>
      <c r="O1323" t="s">
        <v>42</v>
      </c>
    </row>
    <row r="1324" spans="1:15" x14ac:dyDescent="0.25">
      <c r="A1324" t="s">
        <v>172</v>
      </c>
      <c r="B1324">
        <v>8214.5</v>
      </c>
      <c r="C1324">
        <v>8097.07</v>
      </c>
      <c r="D1324">
        <v>8096.84</v>
      </c>
      <c r="E1324">
        <v>7926</v>
      </c>
      <c r="F1324">
        <v>438.85899999999998</v>
      </c>
      <c r="G1324">
        <v>438.66</v>
      </c>
      <c r="H1324">
        <v>149.33000000000001</v>
      </c>
      <c r="I1324">
        <v>106.88800000000001</v>
      </c>
      <c r="J1324">
        <v>156.036</v>
      </c>
      <c r="K1324">
        <v>7027.76</v>
      </c>
      <c r="L1324">
        <v>0.26490799999999998</v>
      </c>
      <c r="M1324">
        <v>0.72587900000000005</v>
      </c>
      <c r="N1324">
        <v>0</v>
      </c>
      <c r="O1324" t="s">
        <v>42</v>
      </c>
    </row>
    <row r="1325" spans="1:15" x14ac:dyDescent="0.25">
      <c r="A1325" t="s">
        <v>172</v>
      </c>
      <c r="B1325">
        <v>8176.75</v>
      </c>
      <c r="C1325">
        <v>8055.1</v>
      </c>
      <c r="D1325">
        <v>8054.9</v>
      </c>
      <c r="E1325">
        <v>7886.4</v>
      </c>
      <c r="F1325">
        <v>419.68099999999998</v>
      </c>
      <c r="G1325">
        <v>431.39699999999999</v>
      </c>
      <c r="H1325">
        <v>147.45099999999999</v>
      </c>
      <c r="I1325">
        <v>104.502</v>
      </c>
      <c r="J1325">
        <v>153.744</v>
      </c>
      <c r="K1325">
        <v>7014.82</v>
      </c>
      <c r="L1325">
        <v>0.28358699999999998</v>
      </c>
      <c r="M1325">
        <v>0.72850999999999999</v>
      </c>
      <c r="N1325">
        <v>0</v>
      </c>
      <c r="O1325" t="s">
        <v>42</v>
      </c>
    </row>
    <row r="1326" spans="1:15" x14ac:dyDescent="0.25">
      <c r="A1326" t="s">
        <v>172</v>
      </c>
      <c r="B1326">
        <v>8172.55</v>
      </c>
      <c r="C1326">
        <v>8051.72</v>
      </c>
      <c r="D1326">
        <v>8051.51</v>
      </c>
      <c r="E1326">
        <v>7882.46</v>
      </c>
      <c r="F1326">
        <v>419.68799999999999</v>
      </c>
      <c r="G1326">
        <v>432.483</v>
      </c>
      <c r="H1326">
        <v>148.21700000000001</v>
      </c>
      <c r="I1326">
        <v>104.374</v>
      </c>
      <c r="J1326">
        <v>154.267</v>
      </c>
      <c r="K1326">
        <v>7009.5</v>
      </c>
      <c r="L1326">
        <v>0.28309400000000001</v>
      </c>
      <c r="M1326">
        <v>0.72667000000000004</v>
      </c>
      <c r="N1326">
        <v>0</v>
      </c>
      <c r="O1326" t="s">
        <v>42</v>
      </c>
    </row>
    <row r="1327" spans="1:15" x14ac:dyDescent="0.25">
      <c r="A1327" t="s">
        <v>172</v>
      </c>
      <c r="B1327">
        <v>8116.23</v>
      </c>
      <c r="C1327">
        <v>7997.62</v>
      </c>
      <c r="D1327">
        <v>7997.41</v>
      </c>
      <c r="E1327">
        <v>7828.06</v>
      </c>
      <c r="F1327">
        <v>413.37200000000001</v>
      </c>
      <c r="G1327">
        <v>432.55200000000002</v>
      </c>
      <c r="H1327">
        <v>147.97499999999999</v>
      </c>
      <c r="I1327">
        <v>104.747</v>
      </c>
      <c r="J1327">
        <v>153.93799999999999</v>
      </c>
      <c r="K1327">
        <v>6961.39</v>
      </c>
      <c r="L1327">
        <v>0.283078</v>
      </c>
      <c r="M1327">
        <v>0.72767499999999996</v>
      </c>
      <c r="N1327">
        <v>0</v>
      </c>
      <c r="O1327" t="s">
        <v>42</v>
      </c>
    </row>
    <row r="1328" spans="1:15" x14ac:dyDescent="0.25">
      <c r="A1328" t="s">
        <v>172</v>
      </c>
      <c r="B1328">
        <v>8146.76</v>
      </c>
      <c r="C1328">
        <v>8025.2</v>
      </c>
      <c r="D1328">
        <v>8025</v>
      </c>
      <c r="E1328">
        <v>7857.15</v>
      </c>
      <c r="F1328">
        <v>419.31299999999999</v>
      </c>
      <c r="G1328">
        <v>434.54399999999998</v>
      </c>
      <c r="H1328">
        <v>148.59</v>
      </c>
      <c r="I1328">
        <v>105.863</v>
      </c>
      <c r="J1328">
        <v>154.059</v>
      </c>
      <c r="K1328">
        <v>6982.54</v>
      </c>
      <c r="L1328">
        <v>0.283078</v>
      </c>
      <c r="M1328">
        <v>0.727742</v>
      </c>
      <c r="N1328">
        <v>0</v>
      </c>
      <c r="O1328" t="s">
        <v>42</v>
      </c>
    </row>
    <row r="1329" spans="1:25" x14ac:dyDescent="0.25">
      <c r="A1329" t="s">
        <v>172</v>
      </c>
      <c r="B1329">
        <v>8185.56</v>
      </c>
      <c r="C1329">
        <v>8063.76</v>
      </c>
      <c r="D1329">
        <v>8063.53</v>
      </c>
      <c r="E1329">
        <v>7895.29</v>
      </c>
      <c r="F1329">
        <v>421.476</v>
      </c>
      <c r="G1329">
        <v>433.45100000000002</v>
      </c>
      <c r="H1329">
        <v>148.381</v>
      </c>
      <c r="I1329">
        <v>105.369</v>
      </c>
      <c r="J1329">
        <v>153.87299999999999</v>
      </c>
      <c r="K1329">
        <v>7019.91</v>
      </c>
      <c r="L1329">
        <v>0.28468500000000002</v>
      </c>
      <c r="M1329">
        <v>0.70653200000000005</v>
      </c>
      <c r="N1329">
        <v>0</v>
      </c>
      <c r="O1329" t="s">
        <v>42</v>
      </c>
    </row>
    <row r="1330" spans="1:25" x14ac:dyDescent="0.25">
      <c r="A1330" t="s">
        <v>172</v>
      </c>
      <c r="B1330">
        <v>8124.4</v>
      </c>
      <c r="C1330">
        <v>8003.92</v>
      </c>
      <c r="D1330">
        <v>8003.73</v>
      </c>
      <c r="E1330">
        <v>7835.73</v>
      </c>
      <c r="F1330">
        <v>421.45800000000003</v>
      </c>
      <c r="G1330">
        <v>435.89800000000002</v>
      </c>
      <c r="H1330">
        <v>149.32599999999999</v>
      </c>
      <c r="I1330">
        <v>105.79600000000001</v>
      </c>
      <c r="J1330">
        <v>154.93799999999999</v>
      </c>
      <c r="K1330">
        <v>6957.6</v>
      </c>
      <c r="L1330">
        <v>0.28332499999999999</v>
      </c>
      <c r="M1330">
        <v>0.72789499999999996</v>
      </c>
      <c r="N1330">
        <v>0</v>
      </c>
      <c r="O1330" t="s">
        <v>42</v>
      </c>
    </row>
    <row r="1331" spans="1:25" x14ac:dyDescent="0.25">
      <c r="A1331" t="s">
        <v>172</v>
      </c>
      <c r="B1331">
        <v>8150.42</v>
      </c>
      <c r="C1331">
        <v>8030.46</v>
      </c>
      <c r="D1331">
        <v>8030.24</v>
      </c>
      <c r="E1331">
        <v>7861.91</v>
      </c>
      <c r="F1331">
        <v>434.42200000000003</v>
      </c>
      <c r="G1331">
        <v>438.88600000000002</v>
      </c>
      <c r="H1331">
        <v>148.554</v>
      </c>
      <c r="I1331">
        <v>108.294</v>
      </c>
      <c r="J1331">
        <v>155.90799999999999</v>
      </c>
      <c r="K1331">
        <v>6968.04</v>
      </c>
      <c r="L1331">
        <v>0.28310299999999999</v>
      </c>
      <c r="M1331">
        <v>0.72605900000000001</v>
      </c>
      <c r="N1331">
        <v>0</v>
      </c>
      <c r="O1331" t="s">
        <v>42</v>
      </c>
    </row>
    <row r="1332" spans="1:25" x14ac:dyDescent="0.25">
      <c r="A1332" t="s">
        <v>172</v>
      </c>
      <c r="B1332">
        <v>7989.78</v>
      </c>
      <c r="C1332">
        <v>7873.04</v>
      </c>
      <c r="D1332">
        <v>7872.89</v>
      </c>
      <c r="E1332">
        <v>7706.62</v>
      </c>
      <c r="F1332">
        <v>402.08300000000003</v>
      </c>
      <c r="G1332">
        <v>437.77699999999999</v>
      </c>
      <c r="H1332">
        <v>148.52500000000001</v>
      </c>
      <c r="I1332">
        <v>108.78</v>
      </c>
      <c r="J1332">
        <v>154.46299999999999</v>
      </c>
      <c r="K1332">
        <v>6846.58</v>
      </c>
      <c r="L1332">
        <v>0.283219</v>
      </c>
      <c r="M1332">
        <v>0.70653100000000002</v>
      </c>
      <c r="N1332">
        <v>0</v>
      </c>
      <c r="O1332" t="s">
        <v>42</v>
      </c>
    </row>
    <row r="1333" spans="1:25" x14ac:dyDescent="0.25">
      <c r="A1333" t="s">
        <v>172</v>
      </c>
      <c r="B1333">
        <v>7999.28</v>
      </c>
      <c r="C1333">
        <v>7882.64</v>
      </c>
      <c r="D1333">
        <v>7882.46</v>
      </c>
      <c r="E1333">
        <v>7716.26</v>
      </c>
      <c r="F1333">
        <v>404.27300000000002</v>
      </c>
      <c r="G1333">
        <v>437.11</v>
      </c>
      <c r="H1333">
        <v>148.691</v>
      </c>
      <c r="I1333">
        <v>108.55</v>
      </c>
      <c r="J1333">
        <v>153.874</v>
      </c>
      <c r="K1333">
        <v>6854.55</v>
      </c>
      <c r="L1333">
        <v>0.26795799999999997</v>
      </c>
      <c r="M1333">
        <v>0.72251100000000001</v>
      </c>
      <c r="N1333">
        <v>0</v>
      </c>
      <c r="O1333" t="s">
        <v>42</v>
      </c>
    </row>
    <row r="1334" spans="1:25" x14ac:dyDescent="0.25">
      <c r="A1334" t="s">
        <v>172</v>
      </c>
      <c r="B1334">
        <v>7991.81</v>
      </c>
      <c r="C1334">
        <v>7874.06</v>
      </c>
      <c r="D1334">
        <v>7873.91</v>
      </c>
      <c r="E1334">
        <v>7707.37</v>
      </c>
      <c r="F1334">
        <v>399.654</v>
      </c>
      <c r="G1334">
        <v>437.42099999999999</v>
      </c>
      <c r="H1334">
        <v>148.27099999999999</v>
      </c>
      <c r="I1334">
        <v>109.14</v>
      </c>
      <c r="J1334">
        <v>154.09200000000001</v>
      </c>
      <c r="K1334">
        <v>6850.05</v>
      </c>
      <c r="L1334">
        <v>0.28338999999999998</v>
      </c>
      <c r="M1334">
        <v>0.724823</v>
      </c>
      <c r="N1334">
        <v>0</v>
      </c>
      <c r="O1334" t="s">
        <v>42</v>
      </c>
    </row>
    <row r="1335" spans="1:25" x14ac:dyDescent="0.25">
      <c r="A1335" t="s">
        <v>172</v>
      </c>
      <c r="B1335">
        <v>7977</v>
      </c>
      <c r="C1335">
        <v>7860.13</v>
      </c>
      <c r="D1335">
        <v>7859.96</v>
      </c>
      <c r="E1335">
        <v>7693.73</v>
      </c>
      <c r="F1335">
        <v>404.86500000000001</v>
      </c>
      <c r="G1335">
        <v>438.59</v>
      </c>
      <c r="H1335">
        <v>148.78800000000001</v>
      </c>
      <c r="I1335">
        <v>109.18600000000001</v>
      </c>
      <c r="J1335">
        <v>154.53100000000001</v>
      </c>
      <c r="K1335">
        <v>6829.96</v>
      </c>
      <c r="L1335">
        <v>0.28389500000000001</v>
      </c>
      <c r="M1335">
        <v>0.72646100000000002</v>
      </c>
      <c r="N1335">
        <v>0</v>
      </c>
      <c r="O1335" t="s">
        <v>42</v>
      </c>
    </row>
    <row r="1336" spans="1:25" x14ac:dyDescent="0.25">
      <c r="A1336" t="s">
        <v>172</v>
      </c>
      <c r="B1336">
        <v>7992.53</v>
      </c>
      <c r="C1336">
        <v>7872.27</v>
      </c>
      <c r="D1336">
        <v>7872.11</v>
      </c>
      <c r="E1336">
        <v>7705.33</v>
      </c>
      <c r="F1336">
        <v>399.92099999999999</v>
      </c>
      <c r="G1336">
        <v>440.10199999999998</v>
      </c>
      <c r="H1336">
        <v>148.39599999999999</v>
      </c>
      <c r="I1336">
        <v>110.703</v>
      </c>
      <c r="J1336">
        <v>154.983</v>
      </c>
      <c r="K1336">
        <v>6844.89</v>
      </c>
      <c r="L1336">
        <v>0.27702700000000002</v>
      </c>
      <c r="M1336">
        <v>0.70653200000000005</v>
      </c>
      <c r="N1336">
        <v>0</v>
      </c>
      <c r="O1336" t="s">
        <v>42</v>
      </c>
    </row>
    <row r="1337" spans="1:25" x14ac:dyDescent="0.25">
      <c r="A1337" t="s">
        <v>172</v>
      </c>
      <c r="B1337">
        <v>8021.99</v>
      </c>
      <c r="C1337">
        <v>7905.14</v>
      </c>
      <c r="D1337">
        <v>7904.97</v>
      </c>
      <c r="E1337">
        <v>7738.45</v>
      </c>
      <c r="F1337">
        <v>406.24200000000002</v>
      </c>
      <c r="G1337">
        <v>438.56700000000001</v>
      </c>
      <c r="H1337">
        <v>148.964</v>
      </c>
      <c r="I1337">
        <v>109.065</v>
      </c>
      <c r="J1337">
        <v>154.53700000000001</v>
      </c>
      <c r="K1337">
        <v>6873.26</v>
      </c>
      <c r="L1337">
        <v>0.283161</v>
      </c>
      <c r="M1337">
        <v>0.72560899999999995</v>
      </c>
      <c r="N1337">
        <v>0</v>
      </c>
      <c r="O1337" t="s">
        <v>42</v>
      </c>
    </row>
    <row r="1338" spans="1:25" x14ac:dyDescent="0.25">
      <c r="A1338" t="s">
        <v>172</v>
      </c>
      <c r="B1338">
        <v>8081.58</v>
      </c>
      <c r="C1338">
        <v>7963.32</v>
      </c>
      <c r="D1338">
        <v>7963.15</v>
      </c>
      <c r="E1338">
        <v>7795.96</v>
      </c>
      <c r="F1338">
        <v>411.56200000000001</v>
      </c>
      <c r="G1338">
        <v>436.63600000000002</v>
      </c>
      <c r="H1338">
        <v>148.54499999999999</v>
      </c>
      <c r="I1338">
        <v>108.209</v>
      </c>
      <c r="J1338">
        <v>154.05000000000001</v>
      </c>
      <c r="K1338">
        <v>6927.31</v>
      </c>
      <c r="L1338">
        <v>0.28316200000000002</v>
      </c>
      <c r="M1338">
        <v>0.72725700000000004</v>
      </c>
      <c r="N1338">
        <v>0</v>
      </c>
      <c r="O1338" t="s">
        <v>42</v>
      </c>
    </row>
    <row r="1339" spans="1:25" x14ac:dyDescent="0.25">
      <c r="A1339" t="s">
        <v>172</v>
      </c>
      <c r="B1339">
        <v>8171.52</v>
      </c>
      <c r="C1339">
        <v>8053.56</v>
      </c>
      <c r="D1339">
        <v>8053.38</v>
      </c>
      <c r="E1339">
        <v>7885.11</v>
      </c>
      <c r="F1339">
        <v>427.12</v>
      </c>
      <c r="G1339">
        <v>441.07499999999999</v>
      </c>
      <c r="H1339">
        <v>149.46</v>
      </c>
      <c r="I1339">
        <v>108.553</v>
      </c>
      <c r="J1339">
        <v>156.82499999999999</v>
      </c>
      <c r="K1339">
        <v>6996.3</v>
      </c>
      <c r="L1339">
        <v>0.283078</v>
      </c>
      <c r="M1339">
        <v>0.70653200000000005</v>
      </c>
      <c r="N1339">
        <v>0</v>
      </c>
      <c r="O1339" t="s">
        <v>42</v>
      </c>
    </row>
    <row r="1340" spans="1:25" x14ac:dyDescent="0.25">
      <c r="A1340" t="s">
        <v>172</v>
      </c>
      <c r="B1340">
        <v>8059.06</v>
      </c>
      <c r="C1340">
        <v>7939.56</v>
      </c>
      <c r="D1340">
        <v>7939.37</v>
      </c>
      <c r="E1340">
        <v>7772.65</v>
      </c>
      <c r="F1340">
        <v>409.589</v>
      </c>
      <c r="G1340">
        <v>435.57499999999999</v>
      </c>
      <c r="H1340">
        <v>148.34800000000001</v>
      </c>
      <c r="I1340">
        <v>107.431</v>
      </c>
      <c r="J1340">
        <v>154.03200000000001</v>
      </c>
      <c r="K1340">
        <v>6907.12</v>
      </c>
      <c r="L1340">
        <v>0.26605099999999998</v>
      </c>
      <c r="M1340">
        <v>0.72674399999999995</v>
      </c>
      <c r="N1340">
        <v>0</v>
      </c>
      <c r="O1340" t="s">
        <v>42</v>
      </c>
    </row>
    <row r="1341" spans="1:25" x14ac:dyDescent="0.25">
      <c r="A1341" t="s">
        <v>172</v>
      </c>
      <c r="B1341">
        <v>8012.65</v>
      </c>
      <c r="C1341">
        <v>7893.58</v>
      </c>
      <c r="D1341">
        <v>7893.42</v>
      </c>
      <c r="E1341">
        <v>7727.14</v>
      </c>
      <c r="F1341">
        <v>410.78199999999998</v>
      </c>
      <c r="G1341">
        <v>437.16800000000001</v>
      </c>
      <c r="H1341">
        <v>148.708</v>
      </c>
      <c r="I1341">
        <v>108.182</v>
      </c>
      <c r="J1341">
        <v>154.47900000000001</v>
      </c>
      <c r="K1341">
        <v>6858.97</v>
      </c>
      <c r="L1341">
        <v>0.28312100000000001</v>
      </c>
      <c r="M1341">
        <v>0.72517699999999996</v>
      </c>
      <c r="N1341">
        <v>0</v>
      </c>
      <c r="O1341" t="s">
        <v>42</v>
      </c>
    </row>
    <row r="1342" spans="1:25" x14ac:dyDescent="0.25">
      <c r="A1342" t="s">
        <v>172</v>
      </c>
      <c r="B1342">
        <v>7977.88</v>
      </c>
      <c r="C1342">
        <v>7857.43</v>
      </c>
      <c r="D1342">
        <v>7857.24</v>
      </c>
      <c r="E1342">
        <v>7690.87</v>
      </c>
      <c r="F1342">
        <v>397.952</v>
      </c>
      <c r="G1342">
        <v>437.71699999999998</v>
      </c>
      <c r="H1342">
        <v>148.49100000000001</v>
      </c>
      <c r="I1342">
        <v>108.52</v>
      </c>
      <c r="J1342">
        <v>154.72300000000001</v>
      </c>
      <c r="K1342">
        <v>6834.91</v>
      </c>
      <c r="L1342">
        <v>0.283078</v>
      </c>
      <c r="M1342">
        <v>0.72762700000000002</v>
      </c>
      <c r="N1342">
        <v>0</v>
      </c>
      <c r="O1342" t="s">
        <v>42</v>
      </c>
    </row>
    <row r="1343" spans="1:25" x14ac:dyDescent="0.25">
      <c r="A1343" t="s">
        <v>172</v>
      </c>
      <c r="B1343">
        <v>8035.87</v>
      </c>
      <c r="C1343">
        <v>7918.08</v>
      </c>
      <c r="D1343">
        <v>7917.91</v>
      </c>
      <c r="E1343">
        <v>7751.27</v>
      </c>
      <c r="F1343">
        <v>408.06099999999998</v>
      </c>
      <c r="G1343">
        <v>435.46</v>
      </c>
      <c r="H1343">
        <v>149.11600000000001</v>
      </c>
      <c r="I1343">
        <v>107.08799999999999</v>
      </c>
      <c r="J1343">
        <v>153.52000000000001</v>
      </c>
      <c r="K1343">
        <v>6887.43</v>
      </c>
      <c r="L1343">
        <v>0.28340199999999999</v>
      </c>
      <c r="M1343">
        <v>0.72057300000000002</v>
      </c>
      <c r="N1343">
        <v>0</v>
      </c>
      <c r="O1343" t="s">
        <v>42</v>
      </c>
      <c r="R1343" t="s">
        <v>67</v>
      </c>
      <c r="U1343" t="s">
        <v>66</v>
      </c>
      <c r="X1343" t="s">
        <v>64</v>
      </c>
    </row>
    <row r="1344" spans="1:25" x14ac:dyDescent="0.25">
      <c r="A1344" t="s">
        <v>172</v>
      </c>
      <c r="B1344">
        <v>8000.24</v>
      </c>
      <c r="C1344">
        <v>7881.89</v>
      </c>
      <c r="D1344">
        <v>7881.73</v>
      </c>
      <c r="E1344">
        <v>7715.17</v>
      </c>
      <c r="F1344">
        <v>402.75700000000001</v>
      </c>
      <c r="G1344">
        <v>437.483</v>
      </c>
      <c r="H1344">
        <v>149.00700000000001</v>
      </c>
      <c r="I1344">
        <v>107.95699999999999</v>
      </c>
      <c r="J1344">
        <v>154.56299999999999</v>
      </c>
      <c r="K1344">
        <v>6854.74</v>
      </c>
      <c r="L1344">
        <v>0.28309600000000001</v>
      </c>
      <c r="M1344">
        <v>0.72324200000000005</v>
      </c>
      <c r="N1344">
        <v>0</v>
      </c>
      <c r="O1344" t="s">
        <v>42</v>
      </c>
      <c r="R1344">
        <f>AVERAGE(B1295:B1344)</f>
        <v>8089.5746000000017</v>
      </c>
      <c r="S1344">
        <f>AVERAGE(C1295:C1344)</f>
        <v>7970.5664000000024</v>
      </c>
      <c r="U1344">
        <f>_xlfn.VAR.P(B1295:B1344)</f>
        <v>7267.2722448400136</v>
      </c>
      <c r="V1344">
        <f>_xlfn.VAR.P(C1295:C1344)</f>
        <v>7195.775003039992</v>
      </c>
      <c r="X1344">
        <f>1.96*SQRT(U1344)/50</f>
        <v>3.3417332661825299</v>
      </c>
      <c r="Y1344">
        <f>1.96*SQRT(V1344)/50</f>
        <v>3.325254230983155</v>
      </c>
    </row>
    <row r="1345" spans="1:14" x14ac:dyDescent="0.25">
      <c r="A1345" t="s">
        <v>173</v>
      </c>
      <c r="B1345">
        <v>404613.68680000002</v>
      </c>
      <c r="C1345" t="s">
        <v>36</v>
      </c>
    </row>
    <row r="1346" spans="1:14" x14ac:dyDescent="0.25">
      <c r="A1346" t="s">
        <v>174</v>
      </c>
      <c r="B1346">
        <v>7982.99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0.27978199999999998</v>
      </c>
      <c r="L1346">
        <v>0.70653200000000005</v>
      </c>
      <c r="M1346">
        <v>0</v>
      </c>
      <c r="N1346" t="s">
        <v>42</v>
      </c>
    </row>
    <row r="1347" spans="1:14" x14ac:dyDescent="0.25">
      <c r="A1347" t="s">
        <v>174</v>
      </c>
      <c r="B1347">
        <v>8176.57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0.28317500000000001</v>
      </c>
      <c r="L1347">
        <v>0.70652999999999999</v>
      </c>
      <c r="M1347">
        <v>0</v>
      </c>
      <c r="N1347" t="s">
        <v>42</v>
      </c>
    </row>
    <row r="1348" spans="1:14" x14ac:dyDescent="0.25">
      <c r="A1348" t="s">
        <v>174</v>
      </c>
      <c r="B1348">
        <v>8163.8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0.26055499999999998</v>
      </c>
      <c r="L1348">
        <v>0.722746</v>
      </c>
      <c r="M1348">
        <v>0</v>
      </c>
      <c r="N1348" t="s">
        <v>42</v>
      </c>
    </row>
    <row r="1349" spans="1:14" x14ac:dyDescent="0.25">
      <c r="A1349" t="s">
        <v>174</v>
      </c>
      <c r="B1349">
        <v>8174.53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0.28310000000000002</v>
      </c>
      <c r="L1349">
        <v>0.72779499999999997</v>
      </c>
      <c r="M1349">
        <v>0</v>
      </c>
      <c r="N1349" t="s">
        <v>42</v>
      </c>
    </row>
    <row r="1350" spans="1:14" x14ac:dyDescent="0.25">
      <c r="A1350" t="s">
        <v>174</v>
      </c>
      <c r="B1350">
        <v>8102.76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0.28419800000000001</v>
      </c>
      <c r="L1350">
        <v>0.72787400000000002</v>
      </c>
      <c r="M1350">
        <v>0</v>
      </c>
      <c r="N1350" t="s">
        <v>42</v>
      </c>
    </row>
    <row r="1351" spans="1:14" x14ac:dyDescent="0.25">
      <c r="A1351" t="s">
        <v>174</v>
      </c>
      <c r="B1351">
        <v>8021.69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0.28311199999999997</v>
      </c>
      <c r="L1351">
        <v>0.71903700000000004</v>
      </c>
      <c r="M1351">
        <v>0</v>
      </c>
      <c r="N1351" t="s">
        <v>42</v>
      </c>
    </row>
    <row r="1352" spans="1:14" x14ac:dyDescent="0.25">
      <c r="A1352" t="s">
        <v>174</v>
      </c>
      <c r="B1352">
        <v>8044.33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0.283308</v>
      </c>
      <c r="L1352">
        <v>0.72641</v>
      </c>
      <c r="M1352">
        <v>0</v>
      </c>
      <c r="N1352" t="s">
        <v>42</v>
      </c>
    </row>
    <row r="1353" spans="1:14" x14ac:dyDescent="0.25">
      <c r="A1353" t="s">
        <v>174</v>
      </c>
      <c r="B1353">
        <v>8028.14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0.28325499999999998</v>
      </c>
      <c r="L1353">
        <v>0.72417799999999999</v>
      </c>
      <c r="M1353">
        <v>0</v>
      </c>
      <c r="N1353" t="s">
        <v>42</v>
      </c>
    </row>
    <row r="1354" spans="1:14" x14ac:dyDescent="0.25">
      <c r="A1354" t="s">
        <v>174</v>
      </c>
      <c r="B1354">
        <v>8150.68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0.28320899999999999</v>
      </c>
      <c r="L1354">
        <v>0.71520600000000001</v>
      </c>
      <c r="M1354">
        <v>0</v>
      </c>
      <c r="N1354" t="s">
        <v>42</v>
      </c>
    </row>
    <row r="1355" spans="1:14" x14ac:dyDescent="0.25">
      <c r="A1355" t="s">
        <v>174</v>
      </c>
      <c r="B1355">
        <v>8156.26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0.28319800000000001</v>
      </c>
      <c r="L1355">
        <v>0.72773699999999997</v>
      </c>
      <c r="M1355">
        <v>0</v>
      </c>
      <c r="N1355" t="s">
        <v>42</v>
      </c>
    </row>
    <row r="1356" spans="1:14" x14ac:dyDescent="0.25">
      <c r="A1356" t="s">
        <v>174</v>
      </c>
      <c r="B1356">
        <v>8200.67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0.72755700000000001</v>
      </c>
      <c r="M1356">
        <v>0</v>
      </c>
      <c r="N1356" t="s">
        <v>42</v>
      </c>
    </row>
    <row r="1357" spans="1:14" x14ac:dyDescent="0.25">
      <c r="A1357" t="s">
        <v>174</v>
      </c>
      <c r="B1357">
        <v>8117.31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0.28309699999999999</v>
      </c>
      <c r="L1357">
        <v>0.72781899999999999</v>
      </c>
      <c r="M1357">
        <v>0</v>
      </c>
      <c r="N1357" t="s">
        <v>42</v>
      </c>
    </row>
    <row r="1358" spans="1:14" x14ac:dyDescent="0.25">
      <c r="A1358" t="s">
        <v>174</v>
      </c>
      <c r="B1358">
        <v>8140.02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0.28319499999999997</v>
      </c>
      <c r="L1358">
        <v>0.70653200000000005</v>
      </c>
      <c r="M1358">
        <v>0</v>
      </c>
      <c r="N1358" t="s">
        <v>42</v>
      </c>
    </row>
    <row r="1359" spans="1:14" x14ac:dyDescent="0.25">
      <c r="A1359" t="s">
        <v>174</v>
      </c>
      <c r="B1359">
        <v>8129.43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0.28451399999999999</v>
      </c>
      <c r="L1359">
        <v>0.70653200000000005</v>
      </c>
      <c r="M1359">
        <v>0</v>
      </c>
      <c r="N1359" t="s">
        <v>42</v>
      </c>
    </row>
    <row r="1360" spans="1:14" x14ac:dyDescent="0.25">
      <c r="A1360" t="s">
        <v>174</v>
      </c>
      <c r="B1360">
        <v>8157.89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0.28308299999999997</v>
      </c>
      <c r="L1360">
        <v>0.714341</v>
      </c>
      <c r="M1360">
        <v>0</v>
      </c>
      <c r="N1360" t="s">
        <v>42</v>
      </c>
    </row>
    <row r="1361" spans="1:14" x14ac:dyDescent="0.25">
      <c r="A1361" t="s">
        <v>174</v>
      </c>
      <c r="B1361">
        <v>8107.75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0.283109</v>
      </c>
      <c r="L1361">
        <v>0.72789499999999996</v>
      </c>
      <c r="M1361">
        <v>0</v>
      </c>
      <c r="N1361" t="s">
        <v>42</v>
      </c>
    </row>
    <row r="1362" spans="1:14" x14ac:dyDescent="0.25">
      <c r="A1362" t="s">
        <v>174</v>
      </c>
      <c r="B1362">
        <v>8046.4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0.28311500000000001</v>
      </c>
      <c r="L1362">
        <v>0.71128400000000003</v>
      </c>
      <c r="M1362">
        <v>0</v>
      </c>
      <c r="N1362" t="s">
        <v>42</v>
      </c>
    </row>
    <row r="1363" spans="1:14" x14ac:dyDescent="0.25">
      <c r="A1363" t="s">
        <v>174</v>
      </c>
      <c r="B1363">
        <v>8021.4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0.28307900000000003</v>
      </c>
      <c r="L1363">
        <v>0.72769499999999998</v>
      </c>
      <c r="M1363">
        <v>0</v>
      </c>
      <c r="N1363" t="s">
        <v>42</v>
      </c>
    </row>
    <row r="1364" spans="1:14" x14ac:dyDescent="0.25">
      <c r="A1364" t="s">
        <v>174</v>
      </c>
      <c r="B1364">
        <v>8016.76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0.28339399999999998</v>
      </c>
      <c r="L1364">
        <v>0.723248</v>
      </c>
      <c r="M1364">
        <v>0</v>
      </c>
      <c r="N1364" t="s">
        <v>42</v>
      </c>
    </row>
    <row r="1365" spans="1:14" x14ac:dyDescent="0.25">
      <c r="A1365" t="s">
        <v>174</v>
      </c>
      <c r="B1365">
        <v>7937.64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0.28104299999999999</v>
      </c>
      <c r="L1365">
        <v>0.72789899999999996</v>
      </c>
      <c r="M1365">
        <v>0</v>
      </c>
      <c r="N1365" t="s">
        <v>42</v>
      </c>
    </row>
    <row r="1366" spans="1:14" x14ac:dyDescent="0.25">
      <c r="A1366" t="s">
        <v>174</v>
      </c>
      <c r="B1366">
        <v>7983.4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0.279333</v>
      </c>
      <c r="L1366">
        <v>0.71508099999999997</v>
      </c>
      <c r="M1366">
        <v>0</v>
      </c>
      <c r="N1366" t="s">
        <v>42</v>
      </c>
    </row>
    <row r="1367" spans="1:14" x14ac:dyDescent="0.25">
      <c r="A1367" t="s">
        <v>174</v>
      </c>
      <c r="B1367">
        <v>7973.37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0.283078</v>
      </c>
      <c r="L1367">
        <v>0.72740700000000003</v>
      </c>
      <c r="M1367">
        <v>0</v>
      </c>
      <c r="N1367" t="s">
        <v>42</v>
      </c>
    </row>
    <row r="1368" spans="1:14" x14ac:dyDescent="0.25">
      <c r="A1368" t="s">
        <v>174</v>
      </c>
      <c r="B1368">
        <v>8000.04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0.28053400000000001</v>
      </c>
      <c r="L1368">
        <v>0.72309100000000004</v>
      </c>
      <c r="M1368">
        <v>0</v>
      </c>
      <c r="N1368" t="s">
        <v>42</v>
      </c>
    </row>
    <row r="1369" spans="1:14" x14ac:dyDescent="0.25">
      <c r="A1369" t="s">
        <v>174</v>
      </c>
      <c r="B1369">
        <v>8026.48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0.28309699999999999</v>
      </c>
      <c r="L1369">
        <v>0.72541699999999998</v>
      </c>
      <c r="M1369">
        <v>0</v>
      </c>
      <c r="N1369" t="s">
        <v>42</v>
      </c>
    </row>
    <row r="1370" spans="1:14" x14ac:dyDescent="0.25">
      <c r="A1370" t="s">
        <v>174</v>
      </c>
      <c r="B1370">
        <v>7961.86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0.28314099999999998</v>
      </c>
      <c r="L1370">
        <v>0.72463200000000005</v>
      </c>
      <c r="M1370">
        <v>0</v>
      </c>
      <c r="N1370" t="s">
        <v>42</v>
      </c>
    </row>
    <row r="1371" spans="1:14" x14ac:dyDescent="0.25">
      <c r="A1371" t="s">
        <v>174</v>
      </c>
      <c r="B1371">
        <v>7969.65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0.71870800000000001</v>
      </c>
      <c r="M1371">
        <v>0</v>
      </c>
      <c r="N1371" t="s">
        <v>42</v>
      </c>
    </row>
    <row r="1372" spans="1:14" x14ac:dyDescent="0.25">
      <c r="A1372" t="s">
        <v>174</v>
      </c>
      <c r="B1372">
        <v>7992.56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0.28308</v>
      </c>
      <c r="L1372">
        <v>0.72665000000000002</v>
      </c>
      <c r="M1372">
        <v>0</v>
      </c>
      <c r="N1372" t="s">
        <v>42</v>
      </c>
    </row>
    <row r="1373" spans="1:14" x14ac:dyDescent="0.25">
      <c r="A1373" t="s">
        <v>174</v>
      </c>
      <c r="B1373">
        <v>7928.07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0.28320800000000002</v>
      </c>
      <c r="L1373">
        <v>0.72772899999999996</v>
      </c>
      <c r="M1373">
        <v>0</v>
      </c>
      <c r="N1373" t="s">
        <v>42</v>
      </c>
    </row>
    <row r="1374" spans="1:14" x14ac:dyDescent="0.25">
      <c r="A1374" t="s">
        <v>174</v>
      </c>
      <c r="B1374">
        <v>7952.81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0.28308499999999998</v>
      </c>
      <c r="L1374">
        <v>0.72781700000000005</v>
      </c>
      <c r="M1374">
        <v>0</v>
      </c>
      <c r="N1374" t="s">
        <v>42</v>
      </c>
    </row>
    <row r="1375" spans="1:14" x14ac:dyDescent="0.25">
      <c r="A1375" t="s">
        <v>174</v>
      </c>
      <c r="B1375">
        <v>7948.38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0.28317100000000001</v>
      </c>
      <c r="L1375">
        <v>0.70653200000000005</v>
      </c>
      <c r="M1375">
        <v>0</v>
      </c>
      <c r="N1375" t="s">
        <v>42</v>
      </c>
    </row>
    <row r="1376" spans="1:14" x14ac:dyDescent="0.25">
      <c r="A1376" t="s">
        <v>174</v>
      </c>
      <c r="B1376">
        <v>7993.19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0.28308</v>
      </c>
      <c r="L1376">
        <v>0.72780999999999996</v>
      </c>
      <c r="M1376">
        <v>0</v>
      </c>
      <c r="N1376" t="s">
        <v>42</v>
      </c>
    </row>
    <row r="1377" spans="1:14" x14ac:dyDescent="0.25">
      <c r="A1377" t="s">
        <v>174</v>
      </c>
      <c r="B1377">
        <v>8147.19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0.28312999999999999</v>
      </c>
      <c r="L1377">
        <v>0.72732200000000002</v>
      </c>
      <c r="M1377">
        <v>0</v>
      </c>
      <c r="N1377" t="s">
        <v>42</v>
      </c>
    </row>
    <row r="1378" spans="1:14" x14ac:dyDescent="0.25">
      <c r="A1378" t="s">
        <v>174</v>
      </c>
      <c r="B1378">
        <v>8150.02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0.28325299999999998</v>
      </c>
      <c r="L1378">
        <v>0.72661299999999995</v>
      </c>
      <c r="M1378">
        <v>0</v>
      </c>
      <c r="N1378" t="s">
        <v>42</v>
      </c>
    </row>
    <row r="1379" spans="1:14" x14ac:dyDescent="0.25">
      <c r="A1379" t="s">
        <v>174</v>
      </c>
      <c r="B1379">
        <v>8166.86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0.261409</v>
      </c>
      <c r="L1379">
        <v>0.72785699999999998</v>
      </c>
      <c r="M1379">
        <v>0</v>
      </c>
      <c r="N1379" t="s">
        <v>42</v>
      </c>
    </row>
    <row r="1380" spans="1:14" x14ac:dyDescent="0.25">
      <c r="A1380" t="s">
        <v>174</v>
      </c>
      <c r="B1380">
        <v>8155.18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0.267183</v>
      </c>
      <c r="L1380">
        <v>0.70653200000000005</v>
      </c>
      <c r="M1380">
        <v>0</v>
      </c>
      <c r="N1380" t="s">
        <v>42</v>
      </c>
    </row>
    <row r="1381" spans="1:14" x14ac:dyDescent="0.25">
      <c r="A1381" t="s">
        <v>174</v>
      </c>
      <c r="B1381">
        <v>8198.81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0.283082</v>
      </c>
      <c r="L1381">
        <v>0.72269300000000003</v>
      </c>
      <c r="M1381">
        <v>0</v>
      </c>
      <c r="N1381" t="s">
        <v>42</v>
      </c>
    </row>
    <row r="1382" spans="1:14" x14ac:dyDescent="0.25">
      <c r="A1382" t="s">
        <v>174</v>
      </c>
      <c r="B1382">
        <v>8152.81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0.28307900000000003</v>
      </c>
      <c r="L1382">
        <v>0.71185500000000002</v>
      </c>
      <c r="M1382">
        <v>0</v>
      </c>
      <c r="N1382" t="s">
        <v>42</v>
      </c>
    </row>
    <row r="1383" spans="1:14" x14ac:dyDescent="0.25">
      <c r="A1383" t="s">
        <v>174</v>
      </c>
      <c r="B1383">
        <v>8157.9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0.28308699999999998</v>
      </c>
      <c r="L1383">
        <v>0.70654399999999995</v>
      </c>
      <c r="M1383">
        <v>0</v>
      </c>
      <c r="N1383" t="s">
        <v>42</v>
      </c>
    </row>
    <row r="1384" spans="1:14" x14ac:dyDescent="0.25">
      <c r="A1384" t="s">
        <v>174</v>
      </c>
      <c r="B1384">
        <v>8190.63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0.26093899999999998</v>
      </c>
      <c r="L1384">
        <v>0.72176799999999997</v>
      </c>
      <c r="M1384">
        <v>0</v>
      </c>
      <c r="N1384" t="s">
        <v>42</v>
      </c>
    </row>
    <row r="1385" spans="1:14" x14ac:dyDescent="0.25">
      <c r="A1385" t="s">
        <v>174</v>
      </c>
      <c r="B1385">
        <v>8163.98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0.28312900000000002</v>
      </c>
      <c r="L1385">
        <v>0.72641699999999998</v>
      </c>
      <c r="M1385">
        <v>0</v>
      </c>
      <c r="N1385" t="s">
        <v>42</v>
      </c>
    </row>
    <row r="1386" spans="1:14" x14ac:dyDescent="0.25">
      <c r="A1386" t="s">
        <v>174</v>
      </c>
      <c r="B1386">
        <v>8186.09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0.283078</v>
      </c>
      <c r="L1386">
        <v>0.72725799999999996</v>
      </c>
      <c r="M1386">
        <v>0</v>
      </c>
      <c r="N1386" t="s">
        <v>42</v>
      </c>
    </row>
    <row r="1387" spans="1:14" x14ac:dyDescent="0.25">
      <c r="A1387" t="s">
        <v>174</v>
      </c>
      <c r="B1387">
        <v>8171.96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0.28310400000000002</v>
      </c>
      <c r="L1387">
        <v>0.72672899999999996</v>
      </c>
      <c r="M1387">
        <v>0</v>
      </c>
      <c r="N1387" t="s">
        <v>42</v>
      </c>
    </row>
    <row r="1388" spans="1:14" x14ac:dyDescent="0.25">
      <c r="A1388" t="s">
        <v>174</v>
      </c>
      <c r="B1388">
        <v>8109.07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0.28315600000000002</v>
      </c>
      <c r="L1388">
        <v>0.74205500000000002</v>
      </c>
      <c r="M1388">
        <v>0</v>
      </c>
      <c r="N1388" t="s">
        <v>42</v>
      </c>
    </row>
    <row r="1389" spans="1:14" x14ac:dyDescent="0.25">
      <c r="A1389" t="s">
        <v>174</v>
      </c>
      <c r="B1389">
        <v>8152.43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0.283109</v>
      </c>
      <c r="L1389">
        <v>0.72642799999999996</v>
      </c>
      <c r="M1389">
        <v>0</v>
      </c>
      <c r="N1389" t="s">
        <v>42</v>
      </c>
    </row>
    <row r="1390" spans="1:14" x14ac:dyDescent="0.25">
      <c r="A1390" t="s">
        <v>174</v>
      </c>
      <c r="B1390">
        <v>8131.45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0.283086</v>
      </c>
      <c r="L1390">
        <v>0.70653200000000005</v>
      </c>
      <c r="M1390">
        <v>0</v>
      </c>
      <c r="N1390" t="s">
        <v>42</v>
      </c>
    </row>
    <row r="1391" spans="1:14" x14ac:dyDescent="0.25">
      <c r="A1391" t="s">
        <v>174</v>
      </c>
      <c r="B1391">
        <v>8097.49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0.28308</v>
      </c>
      <c r="L1391">
        <v>0.72789499999999996</v>
      </c>
      <c r="M1391">
        <v>0</v>
      </c>
      <c r="N1391" t="s">
        <v>42</v>
      </c>
    </row>
    <row r="1392" spans="1:14" x14ac:dyDescent="0.25">
      <c r="A1392" t="s">
        <v>174</v>
      </c>
      <c r="B1392">
        <v>8026.41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0.28309600000000001</v>
      </c>
      <c r="L1392">
        <v>0.72757700000000003</v>
      </c>
      <c r="M1392">
        <v>0</v>
      </c>
      <c r="N1392" t="s">
        <v>42</v>
      </c>
    </row>
    <row r="1393" spans="1:25" x14ac:dyDescent="0.25">
      <c r="A1393" t="s">
        <v>174</v>
      </c>
      <c r="B1393">
        <v>7917.53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0.28310400000000002</v>
      </c>
      <c r="L1393">
        <v>0.72733300000000001</v>
      </c>
      <c r="M1393">
        <v>0</v>
      </c>
      <c r="N1393" t="s">
        <v>42</v>
      </c>
    </row>
    <row r="1394" spans="1:25" x14ac:dyDescent="0.25">
      <c r="A1394" t="s">
        <v>174</v>
      </c>
      <c r="B1394">
        <v>7942.1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0.28309699999999999</v>
      </c>
      <c r="L1394">
        <v>0.72578900000000002</v>
      </c>
      <c r="M1394">
        <v>0</v>
      </c>
      <c r="N1394" t="s">
        <v>42</v>
      </c>
    </row>
    <row r="1395" spans="1:25" x14ac:dyDescent="0.25">
      <c r="A1395" t="s">
        <v>174</v>
      </c>
      <c r="B1395">
        <v>7971.65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0.28312100000000001</v>
      </c>
      <c r="L1395">
        <v>0.72000699999999995</v>
      </c>
      <c r="M1395">
        <v>0</v>
      </c>
      <c r="N1395" t="s">
        <v>42</v>
      </c>
    </row>
    <row r="1396" spans="1:25" x14ac:dyDescent="0.25">
      <c r="A1396" t="s">
        <v>174</v>
      </c>
      <c r="B1396">
        <v>7984.73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0.28311900000000001</v>
      </c>
      <c r="L1396">
        <v>0.72660199999999997</v>
      </c>
      <c r="M1396">
        <v>0</v>
      </c>
      <c r="N1396" t="s">
        <v>42</v>
      </c>
    </row>
    <row r="1397" spans="1:25" x14ac:dyDescent="0.25">
      <c r="A1397" t="s">
        <v>174</v>
      </c>
      <c r="B1397">
        <v>8000.21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0.28310800000000003</v>
      </c>
      <c r="L1397">
        <v>0.70653100000000002</v>
      </c>
      <c r="M1397">
        <v>0</v>
      </c>
      <c r="N1397" t="s">
        <v>42</v>
      </c>
    </row>
    <row r="1398" spans="1:25" x14ac:dyDescent="0.25">
      <c r="A1398" t="s">
        <v>174</v>
      </c>
      <c r="B1398">
        <v>8010.02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0.283078</v>
      </c>
      <c r="L1398">
        <v>0.72738599999999998</v>
      </c>
      <c r="M1398">
        <v>0</v>
      </c>
      <c r="N1398" t="s">
        <v>42</v>
      </c>
    </row>
    <row r="1399" spans="1:25" x14ac:dyDescent="0.25">
      <c r="A1399" t="s">
        <v>174</v>
      </c>
      <c r="B1399">
        <v>7999.94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0.283078</v>
      </c>
      <c r="L1399">
        <v>0.70887199999999995</v>
      </c>
      <c r="M1399">
        <v>0</v>
      </c>
      <c r="N1399" t="s">
        <v>42</v>
      </c>
      <c r="R1399" t="s">
        <v>67</v>
      </c>
      <c r="U1399" t="s">
        <v>66</v>
      </c>
      <c r="X1399" t="s">
        <v>64</v>
      </c>
    </row>
    <row r="1400" spans="1:25" x14ac:dyDescent="0.25">
      <c r="A1400" t="s">
        <v>174</v>
      </c>
      <c r="B1400">
        <v>7979.7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0.265185</v>
      </c>
      <c r="L1400">
        <v>0.726414</v>
      </c>
      <c r="M1400">
        <v>0</v>
      </c>
      <c r="N1400" t="s">
        <v>42</v>
      </c>
      <c r="R1400">
        <f>AVERAGE(B1351:B1400)</f>
        <v>8063.4068000000007</v>
      </c>
      <c r="S1400">
        <f>AVERAGE(C1351:C1400)</f>
        <v>0</v>
      </c>
      <c r="U1400">
        <f>_xlfn.VAR.P(B1351:B1400)</f>
        <v>7658.2292217600088</v>
      </c>
      <c r="V1400">
        <f>_xlfn.VAR.P(C1351:C1400)</f>
        <v>0</v>
      </c>
      <c r="X1400">
        <f>1.96*SQRT(U1400)/50</f>
        <v>3.4304433170255559</v>
      </c>
      <c r="Y1400">
        <f>1.96*SQRT(V1400)/50</f>
        <v>0</v>
      </c>
    </row>
    <row r="1401" spans="1:25" x14ac:dyDescent="0.25">
      <c r="A1401" t="s">
        <v>175</v>
      </c>
      <c r="B1401">
        <v>403277.76140000002</v>
      </c>
      <c r="C1401" t="s">
        <v>36</v>
      </c>
    </row>
    <row r="1402" spans="1:25" x14ac:dyDescent="0.25">
      <c r="A1402" t="s">
        <v>176</v>
      </c>
      <c r="B1402">
        <v>6838.92</v>
      </c>
      <c r="C1402">
        <v>6780.13</v>
      </c>
      <c r="D1402">
        <v>6779.98</v>
      </c>
      <c r="E1402">
        <v>6613</v>
      </c>
      <c r="F1402">
        <v>393.93299999999999</v>
      </c>
      <c r="G1402">
        <v>0</v>
      </c>
      <c r="H1402">
        <v>142.07499999999999</v>
      </c>
      <c r="I1402">
        <v>0</v>
      </c>
      <c r="J1402">
        <v>0.27782000000000001</v>
      </c>
      <c r="K1402">
        <v>0.72735499999999997</v>
      </c>
      <c r="L1402">
        <v>0</v>
      </c>
      <c r="M1402" t="s">
        <v>42</v>
      </c>
    </row>
    <row r="1403" spans="1:25" x14ac:dyDescent="0.25">
      <c r="A1403" t="s">
        <v>176</v>
      </c>
      <c r="B1403">
        <v>6803.47</v>
      </c>
      <c r="C1403">
        <v>6746.09</v>
      </c>
      <c r="D1403">
        <v>6745.94</v>
      </c>
      <c r="E1403">
        <v>6579.65</v>
      </c>
      <c r="F1403">
        <v>390.85199999999998</v>
      </c>
      <c r="G1403">
        <v>0</v>
      </c>
      <c r="H1403">
        <v>141.33600000000001</v>
      </c>
      <c r="I1403">
        <v>0</v>
      </c>
      <c r="J1403">
        <v>0.27143499999999998</v>
      </c>
      <c r="K1403">
        <v>0.72639799999999999</v>
      </c>
      <c r="L1403">
        <v>0</v>
      </c>
      <c r="M1403" t="s">
        <v>42</v>
      </c>
    </row>
    <row r="1404" spans="1:25" x14ac:dyDescent="0.25">
      <c r="A1404" t="s">
        <v>176</v>
      </c>
      <c r="B1404">
        <v>6817.78</v>
      </c>
      <c r="C1404">
        <v>6760.49</v>
      </c>
      <c r="D1404">
        <v>6760.34</v>
      </c>
      <c r="E1404">
        <v>6593.96</v>
      </c>
      <c r="F1404">
        <v>393.28100000000001</v>
      </c>
      <c r="G1404">
        <v>0</v>
      </c>
      <c r="H1404">
        <v>141.57499999999999</v>
      </c>
      <c r="I1404">
        <v>0</v>
      </c>
      <c r="J1404">
        <v>0.28346900000000003</v>
      </c>
      <c r="K1404">
        <v>0.72784199999999999</v>
      </c>
      <c r="L1404">
        <v>0</v>
      </c>
      <c r="M1404" t="s">
        <v>42</v>
      </c>
    </row>
    <row r="1405" spans="1:25" x14ac:dyDescent="0.25">
      <c r="A1405" t="s">
        <v>176</v>
      </c>
      <c r="B1405">
        <v>6851.68</v>
      </c>
      <c r="C1405">
        <v>6794.15</v>
      </c>
      <c r="D1405">
        <v>6793.99</v>
      </c>
      <c r="E1405">
        <v>6627.35</v>
      </c>
      <c r="F1405">
        <v>402.13400000000001</v>
      </c>
      <c r="G1405">
        <v>0</v>
      </c>
      <c r="H1405">
        <v>141.601</v>
      </c>
      <c r="I1405">
        <v>0</v>
      </c>
      <c r="J1405">
        <v>0.28309200000000001</v>
      </c>
      <c r="K1405">
        <v>0.70652999999999999</v>
      </c>
      <c r="L1405">
        <v>0</v>
      </c>
      <c r="M1405" t="s">
        <v>42</v>
      </c>
    </row>
    <row r="1406" spans="1:25" x14ac:dyDescent="0.25">
      <c r="A1406" t="s">
        <v>176</v>
      </c>
      <c r="B1406">
        <v>6830.46</v>
      </c>
      <c r="C1406">
        <v>6772.24</v>
      </c>
      <c r="D1406">
        <v>6772.1</v>
      </c>
      <c r="E1406">
        <v>6605.34</v>
      </c>
      <c r="F1406">
        <v>397.43700000000001</v>
      </c>
      <c r="G1406">
        <v>0</v>
      </c>
      <c r="H1406">
        <v>142.03</v>
      </c>
      <c r="I1406">
        <v>0</v>
      </c>
      <c r="J1406">
        <v>0.283078</v>
      </c>
      <c r="K1406">
        <v>0.72782400000000003</v>
      </c>
      <c r="L1406">
        <v>0</v>
      </c>
      <c r="M1406" t="s">
        <v>42</v>
      </c>
    </row>
    <row r="1407" spans="1:25" x14ac:dyDescent="0.25">
      <c r="A1407" t="s">
        <v>176</v>
      </c>
      <c r="B1407">
        <v>6839.2</v>
      </c>
      <c r="C1407">
        <v>6780.98</v>
      </c>
      <c r="D1407">
        <v>6780.82</v>
      </c>
      <c r="E1407">
        <v>6614.46</v>
      </c>
      <c r="F1407">
        <v>399.60500000000002</v>
      </c>
      <c r="G1407">
        <v>0</v>
      </c>
      <c r="H1407">
        <v>141.37</v>
      </c>
      <c r="I1407">
        <v>0</v>
      </c>
      <c r="J1407">
        <v>0.28310400000000002</v>
      </c>
      <c r="K1407">
        <v>0.72738800000000003</v>
      </c>
      <c r="L1407">
        <v>0</v>
      </c>
      <c r="M1407" t="s">
        <v>42</v>
      </c>
    </row>
    <row r="1408" spans="1:25" x14ac:dyDescent="0.25">
      <c r="A1408" t="s">
        <v>176</v>
      </c>
      <c r="B1408">
        <v>6877.79</v>
      </c>
      <c r="C1408">
        <v>6818.91</v>
      </c>
      <c r="D1408">
        <v>6818.75</v>
      </c>
      <c r="E1408">
        <v>6651.6</v>
      </c>
      <c r="F1408">
        <v>401.80200000000002</v>
      </c>
      <c r="G1408">
        <v>0</v>
      </c>
      <c r="H1408">
        <v>142.471</v>
      </c>
      <c r="I1408">
        <v>0</v>
      </c>
      <c r="J1408">
        <v>0.28253699999999998</v>
      </c>
      <c r="K1408">
        <v>0.70652400000000004</v>
      </c>
      <c r="L1408">
        <v>0</v>
      </c>
      <c r="M1408" t="s">
        <v>42</v>
      </c>
    </row>
    <row r="1409" spans="1:13" x14ac:dyDescent="0.25">
      <c r="A1409" t="s">
        <v>176</v>
      </c>
      <c r="B1409">
        <v>7017.68</v>
      </c>
      <c r="C1409">
        <v>6960.27</v>
      </c>
      <c r="D1409">
        <v>6960.07</v>
      </c>
      <c r="E1409">
        <v>6791.44</v>
      </c>
      <c r="F1409">
        <v>423.38799999999998</v>
      </c>
      <c r="G1409">
        <v>0</v>
      </c>
      <c r="H1409">
        <v>143.16</v>
      </c>
      <c r="I1409">
        <v>0</v>
      </c>
      <c r="J1409">
        <v>0.28315400000000002</v>
      </c>
      <c r="K1409">
        <v>0.72097199999999995</v>
      </c>
      <c r="L1409">
        <v>0</v>
      </c>
      <c r="M1409" t="s">
        <v>42</v>
      </c>
    </row>
    <row r="1410" spans="1:13" x14ac:dyDescent="0.25">
      <c r="A1410" t="s">
        <v>176</v>
      </c>
      <c r="B1410">
        <v>6966.1</v>
      </c>
      <c r="C1410">
        <v>6907.73</v>
      </c>
      <c r="D1410">
        <v>6907.55</v>
      </c>
      <c r="E1410">
        <v>6738.15</v>
      </c>
      <c r="F1410">
        <v>412.24299999999999</v>
      </c>
      <c r="G1410">
        <v>0</v>
      </c>
      <c r="H1410">
        <v>143.631</v>
      </c>
      <c r="I1410">
        <v>0</v>
      </c>
      <c r="J1410">
        <v>0.28320899999999999</v>
      </c>
      <c r="K1410">
        <v>0.72784099999999996</v>
      </c>
      <c r="L1410">
        <v>0</v>
      </c>
      <c r="M1410" t="s">
        <v>42</v>
      </c>
    </row>
    <row r="1411" spans="1:13" x14ac:dyDescent="0.25">
      <c r="A1411" t="s">
        <v>176</v>
      </c>
      <c r="B1411">
        <v>6996.49</v>
      </c>
      <c r="C1411">
        <v>6938.48</v>
      </c>
      <c r="D1411">
        <v>6938.28</v>
      </c>
      <c r="E1411">
        <v>6769.17</v>
      </c>
      <c r="F1411">
        <v>417.13900000000001</v>
      </c>
      <c r="G1411">
        <v>0</v>
      </c>
      <c r="H1411">
        <v>142.19200000000001</v>
      </c>
      <c r="I1411">
        <v>0</v>
      </c>
      <c r="J1411">
        <v>0.28428700000000001</v>
      </c>
      <c r="K1411">
        <v>0.71400600000000003</v>
      </c>
      <c r="L1411">
        <v>0</v>
      </c>
      <c r="M1411" t="s">
        <v>42</v>
      </c>
    </row>
    <row r="1412" spans="1:13" x14ac:dyDescent="0.25">
      <c r="A1412" t="s">
        <v>176</v>
      </c>
      <c r="B1412">
        <v>6991.71</v>
      </c>
      <c r="C1412">
        <v>6933.96</v>
      </c>
      <c r="D1412">
        <v>6933.76</v>
      </c>
      <c r="E1412">
        <v>6765.02</v>
      </c>
      <c r="F1412">
        <v>412.214</v>
      </c>
      <c r="G1412">
        <v>0</v>
      </c>
      <c r="H1412">
        <v>143.297</v>
      </c>
      <c r="I1412">
        <v>0</v>
      </c>
      <c r="J1412">
        <v>0.27548800000000001</v>
      </c>
      <c r="K1412">
        <v>0.72563800000000001</v>
      </c>
      <c r="L1412">
        <v>0</v>
      </c>
      <c r="M1412" t="s">
        <v>42</v>
      </c>
    </row>
    <row r="1413" spans="1:13" x14ac:dyDescent="0.25">
      <c r="A1413" t="s">
        <v>176</v>
      </c>
      <c r="B1413">
        <v>7006.02</v>
      </c>
      <c r="C1413">
        <v>6948.51</v>
      </c>
      <c r="D1413">
        <v>6948.32</v>
      </c>
      <c r="E1413">
        <v>6779.41</v>
      </c>
      <c r="F1413">
        <v>422.61399999999998</v>
      </c>
      <c r="G1413">
        <v>0</v>
      </c>
      <c r="H1413">
        <v>142.01499999999999</v>
      </c>
      <c r="I1413">
        <v>0</v>
      </c>
      <c r="J1413">
        <v>0.28363500000000003</v>
      </c>
      <c r="K1413">
        <v>0.72789800000000004</v>
      </c>
      <c r="L1413">
        <v>0</v>
      </c>
      <c r="M1413" t="s">
        <v>42</v>
      </c>
    </row>
    <row r="1414" spans="1:13" x14ac:dyDescent="0.25">
      <c r="A1414" t="s">
        <v>176</v>
      </c>
      <c r="B1414">
        <v>6947.24</v>
      </c>
      <c r="C1414">
        <v>6889.48</v>
      </c>
      <c r="D1414">
        <v>6889.3</v>
      </c>
      <c r="E1414">
        <v>6721.12</v>
      </c>
      <c r="F1414">
        <v>406.375</v>
      </c>
      <c r="G1414">
        <v>0</v>
      </c>
      <c r="H1414">
        <v>143.501</v>
      </c>
      <c r="I1414">
        <v>0</v>
      </c>
      <c r="J1414">
        <v>0.28309400000000001</v>
      </c>
      <c r="K1414">
        <v>0.72612100000000002</v>
      </c>
      <c r="L1414">
        <v>0</v>
      </c>
      <c r="M1414" t="s">
        <v>42</v>
      </c>
    </row>
    <row r="1415" spans="1:13" x14ac:dyDescent="0.25">
      <c r="A1415" t="s">
        <v>176</v>
      </c>
      <c r="B1415">
        <v>6966.54</v>
      </c>
      <c r="C1415">
        <v>6908.42</v>
      </c>
      <c r="D1415">
        <v>6908.23</v>
      </c>
      <c r="E1415">
        <v>6740.32</v>
      </c>
      <c r="F1415">
        <v>413.03100000000001</v>
      </c>
      <c r="G1415">
        <v>0</v>
      </c>
      <c r="H1415">
        <v>142.03299999999999</v>
      </c>
      <c r="I1415">
        <v>0</v>
      </c>
      <c r="J1415">
        <v>0.28313100000000002</v>
      </c>
      <c r="K1415">
        <v>0.72466200000000003</v>
      </c>
      <c r="L1415">
        <v>0</v>
      </c>
      <c r="M1415" t="s">
        <v>42</v>
      </c>
    </row>
    <row r="1416" spans="1:13" x14ac:dyDescent="0.25">
      <c r="A1416" t="s">
        <v>176</v>
      </c>
      <c r="B1416">
        <v>6943.95</v>
      </c>
      <c r="C1416">
        <v>6884.93</v>
      </c>
      <c r="D1416">
        <v>6884.75</v>
      </c>
      <c r="E1416">
        <v>6716.45</v>
      </c>
      <c r="F1416">
        <v>407.17200000000003</v>
      </c>
      <c r="G1416">
        <v>0</v>
      </c>
      <c r="H1416">
        <v>142.97399999999999</v>
      </c>
      <c r="I1416">
        <v>0</v>
      </c>
      <c r="J1416">
        <v>0.26172699999999999</v>
      </c>
      <c r="K1416">
        <v>0.72743100000000005</v>
      </c>
      <c r="L1416">
        <v>0</v>
      </c>
      <c r="M1416" t="s">
        <v>42</v>
      </c>
    </row>
    <row r="1417" spans="1:13" x14ac:dyDescent="0.25">
      <c r="A1417" t="s">
        <v>176</v>
      </c>
      <c r="B1417">
        <v>7045.05</v>
      </c>
      <c r="C1417">
        <v>6986.83</v>
      </c>
      <c r="D1417">
        <v>6986.61</v>
      </c>
      <c r="E1417">
        <v>6816.35</v>
      </c>
      <c r="F1417">
        <v>434.09800000000001</v>
      </c>
      <c r="G1417">
        <v>0</v>
      </c>
      <c r="H1417">
        <v>143.185</v>
      </c>
      <c r="I1417">
        <v>0</v>
      </c>
      <c r="J1417">
        <v>0.28337899999999999</v>
      </c>
      <c r="K1417">
        <v>0.71147400000000005</v>
      </c>
      <c r="L1417">
        <v>0</v>
      </c>
      <c r="M1417" t="s">
        <v>42</v>
      </c>
    </row>
    <row r="1418" spans="1:13" x14ac:dyDescent="0.25">
      <c r="A1418" t="s">
        <v>176</v>
      </c>
      <c r="B1418">
        <v>6960.4</v>
      </c>
      <c r="C1418">
        <v>6902.72</v>
      </c>
      <c r="D1418">
        <v>6902.51</v>
      </c>
      <c r="E1418">
        <v>6734.04</v>
      </c>
      <c r="F1418">
        <v>415.87</v>
      </c>
      <c r="G1418">
        <v>0</v>
      </c>
      <c r="H1418">
        <v>144.31200000000001</v>
      </c>
      <c r="I1418">
        <v>0</v>
      </c>
      <c r="J1418">
        <v>0.28325</v>
      </c>
      <c r="K1418">
        <v>0.70730400000000004</v>
      </c>
      <c r="L1418">
        <v>0</v>
      </c>
      <c r="M1418" t="s">
        <v>42</v>
      </c>
    </row>
    <row r="1419" spans="1:13" x14ac:dyDescent="0.25">
      <c r="A1419" t="s">
        <v>176</v>
      </c>
      <c r="B1419">
        <v>6975.33</v>
      </c>
      <c r="C1419">
        <v>6916.98</v>
      </c>
      <c r="D1419">
        <v>6916.79</v>
      </c>
      <c r="E1419">
        <v>6747.93</v>
      </c>
      <c r="F1419">
        <v>413.64400000000001</v>
      </c>
      <c r="G1419">
        <v>0</v>
      </c>
      <c r="H1419">
        <v>141.74199999999999</v>
      </c>
      <c r="I1419">
        <v>0</v>
      </c>
      <c r="J1419">
        <v>0.28309099999999998</v>
      </c>
      <c r="K1419">
        <v>0.72789899999999996</v>
      </c>
      <c r="L1419">
        <v>0</v>
      </c>
      <c r="M1419" t="s">
        <v>42</v>
      </c>
    </row>
    <row r="1420" spans="1:13" x14ac:dyDescent="0.25">
      <c r="A1420" t="s">
        <v>176</v>
      </c>
      <c r="B1420">
        <v>6985.61</v>
      </c>
      <c r="C1420">
        <v>6928.06</v>
      </c>
      <c r="D1420">
        <v>6927.86</v>
      </c>
      <c r="E1420">
        <v>6758.91</v>
      </c>
      <c r="F1420">
        <v>414.666</v>
      </c>
      <c r="G1420">
        <v>0</v>
      </c>
      <c r="H1420">
        <v>142.386</v>
      </c>
      <c r="I1420">
        <v>0</v>
      </c>
      <c r="J1420">
        <v>0.28319499999999997</v>
      </c>
      <c r="K1420">
        <v>0.72100399999999998</v>
      </c>
      <c r="L1420">
        <v>0</v>
      </c>
      <c r="M1420" t="s">
        <v>42</v>
      </c>
    </row>
    <row r="1421" spans="1:13" x14ac:dyDescent="0.25">
      <c r="A1421" t="s">
        <v>176</v>
      </c>
      <c r="B1421">
        <v>6936.14</v>
      </c>
      <c r="C1421">
        <v>6877.69</v>
      </c>
      <c r="D1421">
        <v>6877.48</v>
      </c>
      <c r="E1421">
        <v>6708.94</v>
      </c>
      <c r="F1421">
        <v>406.66899999999998</v>
      </c>
      <c r="G1421">
        <v>0</v>
      </c>
      <c r="H1421">
        <v>141.04900000000001</v>
      </c>
      <c r="I1421">
        <v>0</v>
      </c>
      <c r="J1421">
        <v>0.28318900000000002</v>
      </c>
      <c r="K1421">
        <v>0.72035199999999999</v>
      </c>
      <c r="L1421">
        <v>0</v>
      </c>
      <c r="M1421" t="s">
        <v>42</v>
      </c>
    </row>
    <row r="1422" spans="1:13" x14ac:dyDescent="0.25">
      <c r="A1422" t="s">
        <v>176</v>
      </c>
      <c r="B1422">
        <v>6989.1</v>
      </c>
      <c r="C1422">
        <v>6930.04</v>
      </c>
      <c r="D1422">
        <v>6929.84</v>
      </c>
      <c r="E1422">
        <v>6760.28</v>
      </c>
      <c r="F1422">
        <v>417.26799999999997</v>
      </c>
      <c r="G1422">
        <v>0</v>
      </c>
      <c r="H1422">
        <v>142.54599999999999</v>
      </c>
      <c r="I1422">
        <v>0</v>
      </c>
      <c r="J1422">
        <v>0.26116899999999998</v>
      </c>
      <c r="K1422">
        <v>0.72349699999999995</v>
      </c>
      <c r="L1422">
        <v>0</v>
      </c>
      <c r="M1422" t="s">
        <v>42</v>
      </c>
    </row>
    <row r="1423" spans="1:13" x14ac:dyDescent="0.25">
      <c r="A1423" t="s">
        <v>176</v>
      </c>
      <c r="B1423">
        <v>6966.79</v>
      </c>
      <c r="C1423">
        <v>6908.87</v>
      </c>
      <c r="D1423">
        <v>6908.68</v>
      </c>
      <c r="E1423">
        <v>6740.09</v>
      </c>
      <c r="F1423">
        <v>412.55200000000002</v>
      </c>
      <c r="G1423">
        <v>0</v>
      </c>
      <c r="H1423">
        <v>141.786</v>
      </c>
      <c r="I1423">
        <v>0</v>
      </c>
      <c r="J1423">
        <v>0.28324199999999999</v>
      </c>
      <c r="K1423">
        <v>0.72416899999999995</v>
      </c>
      <c r="L1423">
        <v>0</v>
      </c>
      <c r="M1423" t="s">
        <v>42</v>
      </c>
    </row>
    <row r="1424" spans="1:13" x14ac:dyDescent="0.25">
      <c r="A1424" t="s">
        <v>176</v>
      </c>
      <c r="B1424">
        <v>6939.57</v>
      </c>
      <c r="C1424">
        <v>6880.46</v>
      </c>
      <c r="D1424">
        <v>6880.27</v>
      </c>
      <c r="E1424">
        <v>6712.52</v>
      </c>
      <c r="F1424">
        <v>411.92200000000003</v>
      </c>
      <c r="G1424">
        <v>0</v>
      </c>
      <c r="H1424">
        <v>143.57400000000001</v>
      </c>
      <c r="I1424">
        <v>0</v>
      </c>
      <c r="J1424">
        <v>0.283105</v>
      </c>
      <c r="K1424">
        <v>0.70653200000000005</v>
      </c>
      <c r="L1424">
        <v>0</v>
      </c>
      <c r="M1424" t="s">
        <v>42</v>
      </c>
    </row>
    <row r="1425" spans="1:13" x14ac:dyDescent="0.25">
      <c r="A1425" t="s">
        <v>176</v>
      </c>
      <c r="B1425">
        <v>6938.18</v>
      </c>
      <c r="C1425">
        <v>6880.46</v>
      </c>
      <c r="D1425">
        <v>6880.27</v>
      </c>
      <c r="E1425">
        <v>6711.07</v>
      </c>
      <c r="F1425">
        <v>416.05500000000001</v>
      </c>
      <c r="G1425">
        <v>0</v>
      </c>
      <c r="H1425">
        <v>142.65600000000001</v>
      </c>
      <c r="I1425">
        <v>0</v>
      </c>
      <c r="J1425">
        <v>0.283078</v>
      </c>
      <c r="K1425">
        <v>0.72779899999999997</v>
      </c>
      <c r="L1425">
        <v>0</v>
      </c>
      <c r="M1425" t="s">
        <v>42</v>
      </c>
    </row>
    <row r="1426" spans="1:13" x14ac:dyDescent="0.25">
      <c r="A1426" t="s">
        <v>176</v>
      </c>
      <c r="B1426">
        <v>6906.36</v>
      </c>
      <c r="C1426">
        <v>6848.46</v>
      </c>
      <c r="D1426">
        <v>6848.29</v>
      </c>
      <c r="E1426">
        <v>6680.56</v>
      </c>
      <c r="F1426">
        <v>410.584</v>
      </c>
      <c r="G1426">
        <v>0</v>
      </c>
      <c r="H1426">
        <v>143.238</v>
      </c>
      <c r="I1426">
        <v>0</v>
      </c>
      <c r="J1426">
        <v>0.28308299999999997</v>
      </c>
      <c r="K1426">
        <v>0.72760999999999998</v>
      </c>
      <c r="L1426">
        <v>0</v>
      </c>
      <c r="M1426" t="s">
        <v>42</v>
      </c>
    </row>
    <row r="1427" spans="1:13" x14ac:dyDescent="0.25">
      <c r="A1427" t="s">
        <v>176</v>
      </c>
      <c r="B1427">
        <v>6831.84</v>
      </c>
      <c r="C1427">
        <v>6774.01</v>
      </c>
      <c r="D1427">
        <v>6773.86</v>
      </c>
      <c r="E1427">
        <v>6607.47</v>
      </c>
      <c r="F1427">
        <v>395.048</v>
      </c>
      <c r="G1427">
        <v>0</v>
      </c>
      <c r="H1427">
        <v>141.81800000000001</v>
      </c>
      <c r="I1427">
        <v>0</v>
      </c>
      <c r="J1427">
        <v>0.283078</v>
      </c>
      <c r="K1427">
        <v>0.72741900000000004</v>
      </c>
      <c r="L1427">
        <v>0</v>
      </c>
      <c r="M1427" t="s">
        <v>42</v>
      </c>
    </row>
    <row r="1428" spans="1:13" x14ac:dyDescent="0.25">
      <c r="A1428" t="s">
        <v>176</v>
      </c>
      <c r="B1428">
        <v>6813.12</v>
      </c>
      <c r="C1428">
        <v>6754.17</v>
      </c>
      <c r="D1428">
        <v>6754.04</v>
      </c>
      <c r="E1428">
        <v>6587.33</v>
      </c>
      <c r="F1428">
        <v>393.89400000000001</v>
      </c>
      <c r="G1428">
        <v>0</v>
      </c>
      <c r="H1428">
        <v>142.38200000000001</v>
      </c>
      <c r="I1428">
        <v>0</v>
      </c>
      <c r="J1428">
        <v>0.28318500000000002</v>
      </c>
      <c r="K1428">
        <v>0.72306199999999998</v>
      </c>
      <c r="L1428">
        <v>0</v>
      </c>
      <c r="M1428" t="s">
        <v>42</v>
      </c>
    </row>
    <row r="1429" spans="1:13" x14ac:dyDescent="0.25">
      <c r="A1429" t="s">
        <v>176</v>
      </c>
      <c r="B1429">
        <v>6819.46</v>
      </c>
      <c r="C1429">
        <v>6762.05</v>
      </c>
      <c r="D1429">
        <v>6761.9</v>
      </c>
      <c r="E1429">
        <v>6595.29</v>
      </c>
      <c r="F1429">
        <v>395.93200000000002</v>
      </c>
      <c r="G1429">
        <v>0</v>
      </c>
      <c r="H1429">
        <v>141.61099999999999</v>
      </c>
      <c r="I1429">
        <v>0</v>
      </c>
      <c r="J1429">
        <v>0.28312999999999999</v>
      </c>
      <c r="K1429">
        <v>0.72738100000000006</v>
      </c>
      <c r="L1429">
        <v>0</v>
      </c>
      <c r="M1429" t="s">
        <v>42</v>
      </c>
    </row>
    <row r="1430" spans="1:13" x14ac:dyDescent="0.25">
      <c r="A1430" t="s">
        <v>176</v>
      </c>
      <c r="B1430">
        <v>6838.28</v>
      </c>
      <c r="C1430">
        <v>6780.37</v>
      </c>
      <c r="D1430">
        <v>6780.23</v>
      </c>
      <c r="E1430">
        <v>6613.12</v>
      </c>
      <c r="F1430">
        <v>397.67</v>
      </c>
      <c r="G1430">
        <v>0</v>
      </c>
      <c r="H1430">
        <v>142.79499999999999</v>
      </c>
      <c r="I1430">
        <v>0</v>
      </c>
      <c r="J1430">
        <v>0.28327200000000002</v>
      </c>
      <c r="K1430">
        <v>0.72783200000000003</v>
      </c>
      <c r="L1430">
        <v>0</v>
      </c>
      <c r="M1430" t="s">
        <v>42</v>
      </c>
    </row>
    <row r="1431" spans="1:13" x14ac:dyDescent="0.25">
      <c r="A1431" t="s">
        <v>176</v>
      </c>
      <c r="B1431">
        <v>6856.45</v>
      </c>
      <c r="C1431">
        <v>6798.42</v>
      </c>
      <c r="D1431">
        <v>6798.27</v>
      </c>
      <c r="E1431">
        <v>6631.45</v>
      </c>
      <c r="F1431">
        <v>401.03699999999998</v>
      </c>
      <c r="G1431">
        <v>0</v>
      </c>
      <c r="H1431">
        <v>142.29900000000001</v>
      </c>
      <c r="I1431">
        <v>0</v>
      </c>
      <c r="J1431">
        <v>0.28310099999999999</v>
      </c>
      <c r="K1431">
        <v>0.71586399999999994</v>
      </c>
      <c r="L1431">
        <v>0</v>
      </c>
      <c r="M1431" t="s">
        <v>42</v>
      </c>
    </row>
    <row r="1432" spans="1:13" x14ac:dyDescent="0.25">
      <c r="A1432" t="s">
        <v>176</v>
      </c>
      <c r="B1432">
        <v>6802.17</v>
      </c>
      <c r="C1432">
        <v>6743.8</v>
      </c>
      <c r="D1432">
        <v>6743.67</v>
      </c>
      <c r="E1432">
        <v>6577.45</v>
      </c>
      <c r="F1432">
        <v>392.161</v>
      </c>
      <c r="G1432">
        <v>0</v>
      </c>
      <c r="H1432">
        <v>142.14699999999999</v>
      </c>
      <c r="I1432">
        <v>0</v>
      </c>
      <c r="J1432">
        <v>0.283078</v>
      </c>
      <c r="K1432">
        <v>0.72643199999999997</v>
      </c>
      <c r="L1432">
        <v>0</v>
      </c>
      <c r="M1432" t="s">
        <v>42</v>
      </c>
    </row>
    <row r="1433" spans="1:13" x14ac:dyDescent="0.25">
      <c r="A1433" t="s">
        <v>176</v>
      </c>
      <c r="B1433">
        <v>6834.89</v>
      </c>
      <c r="C1433">
        <v>6776.72</v>
      </c>
      <c r="D1433">
        <v>6776.57</v>
      </c>
      <c r="E1433">
        <v>6610</v>
      </c>
      <c r="F1433">
        <v>399.10399999999998</v>
      </c>
      <c r="G1433">
        <v>0</v>
      </c>
      <c r="H1433">
        <v>142.08500000000001</v>
      </c>
      <c r="I1433">
        <v>0</v>
      </c>
      <c r="J1433">
        <v>0.28308100000000003</v>
      </c>
      <c r="K1433">
        <v>0.713507</v>
      </c>
      <c r="L1433">
        <v>0</v>
      </c>
      <c r="M1433" t="s">
        <v>42</v>
      </c>
    </row>
    <row r="1434" spans="1:13" x14ac:dyDescent="0.25">
      <c r="A1434" t="s">
        <v>176</v>
      </c>
      <c r="B1434">
        <v>6800</v>
      </c>
      <c r="C1434">
        <v>6741.66</v>
      </c>
      <c r="D1434">
        <v>6741.54</v>
      </c>
      <c r="E1434">
        <v>6575.14</v>
      </c>
      <c r="F1434">
        <v>392.81599999999997</v>
      </c>
      <c r="G1434">
        <v>0</v>
      </c>
      <c r="H1434">
        <v>141.90100000000001</v>
      </c>
      <c r="I1434">
        <v>0</v>
      </c>
      <c r="J1434">
        <v>0.28349200000000002</v>
      </c>
      <c r="K1434">
        <v>0.72128800000000004</v>
      </c>
      <c r="L1434">
        <v>0</v>
      </c>
      <c r="M1434" t="s">
        <v>42</v>
      </c>
    </row>
    <row r="1435" spans="1:13" x14ac:dyDescent="0.25">
      <c r="A1435" t="s">
        <v>176</v>
      </c>
      <c r="B1435">
        <v>6862.23</v>
      </c>
      <c r="C1435">
        <v>6803.03</v>
      </c>
      <c r="D1435">
        <v>6802.85</v>
      </c>
      <c r="E1435">
        <v>6635.92</v>
      </c>
      <c r="F1435">
        <v>404.55700000000002</v>
      </c>
      <c r="G1435">
        <v>0</v>
      </c>
      <c r="H1435">
        <v>142.124</v>
      </c>
      <c r="I1435">
        <v>0</v>
      </c>
      <c r="J1435">
        <v>0.28309299999999998</v>
      </c>
      <c r="K1435">
        <v>0.71673500000000001</v>
      </c>
      <c r="L1435">
        <v>0</v>
      </c>
      <c r="M1435" t="s">
        <v>42</v>
      </c>
    </row>
    <row r="1436" spans="1:13" x14ac:dyDescent="0.25">
      <c r="A1436" t="s">
        <v>176</v>
      </c>
      <c r="B1436">
        <v>6788.92</v>
      </c>
      <c r="C1436">
        <v>6731.2</v>
      </c>
      <c r="D1436">
        <v>6731.06</v>
      </c>
      <c r="E1436">
        <v>6564.64</v>
      </c>
      <c r="F1436">
        <v>391.57600000000002</v>
      </c>
      <c r="G1436">
        <v>0</v>
      </c>
      <c r="H1436">
        <v>141.37100000000001</v>
      </c>
      <c r="I1436">
        <v>0</v>
      </c>
      <c r="J1436">
        <v>0.28310800000000003</v>
      </c>
      <c r="K1436">
        <v>0.72789800000000004</v>
      </c>
      <c r="L1436">
        <v>0</v>
      </c>
      <c r="M1436" t="s">
        <v>42</v>
      </c>
    </row>
    <row r="1437" spans="1:13" x14ac:dyDescent="0.25">
      <c r="A1437" t="s">
        <v>176</v>
      </c>
      <c r="B1437">
        <v>6784.18</v>
      </c>
      <c r="C1437">
        <v>6726.42</v>
      </c>
      <c r="D1437">
        <v>6726.28</v>
      </c>
      <c r="E1437">
        <v>6559.83</v>
      </c>
      <c r="F1437">
        <v>392.541</v>
      </c>
      <c r="G1437">
        <v>0</v>
      </c>
      <c r="H1437">
        <v>140.85300000000001</v>
      </c>
      <c r="I1437">
        <v>0</v>
      </c>
      <c r="J1437">
        <v>0.27623300000000001</v>
      </c>
      <c r="K1437">
        <v>0.71321000000000001</v>
      </c>
      <c r="L1437">
        <v>0</v>
      </c>
      <c r="M1437" t="s">
        <v>42</v>
      </c>
    </row>
    <row r="1438" spans="1:13" x14ac:dyDescent="0.25">
      <c r="A1438" t="s">
        <v>176</v>
      </c>
      <c r="B1438">
        <v>6796.37</v>
      </c>
      <c r="C1438">
        <v>6738.57</v>
      </c>
      <c r="D1438">
        <v>6738.43</v>
      </c>
      <c r="E1438">
        <v>6572.24</v>
      </c>
      <c r="F1438">
        <v>391.94200000000001</v>
      </c>
      <c r="G1438">
        <v>0</v>
      </c>
      <c r="H1438">
        <v>142.03</v>
      </c>
      <c r="I1438">
        <v>0</v>
      </c>
      <c r="J1438">
        <v>0.28309400000000001</v>
      </c>
      <c r="K1438">
        <v>0.71935800000000005</v>
      </c>
      <c r="L1438">
        <v>0</v>
      </c>
      <c r="M1438" t="s">
        <v>42</v>
      </c>
    </row>
    <row r="1439" spans="1:13" x14ac:dyDescent="0.25">
      <c r="A1439" t="s">
        <v>176</v>
      </c>
      <c r="B1439">
        <v>6820.54</v>
      </c>
      <c r="C1439">
        <v>6763</v>
      </c>
      <c r="D1439">
        <v>6762.85</v>
      </c>
      <c r="E1439">
        <v>6596.53</v>
      </c>
      <c r="F1439">
        <v>395.26600000000002</v>
      </c>
      <c r="G1439">
        <v>0</v>
      </c>
      <c r="H1439">
        <v>141.62</v>
      </c>
      <c r="I1439">
        <v>0</v>
      </c>
      <c r="J1439">
        <v>0.28316400000000003</v>
      </c>
      <c r="K1439">
        <v>0.72725799999999996</v>
      </c>
      <c r="L1439">
        <v>0</v>
      </c>
      <c r="M1439" t="s">
        <v>42</v>
      </c>
    </row>
    <row r="1440" spans="1:13" x14ac:dyDescent="0.25">
      <c r="A1440" t="s">
        <v>176</v>
      </c>
      <c r="B1440">
        <v>6833.84</v>
      </c>
      <c r="C1440">
        <v>6775.9</v>
      </c>
      <c r="D1440">
        <v>6775.76</v>
      </c>
      <c r="E1440">
        <v>6609.05</v>
      </c>
      <c r="F1440">
        <v>396.09500000000003</v>
      </c>
      <c r="G1440">
        <v>0</v>
      </c>
      <c r="H1440">
        <v>142.04400000000001</v>
      </c>
      <c r="I1440">
        <v>0</v>
      </c>
      <c r="J1440">
        <v>0.28308</v>
      </c>
      <c r="K1440">
        <v>0.72137300000000004</v>
      </c>
      <c r="L1440">
        <v>0</v>
      </c>
      <c r="M1440" t="s">
        <v>42</v>
      </c>
    </row>
    <row r="1441" spans="1:25" x14ac:dyDescent="0.25">
      <c r="A1441" t="s">
        <v>176</v>
      </c>
      <c r="B1441">
        <v>6809.96</v>
      </c>
      <c r="C1441">
        <v>6752.03</v>
      </c>
      <c r="D1441">
        <v>6751.88</v>
      </c>
      <c r="E1441">
        <v>6585.13</v>
      </c>
      <c r="F1441">
        <v>395.81200000000001</v>
      </c>
      <c r="G1441">
        <v>0</v>
      </c>
      <c r="H1441">
        <v>141.07300000000001</v>
      </c>
      <c r="I1441">
        <v>0</v>
      </c>
      <c r="J1441">
        <v>0.28310000000000002</v>
      </c>
      <c r="K1441">
        <v>0.72245999999999999</v>
      </c>
      <c r="L1441">
        <v>0</v>
      </c>
      <c r="M1441" t="s">
        <v>42</v>
      </c>
    </row>
    <row r="1442" spans="1:25" x14ac:dyDescent="0.25">
      <c r="A1442" t="s">
        <v>176</v>
      </c>
      <c r="B1442">
        <v>6808.51</v>
      </c>
      <c r="C1442">
        <v>6750.46</v>
      </c>
      <c r="D1442">
        <v>6750.32</v>
      </c>
      <c r="E1442">
        <v>6583.94</v>
      </c>
      <c r="F1442">
        <v>395.524</v>
      </c>
      <c r="G1442">
        <v>0</v>
      </c>
      <c r="H1442">
        <v>142.22300000000001</v>
      </c>
      <c r="I1442">
        <v>0</v>
      </c>
      <c r="J1442">
        <v>0.28309400000000001</v>
      </c>
      <c r="K1442">
        <v>0.72789800000000004</v>
      </c>
      <c r="L1442">
        <v>0</v>
      </c>
      <c r="M1442" t="s">
        <v>42</v>
      </c>
    </row>
    <row r="1443" spans="1:25" x14ac:dyDescent="0.25">
      <c r="A1443" t="s">
        <v>176</v>
      </c>
      <c r="B1443">
        <v>6932.52</v>
      </c>
      <c r="C1443">
        <v>6874.64</v>
      </c>
      <c r="D1443">
        <v>6874.46</v>
      </c>
      <c r="E1443">
        <v>6706.27</v>
      </c>
      <c r="F1443">
        <v>411.548</v>
      </c>
      <c r="G1443">
        <v>0</v>
      </c>
      <c r="H1443">
        <v>142.072</v>
      </c>
      <c r="I1443">
        <v>0</v>
      </c>
      <c r="J1443">
        <v>0.283078</v>
      </c>
      <c r="K1443">
        <v>0.72434299999999996</v>
      </c>
      <c r="L1443">
        <v>0</v>
      </c>
      <c r="M1443" t="s">
        <v>42</v>
      </c>
    </row>
    <row r="1444" spans="1:25" x14ac:dyDescent="0.25">
      <c r="A1444" t="s">
        <v>176</v>
      </c>
      <c r="B1444">
        <v>6984.63</v>
      </c>
      <c r="C1444">
        <v>6926.05</v>
      </c>
      <c r="D1444">
        <v>6925.87</v>
      </c>
      <c r="E1444">
        <v>6756.57</v>
      </c>
      <c r="F1444">
        <v>413.51600000000002</v>
      </c>
      <c r="G1444">
        <v>0</v>
      </c>
      <c r="H1444">
        <v>143.10300000000001</v>
      </c>
      <c r="I1444">
        <v>0</v>
      </c>
      <c r="J1444">
        <v>0.283638</v>
      </c>
      <c r="K1444">
        <v>0.72783100000000001</v>
      </c>
      <c r="L1444">
        <v>0</v>
      </c>
      <c r="M1444" t="s">
        <v>42</v>
      </c>
    </row>
    <row r="1445" spans="1:25" x14ac:dyDescent="0.25">
      <c r="A1445" t="s">
        <v>176</v>
      </c>
      <c r="B1445">
        <v>6992.77</v>
      </c>
      <c r="C1445">
        <v>6934.65</v>
      </c>
      <c r="D1445">
        <v>6934.47</v>
      </c>
      <c r="E1445">
        <v>6766.32</v>
      </c>
      <c r="F1445">
        <v>414.00099999999998</v>
      </c>
      <c r="G1445">
        <v>0</v>
      </c>
      <c r="H1445">
        <v>143.297</v>
      </c>
      <c r="I1445">
        <v>0</v>
      </c>
      <c r="J1445">
        <v>0.263571</v>
      </c>
      <c r="K1445">
        <v>0.72779000000000005</v>
      </c>
      <c r="L1445">
        <v>0</v>
      </c>
      <c r="M1445" t="s">
        <v>42</v>
      </c>
    </row>
    <row r="1446" spans="1:25" x14ac:dyDescent="0.25">
      <c r="A1446" t="s">
        <v>176</v>
      </c>
      <c r="B1446">
        <v>6982.13</v>
      </c>
      <c r="C1446">
        <v>6924.17</v>
      </c>
      <c r="D1446">
        <v>6923.97</v>
      </c>
      <c r="E1446">
        <v>6755.24</v>
      </c>
      <c r="F1446">
        <v>413.62400000000002</v>
      </c>
      <c r="G1446">
        <v>0</v>
      </c>
      <c r="H1446">
        <v>142.846</v>
      </c>
      <c r="I1446">
        <v>0</v>
      </c>
      <c r="J1446">
        <v>0.28309099999999998</v>
      </c>
      <c r="K1446">
        <v>0.70653200000000005</v>
      </c>
      <c r="L1446">
        <v>0</v>
      </c>
      <c r="M1446" t="s">
        <v>42</v>
      </c>
    </row>
    <row r="1447" spans="1:25" x14ac:dyDescent="0.25">
      <c r="A1447" t="s">
        <v>176</v>
      </c>
      <c r="B1447">
        <v>6945.62</v>
      </c>
      <c r="C1447">
        <v>6888.04</v>
      </c>
      <c r="D1447">
        <v>6887.85</v>
      </c>
      <c r="E1447">
        <v>6719.4</v>
      </c>
      <c r="F1447">
        <v>408.19099999999997</v>
      </c>
      <c r="G1447">
        <v>0</v>
      </c>
      <c r="H1447">
        <v>142.11000000000001</v>
      </c>
      <c r="I1447">
        <v>0</v>
      </c>
      <c r="J1447">
        <v>0.283078</v>
      </c>
      <c r="K1447">
        <v>0.725854</v>
      </c>
      <c r="L1447">
        <v>0</v>
      </c>
      <c r="M1447" t="s">
        <v>42</v>
      </c>
    </row>
    <row r="1448" spans="1:25" x14ac:dyDescent="0.25">
      <c r="A1448" t="s">
        <v>176</v>
      </c>
      <c r="B1448">
        <v>6922.27</v>
      </c>
      <c r="C1448">
        <v>6864.62</v>
      </c>
      <c r="D1448">
        <v>6864.43</v>
      </c>
      <c r="E1448">
        <v>6696.46</v>
      </c>
      <c r="F1448">
        <v>408.10899999999998</v>
      </c>
      <c r="G1448">
        <v>0</v>
      </c>
      <c r="H1448">
        <v>142.39500000000001</v>
      </c>
      <c r="I1448">
        <v>0</v>
      </c>
      <c r="J1448">
        <v>0.28330300000000003</v>
      </c>
      <c r="K1448">
        <v>0.70653200000000005</v>
      </c>
      <c r="L1448">
        <v>0</v>
      </c>
      <c r="M1448" t="s">
        <v>42</v>
      </c>
    </row>
    <row r="1449" spans="1:25" x14ac:dyDescent="0.25">
      <c r="A1449" t="s">
        <v>176</v>
      </c>
      <c r="B1449">
        <v>6899.75</v>
      </c>
      <c r="C1449">
        <v>6842.15</v>
      </c>
      <c r="D1449">
        <v>6841.96</v>
      </c>
      <c r="E1449">
        <v>6674.3</v>
      </c>
      <c r="F1449">
        <v>402.50599999999997</v>
      </c>
      <c r="G1449">
        <v>0</v>
      </c>
      <c r="H1449">
        <v>141.77199999999999</v>
      </c>
      <c r="I1449">
        <v>0</v>
      </c>
      <c r="J1449">
        <v>0.28314</v>
      </c>
      <c r="K1449">
        <v>0.72548800000000002</v>
      </c>
      <c r="L1449">
        <v>0</v>
      </c>
      <c r="M1449" t="s">
        <v>42</v>
      </c>
    </row>
    <row r="1450" spans="1:25" x14ac:dyDescent="0.25">
      <c r="A1450" t="s">
        <v>176</v>
      </c>
      <c r="B1450">
        <v>6899.88</v>
      </c>
      <c r="C1450">
        <v>6841.47</v>
      </c>
      <c r="D1450">
        <v>6841.29</v>
      </c>
      <c r="E1450">
        <v>6673.43</v>
      </c>
      <c r="F1450">
        <v>406.678</v>
      </c>
      <c r="G1450">
        <v>0</v>
      </c>
      <c r="H1450">
        <v>142.43700000000001</v>
      </c>
      <c r="I1450">
        <v>0</v>
      </c>
      <c r="J1450">
        <v>0.28311799999999998</v>
      </c>
      <c r="K1450">
        <v>0.72661299999999995</v>
      </c>
      <c r="L1450">
        <v>0</v>
      </c>
      <c r="M1450" t="s">
        <v>42</v>
      </c>
    </row>
    <row r="1451" spans="1:25" x14ac:dyDescent="0.25">
      <c r="A1451" t="s">
        <v>176</v>
      </c>
      <c r="B1451">
        <v>6902.44</v>
      </c>
      <c r="C1451">
        <v>6844.85</v>
      </c>
      <c r="D1451">
        <v>6844.67</v>
      </c>
      <c r="E1451">
        <v>6676.85</v>
      </c>
      <c r="F1451">
        <v>402.06900000000002</v>
      </c>
      <c r="G1451">
        <v>0</v>
      </c>
      <c r="H1451">
        <v>141.88499999999999</v>
      </c>
      <c r="I1451">
        <v>0</v>
      </c>
      <c r="J1451">
        <v>0.26070500000000002</v>
      </c>
      <c r="K1451">
        <v>0.72787500000000005</v>
      </c>
      <c r="L1451">
        <v>0</v>
      </c>
      <c r="M1451" t="s">
        <v>42</v>
      </c>
    </row>
    <row r="1452" spans="1:25" x14ac:dyDescent="0.25">
      <c r="A1452" t="s">
        <v>176</v>
      </c>
      <c r="B1452">
        <v>7070.26</v>
      </c>
      <c r="C1452">
        <v>7010.96</v>
      </c>
      <c r="D1452">
        <v>7010.76</v>
      </c>
      <c r="E1452">
        <v>6840.94</v>
      </c>
      <c r="F1452">
        <v>433.99900000000002</v>
      </c>
      <c r="G1452">
        <v>0</v>
      </c>
      <c r="H1452">
        <v>144.56800000000001</v>
      </c>
      <c r="I1452">
        <v>0</v>
      </c>
      <c r="J1452">
        <v>0.28309099999999998</v>
      </c>
      <c r="K1452">
        <v>0.71257099999999995</v>
      </c>
      <c r="L1452">
        <v>0</v>
      </c>
      <c r="M1452" t="s">
        <v>42</v>
      </c>
    </row>
    <row r="1453" spans="1:25" x14ac:dyDescent="0.25">
      <c r="A1453" t="s">
        <v>176</v>
      </c>
      <c r="B1453">
        <v>6975.6</v>
      </c>
      <c r="C1453">
        <v>6916.91</v>
      </c>
      <c r="D1453">
        <v>6916.72</v>
      </c>
      <c r="E1453">
        <v>6747.5</v>
      </c>
      <c r="F1453">
        <v>410.49700000000001</v>
      </c>
      <c r="G1453">
        <v>0</v>
      </c>
      <c r="H1453">
        <v>142.809</v>
      </c>
      <c r="I1453">
        <v>0</v>
      </c>
      <c r="J1453">
        <v>0.280279</v>
      </c>
      <c r="K1453">
        <v>0.72093499999999999</v>
      </c>
      <c r="L1453">
        <v>0</v>
      </c>
      <c r="M1453" t="s">
        <v>42</v>
      </c>
    </row>
    <row r="1454" spans="1:25" x14ac:dyDescent="0.25">
      <c r="A1454" t="s">
        <v>176</v>
      </c>
      <c r="B1454">
        <v>7017.01</v>
      </c>
      <c r="C1454">
        <v>6958.06</v>
      </c>
      <c r="D1454">
        <v>6957.87</v>
      </c>
      <c r="E1454">
        <v>6789.34</v>
      </c>
      <c r="F1454">
        <v>419.02</v>
      </c>
      <c r="G1454">
        <v>0</v>
      </c>
      <c r="H1454">
        <v>144.53200000000001</v>
      </c>
      <c r="I1454">
        <v>0</v>
      </c>
      <c r="J1454">
        <v>0.26295400000000002</v>
      </c>
      <c r="K1454">
        <v>0.727858</v>
      </c>
      <c r="L1454">
        <v>0</v>
      </c>
      <c r="M1454" t="s">
        <v>42</v>
      </c>
    </row>
    <row r="1455" spans="1:25" x14ac:dyDescent="0.25">
      <c r="A1455" t="s">
        <v>176</v>
      </c>
      <c r="B1455">
        <v>6959.11</v>
      </c>
      <c r="C1455">
        <v>6901.25</v>
      </c>
      <c r="D1455">
        <v>6901.07</v>
      </c>
      <c r="E1455">
        <v>6732.7</v>
      </c>
      <c r="F1455">
        <v>410.34399999999999</v>
      </c>
      <c r="G1455">
        <v>0</v>
      </c>
      <c r="H1455">
        <v>142.27099999999999</v>
      </c>
      <c r="I1455">
        <v>0</v>
      </c>
      <c r="J1455">
        <v>0.26746199999999998</v>
      </c>
      <c r="K1455">
        <v>0.72789700000000002</v>
      </c>
      <c r="L1455">
        <v>0</v>
      </c>
      <c r="M1455" t="s">
        <v>42</v>
      </c>
      <c r="R1455" t="s">
        <v>67</v>
      </c>
      <c r="U1455" t="s">
        <v>66</v>
      </c>
      <c r="X1455" t="s">
        <v>64</v>
      </c>
    </row>
    <row r="1456" spans="1:25" x14ac:dyDescent="0.25">
      <c r="A1456" t="s">
        <v>176</v>
      </c>
      <c r="B1456">
        <v>6940.47</v>
      </c>
      <c r="C1456">
        <v>6881.58</v>
      </c>
      <c r="D1456">
        <v>6881.39</v>
      </c>
      <c r="E1456">
        <v>6713.21</v>
      </c>
      <c r="F1456">
        <v>409.60500000000002</v>
      </c>
      <c r="G1456">
        <v>0</v>
      </c>
      <c r="H1456">
        <v>143.84100000000001</v>
      </c>
      <c r="I1456">
        <v>0</v>
      </c>
      <c r="J1456">
        <v>0.28327999999999998</v>
      </c>
      <c r="K1456">
        <v>0.71801199999999998</v>
      </c>
      <c r="L1456">
        <v>0</v>
      </c>
      <c r="M1456" t="s">
        <v>42</v>
      </c>
      <c r="R1456">
        <f>AVERAGE(B1407:B1456)</f>
        <v>6914.4093999999996</v>
      </c>
      <c r="S1456">
        <f>AVERAGE(C1407:C1456)</f>
        <v>6856.2689999999993</v>
      </c>
      <c r="U1456">
        <f>_xlfn.VAR.P(B1407:B1456)</f>
        <v>5940.0988616400073</v>
      </c>
      <c r="V1456">
        <f>_xlfn.VAR.P(C1407:C1456)</f>
        <v>5926.7438370000054</v>
      </c>
      <c r="X1456">
        <f>1.96*SQRT(U1456)/50</f>
        <v>3.0212238438670016</v>
      </c>
      <c r="Y1456">
        <f>1.96*SQRT(V1456)/50</f>
        <v>3.0178256493190072</v>
      </c>
    </row>
    <row r="1457" spans="1:15" x14ac:dyDescent="0.25">
      <c r="A1457" t="s">
        <v>176</v>
      </c>
      <c r="B1457">
        <v>345828.95669999998</v>
      </c>
      <c r="C1457" t="s">
        <v>36</v>
      </c>
    </row>
    <row r="1458" spans="1:15" x14ac:dyDescent="0.25">
      <c r="A1458" t="s">
        <v>177</v>
      </c>
      <c r="B1458">
        <v>7198.72</v>
      </c>
      <c r="C1458">
        <v>7079.66</v>
      </c>
      <c r="D1458">
        <v>7079.45</v>
      </c>
      <c r="E1458">
        <v>6911.25</v>
      </c>
      <c r="F1458">
        <v>415.64499999999998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0.28315699999999999</v>
      </c>
      <c r="M1458">
        <v>0.72163100000000002</v>
      </c>
      <c r="N1458">
        <v>0</v>
      </c>
      <c r="O1458" t="s">
        <v>42</v>
      </c>
    </row>
    <row r="1459" spans="1:15" x14ac:dyDescent="0.25">
      <c r="A1459" t="s">
        <v>177</v>
      </c>
      <c r="B1459">
        <v>7226.89</v>
      </c>
      <c r="C1459">
        <v>7105.67</v>
      </c>
      <c r="D1459">
        <v>7105.47</v>
      </c>
      <c r="E1459">
        <v>6936.18</v>
      </c>
      <c r="F1459">
        <v>418.60399999999998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0.28315299999999999</v>
      </c>
      <c r="M1459">
        <v>0.72243599999999997</v>
      </c>
      <c r="N1459">
        <v>0</v>
      </c>
      <c r="O1459" t="s">
        <v>42</v>
      </c>
    </row>
    <row r="1460" spans="1:15" x14ac:dyDescent="0.25">
      <c r="A1460" t="s">
        <v>177</v>
      </c>
      <c r="B1460">
        <v>7185.97</v>
      </c>
      <c r="C1460">
        <v>7069.81</v>
      </c>
      <c r="D1460">
        <v>7069.61</v>
      </c>
      <c r="E1460">
        <v>6901.85</v>
      </c>
      <c r="F1460">
        <v>414.322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0.283109</v>
      </c>
      <c r="M1460">
        <v>0.72774399999999995</v>
      </c>
      <c r="N1460">
        <v>0</v>
      </c>
      <c r="O1460" t="s">
        <v>42</v>
      </c>
    </row>
    <row r="1461" spans="1:15" x14ac:dyDescent="0.25">
      <c r="A1461" t="s">
        <v>177</v>
      </c>
      <c r="B1461">
        <v>7171.91</v>
      </c>
      <c r="C1461">
        <v>7050.5</v>
      </c>
      <c r="D1461">
        <v>7050.31</v>
      </c>
      <c r="E1461">
        <v>6882.31</v>
      </c>
      <c r="F1461">
        <v>413.63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0.28308299999999997</v>
      </c>
      <c r="M1461">
        <v>0.72773100000000002</v>
      </c>
      <c r="N1461">
        <v>0</v>
      </c>
      <c r="O1461" t="s">
        <v>42</v>
      </c>
    </row>
    <row r="1462" spans="1:15" x14ac:dyDescent="0.25">
      <c r="A1462" t="s">
        <v>177</v>
      </c>
      <c r="B1462">
        <v>7154.17</v>
      </c>
      <c r="C1462">
        <v>7035.25</v>
      </c>
      <c r="D1462">
        <v>7035.07</v>
      </c>
      <c r="E1462">
        <v>6867.67</v>
      </c>
      <c r="F1462">
        <v>413.80799999999999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0.28314400000000001</v>
      </c>
      <c r="M1462">
        <v>0.70652700000000002</v>
      </c>
      <c r="N1462">
        <v>0</v>
      </c>
      <c r="O1462" t="s">
        <v>42</v>
      </c>
    </row>
    <row r="1463" spans="1:15" x14ac:dyDescent="0.25">
      <c r="A1463" t="s">
        <v>177</v>
      </c>
      <c r="B1463">
        <v>7190.12</v>
      </c>
      <c r="C1463">
        <v>7071.99</v>
      </c>
      <c r="D1463">
        <v>7071.83</v>
      </c>
      <c r="E1463">
        <v>6901.68</v>
      </c>
      <c r="F1463">
        <v>394.67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0.28313899999999997</v>
      </c>
      <c r="M1463">
        <v>0.72644200000000003</v>
      </c>
      <c r="N1463">
        <v>0</v>
      </c>
      <c r="O1463" t="s">
        <v>42</v>
      </c>
    </row>
    <row r="1464" spans="1:15" x14ac:dyDescent="0.25">
      <c r="A1464" t="s">
        <v>177</v>
      </c>
      <c r="B1464">
        <v>7194.08</v>
      </c>
      <c r="C1464">
        <v>7074.66</v>
      </c>
      <c r="D1464">
        <v>7074.5</v>
      </c>
      <c r="E1464">
        <v>6904.64</v>
      </c>
      <c r="F1464">
        <v>390.65899999999999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0.283078</v>
      </c>
      <c r="M1464">
        <v>0.72018199999999999</v>
      </c>
      <c r="N1464">
        <v>0</v>
      </c>
      <c r="O1464" t="s">
        <v>42</v>
      </c>
    </row>
    <row r="1465" spans="1:15" x14ac:dyDescent="0.25">
      <c r="A1465" t="s">
        <v>177</v>
      </c>
      <c r="B1465">
        <v>7076.84</v>
      </c>
      <c r="C1465">
        <v>6957.93</v>
      </c>
      <c r="D1465">
        <v>6957.77</v>
      </c>
      <c r="E1465">
        <v>6790.14</v>
      </c>
      <c r="F1465">
        <v>396.45800000000003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0.28309600000000001</v>
      </c>
      <c r="M1465">
        <v>0.72353699999999999</v>
      </c>
      <c r="N1465">
        <v>0</v>
      </c>
      <c r="O1465" t="s">
        <v>42</v>
      </c>
    </row>
    <row r="1466" spans="1:15" x14ac:dyDescent="0.25">
      <c r="A1466" t="s">
        <v>177</v>
      </c>
      <c r="B1466">
        <v>7119.92</v>
      </c>
      <c r="C1466">
        <v>7001.15</v>
      </c>
      <c r="D1466">
        <v>7000.99</v>
      </c>
      <c r="E1466">
        <v>6834.08</v>
      </c>
      <c r="F1466">
        <v>400.40699999999998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0.28308699999999998</v>
      </c>
      <c r="M1466">
        <v>0.72645400000000004</v>
      </c>
      <c r="N1466">
        <v>0</v>
      </c>
      <c r="O1466" t="s">
        <v>42</v>
      </c>
    </row>
    <row r="1467" spans="1:15" x14ac:dyDescent="0.25">
      <c r="A1467" t="s">
        <v>177</v>
      </c>
      <c r="B1467">
        <v>7054.75</v>
      </c>
      <c r="C1467">
        <v>6937.85</v>
      </c>
      <c r="D1467">
        <v>6937.7</v>
      </c>
      <c r="E1467">
        <v>6771.63</v>
      </c>
      <c r="F1467">
        <v>392.52600000000001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0.283082</v>
      </c>
      <c r="M1467">
        <v>0.72701099999999996</v>
      </c>
      <c r="N1467">
        <v>0</v>
      </c>
      <c r="O1467" t="s">
        <v>42</v>
      </c>
    </row>
    <row r="1468" spans="1:15" x14ac:dyDescent="0.25">
      <c r="A1468" t="s">
        <v>177</v>
      </c>
      <c r="B1468">
        <v>7090.68</v>
      </c>
      <c r="C1468">
        <v>6973.84</v>
      </c>
      <c r="D1468">
        <v>6973.68</v>
      </c>
      <c r="E1468">
        <v>6807.75</v>
      </c>
      <c r="F1468">
        <v>402.16300000000001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0.283335</v>
      </c>
      <c r="M1468">
        <v>0.72781499999999999</v>
      </c>
      <c r="N1468">
        <v>0</v>
      </c>
      <c r="O1468" t="s">
        <v>42</v>
      </c>
    </row>
    <row r="1469" spans="1:15" x14ac:dyDescent="0.25">
      <c r="A1469" t="s">
        <v>177</v>
      </c>
      <c r="B1469">
        <v>7035.01</v>
      </c>
      <c r="C1469">
        <v>6917.61</v>
      </c>
      <c r="D1469">
        <v>6917.46</v>
      </c>
      <c r="E1469">
        <v>6751.28</v>
      </c>
      <c r="F1469">
        <v>394.81299999999999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0.283078</v>
      </c>
      <c r="M1469">
        <v>0.72789899999999996</v>
      </c>
      <c r="N1469">
        <v>0</v>
      </c>
      <c r="O1469" t="s">
        <v>42</v>
      </c>
    </row>
    <row r="1470" spans="1:15" x14ac:dyDescent="0.25">
      <c r="A1470" t="s">
        <v>177</v>
      </c>
      <c r="B1470">
        <v>7102.29</v>
      </c>
      <c r="C1470">
        <v>6985.9</v>
      </c>
      <c r="D1470">
        <v>6985.73</v>
      </c>
      <c r="E1470">
        <v>6819.1</v>
      </c>
      <c r="F1470">
        <v>409.45600000000002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0.283167</v>
      </c>
      <c r="M1470">
        <v>0.72422600000000004</v>
      </c>
      <c r="N1470">
        <v>0</v>
      </c>
      <c r="O1470" t="s">
        <v>42</v>
      </c>
    </row>
    <row r="1471" spans="1:15" x14ac:dyDescent="0.25">
      <c r="A1471" t="s">
        <v>177</v>
      </c>
      <c r="B1471">
        <v>7075.42</v>
      </c>
      <c r="C1471">
        <v>6957.45</v>
      </c>
      <c r="D1471">
        <v>6957.3</v>
      </c>
      <c r="E1471">
        <v>6790.86</v>
      </c>
      <c r="F1471">
        <v>398.74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0.28308499999999998</v>
      </c>
      <c r="M1471">
        <v>0.72527699999999995</v>
      </c>
      <c r="N1471">
        <v>0</v>
      </c>
      <c r="O1471" t="s">
        <v>42</v>
      </c>
    </row>
    <row r="1472" spans="1:15" x14ac:dyDescent="0.25">
      <c r="A1472" t="s">
        <v>177</v>
      </c>
      <c r="B1472">
        <v>7046.54</v>
      </c>
      <c r="C1472">
        <v>6928.32</v>
      </c>
      <c r="D1472">
        <v>6928.18</v>
      </c>
      <c r="E1472">
        <v>6761.8</v>
      </c>
      <c r="F1472">
        <v>395.76900000000001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0.26618599999999998</v>
      </c>
      <c r="M1472">
        <v>0.71320399999999995</v>
      </c>
      <c r="N1472">
        <v>0</v>
      </c>
      <c r="O1472" t="s">
        <v>42</v>
      </c>
    </row>
    <row r="1473" spans="1:15" x14ac:dyDescent="0.25">
      <c r="A1473" t="s">
        <v>177</v>
      </c>
      <c r="B1473">
        <v>7063.64</v>
      </c>
      <c r="C1473">
        <v>6945.91</v>
      </c>
      <c r="D1473">
        <v>6945.76</v>
      </c>
      <c r="E1473">
        <v>6779.78</v>
      </c>
      <c r="F1473">
        <v>396.85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0.28343200000000002</v>
      </c>
      <c r="M1473">
        <v>0.72774000000000005</v>
      </c>
      <c r="N1473">
        <v>0</v>
      </c>
      <c r="O1473" t="s">
        <v>42</v>
      </c>
    </row>
    <row r="1474" spans="1:15" x14ac:dyDescent="0.25">
      <c r="A1474" t="s">
        <v>177</v>
      </c>
      <c r="B1474">
        <v>7042.12</v>
      </c>
      <c r="C1474">
        <v>6920.47</v>
      </c>
      <c r="D1474">
        <v>6920.32</v>
      </c>
      <c r="E1474">
        <v>6753.76</v>
      </c>
      <c r="F1474">
        <v>396.15199999999999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0.283105</v>
      </c>
      <c r="M1474">
        <v>0.72783900000000001</v>
      </c>
      <c r="N1474">
        <v>0</v>
      </c>
      <c r="O1474" t="s">
        <v>42</v>
      </c>
    </row>
    <row r="1475" spans="1:15" x14ac:dyDescent="0.25">
      <c r="A1475" t="s">
        <v>177</v>
      </c>
      <c r="B1475">
        <v>7081.28</v>
      </c>
      <c r="C1475">
        <v>6965.5</v>
      </c>
      <c r="D1475">
        <v>6965.34</v>
      </c>
      <c r="E1475">
        <v>6799.24</v>
      </c>
      <c r="F1475">
        <v>401.34199999999998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0.28307900000000003</v>
      </c>
      <c r="M1475">
        <v>0.72097199999999995</v>
      </c>
      <c r="N1475">
        <v>0</v>
      </c>
      <c r="O1475" t="s">
        <v>42</v>
      </c>
    </row>
    <row r="1476" spans="1:15" x14ac:dyDescent="0.25">
      <c r="A1476" t="s">
        <v>177</v>
      </c>
      <c r="B1476">
        <v>7037.04</v>
      </c>
      <c r="C1476">
        <v>6919.14</v>
      </c>
      <c r="D1476">
        <v>6918.98</v>
      </c>
      <c r="E1476">
        <v>6752.89</v>
      </c>
      <c r="F1476">
        <v>394.43099999999998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0.26538499999999998</v>
      </c>
      <c r="M1476">
        <v>0.72781600000000002</v>
      </c>
      <c r="N1476">
        <v>0</v>
      </c>
      <c r="O1476" t="s">
        <v>42</v>
      </c>
    </row>
    <row r="1477" spans="1:15" x14ac:dyDescent="0.25">
      <c r="A1477" t="s">
        <v>177</v>
      </c>
      <c r="B1477">
        <v>7083.19</v>
      </c>
      <c r="C1477">
        <v>6966.39</v>
      </c>
      <c r="D1477">
        <v>6966.23</v>
      </c>
      <c r="E1477">
        <v>6799.96</v>
      </c>
      <c r="F1477">
        <v>400.16300000000001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0.283078</v>
      </c>
      <c r="M1477">
        <v>0.72279499999999997</v>
      </c>
      <c r="N1477">
        <v>0</v>
      </c>
      <c r="O1477" t="s">
        <v>42</v>
      </c>
    </row>
    <row r="1478" spans="1:15" x14ac:dyDescent="0.25">
      <c r="A1478" t="s">
        <v>177</v>
      </c>
      <c r="B1478">
        <v>7146.41</v>
      </c>
      <c r="C1478">
        <v>7026.71</v>
      </c>
      <c r="D1478">
        <v>7026.53</v>
      </c>
      <c r="E1478">
        <v>6858.54</v>
      </c>
      <c r="F1478">
        <v>408.03300000000002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0.28308800000000001</v>
      </c>
      <c r="M1478">
        <v>0.72289300000000001</v>
      </c>
      <c r="N1478">
        <v>0</v>
      </c>
      <c r="O1478" t="s">
        <v>42</v>
      </c>
    </row>
    <row r="1479" spans="1:15" x14ac:dyDescent="0.25">
      <c r="A1479" t="s">
        <v>177</v>
      </c>
      <c r="B1479">
        <v>7181.6</v>
      </c>
      <c r="C1479">
        <v>7062.2</v>
      </c>
      <c r="D1479">
        <v>7062</v>
      </c>
      <c r="E1479">
        <v>6893.21</v>
      </c>
      <c r="F1479">
        <v>416.971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0.28340900000000002</v>
      </c>
      <c r="M1479">
        <v>0.72693200000000002</v>
      </c>
      <c r="N1479">
        <v>0</v>
      </c>
      <c r="O1479" t="s">
        <v>42</v>
      </c>
    </row>
    <row r="1480" spans="1:15" x14ac:dyDescent="0.25">
      <c r="A1480" t="s">
        <v>177</v>
      </c>
      <c r="B1480">
        <v>7211.95</v>
      </c>
      <c r="C1480">
        <v>7095</v>
      </c>
      <c r="D1480">
        <v>7094.79</v>
      </c>
      <c r="E1480">
        <v>6926.46</v>
      </c>
      <c r="F1480">
        <v>416.34800000000001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0.283078</v>
      </c>
      <c r="M1480">
        <v>0.724437</v>
      </c>
      <c r="N1480">
        <v>0</v>
      </c>
      <c r="O1480" t="s">
        <v>42</v>
      </c>
    </row>
    <row r="1481" spans="1:15" x14ac:dyDescent="0.25">
      <c r="A1481" t="s">
        <v>177</v>
      </c>
      <c r="B1481">
        <v>7188.7</v>
      </c>
      <c r="C1481">
        <v>7066.03</v>
      </c>
      <c r="D1481">
        <v>7065.85</v>
      </c>
      <c r="E1481">
        <v>6897.56</v>
      </c>
      <c r="F1481">
        <v>407.37599999999998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0.28310400000000002</v>
      </c>
      <c r="M1481">
        <v>0.72789199999999998</v>
      </c>
      <c r="N1481">
        <v>0</v>
      </c>
      <c r="O1481" t="s">
        <v>42</v>
      </c>
    </row>
    <row r="1482" spans="1:15" x14ac:dyDescent="0.25">
      <c r="A1482" t="s">
        <v>177</v>
      </c>
      <c r="B1482">
        <v>7206.6</v>
      </c>
      <c r="C1482">
        <v>7088.57</v>
      </c>
      <c r="D1482">
        <v>7088.38</v>
      </c>
      <c r="E1482">
        <v>6919.93</v>
      </c>
      <c r="F1482">
        <v>413.19900000000001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0.28314600000000001</v>
      </c>
      <c r="M1482">
        <v>0.72103700000000004</v>
      </c>
      <c r="N1482">
        <v>0</v>
      </c>
      <c r="O1482" t="s">
        <v>42</v>
      </c>
    </row>
    <row r="1483" spans="1:15" x14ac:dyDescent="0.25">
      <c r="A1483" t="s">
        <v>177</v>
      </c>
      <c r="B1483">
        <v>7201.92</v>
      </c>
      <c r="C1483">
        <v>7083.39</v>
      </c>
      <c r="D1483">
        <v>7083.13</v>
      </c>
      <c r="E1483">
        <v>6914.64</v>
      </c>
      <c r="F1483">
        <v>419.29399999999998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0.28322700000000001</v>
      </c>
      <c r="M1483">
        <v>0.72789700000000002</v>
      </c>
      <c r="N1483">
        <v>0</v>
      </c>
      <c r="O1483" t="s">
        <v>42</v>
      </c>
    </row>
    <row r="1484" spans="1:15" x14ac:dyDescent="0.25">
      <c r="A1484" t="s">
        <v>177</v>
      </c>
      <c r="B1484">
        <v>7296.94</v>
      </c>
      <c r="C1484">
        <v>7157.49</v>
      </c>
      <c r="D1484">
        <v>7157.27</v>
      </c>
      <c r="E1484">
        <v>6987.4</v>
      </c>
      <c r="F1484">
        <v>440.08199999999999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0.28318500000000002</v>
      </c>
      <c r="M1484">
        <v>0.72116800000000003</v>
      </c>
      <c r="N1484">
        <v>0</v>
      </c>
      <c r="O1484" t="s">
        <v>42</v>
      </c>
    </row>
    <row r="1485" spans="1:15" x14ac:dyDescent="0.25">
      <c r="A1485" t="s">
        <v>177</v>
      </c>
      <c r="B1485">
        <v>7193.53</v>
      </c>
      <c r="C1485">
        <v>7071.47</v>
      </c>
      <c r="D1485">
        <v>7071.28</v>
      </c>
      <c r="E1485">
        <v>6901.78</v>
      </c>
      <c r="F1485">
        <v>412.15699999999998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0.283356</v>
      </c>
      <c r="M1485">
        <v>0.72407900000000003</v>
      </c>
      <c r="N1485">
        <v>0</v>
      </c>
      <c r="O1485" t="s">
        <v>42</v>
      </c>
    </row>
    <row r="1486" spans="1:15" x14ac:dyDescent="0.25">
      <c r="A1486" t="s">
        <v>177</v>
      </c>
      <c r="B1486">
        <v>7205.46</v>
      </c>
      <c r="C1486">
        <v>7089.03</v>
      </c>
      <c r="D1486">
        <v>7088.81</v>
      </c>
      <c r="E1486">
        <v>6920.18</v>
      </c>
      <c r="F1486">
        <v>414.82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0.28321800000000003</v>
      </c>
      <c r="M1486">
        <v>0.70653200000000005</v>
      </c>
      <c r="N1486">
        <v>0</v>
      </c>
      <c r="O1486" t="s">
        <v>42</v>
      </c>
    </row>
    <row r="1487" spans="1:15" x14ac:dyDescent="0.25">
      <c r="A1487" t="s">
        <v>177</v>
      </c>
      <c r="B1487">
        <v>7229.69</v>
      </c>
      <c r="C1487">
        <v>7107.98</v>
      </c>
      <c r="D1487">
        <v>7107.77</v>
      </c>
      <c r="E1487">
        <v>6938.11</v>
      </c>
      <c r="F1487">
        <v>423.92399999999998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0.283078</v>
      </c>
      <c r="M1487">
        <v>0.70652800000000004</v>
      </c>
      <c r="N1487">
        <v>0</v>
      </c>
      <c r="O1487" t="s">
        <v>42</v>
      </c>
    </row>
    <row r="1488" spans="1:15" x14ac:dyDescent="0.25">
      <c r="A1488" t="s">
        <v>177</v>
      </c>
      <c r="B1488">
        <v>7250.4</v>
      </c>
      <c r="C1488">
        <v>7129.18</v>
      </c>
      <c r="D1488">
        <v>7128.97</v>
      </c>
      <c r="E1488">
        <v>6959.87</v>
      </c>
      <c r="F1488">
        <v>415.87900000000002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0.283275</v>
      </c>
      <c r="M1488">
        <v>0.72695299999999996</v>
      </c>
      <c r="N1488">
        <v>0</v>
      </c>
      <c r="O1488" t="s">
        <v>42</v>
      </c>
    </row>
    <row r="1489" spans="1:15" x14ac:dyDescent="0.25">
      <c r="A1489" t="s">
        <v>177</v>
      </c>
      <c r="B1489">
        <v>7178.6</v>
      </c>
      <c r="C1489">
        <v>7060.7</v>
      </c>
      <c r="D1489">
        <v>7060.5</v>
      </c>
      <c r="E1489">
        <v>6892.11</v>
      </c>
      <c r="F1489">
        <v>412.27699999999999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0.26785300000000001</v>
      </c>
      <c r="M1489">
        <v>0.72763999999999995</v>
      </c>
      <c r="N1489">
        <v>0</v>
      </c>
      <c r="O1489" t="s">
        <v>42</v>
      </c>
    </row>
    <row r="1490" spans="1:15" x14ac:dyDescent="0.25">
      <c r="A1490" t="s">
        <v>177</v>
      </c>
      <c r="B1490">
        <v>7122.02</v>
      </c>
      <c r="C1490">
        <v>7000.41</v>
      </c>
      <c r="D1490">
        <v>7000.11</v>
      </c>
      <c r="E1490">
        <v>6832.45</v>
      </c>
      <c r="F1490">
        <v>407.37700000000001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0.28315499999999999</v>
      </c>
      <c r="M1490">
        <v>0.72408499999999998</v>
      </c>
      <c r="N1490">
        <v>0</v>
      </c>
      <c r="O1490" t="s">
        <v>42</v>
      </c>
    </row>
    <row r="1491" spans="1:15" x14ac:dyDescent="0.25">
      <c r="A1491" t="s">
        <v>177</v>
      </c>
      <c r="B1491">
        <v>7178.43</v>
      </c>
      <c r="C1491">
        <v>7058.08</v>
      </c>
      <c r="D1491">
        <v>7057.9</v>
      </c>
      <c r="E1491">
        <v>6889.32</v>
      </c>
      <c r="F1491">
        <v>407.88799999999998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0.283084</v>
      </c>
      <c r="M1491">
        <v>0.72106000000000003</v>
      </c>
      <c r="N1491">
        <v>0</v>
      </c>
      <c r="O1491" t="s">
        <v>42</v>
      </c>
    </row>
    <row r="1492" spans="1:15" x14ac:dyDescent="0.25">
      <c r="A1492" t="s">
        <v>177</v>
      </c>
      <c r="B1492">
        <v>7175.96</v>
      </c>
      <c r="C1492">
        <v>7056.63</v>
      </c>
      <c r="D1492">
        <v>7056.45</v>
      </c>
      <c r="E1492">
        <v>6888.06</v>
      </c>
      <c r="F1492">
        <v>410.83100000000002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0.28309800000000002</v>
      </c>
      <c r="M1492">
        <v>0.70653200000000005</v>
      </c>
      <c r="N1492">
        <v>0</v>
      </c>
      <c r="O1492" t="s">
        <v>42</v>
      </c>
    </row>
    <row r="1493" spans="1:15" x14ac:dyDescent="0.25">
      <c r="A1493" t="s">
        <v>177</v>
      </c>
      <c r="B1493">
        <v>7160.94</v>
      </c>
      <c r="C1493">
        <v>7041.43</v>
      </c>
      <c r="D1493">
        <v>7041.24</v>
      </c>
      <c r="E1493">
        <v>6873.13</v>
      </c>
      <c r="F1493">
        <v>410.28100000000001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0.28310400000000002</v>
      </c>
      <c r="M1493">
        <v>0.72747399999999995</v>
      </c>
      <c r="N1493">
        <v>0</v>
      </c>
      <c r="O1493" t="s">
        <v>42</v>
      </c>
    </row>
    <row r="1494" spans="1:15" x14ac:dyDescent="0.25">
      <c r="A1494" t="s">
        <v>177</v>
      </c>
      <c r="B1494">
        <v>7211.29</v>
      </c>
      <c r="C1494">
        <v>7091.41</v>
      </c>
      <c r="D1494">
        <v>7091.22</v>
      </c>
      <c r="E1494">
        <v>6922.27</v>
      </c>
      <c r="F1494">
        <v>413.87200000000001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0.28317599999999998</v>
      </c>
      <c r="M1494">
        <v>0.72679099999999996</v>
      </c>
      <c r="N1494">
        <v>0</v>
      </c>
      <c r="O1494" t="s">
        <v>42</v>
      </c>
    </row>
    <row r="1495" spans="1:15" x14ac:dyDescent="0.25">
      <c r="A1495" t="s">
        <v>177</v>
      </c>
      <c r="B1495">
        <v>7162.13</v>
      </c>
      <c r="C1495">
        <v>7043.79</v>
      </c>
      <c r="D1495">
        <v>7043.6</v>
      </c>
      <c r="E1495">
        <v>6876.14</v>
      </c>
      <c r="F1495">
        <v>419.00799999999998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0.28308899999999998</v>
      </c>
      <c r="M1495">
        <v>0.72592000000000001</v>
      </c>
      <c r="N1495">
        <v>0</v>
      </c>
      <c r="O1495" t="s">
        <v>42</v>
      </c>
    </row>
    <row r="1496" spans="1:15" x14ac:dyDescent="0.25">
      <c r="A1496" t="s">
        <v>177</v>
      </c>
      <c r="B1496">
        <v>7071.41</v>
      </c>
      <c r="C1496">
        <v>6952.3</v>
      </c>
      <c r="D1496">
        <v>6952.15</v>
      </c>
      <c r="E1496">
        <v>6786.01</v>
      </c>
      <c r="F1496">
        <v>395.56799999999998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0.28309800000000002</v>
      </c>
      <c r="M1496">
        <v>0.72533300000000001</v>
      </c>
      <c r="N1496">
        <v>0</v>
      </c>
      <c r="O1496" t="s">
        <v>42</v>
      </c>
    </row>
    <row r="1497" spans="1:15" x14ac:dyDescent="0.25">
      <c r="A1497" t="s">
        <v>177</v>
      </c>
      <c r="B1497">
        <v>7065.59</v>
      </c>
      <c r="C1497">
        <v>6945.56</v>
      </c>
      <c r="D1497">
        <v>6945.42</v>
      </c>
      <c r="E1497">
        <v>6779.03</v>
      </c>
      <c r="F1497">
        <v>400.00400000000002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0.28312100000000001</v>
      </c>
      <c r="M1497">
        <v>0.70653200000000005</v>
      </c>
      <c r="N1497">
        <v>0</v>
      </c>
      <c r="O1497" t="s">
        <v>42</v>
      </c>
    </row>
    <row r="1498" spans="1:15" x14ac:dyDescent="0.25">
      <c r="A1498" t="s">
        <v>177</v>
      </c>
      <c r="B1498">
        <v>7197.04</v>
      </c>
      <c r="C1498">
        <v>7079.52</v>
      </c>
      <c r="D1498">
        <v>7079.38</v>
      </c>
      <c r="E1498">
        <v>6910.6</v>
      </c>
      <c r="F1498">
        <v>401.85500000000002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0.28314699999999998</v>
      </c>
      <c r="M1498">
        <v>0.72383900000000001</v>
      </c>
      <c r="N1498">
        <v>0</v>
      </c>
      <c r="O1498" t="s">
        <v>42</v>
      </c>
    </row>
    <row r="1499" spans="1:15" x14ac:dyDescent="0.25">
      <c r="A1499" t="s">
        <v>177</v>
      </c>
      <c r="B1499">
        <v>7058.69</v>
      </c>
      <c r="C1499">
        <v>6942.25</v>
      </c>
      <c r="D1499">
        <v>6942.1</v>
      </c>
      <c r="E1499">
        <v>6775.89</v>
      </c>
      <c r="F1499">
        <v>399.01600000000002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0.28323500000000001</v>
      </c>
      <c r="M1499">
        <v>0.72748000000000002</v>
      </c>
      <c r="N1499">
        <v>0</v>
      </c>
      <c r="O1499" t="s">
        <v>42</v>
      </c>
    </row>
    <row r="1500" spans="1:15" x14ac:dyDescent="0.25">
      <c r="A1500" t="s">
        <v>177</v>
      </c>
      <c r="B1500">
        <v>7060.43</v>
      </c>
      <c r="C1500">
        <v>6942.77</v>
      </c>
      <c r="D1500">
        <v>6942.61</v>
      </c>
      <c r="E1500">
        <v>6776.49</v>
      </c>
      <c r="F1500">
        <v>398.13200000000001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0.283078</v>
      </c>
      <c r="M1500">
        <v>0.72781700000000005</v>
      </c>
      <c r="N1500">
        <v>0</v>
      </c>
      <c r="O1500" t="s">
        <v>42</v>
      </c>
    </row>
    <row r="1501" spans="1:15" x14ac:dyDescent="0.25">
      <c r="A1501" t="s">
        <v>177</v>
      </c>
      <c r="B1501">
        <v>7076.64</v>
      </c>
      <c r="C1501">
        <v>6955.77</v>
      </c>
      <c r="D1501">
        <v>6955.61</v>
      </c>
      <c r="E1501">
        <v>6789.26</v>
      </c>
      <c r="F1501">
        <v>398.07600000000002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0.27229799999999998</v>
      </c>
      <c r="M1501">
        <v>0.72387599999999996</v>
      </c>
      <c r="N1501">
        <v>0</v>
      </c>
      <c r="O1501" t="s">
        <v>42</v>
      </c>
    </row>
    <row r="1502" spans="1:15" x14ac:dyDescent="0.25">
      <c r="A1502" t="s">
        <v>177</v>
      </c>
      <c r="B1502">
        <v>7094.22</v>
      </c>
      <c r="C1502">
        <v>6974.95</v>
      </c>
      <c r="D1502">
        <v>6974.8</v>
      </c>
      <c r="E1502">
        <v>6808.4</v>
      </c>
      <c r="F1502">
        <v>400.37900000000002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0.283111</v>
      </c>
      <c r="M1502">
        <v>0.72781600000000002</v>
      </c>
      <c r="N1502">
        <v>0</v>
      </c>
      <c r="O1502" t="s">
        <v>42</v>
      </c>
    </row>
    <row r="1503" spans="1:15" x14ac:dyDescent="0.25">
      <c r="A1503" t="s">
        <v>177</v>
      </c>
      <c r="B1503">
        <v>7051.11</v>
      </c>
      <c r="C1503">
        <v>6933.41</v>
      </c>
      <c r="D1503">
        <v>6933.27</v>
      </c>
      <c r="E1503">
        <v>6767.2</v>
      </c>
      <c r="F1503">
        <v>398.72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0.28308800000000001</v>
      </c>
      <c r="M1503">
        <v>0.72679400000000005</v>
      </c>
      <c r="N1503">
        <v>0</v>
      </c>
      <c r="O1503" t="s">
        <v>42</v>
      </c>
    </row>
    <row r="1504" spans="1:15" x14ac:dyDescent="0.25">
      <c r="A1504" t="s">
        <v>177</v>
      </c>
      <c r="B1504">
        <v>7120.83</v>
      </c>
      <c r="C1504">
        <v>6998.52</v>
      </c>
      <c r="D1504">
        <v>6998.34</v>
      </c>
      <c r="E1504">
        <v>6831.54</v>
      </c>
      <c r="F1504">
        <v>407.71800000000002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0.28309499999999999</v>
      </c>
      <c r="M1504">
        <v>0.72741900000000004</v>
      </c>
      <c r="N1504">
        <v>0</v>
      </c>
      <c r="O1504" t="s">
        <v>42</v>
      </c>
    </row>
    <row r="1505" spans="1:25" x14ac:dyDescent="0.25">
      <c r="A1505" t="s">
        <v>177</v>
      </c>
      <c r="B1505">
        <v>7065.09</v>
      </c>
      <c r="C1505">
        <v>6946.69</v>
      </c>
      <c r="D1505">
        <v>6946.54</v>
      </c>
      <c r="E1505">
        <v>6779.87</v>
      </c>
      <c r="F1505">
        <v>397.77100000000002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0.28309299999999998</v>
      </c>
      <c r="M1505">
        <v>0.72747499999999998</v>
      </c>
      <c r="N1505">
        <v>0</v>
      </c>
      <c r="O1505" t="s">
        <v>42</v>
      </c>
    </row>
    <row r="1506" spans="1:25" x14ac:dyDescent="0.25">
      <c r="A1506" t="s">
        <v>177</v>
      </c>
      <c r="B1506">
        <v>7047.55</v>
      </c>
      <c r="C1506">
        <v>6929.74</v>
      </c>
      <c r="D1506">
        <v>6929.6</v>
      </c>
      <c r="E1506">
        <v>6763.52</v>
      </c>
      <c r="F1506">
        <v>391.79399999999998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0.283078</v>
      </c>
      <c r="M1506">
        <v>0.72721000000000002</v>
      </c>
      <c r="N1506">
        <v>0</v>
      </c>
      <c r="O1506" t="s">
        <v>42</v>
      </c>
    </row>
    <row r="1507" spans="1:25" x14ac:dyDescent="0.25">
      <c r="A1507" t="s">
        <v>177</v>
      </c>
      <c r="B1507">
        <v>7062.36</v>
      </c>
      <c r="C1507">
        <v>6945.49</v>
      </c>
      <c r="D1507">
        <v>6945.33</v>
      </c>
      <c r="E1507">
        <v>6779.27</v>
      </c>
      <c r="F1507">
        <v>396.34800000000001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0.28308299999999997</v>
      </c>
      <c r="M1507">
        <v>0.72224699999999997</v>
      </c>
      <c r="N1507">
        <v>0</v>
      </c>
      <c r="O1507" t="s">
        <v>42</v>
      </c>
    </row>
    <row r="1508" spans="1:25" x14ac:dyDescent="0.25">
      <c r="A1508" t="s">
        <v>177</v>
      </c>
      <c r="B1508">
        <v>7044.46</v>
      </c>
      <c r="C1508">
        <v>6926.58</v>
      </c>
      <c r="D1508">
        <v>6926.44</v>
      </c>
      <c r="E1508">
        <v>6759.9</v>
      </c>
      <c r="F1508">
        <v>394.209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0.28315099999999999</v>
      </c>
      <c r="M1508">
        <v>0.72653100000000004</v>
      </c>
      <c r="N1508">
        <v>0</v>
      </c>
      <c r="O1508" t="s">
        <v>42</v>
      </c>
    </row>
    <row r="1509" spans="1:25" x14ac:dyDescent="0.25">
      <c r="A1509" t="s">
        <v>177</v>
      </c>
      <c r="B1509">
        <v>7073.4</v>
      </c>
      <c r="C1509">
        <v>6954.02</v>
      </c>
      <c r="D1509">
        <v>6953.87</v>
      </c>
      <c r="E1509">
        <v>6787.28</v>
      </c>
      <c r="F1509">
        <v>399.483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0.26424900000000001</v>
      </c>
      <c r="M1509">
        <v>0.70653200000000005</v>
      </c>
      <c r="N1509">
        <v>0</v>
      </c>
      <c r="O1509" t="s">
        <v>42</v>
      </c>
    </row>
    <row r="1510" spans="1:25" x14ac:dyDescent="0.25">
      <c r="A1510" t="s">
        <v>177</v>
      </c>
      <c r="B1510">
        <v>7085.07</v>
      </c>
      <c r="C1510">
        <v>6966.88</v>
      </c>
      <c r="D1510">
        <v>6966.71</v>
      </c>
      <c r="E1510">
        <v>6800.45</v>
      </c>
      <c r="F1510">
        <v>399.30799999999999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0.26081799999999999</v>
      </c>
      <c r="M1510">
        <v>0.72604999999999997</v>
      </c>
      <c r="N1510">
        <v>0</v>
      </c>
      <c r="O1510" t="s">
        <v>42</v>
      </c>
    </row>
    <row r="1511" spans="1:25" x14ac:dyDescent="0.25">
      <c r="A1511" t="s">
        <v>177</v>
      </c>
      <c r="B1511">
        <v>7037.08</v>
      </c>
      <c r="C1511">
        <v>6916.1</v>
      </c>
      <c r="D1511">
        <v>6915.95</v>
      </c>
      <c r="E1511">
        <v>6749.9</v>
      </c>
      <c r="F1511">
        <v>391.37200000000001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0.28308100000000003</v>
      </c>
      <c r="M1511">
        <v>0.72700699999999996</v>
      </c>
      <c r="N1511">
        <v>0</v>
      </c>
      <c r="O1511" t="s">
        <v>42</v>
      </c>
      <c r="R1511" t="s">
        <v>67</v>
      </c>
      <c r="U1511" t="s">
        <v>66</v>
      </c>
      <c r="X1511" t="s">
        <v>64</v>
      </c>
    </row>
    <row r="1512" spans="1:25" x14ac:dyDescent="0.25">
      <c r="A1512" t="s">
        <v>177</v>
      </c>
      <c r="B1512">
        <v>7225.97</v>
      </c>
      <c r="C1512">
        <v>7105.76</v>
      </c>
      <c r="D1512">
        <v>7105.56</v>
      </c>
      <c r="E1512">
        <v>6937.7</v>
      </c>
      <c r="F1512">
        <v>420.577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0.283084</v>
      </c>
      <c r="M1512">
        <v>0.72686799999999996</v>
      </c>
      <c r="N1512">
        <v>0</v>
      </c>
      <c r="O1512" t="s">
        <v>42</v>
      </c>
      <c r="R1512">
        <f>AVERAGE(B1463:B1512)</f>
        <v>7124.6485999999995</v>
      </c>
      <c r="S1512">
        <f>AVERAGE(C1463:C1512)</f>
        <v>7005.3984000000009</v>
      </c>
      <c r="U1512">
        <f>_xlfn.VAR.P(B1463:B1512)</f>
        <v>4830.954568039997</v>
      </c>
      <c r="V1512">
        <f>_xlfn.VAR.P(C1463:C1512)</f>
        <v>4632.7174774399955</v>
      </c>
      <c r="X1512">
        <f>1.96*SQRT(U1512)/50</f>
        <v>2.7245986910796574</v>
      </c>
      <c r="Y1512">
        <f>1.96*SQRT(V1512)/50</f>
        <v>2.6681115015181422</v>
      </c>
    </row>
    <row r="1513" spans="1:25" x14ac:dyDescent="0.25">
      <c r="A1513" t="s">
        <v>178</v>
      </c>
      <c r="B1513">
        <v>356338.97450000001</v>
      </c>
      <c r="C1513" t="s">
        <v>36</v>
      </c>
    </row>
    <row r="1514" spans="1:25" x14ac:dyDescent="0.25">
      <c r="A1514" t="s">
        <v>179</v>
      </c>
      <c r="B1514">
        <v>8126.95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0.262133</v>
      </c>
      <c r="L1514">
        <v>0.727016</v>
      </c>
      <c r="M1514">
        <v>0</v>
      </c>
      <c r="N1514" t="s">
        <v>42</v>
      </c>
    </row>
    <row r="1515" spans="1:25" x14ac:dyDescent="0.25">
      <c r="A1515" t="s">
        <v>179</v>
      </c>
      <c r="B1515">
        <v>8168.35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0.28307900000000003</v>
      </c>
      <c r="L1515">
        <v>0.72693700000000006</v>
      </c>
      <c r="M1515">
        <v>0</v>
      </c>
      <c r="N1515" t="s">
        <v>42</v>
      </c>
    </row>
    <row r="1516" spans="1:25" x14ac:dyDescent="0.25">
      <c r="A1516" t="s">
        <v>179</v>
      </c>
      <c r="B1516">
        <v>8131.29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0.28318900000000002</v>
      </c>
      <c r="L1516">
        <v>0.72234600000000004</v>
      </c>
      <c r="M1516">
        <v>0</v>
      </c>
      <c r="N1516" t="s">
        <v>42</v>
      </c>
    </row>
    <row r="1517" spans="1:25" x14ac:dyDescent="0.25">
      <c r="A1517" t="s">
        <v>179</v>
      </c>
      <c r="B1517">
        <v>8127.61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0.28309699999999999</v>
      </c>
      <c r="L1517">
        <v>0.71645099999999995</v>
      </c>
      <c r="M1517">
        <v>0</v>
      </c>
      <c r="N1517" t="s">
        <v>42</v>
      </c>
    </row>
    <row r="1518" spans="1:25" x14ac:dyDescent="0.25">
      <c r="A1518" t="s">
        <v>179</v>
      </c>
      <c r="B1518">
        <v>8168.53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0.28308100000000003</v>
      </c>
      <c r="L1518">
        <v>0.72728700000000002</v>
      </c>
      <c r="M1518">
        <v>0</v>
      </c>
      <c r="N1518" t="s">
        <v>42</v>
      </c>
    </row>
    <row r="1519" spans="1:25" x14ac:dyDescent="0.25">
      <c r="A1519" t="s">
        <v>179</v>
      </c>
      <c r="B1519">
        <v>8131.25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0.28310999999999997</v>
      </c>
      <c r="L1519">
        <v>0.723414</v>
      </c>
      <c r="M1519">
        <v>0</v>
      </c>
      <c r="N1519" t="s">
        <v>42</v>
      </c>
    </row>
    <row r="1520" spans="1:25" x14ac:dyDescent="0.25">
      <c r="A1520" t="s">
        <v>179</v>
      </c>
      <c r="B1520">
        <v>8397.84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0.28309299999999998</v>
      </c>
      <c r="L1520">
        <v>0.71245499999999995</v>
      </c>
      <c r="M1520">
        <v>0</v>
      </c>
      <c r="N1520" t="s">
        <v>42</v>
      </c>
    </row>
    <row r="1521" spans="1:14" x14ac:dyDescent="0.25">
      <c r="A1521" t="s">
        <v>179</v>
      </c>
      <c r="B1521">
        <v>8492.77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0.283078</v>
      </c>
      <c r="L1521">
        <v>0.72694999999999999</v>
      </c>
      <c r="M1521">
        <v>0</v>
      </c>
      <c r="N1521" t="s">
        <v>42</v>
      </c>
    </row>
    <row r="1522" spans="1:14" x14ac:dyDescent="0.25">
      <c r="A1522" t="s">
        <v>179</v>
      </c>
      <c r="B1522">
        <v>8265.14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0.283086</v>
      </c>
      <c r="L1522">
        <v>0.726244</v>
      </c>
      <c r="M1522">
        <v>0</v>
      </c>
      <c r="N1522" t="s">
        <v>42</v>
      </c>
    </row>
    <row r="1523" spans="1:14" x14ac:dyDescent="0.25">
      <c r="A1523" t="s">
        <v>179</v>
      </c>
      <c r="B1523">
        <v>8154.51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0.28313899999999997</v>
      </c>
      <c r="L1523">
        <v>0.72726800000000003</v>
      </c>
      <c r="M1523">
        <v>0</v>
      </c>
      <c r="N1523" t="s">
        <v>42</v>
      </c>
    </row>
    <row r="1524" spans="1:14" x14ac:dyDescent="0.25">
      <c r="A1524" t="s">
        <v>179</v>
      </c>
      <c r="B1524">
        <v>8153.65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0.283078</v>
      </c>
      <c r="L1524">
        <v>0.72201300000000002</v>
      </c>
      <c r="M1524">
        <v>0</v>
      </c>
      <c r="N1524" t="s">
        <v>42</v>
      </c>
    </row>
    <row r="1525" spans="1:14" x14ac:dyDescent="0.25">
      <c r="A1525" t="s">
        <v>179</v>
      </c>
      <c r="B1525">
        <v>8082.02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0.283167</v>
      </c>
      <c r="L1525">
        <v>0.72785999999999995</v>
      </c>
      <c r="M1525">
        <v>0</v>
      </c>
      <c r="N1525" t="s">
        <v>42</v>
      </c>
    </row>
    <row r="1526" spans="1:14" x14ac:dyDescent="0.25">
      <c r="A1526" t="s">
        <v>179</v>
      </c>
      <c r="B1526">
        <v>8495.27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0.283078</v>
      </c>
      <c r="L1526">
        <v>0.72724900000000003</v>
      </c>
      <c r="M1526">
        <v>0</v>
      </c>
      <c r="N1526" t="s">
        <v>42</v>
      </c>
    </row>
    <row r="1527" spans="1:14" x14ac:dyDescent="0.25">
      <c r="A1527" t="s">
        <v>179</v>
      </c>
      <c r="B1527">
        <v>8506.42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0.28320200000000001</v>
      </c>
      <c r="L1527">
        <v>0.72783799999999998</v>
      </c>
      <c r="M1527">
        <v>0</v>
      </c>
      <c r="N1527" t="s">
        <v>42</v>
      </c>
    </row>
    <row r="1528" spans="1:14" x14ac:dyDescent="0.25">
      <c r="A1528" t="s">
        <v>179</v>
      </c>
      <c r="B1528">
        <v>8455.15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0.28314</v>
      </c>
      <c r="L1528">
        <v>0.70653200000000005</v>
      </c>
      <c r="M1528">
        <v>0</v>
      </c>
      <c r="N1528" t="s">
        <v>42</v>
      </c>
    </row>
    <row r="1529" spans="1:14" x14ac:dyDescent="0.25">
      <c r="A1529" t="s">
        <v>179</v>
      </c>
      <c r="B1529">
        <v>8238.2800000000007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0.283084</v>
      </c>
      <c r="L1529">
        <v>0.71307799999999999</v>
      </c>
      <c r="M1529">
        <v>0</v>
      </c>
      <c r="N1529" t="s">
        <v>42</v>
      </c>
    </row>
    <row r="1530" spans="1:14" x14ac:dyDescent="0.25">
      <c r="A1530" t="s">
        <v>179</v>
      </c>
      <c r="B1530">
        <v>8263.93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0.28337200000000001</v>
      </c>
      <c r="L1530">
        <v>0.70907399999999998</v>
      </c>
      <c r="M1530">
        <v>0</v>
      </c>
      <c r="N1530" t="s">
        <v>42</v>
      </c>
    </row>
    <row r="1531" spans="1:14" x14ac:dyDescent="0.25">
      <c r="A1531" t="s">
        <v>179</v>
      </c>
      <c r="B1531">
        <v>8429.2999999999993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0.28313899999999997</v>
      </c>
      <c r="L1531">
        <v>0.72786899999999999</v>
      </c>
      <c r="M1531">
        <v>0</v>
      </c>
      <c r="N1531" t="s">
        <v>42</v>
      </c>
    </row>
    <row r="1532" spans="1:14" x14ac:dyDescent="0.25">
      <c r="A1532" t="s">
        <v>179</v>
      </c>
      <c r="B1532">
        <v>8366.77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0.28312500000000002</v>
      </c>
      <c r="L1532">
        <v>0.726136</v>
      </c>
      <c r="M1532">
        <v>0</v>
      </c>
      <c r="N1532" t="s">
        <v>42</v>
      </c>
    </row>
    <row r="1533" spans="1:14" x14ac:dyDescent="0.25">
      <c r="A1533" t="s">
        <v>179</v>
      </c>
      <c r="B1533">
        <v>8370.92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0.28392299999999998</v>
      </c>
      <c r="L1533">
        <v>0.72462800000000005</v>
      </c>
      <c r="M1533">
        <v>0</v>
      </c>
      <c r="N1533" t="s">
        <v>42</v>
      </c>
    </row>
    <row r="1534" spans="1:14" x14ac:dyDescent="0.25">
      <c r="A1534" t="s">
        <v>179</v>
      </c>
      <c r="B1534">
        <v>8354.17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0.283078</v>
      </c>
      <c r="L1534">
        <v>0.70648599999999995</v>
      </c>
      <c r="M1534">
        <v>0</v>
      </c>
      <c r="N1534" t="s">
        <v>42</v>
      </c>
    </row>
    <row r="1535" spans="1:14" x14ac:dyDescent="0.25">
      <c r="A1535" t="s">
        <v>179</v>
      </c>
      <c r="B1535">
        <v>8158.73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0.28309099999999998</v>
      </c>
      <c r="L1535">
        <v>0.72377100000000005</v>
      </c>
      <c r="M1535">
        <v>0</v>
      </c>
      <c r="N1535" t="s">
        <v>42</v>
      </c>
    </row>
    <row r="1536" spans="1:14" x14ac:dyDescent="0.25">
      <c r="A1536" t="s">
        <v>179</v>
      </c>
      <c r="B1536">
        <v>7989.23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0.28308699999999998</v>
      </c>
      <c r="L1536">
        <v>0.72406300000000001</v>
      </c>
      <c r="M1536">
        <v>0</v>
      </c>
      <c r="N1536" t="s">
        <v>42</v>
      </c>
    </row>
    <row r="1537" spans="1:14" x14ac:dyDescent="0.25">
      <c r="A1537" t="s">
        <v>179</v>
      </c>
      <c r="B1537">
        <v>8006.36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0.28315899999999999</v>
      </c>
      <c r="L1537">
        <v>0.72728899999999996</v>
      </c>
      <c r="M1537">
        <v>0</v>
      </c>
      <c r="N1537" t="s">
        <v>42</v>
      </c>
    </row>
    <row r="1538" spans="1:14" x14ac:dyDescent="0.25">
      <c r="A1538" t="s">
        <v>179</v>
      </c>
      <c r="B1538">
        <v>7966.31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0.28312199999999998</v>
      </c>
      <c r="L1538">
        <v>0.72712200000000005</v>
      </c>
      <c r="M1538">
        <v>0</v>
      </c>
      <c r="N1538" t="s">
        <v>42</v>
      </c>
    </row>
    <row r="1539" spans="1:14" x14ac:dyDescent="0.25">
      <c r="A1539" t="s">
        <v>179</v>
      </c>
      <c r="B1539">
        <v>8004.31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0.28317199999999998</v>
      </c>
      <c r="L1539">
        <v>0.72216400000000003</v>
      </c>
      <c r="M1539">
        <v>0</v>
      </c>
      <c r="N1539" t="s">
        <v>42</v>
      </c>
    </row>
    <row r="1540" spans="1:14" x14ac:dyDescent="0.25">
      <c r="A1540" t="s">
        <v>179</v>
      </c>
      <c r="B1540">
        <v>8389.34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0.28314600000000001</v>
      </c>
      <c r="L1540">
        <v>0.725051</v>
      </c>
      <c r="M1540">
        <v>0</v>
      </c>
      <c r="N1540" t="s">
        <v>42</v>
      </c>
    </row>
    <row r="1541" spans="1:14" x14ac:dyDescent="0.25">
      <c r="A1541" t="s">
        <v>179</v>
      </c>
      <c r="B1541">
        <v>8025.75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0.283078</v>
      </c>
      <c r="L1541">
        <v>0.72783500000000001</v>
      </c>
      <c r="M1541">
        <v>0</v>
      </c>
      <c r="N1541" t="s">
        <v>42</v>
      </c>
    </row>
    <row r="1542" spans="1:14" x14ac:dyDescent="0.25">
      <c r="A1542" t="s">
        <v>179</v>
      </c>
      <c r="B1542">
        <v>8132.59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0.283113</v>
      </c>
      <c r="L1542">
        <v>0.72295799999999999</v>
      </c>
      <c r="M1542">
        <v>0</v>
      </c>
      <c r="N1542" t="s">
        <v>42</v>
      </c>
    </row>
    <row r="1543" spans="1:14" x14ac:dyDescent="0.25">
      <c r="A1543" t="s">
        <v>179</v>
      </c>
      <c r="B1543">
        <v>8115.18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0.28316400000000003</v>
      </c>
      <c r="L1543">
        <v>0.70652899999999996</v>
      </c>
      <c r="M1543">
        <v>0</v>
      </c>
      <c r="N1543" t="s">
        <v>42</v>
      </c>
    </row>
    <row r="1544" spans="1:14" x14ac:dyDescent="0.25">
      <c r="A1544" t="s">
        <v>179</v>
      </c>
      <c r="B1544">
        <v>8121.36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0.28323199999999998</v>
      </c>
      <c r="L1544">
        <v>0.72736000000000001</v>
      </c>
      <c r="M1544">
        <v>0</v>
      </c>
      <c r="N1544" t="s">
        <v>42</v>
      </c>
    </row>
    <row r="1545" spans="1:14" x14ac:dyDescent="0.25">
      <c r="A1545" t="s">
        <v>179</v>
      </c>
      <c r="B1545">
        <v>8141.72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0.28323999999999999</v>
      </c>
      <c r="L1545">
        <v>0.70653200000000005</v>
      </c>
      <c r="M1545">
        <v>0</v>
      </c>
      <c r="N1545" t="s">
        <v>42</v>
      </c>
    </row>
    <row r="1546" spans="1:14" x14ac:dyDescent="0.25">
      <c r="A1546" t="s">
        <v>179</v>
      </c>
      <c r="B1546">
        <v>8205.24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0.283078</v>
      </c>
      <c r="L1546">
        <v>0.727719</v>
      </c>
      <c r="M1546">
        <v>0</v>
      </c>
      <c r="N1546" t="s">
        <v>42</v>
      </c>
    </row>
    <row r="1547" spans="1:14" x14ac:dyDescent="0.25">
      <c r="A1547" t="s">
        <v>179</v>
      </c>
      <c r="B1547">
        <v>8165.99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0.28309499999999999</v>
      </c>
      <c r="L1547">
        <v>0.72676600000000002</v>
      </c>
      <c r="M1547">
        <v>0</v>
      </c>
      <c r="N1547" t="s">
        <v>42</v>
      </c>
    </row>
    <row r="1548" spans="1:14" x14ac:dyDescent="0.25">
      <c r="A1548" t="s">
        <v>179</v>
      </c>
      <c r="B1548">
        <v>8161.29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0.28308100000000003</v>
      </c>
      <c r="L1548">
        <v>0.72725399999999996</v>
      </c>
      <c r="M1548">
        <v>0</v>
      </c>
      <c r="N1548" t="s">
        <v>42</v>
      </c>
    </row>
    <row r="1549" spans="1:14" x14ac:dyDescent="0.25">
      <c r="A1549" t="s">
        <v>179</v>
      </c>
      <c r="B1549">
        <v>8117.78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0.283082</v>
      </c>
      <c r="L1549">
        <v>0.726939</v>
      </c>
      <c r="M1549">
        <v>0</v>
      </c>
      <c r="N1549" t="s">
        <v>42</v>
      </c>
    </row>
    <row r="1550" spans="1:14" x14ac:dyDescent="0.25">
      <c r="A1550" t="s">
        <v>179</v>
      </c>
      <c r="B1550">
        <v>8287.7999999999993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0.28315299999999999</v>
      </c>
      <c r="L1550">
        <v>0.72731299999999999</v>
      </c>
      <c r="M1550">
        <v>0</v>
      </c>
      <c r="N1550" t="s">
        <v>42</v>
      </c>
    </row>
    <row r="1551" spans="1:14" x14ac:dyDescent="0.25">
      <c r="A1551" t="s">
        <v>179</v>
      </c>
      <c r="B1551">
        <v>8280.65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0.28332200000000002</v>
      </c>
      <c r="L1551">
        <v>0.72428099999999995</v>
      </c>
      <c r="M1551">
        <v>0</v>
      </c>
      <c r="N1551" t="s">
        <v>42</v>
      </c>
    </row>
    <row r="1552" spans="1:14" x14ac:dyDescent="0.25">
      <c r="A1552" t="s">
        <v>179</v>
      </c>
      <c r="B1552">
        <v>8288.68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0.28308100000000003</v>
      </c>
      <c r="L1552">
        <v>0.71968100000000002</v>
      </c>
      <c r="M1552">
        <v>0</v>
      </c>
      <c r="N1552" t="s">
        <v>42</v>
      </c>
    </row>
    <row r="1553" spans="1:25" x14ac:dyDescent="0.25">
      <c r="A1553" t="s">
        <v>179</v>
      </c>
      <c r="B1553">
        <v>8289.86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0.28311700000000001</v>
      </c>
      <c r="L1553">
        <v>0.72687100000000004</v>
      </c>
      <c r="M1553">
        <v>0</v>
      </c>
      <c r="N1553" t="s">
        <v>42</v>
      </c>
    </row>
    <row r="1554" spans="1:25" x14ac:dyDescent="0.25">
      <c r="A1554" t="s">
        <v>179</v>
      </c>
      <c r="B1554">
        <v>8289.4500000000007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0.283078</v>
      </c>
      <c r="L1554">
        <v>0.72535899999999998</v>
      </c>
      <c r="M1554">
        <v>0</v>
      </c>
      <c r="N1554" t="s">
        <v>42</v>
      </c>
    </row>
    <row r="1555" spans="1:25" x14ac:dyDescent="0.25">
      <c r="A1555" t="s">
        <v>179</v>
      </c>
      <c r="B1555">
        <v>8287.98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0.283528</v>
      </c>
      <c r="L1555">
        <v>0.72751200000000005</v>
      </c>
      <c r="M1555">
        <v>0</v>
      </c>
      <c r="N1555" t="s">
        <v>42</v>
      </c>
    </row>
    <row r="1556" spans="1:25" x14ac:dyDescent="0.25">
      <c r="A1556" t="s">
        <v>179</v>
      </c>
      <c r="B1556">
        <v>8255.5499999999993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0.28319800000000001</v>
      </c>
      <c r="L1556">
        <v>0.72292999999999996</v>
      </c>
      <c r="M1556">
        <v>0</v>
      </c>
      <c r="N1556" t="s">
        <v>42</v>
      </c>
    </row>
    <row r="1557" spans="1:25" x14ac:dyDescent="0.25">
      <c r="A1557" t="s">
        <v>179</v>
      </c>
      <c r="B1557">
        <v>8229.77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0.260739</v>
      </c>
      <c r="L1557">
        <v>0.70806100000000005</v>
      </c>
      <c r="M1557">
        <v>0</v>
      </c>
      <c r="N1557" t="s">
        <v>42</v>
      </c>
    </row>
    <row r="1558" spans="1:25" x14ac:dyDescent="0.25">
      <c r="A1558" t="s">
        <v>179</v>
      </c>
      <c r="B1558">
        <v>8216.52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0.28307900000000003</v>
      </c>
      <c r="L1558">
        <v>0.727468</v>
      </c>
      <c r="M1558">
        <v>0</v>
      </c>
      <c r="N1558" t="s">
        <v>42</v>
      </c>
    </row>
    <row r="1559" spans="1:25" x14ac:dyDescent="0.25">
      <c r="A1559" t="s">
        <v>179</v>
      </c>
      <c r="B1559">
        <v>8226.2000000000007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0.28310000000000002</v>
      </c>
      <c r="L1559">
        <v>0.72788900000000001</v>
      </c>
      <c r="M1559">
        <v>0</v>
      </c>
      <c r="N1559" t="s">
        <v>42</v>
      </c>
    </row>
    <row r="1560" spans="1:25" x14ac:dyDescent="0.25">
      <c r="A1560" t="s">
        <v>179</v>
      </c>
      <c r="B1560">
        <v>8133.45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0.28307900000000003</v>
      </c>
      <c r="L1560">
        <v>0.72784899999999997</v>
      </c>
      <c r="M1560">
        <v>0</v>
      </c>
      <c r="N1560" t="s">
        <v>42</v>
      </c>
    </row>
    <row r="1561" spans="1:25" x14ac:dyDescent="0.25">
      <c r="A1561" t="s">
        <v>179</v>
      </c>
      <c r="B1561">
        <v>7994.11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0.28314400000000001</v>
      </c>
      <c r="L1561">
        <v>0.72190100000000001</v>
      </c>
      <c r="M1561">
        <v>0</v>
      </c>
      <c r="N1561" t="s">
        <v>42</v>
      </c>
    </row>
    <row r="1562" spans="1:25" x14ac:dyDescent="0.25">
      <c r="A1562" t="s">
        <v>179</v>
      </c>
      <c r="B1562">
        <v>7947.46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0.283078</v>
      </c>
      <c r="L1562">
        <v>0.72260000000000002</v>
      </c>
      <c r="M1562">
        <v>0</v>
      </c>
      <c r="N1562" t="s">
        <v>42</v>
      </c>
    </row>
    <row r="1563" spans="1:25" x14ac:dyDescent="0.25">
      <c r="A1563" t="s">
        <v>179</v>
      </c>
      <c r="B1563">
        <v>8008.02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0.28315200000000001</v>
      </c>
      <c r="L1563">
        <v>0.72730700000000004</v>
      </c>
      <c r="M1563">
        <v>0</v>
      </c>
      <c r="N1563" t="s">
        <v>42</v>
      </c>
    </row>
    <row r="1564" spans="1:25" x14ac:dyDescent="0.25">
      <c r="A1564" t="s">
        <v>179</v>
      </c>
      <c r="B1564">
        <v>8063.52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0.28336699999999998</v>
      </c>
      <c r="L1564">
        <v>0.72672099999999995</v>
      </c>
      <c r="M1564">
        <v>0</v>
      </c>
      <c r="N1564" t="s">
        <v>42</v>
      </c>
    </row>
    <row r="1565" spans="1:25" x14ac:dyDescent="0.25">
      <c r="A1565" t="s">
        <v>179</v>
      </c>
      <c r="B1565">
        <v>7992.94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0.28309299999999998</v>
      </c>
      <c r="L1565">
        <v>0.726105</v>
      </c>
      <c r="M1565">
        <v>0</v>
      </c>
      <c r="N1565" t="s">
        <v>42</v>
      </c>
    </row>
    <row r="1566" spans="1:25" x14ac:dyDescent="0.25">
      <c r="A1566" t="s">
        <v>179</v>
      </c>
      <c r="B1566">
        <v>7978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0.283356</v>
      </c>
      <c r="L1566">
        <v>0.72752399999999995</v>
      </c>
      <c r="M1566">
        <v>0</v>
      </c>
      <c r="N1566" t="s">
        <v>42</v>
      </c>
    </row>
    <row r="1567" spans="1:25" x14ac:dyDescent="0.25">
      <c r="A1567" t="s">
        <v>179</v>
      </c>
      <c r="B1567">
        <v>7948.42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0.28809000000000001</v>
      </c>
      <c r="L1567">
        <v>0.72715300000000005</v>
      </c>
      <c r="M1567">
        <v>0</v>
      </c>
      <c r="N1567" t="s">
        <v>42</v>
      </c>
      <c r="R1567" t="s">
        <v>67</v>
      </c>
      <c r="U1567" t="s">
        <v>66</v>
      </c>
      <c r="X1567" t="s">
        <v>64</v>
      </c>
    </row>
    <row r="1568" spans="1:25" x14ac:dyDescent="0.25">
      <c r="A1568" t="s">
        <v>179</v>
      </c>
      <c r="B1568">
        <v>7947.42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0.28308299999999997</v>
      </c>
      <c r="L1568">
        <v>0.72687500000000005</v>
      </c>
      <c r="M1568">
        <v>0</v>
      </c>
      <c r="N1568" t="s">
        <v>42</v>
      </c>
      <c r="R1568">
        <f>AVERAGE(B1519:B1568)</f>
        <v>8190.4874000000009</v>
      </c>
      <c r="S1568">
        <f>AVERAGE(C1519:C1568)</f>
        <v>0</v>
      </c>
      <c r="U1568">
        <f>_xlfn.VAR.P(B1519:B1568)</f>
        <v>24843.94099924</v>
      </c>
      <c r="V1568">
        <f>_xlfn.VAR.P(C1519:C1568)</f>
        <v>0</v>
      </c>
      <c r="X1568">
        <f>1.96*SQRT(U1568)/50</f>
        <v>6.178688655133235</v>
      </c>
      <c r="Y1568">
        <f>1.96*SQRT(V1568)/50</f>
        <v>0</v>
      </c>
    </row>
    <row r="1569" spans="1:13" x14ac:dyDescent="0.25">
      <c r="A1569" t="s">
        <v>180</v>
      </c>
      <c r="B1569">
        <v>409618.29229999997</v>
      </c>
      <c r="C1569" t="s">
        <v>36</v>
      </c>
    </row>
    <row r="1570" spans="1:13" x14ac:dyDescent="0.25">
      <c r="A1570" t="s">
        <v>181</v>
      </c>
      <c r="B1570">
        <v>7048.01</v>
      </c>
      <c r="C1570">
        <v>6989.92</v>
      </c>
      <c r="D1570">
        <v>6989.75</v>
      </c>
      <c r="E1570">
        <v>6822.55</v>
      </c>
      <c r="F1570">
        <v>411.19</v>
      </c>
      <c r="G1570">
        <v>0</v>
      </c>
      <c r="H1570">
        <v>140.98500000000001</v>
      </c>
      <c r="I1570">
        <v>0</v>
      </c>
      <c r="J1570">
        <v>0.283078</v>
      </c>
      <c r="K1570">
        <v>0.70652499999999996</v>
      </c>
      <c r="L1570">
        <v>0</v>
      </c>
      <c r="M1570" t="s">
        <v>42</v>
      </c>
    </row>
    <row r="1571" spans="1:13" x14ac:dyDescent="0.25">
      <c r="A1571" t="s">
        <v>181</v>
      </c>
      <c r="B1571">
        <v>7053.81</v>
      </c>
      <c r="C1571">
        <v>6995.86</v>
      </c>
      <c r="D1571">
        <v>6995.69</v>
      </c>
      <c r="E1571">
        <v>6828.81</v>
      </c>
      <c r="F1571">
        <v>408.93599999999998</v>
      </c>
      <c r="G1571">
        <v>0</v>
      </c>
      <c r="H1571">
        <v>143.70599999999999</v>
      </c>
      <c r="I1571">
        <v>0</v>
      </c>
      <c r="J1571">
        <v>0.260716</v>
      </c>
      <c r="K1571">
        <v>0.72743500000000005</v>
      </c>
      <c r="L1571">
        <v>0</v>
      </c>
      <c r="M1571" t="s">
        <v>42</v>
      </c>
    </row>
    <row r="1572" spans="1:13" x14ac:dyDescent="0.25">
      <c r="A1572" t="s">
        <v>181</v>
      </c>
      <c r="B1572">
        <v>7032.92</v>
      </c>
      <c r="C1572">
        <v>6974.58</v>
      </c>
      <c r="D1572">
        <v>6974.41</v>
      </c>
      <c r="E1572">
        <v>6808.25</v>
      </c>
      <c r="F1572">
        <v>402.839</v>
      </c>
      <c r="G1572">
        <v>0</v>
      </c>
      <c r="H1572">
        <v>141.346</v>
      </c>
      <c r="I1572">
        <v>0</v>
      </c>
      <c r="J1572">
        <v>0.260714</v>
      </c>
      <c r="K1572">
        <v>0.72782400000000003</v>
      </c>
      <c r="L1572">
        <v>0</v>
      </c>
      <c r="M1572" t="s">
        <v>42</v>
      </c>
    </row>
    <row r="1573" spans="1:13" x14ac:dyDescent="0.25">
      <c r="A1573" t="s">
        <v>181</v>
      </c>
      <c r="B1573">
        <v>7168.2</v>
      </c>
      <c r="C1573">
        <v>7109.75</v>
      </c>
      <c r="D1573">
        <v>7109.54</v>
      </c>
      <c r="E1573">
        <v>6941.12</v>
      </c>
      <c r="F1573">
        <v>425.06299999999999</v>
      </c>
      <c r="G1573">
        <v>0</v>
      </c>
      <c r="H1573">
        <v>143.149</v>
      </c>
      <c r="I1573">
        <v>0</v>
      </c>
      <c r="J1573">
        <v>0.28308</v>
      </c>
      <c r="K1573">
        <v>0.70652800000000004</v>
      </c>
      <c r="L1573">
        <v>0</v>
      </c>
      <c r="M1573" t="s">
        <v>42</v>
      </c>
    </row>
    <row r="1574" spans="1:13" x14ac:dyDescent="0.25">
      <c r="A1574" t="s">
        <v>181</v>
      </c>
      <c r="B1574">
        <v>7129.47</v>
      </c>
      <c r="C1574">
        <v>7070.86</v>
      </c>
      <c r="D1574">
        <v>7070.67</v>
      </c>
      <c r="E1574">
        <v>6901.57</v>
      </c>
      <c r="F1574">
        <v>420.12299999999999</v>
      </c>
      <c r="G1574">
        <v>0</v>
      </c>
      <c r="H1574">
        <v>141.42400000000001</v>
      </c>
      <c r="I1574">
        <v>0</v>
      </c>
      <c r="J1574">
        <v>0.28324199999999999</v>
      </c>
      <c r="K1574">
        <v>0.72757300000000003</v>
      </c>
      <c r="L1574">
        <v>0</v>
      </c>
      <c r="M1574" t="s">
        <v>42</v>
      </c>
    </row>
    <row r="1575" spans="1:13" x14ac:dyDescent="0.25">
      <c r="A1575" t="s">
        <v>181</v>
      </c>
      <c r="B1575">
        <v>7159.35</v>
      </c>
      <c r="C1575">
        <v>7101.55</v>
      </c>
      <c r="D1575">
        <v>7101.34</v>
      </c>
      <c r="E1575">
        <v>6932.83</v>
      </c>
      <c r="F1575">
        <v>416.88900000000001</v>
      </c>
      <c r="G1575">
        <v>0</v>
      </c>
      <c r="H1575">
        <v>143.643</v>
      </c>
      <c r="I1575">
        <v>0</v>
      </c>
      <c r="J1575">
        <v>0.28307900000000003</v>
      </c>
      <c r="K1575">
        <v>0.72369799999999995</v>
      </c>
      <c r="L1575">
        <v>0</v>
      </c>
      <c r="M1575" t="s">
        <v>42</v>
      </c>
    </row>
    <row r="1576" spans="1:13" x14ac:dyDescent="0.25">
      <c r="A1576" t="s">
        <v>181</v>
      </c>
      <c r="B1576">
        <v>7179.65</v>
      </c>
      <c r="C1576">
        <v>7121.57</v>
      </c>
      <c r="D1576">
        <v>7121.34</v>
      </c>
      <c r="E1576">
        <v>6951.88</v>
      </c>
      <c r="F1576">
        <v>424.50700000000001</v>
      </c>
      <c r="G1576">
        <v>0</v>
      </c>
      <c r="H1576">
        <v>142.172</v>
      </c>
      <c r="I1576">
        <v>0</v>
      </c>
      <c r="J1576">
        <v>0.283078</v>
      </c>
      <c r="K1576">
        <v>0.72778299999999996</v>
      </c>
      <c r="L1576">
        <v>0</v>
      </c>
      <c r="M1576" t="s">
        <v>42</v>
      </c>
    </row>
    <row r="1577" spans="1:13" x14ac:dyDescent="0.25">
      <c r="A1577" t="s">
        <v>181</v>
      </c>
      <c r="B1577">
        <v>7167.76</v>
      </c>
      <c r="C1577">
        <v>7107.79</v>
      </c>
      <c r="D1577">
        <v>7107.58</v>
      </c>
      <c r="E1577">
        <v>6937.38</v>
      </c>
      <c r="F1577">
        <v>423.40100000000001</v>
      </c>
      <c r="G1577">
        <v>0</v>
      </c>
      <c r="H1577">
        <v>143.42599999999999</v>
      </c>
      <c r="I1577">
        <v>0</v>
      </c>
      <c r="J1577">
        <v>0.28312500000000002</v>
      </c>
      <c r="K1577">
        <v>0.723935</v>
      </c>
      <c r="L1577">
        <v>0</v>
      </c>
      <c r="M1577" t="s">
        <v>42</v>
      </c>
    </row>
    <row r="1578" spans="1:13" x14ac:dyDescent="0.25">
      <c r="A1578" t="s">
        <v>181</v>
      </c>
      <c r="B1578">
        <v>7163.49</v>
      </c>
      <c r="C1578">
        <v>7105.16</v>
      </c>
      <c r="D1578">
        <v>7104.94</v>
      </c>
      <c r="E1578">
        <v>6936.65</v>
      </c>
      <c r="F1578">
        <v>424.399</v>
      </c>
      <c r="G1578">
        <v>0</v>
      </c>
      <c r="H1578">
        <v>142.62799999999999</v>
      </c>
      <c r="I1578">
        <v>0</v>
      </c>
      <c r="J1578">
        <v>0.28318399999999999</v>
      </c>
      <c r="K1578">
        <v>0.71402500000000002</v>
      </c>
      <c r="L1578">
        <v>0</v>
      </c>
      <c r="M1578" t="s">
        <v>42</v>
      </c>
    </row>
    <row r="1579" spans="1:13" x14ac:dyDescent="0.25">
      <c r="A1579" t="s">
        <v>181</v>
      </c>
      <c r="B1579">
        <v>7138.67</v>
      </c>
      <c r="C1579">
        <v>7079.91</v>
      </c>
      <c r="D1579">
        <v>7079.71</v>
      </c>
      <c r="E1579">
        <v>6911.81</v>
      </c>
      <c r="F1579">
        <v>416.73</v>
      </c>
      <c r="G1579">
        <v>0</v>
      </c>
      <c r="H1579">
        <v>142.38800000000001</v>
      </c>
      <c r="I1579">
        <v>0</v>
      </c>
      <c r="J1579">
        <v>0.28314499999999998</v>
      </c>
      <c r="K1579">
        <v>0.70652999999999999</v>
      </c>
      <c r="L1579">
        <v>0</v>
      </c>
      <c r="M1579" t="s">
        <v>42</v>
      </c>
    </row>
    <row r="1580" spans="1:13" x14ac:dyDescent="0.25">
      <c r="A1580" t="s">
        <v>181</v>
      </c>
      <c r="B1580">
        <v>7135.62</v>
      </c>
      <c r="C1580">
        <v>7077.46</v>
      </c>
      <c r="D1580">
        <v>7077.24</v>
      </c>
      <c r="E1580">
        <v>6907.87</v>
      </c>
      <c r="F1580">
        <v>415.77800000000002</v>
      </c>
      <c r="G1580">
        <v>0</v>
      </c>
      <c r="H1580">
        <v>141.00200000000001</v>
      </c>
      <c r="I1580">
        <v>0</v>
      </c>
      <c r="J1580">
        <v>0.28318500000000002</v>
      </c>
      <c r="K1580">
        <v>0.72577700000000001</v>
      </c>
      <c r="L1580">
        <v>0</v>
      </c>
      <c r="M1580" t="s">
        <v>42</v>
      </c>
    </row>
    <row r="1581" spans="1:13" x14ac:dyDescent="0.25">
      <c r="A1581" t="s">
        <v>181</v>
      </c>
      <c r="B1581">
        <v>7131.42</v>
      </c>
      <c r="C1581">
        <v>7073.32</v>
      </c>
      <c r="D1581">
        <v>7073.11</v>
      </c>
      <c r="E1581">
        <v>6905.36</v>
      </c>
      <c r="F1581">
        <v>415.221</v>
      </c>
      <c r="G1581">
        <v>0</v>
      </c>
      <c r="H1581">
        <v>142.316</v>
      </c>
      <c r="I1581">
        <v>0</v>
      </c>
      <c r="J1581">
        <v>0.28308100000000003</v>
      </c>
      <c r="K1581">
        <v>0.72445099999999996</v>
      </c>
      <c r="L1581">
        <v>0</v>
      </c>
      <c r="M1581" t="s">
        <v>42</v>
      </c>
    </row>
    <row r="1582" spans="1:13" x14ac:dyDescent="0.25">
      <c r="A1582" t="s">
        <v>181</v>
      </c>
      <c r="B1582">
        <v>7204.08</v>
      </c>
      <c r="C1582">
        <v>7145.67</v>
      </c>
      <c r="D1582">
        <v>7145.42</v>
      </c>
      <c r="E1582">
        <v>6975.21</v>
      </c>
      <c r="F1582">
        <v>433.69200000000001</v>
      </c>
      <c r="G1582">
        <v>0</v>
      </c>
      <c r="H1582">
        <v>141.74</v>
      </c>
      <c r="I1582">
        <v>0</v>
      </c>
      <c r="J1582">
        <v>0.28340100000000001</v>
      </c>
      <c r="K1582">
        <v>0.70653200000000005</v>
      </c>
      <c r="L1582">
        <v>0</v>
      </c>
      <c r="M1582" t="s">
        <v>42</v>
      </c>
    </row>
    <row r="1583" spans="1:13" x14ac:dyDescent="0.25">
      <c r="A1583" t="s">
        <v>181</v>
      </c>
      <c r="B1583">
        <v>7123.02</v>
      </c>
      <c r="C1583">
        <v>7064.87</v>
      </c>
      <c r="D1583">
        <v>7064.67</v>
      </c>
      <c r="E1583">
        <v>6895.91</v>
      </c>
      <c r="F1583">
        <v>413.37</v>
      </c>
      <c r="G1583">
        <v>0</v>
      </c>
      <c r="H1583">
        <v>143.065</v>
      </c>
      <c r="I1583">
        <v>0</v>
      </c>
      <c r="J1583">
        <v>0.28341</v>
      </c>
      <c r="K1583">
        <v>0.72676099999999999</v>
      </c>
      <c r="L1583">
        <v>0</v>
      </c>
      <c r="M1583" t="s">
        <v>42</v>
      </c>
    </row>
    <row r="1584" spans="1:13" x14ac:dyDescent="0.25">
      <c r="A1584" t="s">
        <v>181</v>
      </c>
      <c r="B1584">
        <v>7103.77</v>
      </c>
      <c r="C1584">
        <v>7045.87</v>
      </c>
      <c r="D1584">
        <v>7045.66</v>
      </c>
      <c r="E1584">
        <v>6878.29</v>
      </c>
      <c r="F1584">
        <v>414.21</v>
      </c>
      <c r="G1584">
        <v>0</v>
      </c>
      <c r="H1584">
        <v>141.47200000000001</v>
      </c>
      <c r="I1584">
        <v>0</v>
      </c>
      <c r="J1584">
        <v>0.28323599999999999</v>
      </c>
      <c r="K1584">
        <v>0.71499800000000002</v>
      </c>
      <c r="L1584">
        <v>0</v>
      </c>
      <c r="M1584" t="s">
        <v>42</v>
      </c>
    </row>
    <row r="1585" spans="1:13" x14ac:dyDescent="0.25">
      <c r="A1585" t="s">
        <v>181</v>
      </c>
      <c r="B1585">
        <v>7106.95</v>
      </c>
      <c r="C1585">
        <v>7048.32</v>
      </c>
      <c r="D1585">
        <v>7048.11</v>
      </c>
      <c r="E1585">
        <v>6878.82</v>
      </c>
      <c r="F1585">
        <v>418.89400000000001</v>
      </c>
      <c r="G1585">
        <v>0</v>
      </c>
      <c r="H1585">
        <v>142.66499999999999</v>
      </c>
      <c r="I1585">
        <v>0</v>
      </c>
      <c r="J1585">
        <v>0.28309400000000001</v>
      </c>
      <c r="K1585">
        <v>0.7167</v>
      </c>
      <c r="L1585">
        <v>0</v>
      </c>
      <c r="M1585" t="s">
        <v>42</v>
      </c>
    </row>
    <row r="1586" spans="1:13" x14ac:dyDescent="0.25">
      <c r="A1586" t="s">
        <v>181</v>
      </c>
      <c r="B1586">
        <v>7145.3</v>
      </c>
      <c r="C1586">
        <v>7087.42</v>
      </c>
      <c r="D1586">
        <v>7087.22</v>
      </c>
      <c r="E1586">
        <v>6919.02</v>
      </c>
      <c r="F1586">
        <v>414.86599999999999</v>
      </c>
      <c r="G1586">
        <v>0</v>
      </c>
      <c r="H1586">
        <v>141.83699999999999</v>
      </c>
      <c r="I1586">
        <v>0</v>
      </c>
      <c r="J1586">
        <v>0.28312799999999999</v>
      </c>
      <c r="K1586">
        <v>0.72639600000000004</v>
      </c>
      <c r="L1586">
        <v>0</v>
      </c>
      <c r="M1586" t="s">
        <v>42</v>
      </c>
    </row>
    <row r="1587" spans="1:13" x14ac:dyDescent="0.25">
      <c r="A1587" t="s">
        <v>181</v>
      </c>
      <c r="B1587">
        <v>7160.34</v>
      </c>
      <c r="C1587">
        <v>7102.34</v>
      </c>
      <c r="D1587">
        <v>7102.13</v>
      </c>
      <c r="E1587">
        <v>6933.12</v>
      </c>
      <c r="F1587">
        <v>430.947</v>
      </c>
      <c r="G1587">
        <v>0</v>
      </c>
      <c r="H1587">
        <v>142.892</v>
      </c>
      <c r="I1587">
        <v>0</v>
      </c>
      <c r="J1587">
        <v>0.28349200000000002</v>
      </c>
      <c r="K1587">
        <v>0.70653100000000002</v>
      </c>
      <c r="L1587">
        <v>0</v>
      </c>
      <c r="M1587" t="s">
        <v>42</v>
      </c>
    </row>
    <row r="1588" spans="1:13" x14ac:dyDescent="0.25">
      <c r="A1588" t="s">
        <v>181</v>
      </c>
      <c r="B1588">
        <v>7135.84</v>
      </c>
      <c r="C1588">
        <v>7077.78</v>
      </c>
      <c r="D1588">
        <v>7077.57</v>
      </c>
      <c r="E1588">
        <v>6910.11</v>
      </c>
      <c r="F1588">
        <v>423.09199999999998</v>
      </c>
      <c r="G1588">
        <v>0</v>
      </c>
      <c r="H1588">
        <v>142.26</v>
      </c>
      <c r="I1588">
        <v>0</v>
      </c>
      <c r="J1588">
        <v>0.28405900000000001</v>
      </c>
      <c r="K1588">
        <v>0.72580699999999998</v>
      </c>
      <c r="L1588">
        <v>0</v>
      </c>
      <c r="M1588" t="s">
        <v>42</v>
      </c>
    </row>
    <row r="1589" spans="1:13" x14ac:dyDescent="0.25">
      <c r="A1589" t="s">
        <v>181</v>
      </c>
      <c r="B1589">
        <v>7138.78</v>
      </c>
      <c r="C1589">
        <v>7081.04</v>
      </c>
      <c r="D1589">
        <v>7080.83</v>
      </c>
      <c r="E1589">
        <v>6912.74</v>
      </c>
      <c r="F1589">
        <v>421.41399999999999</v>
      </c>
      <c r="G1589">
        <v>0</v>
      </c>
      <c r="H1589">
        <v>143.40600000000001</v>
      </c>
      <c r="I1589">
        <v>0</v>
      </c>
      <c r="J1589">
        <v>0.28307900000000003</v>
      </c>
      <c r="K1589">
        <v>0.71897699999999998</v>
      </c>
      <c r="L1589">
        <v>0</v>
      </c>
      <c r="M1589" t="s">
        <v>42</v>
      </c>
    </row>
    <row r="1590" spans="1:13" x14ac:dyDescent="0.25">
      <c r="A1590" t="s">
        <v>181</v>
      </c>
      <c r="B1590">
        <v>7141.25</v>
      </c>
      <c r="C1590">
        <v>7083.26</v>
      </c>
      <c r="D1590">
        <v>7083.06</v>
      </c>
      <c r="E1590">
        <v>6915</v>
      </c>
      <c r="F1590">
        <v>426.94200000000001</v>
      </c>
      <c r="G1590">
        <v>0</v>
      </c>
      <c r="H1590">
        <v>141.72300000000001</v>
      </c>
      <c r="I1590">
        <v>0</v>
      </c>
      <c r="J1590">
        <v>0.28307900000000003</v>
      </c>
      <c r="K1590">
        <v>0.72391499999999998</v>
      </c>
      <c r="L1590">
        <v>0</v>
      </c>
      <c r="M1590" t="s">
        <v>42</v>
      </c>
    </row>
    <row r="1591" spans="1:13" x14ac:dyDescent="0.25">
      <c r="A1591" t="s">
        <v>181</v>
      </c>
      <c r="B1591">
        <v>7061.49</v>
      </c>
      <c r="C1591">
        <v>7003.21</v>
      </c>
      <c r="D1591">
        <v>7003.04</v>
      </c>
      <c r="E1591">
        <v>6835.79</v>
      </c>
      <c r="F1591">
        <v>406.66300000000001</v>
      </c>
      <c r="G1591">
        <v>0</v>
      </c>
      <c r="H1591">
        <v>142.04900000000001</v>
      </c>
      <c r="I1591">
        <v>0</v>
      </c>
      <c r="J1591">
        <v>0.28311700000000001</v>
      </c>
      <c r="K1591">
        <v>0.72758500000000004</v>
      </c>
      <c r="L1591">
        <v>0</v>
      </c>
      <c r="M1591" t="s">
        <v>42</v>
      </c>
    </row>
    <row r="1592" spans="1:13" x14ac:dyDescent="0.25">
      <c r="A1592" t="s">
        <v>181</v>
      </c>
      <c r="B1592">
        <v>7009.58</v>
      </c>
      <c r="C1592">
        <v>6951.6</v>
      </c>
      <c r="D1592">
        <v>6951.43</v>
      </c>
      <c r="E1592">
        <v>6785.42</v>
      </c>
      <c r="F1592">
        <v>401.096</v>
      </c>
      <c r="G1592">
        <v>0</v>
      </c>
      <c r="H1592">
        <v>141.01499999999999</v>
      </c>
      <c r="I1592">
        <v>0</v>
      </c>
      <c r="J1592">
        <v>0.26378800000000002</v>
      </c>
      <c r="K1592">
        <v>0.72465500000000005</v>
      </c>
      <c r="L1592">
        <v>0</v>
      </c>
      <c r="M1592" t="s">
        <v>42</v>
      </c>
    </row>
    <row r="1593" spans="1:13" x14ac:dyDescent="0.25">
      <c r="A1593" t="s">
        <v>181</v>
      </c>
      <c r="B1593">
        <v>7214.2</v>
      </c>
      <c r="C1593">
        <v>7156.44</v>
      </c>
      <c r="D1593">
        <v>7156.21</v>
      </c>
      <c r="E1593">
        <v>6985.69</v>
      </c>
      <c r="F1593">
        <v>434.95299999999997</v>
      </c>
      <c r="G1593">
        <v>0</v>
      </c>
      <c r="H1593">
        <v>144.392</v>
      </c>
      <c r="I1593">
        <v>0</v>
      </c>
      <c r="J1593">
        <v>0.28327200000000002</v>
      </c>
      <c r="K1593">
        <v>0.72647899999999999</v>
      </c>
      <c r="L1593">
        <v>0</v>
      </c>
      <c r="M1593" t="s">
        <v>42</v>
      </c>
    </row>
    <row r="1594" spans="1:13" x14ac:dyDescent="0.25">
      <c r="A1594" t="s">
        <v>181</v>
      </c>
      <c r="B1594">
        <v>7108.15</v>
      </c>
      <c r="C1594">
        <v>7050.47</v>
      </c>
      <c r="D1594">
        <v>7050.29</v>
      </c>
      <c r="E1594">
        <v>6881.64</v>
      </c>
      <c r="F1594">
        <v>409.38900000000001</v>
      </c>
      <c r="G1594">
        <v>0</v>
      </c>
      <c r="H1594">
        <v>141.90700000000001</v>
      </c>
      <c r="I1594">
        <v>0</v>
      </c>
      <c r="J1594">
        <v>0.283078</v>
      </c>
      <c r="K1594">
        <v>0.72785500000000003</v>
      </c>
      <c r="L1594">
        <v>0</v>
      </c>
      <c r="M1594" t="s">
        <v>42</v>
      </c>
    </row>
    <row r="1595" spans="1:13" x14ac:dyDescent="0.25">
      <c r="A1595" t="s">
        <v>181</v>
      </c>
      <c r="B1595">
        <v>7110.68</v>
      </c>
      <c r="C1595">
        <v>7053.52</v>
      </c>
      <c r="D1595">
        <v>7053.36</v>
      </c>
      <c r="E1595">
        <v>6884.26</v>
      </c>
      <c r="F1595">
        <v>402.09300000000002</v>
      </c>
      <c r="G1595">
        <v>0</v>
      </c>
      <c r="H1595">
        <v>142.43299999999999</v>
      </c>
      <c r="I1595">
        <v>0</v>
      </c>
      <c r="J1595">
        <v>0.27526099999999998</v>
      </c>
      <c r="K1595">
        <v>0.72602999999999995</v>
      </c>
      <c r="L1595">
        <v>0</v>
      </c>
      <c r="M1595" t="s">
        <v>42</v>
      </c>
    </row>
    <row r="1596" spans="1:13" x14ac:dyDescent="0.25">
      <c r="A1596" t="s">
        <v>181</v>
      </c>
      <c r="B1596">
        <v>7042.64</v>
      </c>
      <c r="C1596">
        <v>6985.38</v>
      </c>
      <c r="D1596">
        <v>6985.21</v>
      </c>
      <c r="E1596">
        <v>6819.22</v>
      </c>
      <c r="F1596">
        <v>400.065</v>
      </c>
      <c r="G1596">
        <v>0</v>
      </c>
      <c r="H1596">
        <v>139.89500000000001</v>
      </c>
      <c r="I1596">
        <v>0</v>
      </c>
      <c r="J1596">
        <v>0.28322999999999998</v>
      </c>
      <c r="K1596">
        <v>0.71574300000000002</v>
      </c>
      <c r="L1596">
        <v>0</v>
      </c>
      <c r="M1596" t="s">
        <v>42</v>
      </c>
    </row>
    <row r="1597" spans="1:13" x14ac:dyDescent="0.25">
      <c r="A1597" t="s">
        <v>181</v>
      </c>
      <c r="B1597">
        <v>7023</v>
      </c>
      <c r="C1597">
        <v>6965.42</v>
      </c>
      <c r="D1597">
        <v>6965.24</v>
      </c>
      <c r="E1597">
        <v>6798.9</v>
      </c>
      <c r="F1597">
        <v>403.12799999999999</v>
      </c>
      <c r="G1597">
        <v>0</v>
      </c>
      <c r="H1597">
        <v>142.953</v>
      </c>
      <c r="I1597">
        <v>0</v>
      </c>
      <c r="J1597">
        <v>0.28321000000000002</v>
      </c>
      <c r="K1597">
        <v>0.70652800000000004</v>
      </c>
      <c r="L1597">
        <v>0</v>
      </c>
      <c r="M1597" t="s">
        <v>42</v>
      </c>
    </row>
    <row r="1598" spans="1:13" x14ac:dyDescent="0.25">
      <c r="A1598" t="s">
        <v>181</v>
      </c>
      <c r="B1598">
        <v>7060.84</v>
      </c>
      <c r="C1598">
        <v>7003.69</v>
      </c>
      <c r="D1598">
        <v>7003.51</v>
      </c>
      <c r="E1598">
        <v>6836.57</v>
      </c>
      <c r="F1598">
        <v>409.053</v>
      </c>
      <c r="G1598">
        <v>0</v>
      </c>
      <c r="H1598">
        <v>142.113</v>
      </c>
      <c r="I1598">
        <v>0</v>
      </c>
      <c r="J1598">
        <v>0.28309000000000001</v>
      </c>
      <c r="K1598">
        <v>0.74529999999999996</v>
      </c>
      <c r="L1598">
        <v>0</v>
      </c>
      <c r="M1598" t="s">
        <v>42</v>
      </c>
    </row>
    <row r="1599" spans="1:13" x14ac:dyDescent="0.25">
      <c r="A1599" t="s">
        <v>181</v>
      </c>
      <c r="B1599">
        <v>7049.39</v>
      </c>
      <c r="C1599">
        <v>6991.61</v>
      </c>
      <c r="D1599">
        <v>6991.43</v>
      </c>
      <c r="E1599">
        <v>6824.88</v>
      </c>
      <c r="F1599">
        <v>409.447</v>
      </c>
      <c r="G1599">
        <v>0</v>
      </c>
      <c r="H1599">
        <v>142.52600000000001</v>
      </c>
      <c r="I1599">
        <v>0</v>
      </c>
      <c r="J1599">
        <v>0.283113</v>
      </c>
      <c r="K1599">
        <v>0.72780599999999995</v>
      </c>
      <c r="L1599">
        <v>0</v>
      </c>
      <c r="M1599" t="s">
        <v>42</v>
      </c>
    </row>
    <row r="1600" spans="1:13" x14ac:dyDescent="0.25">
      <c r="A1600" t="s">
        <v>181</v>
      </c>
      <c r="B1600">
        <v>6985.56</v>
      </c>
      <c r="C1600">
        <v>6927.82</v>
      </c>
      <c r="D1600">
        <v>6927.65</v>
      </c>
      <c r="E1600">
        <v>6761.92</v>
      </c>
      <c r="F1600">
        <v>399.75200000000001</v>
      </c>
      <c r="G1600">
        <v>0</v>
      </c>
      <c r="H1600">
        <v>140.87899999999999</v>
      </c>
      <c r="I1600">
        <v>0</v>
      </c>
      <c r="J1600">
        <v>0.28362700000000002</v>
      </c>
      <c r="K1600">
        <v>0.713256</v>
      </c>
      <c r="L1600">
        <v>0</v>
      </c>
      <c r="M1600" t="s">
        <v>42</v>
      </c>
    </row>
    <row r="1601" spans="1:13" x14ac:dyDescent="0.25">
      <c r="A1601" t="s">
        <v>181</v>
      </c>
      <c r="B1601">
        <v>7029.8</v>
      </c>
      <c r="C1601">
        <v>6972.29</v>
      </c>
      <c r="D1601">
        <v>6972.11</v>
      </c>
      <c r="E1601">
        <v>6805.91</v>
      </c>
      <c r="F1601">
        <v>400.84100000000001</v>
      </c>
      <c r="G1601">
        <v>0</v>
      </c>
      <c r="H1601">
        <v>142.78700000000001</v>
      </c>
      <c r="I1601">
        <v>0</v>
      </c>
      <c r="J1601">
        <v>0.28327799999999997</v>
      </c>
      <c r="K1601">
        <v>0.72789899999999996</v>
      </c>
      <c r="L1601">
        <v>0</v>
      </c>
      <c r="M1601" t="s">
        <v>42</v>
      </c>
    </row>
    <row r="1602" spans="1:13" x14ac:dyDescent="0.25">
      <c r="A1602" t="s">
        <v>181</v>
      </c>
      <c r="B1602">
        <v>7020.33</v>
      </c>
      <c r="C1602">
        <v>6962.86</v>
      </c>
      <c r="D1602">
        <v>6962.69</v>
      </c>
      <c r="E1602">
        <v>6796.88</v>
      </c>
      <c r="F1602">
        <v>402.82299999999998</v>
      </c>
      <c r="G1602">
        <v>0</v>
      </c>
      <c r="H1602">
        <v>141.47200000000001</v>
      </c>
      <c r="I1602">
        <v>0</v>
      </c>
      <c r="J1602">
        <v>0.28310299999999999</v>
      </c>
      <c r="K1602">
        <v>0.72283399999999998</v>
      </c>
      <c r="L1602">
        <v>0</v>
      </c>
      <c r="M1602" t="s">
        <v>42</v>
      </c>
    </row>
    <row r="1603" spans="1:13" x14ac:dyDescent="0.25">
      <c r="A1603" t="s">
        <v>181</v>
      </c>
      <c r="B1603">
        <v>6949.68</v>
      </c>
      <c r="C1603">
        <v>6891.69</v>
      </c>
      <c r="D1603">
        <v>6891.5</v>
      </c>
      <c r="E1603">
        <v>6725.66</v>
      </c>
      <c r="F1603">
        <v>396.44299999999998</v>
      </c>
      <c r="G1603">
        <v>0</v>
      </c>
      <c r="H1603">
        <v>142.19499999999999</v>
      </c>
      <c r="I1603">
        <v>0</v>
      </c>
      <c r="J1603">
        <v>0.28471600000000002</v>
      </c>
      <c r="K1603">
        <v>0.71444399999999997</v>
      </c>
      <c r="L1603">
        <v>0</v>
      </c>
      <c r="M1603" t="s">
        <v>42</v>
      </c>
    </row>
    <row r="1604" spans="1:13" x14ac:dyDescent="0.25">
      <c r="A1604" t="s">
        <v>181</v>
      </c>
      <c r="B1604">
        <v>6993.57</v>
      </c>
      <c r="C1604">
        <v>6935.95</v>
      </c>
      <c r="D1604">
        <v>6935.78</v>
      </c>
      <c r="E1604">
        <v>6769.92</v>
      </c>
      <c r="F1604">
        <v>403.16699999999997</v>
      </c>
      <c r="G1604">
        <v>0</v>
      </c>
      <c r="H1604">
        <v>141.053</v>
      </c>
      <c r="I1604">
        <v>0</v>
      </c>
      <c r="J1604">
        <v>0.28336499999999998</v>
      </c>
      <c r="K1604">
        <v>0.72766900000000001</v>
      </c>
      <c r="L1604">
        <v>0</v>
      </c>
      <c r="M1604" t="s">
        <v>42</v>
      </c>
    </row>
    <row r="1605" spans="1:13" x14ac:dyDescent="0.25">
      <c r="A1605" t="s">
        <v>181</v>
      </c>
      <c r="B1605">
        <v>6991.59</v>
      </c>
      <c r="C1605">
        <v>6934.08</v>
      </c>
      <c r="D1605">
        <v>6933.91</v>
      </c>
      <c r="E1605">
        <v>6768.18</v>
      </c>
      <c r="F1605">
        <v>398.33699999999999</v>
      </c>
      <c r="G1605">
        <v>0</v>
      </c>
      <c r="H1605">
        <v>142.35599999999999</v>
      </c>
      <c r="I1605">
        <v>0</v>
      </c>
      <c r="J1605">
        <v>0.283304</v>
      </c>
      <c r="K1605">
        <v>0.72356799999999999</v>
      </c>
      <c r="L1605">
        <v>0</v>
      </c>
      <c r="M1605" t="s">
        <v>42</v>
      </c>
    </row>
    <row r="1606" spans="1:13" x14ac:dyDescent="0.25">
      <c r="A1606" t="s">
        <v>181</v>
      </c>
      <c r="B1606">
        <v>7007.63</v>
      </c>
      <c r="C1606">
        <v>6948.98</v>
      </c>
      <c r="D1606">
        <v>6948.81</v>
      </c>
      <c r="E1606">
        <v>6782.98</v>
      </c>
      <c r="F1606">
        <v>401.35</v>
      </c>
      <c r="G1606">
        <v>0</v>
      </c>
      <c r="H1606">
        <v>141.613</v>
      </c>
      <c r="I1606">
        <v>0</v>
      </c>
      <c r="J1606">
        <v>0.27684700000000001</v>
      </c>
      <c r="K1606">
        <v>0.72765999999999997</v>
      </c>
      <c r="L1606">
        <v>0</v>
      </c>
      <c r="M1606" t="s">
        <v>42</v>
      </c>
    </row>
    <row r="1607" spans="1:13" x14ac:dyDescent="0.25">
      <c r="A1607" t="s">
        <v>181</v>
      </c>
      <c r="B1607">
        <v>7168.9</v>
      </c>
      <c r="C1607">
        <v>7110.3</v>
      </c>
      <c r="D1607">
        <v>7110.08</v>
      </c>
      <c r="E1607">
        <v>6941.64</v>
      </c>
      <c r="F1607">
        <v>421.51100000000002</v>
      </c>
      <c r="G1607">
        <v>0</v>
      </c>
      <c r="H1607">
        <v>143.15100000000001</v>
      </c>
      <c r="I1607">
        <v>0</v>
      </c>
      <c r="J1607">
        <v>0.283084</v>
      </c>
      <c r="K1607">
        <v>0.70809999999999995</v>
      </c>
      <c r="L1607">
        <v>0</v>
      </c>
      <c r="M1607" t="s">
        <v>42</v>
      </c>
    </row>
    <row r="1608" spans="1:13" x14ac:dyDescent="0.25">
      <c r="A1608" t="s">
        <v>181</v>
      </c>
      <c r="B1608">
        <v>7116.08</v>
      </c>
      <c r="C1608">
        <v>7057.85</v>
      </c>
      <c r="D1608">
        <v>7057.63</v>
      </c>
      <c r="E1608">
        <v>6890.27</v>
      </c>
      <c r="F1608">
        <v>411.30599999999998</v>
      </c>
      <c r="G1608">
        <v>0</v>
      </c>
      <c r="H1608">
        <v>141.46700000000001</v>
      </c>
      <c r="I1608">
        <v>0</v>
      </c>
      <c r="J1608">
        <v>0.283188</v>
      </c>
      <c r="K1608">
        <v>0.72744799999999998</v>
      </c>
      <c r="L1608">
        <v>0</v>
      </c>
      <c r="M1608" t="s">
        <v>42</v>
      </c>
    </row>
    <row r="1609" spans="1:13" x14ac:dyDescent="0.25">
      <c r="A1609" t="s">
        <v>181</v>
      </c>
      <c r="B1609">
        <v>7101.99</v>
      </c>
      <c r="C1609">
        <v>7042.68</v>
      </c>
      <c r="D1609">
        <v>7042.47</v>
      </c>
      <c r="E1609">
        <v>6874.78</v>
      </c>
      <c r="F1609">
        <v>412.66199999999998</v>
      </c>
      <c r="G1609">
        <v>0</v>
      </c>
      <c r="H1609">
        <v>142.732</v>
      </c>
      <c r="I1609">
        <v>0</v>
      </c>
      <c r="J1609">
        <v>0.28307900000000003</v>
      </c>
      <c r="K1609">
        <v>0.72682599999999997</v>
      </c>
      <c r="L1609">
        <v>0</v>
      </c>
      <c r="M1609" t="s">
        <v>42</v>
      </c>
    </row>
    <row r="1610" spans="1:13" x14ac:dyDescent="0.25">
      <c r="A1610" t="s">
        <v>181</v>
      </c>
      <c r="B1610">
        <v>7102.24</v>
      </c>
      <c r="C1610">
        <v>7043.73</v>
      </c>
      <c r="D1610">
        <v>7043.53</v>
      </c>
      <c r="E1610">
        <v>6875.6</v>
      </c>
      <c r="F1610">
        <v>418.13900000000001</v>
      </c>
      <c r="G1610">
        <v>0</v>
      </c>
      <c r="H1610">
        <v>140.71700000000001</v>
      </c>
      <c r="I1610">
        <v>0</v>
      </c>
      <c r="J1610">
        <v>0.28314099999999998</v>
      </c>
      <c r="K1610">
        <v>0.72495100000000001</v>
      </c>
      <c r="L1610">
        <v>0</v>
      </c>
      <c r="M1610" t="s">
        <v>42</v>
      </c>
    </row>
    <row r="1611" spans="1:13" x14ac:dyDescent="0.25">
      <c r="A1611" t="s">
        <v>181</v>
      </c>
      <c r="B1611">
        <v>7140.39</v>
      </c>
      <c r="C1611">
        <v>7082.14</v>
      </c>
      <c r="D1611">
        <v>7081.93</v>
      </c>
      <c r="E1611">
        <v>6913.65</v>
      </c>
      <c r="F1611">
        <v>417.65600000000001</v>
      </c>
      <c r="G1611">
        <v>0</v>
      </c>
      <c r="H1611">
        <v>142.114</v>
      </c>
      <c r="I1611">
        <v>0</v>
      </c>
      <c r="J1611">
        <v>0.27112199999999997</v>
      </c>
      <c r="K1611">
        <v>0.70652800000000004</v>
      </c>
      <c r="L1611">
        <v>0</v>
      </c>
      <c r="M1611" t="s">
        <v>42</v>
      </c>
    </row>
    <row r="1612" spans="1:13" x14ac:dyDescent="0.25">
      <c r="A1612" t="s">
        <v>181</v>
      </c>
      <c r="B1612">
        <v>7176.04</v>
      </c>
      <c r="C1612">
        <v>7117.91</v>
      </c>
      <c r="D1612">
        <v>7117.68</v>
      </c>
      <c r="E1612">
        <v>6949.47</v>
      </c>
      <c r="F1612">
        <v>420.08300000000003</v>
      </c>
      <c r="G1612">
        <v>0</v>
      </c>
      <c r="H1612">
        <v>143.35300000000001</v>
      </c>
      <c r="I1612">
        <v>0</v>
      </c>
      <c r="J1612">
        <v>0.283078</v>
      </c>
      <c r="K1612">
        <v>0.70653100000000002</v>
      </c>
      <c r="L1612">
        <v>0</v>
      </c>
      <c r="M1612" t="s">
        <v>42</v>
      </c>
    </row>
    <row r="1613" spans="1:13" x14ac:dyDescent="0.25">
      <c r="A1613" t="s">
        <v>181</v>
      </c>
      <c r="B1613">
        <v>7169.6</v>
      </c>
      <c r="C1613">
        <v>7110.99</v>
      </c>
      <c r="D1613">
        <v>7110.77</v>
      </c>
      <c r="E1613">
        <v>6941.7</v>
      </c>
      <c r="F1613">
        <v>421.142</v>
      </c>
      <c r="G1613">
        <v>0</v>
      </c>
      <c r="H1613">
        <v>142.48699999999999</v>
      </c>
      <c r="I1613">
        <v>0</v>
      </c>
      <c r="J1613">
        <v>0.28317199999999998</v>
      </c>
      <c r="K1613">
        <v>0.72781499999999999</v>
      </c>
      <c r="L1613">
        <v>0</v>
      </c>
      <c r="M1613" t="s">
        <v>42</v>
      </c>
    </row>
    <row r="1614" spans="1:13" x14ac:dyDescent="0.25">
      <c r="A1614" t="s">
        <v>181</v>
      </c>
      <c r="B1614">
        <v>7153.59</v>
      </c>
      <c r="C1614">
        <v>7095.55</v>
      </c>
      <c r="D1614">
        <v>7095.32</v>
      </c>
      <c r="E1614">
        <v>6927.43</v>
      </c>
      <c r="F1614">
        <v>421.7</v>
      </c>
      <c r="G1614">
        <v>0</v>
      </c>
      <c r="H1614">
        <v>142.76</v>
      </c>
      <c r="I1614">
        <v>0</v>
      </c>
      <c r="J1614">
        <v>0.28307900000000003</v>
      </c>
      <c r="K1614">
        <v>0.70652800000000004</v>
      </c>
      <c r="L1614">
        <v>0</v>
      </c>
      <c r="M1614" t="s">
        <v>42</v>
      </c>
    </row>
    <row r="1615" spans="1:13" x14ac:dyDescent="0.25">
      <c r="A1615" t="s">
        <v>181</v>
      </c>
      <c r="B1615">
        <v>7177.64</v>
      </c>
      <c r="C1615">
        <v>7119.47</v>
      </c>
      <c r="D1615">
        <v>7119.23</v>
      </c>
      <c r="E1615">
        <v>6950.1</v>
      </c>
      <c r="F1615">
        <v>425.09800000000001</v>
      </c>
      <c r="G1615">
        <v>0</v>
      </c>
      <c r="H1615">
        <v>144.51</v>
      </c>
      <c r="I1615">
        <v>0</v>
      </c>
      <c r="J1615">
        <v>0.28325400000000001</v>
      </c>
      <c r="K1615">
        <v>0.72469499999999998</v>
      </c>
      <c r="L1615">
        <v>0</v>
      </c>
      <c r="M1615" t="s">
        <v>42</v>
      </c>
    </row>
    <row r="1616" spans="1:13" x14ac:dyDescent="0.25">
      <c r="A1616" t="s">
        <v>181</v>
      </c>
      <c r="B1616">
        <v>7134.68</v>
      </c>
      <c r="C1616">
        <v>7075.94</v>
      </c>
      <c r="D1616">
        <v>7075.71</v>
      </c>
      <c r="E1616">
        <v>6907.62</v>
      </c>
      <c r="F1616">
        <v>417.97199999999998</v>
      </c>
      <c r="G1616">
        <v>0</v>
      </c>
      <c r="H1616">
        <v>142.64500000000001</v>
      </c>
      <c r="I1616">
        <v>0</v>
      </c>
      <c r="J1616">
        <v>0.27023999999999998</v>
      </c>
      <c r="K1616">
        <v>0.72787100000000005</v>
      </c>
      <c r="L1616">
        <v>0</v>
      </c>
      <c r="M1616" t="s">
        <v>42</v>
      </c>
    </row>
    <row r="1617" spans="1:25" x14ac:dyDescent="0.25">
      <c r="A1617" t="s">
        <v>181</v>
      </c>
      <c r="B1617">
        <v>7183.28</v>
      </c>
      <c r="C1617">
        <v>7125.16</v>
      </c>
      <c r="D1617">
        <v>7124.94</v>
      </c>
      <c r="E1617">
        <v>6956.6</v>
      </c>
      <c r="F1617">
        <v>422.03399999999999</v>
      </c>
      <c r="G1617">
        <v>0</v>
      </c>
      <c r="H1617">
        <v>143.06899999999999</v>
      </c>
      <c r="I1617">
        <v>0</v>
      </c>
      <c r="J1617">
        <v>0.283553</v>
      </c>
      <c r="K1617">
        <v>0.72181200000000001</v>
      </c>
      <c r="L1617">
        <v>0</v>
      </c>
      <c r="M1617" t="s">
        <v>42</v>
      </c>
    </row>
    <row r="1618" spans="1:25" x14ac:dyDescent="0.25">
      <c r="A1618" t="s">
        <v>181</v>
      </c>
      <c r="B1618">
        <v>7095.69</v>
      </c>
      <c r="C1618">
        <v>7036.68</v>
      </c>
      <c r="D1618">
        <v>7036.46</v>
      </c>
      <c r="E1618">
        <v>6868.46</v>
      </c>
      <c r="F1618">
        <v>414.76</v>
      </c>
      <c r="G1618">
        <v>0</v>
      </c>
      <c r="H1618">
        <v>141.42599999999999</v>
      </c>
      <c r="I1618">
        <v>0</v>
      </c>
      <c r="J1618">
        <v>0.26700800000000002</v>
      </c>
      <c r="K1618">
        <v>0.70652899999999996</v>
      </c>
      <c r="L1618">
        <v>0</v>
      </c>
      <c r="M1618" t="s">
        <v>42</v>
      </c>
    </row>
    <row r="1619" spans="1:25" x14ac:dyDescent="0.25">
      <c r="A1619" t="s">
        <v>181</v>
      </c>
      <c r="B1619">
        <v>7102.22</v>
      </c>
      <c r="C1619">
        <v>7044.44</v>
      </c>
      <c r="D1619">
        <v>7044.22</v>
      </c>
      <c r="E1619">
        <v>6875.31</v>
      </c>
      <c r="F1619">
        <v>414.34100000000001</v>
      </c>
      <c r="G1619">
        <v>0</v>
      </c>
      <c r="H1619">
        <v>143.23599999999999</v>
      </c>
      <c r="I1619">
        <v>0</v>
      </c>
      <c r="J1619">
        <v>0.283136</v>
      </c>
      <c r="K1619">
        <v>0.72343299999999999</v>
      </c>
      <c r="L1619">
        <v>0</v>
      </c>
      <c r="M1619" t="s">
        <v>42</v>
      </c>
    </row>
    <row r="1620" spans="1:25" x14ac:dyDescent="0.25">
      <c r="A1620" t="s">
        <v>181</v>
      </c>
      <c r="B1620">
        <v>7072.29</v>
      </c>
      <c r="C1620">
        <v>7014.29</v>
      </c>
      <c r="D1620">
        <v>7014.09</v>
      </c>
      <c r="E1620">
        <v>6845.74</v>
      </c>
      <c r="F1620">
        <v>411.37400000000002</v>
      </c>
      <c r="G1620">
        <v>0</v>
      </c>
      <c r="H1620">
        <v>140.92599999999999</v>
      </c>
      <c r="I1620">
        <v>0</v>
      </c>
      <c r="J1620">
        <v>0.28329599999999999</v>
      </c>
      <c r="K1620">
        <v>0.71916999999999998</v>
      </c>
      <c r="L1620">
        <v>0</v>
      </c>
      <c r="M1620" t="s">
        <v>42</v>
      </c>
    </row>
    <row r="1621" spans="1:25" x14ac:dyDescent="0.25">
      <c r="A1621" t="s">
        <v>181</v>
      </c>
      <c r="B1621">
        <v>7201.62</v>
      </c>
      <c r="C1621">
        <v>7143.04</v>
      </c>
      <c r="D1621">
        <v>7142.82</v>
      </c>
      <c r="E1621">
        <v>6973.51</v>
      </c>
      <c r="F1621">
        <v>429.685</v>
      </c>
      <c r="G1621">
        <v>0</v>
      </c>
      <c r="H1621">
        <v>143.226</v>
      </c>
      <c r="I1621">
        <v>0</v>
      </c>
      <c r="J1621">
        <v>0.28497299999999998</v>
      </c>
      <c r="K1621">
        <v>0.72390200000000005</v>
      </c>
      <c r="L1621">
        <v>0</v>
      </c>
      <c r="M1621" t="s">
        <v>42</v>
      </c>
    </row>
    <row r="1622" spans="1:25" x14ac:dyDescent="0.25">
      <c r="A1622" t="s">
        <v>181</v>
      </c>
      <c r="B1622">
        <v>7095.91</v>
      </c>
      <c r="C1622">
        <v>7037.13</v>
      </c>
      <c r="D1622">
        <v>7036.94</v>
      </c>
      <c r="E1622">
        <v>6868.67</v>
      </c>
      <c r="F1622">
        <v>416.07799999999997</v>
      </c>
      <c r="G1622">
        <v>0</v>
      </c>
      <c r="H1622">
        <v>140.732</v>
      </c>
      <c r="I1622">
        <v>0</v>
      </c>
      <c r="J1622">
        <v>0.283161</v>
      </c>
      <c r="K1622">
        <v>0.72692199999999996</v>
      </c>
      <c r="L1622">
        <v>0</v>
      </c>
      <c r="M1622" t="s">
        <v>42</v>
      </c>
    </row>
    <row r="1623" spans="1:25" x14ac:dyDescent="0.25">
      <c r="A1623" t="s">
        <v>181</v>
      </c>
      <c r="B1623">
        <v>7079.87</v>
      </c>
      <c r="C1623">
        <v>7021.23</v>
      </c>
      <c r="D1623">
        <v>7021.03</v>
      </c>
      <c r="E1623">
        <v>6853.15</v>
      </c>
      <c r="F1623">
        <v>419.06099999999998</v>
      </c>
      <c r="G1623">
        <v>0</v>
      </c>
      <c r="H1623">
        <v>142.74299999999999</v>
      </c>
      <c r="I1623">
        <v>0</v>
      </c>
      <c r="J1623">
        <v>0.28308499999999998</v>
      </c>
      <c r="K1623">
        <v>0.727441</v>
      </c>
      <c r="L1623">
        <v>0</v>
      </c>
      <c r="M1623" t="s">
        <v>42</v>
      </c>
      <c r="R1623" t="s">
        <v>67</v>
      </c>
      <c r="U1623" t="s">
        <v>66</v>
      </c>
      <c r="X1623" t="s">
        <v>64</v>
      </c>
    </row>
    <row r="1624" spans="1:25" x14ac:dyDescent="0.25">
      <c r="A1624" t="s">
        <v>181</v>
      </c>
      <c r="B1624">
        <v>7072.15</v>
      </c>
      <c r="C1624">
        <v>7013.23</v>
      </c>
      <c r="D1624">
        <v>7013.03</v>
      </c>
      <c r="E1624">
        <v>6845.83</v>
      </c>
      <c r="F1624">
        <v>417.048</v>
      </c>
      <c r="G1624">
        <v>0</v>
      </c>
      <c r="H1624">
        <v>142.36699999999999</v>
      </c>
      <c r="I1624">
        <v>0</v>
      </c>
      <c r="J1624">
        <v>0.261189</v>
      </c>
      <c r="K1624">
        <v>0.72750300000000001</v>
      </c>
      <c r="L1624">
        <v>0</v>
      </c>
      <c r="M1624" t="s">
        <v>42</v>
      </c>
      <c r="R1624">
        <f>AVERAGE(B1575:B1624)</f>
        <v>7106.7519999999986</v>
      </c>
      <c r="S1624">
        <f>AVERAGE(C1575:C1624)</f>
        <v>7048.6019999999971</v>
      </c>
      <c r="U1624">
        <f>_xlfn.VAR.P(B1575:B1624)</f>
        <v>4059.4022359999963</v>
      </c>
      <c r="V1624">
        <f>_xlfn.VAR.P(C1575:C1624)</f>
        <v>4037.2909160000058</v>
      </c>
      <c r="X1624">
        <f>1.96*SQRT(U1624)/50</f>
        <v>2.4975667862796049</v>
      </c>
      <c r="Y1624">
        <f>1.96*SQRT(V1624)/50</f>
        <v>2.4907554502925913</v>
      </c>
    </row>
    <row r="1625" spans="1:25" x14ac:dyDescent="0.25">
      <c r="A1625" t="s">
        <v>182</v>
      </c>
      <c r="B1625">
        <v>355437.34289999999</v>
      </c>
      <c r="C1625" t="s">
        <v>36</v>
      </c>
    </row>
    <row r="1626" spans="1:25" x14ac:dyDescent="0.25">
      <c r="A1626" t="s">
        <v>159</v>
      </c>
      <c r="B1626">
        <v>7885.51</v>
      </c>
      <c r="C1626">
        <v>7765.88</v>
      </c>
      <c r="D1626">
        <v>7765.68</v>
      </c>
      <c r="E1626">
        <v>7601.05</v>
      </c>
      <c r="F1626">
        <v>398.49099999999999</v>
      </c>
      <c r="G1626">
        <v>425.59</v>
      </c>
      <c r="H1626">
        <v>152.26900000000001</v>
      </c>
      <c r="I1626">
        <v>95.926500000000004</v>
      </c>
      <c r="J1626">
        <v>151.822</v>
      </c>
      <c r="K1626">
        <v>6757.24</v>
      </c>
      <c r="L1626">
        <v>0.28315099999999999</v>
      </c>
      <c r="M1626">
        <v>0.72781499999999999</v>
      </c>
      <c r="N1626">
        <v>0</v>
      </c>
      <c r="O1626" t="s">
        <v>42</v>
      </c>
    </row>
    <row r="1627" spans="1:25" x14ac:dyDescent="0.25">
      <c r="A1627" t="s">
        <v>159</v>
      </c>
      <c r="B1627">
        <v>7859.22</v>
      </c>
      <c r="C1627">
        <v>7737.45</v>
      </c>
      <c r="D1627">
        <v>7737.27</v>
      </c>
      <c r="E1627">
        <v>7582.27</v>
      </c>
      <c r="F1627">
        <v>390.404</v>
      </c>
      <c r="G1627">
        <v>420.26299999999998</v>
      </c>
      <c r="H1627">
        <v>151.929</v>
      </c>
      <c r="I1627">
        <v>95.246700000000004</v>
      </c>
      <c r="J1627">
        <v>147.83199999999999</v>
      </c>
      <c r="K1627">
        <v>6752.23</v>
      </c>
      <c r="L1627">
        <v>0.28308800000000001</v>
      </c>
      <c r="M1627">
        <v>0.72334299999999996</v>
      </c>
      <c r="N1627">
        <v>0</v>
      </c>
      <c r="O1627" t="s">
        <v>42</v>
      </c>
    </row>
    <row r="1628" spans="1:25" x14ac:dyDescent="0.25">
      <c r="A1628" t="s">
        <v>159</v>
      </c>
      <c r="B1628">
        <v>7869.15</v>
      </c>
      <c r="C1628">
        <v>7751.84</v>
      </c>
      <c r="D1628">
        <v>7751.67</v>
      </c>
      <c r="E1628">
        <v>7596.93</v>
      </c>
      <c r="F1628">
        <v>386.21899999999999</v>
      </c>
      <c r="G1628">
        <v>420.73200000000003</v>
      </c>
      <c r="H1628">
        <v>152.453</v>
      </c>
      <c r="I1628">
        <v>95.197500000000005</v>
      </c>
      <c r="J1628">
        <v>147.72900000000001</v>
      </c>
      <c r="K1628">
        <v>6770.24</v>
      </c>
      <c r="L1628">
        <v>0.28312700000000002</v>
      </c>
      <c r="M1628">
        <v>0.72574000000000005</v>
      </c>
      <c r="N1628">
        <v>0</v>
      </c>
      <c r="O1628" t="s">
        <v>42</v>
      </c>
    </row>
    <row r="1629" spans="1:25" x14ac:dyDescent="0.25">
      <c r="A1629" t="s">
        <v>159</v>
      </c>
      <c r="B1629">
        <v>7878.81</v>
      </c>
      <c r="C1629">
        <v>7761.18</v>
      </c>
      <c r="D1629">
        <v>7761</v>
      </c>
      <c r="E1629">
        <v>7603.83</v>
      </c>
      <c r="F1629">
        <v>391.00599999999997</v>
      </c>
      <c r="G1629">
        <v>420.97</v>
      </c>
      <c r="H1629">
        <v>152.107</v>
      </c>
      <c r="I1629">
        <v>95.338300000000004</v>
      </c>
      <c r="J1629">
        <v>148.02699999999999</v>
      </c>
      <c r="K1629">
        <v>6772.31</v>
      </c>
      <c r="L1629">
        <v>0.28365600000000002</v>
      </c>
      <c r="M1629">
        <v>0.72301800000000005</v>
      </c>
      <c r="N1629">
        <v>0</v>
      </c>
      <c r="O1629" t="s">
        <v>42</v>
      </c>
    </row>
    <row r="1630" spans="1:25" x14ac:dyDescent="0.25">
      <c r="A1630" t="s">
        <v>159</v>
      </c>
      <c r="B1630">
        <v>8024.29</v>
      </c>
      <c r="C1630">
        <v>7905.35</v>
      </c>
      <c r="D1630">
        <v>7905.17</v>
      </c>
      <c r="E1630">
        <v>7737.52</v>
      </c>
      <c r="F1630">
        <v>397.90199999999999</v>
      </c>
      <c r="G1630">
        <v>433.78</v>
      </c>
      <c r="H1630">
        <v>152.56899999999999</v>
      </c>
      <c r="I1630">
        <v>98.680099999999996</v>
      </c>
      <c r="J1630">
        <v>156.64599999999999</v>
      </c>
      <c r="K1630">
        <v>6885.2</v>
      </c>
      <c r="L1630">
        <v>0.26351599999999997</v>
      </c>
      <c r="M1630">
        <v>0.72321299999999999</v>
      </c>
      <c r="N1630">
        <v>0</v>
      </c>
      <c r="O1630" t="s">
        <v>42</v>
      </c>
    </row>
    <row r="1631" spans="1:25" x14ac:dyDescent="0.25">
      <c r="A1631" t="s">
        <v>159</v>
      </c>
      <c r="B1631">
        <v>7894.29</v>
      </c>
      <c r="C1631">
        <v>7775.54</v>
      </c>
      <c r="D1631">
        <v>7775.35</v>
      </c>
      <c r="E1631">
        <v>7616.92</v>
      </c>
      <c r="F1631">
        <v>394.488</v>
      </c>
      <c r="G1631">
        <v>424.11799999999999</v>
      </c>
      <c r="H1631">
        <v>151.958</v>
      </c>
      <c r="I1631">
        <v>96.234300000000005</v>
      </c>
      <c r="J1631">
        <v>150.36699999999999</v>
      </c>
      <c r="K1631">
        <v>6778.65</v>
      </c>
      <c r="L1631">
        <v>0.28309800000000002</v>
      </c>
      <c r="M1631">
        <v>0.727522</v>
      </c>
      <c r="N1631">
        <v>0</v>
      </c>
      <c r="O1631" t="s">
        <v>42</v>
      </c>
    </row>
    <row r="1632" spans="1:25" x14ac:dyDescent="0.25">
      <c r="A1632" t="s">
        <v>159</v>
      </c>
      <c r="B1632">
        <v>7912.53</v>
      </c>
      <c r="C1632">
        <v>7791.42</v>
      </c>
      <c r="D1632">
        <v>7791.25</v>
      </c>
      <c r="E1632">
        <v>7634.07</v>
      </c>
      <c r="F1632">
        <v>386.25299999999999</v>
      </c>
      <c r="G1632">
        <v>431.81299999999999</v>
      </c>
      <c r="H1632">
        <v>152.23099999999999</v>
      </c>
      <c r="I1632">
        <v>100.99</v>
      </c>
      <c r="J1632">
        <v>153.27099999999999</v>
      </c>
      <c r="K1632">
        <v>6796.06</v>
      </c>
      <c r="L1632">
        <v>0.26086599999999999</v>
      </c>
      <c r="M1632">
        <v>0.72789800000000004</v>
      </c>
      <c r="N1632">
        <v>0</v>
      </c>
      <c r="O1632" t="s">
        <v>42</v>
      </c>
    </row>
    <row r="1633" spans="1:15" x14ac:dyDescent="0.25">
      <c r="A1633" t="s">
        <v>159</v>
      </c>
      <c r="B1633">
        <v>7899.3</v>
      </c>
      <c r="C1633">
        <v>7778.53</v>
      </c>
      <c r="D1633">
        <v>7778.34</v>
      </c>
      <c r="E1633">
        <v>7615.59</v>
      </c>
      <c r="F1633">
        <v>394.721</v>
      </c>
      <c r="G1633">
        <v>423.435</v>
      </c>
      <c r="H1633">
        <v>152.16900000000001</v>
      </c>
      <c r="I1633">
        <v>96.322900000000004</v>
      </c>
      <c r="J1633">
        <v>149.517</v>
      </c>
      <c r="K1633">
        <v>6777.78</v>
      </c>
      <c r="L1633">
        <v>0.28308499999999998</v>
      </c>
      <c r="M1633">
        <v>0.72586099999999998</v>
      </c>
      <c r="N1633">
        <v>0</v>
      </c>
      <c r="O1633" t="s">
        <v>42</v>
      </c>
    </row>
    <row r="1634" spans="1:15" x14ac:dyDescent="0.25">
      <c r="A1634" t="s">
        <v>159</v>
      </c>
      <c r="B1634">
        <v>7836.85</v>
      </c>
      <c r="C1634">
        <v>7719.75</v>
      </c>
      <c r="D1634">
        <v>7719.57</v>
      </c>
      <c r="E1634">
        <v>7563.56</v>
      </c>
      <c r="F1634">
        <v>388.73</v>
      </c>
      <c r="G1634">
        <v>421.62400000000002</v>
      </c>
      <c r="H1634">
        <v>152.33199999999999</v>
      </c>
      <c r="I1634">
        <v>95.500100000000003</v>
      </c>
      <c r="J1634">
        <v>148.429</v>
      </c>
      <c r="K1634">
        <v>6733.55</v>
      </c>
      <c r="L1634">
        <v>0.28309299999999998</v>
      </c>
      <c r="M1634">
        <v>0.72609900000000005</v>
      </c>
      <c r="N1634">
        <v>0</v>
      </c>
      <c r="O1634" t="s">
        <v>42</v>
      </c>
    </row>
    <row r="1635" spans="1:15" x14ac:dyDescent="0.25">
      <c r="A1635" t="s">
        <v>159</v>
      </c>
      <c r="B1635">
        <v>7834.79</v>
      </c>
      <c r="C1635">
        <v>7714.69</v>
      </c>
      <c r="D1635">
        <v>7714.52</v>
      </c>
      <c r="E1635">
        <v>7561.4</v>
      </c>
      <c r="F1635">
        <v>390.685</v>
      </c>
      <c r="G1635">
        <v>421.25099999999998</v>
      </c>
      <c r="H1635">
        <v>151.864</v>
      </c>
      <c r="I1635">
        <v>95.603700000000003</v>
      </c>
      <c r="J1635">
        <v>148.38200000000001</v>
      </c>
      <c r="K1635">
        <v>6730.12</v>
      </c>
      <c r="L1635">
        <v>0.26128099999999999</v>
      </c>
      <c r="M1635">
        <v>0.70653200000000005</v>
      </c>
      <c r="N1635">
        <v>0</v>
      </c>
      <c r="O1635" t="s">
        <v>42</v>
      </c>
    </row>
    <row r="1636" spans="1:15" x14ac:dyDescent="0.25">
      <c r="A1636" t="s">
        <v>159</v>
      </c>
      <c r="B1636">
        <v>7837.07</v>
      </c>
      <c r="C1636">
        <v>7717.65</v>
      </c>
      <c r="D1636">
        <v>7717.46</v>
      </c>
      <c r="E1636">
        <v>7562.06</v>
      </c>
      <c r="F1636">
        <v>387.18900000000002</v>
      </c>
      <c r="G1636">
        <v>421.178</v>
      </c>
      <c r="H1636">
        <v>152.322</v>
      </c>
      <c r="I1636">
        <v>95.469899999999996</v>
      </c>
      <c r="J1636">
        <v>148.149</v>
      </c>
      <c r="K1636">
        <v>6734.08</v>
      </c>
      <c r="L1636">
        <v>0.28308499999999998</v>
      </c>
      <c r="M1636">
        <v>0.72748100000000004</v>
      </c>
      <c r="N1636">
        <v>0</v>
      </c>
      <c r="O1636" t="s">
        <v>42</v>
      </c>
    </row>
    <row r="1637" spans="1:15" x14ac:dyDescent="0.25">
      <c r="A1637" t="s">
        <v>159</v>
      </c>
      <c r="B1637">
        <v>7881.94</v>
      </c>
      <c r="C1637">
        <v>7762.62</v>
      </c>
      <c r="D1637">
        <v>7762.43</v>
      </c>
      <c r="E1637">
        <v>7606.69</v>
      </c>
      <c r="F1637">
        <v>389.38</v>
      </c>
      <c r="G1637">
        <v>421.80700000000002</v>
      </c>
      <c r="H1637">
        <v>152.63200000000001</v>
      </c>
      <c r="I1637">
        <v>95.637100000000004</v>
      </c>
      <c r="J1637">
        <v>148.303</v>
      </c>
      <c r="K1637">
        <v>6775.54</v>
      </c>
      <c r="L1637">
        <v>0.28077600000000003</v>
      </c>
      <c r="M1637">
        <v>0.70653200000000005</v>
      </c>
      <c r="N1637">
        <v>0</v>
      </c>
      <c r="O1637" t="s">
        <v>42</v>
      </c>
    </row>
    <row r="1638" spans="1:15" x14ac:dyDescent="0.25">
      <c r="A1638" t="s">
        <v>159</v>
      </c>
      <c r="B1638">
        <v>7865.17</v>
      </c>
      <c r="C1638">
        <v>7746.19</v>
      </c>
      <c r="D1638">
        <v>7746.01</v>
      </c>
      <c r="E1638">
        <v>7591.88</v>
      </c>
      <c r="F1638">
        <v>384.565</v>
      </c>
      <c r="G1638">
        <v>421.28</v>
      </c>
      <c r="H1638">
        <v>152.566</v>
      </c>
      <c r="I1638">
        <v>95.4011</v>
      </c>
      <c r="J1638">
        <v>147.86000000000001</v>
      </c>
      <c r="K1638">
        <v>6766.2</v>
      </c>
      <c r="L1638">
        <v>0.28360200000000002</v>
      </c>
      <c r="M1638">
        <v>0.711835</v>
      </c>
      <c r="N1638">
        <v>0</v>
      </c>
      <c r="O1638" t="s">
        <v>42</v>
      </c>
    </row>
    <row r="1639" spans="1:15" x14ac:dyDescent="0.25">
      <c r="A1639" t="s">
        <v>159</v>
      </c>
      <c r="B1639">
        <v>7856.49</v>
      </c>
      <c r="C1639">
        <v>7738.91</v>
      </c>
      <c r="D1639">
        <v>7738.73</v>
      </c>
      <c r="E1639">
        <v>7584.69</v>
      </c>
      <c r="F1639">
        <v>387.947</v>
      </c>
      <c r="G1639">
        <v>422.238</v>
      </c>
      <c r="H1639">
        <v>152.81200000000001</v>
      </c>
      <c r="I1639">
        <v>95.708799999999997</v>
      </c>
      <c r="J1639">
        <v>148.227</v>
      </c>
      <c r="K1639">
        <v>6754.69</v>
      </c>
      <c r="L1639">
        <v>0.28317300000000001</v>
      </c>
      <c r="M1639">
        <v>0.71426100000000003</v>
      </c>
      <c r="N1639">
        <v>0</v>
      </c>
      <c r="O1639" t="s">
        <v>42</v>
      </c>
    </row>
    <row r="1640" spans="1:15" x14ac:dyDescent="0.25">
      <c r="A1640" t="s">
        <v>159</v>
      </c>
      <c r="B1640">
        <v>7886.33</v>
      </c>
      <c r="C1640">
        <v>7769.52</v>
      </c>
      <c r="D1640">
        <v>7769.31</v>
      </c>
      <c r="E1640">
        <v>7601.01</v>
      </c>
      <c r="F1640">
        <v>398.92200000000003</v>
      </c>
      <c r="G1640">
        <v>423.04500000000002</v>
      </c>
      <c r="H1640">
        <v>151.90299999999999</v>
      </c>
      <c r="I1640">
        <v>95.3048</v>
      </c>
      <c r="J1640">
        <v>149.702</v>
      </c>
      <c r="K1640">
        <v>6759.31</v>
      </c>
      <c r="L1640">
        <v>0.284076</v>
      </c>
      <c r="M1640">
        <v>0.70652700000000002</v>
      </c>
      <c r="N1640">
        <v>0</v>
      </c>
      <c r="O1640" t="s">
        <v>42</v>
      </c>
    </row>
    <row r="1641" spans="1:15" x14ac:dyDescent="0.25">
      <c r="A1641" t="s">
        <v>159</v>
      </c>
      <c r="B1641">
        <v>7865.24</v>
      </c>
      <c r="C1641">
        <v>7744.56</v>
      </c>
      <c r="D1641">
        <v>7744.37</v>
      </c>
      <c r="E1641">
        <v>7577.07</v>
      </c>
      <c r="F1641">
        <v>401.82900000000001</v>
      </c>
      <c r="G1641">
        <v>420.21899999999999</v>
      </c>
      <c r="H1641">
        <v>151.28100000000001</v>
      </c>
      <c r="I1641">
        <v>95.251999999999995</v>
      </c>
      <c r="J1641">
        <v>148.40600000000001</v>
      </c>
      <c r="K1641">
        <v>6735.48</v>
      </c>
      <c r="L1641">
        <v>0.27298600000000001</v>
      </c>
      <c r="M1641">
        <v>0.723051</v>
      </c>
      <c r="N1641">
        <v>0</v>
      </c>
      <c r="O1641" t="s">
        <v>42</v>
      </c>
    </row>
    <row r="1642" spans="1:15" x14ac:dyDescent="0.25">
      <c r="A1642" t="s">
        <v>159</v>
      </c>
      <c r="B1642">
        <v>7875.16</v>
      </c>
      <c r="C1642">
        <v>7754.66</v>
      </c>
      <c r="D1642">
        <v>7754.45</v>
      </c>
      <c r="E1642">
        <v>7587.62</v>
      </c>
      <c r="F1642">
        <v>397.52699999999999</v>
      </c>
      <c r="G1642">
        <v>421.59</v>
      </c>
      <c r="H1642">
        <v>151.072</v>
      </c>
      <c r="I1642">
        <v>95.702699999999993</v>
      </c>
      <c r="J1642">
        <v>149.39400000000001</v>
      </c>
      <c r="K1642">
        <v>6748.72</v>
      </c>
      <c r="L1642">
        <v>0.28318199999999999</v>
      </c>
      <c r="M1642">
        <v>0.72787599999999997</v>
      </c>
      <c r="N1642">
        <v>0</v>
      </c>
      <c r="O1642" t="s">
        <v>42</v>
      </c>
    </row>
    <row r="1643" spans="1:15" x14ac:dyDescent="0.25">
      <c r="A1643" t="s">
        <v>159</v>
      </c>
      <c r="B1643">
        <v>7849.54</v>
      </c>
      <c r="C1643">
        <v>7728.63</v>
      </c>
      <c r="D1643">
        <v>7728.43</v>
      </c>
      <c r="E1643">
        <v>7560.11</v>
      </c>
      <c r="F1643">
        <v>400.62200000000001</v>
      </c>
      <c r="G1643">
        <v>419.81200000000001</v>
      </c>
      <c r="H1643">
        <v>151.322</v>
      </c>
      <c r="I1643">
        <v>94.777900000000002</v>
      </c>
      <c r="J1643">
        <v>148.374</v>
      </c>
      <c r="K1643">
        <v>6720.28</v>
      </c>
      <c r="L1643">
        <v>0.28312300000000001</v>
      </c>
      <c r="M1643">
        <v>0.70652800000000004</v>
      </c>
      <c r="N1643">
        <v>0</v>
      </c>
      <c r="O1643" t="s">
        <v>42</v>
      </c>
    </row>
    <row r="1644" spans="1:15" x14ac:dyDescent="0.25">
      <c r="A1644" t="s">
        <v>159</v>
      </c>
      <c r="B1644">
        <v>7894.88</v>
      </c>
      <c r="C1644">
        <v>7773.44</v>
      </c>
      <c r="D1644">
        <v>7773.22</v>
      </c>
      <c r="E1644">
        <v>7605.48</v>
      </c>
      <c r="F1644">
        <v>400.65699999999998</v>
      </c>
      <c r="G1644">
        <v>423.74299999999999</v>
      </c>
      <c r="H1644">
        <v>151.59399999999999</v>
      </c>
      <c r="I1644">
        <v>96.223699999999994</v>
      </c>
      <c r="J1644">
        <v>150.71700000000001</v>
      </c>
      <c r="K1644">
        <v>6761.01</v>
      </c>
      <c r="L1644">
        <v>0.283078</v>
      </c>
      <c r="M1644">
        <v>0.74476100000000001</v>
      </c>
      <c r="N1644">
        <v>0</v>
      </c>
      <c r="O1644" t="s">
        <v>42</v>
      </c>
    </row>
    <row r="1645" spans="1:15" x14ac:dyDescent="0.25">
      <c r="A1645" t="s">
        <v>159</v>
      </c>
      <c r="B1645">
        <v>7891.79</v>
      </c>
      <c r="C1645">
        <v>7772.59</v>
      </c>
      <c r="D1645">
        <v>7772.36</v>
      </c>
      <c r="E1645">
        <v>7601.66</v>
      </c>
      <c r="F1645">
        <v>404.32299999999998</v>
      </c>
      <c r="G1645">
        <v>423.00299999999999</v>
      </c>
      <c r="H1645">
        <v>151.41200000000001</v>
      </c>
      <c r="I1645">
        <v>95.918899999999994</v>
      </c>
      <c r="J1645">
        <v>150.22399999999999</v>
      </c>
      <c r="K1645">
        <v>6753.72</v>
      </c>
      <c r="L1645">
        <v>0.28356799999999999</v>
      </c>
      <c r="M1645">
        <v>0.70651699999999995</v>
      </c>
      <c r="N1645">
        <v>0</v>
      </c>
      <c r="O1645" t="s">
        <v>42</v>
      </c>
    </row>
    <row r="1646" spans="1:15" x14ac:dyDescent="0.25">
      <c r="A1646" t="s">
        <v>159</v>
      </c>
      <c r="B1646">
        <v>7881.91</v>
      </c>
      <c r="C1646">
        <v>7757.71</v>
      </c>
      <c r="D1646">
        <v>7757.49</v>
      </c>
      <c r="E1646">
        <v>7588.22</v>
      </c>
      <c r="F1646">
        <v>399.64600000000002</v>
      </c>
      <c r="G1646">
        <v>421.02800000000002</v>
      </c>
      <c r="H1646">
        <v>151.303</v>
      </c>
      <c r="I1646">
        <v>95.362099999999998</v>
      </c>
      <c r="J1646">
        <v>149.095</v>
      </c>
      <c r="K1646">
        <v>6747.46</v>
      </c>
      <c r="L1646">
        <v>0.28308499999999998</v>
      </c>
      <c r="M1646">
        <v>0.72540700000000002</v>
      </c>
      <c r="N1646">
        <v>0</v>
      </c>
      <c r="O1646" t="s">
        <v>42</v>
      </c>
    </row>
    <row r="1647" spans="1:15" x14ac:dyDescent="0.25">
      <c r="A1647" t="s">
        <v>159</v>
      </c>
      <c r="B1647">
        <v>7895.99</v>
      </c>
      <c r="C1647">
        <v>7773.26</v>
      </c>
      <c r="D1647">
        <v>7773.03</v>
      </c>
      <c r="E1647">
        <v>7604.59</v>
      </c>
      <c r="F1647">
        <v>403.08699999999999</v>
      </c>
      <c r="G1647">
        <v>421.90600000000001</v>
      </c>
      <c r="H1647">
        <v>151.00899999999999</v>
      </c>
      <c r="I1647">
        <v>96.775400000000005</v>
      </c>
      <c r="J1647">
        <v>149.03800000000001</v>
      </c>
      <c r="K1647">
        <v>6759.04</v>
      </c>
      <c r="L1647">
        <v>0.28308100000000003</v>
      </c>
      <c r="M1647">
        <v>0.72230000000000005</v>
      </c>
      <c r="N1647">
        <v>0</v>
      </c>
      <c r="O1647" t="s">
        <v>42</v>
      </c>
    </row>
    <row r="1648" spans="1:15" x14ac:dyDescent="0.25">
      <c r="A1648" t="s">
        <v>159</v>
      </c>
      <c r="B1648">
        <v>7940.96</v>
      </c>
      <c r="C1648">
        <v>7820.72</v>
      </c>
      <c r="D1648">
        <v>7820.52</v>
      </c>
      <c r="E1648">
        <v>7650.2</v>
      </c>
      <c r="F1648">
        <v>398.94799999999998</v>
      </c>
      <c r="G1648">
        <v>422.697</v>
      </c>
      <c r="H1648">
        <v>151.78</v>
      </c>
      <c r="I1648">
        <v>95.710800000000006</v>
      </c>
      <c r="J1648">
        <v>150</v>
      </c>
      <c r="K1648">
        <v>6808.36</v>
      </c>
      <c r="L1648">
        <v>0.28311199999999997</v>
      </c>
      <c r="M1648">
        <v>0.72544900000000001</v>
      </c>
      <c r="N1648">
        <v>0</v>
      </c>
      <c r="O1648" t="s">
        <v>42</v>
      </c>
    </row>
    <row r="1649" spans="1:15" x14ac:dyDescent="0.25">
      <c r="A1649" t="s">
        <v>159</v>
      </c>
      <c r="B1649">
        <v>7886.88</v>
      </c>
      <c r="C1649">
        <v>7765.64</v>
      </c>
      <c r="D1649">
        <v>7765.43</v>
      </c>
      <c r="E1649">
        <v>7598.46</v>
      </c>
      <c r="F1649">
        <v>401.58699999999999</v>
      </c>
      <c r="G1649">
        <v>420.48500000000001</v>
      </c>
      <c r="H1649">
        <v>151.31800000000001</v>
      </c>
      <c r="I1649">
        <v>95.218000000000004</v>
      </c>
      <c r="J1649">
        <v>148.62</v>
      </c>
      <c r="K1649">
        <v>6756.76</v>
      </c>
      <c r="L1649">
        <v>0.27791300000000002</v>
      </c>
      <c r="M1649">
        <v>0.718167</v>
      </c>
      <c r="N1649">
        <v>0</v>
      </c>
      <c r="O1649" t="s">
        <v>42</v>
      </c>
    </row>
    <row r="1650" spans="1:15" x14ac:dyDescent="0.25">
      <c r="A1650" t="s">
        <v>159</v>
      </c>
      <c r="B1650">
        <v>7904.24</v>
      </c>
      <c r="C1650">
        <v>7786.98</v>
      </c>
      <c r="D1650">
        <v>7786.79</v>
      </c>
      <c r="E1650">
        <v>7622.86</v>
      </c>
      <c r="F1650">
        <v>391.392</v>
      </c>
      <c r="G1650">
        <v>420.44400000000002</v>
      </c>
      <c r="H1650">
        <v>151.447</v>
      </c>
      <c r="I1650">
        <v>95.071100000000001</v>
      </c>
      <c r="J1650">
        <v>148.83000000000001</v>
      </c>
      <c r="K1650">
        <v>6790.98</v>
      </c>
      <c r="L1650">
        <v>0.28322700000000001</v>
      </c>
      <c r="M1650">
        <v>0.70653100000000002</v>
      </c>
      <c r="N1650">
        <v>0</v>
      </c>
      <c r="O1650" t="s">
        <v>42</v>
      </c>
    </row>
    <row r="1651" spans="1:15" x14ac:dyDescent="0.25">
      <c r="A1651" t="s">
        <v>159</v>
      </c>
      <c r="B1651">
        <v>7890.9</v>
      </c>
      <c r="C1651">
        <v>7773.58</v>
      </c>
      <c r="D1651">
        <v>7773.38</v>
      </c>
      <c r="E1651">
        <v>7606.3</v>
      </c>
      <c r="F1651">
        <v>399.33199999999999</v>
      </c>
      <c r="G1651">
        <v>422.25700000000001</v>
      </c>
      <c r="H1651">
        <v>151.58600000000001</v>
      </c>
      <c r="I1651">
        <v>96.392899999999997</v>
      </c>
      <c r="J1651">
        <v>148.869</v>
      </c>
      <c r="K1651">
        <v>6764.67</v>
      </c>
      <c r="L1651">
        <v>0.260598</v>
      </c>
      <c r="M1651">
        <v>0.72784700000000002</v>
      </c>
      <c r="N1651">
        <v>0</v>
      </c>
      <c r="O1651" t="s">
        <v>42</v>
      </c>
    </row>
    <row r="1652" spans="1:15" x14ac:dyDescent="0.25">
      <c r="A1652" t="s">
        <v>159</v>
      </c>
      <c r="B1652">
        <v>7880.49</v>
      </c>
      <c r="C1652">
        <v>7761.98</v>
      </c>
      <c r="D1652">
        <v>7761.78</v>
      </c>
      <c r="E1652">
        <v>7593.86</v>
      </c>
      <c r="F1652">
        <v>396.94499999999999</v>
      </c>
      <c r="G1652">
        <v>421.56200000000001</v>
      </c>
      <c r="H1652">
        <v>151.56700000000001</v>
      </c>
      <c r="I1652">
        <v>95.482100000000003</v>
      </c>
      <c r="J1652">
        <v>149.203</v>
      </c>
      <c r="K1652">
        <v>6755.28</v>
      </c>
      <c r="L1652">
        <v>0.28310000000000002</v>
      </c>
      <c r="M1652">
        <v>0.73373100000000002</v>
      </c>
      <c r="N1652">
        <v>0</v>
      </c>
      <c r="O1652" t="s">
        <v>42</v>
      </c>
    </row>
    <row r="1653" spans="1:15" x14ac:dyDescent="0.25">
      <c r="A1653" t="s">
        <v>159</v>
      </c>
      <c r="B1653">
        <v>7886.12</v>
      </c>
      <c r="C1653">
        <v>7768.92</v>
      </c>
      <c r="D1653">
        <v>7768.72</v>
      </c>
      <c r="E1653">
        <v>7599.6</v>
      </c>
      <c r="F1653">
        <v>401.97899999999998</v>
      </c>
      <c r="G1653">
        <v>424.06799999999998</v>
      </c>
      <c r="H1653">
        <v>152.43199999999999</v>
      </c>
      <c r="I1653">
        <v>96.014700000000005</v>
      </c>
      <c r="J1653">
        <v>150.34800000000001</v>
      </c>
      <c r="K1653">
        <v>6753.56</v>
      </c>
      <c r="L1653">
        <v>0.28307900000000003</v>
      </c>
      <c r="M1653">
        <v>0.71072100000000005</v>
      </c>
      <c r="N1653">
        <v>0</v>
      </c>
      <c r="O1653" t="s">
        <v>42</v>
      </c>
    </row>
    <row r="1654" spans="1:15" x14ac:dyDescent="0.25">
      <c r="A1654" t="s">
        <v>159</v>
      </c>
      <c r="B1654">
        <v>7915.37</v>
      </c>
      <c r="C1654">
        <v>7790.58</v>
      </c>
      <c r="D1654">
        <v>7790.38</v>
      </c>
      <c r="E1654">
        <v>7619.87</v>
      </c>
      <c r="F1654">
        <v>401.154</v>
      </c>
      <c r="G1654">
        <v>424.67599999999999</v>
      </c>
      <c r="H1654">
        <v>151.12799999999999</v>
      </c>
      <c r="I1654">
        <v>96.968100000000007</v>
      </c>
      <c r="J1654">
        <v>151.376</v>
      </c>
      <c r="K1654">
        <v>6774.08</v>
      </c>
      <c r="L1654">
        <v>0.28336</v>
      </c>
      <c r="M1654">
        <v>0.72774799999999995</v>
      </c>
      <c r="N1654">
        <v>0</v>
      </c>
      <c r="O1654" t="s">
        <v>42</v>
      </c>
    </row>
    <row r="1655" spans="1:15" x14ac:dyDescent="0.25">
      <c r="A1655" t="s">
        <v>159</v>
      </c>
      <c r="B1655">
        <v>7944.98</v>
      </c>
      <c r="C1655">
        <v>7821.54</v>
      </c>
      <c r="D1655">
        <v>7821.35</v>
      </c>
      <c r="E1655">
        <v>7653.32</v>
      </c>
      <c r="F1655">
        <v>400.66500000000002</v>
      </c>
      <c r="G1655">
        <v>426.428</v>
      </c>
      <c r="H1655">
        <v>153.03200000000001</v>
      </c>
      <c r="I1655">
        <v>96.666799999999995</v>
      </c>
      <c r="J1655">
        <v>150.97</v>
      </c>
      <c r="K1655">
        <v>6806.07</v>
      </c>
      <c r="L1655">
        <v>0.265121</v>
      </c>
      <c r="M1655">
        <v>0.72772499999999996</v>
      </c>
      <c r="N1655">
        <v>0</v>
      </c>
      <c r="O1655" t="s">
        <v>42</v>
      </c>
    </row>
    <row r="1656" spans="1:15" x14ac:dyDescent="0.25">
      <c r="A1656" t="s">
        <v>159</v>
      </c>
      <c r="B1656">
        <v>7866.04</v>
      </c>
      <c r="C1656">
        <v>7745.44</v>
      </c>
      <c r="D1656">
        <v>7745.28</v>
      </c>
      <c r="E1656">
        <v>7588.96</v>
      </c>
      <c r="F1656">
        <v>390.23500000000001</v>
      </c>
      <c r="G1656">
        <v>423.27</v>
      </c>
      <c r="H1656">
        <v>152.55000000000001</v>
      </c>
      <c r="I1656">
        <v>95.868099999999998</v>
      </c>
      <c r="J1656">
        <v>149.31299999999999</v>
      </c>
      <c r="K1656">
        <v>6755.71</v>
      </c>
      <c r="L1656">
        <v>0.28307900000000003</v>
      </c>
      <c r="M1656">
        <v>0.72681399999999996</v>
      </c>
      <c r="N1656">
        <v>0</v>
      </c>
      <c r="O1656" t="s">
        <v>42</v>
      </c>
    </row>
    <row r="1657" spans="1:15" x14ac:dyDescent="0.25">
      <c r="A1657" t="s">
        <v>159</v>
      </c>
      <c r="B1657">
        <v>7855.81</v>
      </c>
      <c r="C1657">
        <v>7737.8</v>
      </c>
      <c r="D1657">
        <v>7737.62</v>
      </c>
      <c r="E1657">
        <v>7583.93</v>
      </c>
      <c r="F1657">
        <v>388.84300000000002</v>
      </c>
      <c r="G1657">
        <v>421.51499999999999</v>
      </c>
      <c r="H1657">
        <v>152.13999999999999</v>
      </c>
      <c r="I1657">
        <v>95.855099999999993</v>
      </c>
      <c r="J1657">
        <v>148.059</v>
      </c>
      <c r="K1657">
        <v>6753.98</v>
      </c>
      <c r="L1657">
        <v>0.28374700000000003</v>
      </c>
      <c r="M1657">
        <v>0.70653200000000005</v>
      </c>
      <c r="N1657">
        <v>0</v>
      </c>
      <c r="O1657" t="s">
        <v>42</v>
      </c>
    </row>
    <row r="1658" spans="1:15" x14ac:dyDescent="0.25">
      <c r="A1658" t="s">
        <v>159</v>
      </c>
      <c r="B1658">
        <v>7857.97</v>
      </c>
      <c r="C1658">
        <v>7740.6</v>
      </c>
      <c r="D1658">
        <v>7740.42</v>
      </c>
      <c r="E1658">
        <v>7585.77</v>
      </c>
      <c r="F1658">
        <v>387.55700000000002</v>
      </c>
      <c r="G1658">
        <v>421.846</v>
      </c>
      <c r="H1658">
        <v>152.47200000000001</v>
      </c>
      <c r="I1658">
        <v>95.739800000000002</v>
      </c>
      <c r="J1658">
        <v>148.166</v>
      </c>
      <c r="K1658">
        <v>6756.71</v>
      </c>
      <c r="L1658">
        <v>0.283084</v>
      </c>
      <c r="M1658">
        <v>0.722028</v>
      </c>
      <c r="N1658">
        <v>0</v>
      </c>
      <c r="O1658" t="s">
        <v>42</v>
      </c>
    </row>
    <row r="1659" spans="1:15" x14ac:dyDescent="0.25">
      <c r="A1659" t="s">
        <v>159</v>
      </c>
      <c r="B1659">
        <v>7830.6</v>
      </c>
      <c r="C1659">
        <v>7710.59</v>
      </c>
      <c r="D1659">
        <v>7710.42</v>
      </c>
      <c r="E1659">
        <v>7556.05</v>
      </c>
      <c r="F1659">
        <v>388.47500000000002</v>
      </c>
      <c r="G1659">
        <v>420.14299999999997</v>
      </c>
      <c r="H1659">
        <v>151.94900000000001</v>
      </c>
      <c r="I1659">
        <v>95.355099999999993</v>
      </c>
      <c r="J1659">
        <v>147.68</v>
      </c>
      <c r="K1659">
        <v>6727.94</v>
      </c>
      <c r="L1659">
        <v>0.283078</v>
      </c>
      <c r="M1659">
        <v>0.72509900000000005</v>
      </c>
      <c r="N1659">
        <v>0</v>
      </c>
      <c r="O1659" t="s">
        <v>42</v>
      </c>
    </row>
    <row r="1660" spans="1:15" x14ac:dyDescent="0.25">
      <c r="A1660" t="s">
        <v>159</v>
      </c>
      <c r="B1660">
        <v>7849.78</v>
      </c>
      <c r="C1660">
        <v>7732.91</v>
      </c>
      <c r="D1660">
        <v>7732.74</v>
      </c>
      <c r="E1660">
        <v>7576.58</v>
      </c>
      <c r="F1660">
        <v>389.62900000000002</v>
      </c>
      <c r="G1660">
        <v>422.92099999999999</v>
      </c>
      <c r="H1660">
        <v>152.82</v>
      </c>
      <c r="I1660">
        <v>95.771000000000001</v>
      </c>
      <c r="J1660">
        <v>148.792</v>
      </c>
      <c r="K1660">
        <v>6744.36</v>
      </c>
      <c r="L1660">
        <v>0.28315099999999999</v>
      </c>
      <c r="M1660">
        <v>0.706932</v>
      </c>
      <c r="N1660">
        <v>0</v>
      </c>
      <c r="O1660" t="s">
        <v>42</v>
      </c>
    </row>
    <row r="1661" spans="1:15" x14ac:dyDescent="0.25">
      <c r="A1661" t="s">
        <v>159</v>
      </c>
      <c r="B1661">
        <v>7837.63</v>
      </c>
      <c r="C1661">
        <v>7720</v>
      </c>
      <c r="D1661">
        <v>7719.83</v>
      </c>
      <c r="E1661">
        <v>7564.85</v>
      </c>
      <c r="F1661">
        <v>389.03100000000001</v>
      </c>
      <c r="G1661">
        <v>420.83199999999999</v>
      </c>
      <c r="H1661">
        <v>151.91200000000001</v>
      </c>
      <c r="I1661">
        <v>95.782200000000003</v>
      </c>
      <c r="J1661">
        <v>147.96600000000001</v>
      </c>
      <c r="K1661">
        <v>6735.56</v>
      </c>
      <c r="L1661">
        <v>0.28309899999999999</v>
      </c>
      <c r="M1661">
        <v>0.72614900000000004</v>
      </c>
      <c r="N1661">
        <v>0</v>
      </c>
      <c r="O1661" t="s">
        <v>42</v>
      </c>
    </row>
    <row r="1662" spans="1:15" x14ac:dyDescent="0.25">
      <c r="A1662" t="s">
        <v>159</v>
      </c>
      <c r="B1662">
        <v>7851.67</v>
      </c>
      <c r="C1662">
        <v>7733.7</v>
      </c>
      <c r="D1662">
        <v>7733.53</v>
      </c>
      <c r="E1662">
        <v>7577</v>
      </c>
      <c r="F1662">
        <v>390.62700000000001</v>
      </c>
      <c r="G1662">
        <v>421.06900000000002</v>
      </c>
      <c r="H1662">
        <v>151.75299999999999</v>
      </c>
      <c r="I1662">
        <v>95.920100000000005</v>
      </c>
      <c r="J1662">
        <v>148.22300000000001</v>
      </c>
      <c r="K1662">
        <v>6745.61</v>
      </c>
      <c r="L1662">
        <v>0.28309800000000002</v>
      </c>
      <c r="M1662">
        <v>0.72789099999999995</v>
      </c>
      <c r="N1662">
        <v>0</v>
      </c>
      <c r="O1662" t="s">
        <v>42</v>
      </c>
    </row>
    <row r="1663" spans="1:15" x14ac:dyDescent="0.25">
      <c r="A1663" t="s">
        <v>159</v>
      </c>
      <c r="B1663">
        <v>7899.59</v>
      </c>
      <c r="C1663">
        <v>7782.1</v>
      </c>
      <c r="D1663">
        <v>7781.91</v>
      </c>
      <c r="E1663">
        <v>7618.91</v>
      </c>
      <c r="F1663">
        <v>395.875</v>
      </c>
      <c r="G1663">
        <v>423.48200000000003</v>
      </c>
      <c r="H1663">
        <v>152.73699999999999</v>
      </c>
      <c r="I1663">
        <v>95.618700000000004</v>
      </c>
      <c r="J1663">
        <v>149.636</v>
      </c>
      <c r="K1663">
        <v>6779.83</v>
      </c>
      <c r="L1663">
        <v>0.283111</v>
      </c>
      <c r="M1663">
        <v>0.72766799999999998</v>
      </c>
      <c r="N1663">
        <v>0</v>
      </c>
      <c r="O1663" t="s">
        <v>42</v>
      </c>
    </row>
    <row r="1664" spans="1:15" x14ac:dyDescent="0.25">
      <c r="A1664" t="s">
        <v>159</v>
      </c>
      <c r="B1664">
        <v>7863.88</v>
      </c>
      <c r="C1664">
        <v>7746.8</v>
      </c>
      <c r="D1664">
        <v>7746.63</v>
      </c>
      <c r="E1664">
        <v>7590.24</v>
      </c>
      <c r="F1664">
        <v>388.95400000000001</v>
      </c>
      <c r="G1664">
        <v>423.26900000000001</v>
      </c>
      <c r="H1664">
        <v>152.84899999999999</v>
      </c>
      <c r="I1664">
        <v>95.903899999999993</v>
      </c>
      <c r="J1664">
        <v>149.18600000000001</v>
      </c>
      <c r="K1664">
        <v>6758.29</v>
      </c>
      <c r="L1664">
        <v>0.28313700000000003</v>
      </c>
      <c r="M1664">
        <v>0.72460000000000002</v>
      </c>
      <c r="N1664">
        <v>0</v>
      </c>
      <c r="O1664" t="s">
        <v>42</v>
      </c>
    </row>
    <row r="1665" spans="1:25" x14ac:dyDescent="0.25">
      <c r="A1665" t="s">
        <v>159</v>
      </c>
      <c r="B1665">
        <v>7872.07</v>
      </c>
      <c r="C1665">
        <v>7755.13</v>
      </c>
      <c r="D1665">
        <v>7754.97</v>
      </c>
      <c r="E1665">
        <v>7597.29</v>
      </c>
      <c r="F1665">
        <v>390.959</v>
      </c>
      <c r="G1665">
        <v>421.51</v>
      </c>
      <c r="H1665">
        <v>152.09100000000001</v>
      </c>
      <c r="I1665">
        <v>95.475800000000007</v>
      </c>
      <c r="J1665">
        <v>148.58699999999999</v>
      </c>
      <c r="K1665">
        <v>6765.21</v>
      </c>
      <c r="L1665">
        <v>0.28308699999999998</v>
      </c>
      <c r="M1665">
        <v>0.70653100000000002</v>
      </c>
      <c r="N1665">
        <v>0</v>
      </c>
      <c r="O1665" t="s">
        <v>42</v>
      </c>
    </row>
    <row r="1666" spans="1:25" x14ac:dyDescent="0.25">
      <c r="A1666" t="s">
        <v>159</v>
      </c>
      <c r="B1666">
        <v>7875.44</v>
      </c>
      <c r="C1666">
        <v>7754.87</v>
      </c>
      <c r="D1666">
        <v>7754.69</v>
      </c>
      <c r="E1666">
        <v>7596.19</v>
      </c>
      <c r="F1666">
        <v>389.50099999999998</v>
      </c>
      <c r="G1666">
        <v>422.37599999999998</v>
      </c>
      <c r="H1666">
        <v>152.33000000000001</v>
      </c>
      <c r="I1666">
        <v>95.905500000000004</v>
      </c>
      <c r="J1666">
        <v>148.904</v>
      </c>
      <c r="K1666">
        <v>6764.55</v>
      </c>
      <c r="L1666">
        <v>0.28307900000000003</v>
      </c>
      <c r="M1666">
        <v>0.727074</v>
      </c>
      <c r="N1666">
        <v>0</v>
      </c>
      <c r="O1666" t="s">
        <v>42</v>
      </c>
    </row>
    <row r="1667" spans="1:25" x14ac:dyDescent="0.25">
      <c r="A1667" t="s">
        <v>159</v>
      </c>
      <c r="B1667">
        <v>7871.02</v>
      </c>
      <c r="C1667">
        <v>7752.54</v>
      </c>
      <c r="D1667">
        <v>7752.37</v>
      </c>
      <c r="E1667">
        <v>7595.77</v>
      </c>
      <c r="F1667">
        <v>391.50599999999997</v>
      </c>
      <c r="G1667">
        <v>421.56099999999998</v>
      </c>
      <c r="H1667">
        <v>152.489</v>
      </c>
      <c r="I1667">
        <v>95.521900000000002</v>
      </c>
      <c r="J1667">
        <v>148.16</v>
      </c>
      <c r="K1667">
        <v>6763.02</v>
      </c>
      <c r="L1667">
        <v>0.283111</v>
      </c>
      <c r="M1667">
        <v>0.72522799999999998</v>
      </c>
      <c r="N1667">
        <v>0</v>
      </c>
      <c r="O1667" t="s">
        <v>42</v>
      </c>
    </row>
    <row r="1668" spans="1:25" x14ac:dyDescent="0.25">
      <c r="A1668" t="s">
        <v>159</v>
      </c>
      <c r="B1668">
        <v>8213.0300000000007</v>
      </c>
      <c r="C1668">
        <v>8095.43</v>
      </c>
      <c r="D1668">
        <v>8095.21</v>
      </c>
      <c r="E1668">
        <v>7908</v>
      </c>
      <c r="F1668">
        <v>413.245</v>
      </c>
      <c r="G1668">
        <v>436.10300000000001</v>
      </c>
      <c r="H1668">
        <v>154.286</v>
      </c>
      <c r="I1668">
        <v>99.744299999999996</v>
      </c>
      <c r="J1668">
        <v>155.881</v>
      </c>
      <c r="K1668">
        <v>7037.29</v>
      </c>
      <c r="L1668">
        <v>0.28319899999999998</v>
      </c>
      <c r="M1668">
        <v>0.70653200000000005</v>
      </c>
      <c r="N1668">
        <v>0</v>
      </c>
      <c r="O1668" t="s">
        <v>42</v>
      </c>
    </row>
    <row r="1669" spans="1:25" x14ac:dyDescent="0.25">
      <c r="A1669" t="s">
        <v>159</v>
      </c>
      <c r="B1669">
        <v>7971.09</v>
      </c>
      <c r="C1669">
        <v>7849.32</v>
      </c>
      <c r="D1669">
        <v>7849.14</v>
      </c>
      <c r="E1669">
        <v>7683.55</v>
      </c>
      <c r="F1669">
        <v>399.29399999999998</v>
      </c>
      <c r="G1669">
        <v>426.79199999999997</v>
      </c>
      <c r="H1669">
        <v>152.708</v>
      </c>
      <c r="I1669">
        <v>97.060900000000004</v>
      </c>
      <c r="J1669">
        <v>151.41200000000001</v>
      </c>
      <c r="K1669">
        <v>6837.22</v>
      </c>
      <c r="L1669">
        <v>0.28308100000000003</v>
      </c>
      <c r="M1669">
        <v>0.72256900000000002</v>
      </c>
      <c r="N1669">
        <v>0</v>
      </c>
      <c r="O1669" t="s">
        <v>42</v>
      </c>
    </row>
    <row r="1670" spans="1:25" x14ac:dyDescent="0.25">
      <c r="A1670" t="s">
        <v>159</v>
      </c>
      <c r="B1670">
        <v>7875.56</v>
      </c>
      <c r="C1670">
        <v>7755.35</v>
      </c>
      <c r="D1670">
        <v>7755.17</v>
      </c>
      <c r="E1670">
        <v>7597.08</v>
      </c>
      <c r="F1670">
        <v>390.97800000000001</v>
      </c>
      <c r="G1670">
        <v>422.51299999999998</v>
      </c>
      <c r="H1670">
        <v>152.393</v>
      </c>
      <c r="I1670">
        <v>95.698099999999997</v>
      </c>
      <c r="J1670">
        <v>148.47900000000001</v>
      </c>
      <c r="K1670">
        <v>6763.87</v>
      </c>
      <c r="L1670">
        <v>0.283078</v>
      </c>
      <c r="M1670">
        <v>0.72394099999999995</v>
      </c>
      <c r="N1670">
        <v>0</v>
      </c>
      <c r="O1670" t="s">
        <v>42</v>
      </c>
    </row>
    <row r="1671" spans="1:25" x14ac:dyDescent="0.25">
      <c r="A1671" t="s">
        <v>159</v>
      </c>
      <c r="B1671">
        <v>7915.75</v>
      </c>
      <c r="C1671">
        <v>7795.85</v>
      </c>
      <c r="D1671">
        <v>7795.64</v>
      </c>
      <c r="E1671">
        <v>7626.66</v>
      </c>
      <c r="F1671">
        <v>400.596</v>
      </c>
      <c r="G1671">
        <v>423.05900000000003</v>
      </c>
      <c r="H1671">
        <v>152.17400000000001</v>
      </c>
      <c r="I1671">
        <v>95.429000000000002</v>
      </c>
      <c r="J1671">
        <v>150.185</v>
      </c>
      <c r="K1671">
        <v>6783.07</v>
      </c>
      <c r="L1671">
        <v>0.28308899999999998</v>
      </c>
      <c r="M1671">
        <v>0.72553599999999996</v>
      </c>
      <c r="N1671">
        <v>0</v>
      </c>
      <c r="O1671" t="s">
        <v>42</v>
      </c>
    </row>
    <row r="1672" spans="1:25" x14ac:dyDescent="0.25">
      <c r="A1672" t="s">
        <v>159</v>
      </c>
      <c r="B1672">
        <v>7861.88</v>
      </c>
      <c r="C1672">
        <v>7742.99</v>
      </c>
      <c r="D1672">
        <v>7742.79</v>
      </c>
      <c r="E1672">
        <v>7575.95</v>
      </c>
      <c r="F1672">
        <v>399.65499999999997</v>
      </c>
      <c r="G1672">
        <v>420.10599999999999</v>
      </c>
      <c r="H1672">
        <v>151.22300000000001</v>
      </c>
      <c r="I1672">
        <v>95.381</v>
      </c>
      <c r="J1672">
        <v>148.334</v>
      </c>
      <c r="K1672">
        <v>6736.41</v>
      </c>
      <c r="L1672">
        <v>0.28315400000000002</v>
      </c>
      <c r="M1672">
        <v>0.72476700000000005</v>
      </c>
      <c r="N1672">
        <v>0</v>
      </c>
      <c r="O1672" t="s">
        <v>42</v>
      </c>
    </row>
    <row r="1673" spans="1:25" x14ac:dyDescent="0.25">
      <c r="A1673" t="s">
        <v>159</v>
      </c>
      <c r="B1673">
        <v>7880.85</v>
      </c>
      <c r="C1673">
        <v>7763.35</v>
      </c>
      <c r="D1673">
        <v>7763.16</v>
      </c>
      <c r="E1673">
        <v>7595.98</v>
      </c>
      <c r="F1673">
        <v>400.392</v>
      </c>
      <c r="G1673">
        <v>420.27499999999998</v>
      </c>
      <c r="H1673">
        <v>150.97800000000001</v>
      </c>
      <c r="I1673">
        <v>94.997200000000007</v>
      </c>
      <c r="J1673">
        <v>148.96600000000001</v>
      </c>
      <c r="K1673">
        <v>6755.79</v>
      </c>
      <c r="L1673">
        <v>0.26871600000000001</v>
      </c>
      <c r="M1673">
        <v>0.725414</v>
      </c>
      <c r="N1673">
        <v>0</v>
      </c>
      <c r="O1673" t="s">
        <v>42</v>
      </c>
    </row>
    <row r="1674" spans="1:25" x14ac:dyDescent="0.25">
      <c r="A1674" t="s">
        <v>159</v>
      </c>
      <c r="B1674">
        <v>7870.26</v>
      </c>
      <c r="C1674">
        <v>7751.82</v>
      </c>
      <c r="D1674">
        <v>7751.61</v>
      </c>
      <c r="E1674">
        <v>7588.81</v>
      </c>
      <c r="F1674">
        <v>396.82</v>
      </c>
      <c r="G1674">
        <v>423.35599999999999</v>
      </c>
      <c r="H1674">
        <v>152.38900000000001</v>
      </c>
      <c r="I1674">
        <v>95.625900000000001</v>
      </c>
      <c r="J1674">
        <v>149.86099999999999</v>
      </c>
      <c r="K1674">
        <v>6748.57</v>
      </c>
      <c r="L1674">
        <v>0.28311700000000001</v>
      </c>
      <c r="M1674">
        <v>0.72787100000000005</v>
      </c>
      <c r="N1674">
        <v>0</v>
      </c>
      <c r="O1674" t="s">
        <v>42</v>
      </c>
    </row>
    <row r="1675" spans="1:25" x14ac:dyDescent="0.25">
      <c r="A1675" t="s">
        <v>159</v>
      </c>
      <c r="B1675">
        <v>7880.25</v>
      </c>
      <c r="C1675">
        <v>7759.25</v>
      </c>
      <c r="D1675">
        <v>7759.04</v>
      </c>
      <c r="E1675">
        <v>7594.19</v>
      </c>
      <c r="F1675">
        <v>396.387</v>
      </c>
      <c r="G1675">
        <v>422.25</v>
      </c>
      <c r="H1675">
        <v>152.68100000000001</v>
      </c>
      <c r="I1675">
        <v>94.998000000000005</v>
      </c>
      <c r="J1675">
        <v>149.24199999999999</v>
      </c>
      <c r="K1675">
        <v>6755.13</v>
      </c>
      <c r="L1675">
        <v>0.28318900000000002</v>
      </c>
      <c r="M1675">
        <v>0.70653200000000005</v>
      </c>
      <c r="N1675">
        <v>0</v>
      </c>
      <c r="O1675" t="s">
        <v>42</v>
      </c>
    </row>
    <row r="1676" spans="1:25" x14ac:dyDescent="0.25">
      <c r="A1676" t="s">
        <v>159</v>
      </c>
      <c r="B1676">
        <v>7888.15</v>
      </c>
      <c r="C1676">
        <v>7767.14</v>
      </c>
      <c r="D1676">
        <v>7766.94</v>
      </c>
      <c r="E1676">
        <v>7604.58</v>
      </c>
      <c r="F1676">
        <v>392.18799999999999</v>
      </c>
      <c r="G1676">
        <v>423.36500000000001</v>
      </c>
      <c r="H1676">
        <v>153.12899999999999</v>
      </c>
      <c r="I1676">
        <v>95.601200000000006</v>
      </c>
      <c r="J1676">
        <v>149.25899999999999</v>
      </c>
      <c r="K1676">
        <v>6768.99</v>
      </c>
      <c r="L1676">
        <v>0.28310299999999999</v>
      </c>
      <c r="M1676">
        <v>0.72789499999999996</v>
      </c>
      <c r="N1676">
        <v>0</v>
      </c>
      <c r="O1676" t="s">
        <v>42</v>
      </c>
    </row>
    <row r="1677" spans="1:25" x14ac:dyDescent="0.25">
      <c r="A1677" t="s">
        <v>159</v>
      </c>
      <c r="B1677">
        <v>7901.99</v>
      </c>
      <c r="C1677">
        <v>7780.42</v>
      </c>
      <c r="D1677">
        <v>7780.17</v>
      </c>
      <c r="E1677">
        <v>7616.69</v>
      </c>
      <c r="F1677">
        <v>394.029</v>
      </c>
      <c r="G1677">
        <v>424.13</v>
      </c>
      <c r="H1677">
        <v>152.536</v>
      </c>
      <c r="I1677">
        <v>96.207700000000003</v>
      </c>
      <c r="J1677">
        <v>149.99799999999999</v>
      </c>
      <c r="K1677">
        <v>6778.32</v>
      </c>
      <c r="L1677">
        <v>0.28315000000000001</v>
      </c>
      <c r="M1677">
        <v>0.72752399999999995</v>
      </c>
      <c r="N1677">
        <v>0</v>
      </c>
      <c r="O1677" t="s">
        <v>42</v>
      </c>
    </row>
    <row r="1678" spans="1:25" x14ac:dyDescent="0.25">
      <c r="A1678" t="s">
        <v>159</v>
      </c>
      <c r="B1678">
        <v>7921.84</v>
      </c>
      <c r="C1678">
        <v>7803.65</v>
      </c>
      <c r="D1678">
        <v>7803.44</v>
      </c>
      <c r="E1678">
        <v>7632.49</v>
      </c>
      <c r="F1678">
        <v>398.34800000000001</v>
      </c>
      <c r="G1678">
        <v>424.22500000000002</v>
      </c>
      <c r="H1678">
        <v>152.82599999999999</v>
      </c>
      <c r="I1678">
        <v>95.769900000000007</v>
      </c>
      <c r="J1678">
        <v>149.96</v>
      </c>
      <c r="K1678">
        <v>6789.84</v>
      </c>
      <c r="L1678">
        <v>0.28317199999999998</v>
      </c>
      <c r="M1678">
        <v>0.72334900000000002</v>
      </c>
      <c r="N1678">
        <v>0</v>
      </c>
      <c r="O1678" t="s">
        <v>42</v>
      </c>
    </row>
    <row r="1679" spans="1:25" x14ac:dyDescent="0.25">
      <c r="A1679" t="s">
        <v>159</v>
      </c>
      <c r="B1679">
        <v>7891.52</v>
      </c>
      <c r="C1679">
        <v>7773.44</v>
      </c>
      <c r="D1679">
        <v>7773.23</v>
      </c>
      <c r="E1679">
        <v>7604.17</v>
      </c>
      <c r="F1679">
        <v>399.62900000000002</v>
      </c>
      <c r="G1679">
        <v>421.363</v>
      </c>
      <c r="H1679">
        <v>150.93700000000001</v>
      </c>
      <c r="I1679">
        <v>95.551500000000004</v>
      </c>
      <c r="J1679">
        <v>149.28899999999999</v>
      </c>
      <c r="K1679">
        <v>6763.64</v>
      </c>
      <c r="L1679">
        <v>0.27592299999999997</v>
      </c>
      <c r="M1679">
        <v>0.75151500000000004</v>
      </c>
      <c r="N1679">
        <v>0</v>
      </c>
      <c r="O1679" t="s">
        <v>42</v>
      </c>
      <c r="R1679" t="s">
        <v>67</v>
      </c>
      <c r="U1679" t="s">
        <v>66</v>
      </c>
      <c r="X1679" t="s">
        <v>64</v>
      </c>
    </row>
    <row r="1680" spans="1:25" x14ac:dyDescent="0.25">
      <c r="A1680" t="s">
        <v>159</v>
      </c>
      <c r="B1680">
        <v>7890.57</v>
      </c>
      <c r="C1680">
        <v>7770.59</v>
      </c>
      <c r="D1680">
        <v>7770.39</v>
      </c>
      <c r="E1680">
        <v>7600.08</v>
      </c>
      <c r="F1680">
        <v>398.96</v>
      </c>
      <c r="G1680">
        <v>421.17899999999997</v>
      </c>
      <c r="H1680">
        <v>151.702</v>
      </c>
      <c r="I1680">
        <v>95.265699999999995</v>
      </c>
      <c r="J1680">
        <v>148.83600000000001</v>
      </c>
      <c r="K1680">
        <v>6759.83</v>
      </c>
      <c r="L1680">
        <v>0.28353899999999999</v>
      </c>
      <c r="M1680">
        <v>0.70653200000000005</v>
      </c>
      <c r="N1680">
        <v>0</v>
      </c>
      <c r="O1680" t="s">
        <v>42</v>
      </c>
      <c r="R1680">
        <f>AVERAGE(B1631:B1680)</f>
        <v>7888.0690000000022</v>
      </c>
      <c r="S1680">
        <f>AVERAGE(C1631:C1680)</f>
        <v>7768.6138000000001</v>
      </c>
      <c r="U1680">
        <f>_xlfn.VAR.P(B1631:B1680)</f>
        <v>2964.2491330000062</v>
      </c>
      <c r="V1680">
        <f>_xlfn.VAR.P(C1631:C1680)</f>
        <v>2948.3711155600049</v>
      </c>
      <c r="X1680">
        <f>1.96*SQRT(U1680)/50</f>
        <v>2.1342407989102661</v>
      </c>
      <c r="Y1680">
        <f>1.96*SQRT(V1680)/50</f>
        <v>2.1285170873202137</v>
      </c>
    </row>
    <row r="1681" spans="1:14" x14ac:dyDescent="0.25">
      <c r="A1681" t="s">
        <v>160</v>
      </c>
      <c r="B1681">
        <v>394556.66100000002</v>
      </c>
      <c r="C1681" t="s">
        <v>36</v>
      </c>
    </row>
    <row r="1682" spans="1:14" x14ac:dyDescent="0.25">
      <c r="A1682" t="s">
        <v>161</v>
      </c>
      <c r="B1682">
        <v>8436.74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0.28313500000000003</v>
      </c>
      <c r="L1682">
        <v>0.70653200000000005</v>
      </c>
      <c r="M1682">
        <v>0</v>
      </c>
      <c r="N1682" t="s">
        <v>42</v>
      </c>
    </row>
    <row r="1683" spans="1:14" x14ac:dyDescent="0.25">
      <c r="A1683" t="s">
        <v>161</v>
      </c>
      <c r="B1683">
        <v>8441.75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0.28309099999999998</v>
      </c>
      <c r="L1683">
        <v>0.72048299999999998</v>
      </c>
      <c r="M1683">
        <v>0</v>
      </c>
      <c r="N1683" t="s">
        <v>42</v>
      </c>
    </row>
    <row r="1684" spans="1:14" x14ac:dyDescent="0.25">
      <c r="A1684" t="s">
        <v>161</v>
      </c>
      <c r="B1684">
        <v>8465.7900000000009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0.28309099999999998</v>
      </c>
      <c r="L1684">
        <v>0.72190100000000001</v>
      </c>
      <c r="M1684">
        <v>0</v>
      </c>
      <c r="N1684" t="s">
        <v>42</v>
      </c>
    </row>
    <row r="1685" spans="1:14" x14ac:dyDescent="0.25">
      <c r="A1685" t="s">
        <v>161</v>
      </c>
      <c r="B1685">
        <v>8424.19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0.283084</v>
      </c>
      <c r="L1685">
        <v>0.71736699999999998</v>
      </c>
      <c r="M1685">
        <v>0</v>
      </c>
      <c r="N1685" t="s">
        <v>42</v>
      </c>
    </row>
    <row r="1686" spans="1:14" x14ac:dyDescent="0.25">
      <c r="A1686" t="s">
        <v>161</v>
      </c>
      <c r="B1686">
        <v>8503.4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0.283082</v>
      </c>
      <c r="L1686">
        <v>0.72783500000000001</v>
      </c>
      <c r="M1686">
        <v>0</v>
      </c>
      <c r="N1686" t="s">
        <v>42</v>
      </c>
    </row>
    <row r="1687" spans="1:14" x14ac:dyDescent="0.25">
      <c r="A1687" t="s">
        <v>161</v>
      </c>
      <c r="B1687">
        <v>8338.82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0.26106299999999999</v>
      </c>
      <c r="L1687">
        <v>0.72783200000000003</v>
      </c>
      <c r="M1687">
        <v>0</v>
      </c>
      <c r="N1687" t="s">
        <v>42</v>
      </c>
    </row>
    <row r="1688" spans="1:14" x14ac:dyDescent="0.25">
      <c r="A1688" t="s">
        <v>161</v>
      </c>
      <c r="B1688">
        <v>8383.7099999999991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0.28533799999999998</v>
      </c>
      <c r="L1688">
        <v>0.72038599999999997</v>
      </c>
      <c r="M1688">
        <v>0</v>
      </c>
      <c r="N1688" t="s">
        <v>42</v>
      </c>
    </row>
    <row r="1689" spans="1:14" x14ac:dyDescent="0.25">
      <c r="A1689" t="s">
        <v>161</v>
      </c>
      <c r="B1689">
        <v>8357.92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0.28308499999999998</v>
      </c>
      <c r="L1689">
        <v>0.72719900000000004</v>
      </c>
      <c r="M1689">
        <v>0</v>
      </c>
      <c r="N1689" t="s">
        <v>42</v>
      </c>
    </row>
    <row r="1690" spans="1:14" x14ac:dyDescent="0.25">
      <c r="A1690" t="s">
        <v>161</v>
      </c>
      <c r="B1690">
        <v>8376.31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0.283082</v>
      </c>
      <c r="L1690">
        <v>0.70960000000000001</v>
      </c>
      <c r="M1690">
        <v>0</v>
      </c>
      <c r="N1690" t="s">
        <v>42</v>
      </c>
    </row>
    <row r="1691" spans="1:14" x14ac:dyDescent="0.25">
      <c r="A1691" t="s">
        <v>161</v>
      </c>
      <c r="B1691">
        <v>8386.4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0.27343899999999999</v>
      </c>
      <c r="L1691">
        <v>0.727688</v>
      </c>
      <c r="M1691">
        <v>0</v>
      </c>
      <c r="N1691" t="s">
        <v>42</v>
      </c>
    </row>
    <row r="1692" spans="1:14" x14ac:dyDescent="0.25">
      <c r="A1692" t="s">
        <v>161</v>
      </c>
      <c r="B1692">
        <v>8381.3799999999992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0.28309400000000001</v>
      </c>
      <c r="L1692">
        <v>0.70653200000000005</v>
      </c>
      <c r="M1692">
        <v>0</v>
      </c>
      <c r="N1692" t="s">
        <v>42</v>
      </c>
    </row>
    <row r="1693" spans="1:14" x14ac:dyDescent="0.25">
      <c r="A1693" t="s">
        <v>161</v>
      </c>
      <c r="B1693">
        <v>8400.52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0.28311199999999997</v>
      </c>
      <c r="L1693">
        <v>0.72785</v>
      </c>
      <c r="M1693">
        <v>0</v>
      </c>
      <c r="N1693" t="s">
        <v>42</v>
      </c>
    </row>
    <row r="1694" spans="1:14" x14ac:dyDescent="0.25">
      <c r="A1694" t="s">
        <v>161</v>
      </c>
      <c r="B1694">
        <v>8454.09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0.28309099999999998</v>
      </c>
      <c r="L1694">
        <v>0.70653200000000005</v>
      </c>
      <c r="M1694">
        <v>0</v>
      </c>
      <c r="N1694" t="s">
        <v>42</v>
      </c>
    </row>
    <row r="1695" spans="1:14" x14ac:dyDescent="0.25">
      <c r="A1695" t="s">
        <v>161</v>
      </c>
      <c r="B1695">
        <v>8383.0400000000009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0.28354000000000001</v>
      </c>
      <c r="L1695">
        <v>0.72530300000000003</v>
      </c>
      <c r="M1695">
        <v>0</v>
      </c>
      <c r="N1695" t="s">
        <v>42</v>
      </c>
    </row>
    <row r="1696" spans="1:14" x14ac:dyDescent="0.25">
      <c r="A1696" t="s">
        <v>161</v>
      </c>
      <c r="B1696">
        <v>8365.49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0.28344599999999998</v>
      </c>
      <c r="L1696">
        <v>0.724186</v>
      </c>
      <c r="M1696">
        <v>0</v>
      </c>
      <c r="N1696" t="s">
        <v>42</v>
      </c>
    </row>
    <row r="1697" spans="1:14" x14ac:dyDescent="0.25">
      <c r="A1697" t="s">
        <v>161</v>
      </c>
      <c r="B1697">
        <v>8341.14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0.28310200000000002</v>
      </c>
      <c r="L1697">
        <v>0.70652300000000001</v>
      </c>
      <c r="M1697">
        <v>0</v>
      </c>
      <c r="N1697" t="s">
        <v>42</v>
      </c>
    </row>
    <row r="1698" spans="1:14" x14ac:dyDescent="0.25">
      <c r="A1698" t="s">
        <v>161</v>
      </c>
      <c r="B1698">
        <v>8366.4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0.283082</v>
      </c>
      <c r="L1698">
        <v>0.70653200000000005</v>
      </c>
      <c r="M1698">
        <v>0</v>
      </c>
      <c r="N1698" t="s">
        <v>42</v>
      </c>
    </row>
    <row r="1699" spans="1:14" x14ac:dyDescent="0.25">
      <c r="A1699" t="s">
        <v>161</v>
      </c>
      <c r="B1699">
        <v>8376.6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0.28308100000000003</v>
      </c>
      <c r="L1699">
        <v>0.72669399999999995</v>
      </c>
      <c r="M1699">
        <v>0</v>
      </c>
      <c r="N1699" t="s">
        <v>42</v>
      </c>
    </row>
    <row r="1700" spans="1:14" x14ac:dyDescent="0.25">
      <c r="A1700" t="s">
        <v>161</v>
      </c>
      <c r="B1700">
        <v>8391.7999999999993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0.70997699999999997</v>
      </c>
      <c r="M1700">
        <v>0</v>
      </c>
      <c r="N1700" t="s">
        <v>42</v>
      </c>
    </row>
    <row r="1701" spans="1:14" x14ac:dyDescent="0.25">
      <c r="A1701" t="s">
        <v>161</v>
      </c>
      <c r="B1701">
        <v>8465.65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0.283078</v>
      </c>
      <c r="L1701">
        <v>0.72167800000000004</v>
      </c>
      <c r="M1701">
        <v>0</v>
      </c>
      <c r="N1701" t="s">
        <v>42</v>
      </c>
    </row>
    <row r="1702" spans="1:14" x14ac:dyDescent="0.25">
      <c r="A1702" t="s">
        <v>161</v>
      </c>
      <c r="B1702">
        <v>8456.69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0.28359099999999998</v>
      </c>
      <c r="L1702">
        <v>0.72619599999999995</v>
      </c>
      <c r="M1702">
        <v>0</v>
      </c>
      <c r="N1702" t="s">
        <v>42</v>
      </c>
    </row>
    <row r="1703" spans="1:14" x14ac:dyDescent="0.25">
      <c r="A1703" t="s">
        <v>161</v>
      </c>
      <c r="B1703">
        <v>8448.27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0.28309000000000001</v>
      </c>
      <c r="L1703">
        <v>0.71201300000000001</v>
      </c>
      <c r="M1703">
        <v>0</v>
      </c>
      <c r="N1703" t="s">
        <v>42</v>
      </c>
    </row>
    <row r="1704" spans="1:14" x14ac:dyDescent="0.25">
      <c r="A1704" t="s">
        <v>161</v>
      </c>
      <c r="B1704">
        <v>8451.02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0.28310000000000002</v>
      </c>
      <c r="L1704">
        <v>0.70650599999999997</v>
      </c>
      <c r="M1704">
        <v>0</v>
      </c>
      <c r="N1704" t="s">
        <v>42</v>
      </c>
    </row>
    <row r="1705" spans="1:14" x14ac:dyDescent="0.25">
      <c r="A1705" t="s">
        <v>161</v>
      </c>
      <c r="B1705">
        <v>8501.41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0.28320499999999998</v>
      </c>
      <c r="L1705">
        <v>0.725634</v>
      </c>
      <c r="M1705">
        <v>0</v>
      </c>
      <c r="N1705" t="s">
        <v>42</v>
      </c>
    </row>
    <row r="1706" spans="1:14" x14ac:dyDescent="0.25">
      <c r="A1706" t="s">
        <v>161</v>
      </c>
      <c r="B1706">
        <v>8453.01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0.28331800000000001</v>
      </c>
      <c r="L1706">
        <v>0.72741400000000001</v>
      </c>
      <c r="M1706">
        <v>0</v>
      </c>
      <c r="N1706" t="s">
        <v>42</v>
      </c>
    </row>
    <row r="1707" spans="1:14" x14ac:dyDescent="0.25">
      <c r="A1707" t="s">
        <v>161</v>
      </c>
      <c r="B1707">
        <v>8488.39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0.28311700000000001</v>
      </c>
      <c r="L1707">
        <v>0.71246299999999996</v>
      </c>
      <c r="M1707">
        <v>0</v>
      </c>
      <c r="N1707" t="s">
        <v>42</v>
      </c>
    </row>
    <row r="1708" spans="1:14" x14ac:dyDescent="0.25">
      <c r="A1708" t="s">
        <v>161</v>
      </c>
      <c r="B1708">
        <v>8488.83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0.70652099999999995</v>
      </c>
      <c r="M1708">
        <v>0</v>
      </c>
      <c r="N1708" t="s">
        <v>42</v>
      </c>
    </row>
    <row r="1709" spans="1:14" x14ac:dyDescent="0.25">
      <c r="A1709" t="s">
        <v>161</v>
      </c>
      <c r="B1709">
        <v>8460.14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0.28310600000000002</v>
      </c>
      <c r="L1709">
        <v>0.71589499999999995</v>
      </c>
      <c r="M1709">
        <v>0</v>
      </c>
      <c r="N1709" t="s">
        <v>42</v>
      </c>
    </row>
    <row r="1710" spans="1:14" x14ac:dyDescent="0.25">
      <c r="A1710" t="s">
        <v>161</v>
      </c>
      <c r="B1710">
        <v>8494.57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0.28372399999999998</v>
      </c>
      <c r="L1710">
        <v>0.72105799999999998</v>
      </c>
      <c r="M1710">
        <v>0</v>
      </c>
      <c r="N1710" t="s">
        <v>42</v>
      </c>
    </row>
    <row r="1711" spans="1:14" x14ac:dyDescent="0.25">
      <c r="A1711" t="s">
        <v>161</v>
      </c>
      <c r="B1711">
        <v>8440.5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0.28311999999999998</v>
      </c>
      <c r="L1711">
        <v>0.72204999999999997</v>
      </c>
      <c r="M1711">
        <v>0</v>
      </c>
      <c r="N1711" t="s">
        <v>42</v>
      </c>
    </row>
    <row r="1712" spans="1:14" x14ac:dyDescent="0.25">
      <c r="A1712" t="s">
        <v>161</v>
      </c>
      <c r="B1712">
        <v>8450.8700000000008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0.28328799999999998</v>
      </c>
      <c r="L1712">
        <v>0.72552000000000005</v>
      </c>
      <c r="M1712">
        <v>0</v>
      </c>
      <c r="N1712" t="s">
        <v>42</v>
      </c>
    </row>
    <row r="1713" spans="1:14" x14ac:dyDescent="0.25">
      <c r="A1713" t="s">
        <v>161</v>
      </c>
      <c r="B1713">
        <v>8435.5499999999993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0.283078</v>
      </c>
      <c r="L1713">
        <v>0.72659799999999997</v>
      </c>
      <c r="M1713">
        <v>0</v>
      </c>
      <c r="N1713" t="s">
        <v>42</v>
      </c>
    </row>
    <row r="1714" spans="1:14" x14ac:dyDescent="0.25">
      <c r="A1714" t="s">
        <v>161</v>
      </c>
      <c r="B1714">
        <v>8439.86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0.28308</v>
      </c>
      <c r="L1714">
        <v>0.71999199999999997</v>
      </c>
      <c r="M1714">
        <v>0</v>
      </c>
      <c r="N1714" t="s">
        <v>42</v>
      </c>
    </row>
    <row r="1715" spans="1:14" x14ac:dyDescent="0.25">
      <c r="A1715" t="s">
        <v>161</v>
      </c>
      <c r="B1715">
        <v>8426.7199999999993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0.28325299999999998</v>
      </c>
      <c r="L1715">
        <v>0.71671799999999997</v>
      </c>
      <c r="M1715">
        <v>0</v>
      </c>
      <c r="N1715" t="s">
        <v>42</v>
      </c>
    </row>
    <row r="1716" spans="1:14" x14ac:dyDescent="0.25">
      <c r="A1716" t="s">
        <v>161</v>
      </c>
      <c r="B1716">
        <v>8387.98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0.28348299999999998</v>
      </c>
      <c r="L1716">
        <v>0.727719</v>
      </c>
      <c r="M1716">
        <v>0</v>
      </c>
      <c r="N1716" t="s">
        <v>42</v>
      </c>
    </row>
    <row r="1717" spans="1:14" x14ac:dyDescent="0.25">
      <c r="A1717" t="s">
        <v>161</v>
      </c>
      <c r="B1717">
        <v>8380.32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0.28308800000000001</v>
      </c>
      <c r="L1717">
        <v>0.71984199999999998</v>
      </c>
      <c r="M1717">
        <v>0</v>
      </c>
      <c r="N1717" t="s">
        <v>42</v>
      </c>
    </row>
    <row r="1718" spans="1:14" x14ac:dyDescent="0.25">
      <c r="A1718" t="s">
        <v>161</v>
      </c>
      <c r="B1718">
        <v>8340.26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0.28307900000000003</v>
      </c>
      <c r="L1718">
        <v>0.71313599999999999</v>
      </c>
      <c r="M1718">
        <v>0</v>
      </c>
      <c r="N1718" t="s">
        <v>42</v>
      </c>
    </row>
    <row r="1719" spans="1:14" x14ac:dyDescent="0.25">
      <c r="A1719" t="s">
        <v>161</v>
      </c>
      <c r="B1719">
        <v>8345.33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0.283082</v>
      </c>
      <c r="L1719">
        <v>0.72728300000000001</v>
      </c>
      <c r="M1719">
        <v>0</v>
      </c>
      <c r="N1719" t="s">
        <v>42</v>
      </c>
    </row>
    <row r="1720" spans="1:14" x14ac:dyDescent="0.25">
      <c r="A1720" t="s">
        <v>161</v>
      </c>
      <c r="B1720">
        <v>8354.02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0.28308800000000001</v>
      </c>
      <c r="L1720">
        <v>0.72312399999999999</v>
      </c>
      <c r="M1720">
        <v>0</v>
      </c>
      <c r="N1720" t="s">
        <v>42</v>
      </c>
    </row>
    <row r="1721" spans="1:14" x14ac:dyDescent="0.25">
      <c r="A1721" t="s">
        <v>161</v>
      </c>
      <c r="B1721">
        <v>8369.64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0.28309400000000001</v>
      </c>
      <c r="L1721">
        <v>0.72700500000000001</v>
      </c>
      <c r="M1721">
        <v>0</v>
      </c>
      <c r="N1721" t="s">
        <v>42</v>
      </c>
    </row>
    <row r="1722" spans="1:14" x14ac:dyDescent="0.25">
      <c r="A1722" t="s">
        <v>161</v>
      </c>
      <c r="B1722">
        <v>8423.65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0.28308</v>
      </c>
      <c r="L1722">
        <v>0.72523099999999996</v>
      </c>
      <c r="M1722">
        <v>0</v>
      </c>
      <c r="N1722" t="s">
        <v>42</v>
      </c>
    </row>
    <row r="1723" spans="1:14" x14ac:dyDescent="0.25">
      <c r="A1723" t="s">
        <v>161</v>
      </c>
      <c r="B1723">
        <v>8322.61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0.28329500000000002</v>
      </c>
      <c r="L1723">
        <v>0.70652999999999999</v>
      </c>
      <c r="M1723">
        <v>0</v>
      </c>
      <c r="N1723" t="s">
        <v>42</v>
      </c>
    </row>
    <row r="1724" spans="1:14" x14ac:dyDescent="0.25">
      <c r="A1724" t="s">
        <v>161</v>
      </c>
      <c r="B1724">
        <v>8397.32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0.283078</v>
      </c>
      <c r="L1724">
        <v>0.720584</v>
      </c>
      <c r="M1724">
        <v>0</v>
      </c>
      <c r="N1724" t="s">
        <v>42</v>
      </c>
    </row>
    <row r="1725" spans="1:14" x14ac:dyDescent="0.25">
      <c r="A1725" t="s">
        <v>161</v>
      </c>
      <c r="B1725">
        <v>8399.67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0.28325800000000001</v>
      </c>
      <c r="L1725">
        <v>0.72781499999999999</v>
      </c>
      <c r="M1725">
        <v>0</v>
      </c>
      <c r="N1725" t="s">
        <v>42</v>
      </c>
    </row>
    <row r="1726" spans="1:14" x14ac:dyDescent="0.25">
      <c r="A1726" t="s">
        <v>161</v>
      </c>
      <c r="B1726">
        <v>8376.84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0.28308899999999998</v>
      </c>
      <c r="L1726">
        <v>0.72397</v>
      </c>
      <c r="M1726">
        <v>0</v>
      </c>
      <c r="N1726" t="s">
        <v>42</v>
      </c>
    </row>
    <row r="1727" spans="1:14" x14ac:dyDescent="0.25">
      <c r="A1727" t="s">
        <v>161</v>
      </c>
      <c r="B1727">
        <v>8378.2099999999991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0.27737400000000001</v>
      </c>
      <c r="L1727">
        <v>0.70653100000000002</v>
      </c>
      <c r="M1727">
        <v>0</v>
      </c>
      <c r="N1727" t="s">
        <v>42</v>
      </c>
    </row>
    <row r="1728" spans="1:14" x14ac:dyDescent="0.25">
      <c r="A1728" t="s">
        <v>161</v>
      </c>
      <c r="B1728">
        <v>8358.23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0.28374899999999997</v>
      </c>
      <c r="L1728">
        <v>0.71322700000000006</v>
      </c>
      <c r="M1728">
        <v>0</v>
      </c>
      <c r="N1728" t="s">
        <v>42</v>
      </c>
    </row>
    <row r="1729" spans="1:25" x14ac:dyDescent="0.25">
      <c r="A1729" t="s">
        <v>161</v>
      </c>
      <c r="B1729">
        <v>8423.52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0.26236100000000001</v>
      </c>
      <c r="L1729">
        <v>0.72760000000000002</v>
      </c>
      <c r="M1729">
        <v>0</v>
      </c>
      <c r="N1729" t="s">
        <v>42</v>
      </c>
    </row>
    <row r="1730" spans="1:25" x14ac:dyDescent="0.25">
      <c r="A1730" t="s">
        <v>161</v>
      </c>
      <c r="B1730">
        <v>8440.0400000000009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0.28308100000000003</v>
      </c>
      <c r="L1730">
        <v>0.71426900000000004</v>
      </c>
      <c r="M1730">
        <v>0</v>
      </c>
      <c r="N1730" t="s">
        <v>42</v>
      </c>
    </row>
    <row r="1731" spans="1:25" x14ac:dyDescent="0.25">
      <c r="A1731" t="s">
        <v>161</v>
      </c>
      <c r="B1731">
        <v>8441.75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0.28323399999999999</v>
      </c>
      <c r="L1731">
        <v>0.72644699999999995</v>
      </c>
      <c r="M1731">
        <v>0</v>
      </c>
      <c r="N1731" t="s">
        <v>42</v>
      </c>
    </row>
    <row r="1732" spans="1:25" x14ac:dyDescent="0.25">
      <c r="A1732" t="s">
        <v>161</v>
      </c>
      <c r="B1732">
        <v>8432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0.28345399999999998</v>
      </c>
      <c r="L1732">
        <v>0.721248</v>
      </c>
      <c r="M1732">
        <v>0</v>
      </c>
      <c r="N1732" t="s">
        <v>42</v>
      </c>
    </row>
    <row r="1733" spans="1:25" x14ac:dyDescent="0.25">
      <c r="A1733" t="s">
        <v>161</v>
      </c>
      <c r="B1733">
        <v>8428.35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0.28308699999999998</v>
      </c>
      <c r="L1733">
        <v>0.72788200000000003</v>
      </c>
      <c r="M1733">
        <v>0</v>
      </c>
      <c r="N1733" t="s">
        <v>42</v>
      </c>
    </row>
    <row r="1734" spans="1:25" x14ac:dyDescent="0.25">
      <c r="A1734" t="s">
        <v>161</v>
      </c>
      <c r="B1734">
        <v>8489.68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0.28309800000000002</v>
      </c>
      <c r="L1734">
        <v>0.72500900000000001</v>
      </c>
      <c r="M1734">
        <v>0</v>
      </c>
      <c r="N1734" t="s">
        <v>42</v>
      </c>
    </row>
    <row r="1735" spans="1:25" x14ac:dyDescent="0.25">
      <c r="A1735" t="s">
        <v>161</v>
      </c>
      <c r="B1735">
        <v>8459.57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0.283082</v>
      </c>
      <c r="L1735">
        <v>0.72789099999999995</v>
      </c>
      <c r="M1735">
        <v>0</v>
      </c>
      <c r="N1735" t="s">
        <v>42</v>
      </c>
      <c r="R1735" t="s">
        <v>67</v>
      </c>
      <c r="U1735" t="s">
        <v>66</v>
      </c>
      <c r="X1735" t="s">
        <v>64</v>
      </c>
    </row>
    <row r="1736" spans="1:25" x14ac:dyDescent="0.25">
      <c r="A1736" t="s">
        <v>161</v>
      </c>
      <c r="B1736">
        <v>8528.7199999999993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0.72757400000000005</v>
      </c>
      <c r="M1736">
        <v>0</v>
      </c>
      <c r="N1736" t="s">
        <v>42</v>
      </c>
      <c r="R1736">
        <f>AVERAGE(B1687:B1736)</f>
        <v>8413.6561999999994</v>
      </c>
      <c r="S1736">
        <f>AVERAGE(C1687:C1736)</f>
        <v>0</v>
      </c>
      <c r="U1736">
        <f>_xlfn.VAR.P(B1687:B1736)</f>
        <v>2441.8725355600022</v>
      </c>
      <c r="V1736">
        <f>_xlfn.VAR.P(C1687:C1736)</f>
        <v>0</v>
      </c>
      <c r="X1736">
        <f>1.96*SQRT(U1736)/50</f>
        <v>1.9370800223643116</v>
      </c>
      <c r="Y1736">
        <f>1.96*SQRT(V1736)/50</f>
        <v>0</v>
      </c>
    </row>
    <row r="1737" spans="1:25" x14ac:dyDescent="0.25">
      <c r="A1737" t="s">
        <v>162</v>
      </c>
      <c r="B1737">
        <v>420783.32929999998</v>
      </c>
      <c r="C1737" t="s">
        <v>36</v>
      </c>
    </row>
    <row r="1738" spans="1:25" x14ac:dyDescent="0.25">
      <c r="A1738" t="s">
        <v>163</v>
      </c>
      <c r="B1738">
        <v>7595.08</v>
      </c>
      <c r="C1738">
        <v>7534.65</v>
      </c>
      <c r="D1738">
        <v>7534.41</v>
      </c>
      <c r="E1738">
        <v>7366.21</v>
      </c>
      <c r="F1738">
        <v>403.21499999999997</v>
      </c>
      <c r="G1738">
        <v>0</v>
      </c>
      <c r="H1738">
        <v>150.21799999999999</v>
      </c>
      <c r="I1738">
        <v>0</v>
      </c>
      <c r="J1738">
        <v>0.28308899999999998</v>
      </c>
      <c r="K1738">
        <v>0.724136</v>
      </c>
      <c r="L1738">
        <v>0</v>
      </c>
      <c r="M1738" t="s">
        <v>42</v>
      </c>
    </row>
    <row r="1739" spans="1:25" x14ac:dyDescent="0.25">
      <c r="A1739" t="s">
        <v>163</v>
      </c>
      <c r="B1739">
        <v>7592.03</v>
      </c>
      <c r="C1739">
        <v>7533.35</v>
      </c>
      <c r="D1739">
        <v>7533.09</v>
      </c>
      <c r="E1739">
        <v>7356.37</v>
      </c>
      <c r="F1739">
        <v>410.04899999999998</v>
      </c>
      <c r="G1739">
        <v>0</v>
      </c>
      <c r="H1739">
        <v>149.82599999999999</v>
      </c>
      <c r="I1739">
        <v>0</v>
      </c>
      <c r="J1739">
        <v>0.28322199999999997</v>
      </c>
      <c r="K1739">
        <v>0.71219299999999996</v>
      </c>
      <c r="L1739">
        <v>0</v>
      </c>
      <c r="M1739" t="s">
        <v>42</v>
      </c>
    </row>
    <row r="1740" spans="1:25" x14ac:dyDescent="0.25">
      <c r="A1740" t="s">
        <v>163</v>
      </c>
      <c r="B1740">
        <v>7522.84</v>
      </c>
      <c r="C1740">
        <v>7464.44</v>
      </c>
      <c r="D1740">
        <v>7464.22</v>
      </c>
      <c r="E1740">
        <v>7301.23</v>
      </c>
      <c r="F1740">
        <v>395.80399999999997</v>
      </c>
      <c r="G1740">
        <v>0</v>
      </c>
      <c r="H1740">
        <v>150.57</v>
      </c>
      <c r="I1740">
        <v>0</v>
      </c>
      <c r="J1740">
        <v>0.28308499999999998</v>
      </c>
      <c r="K1740">
        <v>0.72451100000000002</v>
      </c>
      <c r="L1740">
        <v>0</v>
      </c>
      <c r="M1740" t="s">
        <v>42</v>
      </c>
    </row>
    <row r="1741" spans="1:25" x14ac:dyDescent="0.25">
      <c r="A1741" t="s">
        <v>163</v>
      </c>
      <c r="B1741">
        <v>7536.04</v>
      </c>
      <c r="C1741">
        <v>7477.92</v>
      </c>
      <c r="D1741">
        <v>7477.71</v>
      </c>
      <c r="E1741">
        <v>7317.87</v>
      </c>
      <c r="F1741">
        <v>393.08600000000001</v>
      </c>
      <c r="G1741">
        <v>0</v>
      </c>
      <c r="H1741">
        <v>149.839</v>
      </c>
      <c r="I1741">
        <v>0</v>
      </c>
      <c r="J1741">
        <v>0.26220399999999999</v>
      </c>
      <c r="K1741">
        <v>0.72317299999999995</v>
      </c>
      <c r="L1741">
        <v>0</v>
      </c>
      <c r="M1741" t="s">
        <v>42</v>
      </c>
    </row>
    <row r="1742" spans="1:25" x14ac:dyDescent="0.25">
      <c r="A1742" t="s">
        <v>163</v>
      </c>
      <c r="B1742">
        <v>7538.42</v>
      </c>
      <c r="C1742">
        <v>7480.11</v>
      </c>
      <c r="D1742">
        <v>7479.9</v>
      </c>
      <c r="E1742">
        <v>7318.12</v>
      </c>
      <c r="F1742">
        <v>395.35500000000002</v>
      </c>
      <c r="G1742">
        <v>0</v>
      </c>
      <c r="H1742">
        <v>150.929</v>
      </c>
      <c r="I1742">
        <v>0</v>
      </c>
      <c r="J1742">
        <v>0.26117600000000002</v>
      </c>
      <c r="K1742">
        <v>0.72268200000000005</v>
      </c>
      <c r="L1742">
        <v>0</v>
      </c>
      <c r="M1742" t="s">
        <v>42</v>
      </c>
    </row>
    <row r="1743" spans="1:25" x14ac:dyDescent="0.25">
      <c r="A1743" t="s">
        <v>163</v>
      </c>
      <c r="B1743">
        <v>7685.36</v>
      </c>
      <c r="C1743">
        <v>7626.78</v>
      </c>
      <c r="D1743">
        <v>7626.57</v>
      </c>
      <c r="E1743">
        <v>7458.75</v>
      </c>
      <c r="F1743">
        <v>404.10899999999998</v>
      </c>
      <c r="G1743">
        <v>0</v>
      </c>
      <c r="H1743">
        <v>150.66300000000001</v>
      </c>
      <c r="I1743">
        <v>0</v>
      </c>
      <c r="J1743">
        <v>0.283082</v>
      </c>
      <c r="K1743">
        <v>0.72789700000000002</v>
      </c>
      <c r="L1743">
        <v>0</v>
      </c>
      <c r="M1743" t="s">
        <v>42</v>
      </c>
    </row>
    <row r="1744" spans="1:25" x14ac:dyDescent="0.25">
      <c r="A1744" t="s">
        <v>163</v>
      </c>
      <c r="B1744">
        <v>7578.53</v>
      </c>
      <c r="C1744">
        <v>7519.57</v>
      </c>
      <c r="D1744">
        <v>7519.36</v>
      </c>
      <c r="E1744">
        <v>7358.18</v>
      </c>
      <c r="F1744">
        <v>396.40499999999997</v>
      </c>
      <c r="G1744">
        <v>0</v>
      </c>
      <c r="H1744">
        <v>151.36000000000001</v>
      </c>
      <c r="I1744">
        <v>0</v>
      </c>
      <c r="J1744">
        <v>0.26856600000000003</v>
      </c>
      <c r="K1744">
        <v>0.72120799999999996</v>
      </c>
      <c r="L1744">
        <v>0</v>
      </c>
      <c r="M1744" t="s">
        <v>42</v>
      </c>
    </row>
    <row r="1745" spans="1:13" x14ac:dyDescent="0.25">
      <c r="A1745" t="s">
        <v>163</v>
      </c>
      <c r="B1745">
        <v>7544.2</v>
      </c>
      <c r="C1745">
        <v>7486.15</v>
      </c>
      <c r="D1745">
        <v>7485.95</v>
      </c>
      <c r="E1745">
        <v>7329.7</v>
      </c>
      <c r="F1745">
        <v>392.34</v>
      </c>
      <c r="G1745">
        <v>0</v>
      </c>
      <c r="H1745">
        <v>150.90600000000001</v>
      </c>
      <c r="I1745">
        <v>0</v>
      </c>
      <c r="J1745">
        <v>0.283329</v>
      </c>
      <c r="K1745">
        <v>0.74454399999999998</v>
      </c>
      <c r="L1745">
        <v>0</v>
      </c>
      <c r="M1745" t="s">
        <v>42</v>
      </c>
    </row>
    <row r="1746" spans="1:13" x14ac:dyDescent="0.25">
      <c r="A1746" t="s">
        <v>163</v>
      </c>
      <c r="B1746">
        <v>7465.89</v>
      </c>
      <c r="C1746">
        <v>7407.68</v>
      </c>
      <c r="D1746">
        <v>7407.53</v>
      </c>
      <c r="E1746">
        <v>7263.04</v>
      </c>
      <c r="F1746">
        <v>383.52</v>
      </c>
      <c r="G1746">
        <v>0</v>
      </c>
      <c r="H1746">
        <v>152.053</v>
      </c>
      <c r="I1746">
        <v>0</v>
      </c>
      <c r="J1746">
        <v>0.28189900000000001</v>
      </c>
      <c r="K1746">
        <v>0.72301000000000004</v>
      </c>
      <c r="L1746">
        <v>0</v>
      </c>
      <c r="M1746" t="s">
        <v>42</v>
      </c>
    </row>
    <row r="1747" spans="1:13" x14ac:dyDescent="0.25">
      <c r="A1747" t="s">
        <v>163</v>
      </c>
      <c r="B1747">
        <v>7457.33</v>
      </c>
      <c r="C1747">
        <v>7399.37</v>
      </c>
      <c r="D1747">
        <v>7399.21</v>
      </c>
      <c r="E1747">
        <v>7251.24</v>
      </c>
      <c r="F1747">
        <v>386.62599999999998</v>
      </c>
      <c r="G1747">
        <v>0</v>
      </c>
      <c r="H1747">
        <v>151.41</v>
      </c>
      <c r="I1747">
        <v>0</v>
      </c>
      <c r="J1747">
        <v>0.28314400000000001</v>
      </c>
      <c r="K1747">
        <v>0.72625200000000001</v>
      </c>
      <c r="L1747">
        <v>0</v>
      </c>
      <c r="M1747" t="s">
        <v>42</v>
      </c>
    </row>
    <row r="1748" spans="1:13" x14ac:dyDescent="0.25">
      <c r="A1748" t="s">
        <v>163</v>
      </c>
      <c r="B1748">
        <v>7476.31</v>
      </c>
      <c r="C1748">
        <v>7418.16</v>
      </c>
      <c r="D1748">
        <v>7418</v>
      </c>
      <c r="E1748">
        <v>7270.26</v>
      </c>
      <c r="F1748">
        <v>387.09199999999998</v>
      </c>
      <c r="G1748">
        <v>0</v>
      </c>
      <c r="H1748">
        <v>151.107</v>
      </c>
      <c r="I1748">
        <v>0</v>
      </c>
      <c r="J1748">
        <v>0.28308499999999998</v>
      </c>
      <c r="K1748">
        <v>0.72184599999999999</v>
      </c>
      <c r="L1748">
        <v>0</v>
      </c>
      <c r="M1748" t="s">
        <v>42</v>
      </c>
    </row>
    <row r="1749" spans="1:13" x14ac:dyDescent="0.25">
      <c r="A1749" t="s">
        <v>163</v>
      </c>
      <c r="B1749">
        <v>7471.27</v>
      </c>
      <c r="C1749">
        <v>7413.44</v>
      </c>
      <c r="D1749">
        <v>7413.28</v>
      </c>
      <c r="E1749">
        <v>7265.53</v>
      </c>
      <c r="F1749">
        <v>386.44600000000003</v>
      </c>
      <c r="G1749">
        <v>0</v>
      </c>
      <c r="H1749">
        <v>151.30500000000001</v>
      </c>
      <c r="I1749">
        <v>0</v>
      </c>
      <c r="J1749">
        <v>0.283078</v>
      </c>
      <c r="K1749">
        <v>0.72785900000000003</v>
      </c>
      <c r="L1749">
        <v>0</v>
      </c>
      <c r="M1749" t="s">
        <v>42</v>
      </c>
    </row>
    <row r="1750" spans="1:13" x14ac:dyDescent="0.25">
      <c r="A1750" t="s">
        <v>163</v>
      </c>
      <c r="B1750">
        <v>7508.91</v>
      </c>
      <c r="C1750">
        <v>7451.39</v>
      </c>
      <c r="D1750">
        <v>7451.21</v>
      </c>
      <c r="E1750">
        <v>7303.61</v>
      </c>
      <c r="F1750">
        <v>386.97500000000002</v>
      </c>
      <c r="G1750">
        <v>0</v>
      </c>
      <c r="H1750">
        <v>152.017</v>
      </c>
      <c r="I1750">
        <v>0</v>
      </c>
      <c r="J1750">
        <v>0.28309000000000001</v>
      </c>
      <c r="K1750">
        <v>0.71938899999999995</v>
      </c>
      <c r="L1750">
        <v>0</v>
      </c>
      <c r="M1750" t="s">
        <v>42</v>
      </c>
    </row>
    <row r="1751" spans="1:13" x14ac:dyDescent="0.25">
      <c r="A1751" t="s">
        <v>163</v>
      </c>
      <c r="B1751">
        <v>7522.49</v>
      </c>
      <c r="C1751">
        <v>7464.98</v>
      </c>
      <c r="D1751">
        <v>7464.8</v>
      </c>
      <c r="E1751">
        <v>7315.64</v>
      </c>
      <c r="F1751">
        <v>387.363</v>
      </c>
      <c r="G1751">
        <v>0</v>
      </c>
      <c r="H1751">
        <v>152.6</v>
      </c>
      <c r="I1751">
        <v>0</v>
      </c>
      <c r="J1751">
        <v>0.28315400000000002</v>
      </c>
      <c r="K1751">
        <v>0.72458699999999998</v>
      </c>
      <c r="L1751">
        <v>0</v>
      </c>
      <c r="M1751" t="s">
        <v>42</v>
      </c>
    </row>
    <row r="1752" spans="1:13" x14ac:dyDescent="0.25">
      <c r="A1752" t="s">
        <v>163</v>
      </c>
      <c r="B1752">
        <v>7466.25</v>
      </c>
      <c r="C1752">
        <v>7407.86</v>
      </c>
      <c r="D1752">
        <v>7407.69</v>
      </c>
      <c r="E1752">
        <v>7259.88</v>
      </c>
      <c r="F1752">
        <v>386.97399999999999</v>
      </c>
      <c r="G1752">
        <v>0</v>
      </c>
      <c r="H1752">
        <v>151.773</v>
      </c>
      <c r="I1752">
        <v>0</v>
      </c>
      <c r="J1752">
        <v>0.28310000000000002</v>
      </c>
      <c r="K1752">
        <v>0.72788900000000001</v>
      </c>
      <c r="L1752">
        <v>0</v>
      </c>
      <c r="M1752" t="s">
        <v>42</v>
      </c>
    </row>
    <row r="1753" spans="1:13" x14ac:dyDescent="0.25">
      <c r="A1753" t="s">
        <v>163</v>
      </c>
      <c r="B1753">
        <v>7588.56</v>
      </c>
      <c r="C1753">
        <v>7530.82</v>
      </c>
      <c r="D1753">
        <v>7530.63</v>
      </c>
      <c r="E1753">
        <v>7371.76</v>
      </c>
      <c r="F1753">
        <v>398.33199999999999</v>
      </c>
      <c r="G1753">
        <v>0</v>
      </c>
      <c r="H1753">
        <v>151.12899999999999</v>
      </c>
      <c r="I1753">
        <v>0</v>
      </c>
      <c r="J1753">
        <v>0.28308100000000003</v>
      </c>
      <c r="K1753">
        <v>0.72789899999999996</v>
      </c>
      <c r="L1753">
        <v>0</v>
      </c>
      <c r="M1753" t="s">
        <v>42</v>
      </c>
    </row>
    <row r="1754" spans="1:13" x14ac:dyDescent="0.25">
      <c r="A1754" t="s">
        <v>163</v>
      </c>
      <c r="B1754">
        <v>7477.86</v>
      </c>
      <c r="C1754">
        <v>7419.41</v>
      </c>
      <c r="D1754">
        <v>7419.24</v>
      </c>
      <c r="E1754">
        <v>7273.35</v>
      </c>
      <c r="F1754">
        <v>384.649</v>
      </c>
      <c r="G1754">
        <v>0</v>
      </c>
      <c r="H1754">
        <v>152.09</v>
      </c>
      <c r="I1754">
        <v>0</v>
      </c>
      <c r="J1754">
        <v>0.26559100000000002</v>
      </c>
      <c r="K1754">
        <v>0.72410300000000005</v>
      </c>
      <c r="L1754">
        <v>0</v>
      </c>
      <c r="M1754" t="s">
        <v>42</v>
      </c>
    </row>
    <row r="1755" spans="1:13" x14ac:dyDescent="0.25">
      <c r="A1755" t="s">
        <v>163</v>
      </c>
      <c r="B1755">
        <v>7466.96</v>
      </c>
      <c r="C1755">
        <v>7408.47</v>
      </c>
      <c r="D1755">
        <v>7408.3</v>
      </c>
      <c r="E1755">
        <v>7264.23</v>
      </c>
      <c r="F1755">
        <v>384.09500000000003</v>
      </c>
      <c r="G1755">
        <v>0</v>
      </c>
      <c r="H1755">
        <v>151.666</v>
      </c>
      <c r="I1755">
        <v>0</v>
      </c>
      <c r="J1755">
        <v>0.283078</v>
      </c>
      <c r="K1755">
        <v>0.70873900000000001</v>
      </c>
      <c r="L1755">
        <v>0</v>
      </c>
      <c r="M1755" t="s">
        <v>42</v>
      </c>
    </row>
    <row r="1756" spans="1:13" x14ac:dyDescent="0.25">
      <c r="A1756" t="s">
        <v>163</v>
      </c>
      <c r="B1756">
        <v>7463.3</v>
      </c>
      <c r="C1756">
        <v>7405.35</v>
      </c>
      <c r="D1756">
        <v>7405.19</v>
      </c>
      <c r="E1756">
        <v>7259.15</v>
      </c>
      <c r="F1756">
        <v>385.62799999999999</v>
      </c>
      <c r="G1756">
        <v>0</v>
      </c>
      <c r="H1756">
        <v>151.25899999999999</v>
      </c>
      <c r="I1756">
        <v>0</v>
      </c>
      <c r="J1756">
        <v>0.27247300000000002</v>
      </c>
      <c r="K1756">
        <v>0.70653100000000002</v>
      </c>
      <c r="L1756">
        <v>0</v>
      </c>
      <c r="M1756" t="s">
        <v>42</v>
      </c>
    </row>
    <row r="1757" spans="1:13" x14ac:dyDescent="0.25">
      <c r="A1757" t="s">
        <v>163</v>
      </c>
      <c r="B1757">
        <v>7482.8</v>
      </c>
      <c r="C1757">
        <v>7425.07</v>
      </c>
      <c r="D1757">
        <v>7424.91</v>
      </c>
      <c r="E1757">
        <v>7278.11</v>
      </c>
      <c r="F1757">
        <v>385.51900000000001</v>
      </c>
      <c r="G1757">
        <v>0</v>
      </c>
      <c r="H1757">
        <v>151.51400000000001</v>
      </c>
      <c r="I1757">
        <v>0</v>
      </c>
      <c r="J1757">
        <v>0.28310299999999999</v>
      </c>
      <c r="K1757">
        <v>0.72694499999999995</v>
      </c>
      <c r="L1757">
        <v>0</v>
      </c>
      <c r="M1757" t="s">
        <v>42</v>
      </c>
    </row>
    <row r="1758" spans="1:13" x14ac:dyDescent="0.25">
      <c r="A1758" t="s">
        <v>163</v>
      </c>
      <c r="B1758">
        <v>7502.41</v>
      </c>
      <c r="C1758">
        <v>7444.46</v>
      </c>
      <c r="D1758">
        <v>7444.28</v>
      </c>
      <c r="E1758">
        <v>7295.73</v>
      </c>
      <c r="F1758">
        <v>388.44400000000002</v>
      </c>
      <c r="G1758">
        <v>0</v>
      </c>
      <c r="H1758">
        <v>151.78299999999999</v>
      </c>
      <c r="I1758">
        <v>0</v>
      </c>
      <c r="J1758">
        <v>0.28309699999999999</v>
      </c>
      <c r="K1758">
        <v>0.70927200000000001</v>
      </c>
      <c r="L1758">
        <v>0</v>
      </c>
      <c r="M1758" t="s">
        <v>42</v>
      </c>
    </row>
    <row r="1759" spans="1:13" x14ac:dyDescent="0.25">
      <c r="A1759" t="s">
        <v>163</v>
      </c>
      <c r="B1759">
        <v>7512.81</v>
      </c>
      <c r="C1759">
        <v>7454.61</v>
      </c>
      <c r="D1759">
        <v>7454.44</v>
      </c>
      <c r="E1759">
        <v>7306.29</v>
      </c>
      <c r="F1759">
        <v>384.274</v>
      </c>
      <c r="G1759">
        <v>0</v>
      </c>
      <c r="H1759">
        <v>151.571</v>
      </c>
      <c r="I1759">
        <v>0</v>
      </c>
      <c r="J1759">
        <v>0.283084</v>
      </c>
      <c r="K1759">
        <v>0.72105600000000003</v>
      </c>
      <c r="L1759">
        <v>0</v>
      </c>
      <c r="M1759" t="s">
        <v>42</v>
      </c>
    </row>
    <row r="1760" spans="1:13" x14ac:dyDescent="0.25">
      <c r="A1760" t="s">
        <v>163</v>
      </c>
      <c r="B1760">
        <v>7498.71</v>
      </c>
      <c r="C1760">
        <v>7440.48</v>
      </c>
      <c r="D1760">
        <v>7440.31</v>
      </c>
      <c r="E1760">
        <v>7291.48</v>
      </c>
      <c r="F1760">
        <v>387.16</v>
      </c>
      <c r="G1760">
        <v>0</v>
      </c>
      <c r="H1760">
        <v>151.245</v>
      </c>
      <c r="I1760">
        <v>0</v>
      </c>
      <c r="J1760">
        <v>0.26192900000000002</v>
      </c>
      <c r="K1760">
        <v>0.72145099999999995</v>
      </c>
      <c r="L1760">
        <v>0</v>
      </c>
      <c r="M1760" t="s">
        <v>42</v>
      </c>
    </row>
    <row r="1761" spans="1:13" x14ac:dyDescent="0.25">
      <c r="A1761" t="s">
        <v>163</v>
      </c>
      <c r="B1761">
        <v>7562</v>
      </c>
      <c r="C1761">
        <v>7503.43</v>
      </c>
      <c r="D1761">
        <v>7503.24</v>
      </c>
      <c r="E1761">
        <v>7340.6</v>
      </c>
      <c r="F1761">
        <v>396.52800000000002</v>
      </c>
      <c r="G1761">
        <v>0</v>
      </c>
      <c r="H1761">
        <v>150.40600000000001</v>
      </c>
      <c r="I1761">
        <v>0</v>
      </c>
      <c r="J1761">
        <v>0.283078</v>
      </c>
      <c r="K1761">
        <v>0.71639600000000003</v>
      </c>
      <c r="L1761">
        <v>0</v>
      </c>
      <c r="M1761" t="s">
        <v>42</v>
      </c>
    </row>
    <row r="1762" spans="1:13" x14ac:dyDescent="0.25">
      <c r="A1762" t="s">
        <v>163</v>
      </c>
      <c r="B1762">
        <v>7515.75</v>
      </c>
      <c r="C1762">
        <v>7456.29</v>
      </c>
      <c r="D1762">
        <v>7456.08</v>
      </c>
      <c r="E1762">
        <v>7298.64</v>
      </c>
      <c r="F1762">
        <v>394.93599999999998</v>
      </c>
      <c r="G1762">
        <v>0</v>
      </c>
      <c r="H1762">
        <v>149.37899999999999</v>
      </c>
      <c r="I1762">
        <v>0</v>
      </c>
      <c r="J1762">
        <v>0.28310800000000003</v>
      </c>
      <c r="K1762">
        <v>0.72753400000000001</v>
      </c>
      <c r="L1762">
        <v>0</v>
      </c>
      <c r="M1762" t="s">
        <v>42</v>
      </c>
    </row>
    <row r="1763" spans="1:13" x14ac:dyDescent="0.25">
      <c r="A1763" t="s">
        <v>163</v>
      </c>
      <c r="B1763">
        <v>7503.2</v>
      </c>
      <c r="C1763">
        <v>7444.08</v>
      </c>
      <c r="D1763">
        <v>7443.88</v>
      </c>
      <c r="E1763">
        <v>7283.31</v>
      </c>
      <c r="F1763">
        <v>393.95499999999998</v>
      </c>
      <c r="G1763">
        <v>0</v>
      </c>
      <c r="H1763">
        <v>149.35900000000001</v>
      </c>
      <c r="I1763">
        <v>0</v>
      </c>
      <c r="J1763">
        <v>0.28315200000000001</v>
      </c>
      <c r="K1763">
        <v>0.72770500000000005</v>
      </c>
      <c r="L1763">
        <v>0</v>
      </c>
      <c r="M1763" t="s">
        <v>42</v>
      </c>
    </row>
    <row r="1764" spans="1:13" x14ac:dyDescent="0.25">
      <c r="A1764" t="s">
        <v>163</v>
      </c>
      <c r="B1764">
        <v>7506.3</v>
      </c>
      <c r="C1764">
        <v>7447.66</v>
      </c>
      <c r="D1764">
        <v>7447.45</v>
      </c>
      <c r="E1764">
        <v>7288.47</v>
      </c>
      <c r="F1764">
        <v>395.46600000000001</v>
      </c>
      <c r="G1764">
        <v>0</v>
      </c>
      <c r="H1764">
        <v>150.72300000000001</v>
      </c>
      <c r="I1764">
        <v>0</v>
      </c>
      <c r="J1764">
        <v>0.28321299999999999</v>
      </c>
      <c r="K1764">
        <v>0.72057199999999999</v>
      </c>
      <c r="L1764">
        <v>0</v>
      </c>
      <c r="M1764" t="s">
        <v>42</v>
      </c>
    </row>
    <row r="1765" spans="1:13" x14ac:dyDescent="0.25">
      <c r="A1765" t="s">
        <v>163</v>
      </c>
      <c r="B1765">
        <v>7502.33</v>
      </c>
      <c r="C1765">
        <v>7442.63</v>
      </c>
      <c r="D1765">
        <v>7442.42</v>
      </c>
      <c r="E1765">
        <v>7282.42</v>
      </c>
      <c r="F1765">
        <v>397.52499999999998</v>
      </c>
      <c r="G1765">
        <v>0</v>
      </c>
      <c r="H1765">
        <v>148.48599999999999</v>
      </c>
      <c r="I1765">
        <v>0</v>
      </c>
      <c r="J1765">
        <v>0.28308299999999997</v>
      </c>
      <c r="K1765">
        <v>0.72704299999999999</v>
      </c>
      <c r="L1765">
        <v>0</v>
      </c>
      <c r="M1765" t="s">
        <v>42</v>
      </c>
    </row>
    <row r="1766" spans="1:13" x14ac:dyDescent="0.25">
      <c r="A1766" t="s">
        <v>163</v>
      </c>
      <c r="B1766">
        <v>7523.15</v>
      </c>
      <c r="C1766">
        <v>7465.05</v>
      </c>
      <c r="D1766">
        <v>7464.83</v>
      </c>
      <c r="E1766">
        <v>7303.31</v>
      </c>
      <c r="F1766">
        <v>398.90699999999998</v>
      </c>
      <c r="G1766">
        <v>0</v>
      </c>
      <c r="H1766">
        <v>148.38499999999999</v>
      </c>
      <c r="I1766">
        <v>0</v>
      </c>
      <c r="J1766">
        <v>0.28308299999999997</v>
      </c>
      <c r="K1766">
        <v>0.72736599999999996</v>
      </c>
      <c r="L1766">
        <v>0</v>
      </c>
      <c r="M1766" t="s">
        <v>42</v>
      </c>
    </row>
    <row r="1767" spans="1:13" x14ac:dyDescent="0.25">
      <c r="A1767" t="s">
        <v>163</v>
      </c>
      <c r="B1767">
        <v>7583.64</v>
      </c>
      <c r="C1767">
        <v>7525.65</v>
      </c>
      <c r="D1767">
        <v>7525.43</v>
      </c>
      <c r="E1767">
        <v>7361.62</v>
      </c>
      <c r="F1767">
        <v>399.96800000000002</v>
      </c>
      <c r="G1767">
        <v>0</v>
      </c>
      <c r="H1767">
        <v>148.79400000000001</v>
      </c>
      <c r="I1767">
        <v>0</v>
      </c>
      <c r="J1767">
        <v>0.283109</v>
      </c>
      <c r="K1767">
        <v>0.71863299999999997</v>
      </c>
      <c r="L1767">
        <v>0</v>
      </c>
      <c r="M1767" t="s">
        <v>42</v>
      </c>
    </row>
    <row r="1768" spans="1:13" x14ac:dyDescent="0.25">
      <c r="A1768" t="s">
        <v>163</v>
      </c>
      <c r="B1768">
        <v>7529.42</v>
      </c>
      <c r="C1768">
        <v>7470.92</v>
      </c>
      <c r="D1768">
        <v>7470.7</v>
      </c>
      <c r="E1768">
        <v>7311.12</v>
      </c>
      <c r="F1768">
        <v>393.87700000000001</v>
      </c>
      <c r="G1768">
        <v>0</v>
      </c>
      <c r="H1768">
        <v>150.17699999999999</v>
      </c>
      <c r="I1768">
        <v>0</v>
      </c>
      <c r="J1768">
        <v>0.28381899999999999</v>
      </c>
      <c r="K1768">
        <v>0.71692800000000001</v>
      </c>
      <c r="L1768">
        <v>0</v>
      </c>
      <c r="M1768" t="s">
        <v>42</v>
      </c>
    </row>
    <row r="1769" spans="1:13" x14ac:dyDescent="0.25">
      <c r="A1769" t="s">
        <v>163</v>
      </c>
      <c r="B1769">
        <v>7621.18</v>
      </c>
      <c r="C1769">
        <v>7563.39</v>
      </c>
      <c r="D1769">
        <v>7563.17</v>
      </c>
      <c r="E1769">
        <v>7396.01</v>
      </c>
      <c r="F1769">
        <v>403.00900000000001</v>
      </c>
      <c r="G1769">
        <v>0</v>
      </c>
      <c r="H1769">
        <v>149.672</v>
      </c>
      <c r="I1769">
        <v>0</v>
      </c>
      <c r="J1769">
        <v>0.28309699999999999</v>
      </c>
      <c r="K1769">
        <v>0.72262999999999999</v>
      </c>
      <c r="L1769">
        <v>0</v>
      </c>
      <c r="M1769" t="s">
        <v>42</v>
      </c>
    </row>
    <row r="1770" spans="1:13" x14ac:dyDescent="0.25">
      <c r="A1770" t="s">
        <v>163</v>
      </c>
      <c r="B1770">
        <v>7541.75</v>
      </c>
      <c r="C1770">
        <v>7483.75</v>
      </c>
      <c r="D1770">
        <v>7483.54</v>
      </c>
      <c r="E1770">
        <v>7325.07</v>
      </c>
      <c r="F1770">
        <v>392.42599999999999</v>
      </c>
      <c r="G1770">
        <v>0</v>
      </c>
      <c r="H1770">
        <v>151.91300000000001</v>
      </c>
      <c r="I1770">
        <v>0</v>
      </c>
      <c r="J1770">
        <v>0.26635799999999998</v>
      </c>
      <c r="K1770">
        <v>0.71914500000000003</v>
      </c>
      <c r="L1770">
        <v>0</v>
      </c>
      <c r="M1770" t="s">
        <v>42</v>
      </c>
    </row>
    <row r="1771" spans="1:13" x14ac:dyDescent="0.25">
      <c r="A1771" t="s">
        <v>163</v>
      </c>
      <c r="B1771">
        <v>7551.62</v>
      </c>
      <c r="C1771">
        <v>7493.97</v>
      </c>
      <c r="D1771">
        <v>7493.76</v>
      </c>
      <c r="E1771">
        <v>7330.06</v>
      </c>
      <c r="F1771">
        <v>398.334</v>
      </c>
      <c r="G1771">
        <v>0</v>
      </c>
      <c r="H1771">
        <v>149.12</v>
      </c>
      <c r="I1771">
        <v>0</v>
      </c>
      <c r="J1771">
        <v>0.28147899999999998</v>
      </c>
      <c r="K1771">
        <v>0.72732699999999995</v>
      </c>
      <c r="L1771">
        <v>0</v>
      </c>
      <c r="M1771" t="s">
        <v>42</v>
      </c>
    </row>
    <row r="1772" spans="1:13" x14ac:dyDescent="0.25">
      <c r="A1772" t="s">
        <v>163</v>
      </c>
      <c r="B1772">
        <v>7553.13</v>
      </c>
      <c r="C1772">
        <v>7494.19</v>
      </c>
      <c r="D1772">
        <v>7493.97</v>
      </c>
      <c r="E1772">
        <v>7332.02</v>
      </c>
      <c r="F1772">
        <v>395.39499999999998</v>
      </c>
      <c r="G1772">
        <v>0</v>
      </c>
      <c r="H1772">
        <v>149.77699999999999</v>
      </c>
      <c r="I1772">
        <v>0</v>
      </c>
      <c r="J1772">
        <v>0.28340199999999999</v>
      </c>
      <c r="K1772">
        <v>0.72717699999999996</v>
      </c>
      <c r="L1772">
        <v>0</v>
      </c>
      <c r="M1772" t="s">
        <v>42</v>
      </c>
    </row>
    <row r="1773" spans="1:13" x14ac:dyDescent="0.25">
      <c r="A1773" t="s">
        <v>163</v>
      </c>
      <c r="B1773">
        <v>7548.76</v>
      </c>
      <c r="C1773">
        <v>7490.63</v>
      </c>
      <c r="D1773">
        <v>7490.42</v>
      </c>
      <c r="E1773">
        <v>7331.21</v>
      </c>
      <c r="F1773">
        <v>393.435</v>
      </c>
      <c r="G1773">
        <v>0</v>
      </c>
      <c r="H1773">
        <v>150.18799999999999</v>
      </c>
      <c r="I1773">
        <v>0</v>
      </c>
      <c r="J1773">
        <v>0.28308299999999997</v>
      </c>
      <c r="K1773">
        <v>0.7228</v>
      </c>
      <c r="L1773">
        <v>0</v>
      </c>
      <c r="M1773" t="s">
        <v>42</v>
      </c>
    </row>
    <row r="1774" spans="1:13" x14ac:dyDescent="0.25">
      <c r="A1774" t="s">
        <v>163</v>
      </c>
      <c r="B1774">
        <v>7568.81</v>
      </c>
      <c r="C1774">
        <v>7510.79</v>
      </c>
      <c r="D1774">
        <v>7510.57</v>
      </c>
      <c r="E1774">
        <v>7348.75</v>
      </c>
      <c r="F1774">
        <v>395.36</v>
      </c>
      <c r="G1774">
        <v>0</v>
      </c>
      <c r="H1774">
        <v>150.959</v>
      </c>
      <c r="I1774">
        <v>0</v>
      </c>
      <c r="J1774">
        <v>0.28323100000000001</v>
      </c>
      <c r="K1774">
        <v>0.72147700000000003</v>
      </c>
      <c r="L1774">
        <v>0</v>
      </c>
      <c r="M1774" t="s">
        <v>42</v>
      </c>
    </row>
    <row r="1775" spans="1:13" x14ac:dyDescent="0.25">
      <c r="A1775" t="s">
        <v>163</v>
      </c>
      <c r="B1775">
        <v>7555.54</v>
      </c>
      <c r="C1775">
        <v>7496.77</v>
      </c>
      <c r="D1775">
        <v>7496.55</v>
      </c>
      <c r="E1775">
        <v>7335.91</v>
      </c>
      <c r="F1775">
        <v>395.50599999999997</v>
      </c>
      <c r="G1775">
        <v>0</v>
      </c>
      <c r="H1775">
        <v>150.846</v>
      </c>
      <c r="I1775">
        <v>0</v>
      </c>
      <c r="J1775">
        <v>0.28312999999999999</v>
      </c>
      <c r="K1775">
        <v>0.72764499999999999</v>
      </c>
      <c r="L1775">
        <v>0</v>
      </c>
      <c r="M1775" t="s">
        <v>42</v>
      </c>
    </row>
    <row r="1776" spans="1:13" x14ac:dyDescent="0.25">
      <c r="A1776" t="s">
        <v>163</v>
      </c>
      <c r="B1776">
        <v>7545</v>
      </c>
      <c r="C1776">
        <v>7487.04</v>
      </c>
      <c r="D1776">
        <v>7486.83</v>
      </c>
      <c r="E1776">
        <v>7326.37</v>
      </c>
      <c r="F1776">
        <v>393.90100000000001</v>
      </c>
      <c r="G1776">
        <v>0</v>
      </c>
      <c r="H1776">
        <v>150.95400000000001</v>
      </c>
      <c r="I1776">
        <v>0</v>
      </c>
      <c r="J1776">
        <v>0.28309499999999999</v>
      </c>
      <c r="K1776">
        <v>0.72636599999999996</v>
      </c>
      <c r="L1776">
        <v>0</v>
      </c>
      <c r="M1776" t="s">
        <v>42</v>
      </c>
    </row>
    <row r="1777" spans="1:25" x14ac:dyDescent="0.25">
      <c r="A1777" t="s">
        <v>163</v>
      </c>
      <c r="B1777">
        <v>7537.34</v>
      </c>
      <c r="C1777">
        <v>7478.22</v>
      </c>
      <c r="D1777">
        <v>7478.02</v>
      </c>
      <c r="E1777">
        <v>7322.86</v>
      </c>
      <c r="F1777">
        <v>393.28399999999999</v>
      </c>
      <c r="G1777">
        <v>0</v>
      </c>
      <c r="H1777">
        <v>151.15799999999999</v>
      </c>
      <c r="I1777">
        <v>0</v>
      </c>
      <c r="J1777">
        <v>0.27019399999999999</v>
      </c>
      <c r="K1777">
        <v>0.722804</v>
      </c>
      <c r="L1777">
        <v>0</v>
      </c>
      <c r="M1777" t="s">
        <v>42</v>
      </c>
    </row>
    <row r="1778" spans="1:25" x14ac:dyDescent="0.25">
      <c r="A1778" t="s">
        <v>163</v>
      </c>
      <c r="B1778">
        <v>7508.62</v>
      </c>
      <c r="C1778">
        <v>7450.24</v>
      </c>
      <c r="D1778">
        <v>7450.06</v>
      </c>
      <c r="E1778">
        <v>7300.82</v>
      </c>
      <c r="F1778">
        <v>388.517</v>
      </c>
      <c r="G1778">
        <v>0</v>
      </c>
      <c r="H1778">
        <v>151.31</v>
      </c>
      <c r="I1778">
        <v>0</v>
      </c>
      <c r="J1778">
        <v>0.283163</v>
      </c>
      <c r="K1778">
        <v>0.72768200000000005</v>
      </c>
      <c r="L1778">
        <v>0</v>
      </c>
      <c r="M1778" t="s">
        <v>42</v>
      </c>
    </row>
    <row r="1779" spans="1:25" x14ac:dyDescent="0.25">
      <c r="A1779" t="s">
        <v>163</v>
      </c>
      <c r="B1779">
        <v>7493.21</v>
      </c>
      <c r="C1779">
        <v>7434.98</v>
      </c>
      <c r="D1779">
        <v>7434.8</v>
      </c>
      <c r="E1779">
        <v>7287.69</v>
      </c>
      <c r="F1779">
        <v>388.85399999999998</v>
      </c>
      <c r="G1779">
        <v>0</v>
      </c>
      <c r="H1779">
        <v>150.94499999999999</v>
      </c>
      <c r="I1779">
        <v>0</v>
      </c>
      <c r="J1779">
        <v>0.283082</v>
      </c>
      <c r="K1779">
        <v>0.70653200000000005</v>
      </c>
      <c r="L1779">
        <v>0</v>
      </c>
      <c r="M1779" t="s">
        <v>42</v>
      </c>
    </row>
    <row r="1780" spans="1:25" x14ac:dyDescent="0.25">
      <c r="A1780" t="s">
        <v>163</v>
      </c>
      <c r="B1780">
        <v>7527.8</v>
      </c>
      <c r="C1780">
        <v>7469.44</v>
      </c>
      <c r="D1780">
        <v>7469.27</v>
      </c>
      <c r="E1780">
        <v>7320.72</v>
      </c>
      <c r="F1780">
        <v>388.22199999999998</v>
      </c>
      <c r="G1780">
        <v>0</v>
      </c>
      <c r="H1780">
        <v>152.70599999999999</v>
      </c>
      <c r="I1780">
        <v>0</v>
      </c>
      <c r="J1780">
        <v>0.283078</v>
      </c>
      <c r="K1780">
        <v>0.72010700000000005</v>
      </c>
      <c r="L1780">
        <v>0</v>
      </c>
      <c r="M1780" t="s">
        <v>42</v>
      </c>
    </row>
    <row r="1781" spans="1:25" x14ac:dyDescent="0.25">
      <c r="A1781" t="s">
        <v>163</v>
      </c>
      <c r="B1781">
        <v>7573.29</v>
      </c>
      <c r="C1781">
        <v>7514.54</v>
      </c>
      <c r="D1781">
        <v>7514.36</v>
      </c>
      <c r="E1781">
        <v>7361.03</v>
      </c>
      <c r="F1781">
        <v>391.88600000000002</v>
      </c>
      <c r="G1781">
        <v>0</v>
      </c>
      <c r="H1781">
        <v>152.345</v>
      </c>
      <c r="I1781">
        <v>0</v>
      </c>
      <c r="J1781">
        <v>0.283105</v>
      </c>
      <c r="K1781">
        <v>0.72714500000000004</v>
      </c>
      <c r="L1781">
        <v>0</v>
      </c>
      <c r="M1781" t="s">
        <v>42</v>
      </c>
    </row>
    <row r="1782" spans="1:25" x14ac:dyDescent="0.25">
      <c r="A1782" t="s">
        <v>163</v>
      </c>
      <c r="B1782">
        <v>7677.38</v>
      </c>
      <c r="C1782">
        <v>7617.22</v>
      </c>
      <c r="D1782">
        <v>7616.98</v>
      </c>
      <c r="E1782">
        <v>7451.88</v>
      </c>
      <c r="F1782">
        <v>399.78199999999998</v>
      </c>
      <c r="G1782">
        <v>0</v>
      </c>
      <c r="H1782">
        <v>153.08099999999999</v>
      </c>
      <c r="I1782">
        <v>0</v>
      </c>
      <c r="J1782">
        <v>0.283078</v>
      </c>
      <c r="K1782">
        <v>0.72592000000000001</v>
      </c>
      <c r="L1782">
        <v>0</v>
      </c>
      <c r="M1782" t="s">
        <v>42</v>
      </c>
    </row>
    <row r="1783" spans="1:25" x14ac:dyDescent="0.25">
      <c r="A1783" t="s">
        <v>163</v>
      </c>
      <c r="B1783">
        <v>7816.19</v>
      </c>
      <c r="C1783">
        <v>7756.29</v>
      </c>
      <c r="D1783">
        <v>7755.99</v>
      </c>
      <c r="E1783">
        <v>7577.31</v>
      </c>
      <c r="F1783">
        <v>412.286</v>
      </c>
      <c r="G1783">
        <v>0</v>
      </c>
      <c r="H1783">
        <v>153.86799999999999</v>
      </c>
      <c r="I1783">
        <v>0</v>
      </c>
      <c r="J1783">
        <v>0.28308499999999998</v>
      </c>
      <c r="K1783">
        <v>0.72756799999999999</v>
      </c>
      <c r="L1783">
        <v>0</v>
      </c>
      <c r="M1783" t="s">
        <v>42</v>
      </c>
    </row>
    <row r="1784" spans="1:25" x14ac:dyDescent="0.25">
      <c r="A1784" t="s">
        <v>163</v>
      </c>
      <c r="B1784">
        <v>7648.09</v>
      </c>
      <c r="C1784">
        <v>7588.79</v>
      </c>
      <c r="D1784">
        <v>7588.56</v>
      </c>
      <c r="E1784">
        <v>7424.86</v>
      </c>
      <c r="F1784">
        <v>402.18599999999998</v>
      </c>
      <c r="G1784">
        <v>0</v>
      </c>
      <c r="H1784">
        <v>151.429</v>
      </c>
      <c r="I1784">
        <v>0</v>
      </c>
      <c r="J1784">
        <v>0.28318399999999999</v>
      </c>
      <c r="K1784">
        <v>0.72784899999999997</v>
      </c>
      <c r="L1784">
        <v>0</v>
      </c>
      <c r="M1784" t="s">
        <v>42</v>
      </c>
    </row>
    <row r="1785" spans="1:25" x14ac:dyDescent="0.25">
      <c r="A1785" t="s">
        <v>163</v>
      </c>
      <c r="B1785">
        <v>7682.46</v>
      </c>
      <c r="C1785">
        <v>7624</v>
      </c>
      <c r="D1785">
        <v>7623.76</v>
      </c>
      <c r="E1785">
        <v>7454.68</v>
      </c>
      <c r="F1785">
        <v>400.98099999999999</v>
      </c>
      <c r="G1785">
        <v>0</v>
      </c>
      <c r="H1785">
        <v>153.6</v>
      </c>
      <c r="I1785">
        <v>0</v>
      </c>
      <c r="J1785">
        <v>0.28347899999999998</v>
      </c>
      <c r="K1785">
        <v>0.72631900000000005</v>
      </c>
      <c r="L1785">
        <v>0</v>
      </c>
      <c r="M1785" t="s">
        <v>42</v>
      </c>
    </row>
    <row r="1786" spans="1:25" x14ac:dyDescent="0.25">
      <c r="A1786" t="s">
        <v>163</v>
      </c>
      <c r="B1786">
        <v>7496.7</v>
      </c>
      <c r="C1786">
        <v>7438.55</v>
      </c>
      <c r="D1786">
        <v>7438.37</v>
      </c>
      <c r="E1786">
        <v>7287.51</v>
      </c>
      <c r="F1786">
        <v>389.31099999999998</v>
      </c>
      <c r="G1786">
        <v>0</v>
      </c>
      <c r="H1786">
        <v>151.596</v>
      </c>
      <c r="I1786">
        <v>0</v>
      </c>
      <c r="J1786">
        <v>0.28308100000000003</v>
      </c>
      <c r="K1786">
        <v>0.72789899999999996</v>
      </c>
      <c r="L1786">
        <v>0</v>
      </c>
      <c r="M1786" t="s">
        <v>42</v>
      </c>
    </row>
    <row r="1787" spans="1:25" x14ac:dyDescent="0.25">
      <c r="A1787" t="s">
        <v>163</v>
      </c>
      <c r="B1787">
        <v>7529.39</v>
      </c>
      <c r="C1787">
        <v>7471.3</v>
      </c>
      <c r="D1787">
        <v>7471.12</v>
      </c>
      <c r="E1787">
        <v>7319.74</v>
      </c>
      <c r="F1787">
        <v>392.87599999999998</v>
      </c>
      <c r="G1787">
        <v>0</v>
      </c>
      <c r="H1787">
        <v>151.24100000000001</v>
      </c>
      <c r="I1787">
        <v>0</v>
      </c>
      <c r="J1787">
        <v>0.283078</v>
      </c>
      <c r="K1787">
        <v>0.72789700000000002</v>
      </c>
      <c r="L1787">
        <v>0</v>
      </c>
      <c r="M1787" t="s">
        <v>42</v>
      </c>
    </row>
    <row r="1788" spans="1:25" x14ac:dyDescent="0.25">
      <c r="A1788" t="s">
        <v>163</v>
      </c>
      <c r="B1788">
        <v>7465.37</v>
      </c>
      <c r="C1788">
        <v>7406.96</v>
      </c>
      <c r="D1788">
        <v>7406.81</v>
      </c>
      <c r="E1788">
        <v>7262.45</v>
      </c>
      <c r="F1788">
        <v>384.39299999999997</v>
      </c>
      <c r="G1788">
        <v>0</v>
      </c>
      <c r="H1788">
        <v>150.98599999999999</v>
      </c>
      <c r="I1788">
        <v>0</v>
      </c>
      <c r="J1788">
        <v>0.28315099999999999</v>
      </c>
      <c r="K1788">
        <v>0.72088300000000005</v>
      </c>
      <c r="L1788">
        <v>0</v>
      </c>
      <c r="M1788" t="s">
        <v>42</v>
      </c>
    </row>
    <row r="1789" spans="1:25" x14ac:dyDescent="0.25">
      <c r="A1789" t="s">
        <v>163</v>
      </c>
      <c r="B1789">
        <v>7458.47</v>
      </c>
      <c r="C1789">
        <v>7399.31</v>
      </c>
      <c r="D1789">
        <v>7399.14</v>
      </c>
      <c r="E1789">
        <v>7254.61</v>
      </c>
      <c r="F1789">
        <v>385.32100000000003</v>
      </c>
      <c r="G1789">
        <v>0</v>
      </c>
      <c r="H1789">
        <v>151.32</v>
      </c>
      <c r="I1789">
        <v>0</v>
      </c>
      <c r="J1789">
        <v>0.28308499999999998</v>
      </c>
      <c r="K1789">
        <v>0.720777</v>
      </c>
      <c r="L1789">
        <v>0</v>
      </c>
      <c r="M1789" t="s">
        <v>42</v>
      </c>
    </row>
    <row r="1790" spans="1:25" x14ac:dyDescent="0.25">
      <c r="A1790" t="s">
        <v>163</v>
      </c>
      <c r="B1790">
        <v>7516.24</v>
      </c>
      <c r="C1790">
        <v>7458.03</v>
      </c>
      <c r="D1790">
        <v>7457.85</v>
      </c>
      <c r="E1790">
        <v>7306.02</v>
      </c>
      <c r="F1790">
        <v>387.80700000000002</v>
      </c>
      <c r="G1790">
        <v>0</v>
      </c>
      <c r="H1790">
        <v>151.71600000000001</v>
      </c>
      <c r="I1790">
        <v>0</v>
      </c>
      <c r="J1790">
        <v>0.28320299999999998</v>
      </c>
      <c r="K1790">
        <v>0.71623000000000003</v>
      </c>
      <c r="L1790">
        <v>0</v>
      </c>
      <c r="M1790" t="s">
        <v>42</v>
      </c>
    </row>
    <row r="1791" spans="1:25" x14ac:dyDescent="0.25">
      <c r="A1791" t="s">
        <v>163</v>
      </c>
      <c r="B1791">
        <v>7572.36</v>
      </c>
      <c r="C1791">
        <v>7514.31</v>
      </c>
      <c r="D1791">
        <v>7514.1</v>
      </c>
      <c r="E1791">
        <v>7357.24</v>
      </c>
      <c r="F1791">
        <v>394.89800000000002</v>
      </c>
      <c r="G1791">
        <v>0</v>
      </c>
      <c r="H1791">
        <v>151.12100000000001</v>
      </c>
      <c r="I1791">
        <v>0</v>
      </c>
      <c r="J1791">
        <v>0.28309400000000001</v>
      </c>
      <c r="K1791">
        <v>0.72659600000000002</v>
      </c>
      <c r="L1791">
        <v>0</v>
      </c>
      <c r="M1791" t="s">
        <v>42</v>
      </c>
      <c r="R1791" t="s">
        <v>67</v>
      </c>
      <c r="U1791" t="s">
        <v>66</v>
      </c>
      <c r="X1791" t="s">
        <v>64</v>
      </c>
    </row>
    <row r="1792" spans="1:25" x14ac:dyDescent="0.25">
      <c r="A1792" t="s">
        <v>163</v>
      </c>
      <c r="B1792">
        <v>7565.59</v>
      </c>
      <c r="C1792">
        <v>7507.75</v>
      </c>
      <c r="D1792">
        <v>7507.56</v>
      </c>
      <c r="E1792">
        <v>7353.37</v>
      </c>
      <c r="F1792">
        <v>390.92700000000002</v>
      </c>
      <c r="G1792">
        <v>0</v>
      </c>
      <c r="H1792">
        <v>151.83099999999999</v>
      </c>
      <c r="I1792">
        <v>0</v>
      </c>
      <c r="J1792">
        <v>0.283082</v>
      </c>
      <c r="K1792">
        <v>0.72369600000000001</v>
      </c>
      <c r="L1792">
        <v>0</v>
      </c>
      <c r="M1792" t="s">
        <v>42</v>
      </c>
      <c r="R1792">
        <f>AVERAGE(B1743:B1792)</f>
        <v>7539.0006000000021</v>
      </c>
      <c r="S1792">
        <f>AVERAGE(C1743:C1792)</f>
        <v>7480.6043999999993</v>
      </c>
      <c r="U1792">
        <f>_xlfn.VAR.P(B1743:B1792)</f>
        <v>4767.2751856399946</v>
      </c>
      <c r="V1792">
        <f>_xlfn.VAR.P(C1743:C1792)</f>
        <v>4736.1989726400006</v>
      </c>
      <c r="X1792">
        <f>1.96*SQRT(U1792)/50</f>
        <v>2.706581929530647</v>
      </c>
      <c r="Y1792">
        <f>1.96*SQRT(V1792)/50</f>
        <v>2.6977458718933356</v>
      </c>
    </row>
    <row r="1793" spans="1:15" x14ac:dyDescent="0.25">
      <c r="A1793" t="s">
        <v>164</v>
      </c>
      <c r="B1793">
        <v>377057.72600000002</v>
      </c>
      <c r="C1793" t="s">
        <v>36</v>
      </c>
    </row>
    <row r="1794" spans="1:15" x14ac:dyDescent="0.25">
      <c r="A1794" t="s">
        <v>165</v>
      </c>
      <c r="B1794">
        <v>8009.94</v>
      </c>
      <c r="C1794">
        <v>7878.59</v>
      </c>
      <c r="D1794">
        <v>7878.33</v>
      </c>
      <c r="E1794">
        <v>7701.46</v>
      </c>
      <c r="F1794">
        <v>413.69499999999999</v>
      </c>
      <c r="G1794">
        <v>425.70699999999999</v>
      </c>
      <c r="H1794">
        <v>152.13</v>
      </c>
      <c r="I1794">
        <v>96.377600000000001</v>
      </c>
      <c r="J1794">
        <v>151.768</v>
      </c>
      <c r="K1794">
        <v>6841.8</v>
      </c>
      <c r="L1794">
        <v>0.26723000000000002</v>
      </c>
      <c r="M1794">
        <v>0.70808700000000002</v>
      </c>
      <c r="N1794">
        <v>0</v>
      </c>
      <c r="O1794" t="s">
        <v>42</v>
      </c>
    </row>
    <row r="1795" spans="1:15" x14ac:dyDescent="0.25">
      <c r="A1795" t="s">
        <v>165</v>
      </c>
      <c r="B1795">
        <v>7881.95</v>
      </c>
      <c r="C1795">
        <v>7764.64</v>
      </c>
      <c r="D1795">
        <v>7764.45</v>
      </c>
      <c r="E1795">
        <v>7600.45</v>
      </c>
      <c r="F1795">
        <v>400.40600000000001</v>
      </c>
      <c r="G1795">
        <v>422.29300000000001</v>
      </c>
      <c r="H1795">
        <v>151.93799999999999</v>
      </c>
      <c r="I1795">
        <v>95.861199999999997</v>
      </c>
      <c r="J1795">
        <v>149.23699999999999</v>
      </c>
      <c r="K1795">
        <v>6757.28</v>
      </c>
      <c r="L1795">
        <v>0.26279799999999998</v>
      </c>
      <c r="M1795">
        <v>0.72337799999999997</v>
      </c>
      <c r="N1795">
        <v>0</v>
      </c>
      <c r="O1795" t="s">
        <v>42</v>
      </c>
    </row>
    <row r="1796" spans="1:15" x14ac:dyDescent="0.25">
      <c r="A1796" t="s">
        <v>165</v>
      </c>
      <c r="B1796">
        <v>7884.06</v>
      </c>
      <c r="C1796">
        <v>7764.2</v>
      </c>
      <c r="D1796">
        <v>7763.98</v>
      </c>
      <c r="E1796">
        <v>7599.95</v>
      </c>
      <c r="F1796">
        <v>401.39600000000002</v>
      </c>
      <c r="G1796">
        <v>419.59500000000003</v>
      </c>
      <c r="H1796">
        <v>151.024</v>
      </c>
      <c r="I1796">
        <v>94.828400000000002</v>
      </c>
      <c r="J1796">
        <v>148.53100000000001</v>
      </c>
      <c r="K1796">
        <v>6759.39</v>
      </c>
      <c r="L1796">
        <v>0.28320299999999998</v>
      </c>
      <c r="M1796">
        <v>0.70652300000000001</v>
      </c>
      <c r="N1796">
        <v>0</v>
      </c>
      <c r="O1796" t="s">
        <v>42</v>
      </c>
    </row>
    <row r="1797" spans="1:15" x14ac:dyDescent="0.25">
      <c r="A1797" t="s">
        <v>165</v>
      </c>
      <c r="B1797">
        <v>7879.12</v>
      </c>
      <c r="C1797">
        <v>7759.46</v>
      </c>
      <c r="D1797">
        <v>7759.26</v>
      </c>
      <c r="E1797">
        <v>7595.28</v>
      </c>
      <c r="F1797">
        <v>395.20100000000002</v>
      </c>
      <c r="G1797">
        <v>421.18099999999998</v>
      </c>
      <c r="H1797">
        <v>151.422</v>
      </c>
      <c r="I1797">
        <v>95.638300000000001</v>
      </c>
      <c r="J1797">
        <v>148.73599999999999</v>
      </c>
      <c r="K1797">
        <v>6758.9</v>
      </c>
      <c r="L1797">
        <v>0.28308899999999998</v>
      </c>
      <c r="M1797">
        <v>0.72481200000000001</v>
      </c>
      <c r="N1797">
        <v>0</v>
      </c>
      <c r="O1797" t="s">
        <v>42</v>
      </c>
    </row>
    <row r="1798" spans="1:15" x14ac:dyDescent="0.25">
      <c r="A1798" t="s">
        <v>165</v>
      </c>
      <c r="B1798">
        <v>7858.77</v>
      </c>
      <c r="C1798">
        <v>7741.37</v>
      </c>
      <c r="D1798">
        <v>7741.15</v>
      </c>
      <c r="E1798">
        <v>7578.84</v>
      </c>
      <c r="F1798">
        <v>398.72</v>
      </c>
      <c r="G1798">
        <v>419.58499999999998</v>
      </c>
      <c r="H1798">
        <v>151.15799999999999</v>
      </c>
      <c r="I1798">
        <v>95.055300000000003</v>
      </c>
      <c r="J1798">
        <v>148.11000000000001</v>
      </c>
      <c r="K1798">
        <v>6740.74</v>
      </c>
      <c r="L1798">
        <v>0.27076499999999998</v>
      </c>
      <c r="M1798">
        <v>0.70653200000000005</v>
      </c>
      <c r="N1798">
        <v>0</v>
      </c>
      <c r="O1798" t="s">
        <v>42</v>
      </c>
    </row>
    <row r="1799" spans="1:15" x14ac:dyDescent="0.25">
      <c r="A1799" t="s">
        <v>165</v>
      </c>
      <c r="B1799">
        <v>7866.75</v>
      </c>
      <c r="C1799">
        <v>7750.11</v>
      </c>
      <c r="D1799">
        <v>7749.87</v>
      </c>
      <c r="E1799">
        <v>7583.69</v>
      </c>
      <c r="F1799">
        <v>398.37400000000002</v>
      </c>
      <c r="G1799">
        <v>422.07799999999997</v>
      </c>
      <c r="H1799">
        <v>151.251</v>
      </c>
      <c r="I1799">
        <v>95.291300000000007</v>
      </c>
      <c r="J1799">
        <v>150.399</v>
      </c>
      <c r="K1799">
        <v>6743.24</v>
      </c>
      <c r="L1799">
        <v>0.28317599999999998</v>
      </c>
      <c r="M1799">
        <v>0.72755899999999996</v>
      </c>
      <c r="N1799">
        <v>0</v>
      </c>
      <c r="O1799" t="s">
        <v>42</v>
      </c>
    </row>
    <row r="1800" spans="1:15" x14ac:dyDescent="0.25">
      <c r="A1800" t="s">
        <v>165</v>
      </c>
      <c r="B1800">
        <v>7885.01</v>
      </c>
      <c r="C1800">
        <v>7763.59</v>
      </c>
      <c r="D1800">
        <v>7763.37</v>
      </c>
      <c r="E1800">
        <v>7598.04</v>
      </c>
      <c r="F1800">
        <v>399.92200000000003</v>
      </c>
      <c r="G1800">
        <v>421.07499999999999</v>
      </c>
      <c r="H1800">
        <v>150.602</v>
      </c>
      <c r="I1800">
        <v>95.965699999999998</v>
      </c>
      <c r="J1800">
        <v>149.15</v>
      </c>
      <c r="K1800">
        <v>6756.81</v>
      </c>
      <c r="L1800">
        <v>0.28317399999999998</v>
      </c>
      <c r="M1800">
        <v>0.72778500000000002</v>
      </c>
      <c r="N1800">
        <v>0</v>
      </c>
      <c r="O1800" t="s">
        <v>42</v>
      </c>
    </row>
    <row r="1801" spans="1:15" x14ac:dyDescent="0.25">
      <c r="A1801" t="s">
        <v>165</v>
      </c>
      <c r="B1801">
        <v>7950.97</v>
      </c>
      <c r="C1801">
        <v>7829.24</v>
      </c>
      <c r="D1801">
        <v>7829.02</v>
      </c>
      <c r="E1801">
        <v>7663.2</v>
      </c>
      <c r="F1801">
        <v>401.26900000000001</v>
      </c>
      <c r="G1801">
        <v>424.108</v>
      </c>
      <c r="H1801">
        <v>152.09700000000001</v>
      </c>
      <c r="I1801">
        <v>96.885199999999998</v>
      </c>
      <c r="J1801">
        <v>149.51900000000001</v>
      </c>
      <c r="K1801">
        <v>6817.38</v>
      </c>
      <c r="L1801">
        <v>0.28324300000000002</v>
      </c>
      <c r="M1801">
        <v>0.72663999999999995</v>
      </c>
      <c r="N1801">
        <v>0</v>
      </c>
      <c r="O1801" t="s">
        <v>42</v>
      </c>
    </row>
    <row r="1802" spans="1:15" x14ac:dyDescent="0.25">
      <c r="A1802" t="s">
        <v>165</v>
      </c>
      <c r="B1802">
        <v>7929.97</v>
      </c>
      <c r="C1802">
        <v>7805.95</v>
      </c>
      <c r="D1802">
        <v>7805.74</v>
      </c>
      <c r="E1802">
        <v>7636.87</v>
      </c>
      <c r="F1802">
        <v>403.85700000000003</v>
      </c>
      <c r="G1802">
        <v>422.649</v>
      </c>
      <c r="H1802">
        <v>151.297</v>
      </c>
      <c r="I1802">
        <v>96.130499999999998</v>
      </c>
      <c r="J1802">
        <v>150.06800000000001</v>
      </c>
      <c r="K1802">
        <v>6790.7</v>
      </c>
      <c r="L1802">
        <v>0.28328399999999998</v>
      </c>
      <c r="M1802">
        <v>0.72760599999999998</v>
      </c>
      <c r="N1802">
        <v>0</v>
      </c>
      <c r="O1802" t="s">
        <v>42</v>
      </c>
    </row>
    <row r="1803" spans="1:15" x14ac:dyDescent="0.25">
      <c r="A1803" t="s">
        <v>165</v>
      </c>
      <c r="B1803">
        <v>7897.33</v>
      </c>
      <c r="C1803">
        <v>7776.3</v>
      </c>
      <c r="D1803">
        <v>7776.08</v>
      </c>
      <c r="E1803">
        <v>7611.76</v>
      </c>
      <c r="F1803">
        <v>397.46</v>
      </c>
      <c r="G1803">
        <v>421.74900000000002</v>
      </c>
      <c r="H1803">
        <v>151.18700000000001</v>
      </c>
      <c r="I1803">
        <v>95.591399999999993</v>
      </c>
      <c r="J1803">
        <v>149.58099999999999</v>
      </c>
      <c r="K1803">
        <v>6772.73</v>
      </c>
      <c r="L1803">
        <v>0.28331200000000001</v>
      </c>
      <c r="M1803">
        <v>0.72283799999999998</v>
      </c>
      <c r="N1803">
        <v>0</v>
      </c>
      <c r="O1803" t="s">
        <v>42</v>
      </c>
    </row>
    <row r="1804" spans="1:15" x14ac:dyDescent="0.25">
      <c r="A1804" t="s">
        <v>165</v>
      </c>
      <c r="B1804">
        <v>7888.43</v>
      </c>
      <c r="C1804">
        <v>7768.95</v>
      </c>
      <c r="D1804">
        <v>7768.76</v>
      </c>
      <c r="E1804">
        <v>7605.45</v>
      </c>
      <c r="F1804">
        <v>400.67599999999999</v>
      </c>
      <c r="G1804">
        <v>421.37</v>
      </c>
      <c r="H1804">
        <v>152.29499999999999</v>
      </c>
      <c r="I1804">
        <v>95.694299999999998</v>
      </c>
      <c r="J1804">
        <v>148.16200000000001</v>
      </c>
      <c r="K1804">
        <v>6763.82</v>
      </c>
      <c r="L1804">
        <v>0.28327799999999997</v>
      </c>
      <c r="M1804">
        <v>0.715777</v>
      </c>
      <c r="N1804">
        <v>0</v>
      </c>
      <c r="O1804" t="s">
        <v>42</v>
      </c>
    </row>
    <row r="1805" spans="1:15" x14ac:dyDescent="0.25">
      <c r="A1805" t="s">
        <v>165</v>
      </c>
      <c r="B1805">
        <v>7926.99</v>
      </c>
      <c r="C1805">
        <v>7806.76</v>
      </c>
      <c r="D1805">
        <v>7806.55</v>
      </c>
      <c r="E1805">
        <v>7642.63</v>
      </c>
      <c r="F1805">
        <v>395.44499999999999</v>
      </c>
      <c r="G1805">
        <v>423.04</v>
      </c>
      <c r="H1805">
        <v>151.029</v>
      </c>
      <c r="I1805">
        <v>96.450500000000005</v>
      </c>
      <c r="J1805">
        <v>150.39599999999999</v>
      </c>
      <c r="K1805">
        <v>6804.37</v>
      </c>
      <c r="L1805">
        <v>0.28321099999999999</v>
      </c>
      <c r="M1805">
        <v>0.72673100000000002</v>
      </c>
      <c r="N1805">
        <v>0</v>
      </c>
      <c r="O1805" t="s">
        <v>42</v>
      </c>
    </row>
    <row r="1806" spans="1:15" x14ac:dyDescent="0.25">
      <c r="A1806" t="s">
        <v>165</v>
      </c>
      <c r="B1806">
        <v>7894.65</v>
      </c>
      <c r="C1806">
        <v>7776.32</v>
      </c>
      <c r="D1806">
        <v>7776.13</v>
      </c>
      <c r="E1806">
        <v>7612.94</v>
      </c>
      <c r="F1806">
        <v>398.23200000000003</v>
      </c>
      <c r="G1806">
        <v>424.09300000000002</v>
      </c>
      <c r="H1806">
        <v>151.84800000000001</v>
      </c>
      <c r="I1806">
        <v>96.553899999999999</v>
      </c>
      <c r="J1806">
        <v>150.155</v>
      </c>
      <c r="K1806">
        <v>6771.09</v>
      </c>
      <c r="L1806">
        <v>0.28526899999999999</v>
      </c>
      <c r="M1806">
        <v>0.70652599999999999</v>
      </c>
      <c r="N1806">
        <v>0</v>
      </c>
      <c r="O1806" t="s">
        <v>42</v>
      </c>
    </row>
    <row r="1807" spans="1:15" x14ac:dyDescent="0.25">
      <c r="A1807" t="s">
        <v>165</v>
      </c>
      <c r="B1807">
        <v>7897.7</v>
      </c>
      <c r="C1807">
        <v>7780.81</v>
      </c>
      <c r="D1807">
        <v>7780.62</v>
      </c>
      <c r="E1807">
        <v>7614.84</v>
      </c>
      <c r="F1807">
        <v>398.15699999999998</v>
      </c>
      <c r="G1807">
        <v>423.536</v>
      </c>
      <c r="H1807">
        <v>150.934</v>
      </c>
      <c r="I1807">
        <v>96.147999999999996</v>
      </c>
      <c r="J1807">
        <v>150.99100000000001</v>
      </c>
      <c r="K1807">
        <v>6773.15</v>
      </c>
      <c r="L1807">
        <v>0.28308499999999998</v>
      </c>
      <c r="M1807">
        <v>0.70653100000000002</v>
      </c>
      <c r="N1807">
        <v>0</v>
      </c>
      <c r="O1807" t="s">
        <v>42</v>
      </c>
    </row>
    <row r="1808" spans="1:15" x14ac:dyDescent="0.25">
      <c r="A1808" t="s">
        <v>165</v>
      </c>
      <c r="B1808">
        <v>7914.01</v>
      </c>
      <c r="C1808">
        <v>7793.46</v>
      </c>
      <c r="D1808">
        <v>7793.26</v>
      </c>
      <c r="E1808">
        <v>7630.37</v>
      </c>
      <c r="F1808">
        <v>399.27300000000002</v>
      </c>
      <c r="G1808">
        <v>422.53899999999999</v>
      </c>
      <c r="H1808">
        <v>152.42500000000001</v>
      </c>
      <c r="I1808">
        <v>96.067499999999995</v>
      </c>
      <c r="J1808">
        <v>148.79300000000001</v>
      </c>
      <c r="K1808">
        <v>6788.76</v>
      </c>
      <c r="L1808">
        <v>0.26052500000000001</v>
      </c>
      <c r="M1808">
        <v>0.72758299999999998</v>
      </c>
      <c r="N1808">
        <v>0</v>
      </c>
      <c r="O1808" t="s">
        <v>42</v>
      </c>
    </row>
    <row r="1809" spans="1:15" x14ac:dyDescent="0.25">
      <c r="A1809" t="s">
        <v>165</v>
      </c>
      <c r="B1809">
        <v>7937.45</v>
      </c>
      <c r="C1809">
        <v>7820.37</v>
      </c>
      <c r="D1809">
        <v>7820.18</v>
      </c>
      <c r="E1809">
        <v>7658.78</v>
      </c>
      <c r="F1809">
        <v>395.07499999999999</v>
      </c>
      <c r="G1809">
        <v>426.63900000000001</v>
      </c>
      <c r="H1809">
        <v>153.37</v>
      </c>
      <c r="I1809">
        <v>96.4101</v>
      </c>
      <c r="J1809">
        <v>151.15199999999999</v>
      </c>
      <c r="K1809">
        <v>6817.11</v>
      </c>
      <c r="L1809">
        <v>0.28312100000000001</v>
      </c>
      <c r="M1809">
        <v>0.70653200000000005</v>
      </c>
      <c r="N1809">
        <v>0</v>
      </c>
      <c r="O1809" t="s">
        <v>42</v>
      </c>
    </row>
    <row r="1810" spans="1:15" x14ac:dyDescent="0.25">
      <c r="A1810" t="s">
        <v>165</v>
      </c>
      <c r="B1810">
        <v>7841.99</v>
      </c>
      <c r="C1810">
        <v>7724.46</v>
      </c>
      <c r="D1810">
        <v>7724.3</v>
      </c>
      <c r="E1810">
        <v>7573.84</v>
      </c>
      <c r="F1810">
        <v>388.07299999999998</v>
      </c>
      <c r="G1810">
        <v>420.75</v>
      </c>
      <c r="H1810">
        <v>152.12299999999999</v>
      </c>
      <c r="I1810">
        <v>95.406700000000001</v>
      </c>
      <c r="J1810">
        <v>147.79400000000001</v>
      </c>
      <c r="K1810">
        <v>6745.39</v>
      </c>
      <c r="L1810">
        <v>0.28312199999999998</v>
      </c>
      <c r="M1810">
        <v>0.72384899999999996</v>
      </c>
      <c r="N1810">
        <v>0</v>
      </c>
      <c r="O1810" t="s">
        <v>42</v>
      </c>
    </row>
    <row r="1811" spans="1:15" x14ac:dyDescent="0.25">
      <c r="A1811" t="s">
        <v>165</v>
      </c>
      <c r="B1811">
        <v>7823.56</v>
      </c>
      <c r="C1811">
        <v>7702.56</v>
      </c>
      <c r="D1811">
        <v>7702.41</v>
      </c>
      <c r="E1811">
        <v>7552.14</v>
      </c>
      <c r="F1811">
        <v>384.41199999999998</v>
      </c>
      <c r="G1811">
        <v>421.12799999999999</v>
      </c>
      <c r="H1811">
        <v>152.13800000000001</v>
      </c>
      <c r="I1811">
        <v>95.854100000000003</v>
      </c>
      <c r="J1811">
        <v>147.99199999999999</v>
      </c>
      <c r="K1811">
        <v>6727.06</v>
      </c>
      <c r="L1811">
        <v>0.28323199999999998</v>
      </c>
      <c r="M1811">
        <v>0.72758400000000001</v>
      </c>
      <c r="N1811">
        <v>0</v>
      </c>
      <c r="O1811" t="s">
        <v>42</v>
      </c>
    </row>
    <row r="1812" spans="1:15" x14ac:dyDescent="0.25">
      <c r="A1812" t="s">
        <v>165</v>
      </c>
      <c r="B1812">
        <v>7875.84</v>
      </c>
      <c r="C1812">
        <v>7754.63</v>
      </c>
      <c r="D1812">
        <v>7754.47</v>
      </c>
      <c r="E1812">
        <v>7599.06</v>
      </c>
      <c r="F1812">
        <v>388.93799999999999</v>
      </c>
      <c r="G1812">
        <v>429.887</v>
      </c>
      <c r="H1812">
        <v>152.19300000000001</v>
      </c>
      <c r="I1812">
        <v>99.077299999999994</v>
      </c>
      <c r="J1812">
        <v>153.03</v>
      </c>
      <c r="K1812">
        <v>6760.78</v>
      </c>
      <c r="L1812">
        <v>0.26927600000000002</v>
      </c>
      <c r="M1812">
        <v>0.72703499999999999</v>
      </c>
      <c r="N1812">
        <v>0</v>
      </c>
      <c r="O1812" t="s">
        <v>42</v>
      </c>
    </row>
    <row r="1813" spans="1:15" x14ac:dyDescent="0.25">
      <c r="A1813" t="s">
        <v>165</v>
      </c>
      <c r="B1813">
        <v>7797.04</v>
      </c>
      <c r="C1813">
        <v>7680.11</v>
      </c>
      <c r="D1813">
        <v>7679.96</v>
      </c>
      <c r="E1813">
        <v>7528.22</v>
      </c>
      <c r="F1813">
        <v>387.04</v>
      </c>
      <c r="G1813">
        <v>420.52800000000002</v>
      </c>
      <c r="H1813">
        <v>152.11600000000001</v>
      </c>
      <c r="I1813">
        <v>95.162599999999998</v>
      </c>
      <c r="J1813">
        <v>147.929</v>
      </c>
      <c r="K1813">
        <v>6701.19</v>
      </c>
      <c r="L1813">
        <v>0.28309000000000001</v>
      </c>
      <c r="M1813">
        <v>0.72379000000000004</v>
      </c>
      <c r="N1813">
        <v>0</v>
      </c>
      <c r="O1813" t="s">
        <v>42</v>
      </c>
    </row>
    <row r="1814" spans="1:15" x14ac:dyDescent="0.25">
      <c r="A1814" t="s">
        <v>165</v>
      </c>
      <c r="B1814">
        <v>7851.42</v>
      </c>
      <c r="C1814">
        <v>7732.14</v>
      </c>
      <c r="D1814">
        <v>7731.98</v>
      </c>
      <c r="E1814">
        <v>7582.37</v>
      </c>
      <c r="F1814">
        <v>386.18</v>
      </c>
      <c r="G1814">
        <v>421.60599999999999</v>
      </c>
      <c r="H1814">
        <v>152.33799999999999</v>
      </c>
      <c r="I1814">
        <v>95.695599999999999</v>
      </c>
      <c r="J1814">
        <v>148.209</v>
      </c>
      <c r="K1814">
        <v>6755.18</v>
      </c>
      <c r="L1814">
        <v>0.28308299999999997</v>
      </c>
      <c r="M1814">
        <v>0.72730799999999995</v>
      </c>
      <c r="N1814">
        <v>0</v>
      </c>
      <c r="O1814" t="s">
        <v>42</v>
      </c>
    </row>
    <row r="1815" spans="1:15" x14ac:dyDescent="0.25">
      <c r="A1815" t="s">
        <v>165</v>
      </c>
      <c r="B1815">
        <v>7848.59</v>
      </c>
      <c r="C1815">
        <v>7730.47</v>
      </c>
      <c r="D1815">
        <v>7730.29</v>
      </c>
      <c r="E1815">
        <v>7572.67</v>
      </c>
      <c r="F1815">
        <v>391.97899999999998</v>
      </c>
      <c r="G1815">
        <v>421.45699999999999</v>
      </c>
      <c r="H1815">
        <v>152.06399999999999</v>
      </c>
      <c r="I1815">
        <v>95.263300000000001</v>
      </c>
      <c r="J1815">
        <v>148.75899999999999</v>
      </c>
      <c r="K1815">
        <v>6739.62</v>
      </c>
      <c r="L1815">
        <v>0.28321299999999999</v>
      </c>
      <c r="M1815">
        <v>0.70653200000000005</v>
      </c>
      <c r="N1815">
        <v>0</v>
      </c>
      <c r="O1815" t="s">
        <v>42</v>
      </c>
    </row>
    <row r="1816" spans="1:15" x14ac:dyDescent="0.25">
      <c r="A1816" t="s">
        <v>165</v>
      </c>
      <c r="B1816">
        <v>7841.94</v>
      </c>
      <c r="C1816">
        <v>7721.5</v>
      </c>
      <c r="D1816">
        <v>7721.33</v>
      </c>
      <c r="E1816">
        <v>7570.43</v>
      </c>
      <c r="F1816">
        <v>387.78300000000002</v>
      </c>
      <c r="G1816">
        <v>420.327</v>
      </c>
      <c r="H1816">
        <v>152.065</v>
      </c>
      <c r="I1816">
        <v>95.484300000000005</v>
      </c>
      <c r="J1816">
        <v>147.697</v>
      </c>
      <c r="K1816">
        <v>6742.9</v>
      </c>
      <c r="L1816">
        <v>0.28443299999999999</v>
      </c>
      <c r="M1816">
        <v>0.72785200000000005</v>
      </c>
      <c r="N1816">
        <v>0</v>
      </c>
      <c r="O1816" t="s">
        <v>42</v>
      </c>
    </row>
    <row r="1817" spans="1:15" x14ac:dyDescent="0.25">
      <c r="A1817" t="s">
        <v>165</v>
      </c>
      <c r="B1817">
        <v>7917.92</v>
      </c>
      <c r="C1817">
        <v>7798.12</v>
      </c>
      <c r="D1817">
        <v>7797.93</v>
      </c>
      <c r="E1817">
        <v>7635.17</v>
      </c>
      <c r="F1817">
        <v>395.745</v>
      </c>
      <c r="G1817">
        <v>426.14400000000001</v>
      </c>
      <c r="H1817">
        <v>152.70099999999999</v>
      </c>
      <c r="I1817">
        <v>96.594999999999999</v>
      </c>
      <c r="J1817">
        <v>151.221</v>
      </c>
      <c r="K1817">
        <v>6793.63</v>
      </c>
      <c r="L1817">
        <v>0.28309499999999999</v>
      </c>
      <c r="M1817">
        <v>0.72549200000000003</v>
      </c>
      <c r="N1817">
        <v>0</v>
      </c>
      <c r="O1817" t="s">
        <v>42</v>
      </c>
    </row>
    <row r="1818" spans="1:15" x14ac:dyDescent="0.25">
      <c r="A1818" t="s">
        <v>165</v>
      </c>
      <c r="B1818">
        <v>7856.63</v>
      </c>
      <c r="C1818">
        <v>7736.24</v>
      </c>
      <c r="D1818">
        <v>7736.08</v>
      </c>
      <c r="E1818">
        <v>7581.48</v>
      </c>
      <c r="F1818">
        <v>390.13499999999999</v>
      </c>
      <c r="G1818">
        <v>421.65899999999999</v>
      </c>
      <c r="H1818">
        <v>152.17699999999999</v>
      </c>
      <c r="I1818">
        <v>95.490499999999997</v>
      </c>
      <c r="J1818">
        <v>148.61799999999999</v>
      </c>
      <c r="K1818">
        <v>6750.21</v>
      </c>
      <c r="L1818">
        <v>0.28313899999999997</v>
      </c>
      <c r="M1818">
        <v>0.718113</v>
      </c>
      <c r="N1818">
        <v>0</v>
      </c>
      <c r="O1818" t="s">
        <v>42</v>
      </c>
    </row>
    <row r="1819" spans="1:15" x14ac:dyDescent="0.25">
      <c r="A1819" t="s">
        <v>165</v>
      </c>
      <c r="B1819">
        <v>7831.81</v>
      </c>
      <c r="C1819">
        <v>7713.6</v>
      </c>
      <c r="D1819">
        <v>7713.43</v>
      </c>
      <c r="E1819">
        <v>7562.02</v>
      </c>
      <c r="F1819">
        <v>385.483</v>
      </c>
      <c r="G1819">
        <v>421.79300000000001</v>
      </c>
      <c r="H1819">
        <v>152.14500000000001</v>
      </c>
      <c r="I1819">
        <v>95.615799999999993</v>
      </c>
      <c r="J1819">
        <v>148.66900000000001</v>
      </c>
      <c r="K1819">
        <v>6735.33</v>
      </c>
      <c r="L1819">
        <v>0.283273</v>
      </c>
      <c r="M1819">
        <v>0.72242300000000004</v>
      </c>
      <c r="N1819">
        <v>0</v>
      </c>
      <c r="O1819" t="s">
        <v>42</v>
      </c>
    </row>
    <row r="1820" spans="1:15" x14ac:dyDescent="0.25">
      <c r="A1820" t="s">
        <v>165</v>
      </c>
      <c r="B1820">
        <v>7836.1</v>
      </c>
      <c r="C1820">
        <v>7719.18</v>
      </c>
      <c r="D1820">
        <v>7719.02</v>
      </c>
      <c r="E1820">
        <v>7567.65</v>
      </c>
      <c r="F1820">
        <v>387.267</v>
      </c>
      <c r="G1820">
        <v>420.51799999999997</v>
      </c>
      <c r="H1820">
        <v>152.06100000000001</v>
      </c>
      <c r="I1820">
        <v>95.401499999999999</v>
      </c>
      <c r="J1820">
        <v>147.92699999999999</v>
      </c>
      <c r="K1820">
        <v>6740.39</v>
      </c>
      <c r="L1820">
        <v>0.28308</v>
      </c>
      <c r="M1820">
        <v>0.72784499999999996</v>
      </c>
      <c r="N1820">
        <v>0</v>
      </c>
      <c r="O1820" t="s">
        <v>42</v>
      </c>
    </row>
    <row r="1821" spans="1:15" x14ac:dyDescent="0.25">
      <c r="A1821" t="s">
        <v>165</v>
      </c>
      <c r="B1821">
        <v>7831.72</v>
      </c>
      <c r="C1821">
        <v>7713.68</v>
      </c>
      <c r="D1821">
        <v>7713.5</v>
      </c>
      <c r="E1821">
        <v>7562.24</v>
      </c>
      <c r="F1821">
        <v>385.65699999999998</v>
      </c>
      <c r="G1821">
        <v>422.779</v>
      </c>
      <c r="H1821">
        <v>152.71199999999999</v>
      </c>
      <c r="I1821">
        <v>95.833100000000002</v>
      </c>
      <c r="J1821">
        <v>148.58600000000001</v>
      </c>
      <c r="K1821">
        <v>6734.38</v>
      </c>
      <c r="L1821">
        <v>0.28360400000000002</v>
      </c>
      <c r="M1821">
        <v>0.72373399999999999</v>
      </c>
      <c r="N1821">
        <v>0</v>
      </c>
      <c r="O1821" t="s">
        <v>42</v>
      </c>
    </row>
    <row r="1822" spans="1:15" x14ac:dyDescent="0.25">
      <c r="A1822" t="s">
        <v>165</v>
      </c>
      <c r="B1822">
        <v>7870.97</v>
      </c>
      <c r="C1822">
        <v>7751.15</v>
      </c>
      <c r="D1822">
        <v>7751</v>
      </c>
      <c r="E1822">
        <v>7597.15</v>
      </c>
      <c r="F1822">
        <v>390.35500000000002</v>
      </c>
      <c r="G1822">
        <v>422.35500000000002</v>
      </c>
      <c r="H1822">
        <v>152.821</v>
      </c>
      <c r="I1822">
        <v>95.882800000000003</v>
      </c>
      <c r="J1822">
        <v>148.29300000000001</v>
      </c>
      <c r="K1822">
        <v>6764.92</v>
      </c>
      <c r="L1822">
        <v>0.28311700000000001</v>
      </c>
      <c r="M1822">
        <v>0.72507500000000003</v>
      </c>
      <c r="N1822">
        <v>0</v>
      </c>
      <c r="O1822" t="s">
        <v>42</v>
      </c>
    </row>
    <row r="1823" spans="1:15" x14ac:dyDescent="0.25">
      <c r="A1823" t="s">
        <v>165</v>
      </c>
      <c r="B1823">
        <v>7845.56</v>
      </c>
      <c r="C1823">
        <v>7727.27</v>
      </c>
      <c r="D1823">
        <v>7727.1</v>
      </c>
      <c r="E1823">
        <v>7574.11</v>
      </c>
      <c r="F1823">
        <v>385.55799999999999</v>
      </c>
      <c r="G1823">
        <v>421.59500000000003</v>
      </c>
      <c r="H1823">
        <v>152.16900000000001</v>
      </c>
      <c r="I1823">
        <v>95.591800000000006</v>
      </c>
      <c r="J1823">
        <v>148.60900000000001</v>
      </c>
      <c r="K1823">
        <v>6747.06</v>
      </c>
      <c r="L1823">
        <v>0.28328199999999998</v>
      </c>
      <c r="M1823">
        <v>0.72531599999999996</v>
      </c>
      <c r="N1823">
        <v>0</v>
      </c>
      <c r="O1823" t="s">
        <v>42</v>
      </c>
    </row>
    <row r="1824" spans="1:15" x14ac:dyDescent="0.25">
      <c r="A1824" t="s">
        <v>165</v>
      </c>
      <c r="B1824">
        <v>7923.98</v>
      </c>
      <c r="C1824">
        <v>7805.97</v>
      </c>
      <c r="D1824">
        <v>7805.76</v>
      </c>
      <c r="E1824">
        <v>7642.12</v>
      </c>
      <c r="F1824">
        <v>397.99799999999999</v>
      </c>
      <c r="G1824">
        <v>424.97500000000002</v>
      </c>
      <c r="H1824">
        <v>153.29599999999999</v>
      </c>
      <c r="I1824">
        <v>96.521100000000004</v>
      </c>
      <c r="J1824">
        <v>149.71700000000001</v>
      </c>
      <c r="K1824">
        <v>6799.22</v>
      </c>
      <c r="L1824">
        <v>0.28308800000000001</v>
      </c>
      <c r="M1824">
        <v>0.70652999999999999</v>
      </c>
      <c r="N1824">
        <v>0</v>
      </c>
      <c r="O1824" t="s">
        <v>42</v>
      </c>
    </row>
    <row r="1825" spans="1:15" x14ac:dyDescent="0.25">
      <c r="A1825" t="s">
        <v>165</v>
      </c>
      <c r="B1825">
        <v>7860.55</v>
      </c>
      <c r="C1825">
        <v>7744.21</v>
      </c>
      <c r="D1825">
        <v>7744.02</v>
      </c>
      <c r="E1825">
        <v>7583.68</v>
      </c>
      <c r="F1825">
        <v>391.48700000000002</v>
      </c>
      <c r="G1825">
        <v>421.851</v>
      </c>
      <c r="H1825">
        <v>153.46299999999999</v>
      </c>
      <c r="I1825">
        <v>95.222700000000003</v>
      </c>
      <c r="J1825">
        <v>147.81200000000001</v>
      </c>
      <c r="K1825">
        <v>6750.64</v>
      </c>
      <c r="L1825">
        <v>0.283086</v>
      </c>
      <c r="M1825">
        <v>0.72407100000000002</v>
      </c>
      <c r="N1825">
        <v>0</v>
      </c>
      <c r="O1825" t="s">
        <v>42</v>
      </c>
    </row>
    <row r="1826" spans="1:15" x14ac:dyDescent="0.25">
      <c r="A1826" t="s">
        <v>165</v>
      </c>
      <c r="B1826">
        <v>7886.19</v>
      </c>
      <c r="C1826">
        <v>7766.79</v>
      </c>
      <c r="D1826">
        <v>7766.58</v>
      </c>
      <c r="E1826">
        <v>7605.86</v>
      </c>
      <c r="F1826">
        <v>392.79199999999997</v>
      </c>
      <c r="G1826">
        <v>423.12799999999999</v>
      </c>
      <c r="H1826">
        <v>152.31899999999999</v>
      </c>
      <c r="I1826">
        <v>96.2517</v>
      </c>
      <c r="J1826">
        <v>149.23500000000001</v>
      </c>
      <c r="K1826">
        <v>6770.06</v>
      </c>
      <c r="L1826">
        <v>0.283107</v>
      </c>
      <c r="M1826">
        <v>0.72551299999999996</v>
      </c>
      <c r="N1826">
        <v>0</v>
      </c>
      <c r="O1826" t="s">
        <v>42</v>
      </c>
    </row>
    <row r="1827" spans="1:15" x14ac:dyDescent="0.25">
      <c r="A1827" t="s">
        <v>165</v>
      </c>
      <c r="B1827">
        <v>7879.47</v>
      </c>
      <c r="C1827">
        <v>7759.56</v>
      </c>
      <c r="D1827">
        <v>7759.36</v>
      </c>
      <c r="E1827">
        <v>7598.26</v>
      </c>
      <c r="F1827">
        <v>391.99700000000001</v>
      </c>
      <c r="G1827">
        <v>420.39800000000002</v>
      </c>
      <c r="H1827">
        <v>151.839</v>
      </c>
      <c r="I1827">
        <v>95.508200000000002</v>
      </c>
      <c r="J1827">
        <v>147.84</v>
      </c>
      <c r="K1827">
        <v>6765.89</v>
      </c>
      <c r="L1827">
        <v>0.283078</v>
      </c>
      <c r="M1827">
        <v>0.72290399999999999</v>
      </c>
      <c r="N1827">
        <v>0</v>
      </c>
      <c r="O1827" t="s">
        <v>42</v>
      </c>
    </row>
    <row r="1828" spans="1:15" x14ac:dyDescent="0.25">
      <c r="A1828" t="s">
        <v>165</v>
      </c>
      <c r="B1828">
        <v>7867.93</v>
      </c>
      <c r="C1828">
        <v>7749.93</v>
      </c>
      <c r="D1828">
        <v>7749.73</v>
      </c>
      <c r="E1828">
        <v>7589.11</v>
      </c>
      <c r="F1828">
        <v>395.39100000000002</v>
      </c>
      <c r="G1828">
        <v>421.15800000000002</v>
      </c>
      <c r="H1828">
        <v>151.76900000000001</v>
      </c>
      <c r="I1828">
        <v>96.062399999999997</v>
      </c>
      <c r="J1828">
        <v>148.137</v>
      </c>
      <c r="K1828">
        <v>6752.31</v>
      </c>
      <c r="L1828">
        <v>0.28308800000000001</v>
      </c>
      <c r="M1828">
        <v>0.70653200000000005</v>
      </c>
      <c r="N1828">
        <v>0</v>
      </c>
      <c r="O1828" t="s">
        <v>42</v>
      </c>
    </row>
    <row r="1829" spans="1:15" x14ac:dyDescent="0.25">
      <c r="A1829" t="s">
        <v>165</v>
      </c>
      <c r="B1829">
        <v>7886.42</v>
      </c>
      <c r="C1829">
        <v>7764.8</v>
      </c>
      <c r="D1829">
        <v>7764.6</v>
      </c>
      <c r="E1829">
        <v>7604.34</v>
      </c>
      <c r="F1829">
        <v>391.04300000000001</v>
      </c>
      <c r="G1829">
        <v>422.35</v>
      </c>
      <c r="H1829">
        <v>153.006</v>
      </c>
      <c r="I1829">
        <v>95.355199999999996</v>
      </c>
      <c r="J1829">
        <v>148.637</v>
      </c>
      <c r="K1829">
        <v>6770.79</v>
      </c>
      <c r="L1829">
        <v>0.28379300000000002</v>
      </c>
      <c r="M1829">
        <v>0.72760100000000005</v>
      </c>
      <c r="N1829">
        <v>0</v>
      </c>
      <c r="O1829" t="s">
        <v>42</v>
      </c>
    </row>
    <row r="1830" spans="1:15" x14ac:dyDescent="0.25">
      <c r="A1830" t="s">
        <v>165</v>
      </c>
      <c r="B1830">
        <v>7884.47</v>
      </c>
      <c r="C1830">
        <v>7763.43</v>
      </c>
      <c r="D1830">
        <v>7763.22</v>
      </c>
      <c r="E1830">
        <v>7601.38</v>
      </c>
      <c r="F1830">
        <v>395.15600000000001</v>
      </c>
      <c r="G1830">
        <v>420.94799999999998</v>
      </c>
      <c r="H1830">
        <v>151.58500000000001</v>
      </c>
      <c r="I1830">
        <v>95.676199999999994</v>
      </c>
      <c r="J1830">
        <v>148.375</v>
      </c>
      <c r="K1830">
        <v>6764.94</v>
      </c>
      <c r="L1830">
        <v>0.28309499999999999</v>
      </c>
      <c r="M1830">
        <v>0.72350300000000001</v>
      </c>
      <c r="N1830">
        <v>0</v>
      </c>
      <c r="O1830" t="s">
        <v>42</v>
      </c>
    </row>
    <row r="1831" spans="1:15" x14ac:dyDescent="0.25">
      <c r="A1831" t="s">
        <v>165</v>
      </c>
      <c r="B1831">
        <v>7851.43</v>
      </c>
      <c r="C1831">
        <v>7730.72</v>
      </c>
      <c r="D1831">
        <v>7730.5</v>
      </c>
      <c r="E1831">
        <v>7569.37</v>
      </c>
      <c r="F1831">
        <v>394.82400000000001</v>
      </c>
      <c r="G1831">
        <v>421.90100000000001</v>
      </c>
      <c r="H1831">
        <v>152.62200000000001</v>
      </c>
      <c r="I1831">
        <v>95.283100000000005</v>
      </c>
      <c r="J1831">
        <v>148.78800000000001</v>
      </c>
      <c r="K1831">
        <v>6732.6</v>
      </c>
      <c r="L1831">
        <v>0.283078</v>
      </c>
      <c r="M1831">
        <v>0.71824500000000002</v>
      </c>
      <c r="N1831">
        <v>0</v>
      </c>
      <c r="O1831" t="s">
        <v>42</v>
      </c>
    </row>
    <row r="1832" spans="1:15" x14ac:dyDescent="0.25">
      <c r="A1832" t="s">
        <v>165</v>
      </c>
      <c r="B1832">
        <v>7935.66</v>
      </c>
      <c r="C1832">
        <v>7814.51</v>
      </c>
      <c r="D1832">
        <v>7814.3</v>
      </c>
      <c r="E1832">
        <v>7644.34</v>
      </c>
      <c r="F1832">
        <v>403.61599999999999</v>
      </c>
      <c r="G1832">
        <v>423.262</v>
      </c>
      <c r="H1832">
        <v>151.923</v>
      </c>
      <c r="I1832">
        <v>95.515299999999996</v>
      </c>
      <c r="J1832">
        <v>150.43799999999999</v>
      </c>
      <c r="K1832">
        <v>6797.7</v>
      </c>
      <c r="L1832">
        <v>0.26547500000000002</v>
      </c>
      <c r="M1832">
        <v>0.72307399999999999</v>
      </c>
      <c r="N1832">
        <v>0</v>
      </c>
      <c r="O1832" t="s">
        <v>42</v>
      </c>
    </row>
    <row r="1833" spans="1:15" x14ac:dyDescent="0.25">
      <c r="A1833" t="s">
        <v>165</v>
      </c>
      <c r="B1833">
        <v>7890.11</v>
      </c>
      <c r="C1833">
        <v>7770.87</v>
      </c>
      <c r="D1833">
        <v>7770.67</v>
      </c>
      <c r="E1833">
        <v>7604.25</v>
      </c>
      <c r="F1833">
        <v>397.012</v>
      </c>
      <c r="G1833">
        <v>423.16800000000001</v>
      </c>
      <c r="H1833">
        <v>152.011</v>
      </c>
      <c r="I1833">
        <v>95.359200000000001</v>
      </c>
      <c r="J1833">
        <v>150.44499999999999</v>
      </c>
      <c r="K1833">
        <v>6764.24</v>
      </c>
      <c r="L1833">
        <v>0.28315200000000001</v>
      </c>
      <c r="M1833">
        <v>0.72104000000000001</v>
      </c>
      <c r="N1833">
        <v>0</v>
      </c>
      <c r="O1833" t="s">
        <v>42</v>
      </c>
    </row>
    <row r="1834" spans="1:15" x14ac:dyDescent="0.25">
      <c r="A1834" t="s">
        <v>165</v>
      </c>
      <c r="B1834">
        <v>7892.57</v>
      </c>
      <c r="C1834">
        <v>7774.03</v>
      </c>
      <c r="D1834">
        <v>7773.83</v>
      </c>
      <c r="E1834">
        <v>7610.35</v>
      </c>
      <c r="F1834">
        <v>398.18799999999999</v>
      </c>
      <c r="G1834">
        <v>424.55599999999998</v>
      </c>
      <c r="H1834">
        <v>152.00399999999999</v>
      </c>
      <c r="I1834">
        <v>95.735699999999994</v>
      </c>
      <c r="J1834">
        <v>151.476</v>
      </c>
      <c r="K1834">
        <v>6767.78</v>
      </c>
      <c r="L1834">
        <v>0.28308899999999998</v>
      </c>
      <c r="M1834">
        <v>0.72711300000000001</v>
      </c>
      <c r="N1834">
        <v>0</v>
      </c>
      <c r="O1834" t="s">
        <v>42</v>
      </c>
    </row>
    <row r="1835" spans="1:15" x14ac:dyDescent="0.25">
      <c r="A1835" t="s">
        <v>165</v>
      </c>
      <c r="B1835">
        <v>7901.13</v>
      </c>
      <c r="C1835">
        <v>7783.88</v>
      </c>
      <c r="D1835">
        <v>7783.68</v>
      </c>
      <c r="E1835">
        <v>7622.14</v>
      </c>
      <c r="F1835">
        <v>391.85300000000001</v>
      </c>
      <c r="G1835">
        <v>423.887</v>
      </c>
      <c r="H1835">
        <v>152.351</v>
      </c>
      <c r="I1835">
        <v>95.315399999999997</v>
      </c>
      <c r="J1835">
        <v>150.85400000000001</v>
      </c>
      <c r="K1835">
        <v>6786.23</v>
      </c>
      <c r="L1835">
        <v>0.28315400000000002</v>
      </c>
      <c r="M1835">
        <v>0.70652800000000004</v>
      </c>
      <c r="N1835">
        <v>0</v>
      </c>
      <c r="O1835" t="s">
        <v>42</v>
      </c>
    </row>
    <row r="1836" spans="1:15" x14ac:dyDescent="0.25">
      <c r="A1836" t="s">
        <v>165</v>
      </c>
      <c r="B1836">
        <v>7888.11</v>
      </c>
      <c r="C1836">
        <v>7768.17</v>
      </c>
      <c r="D1836">
        <v>7767.97</v>
      </c>
      <c r="E1836">
        <v>7602.26</v>
      </c>
      <c r="F1836">
        <v>399.83800000000002</v>
      </c>
      <c r="G1836">
        <v>422.56799999999998</v>
      </c>
      <c r="H1836">
        <v>151.00200000000001</v>
      </c>
      <c r="I1836">
        <v>95.424800000000005</v>
      </c>
      <c r="J1836">
        <v>150.62299999999999</v>
      </c>
      <c r="K1836">
        <v>6760</v>
      </c>
      <c r="L1836">
        <v>0.28309099999999998</v>
      </c>
      <c r="M1836">
        <v>0.72739600000000004</v>
      </c>
      <c r="N1836">
        <v>0</v>
      </c>
      <c r="O1836" t="s">
        <v>42</v>
      </c>
    </row>
    <row r="1837" spans="1:15" x14ac:dyDescent="0.25">
      <c r="A1837" t="s">
        <v>165</v>
      </c>
      <c r="B1837">
        <v>7889.95</v>
      </c>
      <c r="C1837">
        <v>7767.65</v>
      </c>
      <c r="D1837">
        <v>7767.43</v>
      </c>
      <c r="E1837">
        <v>7601.35</v>
      </c>
      <c r="F1837">
        <v>399.21699999999998</v>
      </c>
      <c r="G1837">
        <v>421.15600000000001</v>
      </c>
      <c r="H1837">
        <v>151.184</v>
      </c>
      <c r="I1837">
        <v>96.1404</v>
      </c>
      <c r="J1837">
        <v>148.477</v>
      </c>
      <c r="K1837">
        <v>6760.91</v>
      </c>
      <c r="L1837">
        <v>0.26499400000000001</v>
      </c>
      <c r="M1837">
        <v>0.7218</v>
      </c>
      <c r="N1837">
        <v>0</v>
      </c>
      <c r="O1837" t="s">
        <v>42</v>
      </c>
    </row>
    <row r="1838" spans="1:15" x14ac:dyDescent="0.25">
      <c r="A1838" t="s">
        <v>165</v>
      </c>
      <c r="B1838">
        <v>7874.79</v>
      </c>
      <c r="C1838">
        <v>7754.24</v>
      </c>
      <c r="D1838">
        <v>7754.03</v>
      </c>
      <c r="E1838">
        <v>7584.83</v>
      </c>
      <c r="F1838">
        <v>404.00400000000002</v>
      </c>
      <c r="G1838">
        <v>420.01</v>
      </c>
      <c r="H1838">
        <v>150.42400000000001</v>
      </c>
      <c r="I1838">
        <v>95.612399999999994</v>
      </c>
      <c r="J1838">
        <v>148.61799999999999</v>
      </c>
      <c r="K1838">
        <v>6741.12</v>
      </c>
      <c r="L1838">
        <v>0.283827</v>
      </c>
      <c r="M1838">
        <v>0.72604299999999999</v>
      </c>
      <c r="N1838">
        <v>0</v>
      </c>
      <c r="O1838" t="s">
        <v>42</v>
      </c>
    </row>
    <row r="1839" spans="1:15" x14ac:dyDescent="0.25">
      <c r="A1839" t="s">
        <v>165</v>
      </c>
      <c r="B1839">
        <v>7857.17</v>
      </c>
      <c r="C1839">
        <v>7739.74</v>
      </c>
      <c r="D1839">
        <v>7739.56</v>
      </c>
      <c r="E1839">
        <v>7578.22</v>
      </c>
      <c r="F1839">
        <v>394.89400000000001</v>
      </c>
      <c r="G1839">
        <v>421.82100000000003</v>
      </c>
      <c r="H1839">
        <v>151.636</v>
      </c>
      <c r="I1839">
        <v>95.726399999999998</v>
      </c>
      <c r="J1839">
        <v>149.077</v>
      </c>
      <c r="K1839">
        <v>6741.73</v>
      </c>
      <c r="L1839">
        <v>0.28308899999999998</v>
      </c>
      <c r="M1839">
        <v>0.70653200000000005</v>
      </c>
      <c r="N1839">
        <v>0</v>
      </c>
      <c r="O1839" t="s">
        <v>42</v>
      </c>
    </row>
    <row r="1840" spans="1:15" x14ac:dyDescent="0.25">
      <c r="A1840" t="s">
        <v>165</v>
      </c>
      <c r="B1840">
        <v>7907.79</v>
      </c>
      <c r="C1840">
        <v>7787.36</v>
      </c>
      <c r="D1840">
        <v>7787.17</v>
      </c>
      <c r="E1840">
        <v>7630.02</v>
      </c>
      <c r="F1840">
        <v>391.846</v>
      </c>
      <c r="G1840">
        <v>423.44200000000001</v>
      </c>
      <c r="H1840">
        <v>152.31800000000001</v>
      </c>
      <c r="I1840">
        <v>95.830100000000002</v>
      </c>
      <c r="J1840">
        <v>149.91200000000001</v>
      </c>
      <c r="K1840">
        <v>6795.06</v>
      </c>
      <c r="L1840">
        <v>0.28309699999999999</v>
      </c>
      <c r="M1840">
        <v>0.72773900000000002</v>
      </c>
      <c r="N1840">
        <v>0</v>
      </c>
      <c r="O1840" t="s">
        <v>42</v>
      </c>
    </row>
    <row r="1841" spans="1:25" x14ac:dyDescent="0.25">
      <c r="A1841" t="s">
        <v>165</v>
      </c>
      <c r="B1841">
        <v>7813.6</v>
      </c>
      <c r="C1841">
        <v>7696.19</v>
      </c>
      <c r="D1841">
        <v>7696.05</v>
      </c>
      <c r="E1841">
        <v>7544.07</v>
      </c>
      <c r="F1841">
        <v>387.17</v>
      </c>
      <c r="G1841">
        <v>421.392</v>
      </c>
      <c r="H1841">
        <v>152.28100000000001</v>
      </c>
      <c r="I1841">
        <v>95.5124</v>
      </c>
      <c r="J1841">
        <v>148.36000000000001</v>
      </c>
      <c r="K1841">
        <v>6715.99</v>
      </c>
      <c r="L1841">
        <v>0.283107</v>
      </c>
      <c r="M1841">
        <v>0.72671399999999997</v>
      </c>
      <c r="N1841">
        <v>0</v>
      </c>
      <c r="O1841" t="s">
        <v>42</v>
      </c>
    </row>
    <row r="1842" spans="1:25" x14ac:dyDescent="0.25">
      <c r="A1842" t="s">
        <v>165</v>
      </c>
      <c r="B1842">
        <v>7876.51</v>
      </c>
      <c r="C1842">
        <v>7760.16</v>
      </c>
      <c r="D1842">
        <v>7760</v>
      </c>
      <c r="E1842">
        <v>7608.83</v>
      </c>
      <c r="F1842">
        <v>384.79</v>
      </c>
      <c r="G1842">
        <v>426.95299999999997</v>
      </c>
      <c r="H1842">
        <v>152.67099999999999</v>
      </c>
      <c r="I1842">
        <v>98.513099999999994</v>
      </c>
      <c r="J1842">
        <v>150.26300000000001</v>
      </c>
      <c r="K1842">
        <v>6777.6</v>
      </c>
      <c r="L1842">
        <v>0.28308</v>
      </c>
      <c r="M1842">
        <v>0.71556399999999998</v>
      </c>
      <c r="N1842">
        <v>0</v>
      </c>
      <c r="O1842" t="s">
        <v>42</v>
      </c>
    </row>
    <row r="1843" spans="1:25" x14ac:dyDescent="0.25">
      <c r="A1843" t="s">
        <v>165</v>
      </c>
      <c r="B1843">
        <v>7830.15</v>
      </c>
      <c r="C1843">
        <v>7711.74</v>
      </c>
      <c r="D1843">
        <v>7711.59</v>
      </c>
      <c r="E1843">
        <v>7556.01</v>
      </c>
      <c r="F1843">
        <v>390.899</v>
      </c>
      <c r="G1843">
        <v>422.75700000000001</v>
      </c>
      <c r="H1843">
        <v>152.166</v>
      </c>
      <c r="I1843">
        <v>95.655600000000007</v>
      </c>
      <c r="J1843">
        <v>149.50299999999999</v>
      </c>
      <c r="K1843">
        <v>6722.77</v>
      </c>
      <c r="L1843">
        <v>0.28309400000000001</v>
      </c>
      <c r="M1843">
        <v>0.72589300000000001</v>
      </c>
      <c r="N1843">
        <v>0</v>
      </c>
      <c r="O1843" t="s">
        <v>42</v>
      </c>
    </row>
    <row r="1844" spans="1:25" x14ac:dyDescent="0.25">
      <c r="A1844" t="s">
        <v>165</v>
      </c>
      <c r="B1844">
        <v>7845.62</v>
      </c>
      <c r="C1844">
        <v>7727.67</v>
      </c>
      <c r="D1844">
        <v>7727.5</v>
      </c>
      <c r="E1844">
        <v>7574.68</v>
      </c>
      <c r="F1844">
        <v>389.21</v>
      </c>
      <c r="G1844">
        <v>421.26</v>
      </c>
      <c r="H1844">
        <v>152.27799999999999</v>
      </c>
      <c r="I1844">
        <v>95.577399999999997</v>
      </c>
      <c r="J1844">
        <v>147.976</v>
      </c>
      <c r="K1844">
        <v>6744.67</v>
      </c>
      <c r="L1844">
        <v>0.28309000000000001</v>
      </c>
      <c r="M1844">
        <v>0.72021500000000005</v>
      </c>
      <c r="N1844">
        <v>0</v>
      </c>
      <c r="O1844" t="s">
        <v>42</v>
      </c>
    </row>
    <row r="1845" spans="1:25" x14ac:dyDescent="0.25">
      <c r="A1845" t="s">
        <v>165</v>
      </c>
      <c r="B1845">
        <v>7863.68</v>
      </c>
      <c r="C1845">
        <v>7743.72</v>
      </c>
      <c r="D1845">
        <v>7743.56</v>
      </c>
      <c r="E1845">
        <v>7590.44</v>
      </c>
      <c r="F1845">
        <v>386.99799999999999</v>
      </c>
      <c r="G1845">
        <v>424.26299999999998</v>
      </c>
      <c r="H1845">
        <v>152.29499999999999</v>
      </c>
      <c r="I1845">
        <v>96.843999999999994</v>
      </c>
      <c r="J1845">
        <v>149.654</v>
      </c>
      <c r="K1845">
        <v>6759.59</v>
      </c>
      <c r="L1845">
        <v>0.26093100000000002</v>
      </c>
      <c r="M1845">
        <v>0.71216800000000002</v>
      </c>
      <c r="N1845">
        <v>0</v>
      </c>
      <c r="O1845" t="s">
        <v>42</v>
      </c>
    </row>
    <row r="1846" spans="1:25" x14ac:dyDescent="0.25">
      <c r="A1846" t="s">
        <v>165</v>
      </c>
      <c r="B1846">
        <v>7841.36</v>
      </c>
      <c r="C1846">
        <v>7723.08</v>
      </c>
      <c r="D1846">
        <v>7722.92</v>
      </c>
      <c r="E1846">
        <v>7568.71</v>
      </c>
      <c r="F1846">
        <v>392.08800000000002</v>
      </c>
      <c r="G1846">
        <v>422.17</v>
      </c>
      <c r="H1846">
        <v>152.17500000000001</v>
      </c>
      <c r="I1846">
        <v>96.045100000000005</v>
      </c>
      <c r="J1846">
        <v>148.63399999999999</v>
      </c>
      <c r="K1846">
        <v>6734.8</v>
      </c>
      <c r="L1846">
        <v>0.283078</v>
      </c>
      <c r="M1846">
        <v>0.72772999999999999</v>
      </c>
      <c r="N1846">
        <v>0</v>
      </c>
      <c r="O1846" t="s">
        <v>42</v>
      </c>
    </row>
    <row r="1847" spans="1:25" x14ac:dyDescent="0.25">
      <c r="A1847" t="s">
        <v>165</v>
      </c>
      <c r="B1847">
        <v>7883.31</v>
      </c>
      <c r="C1847">
        <v>7765.42</v>
      </c>
      <c r="D1847">
        <v>7765.25</v>
      </c>
      <c r="E1847">
        <v>7605.89</v>
      </c>
      <c r="F1847">
        <v>389.26299999999998</v>
      </c>
      <c r="G1847">
        <v>426.66899999999998</v>
      </c>
      <c r="H1847">
        <v>152.22499999999999</v>
      </c>
      <c r="I1847">
        <v>97.6661</v>
      </c>
      <c r="J1847">
        <v>151.24600000000001</v>
      </c>
      <c r="K1847">
        <v>6770.31</v>
      </c>
      <c r="L1847">
        <v>0.28359800000000002</v>
      </c>
      <c r="M1847">
        <v>0.72111999999999998</v>
      </c>
      <c r="N1847">
        <v>0</v>
      </c>
      <c r="O1847" t="s">
        <v>42</v>
      </c>
      <c r="R1847" t="s">
        <v>67</v>
      </c>
      <c r="U1847" t="s">
        <v>66</v>
      </c>
      <c r="X1847" t="s">
        <v>64</v>
      </c>
    </row>
    <row r="1848" spans="1:25" x14ac:dyDescent="0.25">
      <c r="A1848" t="s">
        <v>165</v>
      </c>
      <c r="B1848">
        <v>7843.81</v>
      </c>
      <c r="C1848">
        <v>7726.4</v>
      </c>
      <c r="D1848">
        <v>7726.23</v>
      </c>
      <c r="E1848">
        <v>7573.92</v>
      </c>
      <c r="F1848">
        <v>387.95600000000002</v>
      </c>
      <c r="G1848">
        <v>420.70699999999999</v>
      </c>
      <c r="H1848">
        <v>152.29499999999999</v>
      </c>
      <c r="I1848">
        <v>95.502899999999997</v>
      </c>
      <c r="J1848">
        <v>147.59299999999999</v>
      </c>
      <c r="K1848">
        <v>6745.56</v>
      </c>
      <c r="L1848">
        <v>0.28331600000000001</v>
      </c>
      <c r="M1848">
        <v>0.725858</v>
      </c>
      <c r="N1848">
        <v>0</v>
      </c>
      <c r="O1848" t="s">
        <v>42</v>
      </c>
      <c r="R1848">
        <f>AVERAGE(B1799:B1848)</f>
        <v>7874.7221999999983</v>
      </c>
      <c r="S1848">
        <f>AVERAGE(C1799:C1848)</f>
        <v>7755.5441999999985</v>
      </c>
      <c r="U1848">
        <f>_xlfn.VAR.P(B1799:B1848)</f>
        <v>1167.0573091599954</v>
      </c>
      <c r="V1848">
        <f>_xlfn.VAR.P(C1799:C1848)</f>
        <v>1121.2893083599993</v>
      </c>
      <c r="X1848">
        <f>1.96*SQRT(U1848)/50</f>
        <v>1.3391590434103096</v>
      </c>
      <c r="Y1848">
        <f>1.96*SQRT(V1848)/50</f>
        <v>1.3126378033556358</v>
      </c>
    </row>
    <row r="1849" spans="1:25" x14ac:dyDescent="0.25">
      <c r="A1849" t="s">
        <v>166</v>
      </c>
      <c r="B1849">
        <v>393891.18190000003</v>
      </c>
      <c r="C1849" t="s">
        <v>36</v>
      </c>
    </row>
    <row r="1850" spans="1:25" x14ac:dyDescent="0.25">
      <c r="A1850" t="s">
        <v>167</v>
      </c>
      <c r="B1850">
        <v>8354.52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0.26053700000000002</v>
      </c>
      <c r="L1850">
        <v>0.72254300000000005</v>
      </c>
      <c r="M1850">
        <v>0</v>
      </c>
      <c r="N1850" t="s">
        <v>42</v>
      </c>
    </row>
    <row r="1851" spans="1:25" x14ac:dyDescent="0.25">
      <c r="A1851" t="s">
        <v>167</v>
      </c>
      <c r="B1851">
        <v>8346.49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0.283109</v>
      </c>
      <c r="L1851">
        <v>0.72780599999999995</v>
      </c>
      <c r="M1851">
        <v>0</v>
      </c>
      <c r="N1851" t="s">
        <v>42</v>
      </c>
    </row>
    <row r="1852" spans="1:25" x14ac:dyDescent="0.25">
      <c r="A1852" t="s">
        <v>167</v>
      </c>
      <c r="B1852">
        <v>8323.4500000000007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0.26065700000000003</v>
      </c>
      <c r="L1852">
        <v>0.72789000000000004</v>
      </c>
      <c r="M1852">
        <v>0</v>
      </c>
      <c r="N1852" t="s">
        <v>42</v>
      </c>
    </row>
    <row r="1853" spans="1:25" x14ac:dyDescent="0.25">
      <c r="A1853" t="s">
        <v>167</v>
      </c>
      <c r="B1853">
        <v>8368.89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0.283078</v>
      </c>
      <c r="L1853">
        <v>0.72770500000000005</v>
      </c>
      <c r="M1853">
        <v>0</v>
      </c>
      <c r="N1853" t="s">
        <v>42</v>
      </c>
    </row>
    <row r="1854" spans="1:25" x14ac:dyDescent="0.25">
      <c r="A1854" t="s">
        <v>167</v>
      </c>
      <c r="B1854">
        <v>8369.4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0.28310099999999999</v>
      </c>
      <c r="L1854">
        <v>0.72788699999999995</v>
      </c>
      <c r="M1854">
        <v>0</v>
      </c>
      <c r="N1854" t="s">
        <v>42</v>
      </c>
    </row>
    <row r="1855" spans="1:25" x14ac:dyDescent="0.25">
      <c r="A1855" t="s">
        <v>167</v>
      </c>
      <c r="B1855">
        <v>8423.26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0.26655499999999999</v>
      </c>
      <c r="L1855">
        <v>0.70862899999999995</v>
      </c>
      <c r="M1855">
        <v>0</v>
      </c>
      <c r="N1855" t="s">
        <v>42</v>
      </c>
    </row>
    <row r="1856" spans="1:25" x14ac:dyDescent="0.25">
      <c r="A1856" t="s">
        <v>167</v>
      </c>
      <c r="B1856">
        <v>8491.9699999999993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0.28317199999999998</v>
      </c>
      <c r="L1856">
        <v>0.70652999999999999</v>
      </c>
      <c r="M1856">
        <v>0</v>
      </c>
      <c r="N1856" t="s">
        <v>42</v>
      </c>
    </row>
    <row r="1857" spans="1:14" x14ac:dyDescent="0.25">
      <c r="A1857" t="s">
        <v>167</v>
      </c>
      <c r="B1857">
        <v>8469.17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0.28314299999999998</v>
      </c>
      <c r="L1857">
        <v>0.70653200000000005</v>
      </c>
      <c r="M1857">
        <v>0</v>
      </c>
      <c r="N1857" t="s">
        <v>42</v>
      </c>
    </row>
    <row r="1858" spans="1:14" x14ac:dyDescent="0.25">
      <c r="A1858" t="s">
        <v>167</v>
      </c>
      <c r="B1858">
        <v>8419.2800000000007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0.28318500000000002</v>
      </c>
      <c r="L1858">
        <v>0.72615700000000005</v>
      </c>
      <c r="M1858">
        <v>0</v>
      </c>
      <c r="N1858" t="s">
        <v>42</v>
      </c>
    </row>
    <row r="1859" spans="1:14" x14ac:dyDescent="0.25">
      <c r="A1859" t="s">
        <v>167</v>
      </c>
      <c r="B1859">
        <v>8433.4699999999993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0.28313300000000002</v>
      </c>
      <c r="L1859">
        <v>0.72763699999999998</v>
      </c>
      <c r="M1859">
        <v>0</v>
      </c>
      <c r="N1859" t="s">
        <v>42</v>
      </c>
    </row>
    <row r="1860" spans="1:14" x14ac:dyDescent="0.25">
      <c r="A1860" t="s">
        <v>167</v>
      </c>
      <c r="B1860">
        <v>8448.66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0.28338799999999997</v>
      </c>
      <c r="L1860">
        <v>0.72233499999999995</v>
      </c>
      <c r="M1860">
        <v>0</v>
      </c>
      <c r="N1860" t="s">
        <v>42</v>
      </c>
    </row>
    <row r="1861" spans="1:14" x14ac:dyDescent="0.25">
      <c r="A1861" t="s">
        <v>167</v>
      </c>
      <c r="B1861">
        <v>8476.2999999999993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0.283082</v>
      </c>
      <c r="L1861">
        <v>0.727495</v>
      </c>
      <c r="M1861">
        <v>0</v>
      </c>
      <c r="N1861" t="s">
        <v>42</v>
      </c>
    </row>
    <row r="1862" spans="1:14" x14ac:dyDescent="0.25">
      <c r="A1862" t="s">
        <v>167</v>
      </c>
      <c r="B1862">
        <v>8507.5499999999993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0.283078</v>
      </c>
      <c r="L1862">
        <v>0.71663600000000005</v>
      </c>
      <c r="M1862">
        <v>0</v>
      </c>
      <c r="N1862" t="s">
        <v>42</v>
      </c>
    </row>
    <row r="1863" spans="1:14" x14ac:dyDescent="0.25">
      <c r="A1863" t="s">
        <v>167</v>
      </c>
      <c r="B1863">
        <v>8547.5300000000007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0.27812599999999998</v>
      </c>
      <c r="L1863">
        <v>0.72789899999999996</v>
      </c>
      <c r="M1863">
        <v>0</v>
      </c>
      <c r="N1863" t="s">
        <v>42</v>
      </c>
    </row>
    <row r="1864" spans="1:14" x14ac:dyDescent="0.25">
      <c r="A1864" t="s">
        <v>167</v>
      </c>
      <c r="B1864">
        <v>8833.24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0.28325</v>
      </c>
      <c r="L1864">
        <v>0.72314299999999998</v>
      </c>
      <c r="M1864">
        <v>0</v>
      </c>
      <c r="N1864" t="s">
        <v>42</v>
      </c>
    </row>
    <row r="1865" spans="1:14" x14ac:dyDescent="0.25">
      <c r="A1865" t="s">
        <v>167</v>
      </c>
      <c r="B1865">
        <v>8649.7000000000007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0.28329700000000002</v>
      </c>
      <c r="L1865">
        <v>0.72478900000000002</v>
      </c>
      <c r="M1865">
        <v>0</v>
      </c>
      <c r="N1865" t="s">
        <v>42</v>
      </c>
    </row>
    <row r="1866" spans="1:14" x14ac:dyDescent="0.25">
      <c r="A1866" t="s">
        <v>167</v>
      </c>
      <c r="B1866">
        <v>8564.91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0.28311799999999998</v>
      </c>
      <c r="L1866">
        <v>0.72485299999999997</v>
      </c>
      <c r="M1866">
        <v>0</v>
      </c>
      <c r="N1866" t="s">
        <v>42</v>
      </c>
    </row>
    <row r="1867" spans="1:14" x14ac:dyDescent="0.25">
      <c r="A1867" t="s">
        <v>167</v>
      </c>
      <c r="B1867">
        <v>8674.4500000000007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0.283188</v>
      </c>
      <c r="L1867">
        <v>0.72762800000000005</v>
      </c>
      <c r="M1867">
        <v>0</v>
      </c>
      <c r="N1867" t="s">
        <v>42</v>
      </c>
    </row>
    <row r="1868" spans="1:14" x14ac:dyDescent="0.25">
      <c r="A1868" t="s">
        <v>167</v>
      </c>
      <c r="B1868">
        <v>8689.07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0.28341100000000002</v>
      </c>
      <c r="L1868">
        <v>0.72779300000000002</v>
      </c>
      <c r="M1868">
        <v>0</v>
      </c>
      <c r="N1868" t="s">
        <v>42</v>
      </c>
    </row>
    <row r="1869" spans="1:14" x14ac:dyDescent="0.25">
      <c r="A1869" t="s">
        <v>167</v>
      </c>
      <c r="B1869">
        <v>8468.33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0.28309200000000001</v>
      </c>
      <c r="L1869">
        <v>0.72629699999999997</v>
      </c>
      <c r="M1869">
        <v>0</v>
      </c>
      <c r="N1869" t="s">
        <v>42</v>
      </c>
    </row>
    <row r="1870" spans="1:14" x14ac:dyDescent="0.25">
      <c r="A1870" t="s">
        <v>167</v>
      </c>
      <c r="B1870">
        <v>8528.92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0.260903</v>
      </c>
      <c r="L1870">
        <v>0.72762199999999999</v>
      </c>
      <c r="M1870">
        <v>0</v>
      </c>
      <c r="N1870" t="s">
        <v>42</v>
      </c>
    </row>
    <row r="1871" spans="1:14" x14ac:dyDescent="0.25">
      <c r="A1871" t="s">
        <v>167</v>
      </c>
      <c r="B1871">
        <v>8487.75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0.283084</v>
      </c>
      <c r="L1871">
        <v>0.72607999999999995</v>
      </c>
      <c r="M1871">
        <v>0</v>
      </c>
      <c r="N1871" t="s">
        <v>42</v>
      </c>
    </row>
    <row r="1872" spans="1:14" x14ac:dyDescent="0.25">
      <c r="A1872" t="s">
        <v>167</v>
      </c>
      <c r="B1872">
        <v>8516.44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0.28323999999999999</v>
      </c>
      <c r="L1872">
        <v>0.72789199999999998</v>
      </c>
      <c r="M1872">
        <v>0</v>
      </c>
      <c r="N1872" t="s">
        <v>42</v>
      </c>
    </row>
    <row r="1873" spans="1:14" x14ac:dyDescent="0.25">
      <c r="A1873" t="s">
        <v>167</v>
      </c>
      <c r="B1873">
        <v>8578.94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0.28311700000000001</v>
      </c>
      <c r="L1873">
        <v>0.72428300000000001</v>
      </c>
      <c r="M1873">
        <v>0</v>
      </c>
      <c r="N1873" t="s">
        <v>42</v>
      </c>
    </row>
    <row r="1874" spans="1:14" x14ac:dyDescent="0.25">
      <c r="A1874" t="s">
        <v>167</v>
      </c>
      <c r="B1874">
        <v>8508.33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0.28323999999999999</v>
      </c>
      <c r="L1874">
        <v>0.72518700000000003</v>
      </c>
      <c r="M1874">
        <v>0</v>
      </c>
      <c r="N1874" t="s">
        <v>42</v>
      </c>
    </row>
    <row r="1875" spans="1:14" x14ac:dyDescent="0.25">
      <c r="A1875" t="s">
        <v>167</v>
      </c>
      <c r="B1875">
        <v>8506.51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0.28310299999999999</v>
      </c>
      <c r="L1875">
        <v>0.72616899999999995</v>
      </c>
      <c r="M1875">
        <v>0</v>
      </c>
      <c r="N1875" t="s">
        <v>42</v>
      </c>
    </row>
    <row r="1876" spans="1:14" x14ac:dyDescent="0.25">
      <c r="A1876" t="s">
        <v>167</v>
      </c>
      <c r="B1876">
        <v>8597.48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0.283308</v>
      </c>
      <c r="L1876">
        <v>0.72667099999999996</v>
      </c>
      <c r="M1876">
        <v>0</v>
      </c>
      <c r="N1876" t="s">
        <v>42</v>
      </c>
    </row>
    <row r="1877" spans="1:14" x14ac:dyDescent="0.25">
      <c r="A1877" t="s">
        <v>167</v>
      </c>
      <c r="B1877">
        <v>8533.2000000000007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0.28308699999999998</v>
      </c>
      <c r="L1877">
        <v>0.72670100000000004</v>
      </c>
      <c r="M1877">
        <v>0</v>
      </c>
      <c r="N1877" t="s">
        <v>42</v>
      </c>
    </row>
    <row r="1878" spans="1:14" x14ac:dyDescent="0.25">
      <c r="A1878" t="s">
        <v>167</v>
      </c>
      <c r="B1878">
        <v>8390.07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0.28062399999999998</v>
      </c>
      <c r="L1878">
        <v>0.72474300000000003</v>
      </c>
      <c r="M1878">
        <v>0</v>
      </c>
      <c r="N1878" t="s">
        <v>42</v>
      </c>
    </row>
    <row r="1879" spans="1:14" x14ac:dyDescent="0.25">
      <c r="A1879" t="s">
        <v>167</v>
      </c>
      <c r="B1879">
        <v>8534.6299999999992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0.28314899999999998</v>
      </c>
      <c r="L1879">
        <v>0.70680200000000004</v>
      </c>
      <c r="M1879">
        <v>0</v>
      </c>
      <c r="N1879" t="s">
        <v>42</v>
      </c>
    </row>
    <row r="1880" spans="1:14" x14ac:dyDescent="0.25">
      <c r="A1880" t="s">
        <v>167</v>
      </c>
      <c r="B1880">
        <v>8564.23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0.28318399999999999</v>
      </c>
      <c r="L1880">
        <v>0.72278900000000001</v>
      </c>
      <c r="M1880">
        <v>0</v>
      </c>
      <c r="N1880" t="s">
        <v>42</v>
      </c>
    </row>
    <row r="1881" spans="1:14" x14ac:dyDescent="0.25">
      <c r="A1881" t="s">
        <v>167</v>
      </c>
      <c r="B1881">
        <v>8660.85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0.28316799999999998</v>
      </c>
      <c r="L1881">
        <v>0.72785200000000005</v>
      </c>
      <c r="M1881">
        <v>0</v>
      </c>
      <c r="N1881" t="s">
        <v>42</v>
      </c>
    </row>
    <row r="1882" spans="1:14" x14ac:dyDescent="0.25">
      <c r="A1882" t="s">
        <v>167</v>
      </c>
      <c r="B1882">
        <v>8581.2099999999991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0.28317599999999998</v>
      </c>
      <c r="L1882">
        <v>0.72273900000000002</v>
      </c>
      <c r="M1882">
        <v>0</v>
      </c>
      <c r="N1882" t="s">
        <v>42</v>
      </c>
    </row>
    <row r="1883" spans="1:14" x14ac:dyDescent="0.25">
      <c r="A1883" t="s">
        <v>167</v>
      </c>
      <c r="B1883">
        <v>8425.11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0.261349</v>
      </c>
      <c r="L1883">
        <v>0.72789099999999995</v>
      </c>
      <c r="M1883">
        <v>0</v>
      </c>
      <c r="N1883" t="s">
        <v>42</v>
      </c>
    </row>
    <row r="1884" spans="1:14" x14ac:dyDescent="0.25">
      <c r="A1884" t="s">
        <v>167</v>
      </c>
      <c r="B1884">
        <v>8535.7199999999993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0.283107</v>
      </c>
      <c r="L1884">
        <v>0.71794899999999995</v>
      </c>
      <c r="M1884">
        <v>0</v>
      </c>
      <c r="N1884" t="s">
        <v>42</v>
      </c>
    </row>
    <row r="1885" spans="1:14" x14ac:dyDescent="0.25">
      <c r="A1885" t="s">
        <v>167</v>
      </c>
      <c r="B1885">
        <v>8572.36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0.27155600000000002</v>
      </c>
      <c r="L1885">
        <v>0.71843299999999999</v>
      </c>
      <c r="M1885">
        <v>0</v>
      </c>
      <c r="N1885" t="s">
        <v>42</v>
      </c>
    </row>
    <row r="1886" spans="1:14" x14ac:dyDescent="0.25">
      <c r="A1886" t="s">
        <v>167</v>
      </c>
      <c r="B1886">
        <v>8543.02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0.28307900000000003</v>
      </c>
      <c r="L1886">
        <v>0.72555599999999998</v>
      </c>
      <c r="M1886">
        <v>0</v>
      </c>
      <c r="N1886" t="s">
        <v>42</v>
      </c>
    </row>
    <row r="1887" spans="1:14" x14ac:dyDescent="0.25">
      <c r="A1887" t="s">
        <v>167</v>
      </c>
      <c r="B1887">
        <v>8466.9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0.283078</v>
      </c>
      <c r="L1887">
        <v>0.72578699999999996</v>
      </c>
      <c r="M1887">
        <v>0</v>
      </c>
      <c r="N1887" t="s">
        <v>42</v>
      </c>
    </row>
    <row r="1888" spans="1:14" x14ac:dyDescent="0.25">
      <c r="A1888" t="s">
        <v>167</v>
      </c>
      <c r="B1888">
        <v>8545.36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0.283113</v>
      </c>
      <c r="L1888">
        <v>0.71047800000000005</v>
      </c>
      <c r="M1888">
        <v>0</v>
      </c>
      <c r="N1888" t="s">
        <v>42</v>
      </c>
    </row>
    <row r="1889" spans="1:25" x14ac:dyDescent="0.25">
      <c r="A1889" t="s">
        <v>167</v>
      </c>
      <c r="B1889">
        <v>8560.65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0.28353499999999998</v>
      </c>
      <c r="L1889">
        <v>0.72203899999999999</v>
      </c>
      <c r="M1889">
        <v>0</v>
      </c>
      <c r="N1889" t="s">
        <v>42</v>
      </c>
    </row>
    <row r="1890" spans="1:25" x14ac:dyDescent="0.25">
      <c r="A1890" t="s">
        <v>167</v>
      </c>
      <c r="B1890">
        <v>8636.01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0.28313100000000002</v>
      </c>
      <c r="L1890">
        <v>0.72748100000000004</v>
      </c>
      <c r="M1890">
        <v>0</v>
      </c>
      <c r="N1890" t="s">
        <v>42</v>
      </c>
    </row>
    <row r="1891" spans="1:25" x14ac:dyDescent="0.25">
      <c r="A1891" t="s">
        <v>167</v>
      </c>
      <c r="B1891">
        <v>8658.5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0.28368500000000002</v>
      </c>
      <c r="L1891">
        <v>0.72191700000000003</v>
      </c>
      <c r="M1891">
        <v>0</v>
      </c>
      <c r="N1891" t="s">
        <v>42</v>
      </c>
    </row>
    <row r="1892" spans="1:25" x14ac:dyDescent="0.25">
      <c r="A1892" t="s">
        <v>167</v>
      </c>
      <c r="B1892">
        <v>8483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0.28318599999999999</v>
      </c>
      <c r="L1892">
        <v>0.71936699999999998</v>
      </c>
      <c r="M1892">
        <v>0</v>
      </c>
      <c r="N1892" t="s">
        <v>42</v>
      </c>
    </row>
    <row r="1893" spans="1:25" x14ac:dyDescent="0.25">
      <c r="A1893" t="s">
        <v>167</v>
      </c>
      <c r="B1893">
        <v>8534.09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0.283084</v>
      </c>
      <c r="L1893">
        <v>0.72536999999999996</v>
      </c>
      <c r="M1893">
        <v>0</v>
      </c>
      <c r="N1893" t="s">
        <v>42</v>
      </c>
    </row>
    <row r="1894" spans="1:25" x14ac:dyDescent="0.25">
      <c r="A1894" t="s">
        <v>167</v>
      </c>
      <c r="B1894">
        <v>8602.8799999999992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0.28308100000000003</v>
      </c>
      <c r="L1894">
        <v>0.72789800000000004</v>
      </c>
      <c r="M1894">
        <v>0</v>
      </c>
      <c r="N1894" t="s">
        <v>42</v>
      </c>
    </row>
    <row r="1895" spans="1:25" x14ac:dyDescent="0.25">
      <c r="A1895" t="s">
        <v>167</v>
      </c>
      <c r="B1895">
        <v>8670.73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0.283113</v>
      </c>
      <c r="L1895">
        <v>0.72788900000000001</v>
      </c>
      <c r="M1895">
        <v>0</v>
      </c>
      <c r="N1895" t="s">
        <v>42</v>
      </c>
    </row>
    <row r="1896" spans="1:25" x14ac:dyDescent="0.25">
      <c r="A1896" t="s">
        <v>167</v>
      </c>
      <c r="B1896">
        <v>9041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0.28309600000000001</v>
      </c>
      <c r="L1896">
        <v>0.72641100000000003</v>
      </c>
      <c r="M1896">
        <v>0</v>
      </c>
      <c r="N1896" t="s">
        <v>42</v>
      </c>
    </row>
    <row r="1897" spans="1:25" x14ac:dyDescent="0.25">
      <c r="A1897" t="s">
        <v>167</v>
      </c>
      <c r="B1897">
        <v>8558.42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0.28309499999999999</v>
      </c>
      <c r="L1897">
        <v>0.71544300000000005</v>
      </c>
      <c r="M1897">
        <v>0</v>
      </c>
      <c r="N1897" t="s">
        <v>42</v>
      </c>
    </row>
    <row r="1898" spans="1:25" x14ac:dyDescent="0.25">
      <c r="A1898" t="s">
        <v>167</v>
      </c>
      <c r="B1898">
        <v>8507.7199999999993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0.28312199999999998</v>
      </c>
      <c r="L1898">
        <v>0.712252</v>
      </c>
      <c r="M1898">
        <v>0</v>
      </c>
      <c r="N1898" t="s">
        <v>42</v>
      </c>
    </row>
    <row r="1899" spans="1:25" x14ac:dyDescent="0.25">
      <c r="A1899" t="s">
        <v>167</v>
      </c>
      <c r="B1899">
        <v>8480.0300000000007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0.28308499999999998</v>
      </c>
      <c r="L1899">
        <v>0.72784400000000005</v>
      </c>
      <c r="M1899">
        <v>0</v>
      </c>
      <c r="N1899" t="s">
        <v>42</v>
      </c>
    </row>
    <row r="1900" spans="1:25" x14ac:dyDescent="0.25">
      <c r="A1900" t="s">
        <v>167</v>
      </c>
      <c r="B1900">
        <v>8496.18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0.28310600000000002</v>
      </c>
      <c r="L1900">
        <v>0.72789199999999998</v>
      </c>
      <c r="M1900">
        <v>0</v>
      </c>
      <c r="N1900" t="s">
        <v>42</v>
      </c>
    </row>
    <row r="1901" spans="1:25" x14ac:dyDescent="0.25">
      <c r="A1901" t="s">
        <v>167</v>
      </c>
      <c r="B1901">
        <v>8495.93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0.28318100000000002</v>
      </c>
      <c r="L1901">
        <v>0.72470999999999997</v>
      </c>
      <c r="M1901">
        <v>0</v>
      </c>
      <c r="N1901" t="s">
        <v>42</v>
      </c>
    </row>
    <row r="1902" spans="1:25" x14ac:dyDescent="0.25">
      <c r="A1902" t="s">
        <v>167</v>
      </c>
      <c r="B1902">
        <v>8443.93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0.28285700000000003</v>
      </c>
      <c r="L1902">
        <v>0.72777599999999998</v>
      </c>
      <c r="M1902">
        <v>0</v>
      </c>
      <c r="N1902" t="s">
        <v>42</v>
      </c>
    </row>
    <row r="1903" spans="1:25" x14ac:dyDescent="0.25">
      <c r="A1903" t="s">
        <v>167</v>
      </c>
      <c r="B1903">
        <v>8488.24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0.283111</v>
      </c>
      <c r="L1903">
        <v>0.72783699999999996</v>
      </c>
      <c r="M1903">
        <v>0</v>
      </c>
      <c r="N1903" t="s">
        <v>42</v>
      </c>
      <c r="R1903" t="s">
        <v>67</v>
      </c>
      <c r="U1903" t="s">
        <v>66</v>
      </c>
      <c r="X1903" t="s">
        <v>64</v>
      </c>
    </row>
    <row r="1904" spans="1:25" x14ac:dyDescent="0.25">
      <c r="A1904" t="s">
        <v>167</v>
      </c>
      <c r="B1904">
        <v>8517.5400000000009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0.28353800000000001</v>
      </c>
      <c r="L1904">
        <v>0.72356900000000002</v>
      </c>
      <c r="M1904">
        <v>0</v>
      </c>
      <c r="N1904" t="s">
        <v>42</v>
      </c>
      <c r="R1904">
        <f>AVERAGE(B1855:B1904)</f>
        <v>8546.9754000000012</v>
      </c>
      <c r="S1904">
        <f>AVERAGE(C1855:C1904)</f>
        <v>0</v>
      </c>
      <c r="U1904">
        <f>_xlfn.VAR.P(B1855:B1904)</f>
        <v>11834.868988839999</v>
      </c>
      <c r="V1904">
        <f>_xlfn.VAR.P(C1855:C1904)</f>
        <v>0</v>
      </c>
      <c r="X1904">
        <f>1.96*SQRT(U1904)/50</f>
        <v>4.2644968147497888</v>
      </c>
      <c r="Y1904">
        <f>1.96*SQRT(V1904)/50</f>
        <v>0</v>
      </c>
    </row>
    <row r="1905" spans="1:13" x14ac:dyDescent="0.25">
      <c r="A1905" t="s">
        <v>168</v>
      </c>
      <c r="B1905">
        <v>427463.96620000002</v>
      </c>
      <c r="C1905" t="s">
        <v>36</v>
      </c>
    </row>
    <row r="1906" spans="1:13" x14ac:dyDescent="0.25">
      <c r="A1906" t="s">
        <v>169</v>
      </c>
      <c r="B1906">
        <v>7816.76</v>
      </c>
      <c r="C1906">
        <v>7755.54</v>
      </c>
      <c r="D1906">
        <v>7755.25</v>
      </c>
      <c r="E1906">
        <v>7568.12</v>
      </c>
      <c r="F1906">
        <v>419.416</v>
      </c>
      <c r="G1906">
        <v>0</v>
      </c>
      <c r="H1906">
        <v>151.78100000000001</v>
      </c>
      <c r="I1906">
        <v>0</v>
      </c>
      <c r="J1906">
        <v>0.283109</v>
      </c>
      <c r="K1906">
        <v>0.70652599999999999</v>
      </c>
      <c r="L1906">
        <v>0</v>
      </c>
      <c r="M1906" t="s">
        <v>42</v>
      </c>
    </row>
    <row r="1907" spans="1:13" x14ac:dyDescent="0.25">
      <c r="A1907" t="s">
        <v>169</v>
      </c>
      <c r="B1907">
        <v>7680.52</v>
      </c>
      <c r="C1907">
        <v>7622.7</v>
      </c>
      <c r="D1907">
        <v>7622.46</v>
      </c>
      <c r="E1907">
        <v>7452.42</v>
      </c>
      <c r="F1907">
        <v>400.334</v>
      </c>
      <c r="G1907">
        <v>0</v>
      </c>
      <c r="H1907">
        <v>151.68299999999999</v>
      </c>
      <c r="I1907">
        <v>0</v>
      </c>
      <c r="J1907">
        <v>0.28307900000000003</v>
      </c>
      <c r="K1907">
        <v>0.72641699999999998</v>
      </c>
      <c r="L1907">
        <v>0</v>
      </c>
      <c r="M1907" t="s">
        <v>42</v>
      </c>
    </row>
    <row r="1908" spans="1:13" x14ac:dyDescent="0.25">
      <c r="A1908" t="s">
        <v>169</v>
      </c>
      <c r="B1908">
        <v>7959.21</v>
      </c>
      <c r="C1908">
        <v>7899.34</v>
      </c>
      <c r="D1908">
        <v>7899.03</v>
      </c>
      <c r="E1908">
        <v>7712.07</v>
      </c>
      <c r="F1908">
        <v>418.10199999999998</v>
      </c>
      <c r="G1908">
        <v>0</v>
      </c>
      <c r="H1908">
        <v>155.55600000000001</v>
      </c>
      <c r="I1908">
        <v>0</v>
      </c>
      <c r="J1908">
        <v>0.27856799999999998</v>
      </c>
      <c r="K1908">
        <v>0.726688</v>
      </c>
      <c r="L1908">
        <v>0</v>
      </c>
      <c r="M1908" t="s">
        <v>42</v>
      </c>
    </row>
    <row r="1909" spans="1:13" x14ac:dyDescent="0.25">
      <c r="A1909" t="s">
        <v>169</v>
      </c>
      <c r="B1909">
        <v>7622.12</v>
      </c>
      <c r="C1909">
        <v>7563.36</v>
      </c>
      <c r="D1909">
        <v>7563.13</v>
      </c>
      <c r="E1909">
        <v>7402.27</v>
      </c>
      <c r="F1909">
        <v>397.36900000000003</v>
      </c>
      <c r="G1909">
        <v>0</v>
      </c>
      <c r="H1909">
        <v>151.58099999999999</v>
      </c>
      <c r="I1909">
        <v>0</v>
      </c>
      <c r="J1909">
        <v>0.28338600000000003</v>
      </c>
      <c r="K1909">
        <v>0.72785500000000003</v>
      </c>
      <c r="L1909">
        <v>0</v>
      </c>
      <c r="M1909" t="s">
        <v>42</v>
      </c>
    </row>
    <row r="1910" spans="1:13" x14ac:dyDescent="0.25">
      <c r="A1910" t="s">
        <v>169</v>
      </c>
      <c r="B1910">
        <v>7907.57</v>
      </c>
      <c r="C1910">
        <v>7847.49</v>
      </c>
      <c r="D1910">
        <v>7847.21</v>
      </c>
      <c r="E1910">
        <v>7667.52</v>
      </c>
      <c r="F1910">
        <v>414.77499999999998</v>
      </c>
      <c r="G1910">
        <v>0</v>
      </c>
      <c r="H1910">
        <v>155.69800000000001</v>
      </c>
      <c r="I1910">
        <v>0</v>
      </c>
      <c r="J1910">
        <v>0.283165</v>
      </c>
      <c r="K1910">
        <v>0.727796</v>
      </c>
      <c r="L1910">
        <v>0</v>
      </c>
      <c r="M1910" t="s">
        <v>42</v>
      </c>
    </row>
    <row r="1911" spans="1:13" x14ac:dyDescent="0.25">
      <c r="A1911" t="s">
        <v>169</v>
      </c>
      <c r="B1911">
        <v>8206.18</v>
      </c>
      <c r="C1911">
        <v>8143.59</v>
      </c>
      <c r="D1911">
        <v>8143.29</v>
      </c>
      <c r="E1911">
        <v>7954.96</v>
      </c>
      <c r="F1911">
        <v>434.72899999999998</v>
      </c>
      <c r="G1911">
        <v>0</v>
      </c>
      <c r="H1911">
        <v>163.411</v>
      </c>
      <c r="I1911">
        <v>0</v>
      </c>
      <c r="J1911">
        <v>0.28309299999999998</v>
      </c>
      <c r="K1911">
        <v>0.70999800000000002</v>
      </c>
      <c r="L1911">
        <v>0</v>
      </c>
      <c r="M1911" t="s">
        <v>42</v>
      </c>
    </row>
    <row r="1912" spans="1:13" x14ac:dyDescent="0.25">
      <c r="A1912" t="s">
        <v>169</v>
      </c>
      <c r="B1912">
        <v>7722.88</v>
      </c>
      <c r="C1912">
        <v>7663.79</v>
      </c>
      <c r="D1912">
        <v>7663.54</v>
      </c>
      <c r="E1912">
        <v>7490.9</v>
      </c>
      <c r="F1912">
        <v>406.26</v>
      </c>
      <c r="G1912">
        <v>0</v>
      </c>
      <c r="H1912">
        <v>152.423</v>
      </c>
      <c r="I1912">
        <v>0</v>
      </c>
      <c r="J1912">
        <v>0.283078</v>
      </c>
      <c r="K1912">
        <v>0.72789899999999996</v>
      </c>
      <c r="L1912">
        <v>0</v>
      </c>
      <c r="M1912" t="s">
        <v>42</v>
      </c>
    </row>
    <row r="1913" spans="1:13" x14ac:dyDescent="0.25">
      <c r="A1913" t="s">
        <v>169</v>
      </c>
      <c r="B1913">
        <v>7835.19</v>
      </c>
      <c r="C1913">
        <v>7775.92</v>
      </c>
      <c r="D1913">
        <v>7775.66</v>
      </c>
      <c r="E1913">
        <v>7598.51</v>
      </c>
      <c r="F1913">
        <v>412.375</v>
      </c>
      <c r="G1913">
        <v>0</v>
      </c>
      <c r="H1913">
        <v>155.50700000000001</v>
      </c>
      <c r="I1913">
        <v>0</v>
      </c>
      <c r="J1913">
        <v>0.260521</v>
      </c>
      <c r="K1913">
        <v>0.72734500000000002</v>
      </c>
      <c r="L1913">
        <v>0</v>
      </c>
      <c r="M1913" t="s">
        <v>42</v>
      </c>
    </row>
    <row r="1914" spans="1:13" x14ac:dyDescent="0.25">
      <c r="A1914" t="s">
        <v>169</v>
      </c>
      <c r="B1914">
        <v>8314.42</v>
      </c>
      <c r="C1914">
        <v>8251.74</v>
      </c>
      <c r="D1914">
        <v>8251.41</v>
      </c>
      <c r="E1914">
        <v>8055.68</v>
      </c>
      <c r="F1914">
        <v>443.73700000000002</v>
      </c>
      <c r="G1914">
        <v>0</v>
      </c>
      <c r="H1914">
        <v>162.608</v>
      </c>
      <c r="I1914">
        <v>0</v>
      </c>
      <c r="J1914">
        <v>0.283169</v>
      </c>
      <c r="K1914">
        <v>0.72696099999999997</v>
      </c>
      <c r="L1914">
        <v>0</v>
      </c>
      <c r="M1914" t="s">
        <v>42</v>
      </c>
    </row>
    <row r="1915" spans="1:13" x14ac:dyDescent="0.25">
      <c r="A1915" t="s">
        <v>169</v>
      </c>
      <c r="B1915">
        <v>7905.66</v>
      </c>
      <c r="C1915">
        <v>7841.92</v>
      </c>
      <c r="D1915">
        <v>7841.63</v>
      </c>
      <c r="E1915">
        <v>7663.82</v>
      </c>
      <c r="F1915">
        <v>415.06099999999998</v>
      </c>
      <c r="G1915">
        <v>0</v>
      </c>
      <c r="H1915">
        <v>154.876</v>
      </c>
      <c r="I1915">
        <v>0</v>
      </c>
      <c r="J1915">
        <v>0.28308</v>
      </c>
      <c r="K1915">
        <v>0.72762499999999997</v>
      </c>
      <c r="L1915">
        <v>0</v>
      </c>
      <c r="M1915" t="s">
        <v>42</v>
      </c>
    </row>
    <row r="1916" spans="1:13" x14ac:dyDescent="0.25">
      <c r="A1916" t="s">
        <v>169</v>
      </c>
      <c r="B1916">
        <v>8152.87</v>
      </c>
      <c r="C1916">
        <v>8094.78</v>
      </c>
      <c r="D1916">
        <v>8094.46</v>
      </c>
      <c r="E1916">
        <v>7905.37</v>
      </c>
      <c r="F1916">
        <v>430.64400000000001</v>
      </c>
      <c r="G1916">
        <v>0</v>
      </c>
      <c r="H1916">
        <v>159.98400000000001</v>
      </c>
      <c r="I1916">
        <v>0</v>
      </c>
      <c r="J1916">
        <v>0.28335900000000003</v>
      </c>
      <c r="K1916">
        <v>0.72789800000000004</v>
      </c>
      <c r="L1916">
        <v>0</v>
      </c>
      <c r="M1916" t="s">
        <v>42</v>
      </c>
    </row>
    <row r="1917" spans="1:13" x14ac:dyDescent="0.25">
      <c r="A1917" t="s">
        <v>169</v>
      </c>
      <c r="B1917">
        <v>7750.38</v>
      </c>
      <c r="C1917">
        <v>7687.82</v>
      </c>
      <c r="D1917">
        <v>7687.57</v>
      </c>
      <c r="E1917">
        <v>7514.49</v>
      </c>
      <c r="F1917">
        <v>407.54599999999999</v>
      </c>
      <c r="G1917">
        <v>0</v>
      </c>
      <c r="H1917">
        <v>153.245</v>
      </c>
      <c r="I1917">
        <v>0</v>
      </c>
      <c r="J1917">
        <v>0.26785900000000001</v>
      </c>
      <c r="K1917">
        <v>0.72752899999999998</v>
      </c>
      <c r="L1917">
        <v>0</v>
      </c>
      <c r="M1917" t="s">
        <v>42</v>
      </c>
    </row>
    <row r="1918" spans="1:13" x14ac:dyDescent="0.25">
      <c r="A1918" t="s">
        <v>169</v>
      </c>
      <c r="B1918">
        <v>7892.05</v>
      </c>
      <c r="C1918">
        <v>7833.74</v>
      </c>
      <c r="D1918">
        <v>7833.46</v>
      </c>
      <c r="E1918">
        <v>7654.39</v>
      </c>
      <c r="F1918">
        <v>413.43200000000002</v>
      </c>
      <c r="G1918">
        <v>0</v>
      </c>
      <c r="H1918">
        <v>157.31899999999999</v>
      </c>
      <c r="I1918">
        <v>0</v>
      </c>
      <c r="J1918">
        <v>0.283078</v>
      </c>
      <c r="K1918">
        <v>0.72775000000000001</v>
      </c>
      <c r="L1918">
        <v>0</v>
      </c>
      <c r="M1918" t="s">
        <v>42</v>
      </c>
    </row>
    <row r="1919" spans="1:13" x14ac:dyDescent="0.25">
      <c r="A1919" t="s">
        <v>169</v>
      </c>
      <c r="B1919">
        <v>7784.04</v>
      </c>
      <c r="C1919">
        <v>7722.71</v>
      </c>
      <c r="D1919">
        <v>7722.43</v>
      </c>
      <c r="E1919">
        <v>7547.9</v>
      </c>
      <c r="F1919">
        <v>409.28699999999998</v>
      </c>
      <c r="G1919">
        <v>0</v>
      </c>
      <c r="H1919">
        <v>152.97800000000001</v>
      </c>
      <c r="I1919">
        <v>0</v>
      </c>
      <c r="J1919">
        <v>0.28318700000000002</v>
      </c>
      <c r="K1919">
        <v>0.72623800000000005</v>
      </c>
      <c r="L1919">
        <v>0</v>
      </c>
      <c r="M1919" t="s">
        <v>42</v>
      </c>
    </row>
    <row r="1920" spans="1:13" x14ac:dyDescent="0.25">
      <c r="A1920" t="s">
        <v>169</v>
      </c>
      <c r="B1920">
        <v>7957.14</v>
      </c>
      <c r="C1920">
        <v>7899.15</v>
      </c>
      <c r="D1920">
        <v>7898.86</v>
      </c>
      <c r="E1920">
        <v>7716.81</v>
      </c>
      <c r="F1920">
        <v>419.21100000000001</v>
      </c>
      <c r="G1920">
        <v>0</v>
      </c>
      <c r="H1920">
        <v>157.35499999999999</v>
      </c>
      <c r="I1920">
        <v>0</v>
      </c>
      <c r="J1920">
        <v>0.26054100000000002</v>
      </c>
      <c r="K1920">
        <v>0.715391</v>
      </c>
      <c r="L1920">
        <v>0</v>
      </c>
      <c r="M1920" t="s">
        <v>42</v>
      </c>
    </row>
    <row r="1921" spans="1:13" x14ac:dyDescent="0.25">
      <c r="A1921" t="s">
        <v>169</v>
      </c>
      <c r="B1921">
        <v>7944.13</v>
      </c>
      <c r="C1921">
        <v>7880.06</v>
      </c>
      <c r="D1921">
        <v>7879.77</v>
      </c>
      <c r="E1921">
        <v>7696.48</v>
      </c>
      <c r="F1921">
        <v>418.303</v>
      </c>
      <c r="G1921">
        <v>0</v>
      </c>
      <c r="H1921">
        <v>155.51599999999999</v>
      </c>
      <c r="I1921">
        <v>0</v>
      </c>
      <c r="J1921">
        <v>0.28322999999999998</v>
      </c>
      <c r="K1921">
        <v>0.72769300000000003</v>
      </c>
      <c r="L1921">
        <v>0</v>
      </c>
      <c r="M1921" t="s">
        <v>42</v>
      </c>
    </row>
    <row r="1922" spans="1:13" x14ac:dyDescent="0.25">
      <c r="A1922" t="s">
        <v>169</v>
      </c>
      <c r="B1922">
        <v>7766.83</v>
      </c>
      <c r="C1922">
        <v>7707.46</v>
      </c>
      <c r="D1922">
        <v>7707.2</v>
      </c>
      <c r="E1922">
        <v>7532.28</v>
      </c>
      <c r="F1922">
        <v>407.11099999999999</v>
      </c>
      <c r="G1922">
        <v>0</v>
      </c>
      <c r="H1922">
        <v>151.87200000000001</v>
      </c>
      <c r="I1922">
        <v>0</v>
      </c>
      <c r="J1922">
        <v>0.28321499999999999</v>
      </c>
      <c r="K1922">
        <v>0.72789899999999996</v>
      </c>
      <c r="L1922">
        <v>0</v>
      </c>
      <c r="M1922" t="s">
        <v>42</v>
      </c>
    </row>
    <row r="1923" spans="1:13" x14ac:dyDescent="0.25">
      <c r="A1923" t="s">
        <v>169</v>
      </c>
      <c r="B1923">
        <v>8170.46</v>
      </c>
      <c r="C1923">
        <v>8112.58</v>
      </c>
      <c r="D1923">
        <v>8112.27</v>
      </c>
      <c r="E1923">
        <v>7922.86</v>
      </c>
      <c r="F1923">
        <v>435.88299999999998</v>
      </c>
      <c r="G1923">
        <v>0</v>
      </c>
      <c r="H1923">
        <v>159.65600000000001</v>
      </c>
      <c r="I1923">
        <v>0</v>
      </c>
      <c r="J1923">
        <v>0.28337400000000001</v>
      </c>
      <c r="K1923">
        <v>0.71675</v>
      </c>
      <c r="L1923">
        <v>0</v>
      </c>
      <c r="M1923" t="s">
        <v>42</v>
      </c>
    </row>
    <row r="1924" spans="1:13" x14ac:dyDescent="0.25">
      <c r="A1924" t="s">
        <v>169</v>
      </c>
      <c r="B1924">
        <v>8032.73</v>
      </c>
      <c r="C1924">
        <v>7972.43</v>
      </c>
      <c r="D1924">
        <v>7972.12</v>
      </c>
      <c r="E1924">
        <v>7784.87</v>
      </c>
      <c r="F1924">
        <v>424.98700000000002</v>
      </c>
      <c r="G1924">
        <v>0</v>
      </c>
      <c r="H1924">
        <v>155.76</v>
      </c>
      <c r="I1924">
        <v>0</v>
      </c>
      <c r="J1924">
        <v>0.28342800000000001</v>
      </c>
      <c r="K1924">
        <v>0.70652499999999996</v>
      </c>
      <c r="L1924">
        <v>0</v>
      </c>
      <c r="M1924" t="s">
        <v>42</v>
      </c>
    </row>
    <row r="1925" spans="1:13" x14ac:dyDescent="0.25">
      <c r="A1925" t="s">
        <v>169</v>
      </c>
      <c r="B1925">
        <v>8163.66</v>
      </c>
      <c r="C1925">
        <v>8104.51</v>
      </c>
      <c r="D1925">
        <v>8104.16</v>
      </c>
      <c r="E1925">
        <v>7908.49</v>
      </c>
      <c r="F1925">
        <v>436.48099999999999</v>
      </c>
      <c r="G1925">
        <v>0</v>
      </c>
      <c r="H1925">
        <v>159.036</v>
      </c>
      <c r="I1925">
        <v>0</v>
      </c>
      <c r="J1925">
        <v>0.28543499999999999</v>
      </c>
      <c r="K1925">
        <v>0.72784899999999997</v>
      </c>
      <c r="L1925">
        <v>0</v>
      </c>
      <c r="M1925" t="s">
        <v>42</v>
      </c>
    </row>
    <row r="1926" spans="1:13" x14ac:dyDescent="0.25">
      <c r="A1926" t="s">
        <v>169</v>
      </c>
      <c r="B1926">
        <v>7800.66</v>
      </c>
      <c r="C1926">
        <v>7742.01</v>
      </c>
      <c r="D1926">
        <v>7741.73</v>
      </c>
      <c r="E1926">
        <v>7562.47</v>
      </c>
      <c r="F1926">
        <v>413.11</v>
      </c>
      <c r="G1926">
        <v>0</v>
      </c>
      <c r="H1926">
        <v>151.815</v>
      </c>
      <c r="I1926">
        <v>0</v>
      </c>
      <c r="J1926">
        <v>0.28309800000000002</v>
      </c>
      <c r="K1926">
        <v>0.72784199999999999</v>
      </c>
      <c r="L1926">
        <v>0</v>
      </c>
      <c r="M1926" t="s">
        <v>42</v>
      </c>
    </row>
    <row r="1927" spans="1:13" x14ac:dyDescent="0.25">
      <c r="A1927" t="s">
        <v>169</v>
      </c>
      <c r="B1927">
        <v>7918.81</v>
      </c>
      <c r="C1927">
        <v>7859.65</v>
      </c>
      <c r="D1927">
        <v>7859.33</v>
      </c>
      <c r="E1927">
        <v>7673.57</v>
      </c>
      <c r="F1927">
        <v>418.983</v>
      </c>
      <c r="G1927">
        <v>0</v>
      </c>
      <c r="H1927">
        <v>154.84800000000001</v>
      </c>
      <c r="I1927">
        <v>0</v>
      </c>
      <c r="J1927">
        <v>0.28315699999999999</v>
      </c>
      <c r="K1927">
        <v>0.727823</v>
      </c>
      <c r="L1927">
        <v>0</v>
      </c>
      <c r="M1927" t="s">
        <v>42</v>
      </c>
    </row>
    <row r="1928" spans="1:13" x14ac:dyDescent="0.25">
      <c r="A1928" t="s">
        <v>169</v>
      </c>
      <c r="B1928">
        <v>7629.95</v>
      </c>
      <c r="C1928">
        <v>7566.87</v>
      </c>
      <c r="D1928">
        <v>7566.64</v>
      </c>
      <c r="E1928">
        <v>7401.85</v>
      </c>
      <c r="F1928">
        <v>405.60500000000002</v>
      </c>
      <c r="G1928">
        <v>0</v>
      </c>
      <c r="H1928">
        <v>151.38200000000001</v>
      </c>
      <c r="I1928">
        <v>0</v>
      </c>
      <c r="J1928">
        <v>0.283161</v>
      </c>
      <c r="K1928">
        <v>0.72643999999999997</v>
      </c>
      <c r="L1928">
        <v>0</v>
      </c>
      <c r="M1928" t="s">
        <v>42</v>
      </c>
    </row>
    <row r="1929" spans="1:13" x14ac:dyDescent="0.25">
      <c r="A1929" t="s">
        <v>169</v>
      </c>
      <c r="B1929">
        <v>7772.24</v>
      </c>
      <c r="C1929">
        <v>7712.92</v>
      </c>
      <c r="D1929">
        <v>7712.66</v>
      </c>
      <c r="E1929">
        <v>7538.56</v>
      </c>
      <c r="F1929">
        <v>407.55700000000002</v>
      </c>
      <c r="G1929">
        <v>0</v>
      </c>
      <c r="H1929">
        <v>153.285</v>
      </c>
      <c r="I1929">
        <v>0</v>
      </c>
      <c r="J1929">
        <v>0.28313100000000002</v>
      </c>
      <c r="K1929">
        <v>0.72699800000000003</v>
      </c>
      <c r="L1929">
        <v>0</v>
      </c>
      <c r="M1929" t="s">
        <v>42</v>
      </c>
    </row>
    <row r="1930" spans="1:13" x14ac:dyDescent="0.25">
      <c r="A1930" t="s">
        <v>169</v>
      </c>
      <c r="B1930">
        <v>7609.42</v>
      </c>
      <c r="C1930">
        <v>7550.13</v>
      </c>
      <c r="D1930">
        <v>7549.92</v>
      </c>
      <c r="E1930">
        <v>7387.04</v>
      </c>
      <c r="F1930">
        <v>399.41800000000001</v>
      </c>
      <c r="G1930">
        <v>0</v>
      </c>
      <c r="H1930">
        <v>150.999</v>
      </c>
      <c r="I1930">
        <v>0</v>
      </c>
      <c r="J1930">
        <v>0.284499</v>
      </c>
      <c r="K1930">
        <v>0.70653200000000005</v>
      </c>
      <c r="L1930">
        <v>0</v>
      </c>
      <c r="M1930" t="s">
        <v>42</v>
      </c>
    </row>
    <row r="1931" spans="1:13" x14ac:dyDescent="0.25">
      <c r="A1931" t="s">
        <v>169</v>
      </c>
      <c r="B1931">
        <v>7574.83</v>
      </c>
      <c r="C1931">
        <v>7516.77</v>
      </c>
      <c r="D1931">
        <v>7516.55</v>
      </c>
      <c r="E1931">
        <v>7355.12</v>
      </c>
      <c r="F1931">
        <v>399.61</v>
      </c>
      <c r="G1931">
        <v>0</v>
      </c>
      <c r="H1931">
        <v>150.63800000000001</v>
      </c>
      <c r="I1931">
        <v>0</v>
      </c>
      <c r="J1931">
        <v>0.28320899999999999</v>
      </c>
      <c r="K1931">
        <v>0.72736500000000004</v>
      </c>
      <c r="L1931">
        <v>0</v>
      </c>
      <c r="M1931" t="s">
        <v>42</v>
      </c>
    </row>
    <row r="1932" spans="1:13" x14ac:dyDescent="0.25">
      <c r="A1932" t="s">
        <v>169</v>
      </c>
      <c r="B1932">
        <v>7991.87</v>
      </c>
      <c r="C1932">
        <v>7934.23</v>
      </c>
      <c r="D1932">
        <v>7933.98</v>
      </c>
      <c r="E1932">
        <v>7760.8</v>
      </c>
      <c r="F1932">
        <v>419.834</v>
      </c>
      <c r="G1932">
        <v>0</v>
      </c>
      <c r="H1932">
        <v>159.63200000000001</v>
      </c>
      <c r="I1932">
        <v>0</v>
      </c>
      <c r="J1932">
        <v>0.28310600000000002</v>
      </c>
      <c r="K1932">
        <v>0.72445099999999996</v>
      </c>
      <c r="L1932">
        <v>0</v>
      </c>
      <c r="M1932" t="s">
        <v>42</v>
      </c>
    </row>
    <row r="1933" spans="1:13" x14ac:dyDescent="0.25">
      <c r="A1933" t="s">
        <v>169</v>
      </c>
      <c r="B1933">
        <v>7665.38</v>
      </c>
      <c r="C1933">
        <v>7606.32</v>
      </c>
      <c r="D1933">
        <v>7606.09</v>
      </c>
      <c r="E1933">
        <v>7445.18</v>
      </c>
      <c r="F1933">
        <v>401.90199999999999</v>
      </c>
      <c r="G1933">
        <v>0</v>
      </c>
      <c r="H1933">
        <v>153.21199999999999</v>
      </c>
      <c r="I1933">
        <v>0</v>
      </c>
      <c r="J1933">
        <v>0.28314899999999998</v>
      </c>
      <c r="K1933">
        <v>0.72128300000000001</v>
      </c>
      <c r="L1933">
        <v>0</v>
      </c>
      <c r="M1933" t="s">
        <v>42</v>
      </c>
    </row>
    <row r="1934" spans="1:13" x14ac:dyDescent="0.25">
      <c r="A1934" t="s">
        <v>169</v>
      </c>
      <c r="B1934">
        <v>7574.61</v>
      </c>
      <c r="C1934">
        <v>7515.89</v>
      </c>
      <c r="D1934">
        <v>7515.71</v>
      </c>
      <c r="E1934">
        <v>7360.67</v>
      </c>
      <c r="F1934">
        <v>393.887</v>
      </c>
      <c r="G1934">
        <v>0</v>
      </c>
      <c r="H1934">
        <v>151.232</v>
      </c>
      <c r="I1934">
        <v>0</v>
      </c>
      <c r="J1934">
        <v>0.28308899999999998</v>
      </c>
      <c r="K1934">
        <v>0.72123800000000005</v>
      </c>
      <c r="L1934">
        <v>0</v>
      </c>
      <c r="M1934" t="s">
        <v>42</v>
      </c>
    </row>
    <row r="1935" spans="1:13" x14ac:dyDescent="0.25">
      <c r="A1935" t="s">
        <v>169</v>
      </c>
      <c r="B1935">
        <v>7504.25</v>
      </c>
      <c r="C1935">
        <v>7446.82</v>
      </c>
      <c r="D1935">
        <v>7446.66</v>
      </c>
      <c r="E1935">
        <v>7296.6</v>
      </c>
      <c r="F1935">
        <v>390.49299999999999</v>
      </c>
      <c r="G1935">
        <v>0</v>
      </c>
      <c r="H1935">
        <v>150.89699999999999</v>
      </c>
      <c r="I1935">
        <v>0</v>
      </c>
      <c r="J1935">
        <v>0.28430499999999997</v>
      </c>
      <c r="K1935">
        <v>0.727877</v>
      </c>
      <c r="L1935">
        <v>0</v>
      </c>
      <c r="M1935" t="s">
        <v>42</v>
      </c>
    </row>
    <row r="1936" spans="1:13" x14ac:dyDescent="0.25">
      <c r="A1936" t="s">
        <v>169</v>
      </c>
      <c r="B1936">
        <v>7593.04</v>
      </c>
      <c r="C1936">
        <v>7535.68</v>
      </c>
      <c r="D1936">
        <v>7535.48</v>
      </c>
      <c r="E1936">
        <v>7380.2</v>
      </c>
      <c r="F1936">
        <v>395.59800000000001</v>
      </c>
      <c r="G1936">
        <v>0</v>
      </c>
      <c r="H1936">
        <v>151.941</v>
      </c>
      <c r="I1936">
        <v>0</v>
      </c>
      <c r="J1936">
        <v>0.283105</v>
      </c>
      <c r="K1936">
        <v>0.70653200000000005</v>
      </c>
      <c r="L1936">
        <v>0</v>
      </c>
      <c r="M1936" t="s">
        <v>42</v>
      </c>
    </row>
    <row r="1937" spans="1:13" x14ac:dyDescent="0.25">
      <c r="A1937" t="s">
        <v>169</v>
      </c>
      <c r="B1937">
        <v>7524.9</v>
      </c>
      <c r="C1937">
        <v>7466.75</v>
      </c>
      <c r="D1937">
        <v>7466.59</v>
      </c>
      <c r="E1937">
        <v>7318.74</v>
      </c>
      <c r="F1937">
        <v>388.97899999999998</v>
      </c>
      <c r="G1937">
        <v>0</v>
      </c>
      <c r="H1937">
        <v>150.97800000000001</v>
      </c>
      <c r="I1937">
        <v>0</v>
      </c>
      <c r="J1937">
        <v>0.283107</v>
      </c>
      <c r="K1937">
        <v>0.72747399999999995</v>
      </c>
      <c r="L1937">
        <v>0</v>
      </c>
      <c r="M1937" t="s">
        <v>42</v>
      </c>
    </row>
    <row r="1938" spans="1:13" x14ac:dyDescent="0.25">
      <c r="A1938" t="s">
        <v>169</v>
      </c>
      <c r="B1938">
        <v>7486.92</v>
      </c>
      <c r="C1938">
        <v>7428.66</v>
      </c>
      <c r="D1938">
        <v>7428.51</v>
      </c>
      <c r="E1938">
        <v>7283.32</v>
      </c>
      <c r="F1938">
        <v>385.46100000000001</v>
      </c>
      <c r="G1938">
        <v>0</v>
      </c>
      <c r="H1938">
        <v>151.72</v>
      </c>
      <c r="I1938">
        <v>0</v>
      </c>
      <c r="J1938">
        <v>0.28358699999999998</v>
      </c>
      <c r="K1938">
        <v>0.72788900000000001</v>
      </c>
      <c r="L1938">
        <v>0</v>
      </c>
      <c r="M1938" t="s">
        <v>42</v>
      </c>
    </row>
    <row r="1939" spans="1:13" x14ac:dyDescent="0.25">
      <c r="A1939" t="s">
        <v>169</v>
      </c>
      <c r="B1939">
        <v>7502.13</v>
      </c>
      <c r="C1939">
        <v>7443.99</v>
      </c>
      <c r="D1939">
        <v>7443.82</v>
      </c>
      <c r="E1939">
        <v>7294.73</v>
      </c>
      <c r="F1939">
        <v>389.74700000000001</v>
      </c>
      <c r="G1939">
        <v>0</v>
      </c>
      <c r="H1939">
        <v>151.023</v>
      </c>
      <c r="I1939">
        <v>0</v>
      </c>
      <c r="J1939">
        <v>0.28307900000000003</v>
      </c>
      <c r="K1939">
        <v>0.72754600000000003</v>
      </c>
      <c r="L1939">
        <v>0</v>
      </c>
      <c r="M1939" t="s">
        <v>42</v>
      </c>
    </row>
    <row r="1940" spans="1:13" x14ac:dyDescent="0.25">
      <c r="A1940" t="s">
        <v>169</v>
      </c>
      <c r="B1940">
        <v>7487.26</v>
      </c>
      <c r="C1940">
        <v>7429.37</v>
      </c>
      <c r="D1940">
        <v>7429.21</v>
      </c>
      <c r="E1940">
        <v>7280.73</v>
      </c>
      <c r="F1940">
        <v>389.64800000000002</v>
      </c>
      <c r="G1940">
        <v>0</v>
      </c>
      <c r="H1940">
        <v>150.768</v>
      </c>
      <c r="I1940">
        <v>0</v>
      </c>
      <c r="J1940">
        <v>0.283138</v>
      </c>
      <c r="K1940">
        <v>0.724356</v>
      </c>
      <c r="L1940">
        <v>0</v>
      </c>
      <c r="M1940" t="s">
        <v>42</v>
      </c>
    </row>
    <row r="1941" spans="1:13" x14ac:dyDescent="0.25">
      <c r="A1941" t="s">
        <v>169</v>
      </c>
      <c r="B1941">
        <v>7501.91</v>
      </c>
      <c r="C1941">
        <v>7444.8</v>
      </c>
      <c r="D1941">
        <v>7444.64</v>
      </c>
      <c r="E1941">
        <v>7296.99</v>
      </c>
      <c r="F1941">
        <v>389.02499999999998</v>
      </c>
      <c r="G1941">
        <v>0</v>
      </c>
      <c r="H1941">
        <v>151.48400000000001</v>
      </c>
      <c r="I1941">
        <v>0</v>
      </c>
      <c r="J1941">
        <v>0.28317799999999999</v>
      </c>
      <c r="K1941">
        <v>0.72170800000000002</v>
      </c>
      <c r="L1941">
        <v>0</v>
      </c>
      <c r="M1941" t="s">
        <v>42</v>
      </c>
    </row>
    <row r="1942" spans="1:13" x14ac:dyDescent="0.25">
      <c r="A1942" t="s">
        <v>169</v>
      </c>
      <c r="B1942">
        <v>7491.48</v>
      </c>
      <c r="C1942">
        <v>7434.05</v>
      </c>
      <c r="D1942">
        <v>7433.89</v>
      </c>
      <c r="E1942">
        <v>7286.21</v>
      </c>
      <c r="F1942">
        <v>385.36799999999999</v>
      </c>
      <c r="G1942">
        <v>0</v>
      </c>
      <c r="H1942">
        <v>151.376</v>
      </c>
      <c r="I1942">
        <v>0</v>
      </c>
      <c r="J1942">
        <v>0.28308</v>
      </c>
      <c r="K1942">
        <v>0.72787599999999997</v>
      </c>
      <c r="L1942">
        <v>0</v>
      </c>
      <c r="M1942" t="s">
        <v>42</v>
      </c>
    </row>
    <row r="1943" spans="1:13" x14ac:dyDescent="0.25">
      <c r="A1943" t="s">
        <v>169</v>
      </c>
      <c r="B1943">
        <v>7491.72</v>
      </c>
      <c r="C1943">
        <v>7433.4</v>
      </c>
      <c r="D1943">
        <v>7433.25</v>
      </c>
      <c r="E1943">
        <v>7288.29</v>
      </c>
      <c r="F1943">
        <v>383.88099999999997</v>
      </c>
      <c r="G1943">
        <v>0</v>
      </c>
      <c r="H1943">
        <v>152.423</v>
      </c>
      <c r="I1943">
        <v>0</v>
      </c>
      <c r="J1943">
        <v>0.28307900000000003</v>
      </c>
      <c r="K1943">
        <v>0.71998200000000001</v>
      </c>
      <c r="L1943">
        <v>0</v>
      </c>
      <c r="M1943" t="s">
        <v>42</v>
      </c>
    </row>
    <row r="1944" spans="1:13" x14ac:dyDescent="0.25">
      <c r="A1944" t="s">
        <v>169</v>
      </c>
      <c r="B1944">
        <v>7676.05</v>
      </c>
      <c r="C1944">
        <v>7618.25</v>
      </c>
      <c r="D1944">
        <v>7618.02</v>
      </c>
      <c r="E1944">
        <v>7446.92</v>
      </c>
      <c r="F1944">
        <v>411.20699999999999</v>
      </c>
      <c r="G1944">
        <v>0</v>
      </c>
      <c r="H1944">
        <v>150.571</v>
      </c>
      <c r="I1944">
        <v>0</v>
      </c>
      <c r="J1944">
        <v>0.28313100000000002</v>
      </c>
      <c r="K1944">
        <v>0.70652999999999999</v>
      </c>
      <c r="L1944">
        <v>0</v>
      </c>
      <c r="M1944" t="s">
        <v>42</v>
      </c>
    </row>
    <row r="1945" spans="1:13" x14ac:dyDescent="0.25">
      <c r="A1945" t="s">
        <v>169</v>
      </c>
      <c r="B1945">
        <v>7562.2</v>
      </c>
      <c r="C1945">
        <v>7502.91</v>
      </c>
      <c r="D1945">
        <v>7502.68</v>
      </c>
      <c r="E1945">
        <v>7338.63</v>
      </c>
      <c r="F1945">
        <v>400.798</v>
      </c>
      <c r="G1945">
        <v>0</v>
      </c>
      <c r="H1945">
        <v>149.04499999999999</v>
      </c>
      <c r="I1945">
        <v>0</v>
      </c>
      <c r="J1945">
        <v>0.28308899999999998</v>
      </c>
      <c r="K1945">
        <v>0.72693700000000006</v>
      </c>
      <c r="L1945">
        <v>0</v>
      </c>
      <c r="M1945" t="s">
        <v>42</v>
      </c>
    </row>
    <row r="1946" spans="1:13" x14ac:dyDescent="0.25">
      <c r="A1946" t="s">
        <v>169</v>
      </c>
      <c r="B1946">
        <v>7711.4</v>
      </c>
      <c r="C1946">
        <v>7653.45</v>
      </c>
      <c r="D1946">
        <v>7653.19</v>
      </c>
      <c r="E1946">
        <v>7477.65</v>
      </c>
      <c r="F1946">
        <v>411.22199999999998</v>
      </c>
      <c r="G1946">
        <v>0</v>
      </c>
      <c r="H1946">
        <v>150.69499999999999</v>
      </c>
      <c r="I1946">
        <v>0</v>
      </c>
      <c r="J1946">
        <v>0.28328199999999998</v>
      </c>
      <c r="K1946">
        <v>0.72760599999999998</v>
      </c>
      <c r="L1946">
        <v>0</v>
      </c>
      <c r="M1946" t="s">
        <v>42</v>
      </c>
    </row>
    <row r="1947" spans="1:13" x14ac:dyDescent="0.25">
      <c r="A1947" t="s">
        <v>169</v>
      </c>
      <c r="B1947">
        <v>7592.88</v>
      </c>
      <c r="C1947">
        <v>7534.66</v>
      </c>
      <c r="D1947">
        <v>7534.39</v>
      </c>
      <c r="E1947">
        <v>7368.75</v>
      </c>
      <c r="F1947">
        <v>400.81799999999998</v>
      </c>
      <c r="G1947">
        <v>0</v>
      </c>
      <c r="H1947">
        <v>150.126</v>
      </c>
      <c r="I1947">
        <v>0</v>
      </c>
      <c r="J1947">
        <v>0.283078</v>
      </c>
      <c r="K1947">
        <v>0.72301599999999999</v>
      </c>
      <c r="L1947">
        <v>0</v>
      </c>
      <c r="M1947" t="s">
        <v>42</v>
      </c>
    </row>
    <row r="1948" spans="1:13" x14ac:dyDescent="0.25">
      <c r="A1948" t="s">
        <v>169</v>
      </c>
      <c r="B1948">
        <v>7581.91</v>
      </c>
      <c r="C1948">
        <v>7523.68</v>
      </c>
      <c r="D1948">
        <v>7523.46</v>
      </c>
      <c r="E1948">
        <v>7360.4</v>
      </c>
      <c r="F1948">
        <v>400.50099999999998</v>
      </c>
      <c r="G1948">
        <v>0</v>
      </c>
      <c r="H1948">
        <v>150.977</v>
      </c>
      <c r="I1948">
        <v>0</v>
      </c>
      <c r="J1948">
        <v>0.28311799999999998</v>
      </c>
      <c r="K1948">
        <v>0.72013099999999997</v>
      </c>
      <c r="L1948">
        <v>0</v>
      </c>
      <c r="M1948" t="s">
        <v>42</v>
      </c>
    </row>
    <row r="1949" spans="1:13" x14ac:dyDescent="0.25">
      <c r="A1949" t="s">
        <v>169</v>
      </c>
      <c r="B1949">
        <v>7679.21</v>
      </c>
      <c r="C1949">
        <v>7620.67</v>
      </c>
      <c r="D1949">
        <v>7620.41</v>
      </c>
      <c r="E1949">
        <v>7450.4</v>
      </c>
      <c r="F1949">
        <v>407.51900000000001</v>
      </c>
      <c r="G1949">
        <v>0</v>
      </c>
      <c r="H1949">
        <v>152.19999999999999</v>
      </c>
      <c r="I1949">
        <v>0</v>
      </c>
      <c r="J1949">
        <v>0.283107</v>
      </c>
      <c r="K1949">
        <v>0.72490699999999997</v>
      </c>
      <c r="L1949">
        <v>0</v>
      </c>
      <c r="M1949" t="s">
        <v>42</v>
      </c>
    </row>
    <row r="1950" spans="1:13" x14ac:dyDescent="0.25">
      <c r="A1950" t="s">
        <v>169</v>
      </c>
      <c r="B1950">
        <v>7669.34</v>
      </c>
      <c r="C1950">
        <v>7609.98</v>
      </c>
      <c r="D1950">
        <v>7609.74</v>
      </c>
      <c r="E1950">
        <v>7438.43</v>
      </c>
      <c r="F1950">
        <v>405.27800000000002</v>
      </c>
      <c r="G1950">
        <v>0</v>
      </c>
      <c r="H1950">
        <v>150.11099999999999</v>
      </c>
      <c r="I1950">
        <v>0</v>
      </c>
      <c r="J1950">
        <v>0.283078</v>
      </c>
      <c r="K1950">
        <v>0.72777099999999995</v>
      </c>
      <c r="L1950">
        <v>0</v>
      </c>
      <c r="M1950" t="s">
        <v>42</v>
      </c>
    </row>
    <row r="1951" spans="1:13" x14ac:dyDescent="0.25">
      <c r="A1951" t="s">
        <v>169</v>
      </c>
      <c r="B1951">
        <v>7635.26</v>
      </c>
      <c r="C1951">
        <v>7577.44</v>
      </c>
      <c r="D1951">
        <v>7577.2</v>
      </c>
      <c r="E1951">
        <v>7404.98</v>
      </c>
      <c r="F1951">
        <v>407.57900000000001</v>
      </c>
      <c r="G1951">
        <v>0</v>
      </c>
      <c r="H1951">
        <v>149.85599999999999</v>
      </c>
      <c r="I1951">
        <v>0</v>
      </c>
      <c r="J1951">
        <v>0.28307900000000003</v>
      </c>
      <c r="K1951">
        <v>0.72237600000000002</v>
      </c>
      <c r="L1951">
        <v>0</v>
      </c>
      <c r="M1951" t="s">
        <v>42</v>
      </c>
    </row>
    <row r="1952" spans="1:13" x14ac:dyDescent="0.25">
      <c r="A1952" t="s">
        <v>169</v>
      </c>
      <c r="B1952">
        <v>8017.06</v>
      </c>
      <c r="C1952">
        <v>7958.46</v>
      </c>
      <c r="D1952">
        <v>7958.17</v>
      </c>
      <c r="E1952">
        <v>7769.93</v>
      </c>
      <c r="F1952">
        <v>427.88799999999998</v>
      </c>
      <c r="G1952">
        <v>0</v>
      </c>
      <c r="H1952">
        <v>156.523</v>
      </c>
      <c r="I1952">
        <v>0</v>
      </c>
      <c r="J1952">
        <v>0.283086</v>
      </c>
      <c r="K1952">
        <v>0.71683799999999998</v>
      </c>
      <c r="L1952">
        <v>0</v>
      </c>
      <c r="M1952" t="s">
        <v>42</v>
      </c>
    </row>
    <row r="1953" spans="1:25" x14ac:dyDescent="0.25">
      <c r="A1953" t="s">
        <v>169</v>
      </c>
      <c r="B1953">
        <v>7661.46</v>
      </c>
      <c r="C1953">
        <v>7595.21</v>
      </c>
      <c r="D1953">
        <v>7594.97</v>
      </c>
      <c r="E1953">
        <v>7426.85</v>
      </c>
      <c r="F1953">
        <v>404.21100000000001</v>
      </c>
      <c r="G1953">
        <v>0</v>
      </c>
      <c r="H1953">
        <v>149.947</v>
      </c>
      <c r="I1953">
        <v>0</v>
      </c>
      <c r="J1953">
        <v>0.28312599999999999</v>
      </c>
      <c r="K1953">
        <v>0.70653100000000002</v>
      </c>
      <c r="L1953">
        <v>0</v>
      </c>
      <c r="M1953" t="s">
        <v>42</v>
      </c>
    </row>
    <row r="1954" spans="1:25" x14ac:dyDescent="0.25">
      <c r="A1954" t="s">
        <v>169</v>
      </c>
      <c r="B1954">
        <v>8701.81</v>
      </c>
      <c r="C1954">
        <v>8640.1200000000008</v>
      </c>
      <c r="D1954">
        <v>8639.76</v>
      </c>
      <c r="E1954">
        <v>8433.3700000000008</v>
      </c>
      <c r="F1954">
        <v>458.57499999999999</v>
      </c>
      <c r="G1954">
        <v>0</v>
      </c>
      <c r="H1954">
        <v>170.07300000000001</v>
      </c>
      <c r="I1954">
        <v>0</v>
      </c>
      <c r="J1954">
        <v>0.28315400000000002</v>
      </c>
      <c r="K1954">
        <v>0.72760599999999998</v>
      </c>
      <c r="L1954">
        <v>0</v>
      </c>
      <c r="M1954" t="s">
        <v>42</v>
      </c>
    </row>
    <row r="1955" spans="1:25" x14ac:dyDescent="0.25">
      <c r="A1955" t="s">
        <v>169</v>
      </c>
      <c r="B1955">
        <v>8868.91</v>
      </c>
      <c r="C1955">
        <v>8803.39</v>
      </c>
      <c r="D1955">
        <v>8803.0400000000009</v>
      </c>
      <c r="E1955">
        <v>8590.58</v>
      </c>
      <c r="F1955">
        <v>468.98599999999999</v>
      </c>
      <c r="G1955">
        <v>0</v>
      </c>
      <c r="H1955">
        <v>173.08699999999999</v>
      </c>
      <c r="I1955">
        <v>0</v>
      </c>
      <c r="J1955">
        <v>0.28315600000000002</v>
      </c>
      <c r="K1955">
        <v>0.72646200000000005</v>
      </c>
      <c r="L1955">
        <v>0</v>
      </c>
      <c r="M1955" t="s">
        <v>42</v>
      </c>
    </row>
    <row r="1956" spans="1:25" x14ac:dyDescent="0.25">
      <c r="A1956" t="s">
        <v>169</v>
      </c>
      <c r="B1956">
        <v>8846.5300000000007</v>
      </c>
      <c r="C1956">
        <v>8780.19</v>
      </c>
      <c r="D1956">
        <v>8779.82</v>
      </c>
      <c r="E1956">
        <v>8565.31</v>
      </c>
      <c r="F1956">
        <v>468.35899999999998</v>
      </c>
      <c r="G1956">
        <v>0</v>
      </c>
      <c r="H1956">
        <v>172.97200000000001</v>
      </c>
      <c r="I1956">
        <v>0</v>
      </c>
      <c r="J1956">
        <v>0.26960299999999998</v>
      </c>
      <c r="K1956">
        <v>0.72706599999999999</v>
      </c>
      <c r="L1956">
        <v>0</v>
      </c>
      <c r="M1956" t="s">
        <v>42</v>
      </c>
    </row>
    <row r="1957" spans="1:25" x14ac:dyDescent="0.25">
      <c r="A1957" t="s">
        <v>169</v>
      </c>
      <c r="B1957">
        <v>8963.2000000000007</v>
      </c>
      <c r="C1957">
        <v>8895.66</v>
      </c>
      <c r="D1957">
        <v>8895.27</v>
      </c>
      <c r="E1957">
        <v>8677.2199999999993</v>
      </c>
      <c r="F1957">
        <v>477.28100000000001</v>
      </c>
      <c r="G1957">
        <v>0</v>
      </c>
      <c r="H1957">
        <v>175.91399999999999</v>
      </c>
      <c r="I1957">
        <v>0</v>
      </c>
      <c r="J1957">
        <v>0.28310800000000003</v>
      </c>
      <c r="K1957">
        <v>0.72347600000000001</v>
      </c>
      <c r="L1957">
        <v>0</v>
      </c>
      <c r="M1957" t="s">
        <v>42</v>
      </c>
    </row>
    <row r="1958" spans="1:25" x14ac:dyDescent="0.25">
      <c r="A1958" t="s">
        <v>169</v>
      </c>
      <c r="B1958">
        <v>8954.89</v>
      </c>
      <c r="C1958">
        <v>8888.57</v>
      </c>
      <c r="D1958">
        <v>8888.2199999999993</v>
      </c>
      <c r="E1958">
        <v>8674.68</v>
      </c>
      <c r="F1958">
        <v>470.77100000000002</v>
      </c>
      <c r="G1958">
        <v>0</v>
      </c>
      <c r="H1958">
        <v>175.59</v>
      </c>
      <c r="I1958">
        <v>0</v>
      </c>
      <c r="J1958">
        <v>0.28354699999999999</v>
      </c>
      <c r="K1958">
        <v>0.72302500000000003</v>
      </c>
      <c r="L1958">
        <v>0</v>
      </c>
      <c r="M1958" t="s">
        <v>42</v>
      </c>
    </row>
    <row r="1959" spans="1:25" x14ac:dyDescent="0.25">
      <c r="A1959" t="s">
        <v>169</v>
      </c>
      <c r="B1959">
        <v>9088.59</v>
      </c>
      <c r="C1959">
        <v>9021.44</v>
      </c>
      <c r="D1959">
        <v>9021.07</v>
      </c>
      <c r="E1959">
        <v>8802.61</v>
      </c>
      <c r="F1959">
        <v>478.012</v>
      </c>
      <c r="G1959">
        <v>0</v>
      </c>
      <c r="H1959">
        <v>179.767</v>
      </c>
      <c r="I1959">
        <v>0</v>
      </c>
      <c r="J1959">
        <v>0.283078</v>
      </c>
      <c r="K1959">
        <v>0.72269799999999995</v>
      </c>
      <c r="L1959">
        <v>0</v>
      </c>
      <c r="M1959" t="s">
        <v>42</v>
      </c>
      <c r="R1959" t="s">
        <v>67</v>
      </c>
      <c r="U1959" t="s">
        <v>66</v>
      </c>
      <c r="X1959" t="s">
        <v>64</v>
      </c>
    </row>
    <row r="1960" spans="1:25" x14ac:dyDescent="0.25">
      <c r="A1960" t="s">
        <v>169</v>
      </c>
      <c r="B1960">
        <v>9091.6</v>
      </c>
      <c r="C1960">
        <v>9029.43</v>
      </c>
      <c r="D1960">
        <v>9029.06</v>
      </c>
      <c r="E1960">
        <v>8810.61</v>
      </c>
      <c r="F1960">
        <v>484.31700000000001</v>
      </c>
      <c r="G1960">
        <v>0</v>
      </c>
      <c r="H1960">
        <v>179.86600000000001</v>
      </c>
      <c r="I1960">
        <v>0</v>
      </c>
      <c r="J1960">
        <v>0.283082</v>
      </c>
      <c r="K1960">
        <v>0.72708700000000004</v>
      </c>
      <c r="L1960">
        <v>0</v>
      </c>
      <c r="M1960" t="s">
        <v>42</v>
      </c>
      <c r="R1960">
        <f>AVERAGE(B1911:B1960)</f>
        <v>7920.4460000000036</v>
      </c>
      <c r="S1960">
        <f>AVERAGE(C1911:C1960)</f>
        <v>7860.2803999999996</v>
      </c>
      <c r="U1960">
        <f>_xlfn.VAR.P(B1911:B1960)</f>
        <v>211931.76450400005</v>
      </c>
      <c r="V1960">
        <f>_xlfn.VAR.P(C1911:C1960)</f>
        <v>209987.97679584005</v>
      </c>
      <c r="X1960">
        <f>1.96*SQRT(U1960)/50</f>
        <v>18.046130516191734</v>
      </c>
      <c r="Y1960">
        <f>1.96*SQRT(V1960)/50</f>
        <v>17.963182475930026</v>
      </c>
    </row>
    <row r="1961" spans="1:25" x14ac:dyDescent="0.25">
      <c r="A1961" t="s">
        <v>170</v>
      </c>
      <c r="B1961">
        <v>396198.23729999998</v>
      </c>
      <c r="C1961" t="s">
        <v>36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67</v>
      </c>
      <c r="U2631" t="s">
        <v>66</v>
      </c>
      <c r="X2631" t="s">
        <v>64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67</v>
      </c>
      <c r="U2687" t="s">
        <v>66</v>
      </c>
      <c r="X2687" t="s">
        <v>64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67</v>
      </c>
      <c r="U2743" t="s">
        <v>66</v>
      </c>
      <c r="X2743" t="s">
        <v>64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081" spans="18:25" x14ac:dyDescent="0.25">
      <c r="U3081" t="s">
        <v>75</v>
      </c>
    </row>
    <row r="3082" spans="18:25" x14ac:dyDescent="0.25">
      <c r="U3082" t="e">
        <f>_xlfn.STDEV.P(B3031:B3080)</f>
        <v>#DIV/0!</v>
      </c>
      <c r="V3082" t="e">
        <f>_xlfn.STDEV.P(C3031:C3080)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369" spans="21:22" x14ac:dyDescent="0.25">
      <c r="U4369" t="s">
        <v>75</v>
      </c>
    </row>
    <row r="4370" spans="21:22" x14ac:dyDescent="0.25">
      <c r="U4370" t="e">
        <f>_xlfn.STDEV.P(B4319:B4368)</f>
        <v>#DIV/0!</v>
      </c>
      <c r="V4370" t="e">
        <f>_xlfn.STDEV.P(C4319:C4368)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17" zoomScale="70" zoomScaleNormal="70" workbookViewId="0">
      <selection activeCell="J217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68.841999999998734</v>
      </c>
      <c r="E3">
        <f ca="1">OFFSET('1344p trace'!$S$56,(A3-1)*56,0)-OFFSET('1344p stat'!$H$1,A3*20,0)</f>
        <v>76.94519500000024</v>
      </c>
      <c r="F3">
        <f ca="1">OFFSET('1344p stat'!$H$1,A3*20,0)-OFFSET('1344p stat'!$K$1,A3*20,0)</f>
        <v>474.69837899999948</v>
      </c>
      <c r="G3">
        <f ca="1">OFFSET('1344p stat'!$K$1,A3*20,0)-OFFSET('1344p stat'!$N$1,A3*20,0)</f>
        <v>9167.1541280000001</v>
      </c>
      <c r="H3">
        <f ca="1">OFFSET('1344p stat'!$N$1,A3*20,0)</f>
        <v>453.20229799999998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589.25083599999789</v>
      </c>
      <c r="E4" s="5">
        <f ca="1">OFFSET('1344p trace'!$V$56,(A4-1)*56,0)</f>
        <v>547.94200000000126</v>
      </c>
      <c r="F4" s="5">
        <f ca="1">OFFSET('1344p stat'!$H$1,A4*20,1)</f>
        <v>574.34043599999995</v>
      </c>
      <c r="G4" s="5">
        <f ca="1">OFFSET('1344p stat'!$K$1,A4*20,1)</f>
        <v>534.31036800000004</v>
      </c>
      <c r="H4" s="5">
        <f ca="1">OFFSET('1344p stat'!$N$1,A4*20,1)</f>
        <v>0.99579499999999999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10255.982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53.27787599999894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65.866799999999785</v>
      </c>
      <c r="E7">
        <f ca="1">OFFSET('1344p trace'!$S$56,(A7-1)*56,0)-OFFSET('1344p stat'!$H$1,A7*20,0)</f>
        <v>49.76923700000043</v>
      </c>
      <c r="F7">
        <f ca="1">OFFSET('1344p stat'!$H$1,A7*20,0)-OFFSET('1344p stat'!$K$1,A7*20,0)</f>
        <v>473.44717800000035</v>
      </c>
      <c r="G7">
        <f ca="1">OFFSET('1344p stat'!$K$1,A7*20,0)-OFFSET('1344p stat'!$N$1,A7*20,0)</f>
        <v>4736.5483539999996</v>
      </c>
      <c r="H7">
        <f ca="1">OFFSET('1344p stat'!$N$1,A7*20,0)</f>
        <v>451.49143099999998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300.63599300000016</v>
      </c>
      <c r="E8" s="5">
        <f ca="1">OFFSET('1344p trace'!$V$56,(A8-1)*56,0)</f>
        <v>295.22057555999811</v>
      </c>
      <c r="F8" s="5">
        <f ca="1">OFFSET('1344p stat'!$H$1,A8*20,1)</f>
        <v>250.02564699999999</v>
      </c>
      <c r="G8" s="5">
        <f ca="1">OFFSET('1344p stat'!$K$1,A8*20,1)</f>
        <v>255.992076</v>
      </c>
      <c r="H8" s="5">
        <f ca="1">OFFSET('1344p stat'!$N$1,A8*20,1)</f>
        <v>2.8811170000000002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68.806400000001304</v>
      </c>
      <c r="E9">
        <f ca="1">OFFSET('1344p trace'!$S$56,(A9-1)*56,0)-OFFSET('1344p stat'!$H$1,A9*20,0)</f>
        <v>74.615055000000211</v>
      </c>
      <c r="F9">
        <f ca="1">OFFSET('1344p stat'!$H$1,A9*20,0)-OFFSET('1344p stat'!$K$1,A9*20,0)</f>
        <v>428.82128899999952</v>
      </c>
      <c r="G9">
        <f ca="1">OFFSET('1344p stat'!$K$1,A9*20,0)-OFFSET('1344p stat'!$N$1,A9*20,0)</f>
        <v>8891.7655630000008</v>
      </c>
      <c r="H9">
        <f ca="1">OFFSET('1344p stat'!$N$1,A9*20,0)</f>
        <v>473.80709300000001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345.35328483999501</v>
      </c>
      <c r="E10" s="5">
        <f ca="1">OFFSET('1344p trace'!$V$56,(A10-1)*56,0)</f>
        <v>328.8745689999962</v>
      </c>
      <c r="F10" s="5">
        <f ca="1">OFFSET('1344p stat'!$H$1,A10*20,1)</f>
        <v>258.03163999999998</v>
      </c>
      <c r="G10" s="5">
        <f ca="1">OFFSET('1344p stat'!$K$1,A10*20,1)</f>
        <v>194.737696</v>
      </c>
      <c r="H10" s="5">
        <f ca="1">OFFSET('1344p stat'!$N$1,A10*20,1)</f>
        <v>0.37347799999999998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67.805600000001505</v>
      </c>
      <c r="E11">
        <f ca="1">OFFSET('1344p trace'!$S$56,(A11-1)*56,0)-OFFSET('1344p stat'!$H$1,A11*20,0)</f>
        <v>79.759016999996675</v>
      </c>
      <c r="F11">
        <f ca="1">OFFSET('1344p stat'!$H$1,A11*20,0)-OFFSET('1344p stat'!$K$1,A11*20,0)</f>
        <v>473.09755899999982</v>
      </c>
      <c r="G11">
        <f ca="1">OFFSET('1344p stat'!$K$1,A11*20,0)-OFFSET('1344p stat'!$N$1,A11*20,0)</f>
        <v>8391.3596699999998</v>
      </c>
      <c r="H11">
        <f ca="1">OFFSET('1344p stat'!$N$1,A11*20,0)</f>
        <v>573.39515400000005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42.432236999999979</v>
      </c>
      <c r="E12" s="5">
        <f ca="1">OFFSET('1344p trace'!$V$56,(A12-1)*56,0)</f>
        <v>40.282956039999519</v>
      </c>
      <c r="F12" s="5">
        <f ca="1">OFFSET('1344p stat'!$H$1,A12*20,1)</f>
        <v>11.92779</v>
      </c>
      <c r="G12" s="5">
        <f ca="1">OFFSET('1344p stat'!$K$1,A12*20,1)</f>
        <v>0.51388699999999998</v>
      </c>
      <c r="H12" s="5">
        <f ca="1">OFFSET('1344p stat'!$N$1,A12*20,1)</f>
        <v>9.6190000000000008E-3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67.692599999998492</v>
      </c>
      <c r="E13">
        <f ca="1">OFFSET('1344p trace'!$S$56,(A13-1)*56,0)-OFFSET('1344p stat'!$H$1,A13*20,0)</f>
        <v>80.423464000001331</v>
      </c>
      <c r="F13">
        <f ca="1">OFFSET('1344p stat'!$H$1,A13*20,0)-OFFSET('1344p stat'!$K$1,A13*20,0)</f>
        <v>426.34052699999847</v>
      </c>
      <c r="G13">
        <f ca="1">OFFSET('1344p stat'!$K$1,A13*20,0)-OFFSET('1344p stat'!$N$1,A13*20,0)</f>
        <v>8436.0927670000001</v>
      </c>
      <c r="H13">
        <f ca="1">OFFSET('1344p stat'!$N$1,A13*20,0)</f>
        <v>505.12104199999999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53.873443839998629</v>
      </c>
      <c r="E14" s="5">
        <f ca="1">OFFSET('1344p trace'!$V$56,(A14-1)*56,0)</f>
        <v>47.750949159999834</v>
      </c>
      <c r="F14" s="5">
        <f ca="1">OFFSET('1344p stat'!$H$1,A14*20,1)</f>
        <v>19.282596000000002</v>
      </c>
      <c r="G14" s="5">
        <f ca="1">OFFSET('1344p stat'!$K$1,A14*20,1)</f>
        <v>5.831429</v>
      </c>
      <c r="H14" s="5">
        <f ca="1">OFFSET('1344p stat'!$N$1,A14*20,1)</f>
        <v>1.17E-3</v>
      </c>
    </row>
    <row r="15" spans="1:8" x14ac:dyDescent="0.25">
      <c r="A15">
        <v>7</v>
      </c>
      <c r="C15" t="str">
        <f ca="1">OFFSET('1344p stat'!$A$1,A15*20,0)</f>
        <v>CUDA ant add CPU12</v>
      </c>
      <c r="D15">
        <f ca="1">OFFSET('1344p trace'!$R$56,(A15-1)*56,0)-OFFSET('1344p trace'!$S$56,(A15-1)*56,0)</f>
        <v>108.24200000000565</v>
      </c>
      <c r="E15">
        <f ca="1">OFFSET('1344p trace'!$S$56,(A15-1)*56,0)-OFFSET('1344p stat'!$H$1,A15*20,0)</f>
        <v>15.273061999996571</v>
      </c>
      <c r="F15">
        <f ca="1">OFFSET('1344p stat'!$H$1,A15*20,0)-OFFSET('1344p stat'!$K$1,A15*20,0)</f>
        <v>2001.597208000001</v>
      </c>
      <c r="G15">
        <f ca="1">OFFSET('1344p stat'!$K$1,A15*20,0)-OFFSET('1344p stat'!$N$1,A15*20,0)</f>
        <v>8173.9793009999994</v>
      </c>
      <c r="H15">
        <f ca="1">OFFSET('1344p stat'!$N$1,A15*20,0)</f>
        <v>2629.0544289999998</v>
      </c>
    </row>
    <row r="16" spans="1:8" x14ac:dyDescent="0.25">
      <c r="A16">
        <v>7</v>
      </c>
      <c r="C16" t="str">
        <f ca="1">OFFSET('1344p stat'!$A$1,A16*20,0)</f>
        <v>CUDA ant add CPU12</v>
      </c>
      <c r="D16" s="5">
        <f ca="1">OFFSET('1344p trace'!$U$56,(A16-1)*56,0)</f>
        <v>6250.3876839999793</v>
      </c>
      <c r="E16" s="5">
        <f ca="1">OFFSET('1344p trace'!$V$56,(A16-1)*56,0)</f>
        <v>6079.8703840000053</v>
      </c>
      <c r="F16" s="5">
        <f ca="1">OFFSET('1344p stat'!$H$1,A16*20,1)</f>
        <v>5655.0075989999996</v>
      </c>
      <c r="G16" s="5">
        <f ca="1">OFFSET('1344p stat'!$K$1,A16*20,1)</f>
        <v>5181.2395100000003</v>
      </c>
      <c r="H16" s="5">
        <f ca="1">OFFSET('1344p stat'!$N$1,A16*20,1)</f>
        <v>18.803056000000002</v>
      </c>
    </row>
    <row r="17" spans="1:12" x14ac:dyDescent="0.25">
      <c r="A17">
        <v>8</v>
      </c>
      <c r="C17" t="str">
        <f ca="1">OFFSET('1344p stat'!$A$1,A17*20,0)</f>
        <v>CUDA opt</v>
      </c>
      <c r="D17">
        <f ca="1">OFFSET('1344p trace'!$R$56,(A17-1)*56,0)-OFFSET('1344p trace'!$S$56,(A17-1)*56,0)</f>
        <v>10298.364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opt</v>
      </c>
      <c r="D18" s="5">
        <f ca="1">OFFSET('1344p trace'!$U$56,(A18-1)*56,0)</f>
        <v>651.19710400000361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opt Time</v>
      </c>
      <c r="D19">
        <f ca="1">OFFSET('1344p trace'!$R$56,(A19-1)*56,0)-OFFSET('1344p trace'!$S$56,(A19-1)*56,0)</f>
        <v>68.401999999998225</v>
      </c>
      <c r="E19">
        <f ca="1">OFFSET('1344p trace'!$S$56,(A19-1)*56,0)-OFFSET('1344p stat'!$H$1,A19*20,0)</f>
        <v>86.337870999999723</v>
      </c>
      <c r="F19">
        <f ca="1">OFFSET('1344p stat'!$H$1,A19*20,0)-OFFSET('1344p stat'!$K$1,A19*20,0)</f>
        <v>929.32460900000115</v>
      </c>
      <c r="G19">
        <f ca="1">OFFSET('1344p stat'!$K$1,A19*20,0)-OFFSET('1344p stat'!$N$1,A19*20,0)</f>
        <v>9208.5975199999993</v>
      </c>
      <c r="H19">
        <f ca="1">OFFSET('1344p stat'!$N$1,A19*20,0)</f>
        <v>0</v>
      </c>
    </row>
    <row r="20" spans="1:12" x14ac:dyDescent="0.25">
      <c r="A20">
        <v>9</v>
      </c>
      <c r="C20" t="str">
        <f ca="1">OFFSET('1344p stat'!$A$1,A20*20,0)</f>
        <v>CUDA opt Time</v>
      </c>
      <c r="D20" s="5">
        <f ca="1">OFFSET('1344p trace'!$U$56,(A20-1)*56,0)</f>
        <v>73.943156000001878</v>
      </c>
      <c r="E20" s="5">
        <f ca="1">OFFSET('1344p trace'!$V$56,(A20-1)*56,0)</f>
        <v>68.938000000001352</v>
      </c>
      <c r="F20" s="5">
        <f ca="1">OFFSET('1344p stat'!$H$1,A20*20,1)</f>
        <v>7.5983340000000004</v>
      </c>
      <c r="G20" s="5">
        <f ca="1">OFFSET('1344p stat'!$K$1,A20*20,1)</f>
        <v>3.9709000000000001E-2</v>
      </c>
      <c r="H20" s="5">
        <f ca="1">OFFSET('1344p stat'!$N$1,A20*20,1)</f>
        <v>0</v>
      </c>
    </row>
    <row r="21" spans="1:12" x14ac:dyDescent="0.25">
      <c r="A21">
        <v>10</v>
      </c>
      <c r="C21" t="str">
        <f ca="1">OFFSET('1344p stat'!$A$1,A21*20,0)</f>
        <v>CUDA opt non hash</v>
      </c>
      <c r="D21">
        <f ca="1">OFFSET('1344p trace'!$R$56,(A21-1)*56,0)-OFFSET('1344p trace'!$S$56,(A21-1)*56,0)</f>
        <v>64.859600000000228</v>
      </c>
      <c r="E21">
        <f ca="1">OFFSET('1344p trace'!$S$56,(A21-1)*56,0)-OFFSET('1344p stat'!$H$1,A21*20,0)</f>
        <v>54.850679000000127</v>
      </c>
      <c r="F21">
        <f ca="1">OFFSET('1344p stat'!$H$1,A21*20,0)-OFFSET('1344p stat'!$K$1,A21*20,0)</f>
        <v>931.23397900000009</v>
      </c>
      <c r="G21">
        <f ca="1">OFFSET('1344p stat'!$K$1,A21*20,0)-OFFSET('1344p stat'!$N$1,A21*20,0)</f>
        <v>2968.945142</v>
      </c>
      <c r="H21">
        <f ca="1">OFFSET('1344p stat'!$N$1,A21*20,0)</f>
        <v>0</v>
      </c>
    </row>
    <row r="22" spans="1:12" x14ac:dyDescent="0.25">
      <c r="A22">
        <v>10</v>
      </c>
      <c r="C22" t="str">
        <f ca="1">OFFSET('1344p stat'!$A$1,A22*20,0)</f>
        <v>CUDA opt non hash</v>
      </c>
      <c r="D22" s="5">
        <f ca="1">OFFSET('1344p trace'!$U$56,(A22-1)*56,0)</f>
        <v>74.309561639999671</v>
      </c>
      <c r="E22" s="5">
        <f ca="1">OFFSET('1344p trace'!$V$56,(A22-1)*56,0)</f>
        <v>77.931677959999405</v>
      </c>
      <c r="F22" s="5">
        <f ca="1">OFFSET('1344p stat'!$H$1,A22*20,1)</f>
        <v>22.744419000000001</v>
      </c>
      <c r="G22" s="5">
        <f ca="1">OFFSET('1344p stat'!$K$1,A22*20,1)</f>
        <v>19.666302999999999</v>
      </c>
      <c r="H22" s="5">
        <f ca="1">OFFSET('1344p stat'!$N$1,A22*20,1)</f>
        <v>0</v>
      </c>
    </row>
    <row r="23" spans="1:12" x14ac:dyDescent="0.25">
      <c r="A23">
        <v>11</v>
      </c>
      <c r="C23" t="str">
        <f ca="1">OFFSET('1344p stat'!$A$1,A23*20,0)</f>
        <v>CUDA opt ant</v>
      </c>
      <c r="D23">
        <f ca="1">OFFSET('1344p trace'!$R$56,(A23-1)*56,0)-OFFSET('1344p trace'!$S$56,(A23-1)*56,0)</f>
        <v>67.938400000000911</v>
      </c>
      <c r="E23">
        <f ca="1">OFFSET('1344p trace'!$S$56,(A23-1)*56,0)-OFFSET('1344p stat'!$H$1,A23*20,0)</f>
        <v>85.973746999998184</v>
      </c>
      <c r="F23">
        <f ca="1">OFFSET('1344p stat'!$H$1,A23*20,0)-OFFSET('1344p stat'!$K$1,A23*20,0)</f>
        <v>897.01369100000011</v>
      </c>
      <c r="G23">
        <f ca="1">OFFSET('1344p stat'!$K$1,A23*20,0)-OFFSET('1344p stat'!$N$1,A23*20,0)</f>
        <v>8911.4507620000004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 ant</v>
      </c>
      <c r="D24" s="5">
        <f ca="1">OFFSET('1344p trace'!$U$56,(A24-1)*56,0)</f>
        <v>917.34050243999502</v>
      </c>
      <c r="E24" s="5">
        <f ca="1">OFFSET('1344p trace'!$V$56,(A24-1)*56,0)</f>
        <v>912.56256675999714</v>
      </c>
      <c r="F24" s="5">
        <f ca="1">OFFSET('1344p stat'!$H$1,A24*20,1)</f>
        <v>891.58301500000005</v>
      </c>
      <c r="G24" s="5">
        <f ca="1">OFFSET('1344p stat'!$K$1,A24*20,1)</f>
        <v>763.66351499999996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ant non hash</v>
      </c>
      <c r="D25">
        <f ca="1">OFFSET('1344p trace'!$R$56,(A25-1)*56,0)-OFFSET('1344p trace'!$S$56,(A25-1)*56,0)</f>
        <v>67.894999999998618</v>
      </c>
      <c r="E25">
        <f ca="1">OFFSET('1344p trace'!$S$56,(A25-1)*56,0)-OFFSET('1344p stat'!$H$1,A25*20,0)</f>
        <v>84.818905000001905</v>
      </c>
      <c r="F25">
        <f ca="1">OFFSET('1344p stat'!$H$1,A25*20,0)-OFFSET('1344p stat'!$K$1,A25*20,0)</f>
        <v>925.49601600000096</v>
      </c>
      <c r="G25">
        <f ca="1">OFFSET('1344p stat'!$K$1,A25*20,0)-OFFSET('1344p stat'!$N$1,A25*20,0)</f>
        <v>8409.0458789999993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ant non hash</v>
      </c>
      <c r="D26" s="5">
        <f ca="1">OFFSET('1344p trace'!$U$56,(A26-1)*56,0)</f>
        <v>69.207864360001253</v>
      </c>
      <c r="E26" s="5">
        <f ca="1">OFFSET('1344p trace'!$V$56,(A26-1)*56,0)</f>
        <v>67.068195360000018</v>
      </c>
      <c r="F26" s="5">
        <f ca="1">OFFSET('1344p stat'!$H$1,A26*20,1)</f>
        <v>11.135593999999999</v>
      </c>
      <c r="G26" s="5">
        <f ca="1">OFFSET('1344p stat'!$K$1,A26*20,1)</f>
        <v>3.3446720000000001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ant par</v>
      </c>
      <c r="D27">
        <f ca="1">OFFSET('1344p trace'!$R$56,(A27-1)*56,0)-OFFSET('1344p trace'!$S$56,(A27-1)*56,0)</f>
        <v>67.90060000000085</v>
      </c>
      <c r="E27">
        <f ca="1">OFFSET('1344p trace'!$S$56,(A27-1)*56,0)-OFFSET('1344p stat'!$H$1,A27*20,0)</f>
        <v>85.087472999999591</v>
      </c>
      <c r="F27">
        <f ca="1">OFFSET('1344p stat'!$H$1,A27*20,0)-OFFSET('1344p stat'!$K$1,A27*20,0)</f>
        <v>1041.7885929999993</v>
      </c>
      <c r="G27">
        <f ca="1">OFFSET('1344p stat'!$K$1,A27*20,0)-OFFSET('1344p stat'!$N$1,A27*20,0)</f>
        <v>8394.5869340000008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ant par</v>
      </c>
      <c r="D28" s="5">
        <f ca="1">OFFSET('1344p trace'!$U$56,(A28-1)*56,0)</f>
        <v>70.020723040000178</v>
      </c>
      <c r="E28" s="5">
        <f ca="1">OFFSET('1344p trace'!$V$56,(A28-1)*56,0)</f>
        <v>65.705992999999168</v>
      </c>
      <c r="F28" s="5">
        <f ca="1">OFFSET('1344p stat'!$H$1,A28*20,1)</f>
        <v>7.3817830000000004</v>
      </c>
      <c r="G28" s="5">
        <f ca="1">OFFSET('1344p stat'!$K$1,A28*20,1)</f>
        <v>0.47473199999999999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68.841999999998734</v>
      </c>
      <c r="E31" s="5">
        <f ca="1">OFFSET('1344p trace'!$S$56,(A31-1)*56,0)-OFFSET('1344p stat'!$H$1,A31*20,0)</f>
        <v>76.94519500000024</v>
      </c>
      <c r="F31" s="5">
        <f ca="1">OFFSET('1344p stat'!$H$1,A31*20,0)-OFFSET('1344p stat'!$K$1,A31*20,0)</f>
        <v>474.69837899999948</v>
      </c>
      <c r="G31" s="5">
        <f ca="1">OFFSET('1344p stat'!$K$1,A31*20,0)-OFFSET('1344p stat'!$N$1,A31*20,0)</f>
        <v>9167.1541280000001</v>
      </c>
      <c r="H31" s="5">
        <f ca="1">OFFSET('1344p stat'!$N$1,A31*20,0)</f>
        <v>453.20229799999998</v>
      </c>
      <c r="I31" s="5"/>
      <c r="J31" s="5">
        <f ca="1">SUM(E31:H31)</f>
        <v>10172</v>
      </c>
      <c r="K31" s="10">
        <f ca="1">G31/J31</f>
        <v>0.90121452300432559</v>
      </c>
      <c r="L31">
        <f t="shared" ref="L31:L59" ca="1" si="0">$K$29*POWER(K31,2)*SQRT(G139/(POWER(G31,2)*$L$29)+J139/(POWER(J31,2)*$L$29))</f>
        <v>1.0649744462888303E-3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10255.982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65.866799999999785</v>
      </c>
      <c r="E33" s="5">
        <f ca="1">OFFSET('1344p trace'!$S$56,(A33-1)*56,0)-OFFSET('1344p stat'!$H$1,A33*20,0)</f>
        <v>49.76923700000043</v>
      </c>
      <c r="F33" s="5">
        <f ca="1">OFFSET('1344p stat'!$H$1,A33*20,0)-OFFSET('1344p stat'!$K$1,A33*20,0)</f>
        <v>473.44717800000035</v>
      </c>
      <c r="G33" s="5">
        <f ca="1">OFFSET('1344p stat'!$K$1,A33*20,0)-OFFSET('1344p stat'!$N$1,A33*20,0)</f>
        <v>4736.5483539999996</v>
      </c>
      <c r="H33" s="5">
        <f ca="1">OFFSET('1344p stat'!$N$1,A33*20,0)</f>
        <v>451.49143099999998</v>
      </c>
      <c r="I33" s="5"/>
      <c r="J33" s="5">
        <f t="shared" ca="1" si="1"/>
        <v>5711.2562000000007</v>
      </c>
      <c r="K33" s="10">
        <f t="shared" ca="1" si="2"/>
        <v>0.82933564668312354</v>
      </c>
      <c r="L33">
        <f t="shared" ca="1" si="0"/>
        <v>1.1448828813575686E-3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68.806400000001304</v>
      </c>
      <c r="E34" s="5">
        <f ca="1">OFFSET('1344p trace'!$S$56,(A34-1)*56,0)-OFFSET('1344p stat'!$H$1,A34*20,0)</f>
        <v>74.615055000000211</v>
      </c>
      <c r="F34" s="5">
        <f ca="1">OFFSET('1344p stat'!$H$1,A34*20,0)-OFFSET('1344p stat'!$K$1,A34*20,0)</f>
        <v>428.82128899999952</v>
      </c>
      <c r="G34" s="5">
        <f ca="1">OFFSET('1344p stat'!$K$1,A34*20,0)-OFFSET('1344p stat'!$N$1,A34*20,0)</f>
        <v>8891.7655630000008</v>
      </c>
      <c r="H34" s="5">
        <f ca="1">OFFSET('1344p stat'!$N$1,A34*20,0)</f>
        <v>473.80709300000001</v>
      </c>
      <c r="I34" s="5"/>
      <c r="J34" s="5">
        <f t="shared" ca="1" si="1"/>
        <v>9869.009</v>
      </c>
      <c r="K34" s="10">
        <f t="shared" ca="1" si="2"/>
        <v>0.90097856461575831</v>
      </c>
      <c r="L34">
        <f t="shared" ca="1" si="0"/>
        <v>7.2884178371205731E-4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67.805600000001505</v>
      </c>
      <c r="E35" s="5">
        <f ca="1">OFFSET('1344p trace'!$S$56,(A35-1)*56,0)-OFFSET('1344p stat'!$H$1,A35*20,0)</f>
        <v>79.759016999996675</v>
      </c>
      <c r="F35" s="5">
        <f ca="1">OFFSET('1344p stat'!$H$1,A35*20,0)-OFFSET('1344p stat'!$K$1,A35*20,0)</f>
        <v>473.09755899999982</v>
      </c>
      <c r="G35" s="5">
        <f ca="1">OFFSET('1344p stat'!$K$1,A35*20,0)-OFFSET('1344p stat'!$N$1,A35*20,0)</f>
        <v>8391.3596699999998</v>
      </c>
      <c r="H35" s="5">
        <f ca="1">OFFSET('1344p stat'!$N$1,A35*20,0)</f>
        <v>573.39515400000005</v>
      </c>
      <c r="I35" s="5"/>
      <c r="J35" s="5">
        <f t="shared" ca="1" si="1"/>
        <v>9517.6113999999961</v>
      </c>
      <c r="K35" s="10">
        <f t="shared" ca="1" si="2"/>
        <v>0.88166655659002879</v>
      </c>
      <c r="L35">
        <f t="shared" ca="1" si="0"/>
        <v>1.6542590195724101E-4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67.692599999998492</v>
      </c>
      <c r="E36" s="5">
        <f ca="1">OFFSET('1344p trace'!$S$56,(A36-1)*56,0)-OFFSET('1344p stat'!$H$1,A36*20,0)</f>
        <v>80.423464000001331</v>
      </c>
      <c r="F36" s="5">
        <f ca="1">OFFSET('1344p stat'!$H$1,A36*20,0)-OFFSET('1344p stat'!$K$1,A36*20,0)</f>
        <v>426.34052699999847</v>
      </c>
      <c r="G36" s="5">
        <f ca="1">OFFSET('1344p stat'!$K$1,A36*20,0)-OFFSET('1344p stat'!$N$1,A36*20,0)</f>
        <v>8436.0927670000001</v>
      </c>
      <c r="H36" s="5">
        <f ca="1">OFFSET('1344p stat'!$N$1,A36*20,0)</f>
        <v>505.12104199999999</v>
      </c>
      <c r="I36" s="5"/>
      <c r="J36" s="5">
        <f t="shared" ca="1" si="1"/>
        <v>9447.9778000000006</v>
      </c>
      <c r="K36" s="10">
        <f t="shared" ca="1" si="2"/>
        <v>0.89289930031376652</v>
      </c>
      <c r="L36">
        <f t="shared" ca="1" si="0"/>
        <v>2.09445615871723E-4</v>
      </c>
    </row>
    <row r="37" spans="1:12" x14ac:dyDescent="0.25">
      <c r="A37">
        <v>7</v>
      </c>
      <c r="C37" t="str">
        <f ca="1">OFFSET('1344p stat'!$A$1,A37*20,0)</f>
        <v>CUDA ant add CPU12</v>
      </c>
      <c r="D37" s="5">
        <f ca="1">OFFSET('1344p trace'!$R$56,(A37-1)*56,0)-OFFSET('1344p trace'!$S$56,(A37-1)*56,0)</f>
        <v>108.24200000000565</v>
      </c>
      <c r="E37" s="5">
        <f ca="1">OFFSET('1344p trace'!$S$56,(A37-1)*56,0)-OFFSET('1344p stat'!$H$1,A37*20,0)</f>
        <v>15.273061999996571</v>
      </c>
      <c r="F37" s="5">
        <f ca="1">OFFSET('1344p stat'!$H$1,A37*20,0)-OFFSET('1344p stat'!$K$1,A37*20,0)</f>
        <v>2001.597208000001</v>
      </c>
      <c r="G37" s="5">
        <f ca="1">OFFSET('1344p stat'!$K$1,A37*20,0)-OFFSET('1344p stat'!$N$1,A37*20,0)</f>
        <v>8173.9793009999994</v>
      </c>
      <c r="H37" s="5">
        <f ca="1">OFFSET('1344p stat'!$N$1,A37*20,0)</f>
        <v>2629.0544289999998</v>
      </c>
      <c r="I37" s="5"/>
      <c r="J37" s="5">
        <f t="shared" ca="1" si="1"/>
        <v>12819.903999999997</v>
      </c>
      <c r="K37" s="10">
        <f t="shared" ca="1" si="2"/>
        <v>0.63760066385832537</v>
      </c>
      <c r="L37">
        <f t="shared" ca="1" si="0"/>
        <v>1.5143086095768072E-3</v>
      </c>
    </row>
    <row r="38" spans="1:12" x14ac:dyDescent="0.25">
      <c r="A38">
        <v>8</v>
      </c>
      <c r="C38" t="str">
        <f ca="1">OFFSET('1344p stat'!$A$1,A38*20,0)</f>
        <v>CUDA opt</v>
      </c>
      <c r="D38" s="5">
        <f ca="1">OFFSET('1344p trace'!$R$56,(A38-1)*56,0)-OFFSET('1344p trace'!$S$56,(A38-1)*56,0)</f>
        <v>10298.364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opt Time</v>
      </c>
      <c r="D39" s="5">
        <f ca="1">OFFSET('1344p trace'!$R$56,(A39-1)*56,0)-OFFSET('1344p trace'!$S$56,(A39-1)*56,0)</f>
        <v>68.401999999998225</v>
      </c>
      <c r="E39" s="5">
        <f ca="1">OFFSET('1344p trace'!$S$56,(A39-1)*56,0)-OFFSET('1344p stat'!$H$1,A39*20,0)</f>
        <v>86.337870999999723</v>
      </c>
      <c r="F39" s="5">
        <f ca="1">OFFSET('1344p stat'!$H$1,A39*20,0)-OFFSET('1344p stat'!$K$1,A39*20,0)</f>
        <v>929.32460900000115</v>
      </c>
      <c r="G39" s="5">
        <f ca="1">OFFSET('1344p stat'!$K$1,A39*20,0)-OFFSET('1344p stat'!$N$1,A39*20,0)</f>
        <v>9208.5975199999993</v>
      </c>
      <c r="H39" s="5">
        <f ca="1">OFFSET('1344p stat'!$N$1,A39*20,0)</f>
        <v>0</v>
      </c>
      <c r="I39" s="5"/>
      <c r="J39" s="5">
        <f t="shared" ca="1" si="1"/>
        <v>10224.26</v>
      </c>
      <c r="K39" s="10">
        <f t="shared" ca="1" si="2"/>
        <v>0.90066151682371132</v>
      </c>
      <c r="L39">
        <f t="shared" ca="1" si="0"/>
        <v>1.9250748747849785E-4</v>
      </c>
    </row>
    <row r="40" spans="1:12" x14ac:dyDescent="0.25">
      <c r="A40">
        <v>10</v>
      </c>
      <c r="C40" t="str">
        <f ca="1">OFFSET('1344p stat'!$A$1,A40*20,0)</f>
        <v>CUDA opt non hash</v>
      </c>
      <c r="D40" s="5">
        <f ca="1">OFFSET('1344p trace'!$R$56,(A40-1)*56,0)-OFFSET('1344p trace'!$S$56,(A40-1)*56,0)</f>
        <v>64.859600000000228</v>
      </c>
      <c r="E40" s="5">
        <f ca="1">OFFSET('1344p trace'!$S$56,(A40-1)*56,0)-OFFSET('1344p stat'!$H$1,A40*20,0)</f>
        <v>54.850679000000127</v>
      </c>
      <c r="F40" s="5">
        <f ca="1">OFFSET('1344p stat'!$H$1,A40*20,0)-OFFSET('1344p stat'!$K$1,A40*20,0)</f>
        <v>931.23397900000009</v>
      </c>
      <c r="G40" s="5">
        <f ca="1">OFFSET('1344p stat'!$K$1,A40*20,0)-OFFSET('1344p stat'!$N$1,A40*20,0)</f>
        <v>2968.945142</v>
      </c>
      <c r="H40" s="5">
        <f ca="1">OFFSET('1344p stat'!$N$1,A40*20,0)</f>
        <v>0</v>
      </c>
      <c r="I40" s="5"/>
      <c r="J40" s="5">
        <f t="shared" ca="1" si="1"/>
        <v>3955.0298000000003</v>
      </c>
      <c r="K40" s="10">
        <f t="shared" ca="1" si="2"/>
        <v>0.75067579566657117</v>
      </c>
      <c r="L40">
        <f t="shared" ca="1" si="0"/>
        <v>4.9207405031793158E-4</v>
      </c>
    </row>
    <row r="41" spans="1:12" x14ac:dyDescent="0.25">
      <c r="A41">
        <v>11</v>
      </c>
      <c r="C41" t="str">
        <f ca="1">OFFSET('1344p stat'!$A$1,A41*20,0)</f>
        <v>CUDA opt ant</v>
      </c>
      <c r="D41" s="5">
        <f ca="1">OFFSET('1344p trace'!$R$56,(A41-1)*56,0)-OFFSET('1344p trace'!$S$56,(A41-1)*56,0)</f>
        <v>67.938400000000911</v>
      </c>
      <c r="E41" s="5">
        <f ca="1">OFFSET('1344p trace'!$S$56,(A41-1)*56,0)-OFFSET('1344p stat'!$H$1,A41*20,0)</f>
        <v>85.973746999998184</v>
      </c>
      <c r="F41" s="5">
        <f ca="1">OFFSET('1344p stat'!$H$1,A41*20,0)-OFFSET('1344p stat'!$K$1,A41*20,0)</f>
        <v>897.01369100000011</v>
      </c>
      <c r="G41" s="5">
        <f ca="1">OFFSET('1344p stat'!$K$1,A41*20,0)-OFFSET('1344p stat'!$N$1,A41*20,0)</f>
        <v>8911.4507620000004</v>
      </c>
      <c r="H41" s="5">
        <f ca="1">OFFSET('1344p stat'!$N$1,A41*20,0)</f>
        <v>0</v>
      </c>
      <c r="I41" s="5"/>
      <c r="J41" s="5">
        <f t="shared" ca="1" si="1"/>
        <v>9894.4381999999987</v>
      </c>
      <c r="K41" s="10">
        <f t="shared" ca="1" si="2"/>
        <v>0.90065252638598536</v>
      </c>
      <c r="L41">
        <f t="shared" ca="1" si="0"/>
        <v>1.3461730131678496E-3</v>
      </c>
    </row>
    <row r="42" spans="1:12" x14ac:dyDescent="0.25">
      <c r="A42">
        <v>12</v>
      </c>
      <c r="C42" t="str">
        <f ca="1">OFFSET('1344p stat'!$A$1,A42*20,0)</f>
        <v>CUDA opt ant non hash</v>
      </c>
      <c r="D42" s="5">
        <f ca="1">OFFSET('1344p trace'!$R$56,(A42-1)*56,0)-OFFSET('1344p trace'!$S$56,(A42-1)*56,0)</f>
        <v>67.894999999998618</v>
      </c>
      <c r="E42" s="5">
        <f ca="1">OFFSET('1344p trace'!$S$56,(A42-1)*56,0)-OFFSET('1344p stat'!$H$1,A42*20,0)</f>
        <v>84.818905000001905</v>
      </c>
      <c r="F42" s="5">
        <f ca="1">OFFSET('1344p stat'!$H$1,A42*20,0)-OFFSET('1344p stat'!$K$1,A42*20,0)</f>
        <v>925.49601600000096</v>
      </c>
      <c r="G42" s="5">
        <f ca="1">OFFSET('1344p stat'!$K$1,A42*20,0)-OFFSET('1344p stat'!$N$1,A42*20,0)</f>
        <v>8409.0458789999993</v>
      </c>
      <c r="H42" s="5">
        <f ca="1">OFFSET('1344p stat'!$N$1,A42*20,0)</f>
        <v>0</v>
      </c>
      <c r="I42" s="5"/>
      <c r="J42" s="5">
        <f t="shared" ca="1" si="1"/>
        <v>9419.3608000000022</v>
      </c>
      <c r="K42" s="10">
        <f t="shared" ca="1" si="2"/>
        <v>0.89274060709087577</v>
      </c>
      <c r="L42">
        <f t="shared" ca="1" si="0"/>
        <v>2.1717253714158161E-4</v>
      </c>
    </row>
    <row r="43" spans="1:12" x14ac:dyDescent="0.25">
      <c r="A43">
        <v>13</v>
      </c>
      <c r="C43" t="str">
        <f ca="1">OFFSET('1344p stat'!$A$1,A43*20,0)</f>
        <v>CUDA opt ant par</v>
      </c>
      <c r="D43" s="5">
        <f ca="1">OFFSET('1344p trace'!$R$56,(A43-1)*56,0)-OFFSET('1344p trace'!$S$56,(A43-1)*56,0)</f>
        <v>67.90060000000085</v>
      </c>
      <c r="E43" s="5">
        <f ca="1">OFFSET('1344p trace'!$S$56,(A43-1)*56,0)-OFFSET('1344p stat'!$H$1,A43*20,0)</f>
        <v>85.087472999999591</v>
      </c>
      <c r="F43" s="5">
        <f ca="1">OFFSET('1344p stat'!$H$1,A43*20,0)-OFFSET('1344p stat'!$K$1,A43*20,0)</f>
        <v>1041.7885929999993</v>
      </c>
      <c r="G43" s="5">
        <f ca="1">OFFSET('1344p stat'!$K$1,A43*20,0)-OFFSET('1344p stat'!$N$1,A43*20,0)</f>
        <v>8394.5869340000008</v>
      </c>
      <c r="H43" s="5">
        <f ca="1">OFFSET('1344p stat'!$N$1,A43*20,0)</f>
        <v>0</v>
      </c>
      <c r="I43" s="5"/>
      <c r="J43" s="5">
        <f t="shared" ca="1" si="1"/>
        <v>9521.4629999999997</v>
      </c>
      <c r="K43" s="10">
        <f t="shared" ca="1" si="2"/>
        <v>0.88164885312267671</v>
      </c>
      <c r="L43">
        <f t="shared" ca="1" si="0"/>
        <v>1.9488675790959941E-4</v>
      </c>
    </row>
    <row r="44" spans="1:12" x14ac:dyDescent="0.25">
      <c r="A44">
        <v>14</v>
      </c>
      <c r="C44" t="str">
        <f ca="1">OFFSET('1344p stat'!$A$1,A44*20,0)</f>
        <v>non CUDA Time</v>
      </c>
      <c r="D44" s="5">
        <f ca="1">OFFSET('1344p trace'!$R$56,(A44-1)*56,0)-OFFSET('1344p trace'!$S$56,(A44-1)*56,0)</f>
        <v>121.00439999999708</v>
      </c>
      <c r="E44" s="5">
        <f ca="1">OFFSET('1344p trace'!$S$56,(A44-1)*56,0)-OFFSET('1344p stat'!$H$1,A44*20,0)</f>
        <v>0.21453899999960413</v>
      </c>
      <c r="F44" s="5">
        <f ca="1">OFFSET('1344p stat'!$H$1,A44*20,0)-OFFSET('1344p stat'!$K$1,A44*20,0)</f>
        <v>141.25510699999995</v>
      </c>
      <c r="G44" s="5">
        <f ca="1">OFFSET('1344p stat'!$K$1,A44*20,0)-OFFSET('1344p stat'!$N$1,A44*20,0)</f>
        <v>7366.2904619999999</v>
      </c>
      <c r="H44" s="5">
        <f ca="1">OFFSET('1344p stat'!$N$1,A44*20,0)</f>
        <v>418.30729200000002</v>
      </c>
      <c r="I44" s="5"/>
      <c r="J44" s="5">
        <f t="shared" ca="1" si="1"/>
        <v>7926.0673999999999</v>
      </c>
      <c r="K44" s="10">
        <f t="shared" ca="1" si="2"/>
        <v>0.92937519834867921</v>
      </c>
      <c r="L44">
        <f t="shared" ca="1" si="0"/>
        <v>5.6365966537725203E-3</v>
      </c>
    </row>
    <row r="45" spans="1:12" x14ac:dyDescent="0.25">
      <c r="A45">
        <v>15</v>
      </c>
      <c r="C45" t="str">
        <f ca="1">OFFSET('1344p stat'!$A$1,A45*20,0)</f>
        <v>non CUDA</v>
      </c>
      <c r="D45" s="5">
        <f ca="1">OFFSET('1344p trace'!$R$56,(A45-1)*56,0)-OFFSET('1344p trace'!$S$56,(A45-1)*56,0)</f>
        <v>7961.5523999999996</v>
      </c>
      <c r="E45" s="5">
        <f ca="1">OFFSET('1344p trace'!$S$56,(A45-1)*56,0)-OFFSET('1344p stat'!$H$1,A45*20,0)</f>
        <v>0</v>
      </c>
      <c r="F45" s="5">
        <f ca="1">OFFSET('1344p stat'!$H$1,A45*20,0)-OFFSET('1344p stat'!$K$1,A45*20,0)</f>
        <v>0</v>
      </c>
      <c r="G45" s="5">
        <f ca="1">OFFSET('1344p stat'!$K$1,A45*20,0)-OFFSET('1344p stat'!$N$1,A45*20,0)</f>
        <v>0</v>
      </c>
      <c r="H45" s="5">
        <f ca="1">OFFSET('1344p stat'!$N$1,A45*20,0)</f>
        <v>0</v>
      </c>
      <c r="I45" s="5"/>
      <c r="J45" s="5">
        <f t="shared" ca="1" si="1"/>
        <v>0</v>
      </c>
      <c r="K45" s="10" t="e">
        <f t="shared" ca="1" si="2"/>
        <v>#DIV/0!</v>
      </c>
      <c r="L45" t="e">
        <f t="shared" ca="1" si="0"/>
        <v>#DIV/0!</v>
      </c>
    </row>
    <row r="46" spans="1:12" x14ac:dyDescent="0.25">
      <c r="A46">
        <v>16</v>
      </c>
      <c r="C46" t="str">
        <f ca="1">OFFSET('1344p stat'!$A$1,A46*20,0)</f>
        <v>non CUDA non hash</v>
      </c>
      <c r="D46" s="5">
        <f ca="1">OFFSET('1344p trace'!$R$56,(A46-1)*56,0)-OFFSET('1344p trace'!$S$56,(A46-1)*56,0)</f>
        <v>58.041799999996329</v>
      </c>
      <c r="E46" s="5">
        <f ca="1">OFFSET('1344p trace'!$S$56,(A46-1)*56,0)-OFFSET('1344p stat'!$H$1,A46*20,0)</f>
        <v>0.14980100000047969</v>
      </c>
      <c r="F46" s="5">
        <f ca="1">OFFSET('1344p stat'!$H$1,A46*20,0)-OFFSET('1344p stat'!$K$1,A46*20,0)</f>
        <v>139.87544900000012</v>
      </c>
      <c r="G46" s="5">
        <f ca="1">OFFSET('1344p stat'!$K$1,A46*20,0)-OFFSET('1344p stat'!$N$1,A46*20,0)</f>
        <v>6205.1022789999997</v>
      </c>
      <c r="H46" s="5">
        <f ca="1">OFFSET('1344p stat'!$N$1,A46*20,0)</f>
        <v>392.53147100000001</v>
      </c>
      <c r="I46" s="5"/>
      <c r="J46" s="5">
        <f t="shared" ca="1" si="1"/>
        <v>6737.6590000000006</v>
      </c>
      <c r="K46" s="10">
        <f t="shared" ca="1" si="2"/>
        <v>0.92095819616279173</v>
      </c>
      <c r="L46">
        <f t="shared" ca="1" si="0"/>
        <v>5.0992700527481673E-3</v>
      </c>
    </row>
    <row r="47" spans="1:12" x14ac:dyDescent="0.25">
      <c r="A47">
        <v>17</v>
      </c>
      <c r="C47" t="str">
        <f ca="1">OFFSET('1344p stat'!$A$1,A47*20,0)</f>
        <v>Classic ACO</v>
      </c>
      <c r="D47" s="5">
        <f ca="1">OFFSET('1344p trace'!$R$56,(A47-1)*56,0)-OFFSET('1344p trace'!$S$56,(A47-1)*56,0)</f>
        <v>4884.8999999999942</v>
      </c>
      <c r="E47" s="5">
        <f ca="1">OFFSET('1344p trace'!$S$56,(A47-1)*56,0)-OFFSET('1344p stat'!$H$1,A47*20,0)</f>
        <v>193.88406199999736</v>
      </c>
      <c r="F47" s="5">
        <f ca="1">OFFSET('1344p stat'!$H$1,A47*20,0)-OFFSET('1344p stat'!$K$1,A47*20,0)</f>
        <v>321.52781300002243</v>
      </c>
      <c r="G47" s="5">
        <f ca="1">OFFSET('1344p stat'!$K$1,A47*20,0)-OFFSET('1344p stat'!$N$1,A47*20,0)</f>
        <v>165447.34681599998</v>
      </c>
      <c r="H47" s="5">
        <f ca="1">OFFSET('1344p stat'!$N$1,A47*20,0)</f>
        <v>1156.781309</v>
      </c>
      <c r="I47" s="5"/>
      <c r="J47" s="5">
        <f t="shared" ca="1" si="1"/>
        <v>167119.54</v>
      </c>
      <c r="K47" s="10">
        <f t="shared" ca="1" si="2"/>
        <v>0.98999402951922899</v>
      </c>
      <c r="L47">
        <f t="shared" ca="1" si="0"/>
        <v>7.9781614462522154E-4</v>
      </c>
    </row>
    <row r="48" spans="1:12" x14ac:dyDescent="0.25">
      <c r="A48">
        <v>18</v>
      </c>
      <c r="C48" t="str">
        <f ca="1">OFFSET('1344p stat'!$A$1,A48*20,0)</f>
        <v>Classic ACO non hash</v>
      </c>
      <c r="D48" s="5">
        <f ca="1">OFFSET('1344p trace'!$R$56,(A48-1)*56,0)-OFFSET('1344p trace'!$S$56,(A48-1)*56,0)</f>
        <v>72.880000000004657</v>
      </c>
      <c r="E48" s="5">
        <f ca="1">OFFSET('1344p trace'!$S$56,(A48-1)*56,0)-OFFSET('1344p stat'!$H$1,A48*20,0)</f>
        <v>84.979061999998521</v>
      </c>
      <c r="F48" s="5">
        <f ca="1">OFFSET('1344p stat'!$H$1,A48*20,0)-OFFSET('1344p stat'!$K$1,A48*20,0)</f>
        <v>322.39093799999682</v>
      </c>
      <c r="G48" s="5">
        <f ca="1">OFFSET('1344p stat'!$K$1,A48*20,0)-OFFSET('1344p stat'!$N$1,A48*20,0)</f>
        <v>164226.45180400001</v>
      </c>
      <c r="H48" s="5">
        <f ca="1">OFFSET('1344p stat'!$N$1,A48*20,0)</f>
        <v>1153.558196</v>
      </c>
      <c r="I48" s="5"/>
      <c r="J48" s="5">
        <f t="shared" ca="1" si="1"/>
        <v>165787.38</v>
      </c>
      <c r="K48" s="10">
        <f t="shared" ca="1" si="2"/>
        <v>0.99058475864688855</v>
      </c>
      <c r="L48">
        <f t="shared" ca="1" si="0"/>
        <v>7.82550150402287E-4</v>
      </c>
    </row>
    <row r="49" spans="1:12" x14ac:dyDescent="0.25">
      <c r="A49">
        <v>19</v>
      </c>
      <c r="C49" t="str">
        <f ca="1">OFFSET('1344p stat'!$A$1,A49*20,0)</f>
        <v>omp</v>
      </c>
      <c r="D49" s="5">
        <f ca="1">OFFSET('1344p trace'!$R$56,(A49-1)*56,0)-OFFSET('1344p trace'!$S$56,(A49-1)*56,0)</f>
        <v>117.65359999999873</v>
      </c>
      <c r="E49" s="5">
        <f ca="1">OFFSET('1344p trace'!$S$56,(A49-1)*56,0)-OFFSET('1344p stat'!$H$1,A49*20,0)</f>
        <v>0.16279300000041985</v>
      </c>
      <c r="F49" s="5">
        <f ca="1">OFFSET('1344p stat'!$H$1,A49*20,0)-OFFSET('1344p stat'!$K$1,A49*20,0)</f>
        <v>139.15842699999939</v>
      </c>
      <c r="G49" s="5">
        <f ca="1">OFFSET('1344p stat'!$K$1,A49*20,0)-OFFSET('1344p stat'!$N$1,A49*20,0)</f>
        <v>7295.5945510000001</v>
      </c>
      <c r="H49" s="5">
        <f ca="1">OFFSET('1344p stat'!$N$1,A49*20,0)</f>
        <v>403.88962900000001</v>
      </c>
      <c r="I49" s="5"/>
      <c r="J49" s="5">
        <f t="shared" ca="1" si="1"/>
        <v>7838.8054000000002</v>
      </c>
      <c r="K49" s="10">
        <f t="shared" ca="1" si="2"/>
        <v>0.93070234285953823</v>
      </c>
      <c r="L49">
        <f t="shared" ca="1" si="0"/>
        <v>5.1599123436033992E-3</v>
      </c>
    </row>
    <row r="50" spans="1:12" x14ac:dyDescent="0.25">
      <c r="A50">
        <v>20</v>
      </c>
      <c r="C50" t="str">
        <f ca="1">OFFSET('1344p stat'!$A$1,A50*20,0)</f>
        <v>omp non hash</v>
      </c>
      <c r="D50" s="5">
        <f ca="1">OFFSET('1344p trace'!$R$56,(A50-1)*56,0)-OFFSET('1344p trace'!$S$56,(A50-1)*56,0)</f>
        <v>58.212000000000444</v>
      </c>
      <c r="E50" s="5">
        <f ca="1">OFFSET('1344p trace'!$S$56,(A50-1)*56,0)-OFFSET('1344p stat'!$H$1,A50*20,0)</f>
        <v>0.17875899999944522</v>
      </c>
      <c r="F50" s="5">
        <f ca="1">OFFSET('1344p stat'!$H$1,A50*20,0)-OFFSET('1344p stat'!$K$1,A50*20,0)</f>
        <v>139.26893600000039</v>
      </c>
      <c r="G50" s="5">
        <f ca="1">OFFSET('1344p stat'!$K$1,A50*20,0)-OFFSET('1344p stat'!$N$1,A50*20,0)</f>
        <v>6386.8623789999992</v>
      </c>
      <c r="H50" s="5">
        <f ca="1">OFFSET('1344p stat'!$N$1,A50*20,0)</f>
        <v>397.96032600000001</v>
      </c>
      <c r="I50" s="5"/>
      <c r="J50" s="5">
        <f t="shared" ca="1" si="1"/>
        <v>6924.2703999999994</v>
      </c>
      <c r="K50" s="10">
        <f t="shared" ca="1" si="2"/>
        <v>0.92238777662409022</v>
      </c>
      <c r="L50">
        <f t="shared" ca="1" si="0"/>
        <v>4.8895345026968452E-3</v>
      </c>
    </row>
    <row r="51" spans="1:12" x14ac:dyDescent="0.25">
      <c r="A51">
        <v>21</v>
      </c>
      <c r="C51" t="str">
        <f ca="1">OFFSET('1344p stat'!$A$1,A51*20,0)</f>
        <v>non CUDA transp Time</v>
      </c>
      <c r="D51" s="5">
        <f ca="1">OFFSET('1344p trace'!$R$56,(A51-1)*56,0)-OFFSET('1344p trace'!$S$56,(A51-1)*56,0)</f>
        <v>119.14519999999811</v>
      </c>
      <c r="E51" s="5">
        <f ca="1">OFFSET('1344p trace'!$S$56,(A51-1)*56,0)-OFFSET('1344p stat'!$H$1,A51*20,0)</f>
        <v>0.20455000000038126</v>
      </c>
      <c r="F51" s="5">
        <f ca="1">OFFSET('1344p stat'!$H$1,A51*20,0)-OFFSET('1344p stat'!$K$1,A51*20,0)</f>
        <v>180.94372999999996</v>
      </c>
      <c r="G51" s="5">
        <f ca="1">OFFSET('1344p stat'!$K$1,A51*20,0)-OFFSET('1344p stat'!$N$1,A51*20,0)</f>
        <v>7127.3845420000007</v>
      </c>
      <c r="H51" s="5">
        <f ca="1">OFFSET('1344p stat'!$N$1,A51*20,0)</f>
        <v>376.51337799999999</v>
      </c>
      <c r="I51" s="5"/>
      <c r="J51" s="5">
        <f t="shared" ca="1" si="1"/>
        <v>7685.0462000000007</v>
      </c>
      <c r="K51" s="10">
        <f t="shared" ca="1" si="2"/>
        <v>0.92743548399227582</v>
      </c>
      <c r="L51">
        <f t="shared" ca="1" si="0"/>
        <v>1.9360790805491319E-3</v>
      </c>
    </row>
    <row r="52" spans="1:12" x14ac:dyDescent="0.25">
      <c r="A52">
        <v>22</v>
      </c>
      <c r="C52" t="str">
        <f ca="1">OFFSET('1344p stat'!$A$1,A52*20,0)</f>
        <v>non CUDA transp</v>
      </c>
      <c r="D52" s="5">
        <f ca="1">OFFSET('1344p trace'!$R$56,(A52-1)*56,0)-OFFSET('1344p trace'!$S$56,(A52-1)*56,0)</f>
        <v>8375.1064000000006</v>
      </c>
      <c r="E52" s="5">
        <f ca="1">OFFSET('1344p trace'!$S$56,(A52-1)*56,0)-OFFSET('1344p stat'!$H$1,A52*20,0)</f>
        <v>0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>
        <f t="shared" ca="1" si="1"/>
        <v>0</v>
      </c>
      <c r="K52" s="10" t="e">
        <f t="shared" ca="1" si="2"/>
        <v>#DIV/0!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non CUDA transp non hash</v>
      </c>
      <c r="D53" s="5">
        <f ca="1">OFFSET('1344p trace'!$R$56,(A53-1)*56,0)-OFFSET('1344p trace'!$S$56,(A53-1)*56,0)</f>
        <v>58.28559999999834</v>
      </c>
      <c r="E53" s="5">
        <f ca="1">OFFSET('1344p trace'!$S$56,(A53-1)*56,0)-OFFSET('1344p stat'!$H$1,A53*20,0)</f>
        <v>0.17253199999959179</v>
      </c>
      <c r="F53" s="5">
        <f ca="1">OFFSET('1344p stat'!$H$1,A53*20,0)-OFFSET('1344p stat'!$K$1,A53*20,0)</f>
        <v>177.46196299999974</v>
      </c>
      <c r="G53" s="5">
        <f ca="1">OFFSET('1344p stat'!$K$1,A53*20,0)-OFFSET('1344p stat'!$N$1,A53*20,0)</f>
        <v>6794.5585060000003</v>
      </c>
      <c r="H53" s="5">
        <f ca="1">OFFSET('1344p stat'!$N$1,A53*20,0)</f>
        <v>384.41879899999998</v>
      </c>
      <c r="I53" s="5"/>
      <c r="J53" s="5">
        <f t="shared" ca="1" si="1"/>
        <v>7356.6117999999997</v>
      </c>
      <c r="K53" s="10">
        <f t="shared" ca="1" si="2"/>
        <v>0.92359889181593091</v>
      </c>
      <c r="L53">
        <f t="shared" ca="1" si="0"/>
        <v>2.2009654438549771E-3</v>
      </c>
    </row>
    <row r="54" spans="1:12" x14ac:dyDescent="0.25">
      <c r="A54">
        <v>24</v>
      </c>
      <c r="C54" t="str">
        <f ca="1">OFFSET('1344p stat'!$A$1,A54*20,0)</f>
        <v>non CUDA AVX Time</v>
      </c>
      <c r="D54" s="5">
        <f ca="1">OFFSET('1344p trace'!$R$56,(A54-1)*56,0)-OFFSET('1344p trace'!$S$56,(A54-1)*56,0)</f>
        <v>119.00819999999931</v>
      </c>
      <c r="E54" s="5">
        <f ca="1">OFFSET('1344p trace'!$S$56,(A54-1)*56,0)-OFFSET('1344p stat'!$H$1,A54*20,0)</f>
        <v>0.1879140000028201</v>
      </c>
      <c r="F54" s="5">
        <f ca="1">OFFSET('1344p stat'!$H$1,A54*20,0)-OFFSET('1344p stat'!$K$1,A54*20,0)</f>
        <v>167.6530559999992</v>
      </c>
      <c r="G54" s="5">
        <f ca="1">OFFSET('1344p stat'!$K$1,A54*20,0)-OFFSET('1344p stat'!$N$1,A54*20,0)</f>
        <v>7388.9712380000001</v>
      </c>
      <c r="H54" s="5">
        <f ca="1">OFFSET('1344p stat'!$N$1,A54*20,0)</f>
        <v>413.75419199999999</v>
      </c>
      <c r="I54" s="5"/>
      <c r="J54" s="5">
        <f t="shared" ca="1" si="1"/>
        <v>7970.5664000000024</v>
      </c>
      <c r="K54" s="10">
        <f t="shared" ca="1" si="2"/>
        <v>0.92703214140465573</v>
      </c>
      <c r="L54">
        <f t="shared" ca="1" si="0"/>
        <v>5.1439573950552266E-3</v>
      </c>
    </row>
    <row r="55" spans="1:12" x14ac:dyDescent="0.25">
      <c r="A55">
        <v>25</v>
      </c>
      <c r="C55" t="str">
        <f ca="1">OFFSET('1344p stat'!$A$1,A55*20,0)</f>
        <v>non CUDA AVX</v>
      </c>
      <c r="D55" s="5">
        <f ca="1">OFFSET('1344p trace'!$R$56,(A55-1)*56,0)-OFFSET('1344p trace'!$S$56,(A55-1)*56,0)</f>
        <v>8063.4068000000007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AVX non hash</v>
      </c>
      <c r="D56" s="5">
        <f ca="1">OFFSET('1344p trace'!$R$56,(A56-1)*56,0)-OFFSET('1344p trace'!$S$56,(A56-1)*56,0)</f>
        <v>58.140400000000227</v>
      </c>
      <c r="E56" s="5">
        <f ca="1">OFFSET('1344p trace'!$S$56,(A56-1)*56,0)-OFFSET('1344p stat'!$H$1,A56*20,0)</f>
        <v>0.17511299999932817</v>
      </c>
      <c r="F56" s="5">
        <f ca="1">OFFSET('1344p stat'!$H$1,A56*20,0)-OFFSET('1344p stat'!$K$1,A56*20,0)</f>
        <v>167.87567399999989</v>
      </c>
      <c r="G56" s="5">
        <f ca="1">OFFSET('1344p stat'!$K$1,A56*20,0)-OFFSET('1344p stat'!$N$1,A56*20,0)</f>
        <v>6280.9462979999998</v>
      </c>
      <c r="H56" s="5">
        <f ca="1">OFFSET('1344p stat'!$N$1,A56*20,0)</f>
        <v>407.27191499999998</v>
      </c>
      <c r="I56" s="5"/>
      <c r="J56" s="5">
        <f t="shared" ca="1" si="1"/>
        <v>6856.2689999999993</v>
      </c>
      <c r="K56" s="10">
        <f t="shared" ca="1" si="2"/>
        <v>0.91608807909958034</v>
      </c>
      <c r="L56">
        <f t="shared" ca="1" si="0"/>
        <v>5.3200636353735054E-3</v>
      </c>
    </row>
    <row r="57" spans="1:12" x14ac:dyDescent="0.25">
      <c r="A57">
        <v>27</v>
      </c>
      <c r="C57" t="str">
        <f ca="1">OFFSET('1344p stat'!$A$1,A57*20,0)</f>
        <v>non CUDA AVX_OMP Time</v>
      </c>
      <c r="D57" s="5">
        <f ca="1">OFFSET('1344p trace'!$R$56,(A57-1)*56,0)-OFFSET('1344p trace'!$S$56,(A57-1)*56,0)</f>
        <v>119.25019999999859</v>
      </c>
      <c r="E57" s="5">
        <f ca="1">OFFSET('1344p trace'!$S$56,(A57-1)*56,0)-OFFSET('1344p stat'!$H$1,A57*20,0)</f>
        <v>0.17359500000111439</v>
      </c>
      <c r="F57" s="5">
        <f ca="1">OFFSET('1344p stat'!$H$1,A57*20,0)-OFFSET('1344p stat'!$K$1,A57*20,0)</f>
        <v>167.38367199999993</v>
      </c>
      <c r="G57" s="5">
        <f ca="1">OFFSET('1344p stat'!$K$1,A57*20,0)-OFFSET('1344p stat'!$N$1,A57*20,0)</f>
        <v>6433.3501500000002</v>
      </c>
      <c r="H57" s="5">
        <f ca="1">OFFSET('1344p stat'!$N$1,A57*20,0)</f>
        <v>404.49098300000003</v>
      </c>
      <c r="I57" s="5"/>
      <c r="J57" s="5">
        <f t="shared" ca="1" si="1"/>
        <v>7005.3984000000009</v>
      </c>
      <c r="K57" s="10">
        <f t="shared" ca="1" si="2"/>
        <v>0.91834179623531464</v>
      </c>
      <c r="L57">
        <f t="shared" ca="1" si="0"/>
        <v>4.6165781636224321E-3</v>
      </c>
    </row>
    <row r="58" spans="1:12" x14ac:dyDescent="0.25">
      <c r="A58">
        <v>28</v>
      </c>
      <c r="C58" t="str">
        <f ca="1">OFFSET('1344p stat'!$A$1,A58*20,0)</f>
        <v>non CUDA AVX_OMP</v>
      </c>
      <c r="D58" s="5">
        <f ca="1">OFFSET('1344p trace'!$R$56,(A58-1)*56,0)-OFFSET('1344p trace'!$S$56,(A58-1)*56,0)</f>
        <v>8190.4874000000009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0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AVX_OMP non hash</v>
      </c>
      <c r="D59" s="5">
        <f ca="1">OFFSET('1344p trace'!$R$56,(A59-1)*56,0)-OFFSET('1344p trace'!$S$56,(A59-1)*56,0)</f>
        <v>58.150000000001455</v>
      </c>
      <c r="E59" s="5">
        <f ca="1">OFFSET('1344p trace'!$S$56,(A59-1)*56,0)-OFFSET('1344p stat'!$H$1,A59*20,0)</f>
        <v>0.20214599999690108</v>
      </c>
      <c r="F59" s="5">
        <f ca="1">OFFSET('1344p stat'!$H$1,A59*20,0)-OFFSET('1344p stat'!$K$1,A59*20,0)</f>
        <v>167.89323299999978</v>
      </c>
      <c r="G59" s="5">
        <f ca="1">OFFSET('1344p stat'!$K$1,A59*20,0)-OFFSET('1344p stat'!$N$1,A59*20,0)</f>
        <v>6465.6145620000007</v>
      </c>
      <c r="H59" s="5">
        <f ca="1">OFFSET('1344p stat'!$N$1,A59*20,0)</f>
        <v>414.89205900000002</v>
      </c>
      <c r="I59" s="5"/>
      <c r="J59" s="5">
        <f t="shared" ca="1" si="1"/>
        <v>7048.6019999999971</v>
      </c>
      <c r="K59" s="10">
        <f t="shared" ca="1" si="2"/>
        <v>0.91729034523441721</v>
      </c>
      <c r="L59">
        <f t="shared" ca="1" si="0"/>
        <v>4.2748723773807125E-3</v>
      </c>
    </row>
    <row r="60" spans="1:12" x14ac:dyDescent="0.25">
      <c r="A60">
        <v>30</v>
      </c>
      <c r="C60" t="str">
        <f ca="1">OFFSET('1344p stat'!$A$1,A60*20,0)</f>
        <v>non CUDA transp_AVX Time</v>
      </c>
      <c r="D60" s="5">
        <f ca="1">OFFSET('1344p trace'!$R$56,(A60-1)*56,0)-OFFSET('1344p trace'!$S$56,(A60-1)*56,0)</f>
        <v>119.45520000000215</v>
      </c>
      <c r="E60" s="5">
        <f ca="1">OFFSET('1344p trace'!$S$56,(A60-1)*56,0)-OFFSET('1344p stat'!$H$1,A60*20,0)</f>
        <v>0.1939860000002227</v>
      </c>
      <c r="F60" s="5">
        <f ca="1">OFFSET('1344p stat'!$H$1,A60*20,0)-OFFSET('1344p stat'!$K$1,A60*20,0)</f>
        <v>163.08245999999963</v>
      </c>
      <c r="G60" s="5">
        <f ca="1">OFFSET('1344p stat'!$K$1,A60*20,0)-OFFSET('1344p stat'!$N$1,A60*20,0)</f>
        <v>7210.0516530000004</v>
      </c>
      <c r="H60" s="5">
        <f ca="1">OFFSET('1344p stat'!$N$1,A60*20,0)</f>
        <v>395.28570100000002</v>
      </c>
      <c r="I60" s="5"/>
      <c r="J60" s="5">
        <f t="shared" ca="1" si="1"/>
        <v>7768.6138000000001</v>
      </c>
      <c r="K60" s="10">
        <f t="shared" ref="K60:K80" ca="1" si="3">G60/J60</f>
        <v>0.92810015256518485</v>
      </c>
      <c r="L60">
        <f t="shared" ref="L60:L80" ca="1" si="4">$K$29*POWER(K60,2)*SQRT(G168/(POWER(G60,2)*$L$29)+J168/(POWER(J60,2)*$L$29))</f>
        <v>3.2637684789351587E-3</v>
      </c>
    </row>
    <row r="61" spans="1:12" x14ac:dyDescent="0.25">
      <c r="A61">
        <v>31</v>
      </c>
      <c r="C61" t="str">
        <f ca="1">OFFSET('1344p stat'!$A$1,A61*20,0)</f>
        <v>non CUDA transp_AVX</v>
      </c>
      <c r="D61" s="5">
        <f ca="1">OFFSET('1344p trace'!$R$56,(A61-1)*56,0)-OFFSET('1344p trace'!$S$56,(A61-1)*56,0)</f>
        <v>8413.6561999999994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1"/>
        <v>0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 t="str">
        <f ca="1">OFFSET('1344p stat'!$A$1,A62*20,0)</f>
        <v>non CUDA transp_AVX non hash</v>
      </c>
      <c r="D62" s="5">
        <f ca="1">OFFSET('1344p trace'!$R$56,(A62-1)*56,0)-OFFSET('1344p trace'!$S$56,(A62-1)*56,0)</f>
        <v>58.396200000002864</v>
      </c>
      <c r="E62" s="5">
        <f ca="1">OFFSET('1344p trace'!$S$56,(A62-1)*56,0)-OFFSET('1344p stat'!$H$1,A62*20,0)</f>
        <v>0.19450699999924836</v>
      </c>
      <c r="F62" s="5">
        <f ca="1">OFFSET('1344p stat'!$H$1,A62*20,0)-OFFSET('1344p stat'!$K$1,A62*20,0)</f>
        <v>155.33749100000023</v>
      </c>
      <c r="G62" s="5">
        <f ca="1">OFFSET('1344p stat'!$K$1,A62*20,0)-OFFSET('1344p stat'!$N$1,A62*20,0)</f>
        <v>6932.55213</v>
      </c>
      <c r="H62" s="5">
        <f ca="1">OFFSET('1344p stat'!$N$1,A62*20,0)</f>
        <v>392.52027199999998</v>
      </c>
      <c r="I62" s="5"/>
      <c r="J62" s="5">
        <f t="shared" ca="1" si="1"/>
        <v>7480.6043999999993</v>
      </c>
      <c r="K62" s="10">
        <f t="shared" ca="1" si="3"/>
        <v>0.9267368997617359</v>
      </c>
      <c r="L62">
        <f t="shared" ca="1" si="4"/>
        <v>4.2534281577963169E-3</v>
      </c>
    </row>
    <row r="63" spans="1:12" x14ac:dyDescent="0.25">
      <c r="A63">
        <v>33</v>
      </c>
      <c r="C63" t="str">
        <f ca="1">OFFSET('1344p stat'!$A$1,A63*20,0)</f>
        <v>non CUDA transp_AVX_OMP Time</v>
      </c>
      <c r="D63" s="5">
        <f ca="1">OFFSET('1344p trace'!$R$56,(A63-1)*56,0)-OFFSET('1344p trace'!$S$56,(A63-1)*56,0)</f>
        <v>119.17799999999988</v>
      </c>
      <c r="E63" s="5">
        <f ca="1">OFFSET('1344p trace'!$S$56,(A63-1)*56,0)-OFFSET('1344p stat'!$H$1,A63*20,0)</f>
        <v>0.18689499999800319</v>
      </c>
      <c r="F63" s="5">
        <f ca="1">OFFSET('1344p stat'!$H$1,A63*20,0)-OFFSET('1344p stat'!$K$1,A63*20,0)</f>
        <v>159.12610400000085</v>
      </c>
      <c r="G63" s="5">
        <f ca="1">OFFSET('1344p stat'!$K$1,A63*20,0)-OFFSET('1344p stat'!$N$1,A63*20,0)</f>
        <v>7202.9936389999993</v>
      </c>
      <c r="H63" s="5">
        <f ca="1">OFFSET('1344p stat'!$N$1,A63*20,0)</f>
        <v>393.23756200000003</v>
      </c>
      <c r="I63" s="5"/>
      <c r="J63" s="5">
        <f t="shared" ca="1" si="1"/>
        <v>7755.5441999999985</v>
      </c>
      <c r="K63" s="10">
        <f t="shared" ca="1" si="3"/>
        <v>0.92875412134199442</v>
      </c>
      <c r="L63">
        <f t="shared" ca="1" si="4"/>
        <v>1.978943669064297E-3</v>
      </c>
    </row>
    <row r="64" spans="1:12" x14ac:dyDescent="0.25">
      <c r="A64">
        <v>34</v>
      </c>
      <c r="C64" t="str">
        <f ca="1">OFFSET('1344p stat'!$A$1,A64*20,0)</f>
        <v>non CUDA transp_AVX_OMP</v>
      </c>
      <c r="D64" s="5">
        <f ca="1">OFFSET('1344p trace'!$R$56,(A64-1)*56,0)-OFFSET('1344p trace'!$S$56,(A64-1)*56,0)</f>
        <v>8546.9754000000012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1"/>
        <v>0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 t="str">
        <f ca="1">OFFSET('1344p stat'!$A$1,A65*20,0)</f>
        <v>non CUDA transp_AVX_OMP non hash</v>
      </c>
      <c r="D65" s="5">
        <f ca="1">OFFSET('1344p trace'!$R$56,(A65-1)*56,0)-OFFSET('1344p trace'!$S$56,(A65-1)*56,0)</f>
        <v>60.165600000003906</v>
      </c>
      <c r="E65" s="5">
        <f ca="1">OFFSET('1344p trace'!$S$56,(A65-1)*56,0)-OFFSET('1344p stat'!$H$1,A65*20,0)</f>
        <v>0.26091799999994691</v>
      </c>
      <c r="F65" s="5">
        <f ca="1">OFFSET('1344p stat'!$H$1,A65*20,0)-OFFSET('1344p stat'!$K$1,A65*20,0)</f>
        <v>176.09574199999952</v>
      </c>
      <c r="G65" s="5">
        <f ca="1">OFFSET('1344p stat'!$K$1,A65*20,0)-OFFSET('1344p stat'!$N$1,A65*20,0)</f>
        <v>7266.7942810000004</v>
      </c>
      <c r="H65" s="5">
        <f ca="1">OFFSET('1344p stat'!$N$1,A65*20,0)</f>
        <v>417.129459</v>
      </c>
      <c r="I65" s="5"/>
      <c r="J65" s="5">
        <f t="shared" ca="1" si="1"/>
        <v>7860.2803999999996</v>
      </c>
      <c r="K65" s="10">
        <f t="shared" ca="1" si="3"/>
        <v>0.92449555374640335</v>
      </c>
      <c r="L65">
        <f t="shared" ca="1" si="4"/>
        <v>2.7598015227879608E-2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 t="e">
        <f ca="1">OFFSET('1344p trace'!$R$56,(A77-1)*56,0)-OFFSET('1344p trace'!$S$56,(A77-1)*56,0)</f>
        <v>#DIV/0!</v>
      </c>
      <c r="E77" s="5" t="e">
        <f ca="1">OFFSET('1344p trace'!$S$56,(A77-1)*56,0)-OFFSET('1344p stat'!$H$1,A77*20,0)</f>
        <v>#DIV/0!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 t="e">
        <f t="shared" ca="1" si="1"/>
        <v>#DIV/0!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 t="e">
        <f ca="1">OFFSET('1344p trace'!$R$56,(A78-1)*56,0)-OFFSET('1344p trace'!$S$56,(A78-1)*56,0)</f>
        <v>#DIV/0!</v>
      </c>
      <c r="E78" s="5" t="e">
        <f ca="1">OFFSET('1344p trace'!$S$56,(A78-1)*56,0)-OFFSET('1344p stat'!$H$1,A78*20,0)</f>
        <v>#DIV/0!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 t="e">
        <f t="shared" ca="1" si="1"/>
        <v>#DIV/0!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 t="e">
        <f ca="1">OFFSET('1344p trace'!$R$56,(A79-1)*56,0)-OFFSET('1344p trace'!$S$56,(A79-1)*56,0)</f>
        <v>#DIV/0!</v>
      </c>
      <c r="E79" s="5" t="e">
        <f ca="1">OFFSET('1344p trace'!$S$56,(A79-1)*56,0)-OFFSET('1344p stat'!$H$1,A79*20,0)</f>
        <v>#DIV/0!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 t="e">
        <f t="shared" ca="1" si="1"/>
        <v>#DIV/0!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 t="e">
        <f ca="1">OFFSET('1344p trace'!$R$56,(A80-1)*56,0)-OFFSET('1344p trace'!$S$56,(A80-1)*56,0)</f>
        <v>#DIV/0!</v>
      </c>
      <c r="E80" s="5" t="e">
        <f ca="1">OFFSET('1344p trace'!$S$56,(A80-1)*56,0)-OFFSET('1344p stat'!$H$1,A80*20,0)</f>
        <v>#DIV/0!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 t="e">
        <f t="shared" ca="1" si="1"/>
        <v>#DIV/0!</v>
      </c>
      <c r="K80" s="10" t="e">
        <f t="shared" ca="1" si="3"/>
        <v>#DIV/0!</v>
      </c>
      <c r="L80" t="e">
        <f t="shared" ca="1" si="4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10240.841999999999</v>
      </c>
      <c r="E85" s="5">
        <f ca="1">OFFSET('1344p trace'!$S$56,(A85-1)*56,0)</f>
        <v>10172</v>
      </c>
      <c r="F85" s="5">
        <f ca="1">OFFSET('1344p stat'!$H$1,A85*20,0)</f>
        <v>10095.054805</v>
      </c>
      <c r="G85" s="5">
        <f ca="1">OFFSET('1344p stat'!$K$1,A85*20,0)</f>
        <v>9620.3564260000003</v>
      </c>
      <c r="H85" s="5">
        <f ca="1">OFFSET('1344p stat'!$N$1,A85*20,0)</f>
        <v>453.20229799999998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10255.982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5777.1230000000005</v>
      </c>
      <c r="E87" s="5">
        <f ca="1">OFFSET('1344p trace'!$S$56,(A87-1)*56,0)</f>
        <v>5711.2562000000007</v>
      </c>
      <c r="F87" s="5">
        <f ca="1">OFFSET('1344p stat'!$H$1,A87*20,0)</f>
        <v>5661.4869630000003</v>
      </c>
      <c r="G87" s="5">
        <f ca="1">OFFSET('1344p stat'!$K$1,A87*20,0)</f>
        <v>5188.0397849999999</v>
      </c>
      <c r="H87" s="5">
        <f ca="1">OFFSET('1344p stat'!$N$1,A87*20,0)</f>
        <v>451.49143099999998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9937.8154000000013</v>
      </c>
      <c r="E88" s="5">
        <f ca="1">OFFSET('1344p trace'!$S$56,(A88-1)*56,0)</f>
        <v>9869.009</v>
      </c>
      <c r="F88" s="5">
        <f ca="1">OFFSET('1344p stat'!$H$1,A88*20,0)</f>
        <v>9794.3939449999998</v>
      </c>
      <c r="G88" s="5">
        <f ca="1">OFFSET('1344p stat'!$K$1,A88*20,0)</f>
        <v>9365.5726560000003</v>
      </c>
      <c r="H88" s="5">
        <f ca="1">OFFSET('1344p stat'!$N$1,A88*20,0)</f>
        <v>473.80709300000001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9585.4169999999976</v>
      </c>
      <c r="E89" s="5">
        <f ca="1">OFFSET('1344p trace'!$S$56,(A89-1)*56,0)</f>
        <v>9517.6113999999961</v>
      </c>
      <c r="F89" s="5">
        <f ca="1">OFFSET('1344p stat'!$H$1,A89*20,0)</f>
        <v>9437.8523829999995</v>
      </c>
      <c r="G89" s="5">
        <f ca="1">OFFSET('1344p stat'!$K$1,A89*20,0)</f>
        <v>8964.7548239999996</v>
      </c>
      <c r="H89" s="5">
        <f ca="1">OFFSET('1344p stat'!$N$1,A89*20,0)</f>
        <v>573.39515400000005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9515.6703999999991</v>
      </c>
      <c r="E90" s="5">
        <f ca="1">OFFSET('1344p trace'!$S$56,(A90-1)*56,0)</f>
        <v>9447.9778000000006</v>
      </c>
      <c r="F90" s="5">
        <f ca="1">OFFSET('1344p stat'!$H$1,A90*20,0)</f>
        <v>9367.5543359999992</v>
      </c>
      <c r="G90" s="5">
        <f ca="1">OFFSET('1344p stat'!$K$1,A90*20,0)</f>
        <v>8941.2138090000008</v>
      </c>
      <c r="H90" s="5">
        <f ca="1">OFFSET('1344p stat'!$N$1,A90*20,0)</f>
        <v>505.12104199999999</v>
      </c>
    </row>
    <row r="91" spans="1:8" x14ac:dyDescent="0.25">
      <c r="A91">
        <v>7</v>
      </c>
      <c r="C91" t="str">
        <f ca="1">OFFSET('1344p stat'!$A$1,A91*20,0)</f>
        <v>CUDA ant add CPU12</v>
      </c>
      <c r="D91" s="5">
        <f ca="1">OFFSET('1344p trace'!$R$56,(A91-1)*56,0)</f>
        <v>12928.146000000002</v>
      </c>
      <c r="E91" s="5">
        <f ca="1">OFFSET('1344p trace'!$S$56,(A91-1)*56,0)</f>
        <v>12819.903999999997</v>
      </c>
      <c r="F91" s="5">
        <f ca="1">OFFSET('1344p stat'!$H$1,A91*20,0)</f>
        <v>12804.630938</v>
      </c>
      <c r="G91" s="5">
        <f ca="1">OFFSET('1344p stat'!$K$1,A91*20,0)</f>
        <v>10803.033729999999</v>
      </c>
      <c r="H91" s="5">
        <f ca="1">OFFSET('1344p stat'!$N$1,A91*20,0)</f>
        <v>2629.0544289999998</v>
      </c>
    </row>
    <row r="92" spans="1:8" x14ac:dyDescent="0.25">
      <c r="A92">
        <v>8</v>
      </c>
      <c r="C92" t="str">
        <f ca="1">OFFSET('1344p stat'!$A$1,A92*20,0)</f>
        <v>CUDA opt</v>
      </c>
      <c r="D92" s="5">
        <f ca="1">OFFSET('1344p trace'!$R$56,(A92-1)*56,0)</f>
        <v>10298.364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opt Time</v>
      </c>
      <c r="D93" s="5">
        <f ca="1">OFFSET('1344p trace'!$R$56,(A93-1)*56,0)</f>
        <v>10292.661999999998</v>
      </c>
      <c r="E93" s="5">
        <f ca="1">OFFSET('1344p trace'!$S$56,(A93-1)*56,0)</f>
        <v>10224.26</v>
      </c>
      <c r="F93" s="5">
        <f ca="1">OFFSET('1344p stat'!$H$1,A93*20,0)</f>
        <v>10137.922129</v>
      </c>
      <c r="G93" s="5">
        <f ca="1">OFFSET('1344p stat'!$K$1,A93*20,0)</f>
        <v>9208.5975199999993</v>
      </c>
      <c r="H93" s="5">
        <f ca="1">OFFSET('1344p stat'!$N$1,A93*20,0)</f>
        <v>0</v>
      </c>
    </row>
    <row r="94" spans="1:8" x14ac:dyDescent="0.25">
      <c r="A94">
        <v>10</v>
      </c>
      <c r="C94" t="str">
        <f ca="1">OFFSET('1344p stat'!$A$1,A94*20,0)</f>
        <v>CUDA opt non hash</v>
      </c>
      <c r="D94" s="5">
        <f ca="1">OFFSET('1344p trace'!$R$56,(A94-1)*56,0)</f>
        <v>4019.8894000000005</v>
      </c>
      <c r="E94" s="5">
        <f ca="1">OFFSET('1344p trace'!$S$56,(A94-1)*56,0)</f>
        <v>3955.0298000000003</v>
      </c>
      <c r="F94" s="5">
        <f ca="1">OFFSET('1344p stat'!$H$1,A94*20,0)</f>
        <v>3900.1791210000001</v>
      </c>
      <c r="G94" s="5">
        <f ca="1">OFFSET('1344p stat'!$K$1,A94*20,0)</f>
        <v>2968.945142</v>
      </c>
      <c r="H94" s="5">
        <f ca="1">OFFSET('1344p stat'!$N$1,A94*20,0)</f>
        <v>0</v>
      </c>
    </row>
    <row r="95" spans="1:8" x14ac:dyDescent="0.25">
      <c r="A95">
        <v>11</v>
      </c>
      <c r="C95" t="str">
        <f ca="1">OFFSET('1344p stat'!$A$1,A95*20,0)</f>
        <v>CUDA opt ant</v>
      </c>
      <c r="D95" s="5">
        <f ca="1">OFFSET('1344p trace'!$R$56,(A95-1)*56,0)</f>
        <v>9962.3765999999996</v>
      </c>
      <c r="E95" s="5">
        <f ca="1">OFFSET('1344p trace'!$S$56,(A95-1)*56,0)</f>
        <v>9894.4381999999987</v>
      </c>
      <c r="F95" s="5">
        <f ca="1">OFFSET('1344p stat'!$H$1,A95*20,0)</f>
        <v>9808.4644530000005</v>
      </c>
      <c r="G95" s="5">
        <f ca="1">OFFSET('1344p stat'!$K$1,A95*20,0)</f>
        <v>8911.4507620000004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ant non hash</v>
      </c>
      <c r="D96" s="5">
        <f ca="1">OFFSET('1344p trace'!$R$56,(A96-1)*56,0)</f>
        <v>9487.2558000000008</v>
      </c>
      <c r="E96" s="5">
        <f ca="1">OFFSET('1344p trace'!$S$56,(A96-1)*56,0)</f>
        <v>9419.3608000000022</v>
      </c>
      <c r="F96" s="5">
        <f ca="1">OFFSET('1344p stat'!$H$1,A96*20,0)</f>
        <v>9334.5418950000003</v>
      </c>
      <c r="G96" s="5">
        <f ca="1">OFFSET('1344p stat'!$K$1,A96*20,0)</f>
        <v>8409.0458789999993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ant par</v>
      </c>
      <c r="D97" s="5">
        <f ca="1">OFFSET('1344p trace'!$R$56,(A97-1)*56,0)</f>
        <v>9589.3636000000006</v>
      </c>
      <c r="E97" s="5">
        <f ca="1">OFFSET('1344p trace'!$S$56,(A97-1)*56,0)</f>
        <v>9521.4629999999997</v>
      </c>
      <c r="F97" s="5">
        <f ca="1">OFFSET('1344p stat'!$H$1,A97*20,0)</f>
        <v>9436.3755270000001</v>
      </c>
      <c r="G97" s="5">
        <f ca="1">OFFSET('1344p stat'!$K$1,A97*20,0)</f>
        <v>8394.5869340000008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non CUDA Time</v>
      </c>
      <c r="D98" s="5">
        <f ca="1">OFFSET('1344p trace'!$R$56,(A98-1)*56,0)</f>
        <v>8047.071799999997</v>
      </c>
      <c r="E98" s="5">
        <f ca="1">OFFSET('1344p trace'!$S$56,(A98-1)*56,0)</f>
        <v>7926.0673999999999</v>
      </c>
      <c r="F98" s="5">
        <f ca="1">OFFSET('1344p stat'!$H$1,A98*20,0)</f>
        <v>7925.8528610000003</v>
      </c>
      <c r="G98" s="5">
        <f ca="1">OFFSET('1344p stat'!$K$1,A98*20,0)</f>
        <v>7784.5977540000004</v>
      </c>
      <c r="H98" s="5">
        <f ca="1">OFFSET('1344p stat'!$N$1,A98*20,0)</f>
        <v>418.30729200000002</v>
      </c>
    </row>
    <row r="99" spans="1:8" x14ac:dyDescent="0.25">
      <c r="A99">
        <v>15</v>
      </c>
      <c r="C99" t="str">
        <f ca="1">OFFSET('1344p stat'!$A$1,A99*20,0)</f>
        <v>non CUDA</v>
      </c>
      <c r="D99" s="5">
        <f ca="1">OFFSET('1344p trace'!$R$56,(A99-1)*56,0)</f>
        <v>7961.5523999999996</v>
      </c>
      <c r="E99" s="5">
        <f ca="1">OFFSET('1344p trace'!$S$56,(A99-1)*56,0)</f>
        <v>0</v>
      </c>
      <c r="F99" s="5">
        <f ca="1">OFFSET('1344p stat'!$H$1,A99*20,0)</f>
        <v>0</v>
      </c>
      <c r="G99" s="5">
        <f ca="1">OFFSET('1344p stat'!$K$1,A99*20,0)</f>
        <v>0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non CUDA non hash</v>
      </c>
      <c r="D100" s="5">
        <f ca="1">OFFSET('1344p trace'!$R$56,(A100-1)*56,0)</f>
        <v>6795.7007999999969</v>
      </c>
      <c r="E100" s="5">
        <f ca="1">OFFSET('1344p trace'!$S$56,(A100-1)*56,0)</f>
        <v>6737.6590000000006</v>
      </c>
      <c r="F100" s="5">
        <f ca="1">OFFSET('1344p stat'!$H$1,A100*20,0)</f>
        <v>6737.5091990000001</v>
      </c>
      <c r="G100" s="5">
        <f ca="1">OFFSET('1344p stat'!$K$1,A100*20,0)</f>
        <v>6597.63375</v>
      </c>
      <c r="H100" s="5">
        <f ca="1">OFFSET('1344p stat'!$N$1,A100*20,0)</f>
        <v>392.53147100000001</v>
      </c>
    </row>
    <row r="101" spans="1:8" x14ac:dyDescent="0.25">
      <c r="A101">
        <v>17</v>
      </c>
      <c r="C101" t="str">
        <f ca="1">OFFSET('1344p stat'!$A$1,A101*20,0)</f>
        <v>Classic ACO</v>
      </c>
      <c r="D101" s="5">
        <f ca="1">OFFSET('1344p trace'!$R$56,(A101-1)*56,0)</f>
        <v>172004.44</v>
      </c>
      <c r="E101" s="5">
        <f ca="1">OFFSET('1344p trace'!$S$56,(A101-1)*56,0)</f>
        <v>167119.54</v>
      </c>
      <c r="F101" s="5">
        <f ca="1">OFFSET('1344p stat'!$H$1,A101*20,0)</f>
        <v>166925.65593800001</v>
      </c>
      <c r="G101" s="5">
        <f ca="1">OFFSET('1344p stat'!$K$1,A101*20,0)</f>
        <v>166604.12812499999</v>
      </c>
      <c r="H101" s="5">
        <f ca="1">OFFSET('1344p stat'!$N$1,A101*20,0)</f>
        <v>1156.781309</v>
      </c>
    </row>
    <row r="102" spans="1:8" x14ac:dyDescent="0.25">
      <c r="A102">
        <v>18</v>
      </c>
      <c r="C102" t="str">
        <f ca="1">OFFSET('1344p stat'!$A$1,A102*20,0)</f>
        <v>Classic ACO non hash</v>
      </c>
      <c r="D102" s="5">
        <f ca="1">OFFSET('1344p trace'!$R$56,(A102-1)*56,0)</f>
        <v>165860.26</v>
      </c>
      <c r="E102" s="5">
        <f ca="1">OFFSET('1344p trace'!$S$56,(A102-1)*56,0)</f>
        <v>165787.38</v>
      </c>
      <c r="F102" s="5">
        <f ca="1">OFFSET('1344p stat'!$H$1,A102*20,0)</f>
        <v>165702.40093800001</v>
      </c>
      <c r="G102" s="5">
        <f ca="1">OFFSET('1344p stat'!$K$1,A102*20,0)</f>
        <v>165380.01</v>
      </c>
      <c r="H102" s="5">
        <f ca="1">OFFSET('1344p stat'!$N$1,A102*20,0)</f>
        <v>1153.558196</v>
      </c>
    </row>
    <row r="103" spans="1:8" x14ac:dyDescent="0.25">
      <c r="A103">
        <v>19</v>
      </c>
      <c r="C103" t="str">
        <f ca="1">OFFSET('1344p stat'!$A$1,A103*20,0)</f>
        <v>omp</v>
      </c>
      <c r="D103" s="5">
        <f ca="1">OFFSET('1344p trace'!$R$56,(A103-1)*56,0)</f>
        <v>7956.4589999999989</v>
      </c>
      <c r="E103" s="5">
        <f ca="1">OFFSET('1344p trace'!$S$56,(A103-1)*56,0)</f>
        <v>7838.8054000000002</v>
      </c>
      <c r="F103" s="5">
        <f ca="1">OFFSET('1344p stat'!$H$1,A103*20,0)</f>
        <v>7838.6426069999998</v>
      </c>
      <c r="G103" s="5">
        <f ca="1">OFFSET('1344p stat'!$K$1,A103*20,0)</f>
        <v>7699.4841800000004</v>
      </c>
      <c r="H103" s="5">
        <f ca="1">OFFSET('1344p stat'!$N$1,A103*20,0)</f>
        <v>403.88962900000001</v>
      </c>
    </row>
    <row r="104" spans="1:8" x14ac:dyDescent="0.25">
      <c r="A104">
        <v>20</v>
      </c>
      <c r="C104" t="str">
        <f ca="1">OFFSET('1344p stat'!$A$1,A104*20,0)</f>
        <v>omp non hash</v>
      </c>
      <c r="D104" s="5">
        <f ca="1">OFFSET('1344p trace'!$R$56,(A104-1)*56,0)</f>
        <v>6982.4823999999999</v>
      </c>
      <c r="E104" s="5">
        <f ca="1">OFFSET('1344p trace'!$S$56,(A104-1)*56,0)</f>
        <v>6924.2703999999994</v>
      </c>
      <c r="F104" s="5">
        <f ca="1">OFFSET('1344p stat'!$H$1,A104*20,0)</f>
        <v>6924.091641</v>
      </c>
      <c r="G104" s="5">
        <f ca="1">OFFSET('1344p stat'!$K$1,A104*20,0)</f>
        <v>6784.8227049999996</v>
      </c>
      <c r="H104" s="5">
        <f ca="1">OFFSET('1344p stat'!$N$1,A104*20,0)</f>
        <v>397.96032600000001</v>
      </c>
    </row>
    <row r="105" spans="1:8" x14ac:dyDescent="0.25">
      <c r="A105">
        <v>21</v>
      </c>
      <c r="C105" t="str">
        <f ca="1">OFFSET('1344p stat'!$A$1,A105*20,0)</f>
        <v>non CUDA transp Time</v>
      </c>
      <c r="D105" s="5">
        <f ca="1">OFFSET('1344p trace'!$R$56,(A105-1)*56,0)</f>
        <v>7804.1913999999988</v>
      </c>
      <c r="E105" s="5">
        <f ca="1">OFFSET('1344p trace'!$S$56,(A105-1)*56,0)</f>
        <v>7685.0462000000007</v>
      </c>
      <c r="F105" s="5">
        <f ca="1">OFFSET('1344p stat'!$H$1,A105*20,0)</f>
        <v>7684.8416500000003</v>
      </c>
      <c r="G105" s="5">
        <f ca="1">OFFSET('1344p stat'!$K$1,A105*20,0)</f>
        <v>7503.8979200000003</v>
      </c>
      <c r="H105" s="5">
        <f ca="1">OFFSET('1344p stat'!$N$1,A105*20,0)</f>
        <v>376.51337799999999</v>
      </c>
    </row>
    <row r="106" spans="1:8" x14ac:dyDescent="0.25">
      <c r="A106">
        <v>22</v>
      </c>
      <c r="C106" t="str">
        <f ca="1">OFFSET('1344p stat'!$A$1,A106*20,0)</f>
        <v>non CUDA transp</v>
      </c>
      <c r="D106" s="5">
        <f ca="1">OFFSET('1344p trace'!$R$56,(A106-1)*56,0)</f>
        <v>8375.1064000000006</v>
      </c>
      <c r="E106" s="5">
        <f ca="1">OFFSET('1344p trace'!$S$56,(A106-1)*56,0)</f>
        <v>0</v>
      </c>
      <c r="F106" s="5">
        <f ca="1">OFFSET('1344p stat'!$H$1,A106*20,0)</f>
        <v>0</v>
      </c>
      <c r="G106" s="5">
        <f ca="1">OFFSET('1344p stat'!$K$1,A106*20,0)</f>
        <v>0</v>
      </c>
      <c r="H106" s="5">
        <f ca="1">OFFSET('1344p stat'!$N$1,A106*20,0)</f>
        <v>0</v>
      </c>
    </row>
    <row r="107" spans="1:8" x14ac:dyDescent="0.25">
      <c r="A107">
        <v>23</v>
      </c>
      <c r="C107" t="str">
        <f ca="1">OFFSET('1344p stat'!$A$1,A107*20,0)</f>
        <v>non CUDA transp non hash</v>
      </c>
      <c r="D107" s="5">
        <f ca="1">OFFSET('1344p trace'!$R$56,(A107-1)*56,0)</f>
        <v>7414.897399999998</v>
      </c>
      <c r="E107" s="5">
        <f ca="1">OFFSET('1344p trace'!$S$56,(A107-1)*56,0)</f>
        <v>7356.6117999999997</v>
      </c>
      <c r="F107" s="5">
        <f ca="1">OFFSET('1344p stat'!$H$1,A107*20,0)</f>
        <v>7356.4392680000001</v>
      </c>
      <c r="G107" s="5">
        <f ca="1">OFFSET('1344p stat'!$K$1,A107*20,0)</f>
        <v>7178.9773050000003</v>
      </c>
      <c r="H107" s="5">
        <f ca="1">OFFSET('1344p stat'!$N$1,A107*20,0)</f>
        <v>384.41879899999998</v>
      </c>
    </row>
    <row r="108" spans="1:8" x14ac:dyDescent="0.25">
      <c r="A108">
        <v>24</v>
      </c>
      <c r="C108" t="str">
        <f ca="1">OFFSET('1344p stat'!$A$1,A108*20,0)</f>
        <v>non CUDA AVX Time</v>
      </c>
      <c r="D108" s="5">
        <f ca="1">OFFSET('1344p trace'!$R$56,(A108-1)*56,0)</f>
        <v>8089.5746000000017</v>
      </c>
      <c r="E108" s="5">
        <f ca="1">OFFSET('1344p trace'!$S$56,(A108-1)*56,0)</f>
        <v>7970.5664000000024</v>
      </c>
      <c r="F108" s="5">
        <f ca="1">OFFSET('1344p stat'!$H$1,A108*20,0)</f>
        <v>7970.3784859999996</v>
      </c>
      <c r="G108" s="5">
        <f ca="1">OFFSET('1344p stat'!$K$1,A108*20,0)</f>
        <v>7802.7254300000004</v>
      </c>
      <c r="H108" s="5">
        <f ca="1">OFFSET('1344p stat'!$N$1,A108*20,0)</f>
        <v>413.75419199999999</v>
      </c>
    </row>
    <row r="109" spans="1:8" x14ac:dyDescent="0.25">
      <c r="A109">
        <v>25</v>
      </c>
      <c r="C109" t="str">
        <f ca="1">OFFSET('1344p stat'!$A$1,A109*20,0)</f>
        <v>non CUDA AVX</v>
      </c>
      <c r="D109" s="5">
        <f ca="1">OFFSET('1344p trace'!$R$56,(A109-1)*56,0)</f>
        <v>8063.4068000000007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AVX non hash</v>
      </c>
      <c r="D110" s="5">
        <f ca="1">OFFSET('1344p trace'!$R$56,(A110-1)*56,0)</f>
        <v>6914.4093999999996</v>
      </c>
      <c r="E110" s="5">
        <f ca="1">OFFSET('1344p trace'!$S$56,(A110-1)*56,0)</f>
        <v>6856.2689999999993</v>
      </c>
      <c r="F110" s="5">
        <f ca="1">OFFSET('1344p stat'!$H$1,A110*20,0)</f>
        <v>6856.093887</v>
      </c>
      <c r="G110" s="5">
        <f ca="1">OFFSET('1344p stat'!$K$1,A110*20,0)</f>
        <v>6688.2182130000001</v>
      </c>
      <c r="H110" s="5">
        <f ca="1">OFFSET('1344p stat'!$N$1,A110*20,0)</f>
        <v>407.27191499999998</v>
      </c>
    </row>
    <row r="111" spans="1:8" x14ac:dyDescent="0.25">
      <c r="A111">
        <v>27</v>
      </c>
      <c r="C111" t="str">
        <f ca="1">OFFSET('1344p stat'!$A$1,A111*20,0)</f>
        <v>non CUDA AVX_OMP Time</v>
      </c>
      <c r="D111" s="5">
        <f ca="1">OFFSET('1344p trace'!$R$56,(A111-1)*56,0)</f>
        <v>7124.6485999999995</v>
      </c>
      <c r="E111" s="5">
        <f ca="1">OFFSET('1344p trace'!$S$56,(A111-1)*56,0)</f>
        <v>7005.3984000000009</v>
      </c>
      <c r="F111" s="5">
        <f ca="1">OFFSET('1344p stat'!$H$1,A111*20,0)</f>
        <v>7005.2248049999998</v>
      </c>
      <c r="G111" s="5">
        <f ca="1">OFFSET('1344p stat'!$K$1,A111*20,0)</f>
        <v>6837.8411329999999</v>
      </c>
      <c r="H111" s="5">
        <f ca="1">OFFSET('1344p stat'!$N$1,A111*20,0)</f>
        <v>404.49098300000003</v>
      </c>
    </row>
    <row r="112" spans="1:8" x14ac:dyDescent="0.25">
      <c r="A112">
        <v>28</v>
      </c>
      <c r="C112" t="str">
        <f ca="1">OFFSET('1344p stat'!$A$1,A112*20,0)</f>
        <v>non CUDA AVX_OMP</v>
      </c>
      <c r="D112" s="5">
        <f ca="1">OFFSET('1344p trace'!$R$56,(A112-1)*56,0)</f>
        <v>8190.4874000000009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AVX_OMP non hash</v>
      </c>
      <c r="D113" s="5">
        <f ca="1">OFFSET('1344p trace'!$R$56,(A113-1)*56,0)</f>
        <v>7106.7519999999986</v>
      </c>
      <c r="E113" s="5">
        <f ca="1">OFFSET('1344p trace'!$S$56,(A113-1)*56,0)</f>
        <v>7048.6019999999971</v>
      </c>
      <c r="F113" s="5">
        <f ca="1">OFFSET('1344p stat'!$H$1,A113*20,0)</f>
        <v>7048.3998540000002</v>
      </c>
      <c r="G113" s="5">
        <f ca="1">OFFSET('1344p stat'!$K$1,A113*20,0)</f>
        <v>6880.5066210000005</v>
      </c>
      <c r="H113" s="5">
        <f ca="1">OFFSET('1344p stat'!$N$1,A113*20,0)</f>
        <v>414.89205900000002</v>
      </c>
    </row>
    <row r="114" spans="1:8" x14ac:dyDescent="0.25">
      <c r="A114">
        <v>30</v>
      </c>
      <c r="C114" t="str">
        <f ca="1">OFFSET('1344p stat'!$A$1,A114*20,0)</f>
        <v>non CUDA transp_AVX Time</v>
      </c>
      <c r="D114" s="5">
        <f ca="1">OFFSET('1344p trace'!$R$56,(A114-1)*56,0)</f>
        <v>7888.0690000000022</v>
      </c>
      <c r="E114" s="5">
        <f ca="1">OFFSET('1344p trace'!$S$56,(A114-1)*56,0)</f>
        <v>7768.6138000000001</v>
      </c>
      <c r="F114" s="5">
        <f ca="1">OFFSET('1344p stat'!$H$1,A114*20,0)</f>
        <v>7768.4198139999999</v>
      </c>
      <c r="G114" s="5">
        <f ca="1">OFFSET('1344p stat'!$K$1,A114*20,0)</f>
        <v>7605.3373540000002</v>
      </c>
      <c r="H114" s="5">
        <f ca="1">OFFSET('1344p stat'!$N$1,A114*20,0)</f>
        <v>395.28570100000002</v>
      </c>
    </row>
    <row r="115" spans="1:8" x14ac:dyDescent="0.25">
      <c r="A115">
        <v>31</v>
      </c>
      <c r="C115" t="str">
        <f ca="1">OFFSET('1344p stat'!$A$1,A115*20,0)</f>
        <v>non CUDA transp_AVX</v>
      </c>
      <c r="D115" s="5">
        <f ca="1">OFFSET('1344p trace'!$R$56,(A115-1)*56,0)</f>
        <v>8413.6561999999994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 non hash</v>
      </c>
      <c r="D116" s="5">
        <f ca="1">OFFSET('1344p trace'!$R$56,(A116-1)*56,0)</f>
        <v>7539.0006000000021</v>
      </c>
      <c r="E116" s="5">
        <f ca="1">OFFSET('1344p trace'!$S$56,(A116-1)*56,0)</f>
        <v>7480.6043999999993</v>
      </c>
      <c r="F116" s="5">
        <f ca="1">OFFSET('1344p stat'!$H$1,A116*20,0)</f>
        <v>7480.409893</v>
      </c>
      <c r="G116" s="5">
        <f ca="1">OFFSET('1344p stat'!$K$1,A116*20,0)</f>
        <v>7325.0724019999998</v>
      </c>
      <c r="H116" s="5">
        <f ca="1">OFFSET('1344p stat'!$N$1,A116*20,0)</f>
        <v>392.52027199999998</v>
      </c>
    </row>
    <row r="117" spans="1:8" x14ac:dyDescent="0.25">
      <c r="A117">
        <v>33</v>
      </c>
      <c r="C117" t="str">
        <f ca="1">OFFSET('1344p stat'!$A$1,A117*20,0)</f>
        <v>non CUDA transp_AVX_OMP Time</v>
      </c>
      <c r="D117" s="5">
        <f ca="1">OFFSET('1344p trace'!$R$56,(A117-1)*56,0)</f>
        <v>7874.7221999999983</v>
      </c>
      <c r="E117" s="5">
        <f ca="1">OFFSET('1344p trace'!$S$56,(A117-1)*56,0)</f>
        <v>7755.5441999999985</v>
      </c>
      <c r="F117" s="5">
        <f ca="1">OFFSET('1344p stat'!$H$1,A117*20,0)</f>
        <v>7755.3573050000005</v>
      </c>
      <c r="G117" s="5">
        <f ca="1">OFFSET('1344p stat'!$K$1,A117*20,0)</f>
        <v>7596.2312009999996</v>
      </c>
      <c r="H117" s="5">
        <f ca="1">OFFSET('1344p stat'!$N$1,A117*20,0)</f>
        <v>393.23756200000003</v>
      </c>
    </row>
    <row r="118" spans="1:8" x14ac:dyDescent="0.25">
      <c r="A118">
        <v>34</v>
      </c>
      <c r="C118" t="str">
        <f ca="1">OFFSET('1344p stat'!$A$1,A118*20,0)</f>
        <v>non CUDA transp_AVX_OMP</v>
      </c>
      <c r="D118" s="5">
        <f ca="1">OFFSET('1344p trace'!$R$56,(A118-1)*56,0)</f>
        <v>8546.9754000000012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non CUDA transp_AVX_OMP non hash</v>
      </c>
      <c r="D119" s="5">
        <f ca="1">OFFSET('1344p trace'!$R$56,(A119-1)*56,0)</f>
        <v>7920.4460000000036</v>
      </c>
      <c r="E119" s="5">
        <f ca="1">OFFSET('1344p trace'!$S$56,(A119-1)*56,0)</f>
        <v>7860.2803999999996</v>
      </c>
      <c r="F119" s="5">
        <f ca="1">OFFSET('1344p stat'!$H$1,A119*20,0)</f>
        <v>7860.0194819999997</v>
      </c>
      <c r="G119" s="5">
        <f ca="1">OFFSET('1344p stat'!$K$1,A119*20,0)</f>
        <v>7683.9237400000002</v>
      </c>
      <c r="H119" s="5">
        <f ca="1">OFFSET('1344p stat'!$N$1,A119*20,0)</f>
        <v>417.129459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 t="e">
        <f ca="1">OFFSET('1344p trace'!$R$56,(A131-1)*56,0)</f>
        <v>#DIV/0!</v>
      </c>
      <c r="E131" s="5" t="e">
        <f ca="1">OFFSET('1344p trace'!$S$56,(A131-1)*56,0)</f>
        <v>#DIV/0!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 t="e">
        <f ca="1">OFFSET('1344p trace'!$R$56,(A132-1)*56,0)</f>
        <v>#DIV/0!</v>
      </c>
      <c r="E132" s="5" t="e">
        <f ca="1">OFFSET('1344p trace'!$S$56,(A132-1)*56,0)</f>
        <v>#DIV/0!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 t="e">
        <f ca="1">OFFSET('1344p trace'!$R$56,(A133-1)*56,0)</f>
        <v>#DIV/0!</v>
      </c>
      <c r="E133" s="5" t="e">
        <f ca="1">OFFSET('1344p trace'!$S$56,(A133-1)*56,0)</f>
        <v>#DIV/0!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 t="e">
        <f ca="1">OFFSET('1344p trace'!$R$56,(A134-1)*56,0)</f>
        <v>#DIV/0!</v>
      </c>
      <c r="E134" s="5" t="e">
        <f ca="1">OFFSET('1344p trace'!$S$56,(A134-1)*56,0)</f>
        <v>#DIV/0!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589.25083599999789</v>
      </c>
      <c r="E139" s="5">
        <f ca="1">OFFSET('1344p trace'!$V$56,(A31-1)*56,0)</f>
        <v>547.94200000000126</v>
      </c>
      <c r="F139" s="5">
        <f ca="1">OFFSET('1344p stat'!$H$1,A139*20,1)</f>
        <v>574.34043599999995</v>
      </c>
      <c r="G139" s="5">
        <f ca="1">OFFSET('1344p stat'!$K$1,A139*20,1)</f>
        <v>534.31036800000004</v>
      </c>
      <c r="H139" s="5">
        <f ca="1">OFFSET('1344p stat'!$N$1,A139*20,1)</f>
        <v>0.99579499999999999</v>
      </c>
      <c r="J139" s="5">
        <f ca="1">SUM(E139:H139)</f>
        <v>1657.5885990000013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53.27787599999894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88" ca="1" si="5">SUM(E140:H140)</f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300.63599300000016</v>
      </c>
      <c r="E141" s="5">
        <f ca="1">OFFSET('1344p trace'!$V$56,(A33-1)*56,0)</f>
        <v>295.22057555999811</v>
      </c>
      <c r="F141" s="5">
        <f ca="1">OFFSET('1344p stat'!$H$1,A141*20,1)</f>
        <v>250.02564699999999</v>
      </c>
      <c r="G141" s="5">
        <f ca="1">OFFSET('1344p stat'!$K$1,A141*20,1)</f>
        <v>255.992076</v>
      </c>
      <c r="H141" s="5">
        <f ca="1">OFFSET('1344p stat'!$N$1,A141*20,1)</f>
        <v>2.8811170000000002</v>
      </c>
      <c r="J141" s="5">
        <f t="shared" ca="1" si="5"/>
        <v>804.11941555999817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345.35328483999501</v>
      </c>
      <c r="E142" s="5">
        <f ca="1">OFFSET('1344p trace'!$V$56,(A34-1)*56,0)</f>
        <v>328.8745689999962</v>
      </c>
      <c r="F142" s="5">
        <f ca="1">OFFSET('1344p stat'!$H$1,A142*20,1)</f>
        <v>258.03163999999998</v>
      </c>
      <c r="G142" s="5">
        <f ca="1">OFFSET('1344p stat'!$K$1,A142*20,1)</f>
        <v>194.737696</v>
      </c>
      <c r="H142" s="5">
        <f ca="1">OFFSET('1344p stat'!$N$1,A142*20,1)</f>
        <v>0.37347799999999998</v>
      </c>
      <c r="J142" s="5">
        <f t="shared" ca="1" si="5"/>
        <v>782.01738299999613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42.432236999999979</v>
      </c>
      <c r="E143" s="5">
        <f ca="1">OFFSET('1344p trace'!$V$56,(A35-1)*56,0)</f>
        <v>40.282956039999519</v>
      </c>
      <c r="F143" s="5">
        <f ca="1">OFFSET('1344p stat'!$H$1,A143*20,1)</f>
        <v>11.92779</v>
      </c>
      <c r="G143" s="5">
        <f ca="1">OFFSET('1344p stat'!$K$1,A143*20,1)</f>
        <v>0.51388699999999998</v>
      </c>
      <c r="H143" s="5">
        <f ca="1">OFFSET('1344p stat'!$N$1,A143*20,1)</f>
        <v>9.6190000000000008E-3</v>
      </c>
      <c r="J143" s="5">
        <f t="shared" ca="1" si="5"/>
        <v>52.734252039999518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53.873443839998629</v>
      </c>
      <c r="E144" s="5">
        <f ca="1">OFFSET('1344p trace'!$V$56,(A36-1)*56,0)</f>
        <v>47.750949159999834</v>
      </c>
      <c r="F144" s="5">
        <f ca="1">OFFSET('1344p stat'!$H$1,A144*20,1)</f>
        <v>19.282596000000002</v>
      </c>
      <c r="G144" s="5">
        <f ca="1">OFFSET('1344p stat'!$K$1,A144*20,1)</f>
        <v>5.831429</v>
      </c>
      <c r="H144" s="5">
        <f ca="1">OFFSET('1344p stat'!$N$1,A144*20,1)</f>
        <v>1.17E-3</v>
      </c>
      <c r="J144" s="5">
        <f t="shared" ca="1" si="5"/>
        <v>72.866144159999834</v>
      </c>
    </row>
    <row r="145" spans="1:10" x14ac:dyDescent="0.25">
      <c r="A145">
        <v>7</v>
      </c>
      <c r="C145" t="str">
        <f ca="1">OFFSET('1344p stat'!$A$1,A145*20,0)</f>
        <v>CUDA ant add CPU12</v>
      </c>
      <c r="D145" s="5">
        <f ca="1">OFFSET('1344p trace'!$U$56,(A37-1)*56,0)</f>
        <v>6250.3876839999793</v>
      </c>
      <c r="E145" s="5">
        <f ca="1">OFFSET('1344p trace'!$V$56,(A37-1)*56,0)</f>
        <v>6079.8703840000053</v>
      </c>
      <c r="F145" s="5">
        <f ca="1">OFFSET('1344p stat'!$H$1,A145*20,1)</f>
        <v>5655.0075989999996</v>
      </c>
      <c r="G145" s="5">
        <f ca="1">OFFSET('1344p stat'!$K$1,A145*20,1)</f>
        <v>5181.2395100000003</v>
      </c>
      <c r="H145" s="5">
        <f ca="1">OFFSET('1344p stat'!$N$1,A145*20,1)</f>
        <v>18.803056000000002</v>
      </c>
      <c r="J145" s="5">
        <f t="shared" ca="1" si="5"/>
        <v>16934.920549000006</v>
      </c>
    </row>
    <row r="146" spans="1:10" x14ac:dyDescent="0.25">
      <c r="A146">
        <v>8</v>
      </c>
      <c r="C146" t="str">
        <f ca="1">OFFSET('1344p stat'!$A$1,A146*20,0)</f>
        <v>CUDA opt</v>
      </c>
      <c r="D146" s="5">
        <f ca="1">OFFSET('1344p trace'!$U$56,(A38-1)*56,0)</f>
        <v>651.19710400000361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opt Time</v>
      </c>
      <c r="D147" s="5">
        <f ca="1">OFFSET('1344p trace'!$U$56,(A39-1)*56,0)</f>
        <v>73.943156000001878</v>
      </c>
      <c r="E147" s="5">
        <f ca="1">OFFSET('1344p trace'!$V$56,(A39-1)*56,0)</f>
        <v>68.938000000001352</v>
      </c>
      <c r="F147" s="5">
        <f ca="1">OFFSET('1344p stat'!$H$1,A147*20,1)</f>
        <v>7.5983340000000004</v>
      </c>
      <c r="G147" s="5">
        <f ca="1">OFFSET('1344p stat'!$K$1,A147*20,1)</f>
        <v>3.9709000000000001E-2</v>
      </c>
      <c r="H147" s="5">
        <f ca="1">OFFSET('1344p stat'!$N$1,A147*20,1)</f>
        <v>0</v>
      </c>
      <c r="J147" s="5">
        <f t="shared" ca="1" si="5"/>
        <v>76.576043000001349</v>
      </c>
    </row>
    <row r="148" spans="1:10" x14ac:dyDescent="0.25">
      <c r="A148">
        <v>10</v>
      </c>
      <c r="C148" t="str">
        <f ca="1">OFFSET('1344p stat'!$A$1,A148*20,0)</f>
        <v>CUDA opt non hash</v>
      </c>
      <c r="D148" s="5">
        <f ca="1">OFFSET('1344p trace'!$U$56,(A40-1)*56,0)</f>
        <v>74.309561639999671</v>
      </c>
      <c r="E148" s="5">
        <f ca="1">OFFSET('1344p trace'!$V$56,(A40-1)*56,0)</f>
        <v>77.931677959999405</v>
      </c>
      <c r="F148" s="5">
        <f ca="1">OFFSET('1344p stat'!$H$1,A148*20,1)</f>
        <v>22.744419000000001</v>
      </c>
      <c r="G148" s="5">
        <f ca="1">OFFSET('1344p stat'!$K$1,A148*20,1)</f>
        <v>19.666302999999999</v>
      </c>
      <c r="H148" s="5">
        <f ca="1">OFFSET('1344p stat'!$N$1,A148*20,1)</f>
        <v>0</v>
      </c>
      <c r="J148" s="5">
        <f t="shared" ca="1" si="5"/>
        <v>120.3423999599994</v>
      </c>
    </row>
    <row r="149" spans="1:10" x14ac:dyDescent="0.25">
      <c r="A149">
        <v>11</v>
      </c>
      <c r="C149" t="str">
        <f ca="1">OFFSET('1344p stat'!$A$1,A149*20,0)</f>
        <v>CUDA opt ant</v>
      </c>
      <c r="D149" s="5">
        <f ca="1">OFFSET('1344p trace'!$U$56,(A41-1)*56,0)</f>
        <v>917.34050243999502</v>
      </c>
      <c r="E149" s="5">
        <f ca="1">OFFSET('1344p trace'!$V$56,(A41-1)*56,0)</f>
        <v>912.56256675999714</v>
      </c>
      <c r="F149" s="5">
        <f ca="1">OFFSET('1344p stat'!$H$1,A149*20,1)</f>
        <v>891.58301500000005</v>
      </c>
      <c r="G149" s="5">
        <f ca="1">OFFSET('1344p stat'!$K$1,A149*20,1)</f>
        <v>763.66351499999996</v>
      </c>
      <c r="H149" s="5">
        <f ca="1">OFFSET('1344p stat'!$N$1,A149*20,1)</f>
        <v>0</v>
      </c>
      <c r="J149" s="5">
        <f t="shared" ca="1" si="5"/>
        <v>2567.8090967599974</v>
      </c>
    </row>
    <row r="150" spans="1:10" x14ac:dyDescent="0.25">
      <c r="A150">
        <v>12</v>
      </c>
      <c r="C150" t="str">
        <f ca="1">OFFSET('1344p stat'!$A$1,A150*20,0)</f>
        <v>CUDA opt ant non hash</v>
      </c>
      <c r="D150" s="5">
        <f ca="1">OFFSET('1344p trace'!$U$56,(A42-1)*56,0)</f>
        <v>69.207864360001253</v>
      </c>
      <c r="E150" s="5">
        <f ca="1">OFFSET('1344p trace'!$V$56,(A42-1)*56,0)</f>
        <v>67.068195360000018</v>
      </c>
      <c r="F150" s="5">
        <f ca="1">OFFSET('1344p stat'!$H$1,A150*20,1)</f>
        <v>11.135593999999999</v>
      </c>
      <c r="G150" s="5">
        <f ca="1">OFFSET('1344p stat'!$K$1,A150*20,1)</f>
        <v>3.3446720000000001</v>
      </c>
      <c r="H150" s="5">
        <f ca="1">OFFSET('1344p stat'!$N$1,A150*20,1)</f>
        <v>0</v>
      </c>
      <c r="J150" s="5">
        <f t="shared" ca="1" si="5"/>
        <v>81.548461360000019</v>
      </c>
    </row>
    <row r="151" spans="1:10" x14ac:dyDescent="0.25">
      <c r="A151">
        <v>13</v>
      </c>
      <c r="C151" t="str">
        <f ca="1">OFFSET('1344p stat'!$A$1,A151*20,0)</f>
        <v>CUDA opt ant par</v>
      </c>
      <c r="D151" s="5">
        <f ca="1">OFFSET('1344p trace'!$U$56,(A43-1)*56,0)</f>
        <v>70.020723040000178</v>
      </c>
      <c r="E151" s="5">
        <f ca="1">OFFSET('1344p trace'!$V$56,(A43-1)*56,0)</f>
        <v>65.705992999999168</v>
      </c>
      <c r="F151" s="5">
        <f ca="1">OFFSET('1344p stat'!$H$1,A151*20,1)</f>
        <v>7.3817830000000004</v>
      </c>
      <c r="G151" s="5">
        <f ca="1">OFFSET('1344p stat'!$K$1,A151*20,1)</f>
        <v>0.47473199999999999</v>
      </c>
      <c r="H151" s="5">
        <f ca="1">OFFSET('1344p stat'!$N$1,A151*20,1)</f>
        <v>0</v>
      </c>
      <c r="J151" s="5">
        <f t="shared" ca="1" si="5"/>
        <v>73.56250799999917</v>
      </c>
    </row>
    <row r="152" spans="1:10" x14ac:dyDescent="0.25">
      <c r="A152">
        <v>14</v>
      </c>
      <c r="C152" t="str">
        <f ca="1">OFFSET('1344p stat'!$A$1,A152*20,0)</f>
        <v>non CUDA Time</v>
      </c>
      <c r="D152" s="5">
        <f ca="1">OFFSET('1344p trace'!$U$56,(A44-1)*56,0)</f>
        <v>8529.4267147600112</v>
      </c>
      <c r="E152" s="5">
        <f ca="1">OFFSET('1344p trace'!$V$56,(A44-1)*56,0)</f>
        <v>8379.8664272399983</v>
      </c>
      <c r="F152" s="5">
        <f ca="1">OFFSET('1344p stat'!$H$1,A152*20,1)</f>
        <v>8374.2621639999998</v>
      </c>
      <c r="G152" s="5">
        <f ca="1">OFFSET('1344p stat'!$K$1,A152*20,1)</f>
        <v>8164.4570279999998</v>
      </c>
      <c r="H152" s="5">
        <f ca="1">OFFSET('1344p stat'!$N$1,A152*20,1)</f>
        <v>450.08790399999998</v>
      </c>
      <c r="J152" s="5">
        <f t="shared" ca="1" si="5"/>
        <v>25368.673523239999</v>
      </c>
    </row>
    <row r="153" spans="1:10" x14ac:dyDescent="0.25">
      <c r="A153">
        <v>15</v>
      </c>
      <c r="C153" t="str">
        <f ca="1">OFFSET('1344p stat'!$A$1,A153*20,0)</f>
        <v>non CUDA</v>
      </c>
      <c r="D153" s="5">
        <f ca="1">OFFSET('1344p trace'!$U$56,(A45-1)*56,0)</f>
        <v>7596.1127662399995</v>
      </c>
      <c r="E153" s="5">
        <f ca="1">OFFSET('1344p trace'!$V$56,(A45-1)*56,0)</f>
        <v>0</v>
      </c>
      <c r="F153" s="5">
        <f ca="1">OFFSET('1344p stat'!$H$1,A153*20,1)</f>
        <v>0</v>
      </c>
      <c r="G153" s="5">
        <f ca="1">OFFSET('1344p stat'!$K$1,A153*20,1)</f>
        <v>0</v>
      </c>
      <c r="H153" s="5">
        <f ca="1">OFFSET('1344p stat'!$N$1,A153*20,1)</f>
        <v>0</v>
      </c>
      <c r="J153" s="5">
        <f t="shared" ca="1" si="5"/>
        <v>0</v>
      </c>
    </row>
    <row r="154" spans="1:10" x14ac:dyDescent="0.25">
      <c r="A154">
        <v>16</v>
      </c>
      <c r="C154" t="str">
        <f ca="1">OFFSET('1344p stat'!$A$1,A154*20,0)</f>
        <v>non CUDA non hash</v>
      </c>
      <c r="D154" s="5">
        <f ca="1">OFFSET('1344p trace'!$U$56,(A46-1)*56,0)</f>
        <v>5176.7373433600042</v>
      </c>
      <c r="E154" s="5">
        <f ca="1">OFFSET('1344p trace'!$V$56,(A46-1)*56,0)</f>
        <v>5158.6388170000064</v>
      </c>
      <c r="F154" s="5">
        <f ca="1">OFFSET('1344p stat'!$H$1,A154*20,1)</f>
        <v>5156.3189549999997</v>
      </c>
      <c r="G154" s="5">
        <f ca="1">OFFSET('1344p stat'!$K$1,A154*20,1)</f>
        <v>5033.79907</v>
      </c>
      <c r="H154" s="5">
        <f ca="1">OFFSET('1344p stat'!$N$1,A154*20,1)</f>
        <v>72.914902999999995</v>
      </c>
      <c r="J154" s="5">
        <f t="shared" ca="1" si="5"/>
        <v>15421.671745000007</v>
      </c>
    </row>
    <row r="155" spans="1:10" x14ac:dyDescent="0.25">
      <c r="A155">
        <v>17</v>
      </c>
      <c r="C155" t="str">
        <f ca="1">OFFSET('1344p stat'!$A$1,A155*20,0)</f>
        <v>Classic ACO</v>
      </c>
      <c r="D155" s="5">
        <f ca="1">OFFSET('1344p trace'!$U$56,(A47-1)*56,0)</f>
        <v>78112.086400000015</v>
      </c>
      <c r="E155" s="5">
        <f ca="1">OFFSET('1344p trace'!$V$56,(A47-1)*56,0)</f>
        <v>62084.928399999997</v>
      </c>
      <c r="F155" s="5">
        <f ca="1">OFFSET('1344p stat'!$H$1,A155*20,1)</f>
        <v>59493.356212999999</v>
      </c>
      <c r="G155" s="5">
        <f ca="1">OFFSET('1344p stat'!$K$1,A155*20,1)</f>
        <v>59018.355190000002</v>
      </c>
      <c r="H155" s="5">
        <f ca="1">OFFSET('1344p stat'!$N$1,A155*20,1)</f>
        <v>58.713107999999998</v>
      </c>
      <c r="J155" s="5">
        <f t="shared" ca="1" si="5"/>
        <v>180655.35291099999</v>
      </c>
    </row>
    <row r="156" spans="1:10" x14ac:dyDescent="0.25">
      <c r="A156">
        <v>18</v>
      </c>
      <c r="C156" t="str">
        <f ca="1">OFFSET('1344p stat'!$A$1,A156*20,0)</f>
        <v>Classic ACO non hash</v>
      </c>
      <c r="D156" s="5">
        <f ca="1">OFFSET('1344p trace'!$U$56,(A48-1)*56,0)</f>
        <v>56930.43240000002</v>
      </c>
      <c r="E156" s="5">
        <f ca="1">OFFSET('1344p trace'!$V$56,(A48-1)*56,0)</f>
        <v>57003.355600000024</v>
      </c>
      <c r="F156" s="5">
        <f ca="1">OFFSET('1344p stat'!$H$1,A156*20,1)</f>
        <v>56876.052756999998</v>
      </c>
      <c r="G156" s="5">
        <f ca="1">OFFSET('1344p stat'!$K$1,A156*20,1)</f>
        <v>56263.459019000002</v>
      </c>
      <c r="H156" s="5">
        <f ca="1">OFFSET('1344p stat'!$N$1,A156*20,1)</f>
        <v>38.534829000000002</v>
      </c>
      <c r="J156" s="5">
        <f t="shared" ca="1" si="5"/>
        <v>170181.40220500005</v>
      </c>
    </row>
    <row r="157" spans="1:10" x14ac:dyDescent="0.25">
      <c r="A157">
        <v>19</v>
      </c>
      <c r="C157" t="str">
        <f ca="1">OFFSET('1344p stat'!$A$1,A157*20,0)</f>
        <v>omp</v>
      </c>
      <c r="D157" s="5">
        <f ca="1">OFFSET('1344p trace'!$U$56,(A49-1)*56,0)</f>
        <v>6941.8316889999978</v>
      </c>
      <c r="E157" s="5">
        <f ca="1">OFFSET('1344p trace'!$V$56,(A49-1)*56,0)</f>
        <v>6872.9271048399996</v>
      </c>
      <c r="F157" s="5">
        <f ca="1">OFFSET('1344p stat'!$H$1,A157*20,1)</f>
        <v>6869.343766</v>
      </c>
      <c r="G157" s="5">
        <f ca="1">OFFSET('1344p stat'!$K$1,A157*20,1)</f>
        <v>6732.7656219999999</v>
      </c>
      <c r="H157" s="5">
        <f ca="1">OFFSET('1344p stat'!$N$1,A157*20,1)</f>
        <v>131.39194599999999</v>
      </c>
      <c r="J157" s="5">
        <f t="shared" ca="1" si="5"/>
        <v>20606.428438839997</v>
      </c>
    </row>
    <row r="158" spans="1:10" x14ac:dyDescent="0.25">
      <c r="A158">
        <v>20</v>
      </c>
      <c r="C158" t="str">
        <f ca="1">OFFSET('1344p stat'!$A$1,A158*20,0)</f>
        <v>omp non hash</v>
      </c>
      <c r="D158" s="5">
        <f ca="1">OFFSET('1344p trace'!$U$56,(A50-1)*56,0)</f>
        <v>4986.235338240007</v>
      </c>
      <c r="E158" s="5">
        <f ca="1">OFFSET('1344p trace'!$V$56,(A50-1)*56,0)</f>
        <v>4973.2183878399928</v>
      </c>
      <c r="F158" s="5">
        <f ca="1">OFFSET('1344p stat'!$H$1,A158*20,1)</f>
        <v>4970.3518439999998</v>
      </c>
      <c r="G158" s="5">
        <f ca="1">OFFSET('1344p stat'!$K$1,A158*20,1)</f>
        <v>4853.718715</v>
      </c>
      <c r="H158" s="5">
        <f ca="1">OFFSET('1344p stat'!$N$1,A158*20,1)</f>
        <v>108.234514</v>
      </c>
      <c r="J158" s="5">
        <f t="shared" ca="1" si="5"/>
        <v>14905.523460839991</v>
      </c>
    </row>
    <row r="159" spans="1:10" x14ac:dyDescent="0.25">
      <c r="A159">
        <v>21</v>
      </c>
      <c r="C159" t="str">
        <f ca="1">OFFSET('1344p stat'!$A$1,A159*20,0)</f>
        <v>non CUDA transp Time</v>
      </c>
      <c r="D159" s="5">
        <f ca="1">OFFSET('1344p trace'!$U$56,(A51-1)*56,0)</f>
        <v>1013.1146600399994</v>
      </c>
      <c r="E159" s="5">
        <f ca="1">OFFSET('1344p trace'!$V$56,(A51-1)*56,0)</f>
        <v>1015.8861395599996</v>
      </c>
      <c r="F159" s="5">
        <f ca="1">OFFSET('1344p stat'!$H$1,A159*20,1)</f>
        <v>1015.624538</v>
      </c>
      <c r="G159" s="5">
        <f ca="1">OFFSET('1344p stat'!$K$1,A159*20,1)</f>
        <v>844.77832000000001</v>
      </c>
      <c r="H159" s="5">
        <f ca="1">OFFSET('1344p stat'!$N$1,A159*20,1)</f>
        <v>36.160505000000001</v>
      </c>
      <c r="J159" s="5">
        <f t="shared" ca="1" si="5"/>
        <v>2912.4495025599995</v>
      </c>
    </row>
    <row r="160" spans="1:10" x14ac:dyDescent="0.25">
      <c r="A160">
        <v>22</v>
      </c>
      <c r="C160" t="str">
        <f ca="1">OFFSET('1344p stat'!$A$1,A160*20,0)</f>
        <v>non CUDA transp</v>
      </c>
      <c r="D160" s="5">
        <f ca="1">OFFSET('1344p trace'!$U$56,(A52-1)*56,0)</f>
        <v>2259.6752510399897</v>
      </c>
      <c r="E160" s="5">
        <f ca="1">OFFSET('1344p trace'!$V$56,(A52-1)*56,0)</f>
        <v>0</v>
      </c>
      <c r="F160" s="5">
        <f ca="1">OFFSET('1344p stat'!$H$1,A160*20,1)</f>
        <v>0</v>
      </c>
      <c r="G160" s="5">
        <f ca="1">OFFSET('1344p stat'!$K$1,A160*20,1)</f>
        <v>0</v>
      </c>
      <c r="H160" s="5">
        <f ca="1">OFFSET('1344p stat'!$N$1,A160*20,1)</f>
        <v>0</v>
      </c>
      <c r="J160" s="5">
        <f t="shared" ca="1" si="5"/>
        <v>0</v>
      </c>
    </row>
    <row r="161" spans="1:10" x14ac:dyDescent="0.25">
      <c r="A161">
        <v>23</v>
      </c>
      <c r="C161" t="str">
        <f ca="1">OFFSET('1344p stat'!$A$1,A161*20,0)</f>
        <v>non CUDA transp non hash</v>
      </c>
      <c r="D161" s="5">
        <f ca="1">OFFSET('1344p trace'!$U$56,(A53-1)*56,0)</f>
        <v>1270.3275592399998</v>
      </c>
      <c r="E161" s="5">
        <f ca="1">OFFSET('1344p trace'!$V$56,(A53-1)*56,0)</f>
        <v>1259.640130759999</v>
      </c>
      <c r="F161" s="5">
        <f ca="1">OFFSET('1344p stat'!$H$1,A161*20,1)</f>
        <v>1258.502935</v>
      </c>
      <c r="G161" s="5">
        <f ca="1">OFFSET('1344p stat'!$K$1,A161*20,1)</f>
        <v>981.79197199999999</v>
      </c>
      <c r="H161" s="5">
        <f ca="1">OFFSET('1344p stat'!$N$1,A161*20,1)</f>
        <v>38.407268999999999</v>
      </c>
      <c r="J161" s="5">
        <f t="shared" ca="1" si="5"/>
        <v>3538.3423067599988</v>
      </c>
    </row>
    <row r="162" spans="1:10" x14ac:dyDescent="0.25">
      <c r="A162">
        <v>24</v>
      </c>
      <c r="C162" t="str">
        <f ca="1">OFFSET('1344p stat'!$A$1,A162*20,0)</f>
        <v>non CUDA AVX Time</v>
      </c>
      <c r="D162" s="5">
        <f ca="1">OFFSET('1344p trace'!$U$56,(A54-1)*56,0)</f>
        <v>7267.2722448400136</v>
      </c>
      <c r="E162" s="5">
        <f ca="1">OFFSET('1344p trace'!$V$56,(A54-1)*56,0)</f>
        <v>7195.775003039992</v>
      </c>
      <c r="F162" s="5">
        <f ca="1">OFFSET('1344p stat'!$H$1,A162*20,1)</f>
        <v>7192.4308739999997</v>
      </c>
      <c r="G162" s="5">
        <f ca="1">OFFSET('1344p stat'!$K$1,A162*20,1)</f>
        <v>6993.810246</v>
      </c>
      <c r="H162" s="5">
        <f ca="1">OFFSET('1344p stat'!$N$1,A162*20,1)</f>
        <v>104.412409</v>
      </c>
      <c r="J162" s="5">
        <f t="shared" ca="1" si="5"/>
        <v>21486.428532039994</v>
      </c>
    </row>
    <row r="163" spans="1:10" x14ac:dyDescent="0.25">
      <c r="A163">
        <v>25</v>
      </c>
      <c r="C163" t="str">
        <f ca="1">OFFSET('1344p stat'!$A$1,A163*20,0)</f>
        <v>non CUDA AVX</v>
      </c>
      <c r="D163" s="5">
        <f ca="1">OFFSET('1344p trace'!$U$56,(A55-1)*56,0)</f>
        <v>7658.2292217600088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5"/>
        <v>0</v>
      </c>
    </row>
    <row r="164" spans="1:10" x14ac:dyDescent="0.25">
      <c r="A164">
        <v>26</v>
      </c>
      <c r="C164" t="str">
        <f ca="1">OFFSET('1344p stat'!$A$1,A164*20,0)</f>
        <v>non CUDA AVX non hash</v>
      </c>
      <c r="D164" s="5">
        <f ca="1">OFFSET('1344p trace'!$U$56,(A56-1)*56,0)</f>
        <v>5940.0988616400073</v>
      </c>
      <c r="E164" s="5">
        <f ca="1">OFFSET('1344p trace'!$V$56,(A56-1)*56,0)</f>
        <v>5926.7438370000054</v>
      </c>
      <c r="F164" s="5">
        <f ca="1">OFFSET('1344p stat'!$H$1,A164*20,1)</f>
        <v>5923.282639</v>
      </c>
      <c r="G164" s="5">
        <f ca="1">OFFSET('1344p stat'!$K$1,A164*20,1)</f>
        <v>5763.7266520000003</v>
      </c>
      <c r="H164" s="5">
        <f ca="1">OFFSET('1344p stat'!$N$1,A164*20,1)</f>
        <v>105.990116</v>
      </c>
      <c r="J164" s="5">
        <f t="shared" ca="1" si="5"/>
        <v>17719.743244000008</v>
      </c>
    </row>
    <row r="165" spans="1:10" x14ac:dyDescent="0.25">
      <c r="A165">
        <v>27</v>
      </c>
      <c r="C165" t="str">
        <f ca="1">OFFSET('1344p stat'!$A$1,A165*20,0)</f>
        <v>non CUDA AVX_OMP Time</v>
      </c>
      <c r="D165" s="5">
        <f ca="1">OFFSET('1344p trace'!$U$56,(A57-1)*56,0)</f>
        <v>4830.954568039997</v>
      </c>
      <c r="E165" s="5">
        <f ca="1">OFFSET('1344p trace'!$V$56,(A57-1)*56,0)</f>
        <v>4632.7174774399955</v>
      </c>
      <c r="F165" s="5">
        <f ca="1">OFFSET('1344p stat'!$H$1,A165*20,1)</f>
        <v>4630.0213970000004</v>
      </c>
      <c r="G165" s="5">
        <f ca="1">OFFSET('1344p stat'!$K$1,A165*20,1)</f>
        <v>4471.9368480000003</v>
      </c>
      <c r="H165" s="5">
        <f ca="1">OFFSET('1344p stat'!$N$1,A165*20,1)</f>
        <v>102.94981300000001</v>
      </c>
      <c r="J165" s="5">
        <f t="shared" ca="1" si="5"/>
        <v>13837.625535439995</v>
      </c>
    </row>
    <row r="166" spans="1:10" x14ac:dyDescent="0.25">
      <c r="A166">
        <v>28</v>
      </c>
      <c r="C166" t="str">
        <f ca="1">OFFSET('1344p stat'!$A$1,A166*20,0)</f>
        <v>non CUDA AVX_OMP</v>
      </c>
      <c r="D166" s="5">
        <f ca="1">OFFSET('1344p trace'!$U$56,(A58-1)*56,0)</f>
        <v>24843.94099924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5"/>
        <v>0</v>
      </c>
    </row>
    <row r="167" spans="1:10" x14ac:dyDescent="0.25">
      <c r="A167">
        <v>29</v>
      </c>
      <c r="C167" t="str">
        <f ca="1">OFFSET('1344p stat'!$A$1,A167*20,0)</f>
        <v>non CUDA AVX_OMP non hash</v>
      </c>
      <c r="D167" s="5">
        <f ca="1">OFFSET('1344p trace'!$U$56,(A59-1)*56,0)</f>
        <v>4059.4022359999963</v>
      </c>
      <c r="E167" s="5">
        <f ca="1">OFFSET('1344p trace'!$V$56,(A59-1)*56,0)</f>
        <v>4037.2909160000058</v>
      </c>
      <c r="F167" s="5">
        <f ca="1">OFFSET('1344p stat'!$H$1,A167*20,1)</f>
        <v>4035.0098010000002</v>
      </c>
      <c r="G167" s="5">
        <f ca="1">OFFSET('1344p stat'!$K$1,A167*20,1)</f>
        <v>3896.7181580000001</v>
      </c>
      <c r="H167" s="5">
        <f ca="1">OFFSET('1344p stat'!$N$1,A167*20,1)</f>
        <v>90.887628000000007</v>
      </c>
      <c r="J167" s="5">
        <f t="shared" ca="1" si="5"/>
        <v>12059.906503000006</v>
      </c>
    </row>
    <row r="168" spans="1:10" x14ac:dyDescent="0.25">
      <c r="A168">
        <v>30</v>
      </c>
      <c r="C168" t="str">
        <f ca="1">OFFSET('1344p stat'!$A$1,A168*20,0)</f>
        <v>non CUDA transp_AVX Time</v>
      </c>
      <c r="D168" s="5">
        <f ca="1">OFFSET('1344p trace'!$U$56,(A60-1)*56,0)</f>
        <v>2964.2491330000062</v>
      </c>
      <c r="E168" s="5">
        <f ca="1">OFFSET('1344p trace'!$V$56,(A60-1)*56,0)</f>
        <v>2948.3711155600049</v>
      </c>
      <c r="F168" s="5">
        <f ca="1">OFFSET('1344p stat'!$H$1,A168*20,1)</f>
        <v>2947.6110119999998</v>
      </c>
      <c r="G168" s="5">
        <f ca="1">OFFSET('1344p stat'!$K$1,A168*20,1)</f>
        <v>2474.046053</v>
      </c>
      <c r="H168" s="5">
        <f ca="1">OFFSET('1344p stat'!$N$1,A168*20,1)</f>
        <v>35.025953000000001</v>
      </c>
      <c r="J168" s="5">
        <f t="shared" ca="1" si="5"/>
        <v>8405.0541335600046</v>
      </c>
    </row>
    <row r="169" spans="1:10" x14ac:dyDescent="0.25">
      <c r="A169">
        <v>31</v>
      </c>
      <c r="C169" t="str">
        <f ca="1">OFFSET('1344p stat'!$A$1,A169*20,0)</f>
        <v>non CUDA transp_AVX</v>
      </c>
      <c r="D169" s="5">
        <f ca="1">OFFSET('1344p trace'!$U$56,(A61-1)*56,0)</f>
        <v>2441.8725355600022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5"/>
        <v>0</v>
      </c>
    </row>
    <row r="170" spans="1:10" x14ac:dyDescent="0.25">
      <c r="A170">
        <v>32</v>
      </c>
      <c r="C170" t="str">
        <f ca="1">OFFSET('1344p stat'!$A$1,A170*20,0)</f>
        <v>non CUDA transp_AVX non hash</v>
      </c>
      <c r="D170" s="5">
        <f ca="1">OFFSET('1344p trace'!$U$56,(A62-1)*56,0)</f>
        <v>4767.2751856399946</v>
      </c>
      <c r="E170" s="5">
        <f ca="1">OFFSET('1344p trace'!$V$56,(A62-1)*56,0)</f>
        <v>4736.1989726400006</v>
      </c>
      <c r="F170" s="5">
        <f ca="1">OFFSET('1344p stat'!$H$1,A170*20,1)</f>
        <v>4732.9581760000001</v>
      </c>
      <c r="G170" s="5">
        <f ca="1">OFFSET('1344p stat'!$K$1,A170*20,1)</f>
        <v>3860.8410220000001</v>
      </c>
      <c r="H170" s="5">
        <f ca="1">OFFSET('1344p stat'!$N$1,A170*20,1)</f>
        <v>38.796872</v>
      </c>
      <c r="J170" s="5">
        <f t="shared" ca="1" si="5"/>
        <v>13368.795042640002</v>
      </c>
    </row>
    <row r="171" spans="1:10" x14ac:dyDescent="0.25">
      <c r="A171">
        <v>33</v>
      </c>
      <c r="C171" t="str">
        <f ca="1">OFFSET('1344p stat'!$A$1,A171*20,0)</f>
        <v>non CUDA transp_AVX_OMP Time</v>
      </c>
      <c r="D171" s="5">
        <f ca="1">OFFSET('1344p trace'!$U$56,(A63-1)*56,0)</f>
        <v>1167.0573091599954</v>
      </c>
      <c r="E171" s="5">
        <f ca="1">OFFSET('1344p trace'!$V$56,(A63-1)*56,0)</f>
        <v>1121.2893083599993</v>
      </c>
      <c r="F171" s="5">
        <f ca="1">OFFSET('1344p stat'!$H$1,A171*20,1)</f>
        <v>1120.2285810000001</v>
      </c>
      <c r="G171" s="5">
        <f ca="1">OFFSET('1344p stat'!$K$1,A171*20,1)</f>
        <v>856.27245200000004</v>
      </c>
      <c r="H171" s="5">
        <f ca="1">OFFSET('1344p stat'!$N$1,A171*20,1)</f>
        <v>29.992266999999998</v>
      </c>
      <c r="J171" s="5">
        <f t="shared" ca="1" si="5"/>
        <v>3127.7826083599998</v>
      </c>
    </row>
    <row r="172" spans="1:10" x14ac:dyDescent="0.25">
      <c r="A172">
        <v>34</v>
      </c>
      <c r="C172" t="str">
        <f ca="1">OFFSET('1344p stat'!$A$1,A172*20,0)</f>
        <v>non CUDA transp_AVX_OMP</v>
      </c>
      <c r="D172" s="5">
        <f ca="1">OFFSET('1344p trace'!$U$56,(A64-1)*56,0)</f>
        <v>11834.868988839999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5"/>
        <v>0</v>
      </c>
    </row>
    <row r="173" spans="1:10" x14ac:dyDescent="0.25">
      <c r="A173">
        <v>35</v>
      </c>
      <c r="C173" t="str">
        <f ca="1">OFFSET('1344p stat'!$A$1,A173*20,0)</f>
        <v>non CUDA transp_AVX_OMP non hash</v>
      </c>
      <c r="D173" s="5">
        <f ca="1">OFFSET('1344p trace'!$U$56,(A65-1)*56,0)</f>
        <v>211931.76450400005</v>
      </c>
      <c r="E173" s="5">
        <f ca="1">OFFSET('1344p trace'!$V$56,(A65-1)*56,0)</f>
        <v>209987.97679584005</v>
      </c>
      <c r="F173" s="5">
        <f ca="1">OFFSET('1344p stat'!$H$1,A173*20,1)</f>
        <v>209934.75727599999</v>
      </c>
      <c r="G173" s="5">
        <f ca="1">OFFSET('1344p stat'!$K$1,A173*20,1)</f>
        <v>192543.088934</v>
      </c>
      <c r="H173" s="5">
        <f ca="1">OFFSET('1344p stat'!$N$1,A173*20,1)</f>
        <v>693.23731199999997</v>
      </c>
      <c r="J173" s="5">
        <f t="shared" ca="1" si="5"/>
        <v>613159.06031784008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 t="e">
        <f ca="1">OFFSET('1344p trace'!$U$56,(A77-1)*56,0)</f>
        <v>#DIV/0!</v>
      </c>
      <c r="E185" s="5" t="e">
        <f ca="1">OFFSET('1344p trace'!$V$56,(A77-1)*56,0)</f>
        <v>#DIV/0!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 t="e">
        <f t="shared" ca="1" si="5"/>
        <v>#DIV/0!</v>
      </c>
    </row>
    <row r="186" spans="1:10" x14ac:dyDescent="0.25">
      <c r="A186">
        <v>48</v>
      </c>
      <c r="C186">
        <f ca="1">OFFSET('1344p stat'!$A$1,A186*20,0)</f>
        <v>0</v>
      </c>
      <c r="D186" s="5" t="e">
        <f ca="1">OFFSET('1344p trace'!$U$56,(A78-1)*56,0)</f>
        <v>#DIV/0!</v>
      </c>
      <c r="E186" s="5" t="e">
        <f ca="1">OFFSET('1344p trace'!$V$56,(A78-1)*56,0)</f>
        <v>#DIV/0!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 t="e">
        <f t="shared" ca="1" si="5"/>
        <v>#DIV/0!</v>
      </c>
    </row>
    <row r="187" spans="1:10" x14ac:dyDescent="0.25">
      <c r="A187">
        <v>49</v>
      </c>
      <c r="C187">
        <f ca="1">OFFSET('1344p stat'!$A$1,A187*20,0)</f>
        <v>0</v>
      </c>
      <c r="D187" s="5" t="e">
        <f ca="1">OFFSET('1344p trace'!$U$56,(A79-1)*56,0)</f>
        <v>#DIV/0!</v>
      </c>
      <c r="E187" s="5" t="e">
        <f ca="1">OFFSET('1344p trace'!$V$56,(A79-1)*56,0)</f>
        <v>#DIV/0!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 t="e">
        <f t="shared" ca="1" si="5"/>
        <v>#DIV/0!</v>
      </c>
    </row>
    <row r="188" spans="1:10" x14ac:dyDescent="0.25">
      <c r="A188">
        <v>50</v>
      </c>
      <c r="C188">
        <f ca="1">OFFSET('1344p stat'!$A$1,A188*20,0)</f>
        <v>0</v>
      </c>
      <c r="D188" s="5" t="e">
        <f ca="1">OFFSET('1344p trace'!$U$56,(A80-1)*56,0)</f>
        <v>#DIV/0!</v>
      </c>
      <c r="E188" s="5" t="e">
        <f ca="1">OFFSET('1344p trace'!$V$56,(A80-1)*56,0)</f>
        <v>#DIV/0!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 t="e">
        <f t="shared" ca="1" si="5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6.72854517942414</v>
      </c>
      <c r="E194" s="8">
        <f t="shared" ca="1" si="6"/>
        <v>6.4884111879565776</v>
      </c>
      <c r="F194" s="8">
        <f t="shared" ca="1" si="6"/>
        <v>6.64287019132182</v>
      </c>
      <c r="G194" s="8">
        <f t="shared" ca="1" si="6"/>
        <v>6.4071939407338068</v>
      </c>
      <c r="H194" s="8">
        <f t="shared" ca="1" si="6"/>
        <v>0.2766024610158051</v>
      </c>
      <c r="J194" s="8">
        <f ca="1">$D$192*SQRT(J139)/$E$192</f>
        <v>11.285204793816019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2.0232265737756405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t="shared" ref="J195:J243" ca="1" si="7">$D$192*SQRT(J140)/$E$192</f>
        <v>0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4.8060862054457578</v>
      </c>
      <c r="E196" s="8">
        <f t="shared" ca="1" si="6"/>
        <v>4.7626029922119031</v>
      </c>
      <c r="F196" s="8">
        <f t="shared" ca="1" si="6"/>
        <v>4.3829180360011293</v>
      </c>
      <c r="G196" s="8">
        <f t="shared" ca="1" si="6"/>
        <v>4.4349050929227332</v>
      </c>
      <c r="H196" s="8">
        <f t="shared" ca="1" si="6"/>
        <v>0.47049121282336398</v>
      </c>
      <c r="J196" s="8">
        <f t="shared" ca="1" si="7"/>
        <v>7.8601592182541555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5.1511342033407059</v>
      </c>
      <c r="E197" s="8">
        <f t="shared" ca="1" si="6"/>
        <v>5.0267375986227592</v>
      </c>
      <c r="F197" s="8">
        <f t="shared" ca="1" si="6"/>
        <v>4.4525371379113725</v>
      </c>
      <c r="G197" s="8">
        <f t="shared" ca="1" si="6"/>
        <v>3.8680856581870056</v>
      </c>
      <c r="H197" s="8">
        <f t="shared" ca="1" si="6"/>
        <v>0.16939616789053993</v>
      </c>
      <c r="J197" s="8">
        <f t="shared" ca="1" si="7"/>
        <v>7.7513843647864418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1.8055895528009678</v>
      </c>
      <c r="E198" s="8">
        <f t="shared" ca="1" si="6"/>
        <v>1.7592669150715143</v>
      </c>
      <c r="F198" s="8">
        <f t="shared" ca="1" si="6"/>
        <v>0.95730661821591934</v>
      </c>
      <c r="G198" s="8">
        <f t="shared" ca="1" si="6"/>
        <v>0.1987032108044558</v>
      </c>
      <c r="H198" s="8">
        <f t="shared" ca="1" si="6"/>
        <v>2.7185419033003703E-2</v>
      </c>
      <c r="J198" s="8">
        <f t="shared" ca="1" si="7"/>
        <v>2.0128780521276597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2.034503486631265</v>
      </c>
      <c r="E199" s="8">
        <f t="shared" ca="1" si="6"/>
        <v>1.9154114246973435</v>
      </c>
      <c r="F199" s="8">
        <f t="shared" ca="1" si="6"/>
        <v>1.2171772327282497</v>
      </c>
      <c r="G199" s="8">
        <f t="shared" ca="1" si="6"/>
        <v>0.66935816490724898</v>
      </c>
      <c r="H199" s="8">
        <f t="shared" ca="1" si="6"/>
        <v>9.4812151119990935E-3</v>
      </c>
      <c r="J199" s="8">
        <f t="shared" ca="1" si="7"/>
        <v>2.3661047288953854</v>
      </c>
    </row>
    <row r="200" spans="1:10" x14ac:dyDescent="0.25">
      <c r="A200">
        <v>7</v>
      </c>
      <c r="C200" t="str">
        <f ca="1">OFFSET('1344p stat'!$A$1,A200*20,0)</f>
        <v>CUDA ant add CPU12</v>
      </c>
      <c r="D200" s="8">
        <f t="shared" ca="1" si="6"/>
        <v>21.914145808976595</v>
      </c>
      <c r="E200" s="8">
        <f t="shared" ca="1" si="6"/>
        <v>21.613158060392013</v>
      </c>
      <c r="F200" s="8">
        <f t="shared" ca="1" si="6"/>
        <v>20.844316823690047</v>
      </c>
      <c r="G200" s="8">
        <f t="shared" ca="1" si="6"/>
        <v>19.95206741248435</v>
      </c>
      <c r="H200" s="8">
        <f t="shared" ca="1" si="6"/>
        <v>1.2019469200393169</v>
      </c>
      <c r="J200" s="8">
        <f t="shared" ca="1" si="7"/>
        <v>36.071371135857433</v>
      </c>
    </row>
    <row r="201" spans="1:10" x14ac:dyDescent="0.25">
      <c r="A201">
        <v>8</v>
      </c>
      <c r="C201" t="str">
        <f ca="1">OFFSET('1344p stat'!$A$1,A201*20,0)</f>
        <v>CUDA opt</v>
      </c>
      <c r="D201" s="8">
        <f t="shared" ca="1" si="6"/>
        <v>7.0733850379099446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0</v>
      </c>
    </row>
    <row r="202" spans="1:10" x14ac:dyDescent="0.25">
      <c r="A202">
        <v>9</v>
      </c>
      <c r="C202" t="str">
        <f ca="1">OFFSET('1344p stat'!$A$1,A202*20,0)</f>
        <v>CUDA opt Time</v>
      </c>
      <c r="D202" s="8">
        <f t="shared" ca="1" si="6"/>
        <v>2.3835269165235249</v>
      </c>
      <c r="E202" s="8">
        <f t="shared" ca="1" si="6"/>
        <v>2.3014439849798869</v>
      </c>
      <c r="F202" s="8">
        <f t="shared" ca="1" si="6"/>
        <v>0.76406491732574644</v>
      </c>
      <c r="G202" s="8">
        <f t="shared" ca="1" si="6"/>
        <v>5.5235150837125442E-2</v>
      </c>
      <c r="H202" s="8">
        <f t="shared" ca="1" si="6"/>
        <v>0</v>
      </c>
      <c r="J202" s="8">
        <f t="shared" ca="1" si="7"/>
        <v>2.4255907601605231</v>
      </c>
    </row>
    <row r="203" spans="1:10" x14ac:dyDescent="0.25">
      <c r="A203">
        <v>10</v>
      </c>
      <c r="C203" t="str">
        <f ca="1">OFFSET('1344p stat'!$A$1,A203*20,0)</f>
        <v>CUDA opt non hash</v>
      </c>
      <c r="D203" s="8">
        <f t="shared" ca="1" si="6"/>
        <v>2.3894250856481047</v>
      </c>
      <c r="E203" s="8">
        <f t="shared" ca="1" si="6"/>
        <v>2.4469668328407463</v>
      </c>
      <c r="F203" s="8">
        <f t="shared" ca="1" si="6"/>
        <v>1.3219301042823708</v>
      </c>
      <c r="G203" s="8">
        <f t="shared" ca="1" si="6"/>
        <v>1.2292279658777698</v>
      </c>
      <c r="H203" s="8">
        <f t="shared" ca="1" si="6"/>
        <v>0</v>
      </c>
      <c r="J203" s="8">
        <f t="shared" ca="1" si="7"/>
        <v>3.040747814884798</v>
      </c>
    </row>
    <row r="204" spans="1:10" x14ac:dyDescent="0.25">
      <c r="A204">
        <v>11</v>
      </c>
      <c r="C204" t="str">
        <f ca="1">OFFSET('1344p stat'!$A$1,A204*20,0)</f>
        <v>CUDA opt ant</v>
      </c>
      <c r="D204" s="8">
        <f t="shared" ref="D204:H213" ca="1" si="8">$D$192*SQRT(D149)/$E$192</f>
        <v>8.3953025843902545</v>
      </c>
      <c r="E204" s="8">
        <f t="shared" ca="1" si="8"/>
        <v>8.3734107225971002</v>
      </c>
      <c r="F204" s="8">
        <f t="shared" ca="1" si="8"/>
        <v>8.2765999183529466</v>
      </c>
      <c r="G204" s="8">
        <f t="shared" ca="1" si="8"/>
        <v>7.6598821912924997</v>
      </c>
      <c r="H204" s="8">
        <f t="shared" ca="1" si="8"/>
        <v>0</v>
      </c>
      <c r="J204" s="8">
        <f t="shared" ca="1" si="7"/>
        <v>14.045992614346062</v>
      </c>
    </row>
    <row r="205" spans="1:10" x14ac:dyDescent="0.25">
      <c r="A205">
        <v>12</v>
      </c>
      <c r="C205" t="str">
        <f ca="1">OFFSET('1344p stat'!$A$1,A205*20,0)</f>
        <v>CUDA opt ant non hash</v>
      </c>
      <c r="D205" s="8">
        <f t="shared" ca="1" si="8"/>
        <v>2.3059441958789066</v>
      </c>
      <c r="E205" s="8">
        <f t="shared" ca="1" si="8"/>
        <v>2.2700184109164225</v>
      </c>
      <c r="F205" s="8">
        <f t="shared" ca="1" si="8"/>
        <v>0.92497024720149779</v>
      </c>
      <c r="G205" s="8">
        <f t="shared" ca="1" si="8"/>
        <v>0.50692981674389603</v>
      </c>
      <c r="H205" s="8">
        <f t="shared" ca="1" si="8"/>
        <v>0</v>
      </c>
      <c r="J205" s="8">
        <f t="shared" ca="1" si="7"/>
        <v>2.5031043492454566</v>
      </c>
    </row>
    <row r="206" spans="1:10" x14ac:dyDescent="0.25">
      <c r="A206">
        <v>13</v>
      </c>
      <c r="C206" t="str">
        <f ca="1">OFFSET('1344p stat'!$A$1,A206*20,0)</f>
        <v>CUDA opt ant par</v>
      </c>
      <c r="D206" s="8">
        <f t="shared" ca="1" si="8"/>
        <v>2.319446527214907</v>
      </c>
      <c r="E206" s="8">
        <f t="shared" ca="1" si="8"/>
        <v>2.2468473143887491</v>
      </c>
      <c r="F206" s="8">
        <f t="shared" ca="1" si="8"/>
        <v>0.75309836771566574</v>
      </c>
      <c r="G206" s="8">
        <f t="shared" ca="1" si="8"/>
        <v>0.19098326896354034</v>
      </c>
      <c r="H206" s="8">
        <f t="shared" ca="1" si="8"/>
        <v>0</v>
      </c>
      <c r="J206" s="8">
        <f t="shared" ca="1" si="7"/>
        <v>2.3773839855303005</v>
      </c>
    </row>
    <row r="207" spans="1:10" x14ac:dyDescent="0.25">
      <c r="A207">
        <v>14</v>
      </c>
      <c r="C207" t="str">
        <f ca="1">OFFSET('1344p stat'!$A$1,A207*20,0)</f>
        <v>non CUDA Time</v>
      </c>
      <c r="D207" s="8">
        <f t="shared" ca="1" si="8"/>
        <v>25.599470958370237</v>
      </c>
      <c r="E207" s="8">
        <f t="shared" ca="1" si="8"/>
        <v>25.37403983085278</v>
      </c>
      <c r="F207" s="8">
        <f t="shared" ca="1" si="8"/>
        <v>25.365553622668045</v>
      </c>
      <c r="G207" s="8">
        <f t="shared" ca="1" si="8"/>
        <v>25.045789314279872</v>
      </c>
      <c r="H207" s="8">
        <f t="shared" ca="1" si="8"/>
        <v>5.8805742780895125</v>
      </c>
      <c r="J207" s="8">
        <f t="shared" ca="1" si="7"/>
        <v>44.148906262076018</v>
      </c>
    </row>
    <row r="208" spans="1:10" x14ac:dyDescent="0.25">
      <c r="A208">
        <v>15</v>
      </c>
      <c r="C208" t="str">
        <f ca="1">OFFSET('1344p stat'!$A$1,A208*20,0)</f>
        <v>non CUDA</v>
      </c>
      <c r="D208" s="8">
        <f t="shared" ca="1" si="8"/>
        <v>24.158322293895981</v>
      </c>
      <c r="E208" s="8">
        <f t="shared" ca="1" si="8"/>
        <v>0</v>
      </c>
      <c r="F208" s="8">
        <f t="shared" ca="1" si="8"/>
        <v>0</v>
      </c>
      <c r="G208" s="8">
        <f t="shared" ca="1" si="8"/>
        <v>0</v>
      </c>
      <c r="H208" s="8">
        <f t="shared" ca="1" si="8"/>
        <v>0</v>
      </c>
      <c r="J208" s="8">
        <f t="shared" ca="1" si="7"/>
        <v>0</v>
      </c>
    </row>
    <row r="209" spans="1:10" x14ac:dyDescent="0.25">
      <c r="A209">
        <v>16</v>
      </c>
      <c r="C209" t="str">
        <f ca="1">OFFSET('1344p stat'!$A$1,A209*20,0)</f>
        <v>non CUDA non hash</v>
      </c>
      <c r="D209" s="8">
        <f t="shared" ca="1" si="8"/>
        <v>19.94339699161193</v>
      </c>
      <c r="E209" s="8">
        <f t="shared" ca="1" si="8"/>
        <v>19.908504152440596</v>
      </c>
      <c r="F209" s="8">
        <f t="shared" ca="1" si="8"/>
        <v>19.90402717920572</v>
      </c>
      <c r="G209" s="8">
        <f t="shared" ca="1" si="8"/>
        <v>19.666134601040437</v>
      </c>
      <c r="H209" s="8">
        <f t="shared" ca="1" si="8"/>
        <v>2.3668962434580858</v>
      </c>
      <c r="J209" s="8">
        <f t="shared" ca="1" si="7"/>
        <v>34.422055190122514</v>
      </c>
    </row>
    <row r="210" spans="1:10" x14ac:dyDescent="0.25">
      <c r="A210">
        <v>17</v>
      </c>
      <c r="C210" t="str">
        <f ca="1">OFFSET('1344p stat'!$A$1,A210*20,0)</f>
        <v>Classic ACO</v>
      </c>
      <c r="D210" s="8">
        <f t="shared" ca="1" si="8"/>
        <v>77.469399263740257</v>
      </c>
      <c r="E210" s="8">
        <f t="shared" ca="1" si="8"/>
        <v>69.065977288595562</v>
      </c>
      <c r="F210" s="8">
        <f t="shared" ca="1" si="8"/>
        <v>67.609123234643533</v>
      </c>
      <c r="G210" s="8">
        <f t="shared" ca="1" si="8"/>
        <v>67.338683280548921</v>
      </c>
      <c r="H210" s="8">
        <f t="shared" ca="1" si="8"/>
        <v>2.1239222005186535</v>
      </c>
      <c r="J210" s="8">
        <f t="shared" ca="1" si="7"/>
        <v>117.81388744480826</v>
      </c>
    </row>
    <row r="211" spans="1:10" x14ac:dyDescent="0.25">
      <c r="A211">
        <v>18</v>
      </c>
      <c r="C211" t="str">
        <f ca="1">OFFSET('1344p stat'!$A$1,A211*20,0)</f>
        <v>Classic ACO non hash</v>
      </c>
      <c r="D211" s="8">
        <f t="shared" ca="1" si="8"/>
        <v>66.136820169681585</v>
      </c>
      <c r="E211" s="8">
        <f t="shared" ca="1" si="8"/>
        <v>66.179164526754192</v>
      </c>
      <c r="F211" s="8">
        <f t="shared" ca="1" si="8"/>
        <v>66.105225855644903</v>
      </c>
      <c r="G211" s="8">
        <f t="shared" ca="1" si="8"/>
        <v>65.748262968292991</v>
      </c>
      <c r="H211" s="8">
        <f t="shared" ca="1" si="8"/>
        <v>1.7206707941172243</v>
      </c>
      <c r="J211" s="8">
        <f t="shared" ca="1" si="7"/>
        <v>114.34761691532781</v>
      </c>
    </row>
    <row r="212" spans="1:10" x14ac:dyDescent="0.25">
      <c r="A212">
        <v>19</v>
      </c>
      <c r="C212" t="str">
        <f ca="1">OFFSET('1344p stat'!$A$1,A212*20,0)</f>
        <v>omp</v>
      </c>
      <c r="D212" s="8">
        <f t="shared" ca="1" si="8"/>
        <v>23.094475796805778</v>
      </c>
      <c r="E212" s="8">
        <f t="shared" ca="1" si="8"/>
        <v>22.979572130896319</v>
      </c>
      <c r="F212" s="8">
        <f t="shared" ca="1" si="8"/>
        <v>22.973580918727318</v>
      </c>
      <c r="G212" s="8">
        <f t="shared" ca="1" si="8"/>
        <v>22.744050832459553</v>
      </c>
      <c r="H212" s="8">
        <f t="shared" ca="1" si="8"/>
        <v>3.1772796532681848</v>
      </c>
      <c r="J212" s="8">
        <f t="shared" ca="1" si="7"/>
        <v>39.789861897384796</v>
      </c>
    </row>
    <row r="213" spans="1:10" x14ac:dyDescent="0.25">
      <c r="A213">
        <v>20</v>
      </c>
      <c r="C213" t="str">
        <f ca="1">OFFSET('1344p stat'!$A$1,A213*20,0)</f>
        <v>omp non hash</v>
      </c>
      <c r="D213" s="8">
        <f t="shared" ca="1" si="8"/>
        <v>19.573002669689089</v>
      </c>
      <c r="E213" s="8">
        <f t="shared" ca="1" si="8"/>
        <v>19.547437560317782</v>
      </c>
      <c r="F213" s="8">
        <f t="shared" ca="1" si="8"/>
        <v>19.541803214601458</v>
      </c>
      <c r="G213" s="8">
        <f t="shared" ca="1" si="8"/>
        <v>19.311160408190908</v>
      </c>
      <c r="H213" s="8">
        <f t="shared" ca="1" si="8"/>
        <v>2.8837257462609025</v>
      </c>
      <c r="J213" s="8">
        <f t="shared" ca="1" si="7"/>
        <v>33.841116685819607</v>
      </c>
    </row>
    <row r="214" spans="1:10" x14ac:dyDescent="0.25">
      <c r="A214">
        <v>21</v>
      </c>
      <c r="C214" t="str">
        <f ca="1">OFFSET('1344p stat'!$A$1,A214*20,0)</f>
        <v>non CUDA transp Time</v>
      </c>
      <c r="D214" s="8">
        <f t="shared" ref="D214:H222" ca="1" si="9">$D$192*SQRT(D159)/$E$192</f>
        <v>8.822676779764361</v>
      </c>
      <c r="E214" s="8">
        <f t="shared" ca="1" si="9"/>
        <v>8.8347362085505345</v>
      </c>
      <c r="F214" s="8">
        <f t="shared" ca="1" si="9"/>
        <v>8.8335986157180582</v>
      </c>
      <c r="G214" s="8">
        <f t="shared" ca="1" si="9"/>
        <v>8.0564264958007286</v>
      </c>
      <c r="H214" s="8">
        <f t="shared" ca="1" si="9"/>
        <v>1.6668185024651003</v>
      </c>
      <c r="J214" s="8">
        <f t="shared" ca="1" si="7"/>
        <v>14.958921090128454</v>
      </c>
    </row>
    <row r="215" spans="1:10" x14ac:dyDescent="0.25">
      <c r="A215">
        <v>22</v>
      </c>
      <c r="C215" t="str">
        <f ca="1">OFFSET('1344p stat'!$A$1,A215*20,0)</f>
        <v>non CUDA transp</v>
      </c>
      <c r="D215" s="8">
        <f t="shared" ca="1" si="9"/>
        <v>13.176318487646862</v>
      </c>
      <c r="E215" s="8">
        <f t="shared" ca="1" si="9"/>
        <v>0</v>
      </c>
      <c r="F215" s="8">
        <f t="shared" ca="1" si="9"/>
        <v>0</v>
      </c>
      <c r="G215" s="8">
        <f t="shared" ca="1" si="9"/>
        <v>0</v>
      </c>
      <c r="H215" s="8">
        <f t="shared" ca="1" si="9"/>
        <v>0</v>
      </c>
      <c r="J215" s="8">
        <f t="shared" ca="1" si="7"/>
        <v>0</v>
      </c>
    </row>
    <row r="216" spans="1:10" x14ac:dyDescent="0.25">
      <c r="A216">
        <v>23</v>
      </c>
      <c r="C216" t="str">
        <f ca="1">OFFSET('1344p stat'!$A$1,A216*20,0)</f>
        <v>non CUDA transp non hash</v>
      </c>
      <c r="D216" s="8">
        <f t="shared" ca="1" si="9"/>
        <v>9.8793626834693971</v>
      </c>
      <c r="E216" s="8">
        <f t="shared" ca="1" si="9"/>
        <v>9.8377167333966398</v>
      </c>
      <c r="F216" s="8">
        <f t="shared" ca="1" si="9"/>
        <v>9.8332750140489811</v>
      </c>
      <c r="G216" s="8">
        <f t="shared" ca="1" si="9"/>
        <v>8.6852196744068593</v>
      </c>
      <c r="H216" s="8">
        <f t="shared" ca="1" si="9"/>
        <v>1.7178205062834706</v>
      </c>
      <c r="J216" s="8">
        <f t="shared" ca="1" si="7"/>
        <v>16.488114389249738</v>
      </c>
    </row>
    <row r="217" spans="1:10" x14ac:dyDescent="0.25">
      <c r="A217">
        <v>24</v>
      </c>
      <c r="C217" t="str">
        <f ca="1">OFFSET('1344p stat'!$A$1,A217*20,0)</f>
        <v>non CUDA AVX Time</v>
      </c>
      <c r="D217" s="8">
        <f t="shared" ca="1" si="9"/>
        <v>23.629622534343369</v>
      </c>
      <c r="E217" s="8">
        <f t="shared" ca="1" si="9"/>
        <v>23.513098158974472</v>
      </c>
      <c r="F217" s="8">
        <f t="shared" ca="1" si="9"/>
        <v>23.507633843310728</v>
      </c>
      <c r="G217" s="8">
        <f t="shared" ca="1" si="9"/>
        <v>23.180777140136438</v>
      </c>
      <c r="H217" s="8">
        <f t="shared" ca="1" si="9"/>
        <v>2.8323513567860887</v>
      </c>
      <c r="J217" s="8">
        <f t="shared" ca="1" si="7"/>
        <v>40.630595331273412</v>
      </c>
    </row>
    <row r="218" spans="1:10" x14ac:dyDescent="0.25">
      <c r="A218">
        <v>25</v>
      </c>
      <c r="C218" t="str">
        <f ca="1">OFFSET('1344p stat'!$A$1,A218*20,0)</f>
        <v>non CUDA AVX</v>
      </c>
      <c r="D218" s="8">
        <f t="shared" ca="1" si="9"/>
        <v>24.256897319448441</v>
      </c>
      <c r="E218" s="8">
        <f t="shared" ca="1" si="9"/>
        <v>0</v>
      </c>
      <c r="F218" s="8">
        <f t="shared" ca="1" si="9"/>
        <v>0</v>
      </c>
      <c r="G218" s="8">
        <f t="shared" ca="1" si="9"/>
        <v>0</v>
      </c>
      <c r="H218" s="8">
        <f t="shared" ca="1" si="9"/>
        <v>0</v>
      </c>
      <c r="J218" s="8">
        <f t="shared" ca="1" si="7"/>
        <v>0</v>
      </c>
    </row>
    <row r="219" spans="1:10" x14ac:dyDescent="0.25">
      <c r="A219">
        <v>26</v>
      </c>
      <c r="C219" t="str">
        <f ca="1">OFFSET('1344p stat'!$A$1,A219*20,0)</f>
        <v>non CUDA AVX non hash</v>
      </c>
      <c r="D219" s="8">
        <f t="shared" ca="1" si="9"/>
        <v>21.363278674808438</v>
      </c>
      <c r="E219" s="8">
        <f t="shared" ca="1" si="9"/>
        <v>21.339249810721657</v>
      </c>
      <c r="F219" s="8">
        <f t="shared" ca="1" si="9"/>
        <v>21.33301787651358</v>
      </c>
      <c r="G219" s="8">
        <f t="shared" ca="1" si="9"/>
        <v>21.043731753813628</v>
      </c>
      <c r="H219" s="8">
        <f t="shared" ca="1" si="9"/>
        <v>2.8536700216584259</v>
      </c>
      <c r="J219" s="8">
        <f t="shared" ca="1" si="7"/>
        <v>36.897741298391267</v>
      </c>
    </row>
    <row r="220" spans="1:10" x14ac:dyDescent="0.25">
      <c r="A220">
        <v>27</v>
      </c>
      <c r="C220" t="str">
        <f ca="1">OFFSET('1344p stat'!$A$1,A220*20,0)</f>
        <v>non CUDA AVX_OMP Time</v>
      </c>
      <c r="D220" s="8">
        <f t="shared" ca="1" si="9"/>
        <v>19.265822104744171</v>
      </c>
      <c r="E220" s="8">
        <f t="shared" ca="1" si="9"/>
        <v>18.866397356852996</v>
      </c>
      <c r="F220" s="8">
        <f t="shared" ca="1" si="9"/>
        <v>18.860906764371219</v>
      </c>
      <c r="G220" s="8">
        <f t="shared" ca="1" si="9"/>
        <v>18.536122893030679</v>
      </c>
      <c r="H220" s="8">
        <f t="shared" ca="1" si="9"/>
        <v>2.8124437829787814</v>
      </c>
      <c r="J220" s="8">
        <f t="shared" ca="1" si="7"/>
        <v>32.606325232060811</v>
      </c>
    </row>
    <row r="221" spans="1:10" x14ac:dyDescent="0.25">
      <c r="A221">
        <v>28</v>
      </c>
      <c r="C221" t="str">
        <f ca="1">OFFSET('1344p stat'!$A$1,A221*20,0)</f>
        <v>non CUDA AVX_OMP</v>
      </c>
      <c r="D221" s="8">
        <f t="shared" ca="1" si="9"/>
        <v>43.689926468850999</v>
      </c>
      <c r="E221" s="8">
        <f t="shared" ca="1" si="9"/>
        <v>0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>
        <f t="shared" ca="1" si="7"/>
        <v>0</v>
      </c>
    </row>
    <row r="222" spans="1:10" x14ac:dyDescent="0.25">
      <c r="A222">
        <v>29</v>
      </c>
      <c r="C222" t="str">
        <f ca="1">OFFSET('1344p stat'!$A$1,A222*20,0)</f>
        <v>non CUDA AVX_OMP non hash</v>
      </c>
      <c r="D222" s="8">
        <f t="shared" ca="1" si="9"/>
        <v>17.660464110446014</v>
      </c>
      <c r="E222" s="8">
        <f t="shared" ca="1" si="9"/>
        <v>17.612300691792438</v>
      </c>
      <c r="F222" s="8">
        <f t="shared" ca="1" si="9"/>
        <v>17.60732441430077</v>
      </c>
      <c r="G222" s="8">
        <f t="shared" ca="1" si="9"/>
        <v>17.302966494663739</v>
      </c>
      <c r="H222" s="8">
        <f t="shared" ca="1" si="9"/>
        <v>2.6425514629796711</v>
      </c>
      <c r="J222" s="8">
        <f t="shared" ca="1" si="7"/>
        <v>30.439887260607524</v>
      </c>
    </row>
    <row r="223" spans="1:10" x14ac:dyDescent="0.25">
      <c r="A223">
        <v>30</v>
      </c>
      <c r="C223" t="str">
        <f ca="1">OFFSET('1344p stat'!$A$1,A223*20,0)</f>
        <v>non CUDA transp_AVX Time</v>
      </c>
      <c r="D223" s="8">
        <f t="shared" ref="D223:H223" ca="1" si="10">$D$192*SQRT(D168)/$E$192</f>
        <v>15.091361415944437</v>
      </c>
      <c r="E223" s="8">
        <f t="shared" ca="1" si="10"/>
        <v>15.050888663155618</v>
      </c>
      <c r="F223" s="8">
        <f t="shared" ca="1" si="10"/>
        <v>15.048948444126717</v>
      </c>
      <c r="G223" s="8">
        <f t="shared" ca="1" si="10"/>
        <v>13.787164550555563</v>
      </c>
      <c r="H223" s="8">
        <f t="shared" ca="1" si="10"/>
        <v>1.6404615267954321</v>
      </c>
      <c r="J223" s="8">
        <f t="shared" ca="1" si="7"/>
        <v>25.412145111927924</v>
      </c>
    </row>
    <row r="224" spans="1:10" x14ac:dyDescent="0.25">
      <c r="A224">
        <v>31</v>
      </c>
      <c r="C224" t="str">
        <f ca="1">OFFSET('1344p stat'!$A$1,A224*20,0)</f>
        <v>non CUDA transp_AVX</v>
      </c>
      <c r="D224" s="8">
        <f t="shared" ref="D224:H224" ca="1" si="11">$D$192*SQRT(D169)/$E$192</f>
        <v>13.697224195147937</v>
      </c>
      <c r="E224" s="8">
        <f t="shared" ca="1" si="11"/>
        <v>0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>
        <f t="shared" ca="1" si="7"/>
        <v>0</v>
      </c>
    </row>
    <row r="225" spans="1:10" x14ac:dyDescent="0.25">
      <c r="A225">
        <v>32</v>
      </c>
      <c r="C225" t="str">
        <f ca="1">OFFSET('1344p stat'!$A$1,A225*20,0)</f>
        <v>non CUDA transp_AVX non hash</v>
      </c>
      <c r="D225" s="8">
        <f t="shared" ref="D225:H225" ca="1" si="12">$D$192*SQRT(D170)/$E$192</f>
        <v>19.138424362080908</v>
      </c>
      <c r="E225" s="8">
        <f t="shared" ca="1" si="12"/>
        <v>19.075943999337927</v>
      </c>
      <c r="F225" s="8">
        <f t="shared" ca="1" si="12"/>
        <v>19.069416419451116</v>
      </c>
      <c r="G225" s="8">
        <f t="shared" ca="1" si="12"/>
        <v>17.223127979618102</v>
      </c>
      <c r="H225" s="8">
        <f t="shared" ca="1" si="12"/>
        <v>1.7265113001379397</v>
      </c>
      <c r="J225" s="8">
        <f t="shared" ca="1" si="7"/>
        <v>32.049200625228025</v>
      </c>
    </row>
    <row r="226" spans="1:10" x14ac:dyDescent="0.25">
      <c r="A226">
        <v>33</v>
      </c>
      <c r="C226" t="str">
        <f ca="1">OFFSET('1344p stat'!$A$1,A226*20,0)</f>
        <v>non CUDA transp_AVX_OMP Time</v>
      </c>
      <c r="D226" s="8">
        <f t="shared" ref="D226:H226" ca="1" si="13">$D$192*SQRT(D171)/$E$192</f>
        <v>9.4692844068272013</v>
      </c>
      <c r="E226" s="8">
        <f t="shared" ca="1" si="13"/>
        <v>9.2817509199458392</v>
      </c>
      <c r="F226" s="8">
        <f t="shared" ca="1" si="13"/>
        <v>9.2773596640095821</v>
      </c>
      <c r="G226" s="8">
        <f t="shared" ca="1" si="13"/>
        <v>8.1110495641479101</v>
      </c>
      <c r="H226" s="8">
        <f t="shared" ca="1" si="13"/>
        <v>1.5180137872048463</v>
      </c>
      <c r="J226" s="8">
        <f t="shared" ca="1" si="7"/>
        <v>15.502057713913837</v>
      </c>
    </row>
    <row r="227" spans="1:10" x14ac:dyDescent="0.25">
      <c r="A227">
        <v>34</v>
      </c>
      <c r="C227" t="str">
        <f ca="1">OFFSET('1344p stat'!$A$1,A227*20,0)</f>
        <v>non CUDA transp_AVX_OMP</v>
      </c>
      <c r="D227" s="8">
        <f t="shared" ref="D227:H227" ca="1" si="14">$D$192*SQRT(D172)/$E$192</f>
        <v>30.154546160580079</v>
      </c>
      <c r="E227" s="8">
        <f t="shared" ca="1" si="14"/>
        <v>0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>
        <f t="shared" ca="1" si="7"/>
        <v>0</v>
      </c>
    </row>
    <row r="228" spans="1:10" x14ac:dyDescent="0.25">
      <c r="A228">
        <v>35</v>
      </c>
      <c r="C228" t="str">
        <f ca="1">OFFSET('1344p stat'!$A$1,A228*20,0)</f>
        <v>non CUDA transp_AVX_OMP non hash</v>
      </c>
      <c r="D228" s="8">
        <f t="shared" ref="D228:H228" ca="1" si="15">$D$192*SQRT(D173)/$E$192</f>
        <v>127.60541262176667</v>
      </c>
      <c r="E228" s="8">
        <f t="shared" ca="1" si="15"/>
        <v>127.01888140421478</v>
      </c>
      <c r="F228" s="8">
        <f t="shared" ca="1" si="15"/>
        <v>127.00278450108733</v>
      </c>
      <c r="G228" s="8">
        <f t="shared" ca="1" si="15"/>
        <v>121.6284120137112</v>
      </c>
      <c r="H228" s="8">
        <f t="shared" ca="1" si="15"/>
        <v>7.2981373757681478</v>
      </c>
      <c r="J228" s="8">
        <f t="shared" ca="1" si="7"/>
        <v>217.04892748488828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 t="e">
        <f t="shared" ref="D240:H240" ca="1" si="27">$D$192*SQRT(D185)/$E$192</f>
        <v>#DIV/0!</v>
      </c>
      <c r="E240" s="8" t="e">
        <f t="shared" ca="1" si="27"/>
        <v>#DIV/0!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 t="e">
        <f t="shared" ref="D241:H241" ca="1" si="28">$D$192*SQRT(D186)/$E$192</f>
        <v>#DIV/0!</v>
      </c>
      <c r="E241" s="8" t="e">
        <f t="shared" ca="1" si="28"/>
        <v>#DIV/0!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 t="e">
        <f t="shared" ca="1" si="7"/>
        <v>#DIV/0!</v>
      </c>
    </row>
    <row r="242" spans="1:10" x14ac:dyDescent="0.25">
      <c r="A242">
        <v>49</v>
      </c>
      <c r="C242">
        <f ca="1">OFFSET('1344p stat'!$A$1,A242*20,0)</f>
        <v>0</v>
      </c>
      <c r="D242" s="8" t="e">
        <f t="shared" ref="D242:H242" ca="1" si="29">$D$192*SQRT(D187)/$E$192</f>
        <v>#DIV/0!</v>
      </c>
      <c r="E242" s="8" t="e">
        <f t="shared" ca="1" si="29"/>
        <v>#DIV/0!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 t="e">
        <f t="shared" ca="1" si="7"/>
        <v>#DIV/0!</v>
      </c>
    </row>
    <row r="243" spans="1:10" x14ac:dyDescent="0.25">
      <c r="A243">
        <v>50</v>
      </c>
      <c r="C243">
        <f ca="1">OFFSET('1344p stat'!$A$1,A243*20,0)</f>
        <v>0</v>
      </c>
      <c r="D243" s="8" t="e">
        <f t="shared" ref="D243:H243" ca="1" si="30">$D$192*SQRT(D188)/$E$192</f>
        <v>#DIV/0!</v>
      </c>
      <c r="E243" s="8" t="e">
        <f t="shared" ca="1" si="30"/>
        <v>#DIV/0!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 t="e">
        <f t="shared" ca="1" si="7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5.6186098462051423E-6</v>
      </c>
      <c r="E248" s="9">
        <f t="shared" ca="1" si="31"/>
        <v>5.2956818691761754E-6</v>
      </c>
      <c r="F248" s="9">
        <f t="shared" ca="1" si="31"/>
        <v>5.6357540458093666E-6</v>
      </c>
      <c r="G248" s="9">
        <f t="shared" ca="1" si="31"/>
        <v>5.7731291925455848E-6</v>
      </c>
      <c r="H248" s="9">
        <f t="shared" ca="1" si="31"/>
        <v>4.848258132921139E-6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5.0651510691846969E-7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9.007779488170593E-6</v>
      </c>
      <c r="E250" s="9">
        <f t="shared" ca="1" si="31"/>
        <v>9.0507243371296419E-6</v>
      </c>
      <c r="F250" s="9">
        <f t="shared" ca="1" si="31"/>
        <v>7.8005196756153826E-6</v>
      </c>
      <c r="G250" s="9">
        <f t="shared" ca="1" si="31"/>
        <v>9.5108630160392256E-6</v>
      </c>
      <c r="H250" s="9">
        <f t="shared" ca="1" si="31"/>
        <v>1.4133895330154085E-5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3.4968881444781748E-6</v>
      </c>
      <c r="E251" s="9">
        <f t="shared" ca="1" si="31"/>
        <v>3.376627879007614E-6</v>
      </c>
      <c r="F251" s="9">
        <f t="shared" ca="1" si="31"/>
        <v>2.6897866062284185E-6</v>
      </c>
      <c r="G251" s="9">
        <f t="shared" ca="1" si="31"/>
        <v>2.2201450669105714E-6</v>
      </c>
      <c r="H251" s="9">
        <f t="shared" ca="1" si="31"/>
        <v>1.6636497865189748E-6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4.6182124326994373E-7</v>
      </c>
      <c r="E252" s="9">
        <f t="shared" ca="1" si="31"/>
        <v>4.4469822386786399E-7</v>
      </c>
      <c r="F252" s="9">
        <f t="shared" ca="1" si="31"/>
        <v>1.3391018924176084E-7</v>
      </c>
      <c r="G252" s="9">
        <f t="shared" ca="1" si="31"/>
        <v>6.394267461416847E-9</v>
      </c>
      <c r="H252" s="9">
        <f t="shared" ca="1" si="31"/>
        <v>2.9256467577408391E-8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5.9497121812143267E-7</v>
      </c>
      <c r="E253" s="9">
        <f t="shared" ca="1" si="31"/>
        <v>5.3493902317705493E-7</v>
      </c>
      <c r="F253" s="9">
        <f t="shared" ca="1" si="31"/>
        <v>2.1974199367315615E-7</v>
      </c>
      <c r="G253" s="9">
        <f t="shared" ca="1" si="31"/>
        <v>7.2942733101737211E-8</v>
      </c>
      <c r="H253" s="9">
        <f t="shared" ca="1" si="31"/>
        <v>4.5855870354028268E-9</v>
      </c>
    </row>
    <row r="254" spans="1:10" x14ac:dyDescent="0.25">
      <c r="A254">
        <v>7</v>
      </c>
      <c r="C254" t="str">
        <f ca="1">OFFSET('1344p stat'!$A$1,A254*20,0)</f>
        <v>CUDA ant add CPU12</v>
      </c>
      <c r="D254" s="9">
        <f t="shared" ca="1" si="31"/>
        <v>3.7396801530296778E-5</v>
      </c>
      <c r="E254" s="9">
        <f t="shared" ca="1" si="31"/>
        <v>3.6993444822247189E-5</v>
      </c>
      <c r="F254" s="9">
        <f t="shared" ca="1" si="31"/>
        <v>3.4490465973926393E-5</v>
      </c>
      <c r="G254" s="9">
        <f t="shared" ca="1" si="31"/>
        <v>4.4395832528047319E-5</v>
      </c>
      <c r="H254" s="9">
        <f t="shared" ca="1" si="31"/>
        <v>2.7203781928505358E-6</v>
      </c>
    </row>
    <row r="255" spans="1:10" x14ac:dyDescent="0.25">
      <c r="A255">
        <v>8</v>
      </c>
      <c r="C255" t="str">
        <f ca="1">OFFSET('1344p stat'!$A$1,A255*20,0)</f>
        <v>CUDA opt</v>
      </c>
      <c r="D255" s="9">
        <f t="shared" ca="1" si="31"/>
        <v>6.1401076351918967E-6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opt Time</v>
      </c>
      <c r="D256" s="9">
        <f t="shared" ca="1" si="31"/>
        <v>6.9797932817443342E-7</v>
      </c>
      <c r="E256" s="9">
        <f t="shared" ca="1" si="31"/>
        <v>6.5946979652495144E-7</v>
      </c>
      <c r="F256" s="9">
        <f t="shared" ca="1" si="31"/>
        <v>7.3929961135693849E-8</v>
      </c>
      <c r="G256" s="9">
        <f t="shared" ca="1" si="31"/>
        <v>4.6827607217611277E-10</v>
      </c>
      <c r="H256" s="9" t="e">
        <f t="shared" ca="1" si="31"/>
        <v>#DIV/0!</v>
      </c>
    </row>
    <row r="257" spans="1:8" x14ac:dyDescent="0.25">
      <c r="A257">
        <v>10</v>
      </c>
      <c r="C257" t="str">
        <f ca="1">OFFSET('1344p stat'!$A$1,A257*20,0)</f>
        <v>CUDA opt non hash</v>
      </c>
      <c r="D257" s="9">
        <f t="shared" ca="1" si="31"/>
        <v>4.5985031733827713E-6</v>
      </c>
      <c r="E257" s="9">
        <f t="shared" ca="1" si="31"/>
        <v>4.982123707086459E-6</v>
      </c>
      <c r="F257" s="9">
        <f t="shared" ca="1" si="31"/>
        <v>1.4952222164087777E-6</v>
      </c>
      <c r="G257" s="9">
        <f t="shared" ca="1" si="31"/>
        <v>2.2310966283210811E-6</v>
      </c>
      <c r="H257" s="9" t="e">
        <f t="shared" ca="1" si="31"/>
        <v>#DIV/0!</v>
      </c>
    </row>
    <row r="258" spans="1:8" x14ac:dyDescent="0.25">
      <c r="A258">
        <v>11</v>
      </c>
      <c r="C258" t="str">
        <f ca="1">OFFSET('1344p stat'!$A$1,A258*20,0)</f>
        <v>CUDA opt ant</v>
      </c>
      <c r="D258" s="9">
        <f t="shared" ref="D258:H267" ca="1" si="32">POWER(SQRT(D149)/D95,2)</f>
        <v>9.2428234793425418E-6</v>
      </c>
      <c r="E258" s="9">
        <f t="shared" ca="1" si="32"/>
        <v>9.3213833596701967E-6</v>
      </c>
      <c r="F258" s="9">
        <f t="shared" ca="1" si="32"/>
        <v>9.2674391137138009E-6</v>
      </c>
      <c r="G258" s="9">
        <f t="shared" ca="1" si="32"/>
        <v>9.6162383304427402E-6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ant non hash</v>
      </c>
      <c r="D259" s="9">
        <f t="shared" ca="1" si="32"/>
        <v>7.6890773010659745E-7</v>
      </c>
      <c r="E259" s="9">
        <f t="shared" ca="1" si="32"/>
        <v>7.5591637924586693E-7</v>
      </c>
      <c r="F259" s="9">
        <f t="shared" ca="1" si="32"/>
        <v>1.2779897477775293E-7</v>
      </c>
      <c r="G259" s="9">
        <f t="shared" ca="1" si="32"/>
        <v>4.7299885624172901E-8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ant par</v>
      </c>
      <c r="D260" s="9">
        <f t="shared" ca="1" si="32"/>
        <v>7.6145986735061323E-7</v>
      </c>
      <c r="E260" s="9">
        <f t="shared" ca="1" si="32"/>
        <v>7.2476567160767691E-7</v>
      </c>
      <c r="F260" s="9">
        <f t="shared" ca="1" si="32"/>
        <v>8.2899296111546664E-8</v>
      </c>
      <c r="G260" s="9">
        <f t="shared" ca="1" si="32"/>
        <v>6.7367409086449766E-9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non CUDA Time</v>
      </c>
      <c r="D261" s="9">
        <f t="shared" ca="1" si="32"/>
        <v>1.3171768506685608E-4</v>
      </c>
      <c r="E261" s="9">
        <f t="shared" ca="1" si="32"/>
        <v>1.3338947830527514E-4</v>
      </c>
      <c r="F261" s="9">
        <f t="shared" ca="1" si="32"/>
        <v>1.33307486978164E-4</v>
      </c>
      <c r="G261" s="9">
        <f t="shared" ca="1" si="32"/>
        <v>1.3472709771977635E-4</v>
      </c>
      <c r="H261" s="9">
        <f t="shared" ca="1" si="32"/>
        <v>2.5722102875863615E-3</v>
      </c>
    </row>
    <row r="262" spans="1:8" x14ac:dyDescent="0.25">
      <c r="A262">
        <v>15</v>
      </c>
      <c r="C262" t="str">
        <f ca="1">OFFSET('1344p stat'!$A$1,A262*20,0)</f>
        <v>non CUDA</v>
      </c>
      <c r="D262" s="9">
        <f t="shared" ca="1" si="32"/>
        <v>1.1983836846088969E-4</v>
      </c>
      <c r="E262" s="9" t="e">
        <f t="shared" ca="1" si="32"/>
        <v>#DIV/0!</v>
      </c>
      <c r="F262" s="9" t="e">
        <f t="shared" ca="1" si="32"/>
        <v>#DIV/0!</v>
      </c>
      <c r="G262" s="9" t="e">
        <f t="shared" ca="1" si="32"/>
        <v>#DIV/0!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non CUDA non hash</v>
      </c>
      <c r="D263" s="9">
        <f t="shared" ca="1" si="32"/>
        <v>1.1209535874718862E-4</v>
      </c>
      <c r="E263" s="9">
        <f t="shared" ca="1" si="32"/>
        <v>1.1363629552200306E-4</v>
      </c>
      <c r="F263" s="9">
        <f t="shared" ca="1" si="32"/>
        <v>1.1359024372877142E-4</v>
      </c>
      <c r="G263" s="9">
        <f t="shared" ca="1" si="32"/>
        <v>1.1564303201979349E-4</v>
      </c>
      <c r="H263" s="9">
        <f t="shared" ca="1" si="32"/>
        <v>4.7322462829174156E-4</v>
      </c>
    </row>
    <row r="264" spans="1:8" x14ac:dyDescent="0.25">
      <c r="A264">
        <v>17</v>
      </c>
      <c r="C264" t="str">
        <f ca="1">OFFSET('1344p stat'!$A$1,A264*20,0)</f>
        <v>Classic ACO</v>
      </c>
      <c r="D264" s="9">
        <f t="shared" ca="1" si="32"/>
        <v>2.6402127431252219E-6</v>
      </c>
      <c r="E264" s="9">
        <f t="shared" ca="1" si="32"/>
        <v>2.2229603757068673E-6</v>
      </c>
      <c r="F264" s="9">
        <f t="shared" ca="1" si="32"/>
        <v>2.1351199899149668E-6</v>
      </c>
      <c r="G264" s="9">
        <f t="shared" ca="1" si="32"/>
        <v>2.1262561629820537E-6</v>
      </c>
      <c r="H264" s="9">
        <f t="shared" ca="1" si="32"/>
        <v>4.3876557391948554E-5</v>
      </c>
    </row>
    <row r="265" spans="1:8" x14ac:dyDescent="0.25">
      <c r="A265">
        <v>18</v>
      </c>
      <c r="C265" t="str">
        <f ca="1">OFFSET('1344p stat'!$A$1,A265*20,0)</f>
        <v>Classic ACO non hash</v>
      </c>
      <c r="D265" s="9">
        <f t="shared" ca="1" si="32"/>
        <v>2.0694731624514128E-6</v>
      </c>
      <c r="E265" s="9">
        <f t="shared" ca="1" si="32"/>
        <v>2.073946195844799E-6</v>
      </c>
      <c r="F265" s="9">
        <f t="shared" ca="1" si="32"/>
        <v>2.0714375567514657E-6</v>
      </c>
      <c r="G265" s="9">
        <f t="shared" ca="1" si="32"/>
        <v>2.0571236678878516E-6</v>
      </c>
      <c r="H265" s="9">
        <f t="shared" ca="1" si="32"/>
        <v>2.8958390335644909E-5</v>
      </c>
    </row>
    <row r="266" spans="1:8" x14ac:dyDescent="0.25">
      <c r="A266">
        <v>19</v>
      </c>
      <c r="C266" t="str">
        <f ca="1">OFFSET('1344p stat'!$A$1,A266*20,0)</f>
        <v>omp</v>
      </c>
      <c r="D266" s="9">
        <f t="shared" ca="1" si="32"/>
        <v>1.0965651040708176E-4</v>
      </c>
      <c r="E266" s="9">
        <f t="shared" ca="1" si="32"/>
        <v>1.1185154091264472E-4</v>
      </c>
      <c r="F266" s="9">
        <f t="shared" ca="1" si="32"/>
        <v>1.1179786835477612E-4</v>
      </c>
      <c r="G266" s="9">
        <f t="shared" ca="1" si="32"/>
        <v>1.1357172817240441E-4</v>
      </c>
      <c r="H266" s="9">
        <f t="shared" ca="1" si="32"/>
        <v>8.0545882032905056E-4</v>
      </c>
    </row>
    <row r="267" spans="1:8" x14ac:dyDescent="0.25">
      <c r="A267">
        <v>20</v>
      </c>
      <c r="C267" t="str">
        <f ca="1">OFFSET('1344p stat'!$A$1,A267*20,0)</f>
        <v>omp non hash</v>
      </c>
      <c r="D267" s="9">
        <f t="shared" ca="1" si="32"/>
        <v>1.0227113433046701E-4</v>
      </c>
      <c r="E267" s="9">
        <f t="shared" ca="1" si="32"/>
        <v>1.0372644469130115E-4</v>
      </c>
      <c r="F267" s="9">
        <f t="shared" ca="1" si="32"/>
        <v>1.0367200995491423E-4</v>
      </c>
      <c r="G267" s="9">
        <f t="shared" ca="1" si="32"/>
        <v>1.0543810628485218E-4</v>
      </c>
      <c r="H267" s="9">
        <f t="shared" ca="1" si="32"/>
        <v>6.834176889430946E-4</v>
      </c>
    </row>
    <row r="268" spans="1:8" x14ac:dyDescent="0.25">
      <c r="A268">
        <v>21</v>
      </c>
      <c r="C268" t="str">
        <f ca="1">OFFSET('1344p stat'!$A$1,A268*20,0)</f>
        <v>non CUDA transp Time</v>
      </c>
      <c r="D268" s="9">
        <f t="shared" ref="D268:H276" ca="1" si="33">POWER(SQRT(D159)/D105,2)</f>
        <v>1.6634232816027748E-5</v>
      </c>
      <c r="E268" s="9">
        <f t="shared" ca="1" si="33"/>
        <v>1.7200935590369295E-5</v>
      </c>
      <c r="F268" s="9">
        <f t="shared" ca="1" si="33"/>
        <v>1.7197421627744611E-5</v>
      </c>
      <c r="G268" s="9">
        <f t="shared" ca="1" si="33"/>
        <v>1.5002682723500633E-5</v>
      </c>
      <c r="H268" s="9">
        <f t="shared" ca="1" si="33"/>
        <v>2.5507838773655461E-4</v>
      </c>
    </row>
    <row r="269" spans="1:8" x14ac:dyDescent="0.25">
      <c r="A269">
        <v>22</v>
      </c>
      <c r="C269" t="str">
        <f ca="1">OFFSET('1344p stat'!$A$1,A269*20,0)</f>
        <v>non CUDA transp</v>
      </c>
      <c r="D269" s="9">
        <f t="shared" ca="1" si="33"/>
        <v>3.221553609120046E-5</v>
      </c>
      <c r="E269" s="9" t="e">
        <f t="shared" ca="1" si="33"/>
        <v>#DIV/0!</v>
      </c>
      <c r="F269" s="9" t="e">
        <f t="shared" ca="1" si="33"/>
        <v>#DIV/0!</v>
      </c>
      <c r="G269" s="9" t="e">
        <f t="shared" ca="1" si="33"/>
        <v>#DIV/0!</v>
      </c>
      <c r="H269" s="9" t="e">
        <f t="shared" ca="1" si="33"/>
        <v>#DIV/0!</v>
      </c>
    </row>
    <row r="270" spans="1:8" x14ac:dyDescent="0.25">
      <c r="A270">
        <v>23</v>
      </c>
      <c r="C270" t="str">
        <f ca="1">OFFSET('1344p stat'!$A$1,A270*20,0)</f>
        <v>non CUDA transp non hash</v>
      </c>
      <c r="D270" s="9">
        <f t="shared" ca="1" si="33"/>
        <v>2.3104971007452976E-5</v>
      </c>
      <c r="E270" s="9">
        <f t="shared" ca="1" si="33"/>
        <v>2.3275060014906097E-5</v>
      </c>
      <c r="F270" s="9">
        <f t="shared" ca="1" si="33"/>
        <v>2.3255138202714714E-5</v>
      </c>
      <c r="G270" s="9">
        <f t="shared" ca="1" si="33"/>
        <v>1.904997086549768E-5</v>
      </c>
      <c r="H270" s="9">
        <f t="shared" ca="1" si="33"/>
        <v>2.5989875079289378E-4</v>
      </c>
    </row>
    <row r="271" spans="1:8" x14ac:dyDescent="0.25">
      <c r="A271">
        <v>24</v>
      </c>
      <c r="C271" t="str">
        <f ca="1">OFFSET('1344p stat'!$A$1,A271*20,0)</f>
        <v>non CUDA AVX Time</v>
      </c>
      <c r="D271" s="9">
        <f t="shared" ca="1" si="33"/>
        <v>1.1105038314972582E-4</v>
      </c>
      <c r="E271" s="9">
        <f t="shared" ca="1" si="33"/>
        <v>1.1326590704753597E-4</v>
      </c>
      <c r="F271" s="9">
        <f t="shared" ca="1" si="33"/>
        <v>1.1321860682639466E-4</v>
      </c>
      <c r="G271" s="9">
        <f t="shared" ca="1" si="33"/>
        <v>1.1487385494038901E-4</v>
      </c>
      <c r="H271" s="9">
        <f t="shared" ca="1" si="33"/>
        <v>6.0991217401602327E-4</v>
      </c>
    </row>
    <row r="272" spans="1:8" x14ac:dyDescent="0.25">
      <c r="A272">
        <v>25</v>
      </c>
      <c r="C272" t="str">
        <f ca="1">OFFSET('1344p stat'!$A$1,A272*20,0)</f>
        <v>non CUDA AVX</v>
      </c>
      <c r="D272" s="9">
        <f t="shared" ca="1" si="33"/>
        <v>1.1778533463250065E-4</v>
      </c>
      <c r="E272" s="9" t="e">
        <f t="shared" ca="1" si="33"/>
        <v>#DIV/0!</v>
      </c>
      <c r="F272" s="9" t="e">
        <f t="shared" ca="1" si="33"/>
        <v>#DIV/0!</v>
      </c>
      <c r="G272" s="9" t="e">
        <f t="shared" ca="1" si="33"/>
        <v>#DIV/0!</v>
      </c>
      <c r="H272" s="9" t="e">
        <f t="shared" ca="1" si="33"/>
        <v>#DIV/0!</v>
      </c>
    </row>
    <row r="273" spans="1:8" x14ac:dyDescent="0.25">
      <c r="A273">
        <v>26</v>
      </c>
      <c r="C273" t="str">
        <f ca="1">OFFSET('1344p stat'!$A$1,A273*20,0)</f>
        <v>non CUDA AVX non hash</v>
      </c>
      <c r="D273" s="9">
        <f t="shared" ca="1" si="33"/>
        <v>1.2424630793394159E-4</v>
      </c>
      <c r="E273" s="9">
        <f t="shared" ca="1" si="33"/>
        <v>1.26078333562246E-4</v>
      </c>
      <c r="F273" s="9">
        <f t="shared" ca="1" si="33"/>
        <v>1.2601114095928684E-4</v>
      </c>
      <c r="G273" s="9">
        <f t="shared" ca="1" si="33"/>
        <v>1.2884943177215725E-4</v>
      </c>
      <c r="H273" s="9">
        <f t="shared" ca="1" si="33"/>
        <v>6.389935024830205E-4</v>
      </c>
    </row>
    <row r="274" spans="1:8" x14ac:dyDescent="0.25">
      <c r="A274">
        <v>27</v>
      </c>
      <c r="C274" t="str">
        <f ca="1">OFFSET('1344p stat'!$A$1,A274*20,0)</f>
        <v>non CUDA AVX_OMP Time</v>
      </c>
      <c r="D274" s="9">
        <f t="shared" ca="1" si="33"/>
        <v>9.5171311726645013E-5</v>
      </c>
      <c r="E274" s="9">
        <f t="shared" ca="1" si="33"/>
        <v>9.4399596559791531E-5</v>
      </c>
      <c r="F274" s="9">
        <f t="shared" ca="1" si="33"/>
        <v>9.4349335206118262E-5</v>
      </c>
      <c r="G274" s="9">
        <f t="shared" ca="1" si="33"/>
        <v>9.5643982009397985E-5</v>
      </c>
      <c r="H274" s="9">
        <f t="shared" ca="1" si="33"/>
        <v>6.2922775762726463E-4</v>
      </c>
    </row>
    <row r="275" spans="1:8" x14ac:dyDescent="0.25">
      <c r="A275">
        <v>28</v>
      </c>
      <c r="C275" t="str">
        <f ca="1">OFFSET('1344p stat'!$A$1,A275*20,0)</f>
        <v>non CUDA AVX_OMP</v>
      </c>
      <c r="D275" s="9">
        <f t="shared" ca="1" si="33"/>
        <v>3.703403187998281E-4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 t="str">
        <f ca="1">OFFSET('1344p stat'!$A$1,A276*20,0)</f>
        <v>non CUDA AVX_OMP non hash</v>
      </c>
      <c r="D276" s="9">
        <f t="shared" ca="1" si="33"/>
        <v>8.037477419170891E-5</v>
      </c>
      <c r="E276" s="9">
        <f t="shared" ca="1" si="33"/>
        <v>8.1261356366116541E-5</v>
      </c>
      <c r="F276" s="9">
        <f t="shared" ca="1" si="33"/>
        <v>8.1220101317318276E-5</v>
      </c>
      <c r="G276" s="9">
        <f t="shared" ca="1" si="33"/>
        <v>8.2311053649761803E-5</v>
      </c>
      <c r="H276" s="9">
        <f t="shared" ca="1" si="33"/>
        <v>5.2800073147045825E-4</v>
      </c>
    </row>
    <row r="277" spans="1:8" x14ac:dyDescent="0.25">
      <c r="A277">
        <v>30</v>
      </c>
      <c r="C277" t="str">
        <f ca="1">OFFSET('1344p stat'!$A$1,A277*20,0)</f>
        <v>non CUDA transp_AVX Time</v>
      </c>
      <c r="D277" s="9">
        <f t="shared" ref="D277:H277" ca="1" si="34">POWER(SQRT(D168)/D114,2)</f>
        <v>4.7640169689810412E-5</v>
      </c>
      <c r="E277" s="9">
        <f t="shared" ca="1" si="34"/>
        <v>4.8853432587281928E-5</v>
      </c>
      <c r="F277" s="9">
        <f t="shared" ca="1" si="34"/>
        <v>4.8843277198398668E-5</v>
      </c>
      <c r="G277" s="9">
        <f t="shared" ca="1" si="34"/>
        <v>4.2773108503061183E-5</v>
      </c>
      <c r="H277" s="9">
        <f t="shared" ca="1" si="34"/>
        <v>2.2416497239970845E-4</v>
      </c>
    </row>
    <row r="278" spans="1:8" x14ac:dyDescent="0.25">
      <c r="A278">
        <v>31</v>
      </c>
      <c r="C278" t="str">
        <f ca="1">OFFSET('1344p stat'!$A$1,A278*20,0)</f>
        <v>non CUDA transp_AVX</v>
      </c>
      <c r="D278" s="9">
        <f t="shared" ref="D278:H278" ca="1" si="35">POWER(SQRT(D169)/D115,2)</f>
        <v>3.4494786919667366E-5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 t="str">
        <f ca="1">OFFSET('1344p stat'!$A$1,A279*20,0)</f>
        <v>non CUDA transp_AVX non hash</v>
      </c>
      <c r="D279" s="9">
        <f t="shared" ref="D279:H279" ca="1" si="36">POWER(SQRT(D170)/D116,2)</f>
        <v>8.3876956980211866E-5</v>
      </c>
      <c r="E279" s="9">
        <f t="shared" ca="1" si="36"/>
        <v>8.4636279193391666E-5</v>
      </c>
      <c r="F279" s="9">
        <f t="shared" ca="1" si="36"/>
        <v>8.458276438307429E-5</v>
      </c>
      <c r="G279" s="9">
        <f t="shared" ca="1" si="36"/>
        <v>7.1954519218333376E-5</v>
      </c>
      <c r="H279" s="9">
        <f t="shared" ca="1" si="36"/>
        <v>2.5180974298112972E-4</v>
      </c>
    </row>
    <row r="280" spans="1:8" x14ac:dyDescent="0.25">
      <c r="A280">
        <v>33</v>
      </c>
      <c r="C280" t="str">
        <f ca="1">OFFSET('1344p stat'!$A$1,A280*20,0)</f>
        <v>non CUDA transp_AVX_OMP Time</v>
      </c>
      <c r="D280" s="9">
        <f t="shared" ref="D280:H280" ca="1" si="37">POWER(SQRT(D171)/D117,2)</f>
        <v>1.882009013355847E-5</v>
      </c>
      <c r="E280" s="9">
        <f t="shared" ca="1" si="37"/>
        <v>1.8642026737259496E-5</v>
      </c>
      <c r="F280" s="9">
        <f t="shared" ca="1" si="37"/>
        <v>1.8625289247617891E-5</v>
      </c>
      <c r="G280" s="9">
        <f t="shared" ca="1" si="37"/>
        <v>1.4839375448385136E-5</v>
      </c>
      <c r="H280" s="9">
        <f t="shared" ca="1" si="37"/>
        <v>1.9395425151587248E-4</v>
      </c>
    </row>
    <row r="281" spans="1:8" x14ac:dyDescent="0.25">
      <c r="A281">
        <v>34</v>
      </c>
      <c r="C281" t="str">
        <f ca="1">OFFSET('1344p stat'!$A$1,A281*20,0)</f>
        <v>non CUDA transp_AVX_OMP</v>
      </c>
      <c r="D281" s="9">
        <f t="shared" ref="D281:H281" ca="1" si="38">POWER(SQRT(D172)/D118,2)</f>
        <v>1.6200877819068116E-4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 t="str">
        <f ca="1">OFFSET('1344p stat'!$A$1,A282*20,0)</f>
        <v>non CUDA transp_AVX_OMP non hash</v>
      </c>
      <c r="D282" s="9">
        <f t="shared" ref="D282:H282" ca="1" si="39">POWER(SQRT(D173)/D119,2)</f>
        <v>3.3782888454860277E-3</v>
      </c>
      <c r="E282" s="9">
        <f t="shared" ca="1" si="39"/>
        <v>3.3987431975807717E-3</v>
      </c>
      <c r="F282" s="9">
        <f t="shared" ca="1" si="39"/>
        <v>3.3981074105431741E-3</v>
      </c>
      <c r="G282" s="9">
        <f t="shared" ca="1" si="39"/>
        <v>3.2610829276763973E-3</v>
      </c>
      <c r="H282" s="9">
        <f t="shared" ca="1" si="39"/>
        <v>3.9841915062287488E-3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2">POWER(SQRT(D176)/D122,2)</f>
        <v>#DIV/0!</v>
      </c>
      <c r="E285" s="9" t="e">
        <f t="shared" ca="1" si="42"/>
        <v>#DIV/0!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3">POWER(SQRT(D177)/D123,2)</f>
        <v>#DIV/0!</v>
      </c>
      <c r="E286" s="9" t="e">
        <f t="shared" ca="1" si="43"/>
        <v>#DIV/0!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91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93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93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93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93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93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93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93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93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93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94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95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95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95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95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95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95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95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95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95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95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95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95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95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95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95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95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95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95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95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96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96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96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96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96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96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96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96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96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96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96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96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96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96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96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96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96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84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69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69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69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69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69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69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69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69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69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69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69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69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69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69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69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69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69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69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69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69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04"/>
  <sheetViews>
    <sheetView zoomScale="40" zoomScaleNormal="40" workbookViewId="0">
      <selection activeCell="R1" sqref="R1:Y1048576"/>
    </sheetView>
  </sheetViews>
  <sheetFormatPr defaultRowHeight="15" x14ac:dyDescent="0.25"/>
  <sheetData>
    <row r="1" spans="1:17" x14ac:dyDescent="0.25">
      <c r="A1" t="s">
        <v>98</v>
      </c>
      <c r="B1" t="s">
        <v>99</v>
      </c>
      <c r="C1" t="s">
        <v>100</v>
      </c>
      <c r="D1" t="s">
        <v>101</v>
      </c>
      <c r="E1" t="s">
        <v>134</v>
      </c>
      <c r="F1" t="s">
        <v>24</v>
      </c>
      <c r="G1" t="s">
        <v>135</v>
      </c>
      <c r="H1" t="s">
        <v>25</v>
      </c>
      <c r="I1" t="s">
        <v>26</v>
      </c>
      <c r="J1" t="s">
        <v>27</v>
      </c>
      <c r="K1" t="s">
        <v>28</v>
      </c>
      <c r="L1" t="s">
        <v>52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136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137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138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139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140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141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142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143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67</v>
      </c>
      <c r="U55" t="s">
        <v>66</v>
      </c>
      <c r="X55" t="s">
        <v>64</v>
      </c>
    </row>
    <row r="56" spans="1:25" x14ac:dyDescent="0.25">
      <c r="A56" t="s">
        <v>34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102</v>
      </c>
      <c r="B57">
        <v>3816.6579000000002</v>
      </c>
      <c r="C57" t="s">
        <v>36</v>
      </c>
    </row>
    <row r="58" spans="1:25" x14ac:dyDescent="0.25">
      <c r="A58" t="s">
        <v>35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67</v>
      </c>
      <c r="U111" t="s">
        <v>66</v>
      </c>
      <c r="X111" t="s">
        <v>64</v>
      </c>
    </row>
    <row r="112" spans="1:25" x14ac:dyDescent="0.25">
      <c r="A112" t="s">
        <v>35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35</v>
      </c>
      <c r="B113">
        <v>3830.8004000000001</v>
      </c>
      <c r="C113" t="s">
        <v>36</v>
      </c>
    </row>
    <row r="114" spans="1:9" x14ac:dyDescent="0.25">
      <c r="A114" t="s">
        <v>37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67</v>
      </c>
      <c r="U167" t="s">
        <v>66</v>
      </c>
      <c r="X167" t="s">
        <v>64</v>
      </c>
    </row>
    <row r="168" spans="1:25" x14ac:dyDescent="0.25">
      <c r="A168" t="s">
        <v>37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37</v>
      </c>
      <c r="B169">
        <v>884590.35270000005</v>
      </c>
      <c r="C169" t="s">
        <v>36</v>
      </c>
    </row>
    <row r="170" spans="1:25" x14ac:dyDescent="0.25">
      <c r="A170" t="s">
        <v>87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87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87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87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87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87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87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87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87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87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87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87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87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87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87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87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87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87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87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87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87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87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87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87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87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87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87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87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87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87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87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87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87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87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87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87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87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87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87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87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87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87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87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87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87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87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87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87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87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87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87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87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87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67</v>
      </c>
      <c r="U223" t="s">
        <v>66</v>
      </c>
      <c r="X223" t="s">
        <v>64</v>
      </c>
    </row>
    <row r="224" spans="1:25" x14ac:dyDescent="0.25">
      <c r="A224" t="s">
        <v>87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87</v>
      </c>
      <c r="B225">
        <v>800147.20019999996</v>
      </c>
      <c r="C225" t="s">
        <v>36</v>
      </c>
    </row>
    <row r="226" spans="1:9" x14ac:dyDescent="0.25">
      <c r="A226" t="s">
        <v>103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103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103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103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103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103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103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103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103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103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103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103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103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103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103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103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103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103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103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103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103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103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103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103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103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103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103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103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103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103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103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103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103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103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103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103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103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103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103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103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103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103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103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103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103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103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103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103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103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103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103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103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103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103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67</v>
      </c>
      <c r="U279" t="s">
        <v>66</v>
      </c>
      <c r="X279" t="s">
        <v>64</v>
      </c>
    </row>
    <row r="280" spans="1:25" x14ac:dyDescent="0.25">
      <c r="A280" t="s">
        <v>103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103</v>
      </c>
      <c r="B281">
        <v>683408.32440000004</v>
      </c>
      <c r="C281" t="s">
        <v>36</v>
      </c>
    </row>
    <row r="282" spans="1:25" x14ac:dyDescent="0.25">
      <c r="A282" t="s">
        <v>88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88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88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88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88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88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88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88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88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88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88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88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88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88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88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88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88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88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88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88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88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88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88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88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88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88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88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88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88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88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88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88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88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88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88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88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88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88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88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88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88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88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88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88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88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88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88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88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88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88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88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88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88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88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67</v>
      </c>
      <c r="U335" t="s">
        <v>66</v>
      </c>
      <c r="X335" t="s">
        <v>64</v>
      </c>
    </row>
    <row r="336" spans="1:25" x14ac:dyDescent="0.25">
      <c r="A336" t="s">
        <v>88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88</v>
      </c>
      <c r="B337">
        <v>655239.71189999999</v>
      </c>
      <c r="C337" t="s">
        <v>36</v>
      </c>
    </row>
    <row r="338" spans="1:9" x14ac:dyDescent="0.25">
      <c r="A338" t="s">
        <v>104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104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104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104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104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104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104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104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104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104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104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104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104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104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104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104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104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104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104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104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104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104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104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104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104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104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104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104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104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104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104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104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104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104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104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104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104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104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104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104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104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104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104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104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104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104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104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104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104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104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104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104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104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104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67</v>
      </c>
      <c r="U391" t="s">
        <v>66</v>
      </c>
      <c r="X391" t="s">
        <v>64</v>
      </c>
    </row>
    <row r="392" spans="1:25" x14ac:dyDescent="0.25">
      <c r="A392" t="s">
        <v>104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104</v>
      </c>
      <c r="B393">
        <v>844455.14650000003</v>
      </c>
      <c r="C393" t="s">
        <v>36</v>
      </c>
    </row>
    <row r="394" spans="1:25" x14ac:dyDescent="0.25">
      <c r="A394" t="s">
        <v>105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105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105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105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105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105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105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105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105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105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105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105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105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105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105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105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105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105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105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105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105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105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105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105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105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105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105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105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105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105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105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105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105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105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105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105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105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105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105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105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105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105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105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105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105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105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105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105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105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105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105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105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105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105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67</v>
      </c>
      <c r="U447" t="s">
        <v>66</v>
      </c>
      <c r="X447" t="s">
        <v>64</v>
      </c>
    </row>
    <row r="448" spans="1:25" x14ac:dyDescent="0.25">
      <c r="A448" t="s">
        <v>105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105</v>
      </c>
      <c r="B449">
        <v>843886.20750000002</v>
      </c>
      <c r="C449" t="s">
        <v>36</v>
      </c>
    </row>
    <row r="450" spans="1:9" x14ac:dyDescent="0.25">
      <c r="A450" t="s">
        <v>106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106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106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106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106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106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106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106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106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106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106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106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106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106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106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106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106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106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106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106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106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106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106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106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106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106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106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106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106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106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106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106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106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106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106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106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106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106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106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106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106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106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106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106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106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106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106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106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106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106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106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106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106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106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67</v>
      </c>
      <c r="U503" t="s">
        <v>66</v>
      </c>
      <c r="X503" t="s">
        <v>64</v>
      </c>
    </row>
    <row r="504" spans="1:25" x14ac:dyDescent="0.25">
      <c r="A504" t="s">
        <v>106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106</v>
      </c>
      <c r="B505">
        <v>699664.86129999999</v>
      </c>
      <c r="C505" t="s">
        <v>36</v>
      </c>
    </row>
    <row r="506" spans="1:25" x14ac:dyDescent="0.25">
      <c r="A506" t="s">
        <v>107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107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107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107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107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107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107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107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107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107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107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107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107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107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107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107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107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107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107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107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107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107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107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107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107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107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107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107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107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107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107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107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107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107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107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107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107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107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107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107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107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107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107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107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107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107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107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107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107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107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107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107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107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107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67</v>
      </c>
      <c r="U559" t="s">
        <v>66</v>
      </c>
      <c r="X559" t="s">
        <v>64</v>
      </c>
    </row>
    <row r="560" spans="1:25" x14ac:dyDescent="0.25">
      <c r="A560" t="s">
        <v>107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108</v>
      </c>
      <c r="B561">
        <v>1835725.8267999999</v>
      </c>
      <c r="C561" t="s">
        <v>36</v>
      </c>
    </row>
    <row r="562" spans="1:9" x14ac:dyDescent="0.25">
      <c r="A562" t="s">
        <v>38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67</v>
      </c>
      <c r="U615" t="s">
        <v>66</v>
      </c>
      <c r="X615" t="s">
        <v>64</v>
      </c>
    </row>
    <row r="616" spans="1:25" x14ac:dyDescent="0.25">
      <c r="A616" t="s">
        <v>38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38</v>
      </c>
      <c r="B617">
        <v>5471.3960999999999</v>
      </c>
      <c r="C617" t="s">
        <v>36</v>
      </c>
    </row>
    <row r="618" spans="1:25" x14ac:dyDescent="0.25">
      <c r="A618" t="s">
        <v>39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67</v>
      </c>
      <c r="U671" t="s">
        <v>66</v>
      </c>
      <c r="X671" t="s">
        <v>64</v>
      </c>
    </row>
    <row r="672" spans="1:25" x14ac:dyDescent="0.25">
      <c r="A672" t="s">
        <v>39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38</v>
      </c>
      <c r="B673">
        <v>5823.3019999999997</v>
      </c>
      <c r="C673" t="s">
        <v>36</v>
      </c>
    </row>
    <row r="674" spans="1:9" x14ac:dyDescent="0.25">
      <c r="A674" t="s">
        <v>40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67</v>
      </c>
      <c r="U727" t="s">
        <v>66</v>
      </c>
      <c r="X727" t="s">
        <v>64</v>
      </c>
    </row>
    <row r="728" spans="1:25" x14ac:dyDescent="0.25">
      <c r="A728" t="s">
        <v>40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40</v>
      </c>
      <c r="B729">
        <v>5034.5483999999997</v>
      </c>
      <c r="C729" t="s">
        <v>36</v>
      </c>
      <c r="U729" t="s">
        <v>75</v>
      </c>
    </row>
    <row r="730" spans="1:25" x14ac:dyDescent="0.25">
      <c r="A730" t="s">
        <v>89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89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89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89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89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89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89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89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89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89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89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89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89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89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89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89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89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89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89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89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89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89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89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89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89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89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89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89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89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89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89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89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89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89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89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89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89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89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89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89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89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89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89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89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89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89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89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89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89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89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89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89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89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89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67</v>
      </c>
      <c r="U783" t="s">
        <v>66</v>
      </c>
      <c r="X783" t="s">
        <v>64</v>
      </c>
    </row>
    <row r="784" spans="1:25" x14ac:dyDescent="0.25">
      <c r="A784" t="s">
        <v>89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89</v>
      </c>
      <c r="B785">
        <v>801263.08270000003</v>
      </c>
      <c r="C785" t="s">
        <v>36</v>
      </c>
    </row>
    <row r="786" spans="1:9" x14ac:dyDescent="0.25">
      <c r="A786" t="s">
        <v>90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90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90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90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90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90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90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90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90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90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90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90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90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90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90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90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90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90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90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90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90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90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90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90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90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90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90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90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90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90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90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90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90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90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90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90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90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90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90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90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90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90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90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90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90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90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90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90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90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90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90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90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90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90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67</v>
      </c>
      <c r="U839" t="s">
        <v>66</v>
      </c>
      <c r="X839" t="s">
        <v>64</v>
      </c>
    </row>
    <row r="840" spans="1:25" x14ac:dyDescent="0.25">
      <c r="A840" t="s">
        <v>90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90</v>
      </c>
      <c r="B841">
        <v>656299.89110000001</v>
      </c>
      <c r="C841" t="s">
        <v>36</v>
      </c>
    </row>
    <row r="842" spans="1:25" x14ac:dyDescent="0.25">
      <c r="A842" t="s">
        <v>109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109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109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109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109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109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109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109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109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109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109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109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109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109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109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109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109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109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109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109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109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109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109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109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109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109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109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109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109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109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109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109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109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109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109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109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109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109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109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109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109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109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109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109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109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109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109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109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109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109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109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109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109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109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67</v>
      </c>
      <c r="U895" t="s">
        <v>66</v>
      </c>
      <c r="X895" t="s">
        <v>64</v>
      </c>
    </row>
    <row r="896" spans="1:25" x14ac:dyDescent="0.25">
      <c r="A896" t="s">
        <v>109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109</v>
      </c>
      <c r="B897">
        <v>684036.94900000002</v>
      </c>
      <c r="C897" t="s">
        <v>36</v>
      </c>
    </row>
    <row r="898" spans="1:15" x14ac:dyDescent="0.25">
      <c r="A898" t="s">
        <v>41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42</v>
      </c>
    </row>
    <row r="899" spans="1:15" x14ac:dyDescent="0.25">
      <c r="A899" t="s">
        <v>41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42</v>
      </c>
    </row>
    <row r="900" spans="1:15" x14ac:dyDescent="0.25">
      <c r="A900" t="s">
        <v>41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42</v>
      </c>
    </row>
    <row r="901" spans="1:15" x14ac:dyDescent="0.25">
      <c r="A901" t="s">
        <v>41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42</v>
      </c>
    </row>
    <row r="902" spans="1:15" x14ac:dyDescent="0.25">
      <c r="A902" t="s">
        <v>41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42</v>
      </c>
    </row>
    <row r="903" spans="1:15" x14ac:dyDescent="0.25">
      <c r="A903" t="s">
        <v>41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42</v>
      </c>
    </row>
    <row r="904" spans="1:15" x14ac:dyDescent="0.25">
      <c r="A904" t="s">
        <v>41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42</v>
      </c>
    </row>
    <row r="905" spans="1:15" x14ac:dyDescent="0.25">
      <c r="A905" t="s">
        <v>41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42</v>
      </c>
    </row>
    <row r="906" spans="1:15" x14ac:dyDescent="0.25">
      <c r="A906" t="s">
        <v>41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42</v>
      </c>
    </row>
    <row r="907" spans="1:15" x14ac:dyDescent="0.25">
      <c r="A907" t="s">
        <v>41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42</v>
      </c>
    </row>
    <row r="908" spans="1:15" x14ac:dyDescent="0.25">
      <c r="A908" t="s">
        <v>41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42</v>
      </c>
    </row>
    <row r="909" spans="1:15" x14ac:dyDescent="0.25">
      <c r="A909" t="s">
        <v>41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42</v>
      </c>
    </row>
    <row r="910" spans="1:15" x14ac:dyDescent="0.25">
      <c r="A910" t="s">
        <v>41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42</v>
      </c>
    </row>
    <row r="911" spans="1:15" x14ac:dyDescent="0.25">
      <c r="A911" t="s">
        <v>41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42</v>
      </c>
    </row>
    <row r="912" spans="1:15" x14ac:dyDescent="0.25">
      <c r="A912" t="s">
        <v>41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42</v>
      </c>
    </row>
    <row r="913" spans="1:15" x14ac:dyDescent="0.25">
      <c r="A913" t="s">
        <v>41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42</v>
      </c>
    </row>
    <row r="914" spans="1:15" x14ac:dyDescent="0.25">
      <c r="A914" t="s">
        <v>41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42</v>
      </c>
    </row>
    <row r="915" spans="1:15" x14ac:dyDescent="0.25">
      <c r="A915" t="s">
        <v>41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42</v>
      </c>
    </row>
    <row r="916" spans="1:15" x14ac:dyDescent="0.25">
      <c r="A916" t="s">
        <v>41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42</v>
      </c>
    </row>
    <row r="917" spans="1:15" x14ac:dyDescent="0.25">
      <c r="A917" t="s">
        <v>41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42</v>
      </c>
    </row>
    <row r="918" spans="1:15" x14ac:dyDescent="0.25">
      <c r="A918" t="s">
        <v>41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42</v>
      </c>
    </row>
    <row r="919" spans="1:15" x14ac:dyDescent="0.25">
      <c r="A919" t="s">
        <v>41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42</v>
      </c>
    </row>
    <row r="920" spans="1:15" x14ac:dyDescent="0.25">
      <c r="A920" t="s">
        <v>41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42</v>
      </c>
    </row>
    <row r="921" spans="1:15" x14ac:dyDescent="0.25">
      <c r="A921" t="s">
        <v>41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42</v>
      </c>
    </row>
    <row r="922" spans="1:15" x14ac:dyDescent="0.25">
      <c r="A922" t="s">
        <v>41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42</v>
      </c>
    </row>
    <row r="923" spans="1:15" x14ac:dyDescent="0.25">
      <c r="A923" t="s">
        <v>41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42</v>
      </c>
    </row>
    <row r="924" spans="1:15" x14ac:dyDescent="0.25">
      <c r="A924" t="s">
        <v>41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42</v>
      </c>
    </row>
    <row r="925" spans="1:15" x14ac:dyDescent="0.25">
      <c r="A925" t="s">
        <v>41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42</v>
      </c>
    </row>
    <row r="926" spans="1:15" x14ac:dyDescent="0.25">
      <c r="A926" t="s">
        <v>41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42</v>
      </c>
    </row>
    <row r="927" spans="1:15" x14ac:dyDescent="0.25">
      <c r="A927" t="s">
        <v>41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42</v>
      </c>
    </row>
    <row r="928" spans="1:15" x14ac:dyDescent="0.25">
      <c r="A928" t="s">
        <v>41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42</v>
      </c>
    </row>
    <row r="929" spans="1:15" x14ac:dyDescent="0.25">
      <c r="A929" t="s">
        <v>41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42</v>
      </c>
    </row>
    <row r="930" spans="1:15" x14ac:dyDescent="0.25">
      <c r="A930" t="s">
        <v>41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42</v>
      </c>
    </row>
    <row r="931" spans="1:15" x14ac:dyDescent="0.25">
      <c r="A931" t="s">
        <v>41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42</v>
      </c>
    </row>
    <row r="933" spans="1:15" x14ac:dyDescent="0.25">
      <c r="A933" t="s">
        <v>41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42</v>
      </c>
    </row>
    <row r="934" spans="1:15" x14ac:dyDescent="0.25">
      <c r="A934" t="s">
        <v>41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42</v>
      </c>
    </row>
    <row r="935" spans="1:15" x14ac:dyDescent="0.25">
      <c r="A935" t="s">
        <v>41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42</v>
      </c>
    </row>
    <row r="936" spans="1:15" x14ac:dyDescent="0.25">
      <c r="A936" t="s">
        <v>41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42</v>
      </c>
    </row>
    <row r="937" spans="1:15" x14ac:dyDescent="0.25">
      <c r="A937" t="s">
        <v>41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42</v>
      </c>
    </row>
    <row r="938" spans="1:15" x14ac:dyDescent="0.25">
      <c r="A938" t="s">
        <v>41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42</v>
      </c>
    </row>
    <row r="939" spans="1:15" x14ac:dyDescent="0.25">
      <c r="A939" t="s">
        <v>41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42</v>
      </c>
    </row>
    <row r="940" spans="1:15" x14ac:dyDescent="0.25">
      <c r="A940" t="s">
        <v>41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42</v>
      </c>
    </row>
    <row r="941" spans="1:15" x14ac:dyDescent="0.25">
      <c r="A941" t="s">
        <v>41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42</v>
      </c>
    </row>
    <row r="942" spans="1:15" x14ac:dyDescent="0.25">
      <c r="A942" t="s">
        <v>41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42</v>
      </c>
    </row>
    <row r="943" spans="1:15" x14ac:dyDescent="0.25">
      <c r="A943" t="s">
        <v>41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42</v>
      </c>
    </row>
    <row r="944" spans="1:15" x14ac:dyDescent="0.25">
      <c r="A944" t="s">
        <v>41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42</v>
      </c>
    </row>
    <row r="945" spans="1:25" x14ac:dyDescent="0.25">
      <c r="A945" t="s">
        <v>41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42</v>
      </c>
    </row>
    <row r="947" spans="1:25" x14ac:dyDescent="0.25">
      <c r="A947" t="s">
        <v>41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42</v>
      </c>
    </row>
    <row r="948" spans="1:25" x14ac:dyDescent="0.25">
      <c r="A948" t="s">
        <v>41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42</v>
      </c>
    </row>
    <row r="949" spans="1:25" x14ac:dyDescent="0.25">
      <c r="A949" t="s">
        <v>41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42</v>
      </c>
    </row>
    <row r="950" spans="1:25" x14ac:dyDescent="0.25">
      <c r="A950" t="s">
        <v>41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42</v>
      </c>
    </row>
    <row r="951" spans="1:25" x14ac:dyDescent="0.25">
      <c r="A951" t="s">
        <v>41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42</v>
      </c>
      <c r="R951" t="s">
        <v>67</v>
      </c>
      <c r="U951" t="s">
        <v>66</v>
      </c>
      <c r="X951" t="s">
        <v>64</v>
      </c>
    </row>
    <row r="952" spans="1:25" x14ac:dyDescent="0.25">
      <c r="A952" t="s">
        <v>41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42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43</v>
      </c>
      <c r="B953">
        <v>1514711.4275</v>
      </c>
      <c r="C953" t="s">
        <v>36</v>
      </c>
    </row>
    <row r="954" spans="1:25" x14ac:dyDescent="0.25">
      <c r="A954" t="s">
        <v>44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42</v>
      </c>
    </row>
    <row r="955" spans="1:25" x14ac:dyDescent="0.25">
      <c r="A955" t="s">
        <v>44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42</v>
      </c>
    </row>
    <row r="956" spans="1:25" x14ac:dyDescent="0.25">
      <c r="A956" t="s">
        <v>44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42</v>
      </c>
    </row>
    <row r="957" spans="1:25" x14ac:dyDescent="0.25">
      <c r="A957" t="s">
        <v>44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42</v>
      </c>
    </row>
    <row r="958" spans="1:25" x14ac:dyDescent="0.25">
      <c r="A958" t="s">
        <v>44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42</v>
      </c>
    </row>
    <row r="959" spans="1:25" x14ac:dyDescent="0.25">
      <c r="A959" t="s">
        <v>44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42</v>
      </c>
    </row>
    <row r="960" spans="1:25" x14ac:dyDescent="0.25">
      <c r="A960" t="s">
        <v>44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42</v>
      </c>
    </row>
    <row r="961" spans="1:14" x14ac:dyDescent="0.25">
      <c r="A961" t="s">
        <v>44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42</v>
      </c>
    </row>
    <row r="962" spans="1:14" x14ac:dyDescent="0.25">
      <c r="A962" t="s">
        <v>44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42</v>
      </c>
    </row>
    <row r="963" spans="1:14" x14ac:dyDescent="0.25">
      <c r="A963" t="s">
        <v>44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42</v>
      </c>
    </row>
    <row r="964" spans="1:14" x14ac:dyDescent="0.25">
      <c r="A964" t="s">
        <v>44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42</v>
      </c>
    </row>
    <row r="965" spans="1:14" x14ac:dyDescent="0.25">
      <c r="A965" t="s">
        <v>44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42</v>
      </c>
    </row>
    <row r="966" spans="1:14" x14ac:dyDescent="0.25">
      <c r="A966" t="s">
        <v>44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42</v>
      </c>
    </row>
    <row r="967" spans="1:14" x14ac:dyDescent="0.25">
      <c r="A967" t="s">
        <v>44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42</v>
      </c>
    </row>
    <row r="968" spans="1:14" x14ac:dyDescent="0.25">
      <c r="A968" t="s">
        <v>44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42</v>
      </c>
    </row>
    <row r="969" spans="1:14" x14ac:dyDescent="0.25">
      <c r="A969" t="s">
        <v>44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42</v>
      </c>
    </row>
    <row r="970" spans="1:14" x14ac:dyDescent="0.25">
      <c r="A970" t="s">
        <v>44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42</v>
      </c>
    </row>
    <row r="971" spans="1:14" x14ac:dyDescent="0.25">
      <c r="A971" t="s">
        <v>44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42</v>
      </c>
    </row>
    <row r="972" spans="1:14" x14ac:dyDescent="0.25">
      <c r="A972" t="s">
        <v>44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42</v>
      </c>
    </row>
    <row r="973" spans="1:14" x14ac:dyDescent="0.25">
      <c r="A973" t="s">
        <v>44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42</v>
      </c>
    </row>
    <row r="974" spans="1:14" x14ac:dyDescent="0.25">
      <c r="A974" t="s">
        <v>44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42</v>
      </c>
    </row>
    <row r="975" spans="1:14" x14ac:dyDescent="0.25">
      <c r="A975" t="s">
        <v>44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42</v>
      </c>
    </row>
    <row r="976" spans="1:14" x14ac:dyDescent="0.25">
      <c r="A976" t="s">
        <v>44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42</v>
      </c>
    </row>
    <row r="977" spans="1:14" x14ac:dyDescent="0.25">
      <c r="A977" t="s">
        <v>44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42</v>
      </c>
    </row>
    <row r="978" spans="1:14" x14ac:dyDescent="0.25">
      <c r="A978" t="s">
        <v>44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42</v>
      </c>
    </row>
    <row r="979" spans="1:14" x14ac:dyDescent="0.25">
      <c r="A979" t="s">
        <v>44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42</v>
      </c>
    </row>
    <row r="980" spans="1:14" x14ac:dyDescent="0.25">
      <c r="A980" t="s">
        <v>44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42</v>
      </c>
    </row>
    <row r="981" spans="1:14" x14ac:dyDescent="0.25">
      <c r="A981" t="s">
        <v>44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42</v>
      </c>
    </row>
    <row r="982" spans="1:14" x14ac:dyDescent="0.25">
      <c r="A982" t="s">
        <v>44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42</v>
      </c>
    </row>
    <row r="983" spans="1:14" x14ac:dyDescent="0.25">
      <c r="A983" t="s">
        <v>44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42</v>
      </c>
    </row>
    <row r="984" spans="1:14" x14ac:dyDescent="0.25">
      <c r="A984" t="s">
        <v>44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42</v>
      </c>
    </row>
    <row r="985" spans="1:14" x14ac:dyDescent="0.25">
      <c r="A985" t="s">
        <v>44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42</v>
      </c>
    </row>
    <row r="986" spans="1:14" x14ac:dyDescent="0.25">
      <c r="A986" t="s">
        <v>44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42</v>
      </c>
    </row>
    <row r="987" spans="1:14" x14ac:dyDescent="0.25">
      <c r="A987" t="s">
        <v>44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42</v>
      </c>
    </row>
    <row r="988" spans="1:14" x14ac:dyDescent="0.25">
      <c r="A988" t="s">
        <v>44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42</v>
      </c>
    </row>
    <row r="989" spans="1:14" x14ac:dyDescent="0.25">
      <c r="A989" t="s">
        <v>44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42</v>
      </c>
    </row>
    <row r="990" spans="1:14" x14ac:dyDescent="0.25">
      <c r="A990" t="s">
        <v>44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42</v>
      </c>
    </row>
    <row r="991" spans="1:14" x14ac:dyDescent="0.25">
      <c r="A991" t="s">
        <v>44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42</v>
      </c>
    </row>
    <row r="992" spans="1:14" x14ac:dyDescent="0.25">
      <c r="A992" t="s">
        <v>44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42</v>
      </c>
    </row>
    <row r="993" spans="1:25" x14ac:dyDescent="0.25">
      <c r="A993" t="s">
        <v>44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42</v>
      </c>
    </row>
    <row r="994" spans="1:25" x14ac:dyDescent="0.25">
      <c r="A994" t="s">
        <v>44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42</v>
      </c>
    </row>
    <row r="995" spans="1:25" x14ac:dyDescent="0.25">
      <c r="A995" t="s">
        <v>44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42</v>
      </c>
    </row>
    <row r="996" spans="1:25" x14ac:dyDescent="0.25">
      <c r="A996" t="s">
        <v>44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42</v>
      </c>
    </row>
    <row r="997" spans="1:25" x14ac:dyDescent="0.25">
      <c r="A997" t="s">
        <v>44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42</v>
      </c>
    </row>
    <row r="998" spans="1:25" x14ac:dyDescent="0.25">
      <c r="A998" t="s">
        <v>44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42</v>
      </c>
    </row>
    <row r="999" spans="1:25" x14ac:dyDescent="0.25">
      <c r="A999" t="s">
        <v>44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42</v>
      </c>
    </row>
    <row r="1000" spans="1:25" x14ac:dyDescent="0.25">
      <c r="A1000" t="s">
        <v>44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42</v>
      </c>
    </row>
    <row r="1001" spans="1:25" x14ac:dyDescent="0.25">
      <c r="A1001" t="s">
        <v>44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42</v>
      </c>
    </row>
    <row r="1002" spans="1:25" x14ac:dyDescent="0.25">
      <c r="A1002" t="s">
        <v>44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42</v>
      </c>
    </row>
    <row r="1003" spans="1:25" x14ac:dyDescent="0.25">
      <c r="A1003" t="s">
        <v>44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42</v>
      </c>
    </row>
    <row r="1004" spans="1:25" x14ac:dyDescent="0.25">
      <c r="A1004" t="s">
        <v>44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42</v>
      </c>
    </row>
    <row r="1005" spans="1:25" x14ac:dyDescent="0.25">
      <c r="A1005" t="s">
        <v>44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42</v>
      </c>
    </row>
    <row r="1006" spans="1:25" x14ac:dyDescent="0.25">
      <c r="A1006" t="s">
        <v>44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42</v>
      </c>
    </row>
    <row r="1007" spans="1:25" x14ac:dyDescent="0.25">
      <c r="A1007" t="s">
        <v>44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42</v>
      </c>
      <c r="R1007" t="s">
        <v>67</v>
      </c>
      <c r="U1007" t="s">
        <v>66</v>
      </c>
      <c r="X1007" t="s">
        <v>64</v>
      </c>
    </row>
    <row r="1008" spans="1:25" x14ac:dyDescent="0.25">
      <c r="A1008" t="s">
        <v>44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42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45</v>
      </c>
      <c r="B1009">
        <v>1496326.6379</v>
      </c>
      <c r="C1009" t="s">
        <v>36</v>
      </c>
    </row>
    <row r="1010" spans="1:13" x14ac:dyDescent="0.25">
      <c r="A1010" t="s">
        <v>46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42</v>
      </c>
    </row>
    <row r="1011" spans="1:13" x14ac:dyDescent="0.25">
      <c r="A1011" t="s">
        <v>46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42</v>
      </c>
    </row>
    <row r="1012" spans="1:13" x14ac:dyDescent="0.25">
      <c r="A1012" t="s">
        <v>46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42</v>
      </c>
    </row>
    <row r="1013" spans="1:13" x14ac:dyDescent="0.25">
      <c r="A1013" t="s">
        <v>46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42</v>
      </c>
    </row>
    <row r="1014" spans="1:13" x14ac:dyDescent="0.25">
      <c r="A1014" t="s">
        <v>46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42</v>
      </c>
    </row>
    <row r="1015" spans="1:13" x14ac:dyDescent="0.25">
      <c r="A1015" t="s">
        <v>46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42</v>
      </c>
    </row>
    <row r="1016" spans="1:13" x14ac:dyDescent="0.25">
      <c r="A1016" t="s">
        <v>46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42</v>
      </c>
    </row>
    <row r="1017" spans="1:13" x14ac:dyDescent="0.25">
      <c r="A1017" t="s">
        <v>46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42</v>
      </c>
    </row>
    <row r="1018" spans="1:13" x14ac:dyDescent="0.25">
      <c r="A1018" t="s">
        <v>46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42</v>
      </c>
    </row>
    <row r="1019" spans="1:13" x14ac:dyDescent="0.25">
      <c r="A1019" t="s">
        <v>46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42</v>
      </c>
    </row>
    <row r="1020" spans="1:13" x14ac:dyDescent="0.25">
      <c r="A1020" t="s">
        <v>46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42</v>
      </c>
    </row>
    <row r="1021" spans="1:13" x14ac:dyDescent="0.25">
      <c r="A1021" t="s">
        <v>46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42</v>
      </c>
    </row>
    <row r="1022" spans="1:13" x14ac:dyDescent="0.25">
      <c r="A1022" t="s">
        <v>46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42</v>
      </c>
    </row>
    <row r="1023" spans="1:13" x14ac:dyDescent="0.25">
      <c r="A1023" t="s">
        <v>46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42</v>
      </c>
    </row>
    <row r="1024" spans="1:13" x14ac:dyDescent="0.25">
      <c r="A1024" t="s">
        <v>46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42</v>
      </c>
    </row>
    <row r="1025" spans="1:13" x14ac:dyDescent="0.25">
      <c r="A1025" t="s">
        <v>46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42</v>
      </c>
    </row>
    <row r="1026" spans="1:13" x14ac:dyDescent="0.25">
      <c r="A1026" t="s">
        <v>46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42</v>
      </c>
    </row>
    <row r="1027" spans="1:13" x14ac:dyDescent="0.25">
      <c r="A1027" t="s">
        <v>46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42</v>
      </c>
    </row>
    <row r="1028" spans="1:13" x14ac:dyDescent="0.25">
      <c r="A1028" t="s">
        <v>46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42</v>
      </c>
    </row>
    <row r="1029" spans="1:13" x14ac:dyDescent="0.25">
      <c r="A1029" t="s">
        <v>46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42</v>
      </c>
    </row>
    <row r="1030" spans="1:13" x14ac:dyDescent="0.25">
      <c r="A1030" t="s">
        <v>46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42</v>
      </c>
    </row>
    <row r="1031" spans="1:13" x14ac:dyDescent="0.25">
      <c r="A1031" t="s">
        <v>46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42</v>
      </c>
    </row>
    <row r="1032" spans="1:13" x14ac:dyDescent="0.25">
      <c r="A1032" t="s">
        <v>46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42</v>
      </c>
    </row>
    <row r="1033" spans="1:13" x14ac:dyDescent="0.25">
      <c r="A1033" t="s">
        <v>46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42</v>
      </c>
    </row>
    <row r="1034" spans="1:13" x14ac:dyDescent="0.25">
      <c r="A1034" t="s">
        <v>46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42</v>
      </c>
    </row>
    <row r="1035" spans="1:13" x14ac:dyDescent="0.25">
      <c r="A1035" t="s">
        <v>46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42</v>
      </c>
    </row>
    <row r="1036" spans="1:13" x14ac:dyDescent="0.25">
      <c r="A1036" t="s">
        <v>46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42</v>
      </c>
    </row>
    <row r="1037" spans="1:13" x14ac:dyDescent="0.25">
      <c r="A1037" t="s">
        <v>46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42</v>
      </c>
    </row>
    <row r="1038" spans="1:13" x14ac:dyDescent="0.25">
      <c r="A1038" t="s">
        <v>46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42</v>
      </c>
    </row>
    <row r="1039" spans="1:13" x14ac:dyDescent="0.25">
      <c r="A1039" t="s">
        <v>46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42</v>
      </c>
    </row>
    <row r="1040" spans="1:13" x14ac:dyDescent="0.25">
      <c r="A1040" t="s">
        <v>46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42</v>
      </c>
    </row>
    <row r="1041" spans="1:13" x14ac:dyDescent="0.25">
      <c r="A1041" t="s">
        <v>46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42</v>
      </c>
    </row>
    <row r="1042" spans="1:13" x14ac:dyDescent="0.25">
      <c r="A1042" t="s">
        <v>46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42</v>
      </c>
    </row>
    <row r="1043" spans="1:13" x14ac:dyDescent="0.25">
      <c r="A1043" t="s">
        <v>46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42</v>
      </c>
    </row>
    <row r="1044" spans="1:13" x14ac:dyDescent="0.25">
      <c r="A1044" t="s">
        <v>46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42</v>
      </c>
    </row>
    <row r="1045" spans="1:13" x14ac:dyDescent="0.25">
      <c r="A1045" t="s">
        <v>46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42</v>
      </c>
    </row>
    <row r="1046" spans="1:13" x14ac:dyDescent="0.25">
      <c r="A1046" t="s">
        <v>46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42</v>
      </c>
    </row>
    <row r="1047" spans="1:13" x14ac:dyDescent="0.25">
      <c r="A1047" t="s">
        <v>46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42</v>
      </c>
    </row>
    <row r="1048" spans="1:13" x14ac:dyDescent="0.25">
      <c r="A1048" t="s">
        <v>46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42</v>
      </c>
    </row>
    <row r="1049" spans="1:13" x14ac:dyDescent="0.25">
      <c r="A1049" t="s">
        <v>46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42</v>
      </c>
    </row>
    <row r="1050" spans="1:13" x14ac:dyDescent="0.25">
      <c r="A1050" t="s">
        <v>46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42</v>
      </c>
    </row>
    <row r="1051" spans="1:13" x14ac:dyDescent="0.25">
      <c r="A1051" t="s">
        <v>46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42</v>
      </c>
    </row>
    <row r="1052" spans="1:13" x14ac:dyDescent="0.25">
      <c r="A1052" t="s">
        <v>46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42</v>
      </c>
    </row>
    <row r="1053" spans="1:13" x14ac:dyDescent="0.25">
      <c r="A1053" t="s">
        <v>46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42</v>
      </c>
    </row>
    <row r="1054" spans="1:13" x14ac:dyDescent="0.25">
      <c r="A1054" t="s">
        <v>46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42</v>
      </c>
    </row>
    <row r="1055" spans="1:13" x14ac:dyDescent="0.25">
      <c r="A1055" t="s">
        <v>46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42</v>
      </c>
    </row>
    <row r="1056" spans="1:13" x14ac:dyDescent="0.25">
      <c r="A1056" t="s">
        <v>46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42</v>
      </c>
    </row>
    <row r="1057" spans="1:25" x14ac:dyDescent="0.25">
      <c r="A1057" t="s">
        <v>46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42</v>
      </c>
    </row>
    <row r="1058" spans="1:25" x14ac:dyDescent="0.25">
      <c r="A1058" t="s">
        <v>46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42</v>
      </c>
    </row>
    <row r="1059" spans="1:25" x14ac:dyDescent="0.25">
      <c r="A1059" t="s">
        <v>46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42</v>
      </c>
    </row>
    <row r="1060" spans="1:25" x14ac:dyDescent="0.25">
      <c r="A1060" t="s">
        <v>46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42</v>
      </c>
    </row>
    <row r="1061" spans="1:25" x14ac:dyDescent="0.25">
      <c r="A1061" t="s">
        <v>46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42</v>
      </c>
    </row>
    <row r="1062" spans="1:25" x14ac:dyDescent="0.25">
      <c r="A1062" t="s">
        <v>46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42</v>
      </c>
    </row>
    <row r="1063" spans="1:25" x14ac:dyDescent="0.25">
      <c r="A1063" t="s">
        <v>46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42</v>
      </c>
      <c r="R1063" t="s">
        <v>67</v>
      </c>
      <c r="U1063" t="s">
        <v>66</v>
      </c>
      <c r="X1063" t="s">
        <v>64</v>
      </c>
    </row>
    <row r="1064" spans="1:25" x14ac:dyDescent="0.25">
      <c r="A1064" t="s">
        <v>46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42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46</v>
      </c>
      <c r="B1065">
        <v>1426043.6799000001</v>
      </c>
      <c r="C1065" t="s">
        <v>36</v>
      </c>
    </row>
    <row r="1066" spans="1:25" x14ac:dyDescent="0.25">
      <c r="A1066" t="s">
        <v>47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42</v>
      </c>
    </row>
    <row r="1067" spans="1:25" x14ac:dyDescent="0.25">
      <c r="A1067" t="s">
        <v>47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42</v>
      </c>
    </row>
    <row r="1068" spans="1:25" x14ac:dyDescent="0.25">
      <c r="A1068" t="s">
        <v>47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42</v>
      </c>
    </row>
    <row r="1070" spans="1:25" x14ac:dyDescent="0.25">
      <c r="A1070" t="s">
        <v>47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42</v>
      </c>
    </row>
    <row r="1071" spans="1:25" x14ac:dyDescent="0.25">
      <c r="A1071" t="s">
        <v>47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42</v>
      </c>
    </row>
    <row r="1073" spans="1:12" x14ac:dyDescent="0.25">
      <c r="A1073" t="s">
        <v>47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42</v>
      </c>
    </row>
    <row r="1074" spans="1:12" x14ac:dyDescent="0.25">
      <c r="A1074" t="s">
        <v>47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42</v>
      </c>
    </row>
    <row r="1075" spans="1:12" x14ac:dyDescent="0.25">
      <c r="A1075" t="s">
        <v>47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42</v>
      </c>
    </row>
    <row r="1076" spans="1:12" x14ac:dyDescent="0.25">
      <c r="A1076" t="s">
        <v>47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42</v>
      </c>
    </row>
    <row r="1077" spans="1:12" x14ac:dyDescent="0.25">
      <c r="A1077" t="s">
        <v>47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42</v>
      </c>
    </row>
    <row r="1078" spans="1:12" x14ac:dyDescent="0.25">
      <c r="A1078" t="s">
        <v>47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42</v>
      </c>
    </row>
    <row r="1079" spans="1:12" x14ac:dyDescent="0.25">
      <c r="A1079" t="s">
        <v>47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42</v>
      </c>
    </row>
    <row r="1080" spans="1:12" x14ac:dyDescent="0.25">
      <c r="A1080" t="s">
        <v>47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42</v>
      </c>
    </row>
    <row r="1081" spans="1:12" x14ac:dyDescent="0.25">
      <c r="A1081" t="s">
        <v>47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42</v>
      </c>
    </row>
    <row r="1082" spans="1:12" x14ac:dyDescent="0.25">
      <c r="A1082" t="s">
        <v>47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42</v>
      </c>
    </row>
    <row r="1083" spans="1:12" x14ac:dyDescent="0.25">
      <c r="A1083" t="s">
        <v>47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42</v>
      </c>
    </row>
    <row r="1084" spans="1:12" x14ac:dyDescent="0.25">
      <c r="A1084" t="s">
        <v>47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42</v>
      </c>
    </row>
    <row r="1085" spans="1:12" x14ac:dyDescent="0.25">
      <c r="A1085" t="s">
        <v>47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42</v>
      </c>
    </row>
    <row r="1086" spans="1:12" x14ac:dyDescent="0.25">
      <c r="A1086" t="s">
        <v>47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42</v>
      </c>
    </row>
    <row r="1087" spans="1:12" x14ac:dyDescent="0.25">
      <c r="A1087" t="s">
        <v>47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42</v>
      </c>
    </row>
    <row r="1088" spans="1:12" x14ac:dyDescent="0.25">
      <c r="A1088" t="s">
        <v>47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42</v>
      </c>
    </row>
    <row r="1089" spans="1:12" x14ac:dyDescent="0.25">
      <c r="A1089" t="s">
        <v>47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42</v>
      </c>
    </row>
    <row r="1090" spans="1:12" x14ac:dyDescent="0.25">
      <c r="A1090" t="s">
        <v>47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42</v>
      </c>
    </row>
    <row r="1091" spans="1:12" x14ac:dyDescent="0.25">
      <c r="A1091" t="s">
        <v>47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42</v>
      </c>
    </row>
    <row r="1092" spans="1:12" x14ac:dyDescent="0.25">
      <c r="A1092" t="s">
        <v>47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42</v>
      </c>
    </row>
    <row r="1093" spans="1:12" x14ac:dyDescent="0.25">
      <c r="A1093" t="s">
        <v>47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42</v>
      </c>
    </row>
    <row r="1094" spans="1:12" x14ac:dyDescent="0.25">
      <c r="A1094" t="s">
        <v>47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42</v>
      </c>
    </row>
    <row r="1095" spans="1:12" x14ac:dyDescent="0.25">
      <c r="A1095" t="s">
        <v>47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42</v>
      </c>
    </row>
    <row r="1096" spans="1:12" x14ac:dyDescent="0.25">
      <c r="A1096" t="s">
        <v>47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42</v>
      </c>
    </row>
    <row r="1097" spans="1:12" x14ac:dyDescent="0.25">
      <c r="A1097" t="s">
        <v>47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42</v>
      </c>
    </row>
    <row r="1098" spans="1:12" x14ac:dyDescent="0.25">
      <c r="A1098" t="s">
        <v>47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42</v>
      </c>
    </row>
    <row r="1100" spans="1:12" x14ac:dyDescent="0.25">
      <c r="A1100" t="s">
        <v>47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42</v>
      </c>
    </row>
    <row r="1101" spans="1:12" x14ac:dyDescent="0.25">
      <c r="A1101" t="s">
        <v>47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42</v>
      </c>
    </row>
    <row r="1102" spans="1:12" x14ac:dyDescent="0.25">
      <c r="A1102" t="s">
        <v>47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42</v>
      </c>
    </row>
    <row r="1103" spans="1:12" x14ac:dyDescent="0.25">
      <c r="A1103" t="s">
        <v>47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42</v>
      </c>
    </row>
    <row r="1104" spans="1:12" x14ac:dyDescent="0.25">
      <c r="A1104" t="s">
        <v>47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42</v>
      </c>
    </row>
    <row r="1105" spans="1:25" x14ac:dyDescent="0.25">
      <c r="A1105" t="s">
        <v>47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42</v>
      </c>
    </row>
    <row r="1106" spans="1:25" x14ac:dyDescent="0.25">
      <c r="A1106" t="s">
        <v>47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42</v>
      </c>
    </row>
    <row r="1107" spans="1:25" x14ac:dyDescent="0.25">
      <c r="A1107" t="s">
        <v>47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42</v>
      </c>
    </row>
    <row r="1109" spans="1:25" x14ac:dyDescent="0.25">
      <c r="A1109" t="s">
        <v>47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42</v>
      </c>
    </row>
    <row r="1110" spans="1:25" x14ac:dyDescent="0.25">
      <c r="A1110" t="s">
        <v>47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42</v>
      </c>
    </row>
    <row r="1111" spans="1:25" x14ac:dyDescent="0.25">
      <c r="A1111" t="s">
        <v>47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42</v>
      </c>
    </row>
    <row r="1112" spans="1:25" x14ac:dyDescent="0.25">
      <c r="A1112" t="s">
        <v>47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42</v>
      </c>
    </row>
    <row r="1113" spans="1:25" x14ac:dyDescent="0.25">
      <c r="A1113" t="s">
        <v>47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42</v>
      </c>
    </row>
    <row r="1114" spans="1:25" x14ac:dyDescent="0.25">
      <c r="A1114" t="s">
        <v>47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42</v>
      </c>
    </row>
    <row r="1116" spans="1:25" x14ac:dyDescent="0.25">
      <c r="A1116" t="s">
        <v>47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42</v>
      </c>
    </row>
    <row r="1117" spans="1:25" x14ac:dyDescent="0.25">
      <c r="A1117" t="s">
        <v>47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42</v>
      </c>
    </row>
    <row r="1119" spans="1:25" x14ac:dyDescent="0.25">
      <c r="A1119" t="s">
        <v>47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42</v>
      </c>
      <c r="R1119" t="s">
        <v>67</v>
      </c>
      <c r="U1119" t="s">
        <v>66</v>
      </c>
      <c r="X1119" t="s">
        <v>64</v>
      </c>
    </row>
    <row r="1120" spans="1:25" x14ac:dyDescent="0.25">
      <c r="A1120" t="s">
        <v>47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42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48</v>
      </c>
      <c r="B1121">
        <v>18777251.562800001</v>
      </c>
      <c r="C1121" t="s">
        <v>36</v>
      </c>
    </row>
    <row r="1122" spans="1:12" x14ac:dyDescent="0.25">
      <c r="A1122" t="s">
        <v>49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42</v>
      </c>
    </row>
    <row r="1123" spans="1:12" x14ac:dyDescent="0.25">
      <c r="A1123" t="s">
        <v>49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42</v>
      </c>
    </row>
    <row r="1124" spans="1:12" x14ac:dyDescent="0.25">
      <c r="A1124" t="s">
        <v>49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42</v>
      </c>
    </row>
    <row r="1125" spans="1:12" x14ac:dyDescent="0.25">
      <c r="A1125" t="s">
        <v>49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42</v>
      </c>
    </row>
    <row r="1129" spans="1:12" x14ac:dyDescent="0.25">
      <c r="A1129" t="s">
        <v>49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42</v>
      </c>
    </row>
    <row r="1130" spans="1:12" x14ac:dyDescent="0.25">
      <c r="A1130" t="s">
        <v>49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42</v>
      </c>
    </row>
    <row r="1132" spans="1:12" x14ac:dyDescent="0.25">
      <c r="A1132" t="s">
        <v>49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42</v>
      </c>
    </row>
    <row r="1133" spans="1:12" x14ac:dyDescent="0.25">
      <c r="A1133" t="s">
        <v>49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42</v>
      </c>
    </row>
    <row r="1134" spans="1:12" x14ac:dyDescent="0.25">
      <c r="A1134" t="s">
        <v>49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42</v>
      </c>
    </row>
    <row r="1135" spans="1:12" x14ac:dyDescent="0.25">
      <c r="A1135" t="s">
        <v>49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42</v>
      </c>
    </row>
    <row r="1136" spans="1:12" x14ac:dyDescent="0.25">
      <c r="A1136" t="s">
        <v>49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42</v>
      </c>
    </row>
    <row r="1138" spans="1:12" x14ac:dyDescent="0.25">
      <c r="A1138" t="s">
        <v>49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42</v>
      </c>
    </row>
    <row r="1139" spans="1:12" x14ac:dyDescent="0.25">
      <c r="A1139" t="s">
        <v>49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42</v>
      </c>
    </row>
    <row r="1140" spans="1:12" x14ac:dyDescent="0.25">
      <c r="A1140" t="s">
        <v>49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42</v>
      </c>
    </row>
    <row r="1141" spans="1:12" x14ac:dyDescent="0.25">
      <c r="A1141" t="s">
        <v>49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42</v>
      </c>
    </row>
    <row r="1142" spans="1:12" x14ac:dyDescent="0.25">
      <c r="A1142" t="s">
        <v>49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42</v>
      </c>
    </row>
    <row r="1143" spans="1:12" x14ac:dyDescent="0.25">
      <c r="A1143" t="s">
        <v>49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42</v>
      </c>
    </row>
    <row r="1144" spans="1:12" x14ac:dyDescent="0.25">
      <c r="A1144" t="s">
        <v>49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42</v>
      </c>
    </row>
    <row r="1145" spans="1:12" x14ac:dyDescent="0.25">
      <c r="A1145" t="s">
        <v>49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42</v>
      </c>
    </row>
    <row r="1146" spans="1:12" x14ac:dyDescent="0.25">
      <c r="A1146" t="s">
        <v>49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42</v>
      </c>
    </row>
    <row r="1147" spans="1:12" x14ac:dyDescent="0.25">
      <c r="A1147" t="s">
        <v>49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42</v>
      </c>
    </row>
    <row r="1148" spans="1:12" x14ac:dyDescent="0.25">
      <c r="A1148" t="s">
        <v>49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42</v>
      </c>
    </row>
    <row r="1151" spans="1:12" x14ac:dyDescent="0.25">
      <c r="A1151" t="s">
        <v>49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42</v>
      </c>
    </row>
    <row r="1152" spans="1:12" x14ac:dyDescent="0.25">
      <c r="A1152" t="s">
        <v>49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42</v>
      </c>
    </row>
    <row r="1154" spans="1:12" x14ac:dyDescent="0.25">
      <c r="A1154" t="s">
        <v>49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42</v>
      </c>
    </row>
    <row r="1156" spans="1:12" x14ac:dyDescent="0.25">
      <c r="A1156" t="s">
        <v>49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42</v>
      </c>
    </row>
    <row r="1157" spans="1:12" x14ac:dyDescent="0.25">
      <c r="A1157" t="s">
        <v>49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42</v>
      </c>
    </row>
    <row r="1158" spans="1:12" x14ac:dyDescent="0.25">
      <c r="A1158" t="s">
        <v>49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42</v>
      </c>
    </row>
    <row r="1159" spans="1:12" x14ac:dyDescent="0.25">
      <c r="A1159" t="s">
        <v>49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42</v>
      </c>
    </row>
    <row r="1160" spans="1:12" x14ac:dyDescent="0.25">
      <c r="A1160" t="s">
        <v>49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42</v>
      </c>
    </row>
    <row r="1161" spans="1:12" x14ac:dyDescent="0.25">
      <c r="A1161" t="s">
        <v>49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42</v>
      </c>
    </row>
    <row r="1162" spans="1:12" x14ac:dyDescent="0.25">
      <c r="A1162" t="s">
        <v>49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42</v>
      </c>
    </row>
    <row r="1164" spans="1:12" x14ac:dyDescent="0.25">
      <c r="A1164" t="s">
        <v>49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42</v>
      </c>
    </row>
    <row r="1165" spans="1:12" x14ac:dyDescent="0.25">
      <c r="A1165" t="s">
        <v>49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42</v>
      </c>
    </row>
    <row r="1166" spans="1:12" x14ac:dyDescent="0.25">
      <c r="A1166" t="s">
        <v>49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42</v>
      </c>
    </row>
    <row r="1168" spans="1:12" x14ac:dyDescent="0.25">
      <c r="A1168" t="s">
        <v>49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42</v>
      </c>
    </row>
    <row r="1169" spans="1:25" x14ac:dyDescent="0.25">
      <c r="A1169" t="s">
        <v>49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42</v>
      </c>
    </row>
    <row r="1170" spans="1:25" x14ac:dyDescent="0.25">
      <c r="A1170" t="s">
        <v>49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42</v>
      </c>
    </row>
    <row r="1171" spans="1:25" x14ac:dyDescent="0.25">
      <c r="A1171" t="s">
        <v>49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42</v>
      </c>
    </row>
    <row r="1172" spans="1:25" x14ac:dyDescent="0.25">
      <c r="A1172" t="s">
        <v>49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42</v>
      </c>
    </row>
    <row r="1173" spans="1:25" x14ac:dyDescent="0.25">
      <c r="A1173" t="s">
        <v>49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42</v>
      </c>
    </row>
    <row r="1174" spans="1:25" x14ac:dyDescent="0.25">
      <c r="A1174" t="s">
        <v>49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42</v>
      </c>
    </row>
    <row r="1175" spans="1:25" x14ac:dyDescent="0.25">
      <c r="A1175" t="s">
        <v>49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42</v>
      </c>
      <c r="R1175" t="s">
        <v>67</v>
      </c>
      <c r="U1175" t="s">
        <v>66</v>
      </c>
      <c r="X1175" t="s">
        <v>64</v>
      </c>
    </row>
    <row r="1176" spans="1:25" x14ac:dyDescent="0.25">
      <c r="A1176" t="s">
        <v>49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42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50</v>
      </c>
      <c r="B1177">
        <v>18129114.492600001</v>
      </c>
      <c r="C1177" t="s">
        <v>36</v>
      </c>
    </row>
    <row r="1178" spans="1:25" x14ac:dyDescent="0.25">
      <c r="A1178" t="s">
        <v>51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42</v>
      </c>
    </row>
    <row r="1179" spans="1:25" x14ac:dyDescent="0.25">
      <c r="A1179" t="s">
        <v>51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42</v>
      </c>
    </row>
    <row r="1180" spans="1:25" x14ac:dyDescent="0.25">
      <c r="A1180" t="s">
        <v>51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42</v>
      </c>
    </row>
    <row r="1181" spans="1:25" x14ac:dyDescent="0.25">
      <c r="A1181" t="s">
        <v>51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42</v>
      </c>
    </row>
    <row r="1182" spans="1:25" x14ac:dyDescent="0.25">
      <c r="A1182" t="s">
        <v>51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42</v>
      </c>
    </row>
    <row r="1183" spans="1:25" x14ac:dyDescent="0.25">
      <c r="A1183" t="s">
        <v>51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42</v>
      </c>
    </row>
    <row r="1184" spans="1:25" x14ac:dyDescent="0.25">
      <c r="A1184" t="s">
        <v>51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42</v>
      </c>
    </row>
    <row r="1185" spans="1:12" x14ac:dyDescent="0.25">
      <c r="A1185" t="s">
        <v>51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42</v>
      </c>
    </row>
    <row r="1186" spans="1:12" x14ac:dyDescent="0.25">
      <c r="A1186" t="s">
        <v>51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42</v>
      </c>
    </row>
    <row r="1187" spans="1:12" x14ac:dyDescent="0.25">
      <c r="A1187" t="s">
        <v>51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42</v>
      </c>
    </row>
    <row r="1188" spans="1:12" x14ac:dyDescent="0.25">
      <c r="A1188" t="s">
        <v>51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42</v>
      </c>
    </row>
    <row r="1189" spans="1:12" x14ac:dyDescent="0.25">
      <c r="A1189" t="s">
        <v>51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42</v>
      </c>
    </row>
    <row r="1190" spans="1:12" x14ac:dyDescent="0.25">
      <c r="A1190" t="s">
        <v>51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42</v>
      </c>
    </row>
    <row r="1191" spans="1:12" x14ac:dyDescent="0.25">
      <c r="A1191" t="s">
        <v>51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42</v>
      </c>
    </row>
    <row r="1192" spans="1:12" x14ac:dyDescent="0.25">
      <c r="A1192" t="s">
        <v>51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42</v>
      </c>
    </row>
    <row r="1193" spans="1:12" x14ac:dyDescent="0.25">
      <c r="A1193" t="s">
        <v>51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42</v>
      </c>
    </row>
    <row r="1194" spans="1:12" x14ac:dyDescent="0.25">
      <c r="A1194" t="s">
        <v>51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42</v>
      </c>
    </row>
    <row r="1195" spans="1:12" x14ac:dyDescent="0.25">
      <c r="A1195" t="s">
        <v>51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42</v>
      </c>
    </row>
    <row r="1196" spans="1:12" x14ac:dyDescent="0.25">
      <c r="A1196" t="s">
        <v>51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42</v>
      </c>
    </row>
    <row r="1197" spans="1:12" x14ac:dyDescent="0.25">
      <c r="A1197" t="s">
        <v>51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42</v>
      </c>
    </row>
    <row r="1198" spans="1:12" x14ac:dyDescent="0.25">
      <c r="A1198" t="s">
        <v>51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42</v>
      </c>
    </row>
    <row r="1199" spans="1:12" x14ac:dyDescent="0.25">
      <c r="A1199" t="s">
        <v>51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42</v>
      </c>
    </row>
    <row r="1200" spans="1:12" x14ac:dyDescent="0.25">
      <c r="A1200" t="s">
        <v>51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42</v>
      </c>
    </row>
    <row r="1201" spans="1:12" x14ac:dyDescent="0.25">
      <c r="A1201" t="s">
        <v>51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42</v>
      </c>
    </row>
    <row r="1202" spans="1:12" x14ac:dyDescent="0.25">
      <c r="A1202" t="s">
        <v>51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42</v>
      </c>
    </row>
    <row r="1203" spans="1:12" x14ac:dyDescent="0.25">
      <c r="A1203" t="s">
        <v>51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42</v>
      </c>
    </row>
    <row r="1204" spans="1:12" x14ac:dyDescent="0.25">
      <c r="A1204" t="s">
        <v>51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42</v>
      </c>
    </row>
    <row r="1205" spans="1:12" x14ac:dyDescent="0.25">
      <c r="A1205" t="s">
        <v>51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42</v>
      </c>
    </row>
    <row r="1206" spans="1:12" x14ac:dyDescent="0.25">
      <c r="A1206" t="s">
        <v>51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42</v>
      </c>
    </row>
    <row r="1207" spans="1:12" x14ac:dyDescent="0.25">
      <c r="A1207" t="s">
        <v>51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42</v>
      </c>
    </row>
    <row r="1208" spans="1:12" x14ac:dyDescent="0.25">
      <c r="A1208" t="s">
        <v>51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42</v>
      </c>
    </row>
    <row r="1209" spans="1:12" x14ac:dyDescent="0.25">
      <c r="A1209" t="s">
        <v>51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42</v>
      </c>
    </row>
    <row r="1210" spans="1:12" x14ac:dyDescent="0.25">
      <c r="A1210" t="s">
        <v>51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42</v>
      </c>
    </row>
    <row r="1211" spans="1:12" x14ac:dyDescent="0.25">
      <c r="A1211" t="s">
        <v>51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42</v>
      </c>
    </row>
    <row r="1212" spans="1:12" x14ac:dyDescent="0.25">
      <c r="A1212" t="s">
        <v>51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42</v>
      </c>
    </row>
    <row r="1213" spans="1:12" x14ac:dyDescent="0.25">
      <c r="A1213" t="s">
        <v>51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42</v>
      </c>
    </row>
    <row r="1214" spans="1:12" x14ac:dyDescent="0.25">
      <c r="A1214" t="s">
        <v>51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42</v>
      </c>
    </row>
    <row r="1215" spans="1:12" x14ac:dyDescent="0.25">
      <c r="A1215" t="s">
        <v>51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42</v>
      </c>
    </row>
    <row r="1216" spans="1:12" x14ac:dyDescent="0.25">
      <c r="A1216" t="s">
        <v>51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42</v>
      </c>
    </row>
    <row r="1217" spans="1:25" x14ac:dyDescent="0.25">
      <c r="A1217" t="s">
        <v>51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42</v>
      </c>
    </row>
    <row r="1218" spans="1:25" x14ac:dyDescent="0.25">
      <c r="A1218" t="s">
        <v>51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42</v>
      </c>
    </row>
    <row r="1219" spans="1:25" x14ac:dyDescent="0.25">
      <c r="A1219" t="s">
        <v>51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42</v>
      </c>
    </row>
    <row r="1220" spans="1:25" x14ac:dyDescent="0.25">
      <c r="A1220" t="s">
        <v>51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42</v>
      </c>
    </row>
    <row r="1221" spans="1:25" x14ac:dyDescent="0.25">
      <c r="A1221" t="s">
        <v>51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42</v>
      </c>
    </row>
    <row r="1222" spans="1:25" x14ac:dyDescent="0.25">
      <c r="A1222" t="s">
        <v>51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42</v>
      </c>
    </row>
    <row r="1223" spans="1:25" x14ac:dyDescent="0.25">
      <c r="A1223" t="s">
        <v>51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42</v>
      </c>
    </row>
    <row r="1224" spans="1:25" x14ac:dyDescent="0.25">
      <c r="A1224" t="s">
        <v>51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42</v>
      </c>
    </row>
    <row r="1225" spans="1:25" x14ac:dyDescent="0.25">
      <c r="A1225" t="s">
        <v>51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42</v>
      </c>
    </row>
    <row r="1226" spans="1:25" x14ac:dyDescent="0.25">
      <c r="A1226" t="s">
        <v>51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42</v>
      </c>
    </row>
    <row r="1227" spans="1:25" x14ac:dyDescent="0.25">
      <c r="A1227" t="s">
        <v>51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42</v>
      </c>
    </row>
    <row r="1228" spans="1:25" x14ac:dyDescent="0.25">
      <c r="A1228" t="s">
        <v>51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42</v>
      </c>
    </row>
    <row r="1229" spans="1:25" x14ac:dyDescent="0.25">
      <c r="A1229" t="s">
        <v>51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42</v>
      </c>
    </row>
    <row r="1230" spans="1:25" x14ac:dyDescent="0.25">
      <c r="A1230" t="s">
        <v>51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42</v>
      </c>
    </row>
    <row r="1231" spans="1:25" x14ac:dyDescent="0.25">
      <c r="A1231" t="s">
        <v>51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42</v>
      </c>
      <c r="R1231" t="s">
        <v>67</v>
      </c>
      <c r="U1231" t="s">
        <v>66</v>
      </c>
      <c r="X1231" t="s">
        <v>64</v>
      </c>
    </row>
    <row r="1232" spans="1:25" x14ac:dyDescent="0.25">
      <c r="A1232" t="s">
        <v>51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42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51</v>
      </c>
      <c r="B1233">
        <v>1508988.1233999999</v>
      </c>
      <c r="C1233" t="s">
        <v>36</v>
      </c>
    </row>
    <row r="1234" spans="1:12" x14ac:dyDescent="0.25">
      <c r="A1234" t="s">
        <v>70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42</v>
      </c>
    </row>
    <row r="1235" spans="1:12" x14ac:dyDescent="0.25">
      <c r="A1235" t="s">
        <v>70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42</v>
      </c>
    </row>
    <row r="1236" spans="1:12" x14ac:dyDescent="0.25">
      <c r="A1236" t="s">
        <v>70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42</v>
      </c>
    </row>
    <row r="1237" spans="1:12" x14ac:dyDescent="0.25">
      <c r="A1237" t="s">
        <v>70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42</v>
      </c>
    </row>
    <row r="1238" spans="1:12" x14ac:dyDescent="0.25">
      <c r="A1238" t="s">
        <v>70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42</v>
      </c>
    </row>
    <row r="1239" spans="1:12" x14ac:dyDescent="0.25">
      <c r="A1239" t="s">
        <v>70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42</v>
      </c>
    </row>
    <row r="1240" spans="1:12" x14ac:dyDescent="0.25">
      <c r="A1240" t="s">
        <v>70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42</v>
      </c>
    </row>
    <row r="1241" spans="1:12" x14ac:dyDescent="0.25">
      <c r="A1241" t="s">
        <v>70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42</v>
      </c>
    </row>
    <row r="1242" spans="1:12" x14ac:dyDescent="0.25">
      <c r="A1242" t="s">
        <v>70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42</v>
      </c>
    </row>
    <row r="1243" spans="1:12" x14ac:dyDescent="0.25">
      <c r="A1243" t="s">
        <v>70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42</v>
      </c>
    </row>
    <row r="1244" spans="1:12" x14ac:dyDescent="0.25">
      <c r="A1244" t="s">
        <v>70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42</v>
      </c>
    </row>
    <row r="1245" spans="1:12" x14ac:dyDescent="0.25">
      <c r="A1245" t="s">
        <v>70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42</v>
      </c>
    </row>
    <row r="1246" spans="1:12" x14ac:dyDescent="0.25">
      <c r="A1246" t="s">
        <v>70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42</v>
      </c>
    </row>
    <row r="1247" spans="1:12" x14ac:dyDescent="0.25">
      <c r="A1247" t="s">
        <v>70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42</v>
      </c>
    </row>
    <row r="1248" spans="1:12" x14ac:dyDescent="0.25">
      <c r="A1248" t="s">
        <v>70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42</v>
      </c>
    </row>
    <row r="1249" spans="1:12" x14ac:dyDescent="0.25">
      <c r="A1249" t="s">
        <v>70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42</v>
      </c>
    </row>
    <row r="1250" spans="1:12" x14ac:dyDescent="0.25">
      <c r="A1250" t="s">
        <v>70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42</v>
      </c>
    </row>
    <row r="1251" spans="1:12" x14ac:dyDescent="0.25">
      <c r="A1251" t="s">
        <v>70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42</v>
      </c>
    </row>
    <row r="1252" spans="1:12" x14ac:dyDescent="0.25">
      <c r="A1252" t="s">
        <v>70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42</v>
      </c>
    </row>
    <row r="1253" spans="1:12" x14ac:dyDescent="0.25">
      <c r="A1253" t="s">
        <v>70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42</v>
      </c>
    </row>
    <row r="1254" spans="1:12" x14ac:dyDescent="0.25">
      <c r="A1254" t="s">
        <v>70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42</v>
      </c>
    </row>
    <row r="1255" spans="1:12" x14ac:dyDescent="0.25">
      <c r="A1255" t="s">
        <v>70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42</v>
      </c>
    </row>
    <row r="1256" spans="1:12" x14ac:dyDescent="0.25">
      <c r="A1256" t="s">
        <v>70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42</v>
      </c>
    </row>
    <row r="1257" spans="1:12" x14ac:dyDescent="0.25">
      <c r="A1257" t="s">
        <v>70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42</v>
      </c>
    </row>
    <row r="1258" spans="1:12" x14ac:dyDescent="0.25">
      <c r="A1258" t="s">
        <v>70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42</v>
      </c>
    </row>
    <row r="1259" spans="1:12" x14ac:dyDescent="0.25">
      <c r="A1259" t="s">
        <v>70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42</v>
      </c>
    </row>
    <row r="1260" spans="1:12" x14ac:dyDescent="0.25">
      <c r="A1260" t="s">
        <v>70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42</v>
      </c>
    </row>
    <row r="1261" spans="1:12" x14ac:dyDescent="0.25">
      <c r="A1261" t="s">
        <v>70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42</v>
      </c>
    </row>
    <row r="1262" spans="1:12" x14ac:dyDescent="0.25">
      <c r="A1262" t="s">
        <v>70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42</v>
      </c>
    </row>
    <row r="1263" spans="1:12" x14ac:dyDescent="0.25">
      <c r="A1263" t="s">
        <v>70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42</v>
      </c>
    </row>
    <row r="1264" spans="1:12" x14ac:dyDescent="0.25">
      <c r="A1264" t="s">
        <v>70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42</v>
      </c>
    </row>
    <row r="1265" spans="1:12" x14ac:dyDescent="0.25">
      <c r="A1265" t="s">
        <v>70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42</v>
      </c>
    </row>
    <row r="1266" spans="1:12" x14ac:dyDescent="0.25">
      <c r="A1266" t="s">
        <v>70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42</v>
      </c>
    </row>
    <row r="1267" spans="1:12" x14ac:dyDescent="0.25">
      <c r="A1267" t="s">
        <v>70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42</v>
      </c>
    </row>
    <row r="1268" spans="1:12" x14ac:dyDescent="0.25">
      <c r="A1268" t="s">
        <v>70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42</v>
      </c>
    </row>
    <row r="1269" spans="1:12" x14ac:dyDescent="0.25">
      <c r="A1269" t="s">
        <v>70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42</v>
      </c>
    </row>
    <row r="1270" spans="1:12" x14ac:dyDescent="0.25">
      <c r="A1270" t="s">
        <v>70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42</v>
      </c>
    </row>
    <row r="1271" spans="1:12" x14ac:dyDescent="0.25">
      <c r="A1271" t="s">
        <v>70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42</v>
      </c>
    </row>
    <row r="1272" spans="1:12" x14ac:dyDescent="0.25">
      <c r="A1272" t="s">
        <v>70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42</v>
      </c>
    </row>
    <row r="1273" spans="1:12" x14ac:dyDescent="0.25">
      <c r="A1273" t="s">
        <v>70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42</v>
      </c>
    </row>
    <row r="1274" spans="1:12" x14ac:dyDescent="0.25">
      <c r="A1274" t="s">
        <v>70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42</v>
      </c>
    </row>
    <row r="1275" spans="1:12" x14ac:dyDescent="0.25">
      <c r="A1275" t="s">
        <v>70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42</v>
      </c>
    </row>
    <row r="1276" spans="1:12" x14ac:dyDescent="0.25">
      <c r="A1276" t="s">
        <v>70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42</v>
      </c>
    </row>
    <row r="1277" spans="1:12" x14ac:dyDescent="0.25">
      <c r="A1277" t="s">
        <v>70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42</v>
      </c>
    </row>
    <row r="1278" spans="1:12" x14ac:dyDescent="0.25">
      <c r="A1278" t="s">
        <v>70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42</v>
      </c>
    </row>
    <row r="1279" spans="1:12" x14ac:dyDescent="0.25">
      <c r="A1279" t="s">
        <v>70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42</v>
      </c>
    </row>
    <row r="1280" spans="1:12" x14ac:dyDescent="0.25">
      <c r="A1280" t="s">
        <v>70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42</v>
      </c>
    </row>
    <row r="1281" spans="1:25" x14ac:dyDescent="0.25">
      <c r="A1281" t="s">
        <v>70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42</v>
      </c>
    </row>
    <row r="1282" spans="1:25" x14ac:dyDescent="0.25">
      <c r="A1282" t="s">
        <v>70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42</v>
      </c>
    </row>
    <row r="1283" spans="1:25" x14ac:dyDescent="0.25">
      <c r="A1283" t="s">
        <v>70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42</v>
      </c>
    </row>
    <row r="1284" spans="1:25" x14ac:dyDescent="0.25">
      <c r="A1284" t="s">
        <v>70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42</v>
      </c>
    </row>
    <row r="1285" spans="1:25" x14ac:dyDescent="0.25">
      <c r="A1285" t="s">
        <v>70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42</v>
      </c>
    </row>
    <row r="1286" spans="1:25" x14ac:dyDescent="0.25">
      <c r="A1286" t="s">
        <v>70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42</v>
      </c>
    </row>
    <row r="1287" spans="1:25" x14ac:dyDescent="0.25">
      <c r="A1287" t="s">
        <v>70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42</v>
      </c>
      <c r="R1287" t="s">
        <v>67</v>
      </c>
      <c r="U1287" t="s">
        <v>66</v>
      </c>
      <c r="X1287" t="s">
        <v>64</v>
      </c>
    </row>
    <row r="1288" spans="1:25" x14ac:dyDescent="0.25">
      <c r="A1288" t="s">
        <v>70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42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70</v>
      </c>
      <c r="B1289">
        <v>1436984.9068</v>
      </c>
      <c r="C1289" t="s">
        <v>36</v>
      </c>
    </row>
    <row r="1343" spans="18:25" x14ac:dyDescent="0.25">
      <c r="R1343" t="s">
        <v>67</v>
      </c>
      <c r="U1343" t="s">
        <v>66</v>
      </c>
      <c r="X1343" t="s">
        <v>64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67</v>
      </c>
      <c r="U1399" t="s">
        <v>66</v>
      </c>
      <c r="X1399" t="s">
        <v>64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67</v>
      </c>
      <c r="U1455" t="s">
        <v>66</v>
      </c>
      <c r="X1455" t="s">
        <v>64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67</v>
      </c>
      <c r="U1511" t="s">
        <v>66</v>
      </c>
      <c r="X1511" t="s">
        <v>64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67</v>
      </c>
      <c r="U1567" t="s">
        <v>66</v>
      </c>
      <c r="X1567" t="s">
        <v>64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67</v>
      </c>
      <c r="U1623" t="s">
        <v>66</v>
      </c>
      <c r="X1623" t="s">
        <v>64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67</v>
      </c>
      <c r="U1679" t="s">
        <v>66</v>
      </c>
      <c r="X1679" t="s">
        <v>64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67</v>
      </c>
      <c r="U1735" t="s">
        <v>66</v>
      </c>
      <c r="X1735" t="s">
        <v>64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67</v>
      </c>
      <c r="U1791" t="s">
        <v>66</v>
      </c>
      <c r="X1791" t="s">
        <v>64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67</v>
      </c>
      <c r="U1847" t="s">
        <v>66</v>
      </c>
      <c r="X1847" t="s">
        <v>64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67</v>
      </c>
      <c r="U1903" t="s">
        <v>66</v>
      </c>
      <c r="X1903" t="s">
        <v>64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67</v>
      </c>
      <c r="U1959" t="s">
        <v>66</v>
      </c>
      <c r="X1959" t="s">
        <v>64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67</v>
      </c>
      <c r="U2015" t="s">
        <v>66</v>
      </c>
      <c r="X2015" t="s">
        <v>64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75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67</v>
      </c>
      <c r="U2071" t="s">
        <v>66</v>
      </c>
      <c r="X2071" t="s">
        <v>64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67</v>
      </c>
      <c r="U2127" t="s">
        <v>66</v>
      </c>
      <c r="X2127" t="s">
        <v>64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67</v>
      </c>
      <c r="U2183" t="s">
        <v>66</v>
      </c>
      <c r="X2183" t="s">
        <v>64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67</v>
      </c>
      <c r="U2239" t="s">
        <v>66</v>
      </c>
      <c r="X2239" t="s">
        <v>64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67</v>
      </c>
      <c r="U2295" t="s">
        <v>66</v>
      </c>
      <c r="X2295" t="s">
        <v>64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67</v>
      </c>
      <c r="U2351" t="s">
        <v>66</v>
      </c>
      <c r="X2351" t="s">
        <v>64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67</v>
      </c>
      <c r="U2407" t="s">
        <v>66</v>
      </c>
      <c r="X2407" t="s">
        <v>64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67</v>
      </c>
      <c r="U2463" t="s">
        <v>66</v>
      </c>
      <c r="X2463" t="s">
        <v>64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67</v>
      </c>
      <c r="U2519" t="s">
        <v>66</v>
      </c>
      <c r="X2519" t="s">
        <v>64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67</v>
      </c>
      <c r="U2575" t="s">
        <v>66</v>
      </c>
      <c r="X2575" t="s">
        <v>64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67</v>
      </c>
      <c r="U2631" t="s">
        <v>66</v>
      </c>
      <c r="X2631" t="s">
        <v>64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67</v>
      </c>
      <c r="U2687" t="s">
        <v>66</v>
      </c>
      <c r="X2687" t="s">
        <v>64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67</v>
      </c>
      <c r="U2743" t="s">
        <v>66</v>
      </c>
      <c r="X2743" t="s">
        <v>64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67</v>
      </c>
      <c r="U2799" t="s">
        <v>66</v>
      </c>
      <c r="X2799" t="s">
        <v>64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67</v>
      </c>
      <c r="U2855" t="s">
        <v>66</v>
      </c>
      <c r="X2855" t="s">
        <v>64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67</v>
      </c>
      <c r="U2911" t="s">
        <v>66</v>
      </c>
      <c r="X2911" t="s">
        <v>64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67</v>
      </c>
      <c r="U2967" t="s">
        <v>66</v>
      </c>
      <c r="X2967" t="s">
        <v>64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67</v>
      </c>
      <c r="U3023" t="s">
        <v>66</v>
      </c>
      <c r="X3023" t="s">
        <v>64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67</v>
      </c>
      <c r="U3079" t="s">
        <v>66</v>
      </c>
      <c r="X3079" t="s">
        <v>64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081" spans="18:25" x14ac:dyDescent="0.25">
      <c r="U3081" t="s">
        <v>75</v>
      </c>
    </row>
    <row r="3082" spans="18:25" x14ac:dyDescent="0.25">
      <c r="U3082" t="e">
        <f>_xlfn.STDEV.P(B3031:B3080)</f>
        <v>#DIV/0!</v>
      </c>
      <c r="V3082" t="e">
        <f>_xlfn.STDEV.P(C3031:C3080)</f>
        <v>#DIV/0!</v>
      </c>
    </row>
    <row r="3135" spans="18:25" x14ac:dyDescent="0.25">
      <c r="R3135" t="s">
        <v>67</v>
      </c>
      <c r="U3135" t="s">
        <v>66</v>
      </c>
      <c r="X3135" t="s">
        <v>64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67</v>
      </c>
      <c r="U3191" t="s">
        <v>66</v>
      </c>
      <c r="X3191" t="s">
        <v>64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67</v>
      </c>
      <c r="U3247" t="s">
        <v>66</v>
      </c>
      <c r="X3247" t="s">
        <v>64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67</v>
      </c>
      <c r="U3303" t="s">
        <v>66</v>
      </c>
      <c r="X3303" t="s">
        <v>64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59" spans="18:25" x14ac:dyDescent="0.25">
      <c r="R3359" t="s">
        <v>67</v>
      </c>
      <c r="U3359" t="s">
        <v>66</v>
      </c>
      <c r="X3359" t="s">
        <v>64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67</v>
      </c>
      <c r="U3415" t="s">
        <v>66</v>
      </c>
      <c r="X3415" t="s">
        <v>64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67</v>
      </c>
      <c r="U3471" t="s">
        <v>66</v>
      </c>
      <c r="X3471" t="s">
        <v>64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67</v>
      </c>
      <c r="U3527" t="s">
        <v>66</v>
      </c>
      <c r="X3527" t="s">
        <v>64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67</v>
      </c>
      <c r="U3583" t="s">
        <v>66</v>
      </c>
      <c r="X3583" t="s">
        <v>64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67</v>
      </c>
      <c r="U3639" t="s">
        <v>66</v>
      </c>
      <c r="X3639" t="s">
        <v>64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67</v>
      </c>
      <c r="U3695" t="s">
        <v>66</v>
      </c>
      <c r="X3695" t="s">
        <v>64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67</v>
      </c>
      <c r="U3751" t="s">
        <v>66</v>
      </c>
      <c r="X3751" t="s">
        <v>64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67</v>
      </c>
      <c r="U3807" t="s">
        <v>66</v>
      </c>
      <c r="X3807" t="s">
        <v>64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67</v>
      </c>
      <c r="U3863" t="s">
        <v>66</v>
      </c>
      <c r="X3863" t="s">
        <v>64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67</v>
      </c>
      <c r="U3919" t="s">
        <v>66</v>
      </c>
      <c r="X3919" t="s">
        <v>64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67</v>
      </c>
      <c r="U3975" t="s">
        <v>66</v>
      </c>
      <c r="X3975" t="s">
        <v>64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  <row r="4031" spans="18:25" x14ac:dyDescent="0.25">
      <c r="R4031" t="s">
        <v>67</v>
      </c>
      <c r="U4031" t="s">
        <v>66</v>
      </c>
      <c r="X4031" t="s">
        <v>64</v>
      </c>
    </row>
    <row r="4032" spans="18:25" x14ac:dyDescent="0.25">
      <c r="R4032" t="e">
        <f>AVERAGE(B3983:B4032)</f>
        <v>#DIV/0!</v>
      </c>
      <c r="S4032" t="e">
        <f>AVERAGE(C3983:C4032)</f>
        <v>#DIV/0!</v>
      </c>
      <c r="U4032" t="e">
        <f>_xlfn.VAR.P(B3983:B4032)</f>
        <v>#DIV/0!</v>
      </c>
      <c r="V4032" t="e">
        <f>_xlfn.VAR.P(C3983:C4032)</f>
        <v>#DIV/0!</v>
      </c>
      <c r="X4032" t="e">
        <f>1.96*SQRT(U4032)/50</f>
        <v>#DIV/0!</v>
      </c>
      <c r="Y4032" t="e">
        <f>1.96*SQRT(V4032)/50</f>
        <v>#DIV/0!</v>
      </c>
    </row>
    <row r="4087" spans="18:25" x14ac:dyDescent="0.25">
      <c r="R4087" t="s">
        <v>67</v>
      </c>
      <c r="U4087" t="s">
        <v>66</v>
      </c>
      <c r="X4087" t="s">
        <v>64</v>
      </c>
    </row>
    <row r="4088" spans="18:25" x14ac:dyDescent="0.25">
      <c r="R4088" t="e">
        <f>AVERAGE(B4039:B4088)</f>
        <v>#DIV/0!</v>
      </c>
      <c r="S4088" t="e">
        <f>AVERAGE(C4039:C4088)</f>
        <v>#DIV/0!</v>
      </c>
      <c r="U4088" t="e">
        <f>_xlfn.VAR.P(B4039:B4088)</f>
        <v>#DIV/0!</v>
      </c>
      <c r="V4088" t="e">
        <f>_xlfn.VAR.P(C4039:C4088)</f>
        <v>#DIV/0!</v>
      </c>
      <c r="X4088" t="e">
        <f>1.96*SQRT(U4088)/50</f>
        <v>#DIV/0!</v>
      </c>
      <c r="Y4088" t="e">
        <f>1.96*SQRT(V4088)/50</f>
        <v>#DIV/0!</v>
      </c>
    </row>
    <row r="4143" spans="18:25" x14ac:dyDescent="0.25">
      <c r="R4143" t="s">
        <v>67</v>
      </c>
      <c r="U4143" t="s">
        <v>66</v>
      </c>
      <c r="X4143" t="s">
        <v>64</v>
      </c>
    </row>
    <row r="4144" spans="18:25" x14ac:dyDescent="0.25">
      <c r="R4144" t="e">
        <f>AVERAGE(B4095:B4144)</f>
        <v>#DIV/0!</v>
      </c>
      <c r="S4144" t="e">
        <f>AVERAGE(C4095:C4144)</f>
        <v>#DIV/0!</v>
      </c>
      <c r="U4144" t="e">
        <f>_xlfn.VAR.P(B4095:B4144)</f>
        <v>#DIV/0!</v>
      </c>
      <c r="V4144" t="e">
        <f>_xlfn.VAR.P(C4095:C4144)</f>
        <v>#DIV/0!</v>
      </c>
      <c r="X4144" t="e">
        <f>1.96*SQRT(U4144)/50</f>
        <v>#DIV/0!</v>
      </c>
      <c r="Y4144" t="e">
        <f>1.96*SQRT(V4144)/50</f>
        <v>#DIV/0!</v>
      </c>
    </row>
    <row r="4199" spans="18:25" x14ac:dyDescent="0.25">
      <c r="R4199" t="s">
        <v>67</v>
      </c>
      <c r="U4199" t="s">
        <v>66</v>
      </c>
      <c r="X4199" t="s">
        <v>64</v>
      </c>
    </row>
    <row r="4200" spans="18:25" x14ac:dyDescent="0.25">
      <c r="R4200" t="e">
        <f>AVERAGE(B4151:B4200)</f>
        <v>#DIV/0!</v>
      </c>
      <c r="S4200" t="e">
        <f>AVERAGE(C4151:C4200)</f>
        <v>#DIV/0!</v>
      </c>
      <c r="U4200" t="e">
        <f>_xlfn.VAR.P(B4151:B4200)</f>
        <v>#DIV/0!</v>
      </c>
      <c r="V4200" t="e">
        <f>_xlfn.VAR.P(C4151:C4200)</f>
        <v>#DIV/0!</v>
      </c>
      <c r="X4200" t="e">
        <f>1.96*SQRT(U4200)/50</f>
        <v>#DIV/0!</v>
      </c>
      <c r="Y4200" t="e">
        <f>1.96*SQRT(V4200)/50</f>
        <v>#DIV/0!</v>
      </c>
    </row>
    <row r="4255" spans="18:25" x14ac:dyDescent="0.25">
      <c r="R4255" t="s">
        <v>67</v>
      </c>
      <c r="U4255" t="s">
        <v>66</v>
      </c>
      <c r="X4255" t="s">
        <v>64</v>
      </c>
    </row>
    <row r="4256" spans="18:25" x14ac:dyDescent="0.25">
      <c r="R4256" t="e">
        <f>AVERAGE(B4207:B4256)</f>
        <v>#DIV/0!</v>
      </c>
      <c r="S4256" t="e">
        <f>AVERAGE(C4207:C4256)</f>
        <v>#DIV/0!</v>
      </c>
      <c r="U4256" t="e">
        <f>_xlfn.VAR.P(B4207:B4256)</f>
        <v>#DIV/0!</v>
      </c>
      <c r="V4256" t="e">
        <f>_xlfn.VAR.P(C4207:C4256)</f>
        <v>#DIV/0!</v>
      </c>
      <c r="X4256" t="e">
        <f>1.96*SQRT(U4256)/50</f>
        <v>#DIV/0!</v>
      </c>
      <c r="Y4256" t="e">
        <f>1.96*SQRT(V4256)/50</f>
        <v>#DIV/0!</v>
      </c>
    </row>
    <row r="4311" spans="18:25" x14ac:dyDescent="0.25">
      <c r="R4311" t="s">
        <v>67</v>
      </c>
      <c r="U4311" t="s">
        <v>66</v>
      </c>
      <c r="X4311" t="s">
        <v>64</v>
      </c>
    </row>
    <row r="4312" spans="18:25" x14ac:dyDescent="0.25">
      <c r="R4312" t="e">
        <f>AVERAGE(B4263:B4312)</f>
        <v>#DIV/0!</v>
      </c>
      <c r="S4312" t="e">
        <f>AVERAGE(C4263:C4312)</f>
        <v>#DIV/0!</v>
      </c>
      <c r="U4312" t="e">
        <f>_xlfn.VAR.P(B4263:B4312)</f>
        <v>#DIV/0!</v>
      </c>
      <c r="V4312" t="e">
        <f>_xlfn.VAR.P(C4263:C4312)</f>
        <v>#DIV/0!</v>
      </c>
      <c r="X4312" t="e">
        <f>1.96*SQRT(U4312)/50</f>
        <v>#DIV/0!</v>
      </c>
      <c r="Y4312" t="e">
        <f>1.96*SQRT(V4312)/50</f>
        <v>#DIV/0!</v>
      </c>
    </row>
    <row r="4367" spans="18:25" x14ac:dyDescent="0.25">
      <c r="R4367" t="s">
        <v>67</v>
      </c>
      <c r="U4367" t="s">
        <v>66</v>
      </c>
      <c r="X4367" t="s">
        <v>64</v>
      </c>
    </row>
    <row r="4368" spans="18:25" x14ac:dyDescent="0.25">
      <c r="R4368" t="e">
        <f>AVERAGE(B4319:B4368)</f>
        <v>#DIV/0!</v>
      </c>
      <c r="S4368" t="e">
        <f>AVERAGE(C4319:C4368)</f>
        <v>#DIV/0!</v>
      </c>
      <c r="U4368" t="e">
        <f>_xlfn.VAR.P(B4319:B4368)</f>
        <v>#DIV/0!</v>
      </c>
      <c r="V4368" t="e">
        <f>_xlfn.VAR.P(C4319:C4368)</f>
        <v>#DIV/0!</v>
      </c>
      <c r="X4368" t="e">
        <f>1.96*SQRT(U4368)/50</f>
        <v>#DIV/0!</v>
      </c>
      <c r="Y4368" t="e">
        <f>1.96*SQRT(V4368)/50</f>
        <v>#DIV/0!</v>
      </c>
    </row>
    <row r="4369" spans="21:22" x14ac:dyDescent="0.25">
      <c r="U4369" t="s">
        <v>75</v>
      </c>
    </row>
    <row r="4370" spans="21:22" x14ac:dyDescent="0.25">
      <c r="U4370" t="e">
        <f>_xlfn.STDEV.P(B4319:B4368)</f>
        <v>#DIV/0!</v>
      </c>
      <c r="V4370" t="e">
        <f>_xlfn.STDEV.P(C4319:C4368)</f>
        <v>#DIV/0!</v>
      </c>
    </row>
    <row r="4423" spans="18:25" x14ac:dyDescent="0.25">
      <c r="R4423" t="s">
        <v>67</v>
      </c>
      <c r="U4423" t="s">
        <v>66</v>
      </c>
      <c r="X4423" t="s">
        <v>64</v>
      </c>
    </row>
    <row r="4424" spans="18:25" x14ac:dyDescent="0.25">
      <c r="R4424" t="e">
        <f>AVERAGE(B4375:B4424)</f>
        <v>#DIV/0!</v>
      </c>
      <c r="S4424" t="e">
        <f>AVERAGE(C4375:C4424)</f>
        <v>#DIV/0!</v>
      </c>
      <c r="U4424" t="e">
        <f>_xlfn.VAR.P(B4375:B4424)</f>
        <v>#DIV/0!</v>
      </c>
      <c r="V4424" t="e">
        <f>_xlfn.VAR.P(C4375:C4424)</f>
        <v>#DIV/0!</v>
      </c>
      <c r="X4424" t="e">
        <f>1.96*SQRT(U4424)/50</f>
        <v>#DIV/0!</v>
      </c>
      <c r="Y4424" t="e">
        <f>1.96*SQRT(V4424)/50</f>
        <v>#DIV/0!</v>
      </c>
    </row>
    <row r="4479" spans="18:25" x14ac:dyDescent="0.25">
      <c r="R4479" t="s">
        <v>67</v>
      </c>
      <c r="U4479" t="s">
        <v>66</v>
      </c>
      <c r="X4479" t="s">
        <v>64</v>
      </c>
    </row>
    <row r="4480" spans="18:25" x14ac:dyDescent="0.25">
      <c r="R4480" t="e">
        <f>AVERAGE(B4431:B4480)</f>
        <v>#DIV/0!</v>
      </c>
      <c r="S4480" t="e">
        <f>AVERAGE(C4431:C4480)</f>
        <v>#DIV/0!</v>
      </c>
      <c r="U4480" t="e">
        <f>_xlfn.VAR.P(B4431:B4480)</f>
        <v>#DIV/0!</v>
      </c>
      <c r="V4480" t="e">
        <f>_xlfn.VAR.P(C4431:C4480)</f>
        <v>#DIV/0!</v>
      </c>
      <c r="X4480" t="e">
        <f>1.96*SQRT(U4480)/50</f>
        <v>#DIV/0!</v>
      </c>
      <c r="Y4480" t="e">
        <f>1.96*SQRT(V4480)/50</f>
        <v>#DIV/0!</v>
      </c>
    </row>
    <row r="4535" spans="18:25" x14ac:dyDescent="0.25">
      <c r="R4535" t="s">
        <v>67</v>
      </c>
      <c r="U4535" t="s">
        <v>66</v>
      </c>
      <c r="X4535" t="s">
        <v>64</v>
      </c>
    </row>
    <row r="4536" spans="18:25" x14ac:dyDescent="0.25">
      <c r="R4536" t="e">
        <f>AVERAGE(B4487:B4536)</f>
        <v>#DIV/0!</v>
      </c>
      <c r="S4536" t="e">
        <f>AVERAGE(C4487:C4536)</f>
        <v>#DIV/0!</v>
      </c>
      <c r="U4536" t="e">
        <f>_xlfn.VAR.P(B4487:B4536)</f>
        <v>#DIV/0!</v>
      </c>
      <c r="V4536" t="e">
        <f>_xlfn.VAR.P(C4487:C4536)</f>
        <v>#DIV/0!</v>
      </c>
      <c r="X4536" t="e">
        <f>1.96*SQRT(U4536)/50</f>
        <v>#DIV/0!</v>
      </c>
      <c r="Y4536" t="e">
        <f>1.96*SQRT(V4536)/50</f>
        <v>#DIV/0!</v>
      </c>
    </row>
    <row r="4591" spans="18:25" x14ac:dyDescent="0.25">
      <c r="R4591" t="s">
        <v>67</v>
      </c>
      <c r="U4591" t="s">
        <v>66</v>
      </c>
      <c r="X4591" t="s">
        <v>64</v>
      </c>
    </row>
    <row r="4592" spans="18:25" x14ac:dyDescent="0.25">
      <c r="R4592" t="e">
        <f>AVERAGE(B4543:B4592)</f>
        <v>#DIV/0!</v>
      </c>
      <c r="S4592" t="e">
        <f>AVERAGE(C4543:C4592)</f>
        <v>#DIV/0!</v>
      </c>
      <c r="U4592" t="e">
        <f>_xlfn.VAR.P(B4543:B4592)</f>
        <v>#DIV/0!</v>
      </c>
      <c r="V4592" t="e">
        <f>_xlfn.VAR.P(C4543:C4592)</f>
        <v>#DIV/0!</v>
      </c>
      <c r="X4592" t="e">
        <f>1.96*SQRT(U4592)/50</f>
        <v>#DIV/0!</v>
      </c>
      <c r="Y4592" t="e">
        <f>1.96*SQRT(V4592)/50</f>
        <v>#DIV/0!</v>
      </c>
    </row>
    <row r="4647" spans="18:25" x14ac:dyDescent="0.25">
      <c r="R4647" t="s">
        <v>67</v>
      </c>
      <c r="U4647" t="s">
        <v>66</v>
      </c>
      <c r="X4647" t="s">
        <v>64</v>
      </c>
    </row>
    <row r="4648" spans="18:25" x14ac:dyDescent="0.25">
      <c r="R4648" t="e">
        <f>AVERAGE(B4599:B4648)</f>
        <v>#DIV/0!</v>
      </c>
      <c r="S4648" t="e">
        <f>AVERAGE(C4599:C4648)</f>
        <v>#DIV/0!</v>
      </c>
      <c r="U4648" t="e">
        <f>_xlfn.VAR.P(B4599:B4648)</f>
        <v>#DIV/0!</v>
      </c>
      <c r="V4648" t="e">
        <f>_xlfn.VAR.P(C4599:C4648)</f>
        <v>#DIV/0!</v>
      </c>
      <c r="X4648" t="e">
        <f>1.96*SQRT(U4648)/50</f>
        <v>#DIV/0!</v>
      </c>
      <c r="Y4648" t="e">
        <f>1.96*SQRT(V4648)/50</f>
        <v>#DIV/0!</v>
      </c>
    </row>
    <row r="4703" spans="18:25" x14ac:dyDescent="0.25">
      <c r="R4703" t="s">
        <v>67</v>
      </c>
      <c r="U4703" t="s">
        <v>66</v>
      </c>
      <c r="X4703" t="s">
        <v>64</v>
      </c>
    </row>
    <row r="4704" spans="18:25" x14ac:dyDescent="0.25">
      <c r="R4704" t="e">
        <f>AVERAGE(B4655:B4704)</f>
        <v>#DIV/0!</v>
      </c>
      <c r="S4704" t="e">
        <f>AVERAGE(C4655:C4704)</f>
        <v>#DIV/0!</v>
      </c>
      <c r="U4704" t="e">
        <f>_xlfn.VAR.P(B4655:B4704)</f>
        <v>#DIV/0!</v>
      </c>
      <c r="V4704" t="e">
        <f>_xlfn.VAR.P(C4655:C4704)</f>
        <v>#DIV/0!</v>
      </c>
      <c r="X4704" t="e">
        <f>1.96*SQRT(U4704)/50</f>
        <v>#DIV/0!</v>
      </c>
      <c r="Y4704" t="e">
        <f>1.96*SQRT(V4704)/50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J195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57</v>
      </c>
      <c r="E2" t="s">
        <v>53</v>
      </c>
      <c r="F2" t="s">
        <v>54</v>
      </c>
      <c r="G2" t="s">
        <v>55</v>
      </c>
      <c r="H2" t="s">
        <v>56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57</v>
      </c>
      <c r="E30" t="s">
        <v>53</v>
      </c>
      <c r="F30" t="s">
        <v>54</v>
      </c>
      <c r="G30" t="s">
        <v>55</v>
      </c>
      <c r="H30" t="s">
        <v>56</v>
      </c>
      <c r="J30" t="s">
        <v>71</v>
      </c>
      <c r="K30" t="s">
        <v>74</v>
      </c>
      <c r="L30" t="s">
        <v>78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SUM(E31:H31)</f>
        <v>31.427341999999996</v>
      </c>
      <c r="K31" s="10">
        <f ca="1">G31/J31</f>
        <v>5.3270270199751543E-2</v>
      </c>
      <c r="L31">
        <f t="shared" ref="L31:L59" ca="1" si="0">$K$29*POWER(K31,2)*SQRT(G139/(POWER(G31,2)*$L$29)+J139/(POWER(J31,2)*$L$29))</f>
        <v>4.7208592097541303E-4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17654.135999999999</v>
      </c>
      <c r="K33" s="10">
        <f t="shared" ca="1" si="2"/>
        <v>0.98415262134606885</v>
      </c>
      <c r="L33">
        <f t="shared" ca="1" si="0"/>
        <v>3.4862754086505158E-3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15961.626000000007</v>
      </c>
      <c r="K34" s="10">
        <f t="shared" ca="1" si="2"/>
        <v>0.8067323760749685</v>
      </c>
      <c r="L34">
        <f t="shared" ca="1" si="0"/>
        <v>6.1581002755007914E-4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13626.968000000003</v>
      </c>
      <c r="K35" s="10">
        <f t="shared" ca="1" si="2"/>
        <v>0.94335032899468163</v>
      </c>
      <c r="L35">
        <f t="shared" ca="1" si="0"/>
        <v>8.8335036416056423E-5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13063.562000000004</v>
      </c>
      <c r="K36" s="10">
        <f t="shared" ca="1" si="2"/>
        <v>0.76389271876996467</v>
      </c>
      <c r="L36">
        <f t="shared" ca="1" si="0"/>
        <v>8.0498954170988559E-5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16848.092000000001</v>
      </c>
      <c r="K37" s="10">
        <f t="shared" ca="1" si="2"/>
        <v>0.80785729582910615</v>
      </c>
      <c r="L37">
        <f t="shared" ca="1" si="0"/>
        <v>5.7854972180009586E-4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13952.393999999998</v>
      </c>
      <c r="K39" s="10">
        <f t="shared" ca="1" si="2"/>
        <v>0.76892095227528712</v>
      </c>
      <c r="L39">
        <f t="shared" ca="1" si="0"/>
        <v>5.7893177840836259E-4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36632.952000000005</v>
      </c>
      <c r="K40" s="10">
        <f t="shared" ca="1" si="2"/>
        <v>0.82804498359837331</v>
      </c>
      <c r="L40">
        <f t="shared" ca="1" si="0"/>
        <v>5.3124940870804042E-4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42.995849999999997</v>
      </c>
      <c r="K42" s="10">
        <f t="shared" ca="1" si="2"/>
        <v>0.114823779504301</v>
      </c>
      <c r="L42">
        <f t="shared" ca="1" si="0"/>
        <v>2.432211089504688E-3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42.941098000000011</v>
      </c>
      <c r="K43" s="10">
        <f t="shared" ca="1" si="2"/>
        <v>0.1140469207377976</v>
      </c>
      <c r="L43">
        <f t="shared" ca="1" si="0"/>
        <v>2.444349108525683E-3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15982.660000000002</v>
      </c>
      <c r="K44" s="10">
        <f t="shared" ca="1" si="2"/>
        <v>0.80581755771567432</v>
      </c>
      <c r="L44">
        <f t="shared" ca="1" si="0"/>
        <v>6.6974556310143833E-4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13083.993999999999</v>
      </c>
      <c r="K45" s="10">
        <f t="shared" ca="1" si="2"/>
        <v>0.76269608622565876</v>
      </c>
      <c r="L45">
        <f t="shared" ca="1" si="0"/>
        <v>5.0758205543849679E-5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13638.665999999999</v>
      </c>
      <c r="K46" s="10">
        <f t="shared" ca="1" si="2"/>
        <v>0.94334304132090341</v>
      </c>
      <c r="L46">
        <f t="shared" ca="1" si="0"/>
        <v>7.4237534715781324E-5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30206.626000000011</v>
      </c>
      <c r="K47" s="10">
        <f t="shared" ca="1" si="2"/>
        <v>0.89278446315056803</v>
      </c>
      <c r="L47">
        <f t="shared" ca="1" si="0"/>
        <v>1.9401917451705964E-3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28491.799999999996</v>
      </c>
      <c r="K49" s="10">
        <f t="shared" ca="1" si="2"/>
        <v>0.8895342494682682</v>
      </c>
      <c r="L49">
        <f t="shared" ca="1" si="0"/>
        <v>8.467067926953007E-4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367570.34</v>
      </c>
      <c r="K50" s="10">
        <f t="shared" ca="1" si="2"/>
        <v>0.97833711064663154</v>
      </c>
      <c r="L50">
        <f t="shared" ca="1" si="0"/>
        <v>4.104362633800109E-3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362541.08</v>
      </c>
      <c r="K51" s="10">
        <f t="shared" ca="1" si="2"/>
        <v>0.97794288389883988</v>
      </c>
      <c r="L51">
        <f t="shared" ca="1" si="0"/>
        <v>2.9708901697401472E-3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30090.163999999993</v>
      </c>
      <c r="K52" s="10">
        <f t="shared" ca="1" si="2"/>
        <v>0.89364863531484917</v>
      </c>
      <c r="L52">
        <f t="shared" ca="1" si="0"/>
        <v>9.8419937907250781E-4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28649.245999999999</v>
      </c>
      <c r="K53" s="10">
        <f t="shared" ca="1" si="2"/>
        <v>0.88940619501818652</v>
      </c>
      <c r="L53">
        <f t="shared" ca="1" si="0"/>
        <v>9.1498578598733869E-4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 t="e">
        <f ca="1">OFFSET('2688p trace'!$R$56,(A77-1)*56,0)-OFFSET('2688p trace'!$S$56,(A77-1)*56,0)</f>
        <v>#DIV/0!</v>
      </c>
      <c r="E77" s="5" t="e">
        <f ca="1">OFFSET('2688p trace'!$S$56,(A77-1)*56,0)-OFFSET('2688p stat'!$H$1,A77*20,0)</f>
        <v>#DIV/0!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 t="e">
        <f t="shared" ca="1" si="1"/>
        <v>#DIV/0!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 t="e">
        <f ca="1">OFFSET('2688p trace'!$R$56,(A78-1)*56,0)-OFFSET('2688p trace'!$S$56,(A78-1)*56,0)</f>
        <v>#DIV/0!</v>
      </c>
      <c r="E78" s="5" t="e">
        <f ca="1">OFFSET('2688p trace'!$S$56,(A78-1)*56,0)-OFFSET('2688p stat'!$H$1,A78*20,0)</f>
        <v>#DIV/0!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 t="e">
        <f t="shared" ca="1" si="1"/>
        <v>#DIV/0!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 t="e">
        <f ca="1">OFFSET('2688p trace'!$R$56,(A79-1)*56,0)-OFFSET('2688p trace'!$S$56,(A79-1)*56,0)</f>
        <v>#DIV/0!</v>
      </c>
      <c r="E79" s="5" t="e">
        <f ca="1">OFFSET('2688p trace'!$S$56,(A79-1)*56,0)-OFFSET('2688p stat'!$H$1,A79*20,0)</f>
        <v>#DIV/0!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 t="e">
        <f t="shared" ca="1" si="1"/>
        <v>#DIV/0!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 t="e">
        <f ca="1">OFFSET('2688p trace'!$R$56,(A80-1)*56,0)-OFFSET('2688p trace'!$S$56,(A80-1)*56,0)</f>
        <v>#DIV/0!</v>
      </c>
      <c r="E80" s="5" t="e">
        <f ca="1">OFFSET('2688p trace'!$S$56,(A80-1)*56,0)-OFFSET('2688p stat'!$H$1,A80*20,0)</f>
        <v>#DIV/0!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 t="e">
        <f t="shared" ca="1" si="1"/>
        <v>#DIV/0!</v>
      </c>
      <c r="K80" s="10" t="e">
        <f t="shared" ca="1" si="3"/>
        <v>#DIV/0!</v>
      </c>
      <c r="L80" t="e">
        <f t="shared" ca="1" si="4"/>
        <v>#DIV/0!</v>
      </c>
    </row>
    <row r="83" spans="1:8" x14ac:dyDescent="0.25">
      <c r="D83" t="s">
        <v>68</v>
      </c>
    </row>
    <row r="84" spans="1:8" x14ac:dyDescent="0.25">
      <c r="D84" t="s">
        <v>57</v>
      </c>
      <c r="E84" t="s">
        <v>53</v>
      </c>
      <c r="F84" t="s">
        <v>54</v>
      </c>
      <c r="G84" t="s">
        <v>55</v>
      </c>
      <c r="H84" t="s">
        <v>56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 t="e">
        <f ca="1">OFFSET('2688p trace'!$R$56,(A131-1)*56,0)</f>
        <v>#DIV/0!</v>
      </c>
      <c r="E131" s="5" t="e">
        <f ca="1">OFFSET('2688p trace'!$S$56,(A131-1)*56,0)</f>
        <v>#DIV/0!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 t="e">
        <f ca="1">OFFSET('2688p trace'!$R$56,(A132-1)*56,0)</f>
        <v>#DIV/0!</v>
      </c>
      <c r="E132" s="5" t="e">
        <f ca="1">OFFSET('2688p trace'!$S$56,(A132-1)*56,0)</f>
        <v>#DIV/0!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 t="e">
        <f ca="1">OFFSET('2688p trace'!$R$56,(A133-1)*56,0)</f>
        <v>#DIV/0!</v>
      </c>
      <c r="E133" s="5" t="e">
        <f ca="1">OFFSET('2688p trace'!$S$56,(A133-1)*56,0)</f>
        <v>#DIV/0!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 t="e">
        <f ca="1">OFFSET('2688p trace'!$R$56,(A134-1)*56,0)</f>
        <v>#DIV/0!</v>
      </c>
      <c r="E134" s="5" t="e">
        <f ca="1">OFFSET('2688p trace'!$S$56,(A134-1)*56,0)</f>
        <v>#DIV/0!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72</v>
      </c>
    </row>
    <row r="138" spans="1:10" x14ac:dyDescent="0.25">
      <c r="D138" t="s">
        <v>57</v>
      </c>
      <c r="E138" t="s">
        <v>53</v>
      </c>
      <c r="F138" t="s">
        <v>54</v>
      </c>
      <c r="G138" t="s">
        <v>55</v>
      </c>
      <c r="H138" t="s">
        <v>56</v>
      </c>
      <c r="J138" t="s">
        <v>71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SUM(E139:H139)</f>
        <v>33.298537766436212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88" ca="1" si="5">SUM(E140:H140)</f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5"/>
        <v>39265.437665999991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5"/>
        <v>1980.8333059999959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5"/>
        <v>22.283727999999524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5"/>
        <v>40.028506000000512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5"/>
        <v>2102.3650550000152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5"/>
        <v>1724.1896950000032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5"/>
        <v>7111.6785799999552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5"/>
        <v>213.72374373449983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5"/>
        <v>220.12627743899426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5"/>
        <v>2558.8852200000028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5"/>
        <v>14.587850000000163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5"/>
        <v>15.607119000000193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5"/>
        <v>53312.779519999967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5"/>
        <v>0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5"/>
        <v>8581.8315119999716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5"/>
        <v>23987376.536843002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5"/>
        <v>12243852.727740997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5"/>
        <v>12682.268723000012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5"/>
        <v>10145.631448999984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5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5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 t="e">
        <f ca="1">OFFSET('2688p trace'!$U$56,(A77-1)*56,0)</f>
        <v>#DIV/0!</v>
      </c>
      <c r="E185" s="5" t="e">
        <f ca="1">OFFSET('2688p trace'!$V$56,(A77-1)*56,0)</f>
        <v>#DIV/0!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 t="e">
        <f t="shared" ca="1" si="5"/>
        <v>#DIV/0!</v>
      </c>
    </row>
    <row r="186" spans="1:10" x14ac:dyDescent="0.25">
      <c r="A186">
        <v>48</v>
      </c>
      <c r="C186">
        <f ca="1">OFFSET('2688p stat'!$A$1,A186*20,0)</f>
        <v>0</v>
      </c>
      <c r="D186" s="5" t="e">
        <f ca="1">OFFSET('2688p trace'!$U$56,(A78-1)*56,0)</f>
        <v>#DIV/0!</v>
      </c>
      <c r="E186" s="5" t="e">
        <f ca="1">OFFSET('2688p trace'!$V$56,(A78-1)*56,0)</f>
        <v>#DIV/0!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 t="e">
        <f t="shared" ca="1" si="5"/>
        <v>#DIV/0!</v>
      </c>
    </row>
    <row r="187" spans="1:10" x14ac:dyDescent="0.25">
      <c r="A187">
        <v>49</v>
      </c>
      <c r="C187">
        <f ca="1">OFFSET('2688p stat'!$A$1,A187*20,0)</f>
        <v>0</v>
      </c>
      <c r="D187" s="5" t="e">
        <f ca="1">OFFSET('2688p trace'!$U$56,(A79-1)*56,0)</f>
        <v>#DIV/0!</v>
      </c>
      <c r="E187" s="5" t="e">
        <f ca="1">OFFSET('2688p trace'!$V$56,(A79-1)*56,0)</f>
        <v>#DIV/0!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 t="e">
        <f t="shared" ca="1" si="5"/>
        <v>#DIV/0!</v>
      </c>
    </row>
    <row r="188" spans="1:10" x14ac:dyDescent="0.25">
      <c r="A188">
        <v>50</v>
      </c>
      <c r="C188">
        <f ca="1">OFFSET('2688p stat'!$A$1,A188*20,0)</f>
        <v>0</v>
      </c>
      <c r="D188" s="5" t="e">
        <f ca="1">OFFSET('2688p trace'!$U$56,(A80-1)*56,0)</f>
        <v>#DIV/0!</v>
      </c>
      <c r="E188" s="5" t="e">
        <f ca="1">OFFSET('2688p trace'!$V$56,(A80-1)*56,0)</f>
        <v>#DIV/0!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 t="e">
        <f t="shared" ca="1" si="5"/>
        <v>#DIV/0!</v>
      </c>
    </row>
    <row r="191" spans="1:10" x14ac:dyDescent="0.25">
      <c r="E191">
        <v>50</v>
      </c>
    </row>
    <row r="192" spans="1:10" x14ac:dyDescent="0.25">
      <c r="C192" t="s">
        <v>73</v>
      </c>
      <c r="D192">
        <v>1.96</v>
      </c>
      <c r="E192">
        <f>SQRT(E191)</f>
        <v>7.0710678118654755</v>
      </c>
    </row>
    <row r="193" spans="1:10" x14ac:dyDescent="0.25">
      <c r="D193" t="s">
        <v>57</v>
      </c>
      <c r="E193" t="s">
        <v>53</v>
      </c>
      <c r="F193" t="s">
        <v>54</v>
      </c>
      <c r="G193" t="s">
        <v>55</v>
      </c>
      <c r="H193" t="s">
        <v>56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1.7119917508561762</v>
      </c>
      <c r="E194" s="8">
        <f t="shared" ca="1" si="6"/>
        <v>1.494378006328662</v>
      </c>
      <c r="F194" s="8">
        <f t="shared" ca="1" si="6"/>
        <v>0.44013509675098617</v>
      </c>
      <c r="G194" s="8">
        <f t="shared" ca="1" si="6"/>
        <v>0.26515822892755936</v>
      </c>
      <c r="H194" s="8">
        <f t="shared" ca="1" si="6"/>
        <v>0.24738601034011604</v>
      </c>
      <c r="J194" s="8">
        <f ca="1">$D$192*SQRT(J139)/$E$192</f>
        <v>1.5994978129621895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2.5157552738599405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t="shared" ref="J195:J243" ca="1" si="7">$D$192*SQRT(J140)/$E$192</f>
        <v>0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32.244752847245877</v>
      </c>
      <c r="E196" s="8">
        <f t="shared" ca="1" si="6"/>
        <v>32.229990057313501</v>
      </c>
      <c r="F196" s="8">
        <f t="shared" ca="1" si="6"/>
        <v>31.448674400709734</v>
      </c>
      <c r="G196" s="8">
        <f t="shared" ca="1" si="6"/>
        <v>31.44917681487005</v>
      </c>
      <c r="H196" s="8">
        <f t="shared" ca="1" si="6"/>
        <v>1.9403010075758863E-3</v>
      </c>
      <c r="J196" s="8">
        <f t="shared" ca="1" si="7"/>
        <v>54.925787265674309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7.2155133226924324</v>
      </c>
      <c r="E197" s="8">
        <f t="shared" ca="1" si="6"/>
        <v>7.1818097586031655</v>
      </c>
      <c r="F197" s="8">
        <f t="shared" ca="1" si="6"/>
        <v>7.043966167298648</v>
      </c>
      <c r="G197" s="8">
        <f t="shared" ca="1" si="6"/>
        <v>7.0288106907885917</v>
      </c>
      <c r="H197" s="8">
        <f t="shared" ca="1" si="6"/>
        <v>1.2614888286592156</v>
      </c>
      <c r="J197" s="8">
        <f t="shared" ca="1" si="7"/>
        <v>12.336587233371784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1.2787090472003173</v>
      </c>
      <c r="E198" s="8">
        <f t="shared" ca="1" si="6"/>
        <v>1.1703342343245213</v>
      </c>
      <c r="F198" s="8">
        <f t="shared" ca="1" si="6"/>
        <v>0.48646260264896002</v>
      </c>
      <c r="G198" s="8">
        <f t="shared" ca="1" si="6"/>
        <v>0.32345392520110178</v>
      </c>
      <c r="H198" s="8">
        <f t="shared" ca="1" si="6"/>
        <v>3.3953853389563901E-2</v>
      </c>
      <c r="J198" s="8">
        <f t="shared" ca="1" si="7"/>
        <v>1.3084736870476086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1.8141644805165993</v>
      </c>
      <c r="E199" s="8">
        <f t="shared" ca="1" si="6"/>
        <v>1.6501280857533571</v>
      </c>
      <c r="F199" s="8">
        <f t="shared" ca="1" si="6"/>
        <v>0.49252370413615626</v>
      </c>
      <c r="G199" s="8">
        <f t="shared" ca="1" si="6"/>
        <v>0.31700829384733764</v>
      </c>
      <c r="H199" s="8">
        <f t="shared" ca="1" si="6"/>
        <v>9.7332502772712048E-2</v>
      </c>
      <c r="J199" s="8">
        <f t="shared" ca="1" si="7"/>
        <v>1.753701848374472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7.7451629626011123</v>
      </c>
      <c r="E200" s="8">
        <f t="shared" ca="1" si="6"/>
        <v>7.7566149308285999</v>
      </c>
      <c r="F200" s="8">
        <f t="shared" ca="1" si="6"/>
        <v>6.7215117279945291</v>
      </c>
      <c r="G200" s="8">
        <f t="shared" ca="1" si="6"/>
        <v>6.3375700793992014</v>
      </c>
      <c r="H200" s="8">
        <f t="shared" ca="1" si="6"/>
        <v>4.002539481347311</v>
      </c>
      <c r="J200" s="8">
        <f t="shared" ca="1" si="7"/>
        <v>12.709402499951016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8.5484433071684034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0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6"/>
        <v>6.9567957380391627</v>
      </c>
      <c r="E202" s="8">
        <f t="shared" ca="1" si="6"/>
        <v>6.9726969780457422</v>
      </c>
      <c r="F202" s="8">
        <f t="shared" ca="1" si="6"/>
        <v>6.1096914203426014</v>
      </c>
      <c r="G202" s="8">
        <f t="shared" ca="1" si="6"/>
        <v>5.6595908855732677</v>
      </c>
      <c r="H202" s="8">
        <f t="shared" ca="1" si="6"/>
        <v>3.8072485149672066</v>
      </c>
      <c r="J202" s="8">
        <f t="shared" ca="1" si="7"/>
        <v>11.509689076870854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6"/>
        <v>13.992180686769414</v>
      </c>
      <c r="E203" s="8">
        <f t="shared" ca="1" si="6"/>
        <v>13.744345389019754</v>
      </c>
      <c r="F203" s="8">
        <f t="shared" ca="1" si="6"/>
        <v>13.407688067888214</v>
      </c>
      <c r="G203" s="8">
        <f t="shared" ca="1" si="6"/>
        <v>13.331417522256812</v>
      </c>
      <c r="H203" s="8">
        <f t="shared" ca="1" si="6"/>
        <v>6.8308179305263284E-2</v>
      </c>
      <c r="J203" s="8">
        <f t="shared" ca="1" si="7"/>
        <v>23.375296546965053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3.3999306508503864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0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7.7505903693423113</v>
      </c>
      <c r="E205" s="8">
        <f t="shared" ca="1" si="8"/>
        <v>3.9014491457304792</v>
      </c>
      <c r="F205" s="8">
        <f t="shared" ca="1" si="8"/>
        <v>0.76587485922962639</v>
      </c>
      <c r="G205" s="8">
        <f t="shared" ca="1" si="8"/>
        <v>0.7829131126044574</v>
      </c>
      <c r="H205" s="8">
        <f t="shared" ca="1" si="8"/>
        <v>0</v>
      </c>
      <c r="J205" s="8">
        <f t="shared" ca="1" si="7"/>
        <v>4.0522614277226845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9.5960170701707614</v>
      </c>
      <c r="E206" s="8">
        <f t="shared" ca="1" si="8"/>
        <v>3.959876515173776</v>
      </c>
      <c r="F206" s="8">
        <f t="shared" ca="1" si="8"/>
        <v>0.77785330542975761</v>
      </c>
      <c r="G206" s="8">
        <f t="shared" ca="1" si="8"/>
        <v>0.79187395966782492</v>
      </c>
      <c r="H206" s="8">
        <f t="shared" ca="1" si="8"/>
        <v>0</v>
      </c>
      <c r="J206" s="8">
        <f t="shared" ca="1" si="7"/>
        <v>4.1125104435360162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8.7952158838568248</v>
      </c>
      <c r="E207" s="8">
        <f t="shared" ca="1" si="8"/>
        <v>8.6969844771162048</v>
      </c>
      <c r="F207" s="8">
        <f t="shared" ca="1" si="8"/>
        <v>8.4953460816840192</v>
      </c>
      <c r="G207" s="8">
        <f t="shared" ca="1" si="8"/>
        <v>6.9854008603841757</v>
      </c>
      <c r="H207" s="8">
        <f t="shared" ca="1" si="8"/>
        <v>0</v>
      </c>
      <c r="J207" s="8">
        <f t="shared" ca="1" si="7"/>
        <v>14.021564435648406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0.84200359022515125</v>
      </c>
      <c r="E208" s="8">
        <f t="shared" ca="1" si="8"/>
        <v>0.82219904478660921</v>
      </c>
      <c r="F208" s="8">
        <f t="shared" ca="1" si="8"/>
        <v>0.58187161434804491</v>
      </c>
      <c r="G208" s="8">
        <f t="shared" ca="1" si="8"/>
        <v>0.32592613636834961</v>
      </c>
      <c r="H208" s="8">
        <f t="shared" ca="1" si="8"/>
        <v>0</v>
      </c>
      <c r="J208" s="8">
        <f t="shared" ca="1" si="7"/>
        <v>1.0586848875845978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0.93758025378521359</v>
      </c>
      <c r="E209" s="8">
        <f t="shared" ca="1" si="8"/>
        <v>0.91961579184353648</v>
      </c>
      <c r="F209" s="8">
        <f t="shared" ca="1" si="8"/>
        <v>0.51820176049102717</v>
      </c>
      <c r="G209" s="8">
        <f t="shared" ca="1" si="8"/>
        <v>0.29137587035305451</v>
      </c>
      <c r="H209" s="8">
        <f t="shared" ca="1" si="8"/>
        <v>0</v>
      </c>
      <c r="J209" s="8">
        <f t="shared" ca="1" si="7"/>
        <v>1.0950461940064513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33.869439244337848</v>
      </c>
      <c r="E210" s="8">
        <f t="shared" ca="1" si="8"/>
        <v>32.317229284763343</v>
      </c>
      <c r="F210" s="8">
        <f t="shared" ca="1" si="8"/>
        <v>32.317105715145715</v>
      </c>
      <c r="G210" s="8">
        <f t="shared" ca="1" si="8"/>
        <v>32.316589894378886</v>
      </c>
      <c r="H210" s="8">
        <f t="shared" ca="1" si="8"/>
        <v>31.031707385048858</v>
      </c>
      <c r="J210" s="8">
        <f t="shared" ca="1" si="7"/>
        <v>64.000995899131425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8"/>
        <v>38.254786632744363</v>
      </c>
      <c r="E211" s="8">
        <f t="shared" ca="1" si="8"/>
        <v>0</v>
      </c>
      <c r="F211" s="8">
        <f t="shared" ca="1" si="8"/>
        <v>0</v>
      </c>
      <c r="G211" s="8">
        <f t="shared" ca="1" si="8"/>
        <v>0</v>
      </c>
      <c r="H211" s="8">
        <f t="shared" ca="1" si="8"/>
        <v>0</v>
      </c>
      <c r="J211" s="8">
        <f t="shared" ca="1" si="7"/>
        <v>0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8"/>
        <v>14.618006410729468</v>
      </c>
      <c r="E212" s="8">
        <f t="shared" ca="1" si="8"/>
        <v>14.619317183726391</v>
      </c>
      <c r="F212" s="8">
        <f t="shared" ca="1" si="8"/>
        <v>14.619257068426423</v>
      </c>
      <c r="G212" s="8">
        <f t="shared" ca="1" si="8"/>
        <v>14.620681955522594</v>
      </c>
      <c r="H212" s="8">
        <f t="shared" ca="1" si="8"/>
        <v>4.2600264945542303</v>
      </c>
      <c r="J212" s="8">
        <f t="shared" ca="1" si="7"/>
        <v>25.677992108612809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8"/>
        <v>1056.529018634973</v>
      </c>
      <c r="E213" s="8">
        <f t="shared" ca="1" si="8"/>
        <v>784.14688159654168</v>
      </c>
      <c r="F213" s="8">
        <f t="shared" ca="1" si="8"/>
        <v>783.61171547484935</v>
      </c>
      <c r="G213" s="8">
        <f t="shared" ca="1" si="8"/>
        <v>783.51502392365342</v>
      </c>
      <c r="H213" s="8">
        <f t="shared" ca="1" si="8"/>
        <v>12.987255969642856</v>
      </c>
      <c r="J213" s="8">
        <f t="shared" ca="1" si="7"/>
        <v>1357.5706663296471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9">$D$192*SQRT(D159)/$E$192</f>
        <v>560.32717165805605</v>
      </c>
      <c r="E214" s="8">
        <f t="shared" ca="1" si="9"/>
        <v>560.32247673563393</v>
      </c>
      <c r="F214" s="8">
        <f t="shared" ca="1" si="9"/>
        <v>559.71741046347972</v>
      </c>
      <c r="G214" s="8">
        <f t="shared" ca="1" si="9"/>
        <v>559.75116400011973</v>
      </c>
      <c r="H214" s="8">
        <f t="shared" ca="1" si="9"/>
        <v>12.388287501060345</v>
      </c>
      <c r="J214" s="8">
        <f t="shared" ca="1" si="7"/>
        <v>969.90705367978228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9"/>
        <v>17.953459983558858</v>
      </c>
      <c r="E215" s="8">
        <f t="shared" ca="1" si="9"/>
        <v>17.941705758553976</v>
      </c>
      <c r="F215" s="8">
        <f t="shared" ca="1" si="9"/>
        <v>17.944474816060346</v>
      </c>
      <c r="G215" s="8">
        <f t="shared" ca="1" si="9"/>
        <v>17.889490248476502</v>
      </c>
      <c r="H215" s="8">
        <f t="shared" ca="1" si="9"/>
        <v>3.2343820467668931</v>
      </c>
      <c r="J215" s="8">
        <f t="shared" ca="1" si="7"/>
        <v>31.215446024773321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9"/>
        <v>15.883440410373566</v>
      </c>
      <c r="E216" s="8">
        <f t="shared" ca="1" si="9"/>
        <v>15.886799275961369</v>
      </c>
      <c r="F216" s="8">
        <f t="shared" ca="1" si="9"/>
        <v>15.887226242847552</v>
      </c>
      <c r="G216" s="8">
        <f t="shared" ca="1" si="9"/>
        <v>15.875905404310773</v>
      </c>
      <c r="H216" s="8">
        <f t="shared" ca="1" si="9"/>
        <v>4.7613479348638235</v>
      </c>
      <c r="J216" s="8">
        <f t="shared" ca="1" si="7"/>
        <v>27.919691178262816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9"/>
        <v>#DIV/0!</v>
      </c>
      <c r="E217" s="8" t="e">
        <f t="shared" ca="1" si="9"/>
        <v>#DIV/0!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 t="e">
        <f t="shared" ca="1" si="7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9"/>
        <v>#DIV/0!</v>
      </c>
      <c r="E218" s="8" t="e">
        <f t="shared" ca="1" si="9"/>
        <v>#DIV/0!</v>
      </c>
      <c r="F218" s="8">
        <f t="shared" ca="1" si="9"/>
        <v>0</v>
      </c>
      <c r="G218" s="8">
        <f t="shared" ca="1" si="9"/>
        <v>0</v>
      </c>
      <c r="H218" s="8">
        <f t="shared" ca="1" si="9"/>
        <v>0</v>
      </c>
      <c r="J218" s="8" t="e">
        <f t="shared" ca="1" si="7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 t="e">
        <f t="shared" ca="1" si="7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 t="e">
        <f t="shared" ref="D240:H240" ca="1" si="27">$D$192*SQRT(D185)/$E$192</f>
        <v>#DIV/0!</v>
      </c>
      <c r="E240" s="8" t="e">
        <f t="shared" ca="1" si="27"/>
        <v>#DIV/0!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 t="e">
        <f t="shared" ref="D241:H241" ca="1" si="28">$D$192*SQRT(D186)/$E$192</f>
        <v>#DIV/0!</v>
      </c>
      <c r="E241" s="8" t="e">
        <f t="shared" ca="1" si="28"/>
        <v>#DIV/0!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 t="e">
        <f t="shared" ca="1" si="7"/>
        <v>#DIV/0!</v>
      </c>
    </row>
    <row r="242" spans="1:10" x14ac:dyDescent="0.25">
      <c r="A242">
        <v>49</v>
      </c>
      <c r="C242">
        <f ca="1">OFFSET('2688p stat'!$A$1,A242*20,0)</f>
        <v>0</v>
      </c>
      <c r="D242" s="8" t="e">
        <f t="shared" ref="D242:H242" ca="1" si="29">$D$192*SQRT(D187)/$E$192</f>
        <v>#DIV/0!</v>
      </c>
      <c r="E242" s="8" t="e">
        <f t="shared" ca="1" si="29"/>
        <v>#DIV/0!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 t="e">
        <f t="shared" ca="1" si="7"/>
        <v>#DIV/0!</v>
      </c>
    </row>
    <row r="243" spans="1:10" x14ac:dyDescent="0.25">
      <c r="A243">
        <v>50</v>
      </c>
      <c r="C243">
        <f ca="1">OFFSET('2688p stat'!$A$1,A243*20,0)</f>
        <v>0</v>
      </c>
      <c r="D243" s="8" t="e">
        <f t="shared" ref="D243:H243" ca="1" si="30">$D$192*SQRT(D188)/$E$192</f>
        <v>#DIV/0!</v>
      </c>
      <c r="E243" s="8" t="e">
        <f t="shared" ca="1" si="30"/>
        <v>#DIV/0!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 t="e">
        <f t="shared" ca="1" si="7"/>
        <v>#DIV/0!</v>
      </c>
    </row>
    <row r="246" spans="1:10" x14ac:dyDescent="0.25">
      <c r="C246" t="s">
        <v>64</v>
      </c>
      <c r="D246">
        <v>1.96</v>
      </c>
      <c r="E246">
        <v>50</v>
      </c>
    </row>
    <row r="247" spans="1:10" x14ac:dyDescent="0.25">
      <c r="D247" t="s">
        <v>57</v>
      </c>
      <c r="E247" t="s">
        <v>53</v>
      </c>
      <c r="F247" t="s">
        <v>54</v>
      </c>
      <c r="G247" t="s">
        <v>55</v>
      </c>
      <c r="H247" t="s">
        <v>56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6.9261684833134196E-3</v>
      </c>
      <c r="E248" s="9">
        <f t="shared" ca="1" si="31"/>
        <v>2.9428186019052383E-2</v>
      </c>
      <c r="F248" s="9">
        <f t="shared" ca="1" si="31"/>
        <v>2.1905801045745795E-2</v>
      </c>
      <c r="G248" s="9">
        <f t="shared" ca="1" si="31"/>
        <v>4.1430434860042803E-2</v>
      </c>
      <c r="H248" s="9">
        <f t="shared" ca="1" si="31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1.4591392714057081E-2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4.3244551523572785E-5</v>
      </c>
      <c r="E250" s="9">
        <f t="shared" ca="1" si="31"/>
        <v>4.3379572613927458E-5</v>
      </c>
      <c r="F250" s="9">
        <f t="shared" ca="1" si="31"/>
        <v>4.2624159285318649E-5</v>
      </c>
      <c r="G250" s="9">
        <f t="shared" ca="1" si="31"/>
        <v>4.263410104642152E-5</v>
      </c>
      <c r="H250" s="9">
        <f t="shared" ca="1" si="31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2.6466290977999889E-6</v>
      </c>
      <c r="E251" s="9">
        <f t="shared" ca="1" si="31"/>
        <v>2.6349440266528394E-6</v>
      </c>
      <c r="F251" s="9">
        <f t="shared" ca="1" si="31"/>
        <v>2.5645585726194704E-6</v>
      </c>
      <c r="G251" s="9">
        <f t="shared" ca="1" si="31"/>
        <v>2.5930417952000981E-6</v>
      </c>
      <c r="H251" s="9">
        <f t="shared" ca="1" si="31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1.1394589257717491E-7</v>
      </c>
      <c r="E252" s="9">
        <f t="shared" ca="1" si="31"/>
        <v>9.600176279113163E-8</v>
      </c>
      <c r="F252" s="9">
        <f t="shared" ca="1" si="31"/>
        <v>1.6800053722468621E-8</v>
      </c>
      <c r="G252" s="9">
        <f t="shared" ca="1" si="31"/>
        <v>7.48098469132082E-9</v>
      </c>
      <c r="H252" s="9">
        <f t="shared" ca="1" si="31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2.4950423339470958E-7</v>
      </c>
      <c r="E253" s="9">
        <f t="shared" ca="1" si="31"/>
        <v>2.0766817793572652E-7</v>
      </c>
      <c r="F253" s="9">
        <f t="shared" ca="1" si="31"/>
        <v>1.8760270493858669E-8</v>
      </c>
      <c r="G253" s="9">
        <f t="shared" ca="1" si="31"/>
        <v>7.9191349571141458E-9</v>
      </c>
      <c r="H253" s="9">
        <f t="shared" ca="1" si="31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2.7377456169528066E-6</v>
      </c>
      <c r="E254" s="9">
        <f t="shared" ca="1" si="31"/>
        <v>2.7586771312355235E-6</v>
      </c>
      <c r="F254" s="9">
        <f t="shared" ca="1" si="31"/>
        <v>2.0855473558241539E-6</v>
      </c>
      <c r="G254" s="9">
        <f t="shared" ca="1" si="31"/>
        <v>1.8604354821083545E-6</v>
      </c>
      <c r="H254" s="9">
        <f t="shared" ca="1" si="31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3.3394701222672848E-6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1"/>
        <v>3.217721355187806E-6</v>
      </c>
      <c r="E256" s="9">
        <f t="shared" ca="1" si="31"/>
        <v>3.2505884051798001E-6</v>
      </c>
      <c r="F256" s="9">
        <f t="shared" ca="1" si="31"/>
        <v>2.5166961766551115E-6</v>
      </c>
      <c r="G256" s="9">
        <f t="shared" ca="1" si="31"/>
        <v>2.1682498624915397E-6</v>
      </c>
      <c r="H256" s="9">
        <f t="shared" ca="1" si="31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1"/>
        <v>1.8906645205137153E-6</v>
      </c>
      <c r="E257" s="9">
        <f t="shared" ca="1" si="31"/>
        <v>1.8321547307137029E-6</v>
      </c>
      <c r="F257" s="9">
        <f t="shared" ca="1" si="31"/>
        <v>1.7458064190331145E-6</v>
      </c>
      <c r="G257" s="9">
        <f t="shared" ca="1" si="31"/>
        <v>1.7609824203092286E-6</v>
      </c>
      <c r="H257" s="9">
        <f t="shared" ca="1" si="31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1.2896831997966526E-2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5.9386411144820642E-2</v>
      </c>
      <c r="E259" s="9">
        <f t="shared" ca="1" si="32"/>
        <v>0.10716591693055021</v>
      </c>
      <c r="F259" s="9">
        <f t="shared" ca="1" si="32"/>
        <v>0.15724402708814142</v>
      </c>
      <c r="G259" s="9">
        <f t="shared" ca="1" si="32"/>
        <v>0.32731675842501773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0.12253531850814839</v>
      </c>
      <c r="E260" s="9">
        <f t="shared" ca="1" si="32"/>
        <v>0.11068145446856885</v>
      </c>
      <c r="F260" s="9">
        <f t="shared" ca="1" si="32"/>
        <v>0.15856492603482394</v>
      </c>
      <c r="G260" s="9">
        <f t="shared" ca="1" si="32"/>
        <v>0.34029578282621092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3.921302571439894E-6</v>
      </c>
      <c r="E261" s="9">
        <f t="shared" ca="1" si="32"/>
        <v>3.8538706131287377E-6</v>
      </c>
      <c r="F261" s="9">
        <f t="shared" ca="1" si="32"/>
        <v>3.7213778480312121E-6</v>
      </c>
      <c r="G261" s="9">
        <f t="shared" ca="1" si="32"/>
        <v>3.8288553106626074E-6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5.3571390686092944E-8</v>
      </c>
      <c r="E262" s="9">
        <f t="shared" ca="1" si="32"/>
        <v>5.1396213535916334E-8</v>
      </c>
      <c r="F262" s="9">
        <f t="shared" ca="1" si="32"/>
        <v>2.6112612823299388E-8</v>
      </c>
      <c r="G262" s="9">
        <f t="shared" ca="1" si="32"/>
        <v>1.3883933671166475E-8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6.1145237747106692E-8</v>
      </c>
      <c r="E263" s="9">
        <f t="shared" ca="1" si="32"/>
        <v>5.9173453243677527E-8</v>
      </c>
      <c r="F263" s="9">
        <f t="shared" ca="1" si="32"/>
        <v>1.9054464499555924E-8</v>
      </c>
      <c r="G263" s="9">
        <f t="shared" ca="1" si="32"/>
        <v>6.6754714199720285E-9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1.6271788745245973E-5</v>
      </c>
      <c r="E264" s="9">
        <f t="shared" ca="1" si="32"/>
        <v>1.4897783673924671E-5</v>
      </c>
      <c r="F264" s="9">
        <f t="shared" ca="1" si="32"/>
        <v>1.4898114615715711E-5</v>
      </c>
      <c r="G264" s="9">
        <f t="shared" ca="1" si="32"/>
        <v>1.4944513979157849E-5</v>
      </c>
      <c r="H264" s="9">
        <f t="shared" ca="1" si="32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2"/>
        <v>2.12702420223423E-5</v>
      </c>
      <c r="E265" s="9" t="e">
        <f t="shared" ca="1" si="32"/>
        <v>#DIV/0!</v>
      </c>
      <c r="F265" s="9" t="e">
        <f t="shared" ca="1" si="32"/>
        <v>#DIV/0!</v>
      </c>
      <c r="G265" s="9" t="e">
        <f t="shared" ca="1" si="32"/>
        <v>#DIV/0!</v>
      </c>
      <c r="H265" s="9" t="e">
        <f t="shared" ca="1" si="32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2"/>
        <v>3.419622613347865E-6</v>
      </c>
      <c r="E266" s="9">
        <f t="shared" ca="1" si="32"/>
        <v>3.4266698615992627E-6</v>
      </c>
      <c r="F266" s="9">
        <f t="shared" ca="1" si="32"/>
        <v>3.426733076268627E-6</v>
      </c>
      <c r="G266" s="9">
        <f t="shared" ca="1" si="32"/>
        <v>3.4385702733088863E-6</v>
      </c>
      <c r="H266" s="9">
        <f t="shared" ca="1" si="32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2"/>
        <v>1.0301939693101407E-4</v>
      </c>
      <c r="E267" s="9">
        <f t="shared" ca="1" si="32"/>
        <v>5.9234098195183459E-5</v>
      </c>
      <c r="F267" s="9">
        <f t="shared" ca="1" si="32"/>
        <v>5.9249343832879616E-5</v>
      </c>
      <c r="G267" s="9">
        <f t="shared" ca="1" si="32"/>
        <v>5.9271546249671895E-5</v>
      </c>
      <c r="H267" s="9">
        <f t="shared" ca="1" si="32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3">POWER(SQRT(D159)/D105,2)</f>
        <v>3.108388625524744E-5</v>
      </c>
      <c r="E268" s="9">
        <f t="shared" ca="1" si="33"/>
        <v>3.1089912620336818E-5</v>
      </c>
      <c r="F268" s="9">
        <f t="shared" ca="1" si="33"/>
        <v>3.1075760314222757E-5</v>
      </c>
      <c r="G268" s="9">
        <f t="shared" ca="1" si="33"/>
        <v>3.1099182501693819E-5</v>
      </c>
      <c r="H268" s="9">
        <f t="shared" ca="1" si="33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3"/>
        <v>4.606738811752442E-6</v>
      </c>
      <c r="E269" s="9">
        <f t="shared" ca="1" si="33"/>
        <v>4.6273911551553418E-6</v>
      </c>
      <c r="F269" s="9">
        <f t="shared" ca="1" si="33"/>
        <v>4.6289518334411205E-6</v>
      </c>
      <c r="G269" s="9">
        <f t="shared" ca="1" si="33"/>
        <v>4.6150130394519279E-6</v>
      </c>
      <c r="H269" s="9">
        <f t="shared" ca="1" si="33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3"/>
        <v>3.976078711631892E-6</v>
      </c>
      <c r="E270" s="9">
        <f t="shared" ca="1" si="33"/>
        <v>4.0022506641360135E-6</v>
      </c>
      <c r="F270" s="9">
        <f t="shared" ca="1" si="33"/>
        <v>4.0025744663785398E-6</v>
      </c>
      <c r="G270" s="9">
        <f t="shared" ca="1" si="33"/>
        <v>4.0097930396644169E-6</v>
      </c>
      <c r="H270" s="9">
        <f t="shared" ca="1" si="33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3"/>
        <v>#DIV/0!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3"/>
        <v>#DIV/0!</v>
      </c>
      <c r="E272" s="9" t="e">
        <f t="shared" ca="1" si="33"/>
        <v>#DIV/0!</v>
      </c>
      <c r="F272" s="9" t="e">
        <f t="shared" ca="1" si="33"/>
        <v>#DIV/0!</v>
      </c>
      <c r="G272" s="9" t="e">
        <f t="shared" ca="1" si="33"/>
        <v>#DIV/0!</v>
      </c>
      <c r="H272" s="9" t="e">
        <f t="shared" ca="1" si="33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83"/>
  <sheetViews>
    <sheetView tabSelected="1" topLeftCell="C1" zoomScale="115" zoomScaleNormal="115" workbookViewId="0">
      <selection activeCell="H21" sqref="H21"/>
    </sheetView>
  </sheetViews>
  <sheetFormatPr defaultRowHeight="15" x14ac:dyDescent="0.25"/>
  <cols>
    <col min="3" max="3" width="35.140625" bestFit="1" customWidth="1"/>
    <col min="4" max="4" width="10.5703125" style="14" bestFit="1" customWidth="1"/>
    <col min="5" max="5" width="12" style="14" bestFit="1" customWidth="1"/>
    <col min="6" max="6" width="12" bestFit="1" customWidth="1"/>
    <col min="7" max="7" width="12" style="14" bestFit="1" customWidth="1"/>
    <col min="8" max="8" width="12" bestFit="1" customWidth="1"/>
    <col min="9" max="10" width="12" style="23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2">
        <v>2</v>
      </c>
      <c r="E1" s="12">
        <v>4</v>
      </c>
      <c r="F1" s="12">
        <v>8</v>
      </c>
      <c r="G1" s="12">
        <v>16</v>
      </c>
      <c r="H1" s="12">
        <v>32</v>
      </c>
      <c r="I1" s="22">
        <v>64</v>
      </c>
      <c r="J1" s="22">
        <v>128</v>
      </c>
      <c r="L1" t="s">
        <v>76</v>
      </c>
      <c r="M1">
        <v>12</v>
      </c>
      <c r="N1">
        <v>24</v>
      </c>
      <c r="O1">
        <v>48</v>
      </c>
      <c r="P1">
        <v>96</v>
      </c>
      <c r="Q1">
        <v>192</v>
      </c>
      <c r="R1">
        <v>384</v>
      </c>
      <c r="S1">
        <v>768</v>
      </c>
      <c r="U1" t="s">
        <v>81</v>
      </c>
    </row>
    <row r="2" spans="1:28" ht="15.75" customHeight="1" x14ac:dyDescent="0.25">
      <c r="B2" t="s">
        <v>67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23">
        <v>1344</v>
      </c>
      <c r="J2" s="23">
        <v>2688</v>
      </c>
      <c r="L2" t="s">
        <v>67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67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5688.5589999999993</v>
      </c>
      <c r="E3" s="15">
        <f ca="1">'84 end'!J31</f>
        <v>5821.5446000000011</v>
      </c>
      <c r="F3" s="5">
        <f ca="1">'168 end'!J31</f>
        <v>6054.3962000000001</v>
      </c>
      <c r="G3" s="15">
        <f ca="1">'336 end'!J31</f>
        <v>6608.8809999999994</v>
      </c>
      <c r="H3" s="15">
        <f ca="1">'672 end'!J31</f>
        <v>1196.6824000000001</v>
      </c>
      <c r="I3" s="24">
        <f ca="1">'1344 end'!J31</f>
        <v>10172</v>
      </c>
      <c r="J3" s="24">
        <f ca="1">'2688 end'!J31</f>
        <v>31.427341999999996</v>
      </c>
      <c r="L3" t="str">
        <f ca="1">C3</f>
        <v>CUDA Time</v>
      </c>
      <c r="M3" s="5">
        <f ca="1">D$20/D3</f>
        <v>4.2534933715199221</v>
      </c>
      <c r="N3" s="5">
        <f t="shared" ref="N3:S4" ca="1" si="0">E$20/E3</f>
        <v>8.1198642710733484</v>
      </c>
      <c r="O3" s="5">
        <f t="shared" ca="1" si="0"/>
        <v>15.540545892916617</v>
      </c>
      <c r="P3" s="5">
        <f t="shared" ca="1" si="0"/>
        <v>28.327530787738503</v>
      </c>
      <c r="Q3" s="5">
        <f t="shared" ca="1" si="0"/>
        <v>548.60114931079454</v>
      </c>
      <c r="R3" s="5">
        <f t="shared" ca="1" si="0"/>
        <v>16.298405426661425</v>
      </c>
      <c r="S3" s="5">
        <f t="shared" ca="1" si="0"/>
        <v>0</v>
      </c>
      <c r="U3" t="str">
        <f ca="1">L3</f>
        <v>CUDA Time</v>
      </c>
      <c r="V3" s="5">
        <f t="shared" ref="V3:AB3" ca="1" si="1">D3/D$2</f>
        <v>135.44188095238093</v>
      </c>
      <c r="W3" s="5">
        <f t="shared" ca="1" si="1"/>
        <v>69.304102380952401</v>
      </c>
      <c r="X3" s="5">
        <f t="shared" ca="1" si="1"/>
        <v>36.038072619047618</v>
      </c>
      <c r="Y3" s="5">
        <f t="shared" ca="1" si="1"/>
        <v>19.66928869047619</v>
      </c>
      <c r="Z3" s="5">
        <f t="shared" ca="1" si="1"/>
        <v>1.7807773809523813</v>
      </c>
      <c r="AA3" s="5">
        <f t="shared" ca="1" si="1"/>
        <v>7.5684523809523814</v>
      </c>
      <c r="AB3" s="5">
        <f t="shared" ca="1" si="1"/>
        <v>1.1691719494047617E-2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5">
        <f ca="1">'168 end'!J32</f>
        <v>0</v>
      </c>
      <c r="G4" s="15">
        <f ca="1">'336 end'!J32</f>
        <v>0</v>
      </c>
      <c r="H4" s="15">
        <f ca="1">'672 end'!J32</f>
        <v>0</v>
      </c>
      <c r="I4" s="24">
        <f ca="1">'1344 end'!J32</f>
        <v>0</v>
      </c>
      <c r="J4" s="24">
        <f ca="1">'2688 end'!J32</f>
        <v>0</v>
      </c>
      <c r="L4" t="str">
        <f t="shared" ref="L4:L15" ca="1" si="2">C4</f>
        <v>CUDA</v>
      </c>
      <c r="M4" s="5" t="e">
        <f t="shared" ref="M4:M52" ca="1" si="3">D$20/D4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0</v>
      </c>
      <c r="W4" s="5">
        <f t="shared" ref="W4:W15" ca="1" si="6">E4/E$2</f>
        <v>0</v>
      </c>
      <c r="X4" s="5">
        <f t="shared" ref="X4:X15" ca="1" si="7">F4/F$2</f>
        <v>0</v>
      </c>
      <c r="Y4" s="5">
        <f t="shared" ref="Y4:Y15" ca="1" si="8">G4/G$2</f>
        <v>0</v>
      </c>
      <c r="Z4" s="5">
        <f t="shared" ref="Z4:Z15" ca="1" si="9">H4/H$2</f>
        <v>0</v>
      </c>
      <c r="AA4" s="5">
        <f t="shared" ref="AA4:AA15" ca="1" si="10">I4/I$2</f>
        <v>0</v>
      </c>
      <c r="AB4" s="5">
        <f t="shared" ref="AB4:AB15" ca="1" si="11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5656.7412000000013</v>
      </c>
      <c r="E5" s="15">
        <f ca="1">'84 end'!J33</f>
        <v>5761.0688</v>
      </c>
      <c r="F5" s="5">
        <f ca="1">'168 end'!J33</f>
        <v>5792.8884000000007</v>
      </c>
      <c r="G5" s="15">
        <f ca="1">'336 end'!J33</f>
        <v>6105.6892000000016</v>
      </c>
      <c r="H5" s="15">
        <f ca="1">'672 end'!J33</f>
        <v>1265.3446000000001</v>
      </c>
      <c r="I5" s="24">
        <f ca="1">'1344 end'!J33</f>
        <v>5711.2562000000007</v>
      </c>
      <c r="J5" s="24">
        <f ca="1">'2688 end'!J33</f>
        <v>17654.135999999999</v>
      </c>
      <c r="L5" t="str">
        <f t="shared" ca="1" si="2"/>
        <v>CUDA non hash</v>
      </c>
      <c r="M5" s="5">
        <f ca="1">D$21/D5</f>
        <v>4.2392931110230032</v>
      </c>
      <c r="N5" s="5">
        <f t="shared" ref="N5:S5" ca="1" si="12">E$21/E5</f>
        <v>8.1772062850559912</v>
      </c>
      <c r="O5" s="5">
        <f t="shared" ca="1" si="12"/>
        <v>16.248202882693199</v>
      </c>
      <c r="P5" s="5">
        <f t="shared" ca="1" si="12"/>
        <v>30.554264046063782</v>
      </c>
      <c r="Q5" s="5">
        <f t="shared" ca="1" si="12"/>
        <v>512.94738208073898</v>
      </c>
      <c r="R5" s="5">
        <f t="shared" ca="1" si="12"/>
        <v>1.3725186063269232</v>
      </c>
      <c r="S5" s="5">
        <f t="shared" ca="1" si="12"/>
        <v>1.6138880996498497</v>
      </c>
      <c r="U5" t="str">
        <f t="shared" ca="1" si="4"/>
        <v>CUDA non hash</v>
      </c>
      <c r="V5" s="5">
        <f t="shared" ca="1" si="5"/>
        <v>134.68431428571432</v>
      </c>
      <c r="W5" s="5">
        <f t="shared" ca="1" si="6"/>
        <v>68.584152380952375</v>
      </c>
      <c r="X5" s="5">
        <f t="shared" ca="1" si="7"/>
        <v>34.481478571428575</v>
      </c>
      <c r="Y5" s="5">
        <f t="shared" ca="1" si="8"/>
        <v>18.171694047619052</v>
      </c>
      <c r="Z5" s="5">
        <f t="shared" ca="1" si="9"/>
        <v>1.882953273809524</v>
      </c>
      <c r="AA5" s="5">
        <f t="shared" ca="1" si="10"/>
        <v>4.2494465773809527</v>
      </c>
      <c r="AB5" s="5">
        <f t="shared" ca="1" si="11"/>
        <v>6.5677589285714282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6224.8475999999991</v>
      </c>
      <c r="E6" s="15">
        <f ca="1">'84 end'!J34</f>
        <v>7627.2369999999992</v>
      </c>
      <c r="F6" s="5">
        <f ca="1">'168 end'!J34</f>
        <v>10749.996000000001</v>
      </c>
      <c r="G6" s="15">
        <f ca="1">'336 end'!J34</f>
        <v>16862.893999999993</v>
      </c>
      <c r="H6" s="15">
        <f ca="1">'672 end'!J34</f>
        <v>5443.3873999999987</v>
      </c>
      <c r="I6" s="24">
        <f ca="1">'1344 end'!J34</f>
        <v>9869.009</v>
      </c>
      <c r="J6" s="24">
        <f ca="1">'2688 end'!J34</f>
        <v>15961.626000000007</v>
      </c>
      <c r="L6" t="str">
        <f t="shared" ca="1" si="2"/>
        <v>CUDA ant</v>
      </c>
      <c r="M6" s="5">
        <f t="shared" ca="1" si="3"/>
        <v>3.8870426321762475</v>
      </c>
      <c r="N6" s="5">
        <f t="shared" ref="N6:N7" ca="1" si="13">E$20/E6</f>
        <v>6.1975459789698419</v>
      </c>
      <c r="O6" s="5">
        <f t="shared" ref="O6:O7" ca="1" si="14">F$20/F6</f>
        <v>8.7524332102077036</v>
      </c>
      <c r="P6" s="5">
        <f t="shared" ref="P6:P7" ca="1" si="15">G$20/G6</f>
        <v>11.102084849729831</v>
      </c>
      <c r="Q6" s="5">
        <f t="shared" ref="Q6:Q7" ca="1" si="16">H$20/H6</f>
        <v>120.60529441648781</v>
      </c>
      <c r="R6" s="5">
        <f t="shared" ref="R6:R7" ca="1" si="17">I$20/I6</f>
        <v>16.79878699066948</v>
      </c>
      <c r="S6" s="5">
        <f t="shared" ref="S6:S7" ca="1" si="18">J$20/J6</f>
        <v>0</v>
      </c>
      <c r="U6" t="str">
        <f t="shared" ca="1" si="4"/>
        <v>CUDA ant</v>
      </c>
      <c r="V6" s="5">
        <f t="shared" ca="1" si="5"/>
        <v>148.21065714285712</v>
      </c>
      <c r="W6" s="5">
        <f t="shared" ca="1" si="6"/>
        <v>90.80044047619046</v>
      </c>
      <c r="X6" s="5">
        <f t="shared" ca="1" si="7"/>
        <v>63.988071428571438</v>
      </c>
      <c r="Y6" s="5">
        <f t="shared" ca="1" si="8"/>
        <v>50.187184523809506</v>
      </c>
      <c r="Z6" s="5">
        <f t="shared" ca="1" si="9"/>
        <v>8.1002788690476173</v>
      </c>
      <c r="AA6" s="5">
        <f t="shared" ca="1" si="10"/>
        <v>7.3430126488095242</v>
      </c>
      <c r="AB6" s="5">
        <f t="shared" ca="1" si="11"/>
        <v>5.9381049107142889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6536.9894000000004</v>
      </c>
      <c r="E7" s="15">
        <f ca="1">'84 end'!J35</f>
        <v>7933.1704</v>
      </c>
      <c r="F7" s="5">
        <f ca="1">'168 end'!J35</f>
        <v>10621.082000000002</v>
      </c>
      <c r="G7" s="15">
        <f ca="1">'336 end'!J35</f>
        <v>16296.612000000001</v>
      </c>
      <c r="H7" s="15">
        <f ca="1">'672 end'!J35</f>
        <v>4763.2753999999995</v>
      </c>
      <c r="I7" s="24">
        <f ca="1">'1344 end'!J35</f>
        <v>9517.6113999999961</v>
      </c>
      <c r="J7" s="24">
        <f ca="1">'2688 end'!J35</f>
        <v>13626.968000000003</v>
      </c>
      <c r="L7" t="str">
        <f t="shared" ca="1" si="2"/>
        <v>CUDA ant par</v>
      </c>
      <c r="M7" s="5">
        <f t="shared" ca="1" si="3"/>
        <v>3.7014360157903869</v>
      </c>
      <c r="N7" s="5">
        <f t="shared" ca="1" si="13"/>
        <v>5.9585448965019072</v>
      </c>
      <c r="O7" s="5">
        <f t="shared" ca="1" si="14"/>
        <v>8.8586663769284488</v>
      </c>
      <c r="P7" s="5">
        <f t="shared" ca="1" si="15"/>
        <v>11.487865085086396</v>
      </c>
      <c r="Q7" s="5">
        <f t="shared" ca="1" si="16"/>
        <v>137.82561050322641</v>
      </c>
      <c r="R7" s="5">
        <f t="shared" ca="1" si="17"/>
        <v>17.419011244775142</v>
      </c>
      <c r="S7" s="5">
        <f t="shared" ca="1" si="18"/>
        <v>0</v>
      </c>
      <c r="U7" t="str">
        <f t="shared" ca="1" si="4"/>
        <v>CUDA ant par</v>
      </c>
      <c r="V7" s="5">
        <f t="shared" ca="1" si="5"/>
        <v>155.64260476190478</v>
      </c>
      <c r="W7" s="5">
        <f t="shared" ca="1" si="6"/>
        <v>94.442504761904758</v>
      </c>
      <c r="X7" s="5">
        <f t="shared" ca="1" si="7"/>
        <v>63.220726190476206</v>
      </c>
      <c r="Y7" s="5">
        <f t="shared" ca="1" si="8"/>
        <v>48.501821428571432</v>
      </c>
      <c r="Z7" s="5">
        <f t="shared" ca="1" si="9"/>
        <v>7.0882074404761894</v>
      </c>
      <c r="AA7" s="5">
        <f t="shared" ca="1" si="10"/>
        <v>7.0815561011904737</v>
      </c>
      <c r="AB7" s="5">
        <f t="shared" ca="1" si="11"/>
        <v>5.0695565476190483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6209.4507999999987</v>
      </c>
      <c r="E8" s="15">
        <f ca="1">'84 end'!J36</f>
        <v>7600.6081999999988</v>
      </c>
      <c r="F8" s="5">
        <f ca="1">'168 end'!J36</f>
        <v>10705.468000000003</v>
      </c>
      <c r="G8" s="15">
        <f ca="1">'336 end'!J36</f>
        <v>16816.975999999995</v>
      </c>
      <c r="H8" s="15">
        <f ca="1">'672 end'!J36</f>
        <v>5430.6630000000005</v>
      </c>
      <c r="I8" s="24">
        <f ca="1">'1344 end'!J36</f>
        <v>9447.9778000000006</v>
      </c>
      <c r="J8" s="24">
        <f ca="1">'2688 end'!J36</f>
        <v>13063.562000000004</v>
      </c>
      <c r="L8" t="str">
        <f t="shared" ca="1" si="2"/>
        <v>CUDA ant non hash</v>
      </c>
      <c r="M8" s="5">
        <f ca="1">D$21/D8</f>
        <v>3.8619492725508038</v>
      </c>
      <c r="N8" s="5">
        <f t="shared" ref="N8:S8" ca="1" si="19">E$21/E8</f>
        <v>6.1981155665937351</v>
      </c>
      <c r="O8" s="5">
        <f t="shared" ca="1" si="19"/>
        <v>8.7921449113667869</v>
      </c>
      <c r="P8" s="5">
        <f t="shared" ca="1" si="19"/>
        <v>11.093245301652333</v>
      </c>
      <c r="Q8" s="5">
        <f t="shared" ca="1" si="19"/>
        <v>119.51675145373592</v>
      </c>
      <c r="R8" s="5">
        <f t="shared" ca="1" si="19"/>
        <v>0.82968075983413081</v>
      </c>
      <c r="S8" s="5">
        <f t="shared" ca="1" si="19"/>
        <v>2.1810131111254334</v>
      </c>
      <c r="U8" t="str">
        <f t="shared" ca="1" si="4"/>
        <v>CUDA ant non hash</v>
      </c>
      <c r="V8" s="5">
        <f t="shared" ca="1" si="5"/>
        <v>147.84406666666663</v>
      </c>
      <c r="W8" s="5">
        <f t="shared" ca="1" si="6"/>
        <v>90.483430952380942</v>
      </c>
      <c r="X8" s="5">
        <f t="shared" ca="1" si="7"/>
        <v>63.723023809523824</v>
      </c>
      <c r="Y8" s="5">
        <f t="shared" ca="1" si="8"/>
        <v>50.050523809523796</v>
      </c>
      <c r="Z8" s="5">
        <f t="shared" ca="1" si="9"/>
        <v>8.0813437500000003</v>
      </c>
      <c r="AA8" s="5">
        <f t="shared" ca="1" si="10"/>
        <v>7.0297453869047626</v>
      </c>
      <c r="AB8" s="5">
        <f t="shared" ca="1" si="11"/>
        <v>4.8599561011904777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1453.0744000000004</v>
      </c>
      <c r="E9" s="15">
        <f ca="1">'84 end'!J37</f>
        <v>2839.9971999999998</v>
      </c>
      <c r="F9" s="5">
        <f ca="1">'168 end'!J37</f>
        <v>5748.0930000000026</v>
      </c>
      <c r="G9" s="15">
        <f ca="1">'336 end'!J37</f>
        <v>11939.357999999998</v>
      </c>
      <c r="H9" s="15">
        <f ca="1">'672 end'!J37</f>
        <v>5534.104800000001</v>
      </c>
      <c r="I9" s="24">
        <f ca="1">'1344 end'!J37</f>
        <v>12819.903999999997</v>
      </c>
      <c r="J9" s="24">
        <f ca="1">'2688 end'!J37</f>
        <v>16848.092000000001</v>
      </c>
      <c r="L9" t="str">
        <f t="shared" ca="1" si="2"/>
        <v>CUDA ant add CPU Time</v>
      </c>
      <c r="M9" s="5">
        <f t="shared" ca="1" si="3"/>
        <v>16.651761258749026</v>
      </c>
      <c r="N9" s="5">
        <f t="shared" ref="N9:N12" ca="1" si="20">E$20/E9</f>
        <v>16.644436128317309</v>
      </c>
      <c r="O9" s="5">
        <f t="shared" ref="O9:O12" ca="1" si="21">F$20/F9</f>
        <v>16.368667312793988</v>
      </c>
      <c r="P9" s="5">
        <f t="shared" ref="P9:P12" ca="1" si="22">G$20/G9</f>
        <v>15.680347301756093</v>
      </c>
      <c r="Q9" s="5">
        <f t="shared" ref="Q9:Q12" ca="1" si="23">H$20/H9</f>
        <v>118.62828112687708</v>
      </c>
      <c r="R9" s="5">
        <f t="shared" ref="R9:R12" ca="1" si="24">I$20/I9</f>
        <v>12.932029756229067</v>
      </c>
      <c r="S9" s="5">
        <f t="shared" ref="S9:S12" ca="1" si="25">J$20/J9</f>
        <v>0</v>
      </c>
      <c r="U9" t="str">
        <f t="shared" ca="1" si="4"/>
        <v>CUDA ant add CPU Time</v>
      </c>
      <c r="V9" s="5">
        <f t="shared" ca="1" si="5"/>
        <v>34.597009523809533</v>
      </c>
      <c r="W9" s="5">
        <f t="shared" ca="1" si="6"/>
        <v>33.809490476190476</v>
      </c>
      <c r="X9" s="5">
        <f t="shared" ca="1" si="7"/>
        <v>34.214839285714298</v>
      </c>
      <c r="Y9" s="5">
        <f t="shared" ca="1" si="8"/>
        <v>35.533803571428564</v>
      </c>
      <c r="Z9" s="5">
        <f t="shared" ca="1" si="9"/>
        <v>8.2352750000000015</v>
      </c>
      <c r="AA9" s="5">
        <f t="shared" ca="1" si="10"/>
        <v>9.5386190476190453</v>
      </c>
      <c r="AB9" s="5">
        <f t="shared" ca="1" si="11"/>
        <v>6.2678913690476197</v>
      </c>
    </row>
    <row r="10" spans="1:28" x14ac:dyDescent="0.25">
      <c r="A10">
        <v>8</v>
      </c>
      <c r="C10" t="str">
        <f ca="1">OFFSET('42p stat'!$A$1,A10*20,0)</f>
        <v>CUDA ant add CPU12</v>
      </c>
      <c r="D10" s="15">
        <f ca="1">'42 end'!J38</f>
        <v>5989.4683999999988</v>
      </c>
      <c r="E10" s="15">
        <f ca="1">'84 end'!J38</f>
        <v>6519.1558000000005</v>
      </c>
      <c r="F10" s="5">
        <f ca="1">'168 end'!J38</f>
        <v>7790.1365999999989</v>
      </c>
      <c r="G10" s="15">
        <f ca="1">'336 end'!J38</f>
        <v>10566.860000000002</v>
      </c>
      <c r="H10" s="15">
        <f ca="1">'672 end'!J38</f>
        <v>128332.68</v>
      </c>
      <c r="I10" s="24">
        <f ca="1">'1344 end'!J38</f>
        <v>0</v>
      </c>
      <c r="J10" s="24">
        <f ca="1">'2688 end'!J38</f>
        <v>0</v>
      </c>
      <c r="L10" t="str">
        <f t="shared" ca="1" si="2"/>
        <v>CUDA ant add CPU12</v>
      </c>
      <c r="M10" s="5">
        <f t="shared" ca="1" si="3"/>
        <v>4.0397989243920209</v>
      </c>
      <c r="N10" s="5">
        <f t="shared" ca="1" si="20"/>
        <v>7.2509621567872315</v>
      </c>
      <c r="O10" s="5">
        <f t="shared" ca="1" si="21"/>
        <v>12.077916836528898</v>
      </c>
      <c r="P10" s="5">
        <f t="shared" ca="1" si="22"/>
        <v>17.71702095040532</v>
      </c>
      <c r="Q10" s="5">
        <f t="shared" ca="1" si="23"/>
        <v>5.1156209003038038</v>
      </c>
      <c r="R10" s="5" t="e">
        <f t="shared" ca="1" si="24"/>
        <v>#DIV/0!</v>
      </c>
      <c r="S10" s="5" t="e">
        <f t="shared" ca="1" si="25"/>
        <v>#DIV/0!</v>
      </c>
      <c r="U10" t="str">
        <f t="shared" ca="1" si="4"/>
        <v>CUDA ant add CPU12</v>
      </c>
      <c r="V10" s="5">
        <f t="shared" ca="1" si="5"/>
        <v>142.60639047619046</v>
      </c>
      <c r="W10" s="5">
        <f t="shared" ca="1" si="6"/>
        <v>77.608997619047628</v>
      </c>
      <c r="X10" s="5">
        <f t="shared" ca="1" si="7"/>
        <v>46.369860714285707</v>
      </c>
      <c r="Y10" s="5">
        <f t="shared" ca="1" si="8"/>
        <v>31.448988095238104</v>
      </c>
      <c r="Z10" s="5">
        <f t="shared" ca="1" si="9"/>
        <v>190.97125</v>
      </c>
      <c r="AA10" s="5">
        <f t="shared" ca="1" si="10"/>
        <v>0</v>
      </c>
      <c r="AB10" s="5">
        <f t="shared" ca="1" si="11"/>
        <v>0</v>
      </c>
    </row>
    <row r="11" spans="1:28" x14ac:dyDescent="0.25">
      <c r="A11">
        <v>9</v>
      </c>
      <c r="C11" t="str">
        <f ca="1">OFFSET('42p stat'!$A$1,A11*20,0)</f>
        <v>CUDA opt</v>
      </c>
      <c r="D11" s="15">
        <f ca="1">'42 end'!J39</f>
        <v>0</v>
      </c>
      <c r="E11" s="15">
        <f ca="1">'84 end'!J39</f>
        <v>0</v>
      </c>
      <c r="F11" s="5">
        <f ca="1">'168 end'!J39</f>
        <v>0</v>
      </c>
      <c r="G11" s="15">
        <f ca="1">'336 end'!J39</f>
        <v>0</v>
      </c>
      <c r="H11" s="15">
        <f ca="1">'672 end'!J39</f>
        <v>0</v>
      </c>
      <c r="I11" s="24">
        <f ca="1">'1344 end'!J39</f>
        <v>10224.26</v>
      </c>
      <c r="J11" s="24">
        <f ca="1">'2688 end'!J39</f>
        <v>13952.393999999998</v>
      </c>
      <c r="L11" t="str">
        <f t="shared" ca="1" si="2"/>
        <v>CUDA opt</v>
      </c>
      <c r="M11" s="5" t="e">
        <f t="shared" ca="1" si="3"/>
        <v>#DIV/0!</v>
      </c>
      <c r="N11" s="5" t="e">
        <f t="shared" ca="1" si="20"/>
        <v>#DIV/0!</v>
      </c>
      <c r="O11" s="5" t="e">
        <f t="shared" ca="1" si="21"/>
        <v>#DIV/0!</v>
      </c>
      <c r="P11" s="5" t="e">
        <f t="shared" ca="1" si="22"/>
        <v>#DIV/0!</v>
      </c>
      <c r="Q11" s="5" t="e">
        <f t="shared" ca="1" si="23"/>
        <v>#DIV/0!</v>
      </c>
      <c r="R11" s="5">
        <f t="shared" ca="1" si="24"/>
        <v>16.215098207596441</v>
      </c>
      <c r="S11" s="5">
        <f t="shared" ca="1" si="25"/>
        <v>0</v>
      </c>
      <c r="U11" t="str">
        <f t="shared" ca="1" si="4"/>
        <v>CUDA opt</v>
      </c>
      <c r="V11" s="5">
        <f t="shared" ca="1" si="5"/>
        <v>0</v>
      </c>
      <c r="W11" s="5">
        <f t="shared" ca="1" si="6"/>
        <v>0</v>
      </c>
      <c r="X11" s="5">
        <f t="shared" ca="1" si="7"/>
        <v>0</v>
      </c>
      <c r="Y11" s="5">
        <f t="shared" ca="1" si="8"/>
        <v>0</v>
      </c>
      <c r="Z11" s="5">
        <f t="shared" ca="1" si="9"/>
        <v>0</v>
      </c>
      <c r="AA11" s="5">
        <f t="shared" ca="1" si="10"/>
        <v>7.6073363095238093</v>
      </c>
      <c r="AB11" s="5">
        <f t="shared" ca="1" si="11"/>
        <v>5.1906227678571426</v>
      </c>
    </row>
    <row r="12" spans="1:28" x14ac:dyDescent="0.25">
      <c r="A12">
        <v>10</v>
      </c>
      <c r="C12" t="str">
        <f ca="1">OFFSET('42p stat'!$A$1,A12*20,0)</f>
        <v>CUDA opt Time</v>
      </c>
      <c r="D12" s="15">
        <f ca="1">'42 end'!J40</f>
        <v>5720.1542000000009</v>
      </c>
      <c r="E12" s="15">
        <f ca="1">'84 end'!J40</f>
        <v>5826.4507999999996</v>
      </c>
      <c r="F12" s="5">
        <f ca="1">'168 end'!J40</f>
        <v>6093.6597999999994</v>
      </c>
      <c r="G12" s="15">
        <f ca="1">'336 end'!J40</f>
        <v>6656.628200000001</v>
      </c>
      <c r="H12" s="15">
        <f ca="1">'672 end'!J40</f>
        <v>1182.2492000000002</v>
      </c>
      <c r="I12" s="24">
        <f ca="1">'1344 end'!J40</f>
        <v>3955.0298000000003</v>
      </c>
      <c r="J12" s="24">
        <f ca="1">'2688 end'!J40</f>
        <v>36632.952000000005</v>
      </c>
      <c r="L12" t="str">
        <f t="shared" ca="1" si="2"/>
        <v>CUDA opt Time</v>
      </c>
      <c r="M12" s="5">
        <f t="shared" ca="1" si="3"/>
        <v>4.2299992542159073</v>
      </c>
      <c r="N12" s="5">
        <f t="shared" ca="1" si="20"/>
        <v>8.1130268876551739</v>
      </c>
      <c r="O12" s="5">
        <f t="shared" ca="1" si="21"/>
        <v>15.44041267285712</v>
      </c>
      <c r="P12" s="5">
        <f t="shared" ca="1" si="22"/>
        <v>28.12434078862929</v>
      </c>
      <c r="Q12" s="5">
        <f t="shared" ca="1" si="23"/>
        <v>555.29861217076723</v>
      </c>
      <c r="R12" s="5">
        <f t="shared" ca="1" si="24"/>
        <v>41.918111464040045</v>
      </c>
      <c r="S12" s="5">
        <f t="shared" ca="1" si="25"/>
        <v>0</v>
      </c>
      <c r="U12" t="str">
        <f t="shared" ca="1" si="4"/>
        <v>CUDA opt Time</v>
      </c>
      <c r="V12" s="5">
        <f t="shared" ca="1" si="5"/>
        <v>136.19414761904764</v>
      </c>
      <c r="W12" s="5">
        <f t="shared" ca="1" si="6"/>
        <v>69.362509523809521</v>
      </c>
      <c r="X12" s="5">
        <f t="shared" ca="1" si="7"/>
        <v>36.271784523809522</v>
      </c>
      <c r="Y12" s="5">
        <f t="shared" ca="1" si="8"/>
        <v>19.811393452380955</v>
      </c>
      <c r="Z12" s="5">
        <f t="shared" ca="1" si="9"/>
        <v>1.7592994047619051</v>
      </c>
      <c r="AA12" s="5">
        <f t="shared" ca="1" si="10"/>
        <v>2.9427305059523809</v>
      </c>
      <c r="AB12" s="5">
        <f t="shared" ca="1" si="11"/>
        <v>13.628330357142859</v>
      </c>
    </row>
    <row r="13" spans="1:28" x14ac:dyDescent="0.25">
      <c r="A13">
        <v>11</v>
      </c>
      <c r="C13" t="str">
        <f ca="1">OFFSET('42p stat'!$A$1,A13*20,0)</f>
        <v>CUDA opt non hash</v>
      </c>
      <c r="D13" s="15">
        <f ca="1">'42 end'!J41</f>
        <v>5657.4849999999997</v>
      </c>
      <c r="E13" s="15">
        <f ca="1">'84 end'!J41</f>
        <v>5750.9593999999997</v>
      </c>
      <c r="F13" s="5">
        <f ca="1">'168 end'!J41</f>
        <v>5751.741399999999</v>
      </c>
      <c r="G13" s="15">
        <f ca="1">'336 end'!J41</f>
        <v>6085.0653999999995</v>
      </c>
      <c r="H13" s="15">
        <f ca="1">'672 end'!J41</f>
        <v>1172.6675999999998</v>
      </c>
      <c r="I13" s="24">
        <f ca="1">'1344 end'!J41</f>
        <v>9894.4381999999987</v>
      </c>
      <c r="J13" s="24">
        <f ca="1">'2688 end'!J41</f>
        <v>0</v>
      </c>
      <c r="L13" t="str">
        <f t="shared" ca="1" si="2"/>
        <v>CUDA opt non hash</v>
      </c>
      <c r="M13" s="5">
        <f ca="1">D$21/D13</f>
        <v>4.2387357633294656</v>
      </c>
      <c r="N13" s="5">
        <f t="shared" ref="N13:S13" ca="1" si="26">E$21/E13</f>
        <v>8.1915806952140855</v>
      </c>
      <c r="O13" s="5">
        <f t="shared" ca="1" si="26"/>
        <v>16.364439819912629</v>
      </c>
      <c r="P13" s="5">
        <f t="shared" ca="1" si="26"/>
        <v>30.657820045779626</v>
      </c>
      <c r="Q13" s="5">
        <f t="shared" ca="1" si="26"/>
        <v>553.48608591215452</v>
      </c>
      <c r="R13" s="5">
        <f t="shared" ca="1" si="26"/>
        <v>0.79224360610994582</v>
      </c>
      <c r="S13" s="5" t="e">
        <f t="shared" ca="1" si="26"/>
        <v>#DIV/0!</v>
      </c>
      <c r="U13" t="str">
        <f t="shared" ca="1" si="4"/>
        <v>CUDA opt non hash</v>
      </c>
      <c r="V13" s="5">
        <f t="shared" ca="1" si="5"/>
        <v>134.70202380952381</v>
      </c>
      <c r="W13" s="5">
        <f t="shared" ca="1" si="6"/>
        <v>68.463802380952373</v>
      </c>
      <c r="X13" s="5">
        <f t="shared" ca="1" si="7"/>
        <v>34.236555952380947</v>
      </c>
      <c r="Y13" s="5">
        <f t="shared" ca="1" si="8"/>
        <v>18.11031369047619</v>
      </c>
      <c r="Z13" s="5">
        <f t="shared" ca="1" si="9"/>
        <v>1.7450410714285711</v>
      </c>
      <c r="AA13" s="5">
        <f t="shared" ca="1" si="10"/>
        <v>7.3619331845238083</v>
      </c>
      <c r="AB13" s="5">
        <f t="shared" ca="1" si="11"/>
        <v>0</v>
      </c>
    </row>
    <row r="14" spans="1:28" x14ac:dyDescent="0.25">
      <c r="A14">
        <v>12</v>
      </c>
      <c r="C14" t="str">
        <f ca="1">OFFSET('42p stat'!$A$1,A14*20,0)</f>
        <v>CUDA opt ant</v>
      </c>
      <c r="D14" s="15">
        <f ca="1">'42 end'!J42</f>
        <v>6201.5398000000023</v>
      </c>
      <c r="E14" s="15">
        <f ca="1">'84 end'!J42</f>
        <v>7592.4053999999978</v>
      </c>
      <c r="F14" s="5">
        <f ca="1">'168 end'!J42</f>
        <v>10721.238000000001</v>
      </c>
      <c r="G14" s="15">
        <f ca="1">'336 end'!J42</f>
        <v>16877.468000000004</v>
      </c>
      <c r="H14" s="15">
        <f ca="1">'672 end'!J42</f>
        <v>5361.9578000000001</v>
      </c>
      <c r="I14" s="24">
        <f ca="1">'1344 end'!J42</f>
        <v>9419.3608000000022</v>
      </c>
      <c r="J14" s="24">
        <f ca="1">'2688 end'!J42</f>
        <v>42.995849999999997</v>
      </c>
      <c r="L14" t="str">
        <f t="shared" ca="1" si="2"/>
        <v>CUDA opt ant</v>
      </c>
      <c r="M14" s="5">
        <f t="shared" ca="1" si="3"/>
        <v>3.9016516510947787</v>
      </c>
      <c r="N14" s="5">
        <f t="shared" ref="N14" ca="1" si="27">E$20/E14</f>
        <v>6.225978396780552</v>
      </c>
      <c r="O14" s="5">
        <f t="shared" ref="O14" ca="1" si="28">F$20/F14</f>
        <v>8.7759102073846282</v>
      </c>
      <c r="P14" s="5">
        <f t="shared" ref="P14" ca="1" si="29">G$20/G14</f>
        <v>11.092497997922434</v>
      </c>
      <c r="Q14" s="5">
        <f t="shared" ref="Q14" ca="1" si="30">H$20/H14</f>
        <v>122.43687184557848</v>
      </c>
      <c r="R14" s="5">
        <f t="shared" ref="R14" ca="1" si="31">I$20/I14</f>
        <v>17.600703860924401</v>
      </c>
      <c r="S14" s="5">
        <f t="shared" ref="S14" ca="1" si="32">J$20/J14</f>
        <v>0</v>
      </c>
      <c r="U14" t="str">
        <f t="shared" ca="1" si="4"/>
        <v>CUDA opt ant</v>
      </c>
      <c r="V14" s="5">
        <f t="shared" ca="1" si="5"/>
        <v>147.65570952380958</v>
      </c>
      <c r="W14" s="5">
        <f t="shared" ca="1" si="6"/>
        <v>90.385778571428546</v>
      </c>
      <c r="X14" s="5">
        <f t="shared" ca="1" si="7"/>
        <v>63.816892857142861</v>
      </c>
      <c r="Y14" s="5">
        <f t="shared" ca="1" si="8"/>
        <v>50.230559523809539</v>
      </c>
      <c r="Z14" s="5">
        <f t="shared" ca="1" si="9"/>
        <v>7.979103869047619</v>
      </c>
      <c r="AA14" s="5">
        <f t="shared" ca="1" si="10"/>
        <v>7.0084529761904779</v>
      </c>
      <c r="AB14" s="5">
        <f t="shared" ca="1" si="11"/>
        <v>1.5995479910714285E-2</v>
      </c>
    </row>
    <row r="15" spans="1:28" x14ac:dyDescent="0.25">
      <c r="A15">
        <v>13</v>
      </c>
      <c r="C15" t="str">
        <f ca="1">OFFSET('42p stat'!$A$1,A15*20,0)</f>
        <v>CUDA opt ant non hash</v>
      </c>
      <c r="D15" s="15">
        <f ca="1">'42 end'!J43</f>
        <v>6180.5917999999974</v>
      </c>
      <c r="E15" s="15">
        <f ca="1">'84 end'!J43</f>
        <v>7564.4369999999999</v>
      </c>
      <c r="F15" s="5">
        <f ca="1">'168 end'!J43</f>
        <v>10673.815999999999</v>
      </c>
      <c r="G15" s="15">
        <f ca="1">'336 end'!J43</f>
        <v>16787.222000000005</v>
      </c>
      <c r="H15" s="15">
        <f ca="1">'672 end'!J43</f>
        <v>5357.2050000000027</v>
      </c>
      <c r="I15" s="24">
        <f ca="1">'1344 end'!J43</f>
        <v>9521.4629999999997</v>
      </c>
      <c r="J15" s="24">
        <f ca="1">'2688 end'!J43</f>
        <v>42.941098000000011</v>
      </c>
      <c r="L15" t="str">
        <f t="shared" ca="1" si="2"/>
        <v>CUDA opt ant non hash</v>
      </c>
      <c r="M15" s="5">
        <f ca="1">D$21/D15</f>
        <v>3.8799818489873434</v>
      </c>
      <c r="N15" s="5">
        <f t="shared" ref="N15:S15" ca="1" si="33">E$21/E15</f>
        <v>6.2277533675011085</v>
      </c>
      <c r="O15" s="5">
        <f t="shared" ca="1" si="33"/>
        <v>8.818217027537294</v>
      </c>
      <c r="P15" s="5">
        <f t="shared" ca="1" si="33"/>
        <v>11.11290718619197</v>
      </c>
      <c r="Q15" s="5">
        <f t="shared" ca="1" si="33"/>
        <v>121.15556526210956</v>
      </c>
      <c r="R15" s="5">
        <f t="shared" ca="1" si="33"/>
        <v>0.82327741020471334</v>
      </c>
      <c r="S15" s="5">
        <f t="shared" ca="1" si="33"/>
        <v>663.50888372719271</v>
      </c>
      <c r="U15" t="str">
        <f t="shared" ca="1" si="4"/>
        <v>CUDA opt ant non hash</v>
      </c>
      <c r="V15" s="5">
        <f t="shared" ca="1" si="5"/>
        <v>147.15694761904757</v>
      </c>
      <c r="W15" s="5">
        <f t="shared" ca="1" si="6"/>
        <v>90.052821428571434</v>
      </c>
      <c r="X15" s="5">
        <f t="shared" ca="1" si="7"/>
        <v>63.534619047619039</v>
      </c>
      <c r="Y15" s="5">
        <f t="shared" ca="1" si="8"/>
        <v>49.961970238095255</v>
      </c>
      <c r="Z15" s="5">
        <f t="shared" ca="1" si="9"/>
        <v>7.9720312500000041</v>
      </c>
      <c r="AA15" s="5">
        <f t="shared" ca="1" si="10"/>
        <v>7.0844218749999994</v>
      </c>
      <c r="AB15" s="5">
        <f t="shared" ca="1" si="11"/>
        <v>1.5975110863095242E-2</v>
      </c>
    </row>
    <row r="16" spans="1:28" x14ac:dyDescent="0.25">
      <c r="A16">
        <v>14</v>
      </c>
      <c r="C16" t="str">
        <f ca="1">OFFSET('42p stat'!$A$1,A16*20,0)</f>
        <v>CUDA opt ant par</v>
      </c>
      <c r="D16" s="15">
        <f ca="1">'42 end'!J44</f>
        <v>6503.0685999999987</v>
      </c>
      <c r="E16" s="15">
        <f ca="1">'84 end'!J44</f>
        <v>7842.9398000000001</v>
      </c>
      <c r="F16" s="5">
        <f ca="1">'168 end'!J44</f>
        <v>10624.542000000005</v>
      </c>
      <c r="G16" s="15">
        <f ca="1">'336 end'!J44</f>
        <v>16296.415999999999</v>
      </c>
      <c r="H16" s="15">
        <f ca="1">'672 end'!J44</f>
        <v>4775.8616000000002</v>
      </c>
      <c r="I16" s="24">
        <f ca="1">'1344 end'!J44</f>
        <v>7926.0673999999999</v>
      </c>
      <c r="J16" s="24">
        <f ca="1">'2688 end'!J44</f>
        <v>15982.660000000002</v>
      </c>
      <c r="L16" t="str">
        <f t="shared" ref="L16:L25" ca="1" si="34">C16</f>
        <v>CUDA opt ant par</v>
      </c>
      <c r="M16" s="5">
        <f t="shared" ca="1" si="3"/>
        <v>3.7207431580838617</v>
      </c>
      <c r="N16" s="5">
        <f t="shared" ref="N16:N18" ca="1" si="35">E$20/E16</f>
        <v>6.0270961151582467</v>
      </c>
      <c r="O16" s="5">
        <f t="shared" ref="O16:O18" ca="1" si="36">F$20/F16</f>
        <v>8.8557814539205477</v>
      </c>
      <c r="P16" s="5">
        <f t="shared" ref="P16:P18" ca="1" si="37">G$20/G16</f>
        <v>11.488003251757933</v>
      </c>
      <c r="Q16" s="5">
        <f t="shared" ref="Q16:Q18" ca="1" si="38">H$20/H16</f>
        <v>137.46238793854494</v>
      </c>
      <c r="R16" s="5">
        <f t="shared" ref="R16:R18" ca="1" si="39">I$20/I16</f>
        <v>20.916725992009606</v>
      </c>
      <c r="S16" s="5">
        <f t="shared" ref="S16:S18" ca="1" si="40">J$20/J16</f>
        <v>0</v>
      </c>
      <c r="U16" t="str">
        <f t="shared" ref="U16:U25" ca="1" si="41">L16</f>
        <v>CUDA opt ant par</v>
      </c>
      <c r="V16" s="5">
        <f t="shared" ref="V16:V25" ca="1" si="42">D16/D$2</f>
        <v>154.83496666666665</v>
      </c>
      <c r="W16" s="5">
        <f t="shared" ref="W16:W25" ca="1" si="43">E16/E$2</f>
        <v>93.368330952380958</v>
      </c>
      <c r="X16" s="5">
        <f t="shared" ref="X16:X25" ca="1" si="44">F16/F$2</f>
        <v>63.24132142857146</v>
      </c>
      <c r="Y16" s="5">
        <f t="shared" ref="Y16:Y25" ca="1" si="45">G16/G$2</f>
        <v>48.501238095238094</v>
      </c>
      <c r="Z16" s="5">
        <f t="shared" ref="Z16:Z25" ca="1" si="46">H16/H$2</f>
        <v>7.1069369047619046</v>
      </c>
      <c r="AA16" s="5">
        <f t="shared" ref="AA16:AB25" ca="1" si="47">I16/I$2</f>
        <v>5.8973715773809525</v>
      </c>
      <c r="AB16" s="5">
        <f t="shared" ca="1" si="47"/>
        <v>5.9459300595238105</v>
      </c>
    </row>
    <row r="17" spans="1:28" x14ac:dyDescent="0.25">
      <c r="A17">
        <v>15</v>
      </c>
      <c r="C17" t="str">
        <f ca="1">OFFSET('42p stat'!$A$1,A17*20,0)</f>
        <v>non CUDA Time</v>
      </c>
      <c r="D17" s="15">
        <f ca="1">'42 end'!J45</f>
        <v>1244.8463999999999</v>
      </c>
      <c r="E17" s="15">
        <f ca="1">'84 end'!J45</f>
        <v>1969.7955999999999</v>
      </c>
      <c r="F17" s="5">
        <f ca="1">'168 end'!J45</f>
        <v>3308.7164000000012</v>
      </c>
      <c r="G17" s="15">
        <f ca="1">'336 end'!J45</f>
        <v>6320.338600000001</v>
      </c>
      <c r="H17" s="15">
        <f ca="1">'672 end'!J45</f>
        <v>132975.79999999999</v>
      </c>
      <c r="I17" s="24">
        <f ca="1">'1344 end'!J45</f>
        <v>0</v>
      </c>
      <c r="J17" s="24">
        <f ca="1">'2688 end'!J45</f>
        <v>13083.993999999999</v>
      </c>
      <c r="L17" s="20" t="str">
        <f t="shared" ca="1" si="34"/>
        <v>non CUDA Time</v>
      </c>
      <c r="M17" s="5">
        <f t="shared" ca="1" si="3"/>
        <v>19.437135376701892</v>
      </c>
      <c r="N17" s="5">
        <f t="shared" ca="1" si="35"/>
        <v>23.997490907178388</v>
      </c>
      <c r="O17" s="5">
        <f t="shared" ca="1" si="36"/>
        <v>28.436593115082314</v>
      </c>
      <c r="P17" s="5">
        <f t="shared" ca="1" si="37"/>
        <v>29.620767469641574</v>
      </c>
      <c r="Q17" s="5">
        <f t="shared" ca="1" si="38"/>
        <v>4.9369986117774811</v>
      </c>
      <c r="R17" s="5" t="e">
        <f t="shared" ca="1" si="39"/>
        <v>#DIV/0!</v>
      </c>
      <c r="S17" s="5">
        <f t="shared" ca="1" si="40"/>
        <v>0</v>
      </c>
      <c r="U17" t="str">
        <f t="shared" ca="1" si="41"/>
        <v>non CUDA Time</v>
      </c>
      <c r="V17" s="5">
        <f t="shared" ca="1" si="42"/>
        <v>29.639199999999999</v>
      </c>
      <c r="W17" s="5">
        <f t="shared" ca="1" si="43"/>
        <v>23.449947619047617</v>
      </c>
      <c r="X17" s="5">
        <f t="shared" ca="1" si="44"/>
        <v>19.694740476190482</v>
      </c>
      <c r="Y17" s="5">
        <f t="shared" ca="1" si="45"/>
        <v>18.81053154761905</v>
      </c>
      <c r="Z17" s="5">
        <f t="shared" ca="1" si="46"/>
        <v>197.88065476190474</v>
      </c>
      <c r="AA17" s="5">
        <f t="shared" ca="1" si="47"/>
        <v>0</v>
      </c>
      <c r="AB17" s="5">
        <f t="shared" ca="1" si="47"/>
        <v>4.8675572916666665</v>
      </c>
    </row>
    <row r="18" spans="1:28" x14ac:dyDescent="0.25">
      <c r="A18">
        <v>16</v>
      </c>
      <c r="C18" t="str">
        <f ca="1">OFFSET('42p stat'!$A$1,A18*20,0)</f>
        <v>non CUDA</v>
      </c>
      <c r="D18" s="15">
        <f ca="1">'42 end'!J46</f>
        <v>0</v>
      </c>
      <c r="E18" s="15">
        <f ca="1">'84 end'!J46</f>
        <v>0</v>
      </c>
      <c r="F18" s="5">
        <f ca="1">'168 end'!J46</f>
        <v>0</v>
      </c>
      <c r="G18" s="15">
        <f ca="1">'336 end'!J46</f>
        <v>0</v>
      </c>
      <c r="H18" s="15">
        <f ca="1">'672 end'!J46</f>
        <v>0</v>
      </c>
      <c r="I18" s="24">
        <f ca="1">'1344 end'!J46</f>
        <v>6737.6590000000006</v>
      </c>
      <c r="J18" s="24">
        <f ca="1">'2688 end'!J46</f>
        <v>13638.665999999999</v>
      </c>
      <c r="L18" s="18" t="str">
        <f t="shared" ca="1" si="34"/>
        <v>non CUDA</v>
      </c>
      <c r="M18" s="19" t="e">
        <f t="shared" ca="1" si="3"/>
        <v>#DIV/0!</v>
      </c>
      <c r="N18" s="19" t="e">
        <f t="shared" ca="1" si="35"/>
        <v>#DIV/0!</v>
      </c>
      <c r="O18" s="5" t="e">
        <f t="shared" ca="1" si="36"/>
        <v>#DIV/0!</v>
      </c>
      <c r="P18" s="5" t="e">
        <f t="shared" ca="1" si="37"/>
        <v>#DIV/0!</v>
      </c>
      <c r="Q18" s="5" t="e">
        <f t="shared" ca="1" si="38"/>
        <v>#DIV/0!</v>
      </c>
      <c r="R18" s="5">
        <f t="shared" ca="1" si="39"/>
        <v>24.606080539249611</v>
      </c>
      <c r="S18" s="5">
        <f t="shared" ca="1" si="40"/>
        <v>0</v>
      </c>
      <c r="U18" t="str">
        <f t="shared" ca="1" si="41"/>
        <v>non CUDA</v>
      </c>
      <c r="V18" s="5">
        <f t="shared" ca="1" si="42"/>
        <v>0</v>
      </c>
      <c r="W18" s="5">
        <f t="shared" ca="1" si="43"/>
        <v>0</v>
      </c>
      <c r="X18" s="5">
        <f t="shared" ca="1" si="44"/>
        <v>0</v>
      </c>
      <c r="Y18" s="5">
        <f t="shared" ca="1" si="45"/>
        <v>0</v>
      </c>
      <c r="Z18" s="5">
        <f t="shared" ca="1" si="46"/>
        <v>0</v>
      </c>
      <c r="AA18" s="5">
        <f t="shared" ca="1" si="47"/>
        <v>5.013139136904762</v>
      </c>
      <c r="AB18" s="5">
        <f t="shared" ca="1" si="47"/>
        <v>5.0739084821428566</v>
      </c>
    </row>
    <row r="19" spans="1:28" x14ac:dyDescent="0.25">
      <c r="A19">
        <v>17</v>
      </c>
      <c r="C19" t="str">
        <f ca="1">OFFSET('42p stat'!$A$1,A19*20,0)</f>
        <v>non CUDA non hash</v>
      </c>
      <c r="D19" s="15">
        <f ca="1">'42 end'!J47</f>
        <v>1204.6375999999998</v>
      </c>
      <c r="E19" s="15">
        <f ca="1">'84 end'!J47</f>
        <v>2018.3775999999991</v>
      </c>
      <c r="F19" s="5">
        <f ca="1">'168 end'!J47</f>
        <v>3602.266599999999</v>
      </c>
      <c r="G19" s="15">
        <f ca="1">'336 end'!J47</f>
        <v>7056.7834000000012</v>
      </c>
      <c r="H19" s="15">
        <f ca="1">'672 end'!J47</f>
        <v>39079.074000000001</v>
      </c>
      <c r="I19" s="24">
        <f ca="1">'1344 end'!J47</f>
        <v>167119.54</v>
      </c>
      <c r="J19" s="24">
        <f ca="1">'2688 end'!J47</f>
        <v>30206.626000000011</v>
      </c>
      <c r="L19" t="str">
        <f t="shared" ca="1" si="34"/>
        <v>non CUDA non hash</v>
      </c>
      <c r="M19" s="5">
        <f ca="1">D$21/D19</f>
        <v>19.906886519232014</v>
      </c>
      <c r="N19" s="5">
        <f t="shared" ref="N19:S19" ca="1" si="48">E$21/E19</f>
        <v>23.340255064265477</v>
      </c>
      <c r="O19" s="5">
        <f t="shared" ca="1" si="48"/>
        <v>26.129111598791724</v>
      </c>
      <c r="P19" s="5">
        <f t="shared" ca="1" si="48"/>
        <v>26.436242892193626</v>
      </c>
      <c r="Q19" s="5">
        <f t="shared" ca="1" si="48"/>
        <v>16.608766113547112</v>
      </c>
      <c r="R19" s="5">
        <f t="shared" ca="1" si="48"/>
        <v>4.6905379227348276E-2</v>
      </c>
      <c r="S19" s="5">
        <f t="shared" ca="1" si="48"/>
        <v>0.94323013765257946</v>
      </c>
      <c r="U19" t="str">
        <f t="shared" ca="1" si="41"/>
        <v>non CUDA non hash</v>
      </c>
      <c r="V19" s="5">
        <f t="shared" ca="1" si="42"/>
        <v>28.681847619047613</v>
      </c>
      <c r="W19" s="5">
        <f t="shared" ca="1" si="43"/>
        <v>24.028304761904753</v>
      </c>
      <c r="X19" s="5">
        <f t="shared" ca="1" si="44"/>
        <v>21.44206309523809</v>
      </c>
      <c r="Y19" s="5">
        <f t="shared" ca="1" si="45"/>
        <v>21.00233154761905</v>
      </c>
      <c r="Z19" s="5">
        <f t="shared" ca="1" si="46"/>
        <v>58.153383928571429</v>
      </c>
      <c r="AA19" s="5">
        <f t="shared" ca="1" si="47"/>
        <v>124.34489583333334</v>
      </c>
      <c r="AB19" s="5">
        <f t="shared" ca="1" si="47"/>
        <v>11.237584077380957</v>
      </c>
    </row>
    <row r="20" spans="1:28" x14ac:dyDescent="0.25">
      <c r="A20">
        <v>18</v>
      </c>
      <c r="C20" t="str">
        <f ca="1">OFFSET('42p stat'!$A$1,A20*20,0)</f>
        <v>Classic ACO</v>
      </c>
      <c r="D20" s="15">
        <f ca="1">'42 end'!J48</f>
        <v>24196.247999999992</v>
      </c>
      <c r="E20" s="15">
        <f ca="1">'84 end'!J48</f>
        <v>47270.151999999995</v>
      </c>
      <c r="F20" s="5">
        <f ca="1">'168 end'!J48</f>
        <v>94088.621999999974</v>
      </c>
      <c r="G20" s="15">
        <f ca="1">'336 end'!J48</f>
        <v>187213.28</v>
      </c>
      <c r="H20" s="15">
        <f ca="1">'672 end'!J48</f>
        <v>656501.34</v>
      </c>
      <c r="I20" s="24">
        <f ca="1">'1344 end'!J48</f>
        <v>165787.38</v>
      </c>
      <c r="J20" s="24">
        <f ca="1">'2688 end'!J48</f>
        <v>0</v>
      </c>
      <c r="L20" t="str">
        <f t="shared" ca="1" si="34"/>
        <v>Classic ACO</v>
      </c>
      <c r="M20" s="5">
        <f t="shared" ca="1" si="3"/>
        <v>1</v>
      </c>
      <c r="N20" s="5">
        <f t="shared" ref="N20" ca="1" si="49">E$20/E20</f>
        <v>1</v>
      </c>
      <c r="O20" s="5">
        <f t="shared" ref="O20" ca="1" si="50">F$20/F20</f>
        <v>1</v>
      </c>
      <c r="P20" s="5">
        <f t="shared" ref="P20" ca="1" si="51">G$20/G20</f>
        <v>1</v>
      </c>
      <c r="Q20" s="5">
        <f t="shared" ref="Q20" ca="1" si="52">H$20/H20</f>
        <v>1</v>
      </c>
      <c r="R20" s="5">
        <f t="shared" ref="R20" ca="1" si="53">I$20/I20</f>
        <v>1</v>
      </c>
      <c r="S20" s="5" t="e">
        <f t="shared" ref="S20" ca="1" si="54">J$20/J20</f>
        <v>#DIV/0!</v>
      </c>
      <c r="U20" t="str">
        <f t="shared" ca="1" si="41"/>
        <v>Classic ACO</v>
      </c>
      <c r="V20" s="5">
        <f t="shared" ca="1" si="42"/>
        <v>576.10114285714269</v>
      </c>
      <c r="W20" s="5">
        <f t="shared" ca="1" si="43"/>
        <v>562.73990476190465</v>
      </c>
      <c r="X20" s="5">
        <f t="shared" ca="1" si="44"/>
        <v>560.05132142857133</v>
      </c>
      <c r="Y20" s="5">
        <f t="shared" ca="1" si="45"/>
        <v>557.18238095238098</v>
      </c>
      <c r="Z20" s="5">
        <f t="shared" ca="1" si="46"/>
        <v>976.9365178571428</v>
      </c>
      <c r="AA20" s="5">
        <f t="shared" ca="1" si="47"/>
        <v>123.35370535714286</v>
      </c>
      <c r="AB20" s="5">
        <f t="shared" ca="1" si="47"/>
        <v>0</v>
      </c>
    </row>
    <row r="21" spans="1:28" x14ac:dyDescent="0.25">
      <c r="A21">
        <v>19</v>
      </c>
      <c r="C21" t="str">
        <f ca="1">OFFSET('42p stat'!$A$1,A21*20,0)</f>
        <v>Classic ACO non hash</v>
      </c>
      <c r="D21" s="15">
        <f ca="1">'42 end'!J49</f>
        <v>23980.584000000003</v>
      </c>
      <c r="E21" s="15">
        <f ca="1">'84 end'!J49</f>
        <v>47109.447999999982</v>
      </c>
      <c r="F21" s="5">
        <f ca="1">'168 end'!J49</f>
        <v>94124.025999999998</v>
      </c>
      <c r="G21" s="15">
        <f ca="1">'336 end'!J49</f>
        <v>186554.84</v>
      </c>
      <c r="H21" s="15">
        <f ca="1">'672 end'!J49</f>
        <v>649055.19999999995</v>
      </c>
      <c r="I21" s="24">
        <f ca="1">'1344 end'!J49</f>
        <v>7838.8054000000002</v>
      </c>
      <c r="J21" s="24">
        <f ca="1">'2688 end'!J49</f>
        <v>28491.799999999996</v>
      </c>
      <c r="L21" t="str">
        <f t="shared" ca="1" si="34"/>
        <v>Classic ACO non hash</v>
      </c>
      <c r="M21" s="5">
        <f ca="1">D$21/D21</f>
        <v>1</v>
      </c>
      <c r="N21" s="5">
        <f t="shared" ref="N21:S21" ca="1" si="55">E$21/E21</f>
        <v>1</v>
      </c>
      <c r="O21" s="5">
        <f t="shared" ca="1" si="55"/>
        <v>1</v>
      </c>
      <c r="P21" s="5">
        <f t="shared" ca="1" si="55"/>
        <v>1</v>
      </c>
      <c r="Q21" s="5">
        <f t="shared" ca="1" si="55"/>
        <v>1</v>
      </c>
      <c r="R21" s="5">
        <f t="shared" ca="1" si="55"/>
        <v>1</v>
      </c>
      <c r="S21" s="5">
        <f t="shared" ca="1" si="55"/>
        <v>1</v>
      </c>
      <c r="U21" t="str">
        <f t="shared" ca="1" si="41"/>
        <v>Classic ACO non hash</v>
      </c>
      <c r="V21" s="5">
        <f t="shared" ca="1" si="42"/>
        <v>570.96628571428573</v>
      </c>
      <c r="W21" s="5">
        <f t="shared" ca="1" si="43"/>
        <v>560.82676190476172</v>
      </c>
      <c r="X21" s="5">
        <f t="shared" ca="1" si="44"/>
        <v>560.26205952380951</v>
      </c>
      <c r="Y21" s="5">
        <f t="shared" ca="1" si="45"/>
        <v>555.22273809523813</v>
      </c>
      <c r="Z21" s="5">
        <f t="shared" ca="1" si="46"/>
        <v>965.85595238095232</v>
      </c>
      <c r="AA21" s="5">
        <f t="shared" ca="1" si="47"/>
        <v>5.8324444940476194</v>
      </c>
      <c r="AB21" s="5">
        <f t="shared" ca="1" si="47"/>
        <v>10.599627976190474</v>
      </c>
    </row>
    <row r="22" spans="1:28" x14ac:dyDescent="0.25">
      <c r="A22">
        <v>20</v>
      </c>
      <c r="C22" t="str">
        <f ca="1">OFFSET('42p stat'!$A$1,A22*20,0)</f>
        <v>omp</v>
      </c>
      <c r="D22" s="15">
        <f ca="1">'42 end'!J50</f>
        <v>706.01595999999972</v>
      </c>
      <c r="E22" s="15">
        <f ca="1">'84 end'!J50</f>
        <v>1300.9078000000004</v>
      </c>
      <c r="F22" s="5">
        <f ca="1">'168 end'!J50</f>
        <v>2619.4939999999992</v>
      </c>
      <c r="G22" s="15">
        <f ca="1">'336 end'!J50</f>
        <v>5415.8602000000001</v>
      </c>
      <c r="H22" s="15">
        <f ca="1">'672 end'!J50</f>
        <v>132146.12</v>
      </c>
      <c r="I22" s="24">
        <f ca="1">'1344 end'!J50</f>
        <v>6924.2703999999994</v>
      </c>
      <c r="J22" s="24">
        <f ca="1">'2688 end'!J50</f>
        <v>367570.34</v>
      </c>
      <c r="L22" t="str">
        <f t="shared" ca="1" si="34"/>
        <v>omp</v>
      </c>
      <c r="M22" s="5">
        <f t="shared" ca="1" si="3"/>
        <v>34.271531198813129</v>
      </c>
      <c r="N22" s="5">
        <f t="shared" ref="N22" ca="1" si="56">E$20/E22</f>
        <v>36.336281479748202</v>
      </c>
      <c r="O22" s="5">
        <f t="shared" ref="O22" ca="1" si="57">F$20/F22</f>
        <v>35.918624742030332</v>
      </c>
      <c r="P22" s="5">
        <f t="shared" ref="P22" ca="1" si="58">G$20/G22</f>
        <v>34.567598329070606</v>
      </c>
      <c r="Q22" s="5">
        <f t="shared" ref="Q22" ca="1" si="59">H$20/H22</f>
        <v>4.9679955794388819</v>
      </c>
      <c r="R22" s="5">
        <f t="shared" ref="R22" ca="1" si="60">I$20/I22</f>
        <v>23.9429384502373</v>
      </c>
      <c r="S22" s="5">
        <f t="shared" ref="S22" ca="1" si="61">J$20/J22</f>
        <v>0</v>
      </c>
      <c r="U22" t="str">
        <f t="shared" ca="1" si="41"/>
        <v>omp</v>
      </c>
      <c r="V22" s="5">
        <f t="shared" ca="1" si="42"/>
        <v>16.809903809523803</v>
      </c>
      <c r="W22" s="5">
        <f t="shared" ca="1" si="43"/>
        <v>15.486997619047624</v>
      </c>
      <c r="X22" s="5">
        <f t="shared" ca="1" si="44"/>
        <v>15.592226190476186</v>
      </c>
      <c r="Y22" s="5">
        <f t="shared" ca="1" si="45"/>
        <v>16.118631547619049</v>
      </c>
      <c r="Z22" s="5">
        <f t="shared" ca="1" si="46"/>
        <v>196.64601190476191</v>
      </c>
      <c r="AA22" s="5">
        <f t="shared" ca="1" si="47"/>
        <v>5.1519869047619045</v>
      </c>
      <c r="AB22" s="5">
        <f t="shared" ca="1" si="47"/>
        <v>136.7449181547619</v>
      </c>
    </row>
    <row r="23" spans="1:28" x14ac:dyDescent="0.25">
      <c r="A23">
        <v>21</v>
      </c>
      <c r="C23" t="str">
        <f ca="1">OFFSET('42p stat'!$A$1,A23*20,0)</f>
        <v>omp non hash</v>
      </c>
      <c r="D23" s="15">
        <f ca="1">'42 end'!J51</f>
        <v>635.69969999999989</v>
      </c>
      <c r="E23" s="15">
        <f ca="1">'84 end'!J51</f>
        <v>1236.6938</v>
      </c>
      <c r="F23" s="5">
        <f ca="1">'168 end'!J51</f>
        <v>2520.1474000000003</v>
      </c>
      <c r="G23" s="15">
        <f ca="1">'336 end'!J51</f>
        <v>5225.4146000000001</v>
      </c>
      <c r="H23" s="15">
        <f ca="1">'672 end'!J51</f>
        <v>41000.816000000013</v>
      </c>
      <c r="I23" s="24">
        <f ca="1">'1344 end'!J51</f>
        <v>7685.0462000000007</v>
      </c>
      <c r="J23" s="24">
        <f ca="1">'2688 end'!J51</f>
        <v>362541.08</v>
      </c>
      <c r="L23" t="str">
        <f t="shared" ca="1" si="34"/>
        <v>omp non hash</v>
      </c>
      <c r="M23" s="5">
        <f ca="1">D$21/D23</f>
        <v>37.723132479062059</v>
      </c>
      <c r="N23" s="5">
        <f t="shared" ref="N23:S23" ca="1" si="62">E$21/E23</f>
        <v>38.093057473078609</v>
      </c>
      <c r="O23" s="5">
        <f t="shared" ca="1" si="62"/>
        <v>37.348619370438406</v>
      </c>
      <c r="P23" s="5">
        <f t="shared" ca="1" si="62"/>
        <v>35.701442714229792</v>
      </c>
      <c r="Q23" s="5">
        <f t="shared" ca="1" si="62"/>
        <v>15.830299572574354</v>
      </c>
      <c r="R23" s="5">
        <f t="shared" ca="1" si="62"/>
        <v>1.0200075830383426</v>
      </c>
      <c r="S23" s="5">
        <f t="shared" ca="1" si="62"/>
        <v>7.8589162916379005E-2</v>
      </c>
      <c r="U23" t="str">
        <f t="shared" ca="1" si="41"/>
        <v>omp non hash</v>
      </c>
      <c r="V23" s="5">
        <f t="shared" ca="1" si="42"/>
        <v>15.135707142857139</v>
      </c>
      <c r="W23" s="5">
        <f t="shared" ca="1" si="43"/>
        <v>14.722545238095238</v>
      </c>
      <c r="X23" s="5">
        <f t="shared" ca="1" si="44"/>
        <v>15.000877380952383</v>
      </c>
      <c r="Y23" s="5">
        <f t="shared" ca="1" si="45"/>
        <v>15.551829166666668</v>
      </c>
      <c r="Z23" s="5">
        <f t="shared" ca="1" si="46"/>
        <v>61.013119047619071</v>
      </c>
      <c r="AA23" s="5">
        <f t="shared" ca="1" si="47"/>
        <v>5.7180403273809528</v>
      </c>
      <c r="AB23" s="5">
        <f ca="1">J23/J$2</f>
        <v>134.8739136904762</v>
      </c>
    </row>
    <row r="24" spans="1:28" x14ac:dyDescent="0.25">
      <c r="A24">
        <v>22</v>
      </c>
      <c r="C24" t="str">
        <f ca="1">OFFSET('42p stat'!$A$1,A24*20,0)</f>
        <v>non CUDA transp Time</v>
      </c>
      <c r="D24" s="15">
        <f ca="1">'42 end'!J52</f>
        <v>787.52170000000012</v>
      </c>
      <c r="E24" s="15">
        <f ca="1">'84 end'!J52</f>
        <v>1484.0466000000004</v>
      </c>
      <c r="F24" s="5">
        <f ca="1">'168 end'!J52</f>
        <v>2880.6154000000006</v>
      </c>
      <c r="G24" s="15">
        <f ca="1">'336 end'!J52</f>
        <v>6286.639799999999</v>
      </c>
      <c r="H24" s="15">
        <f ca="1">'672 end'!J52</f>
        <v>145285.14000000001</v>
      </c>
      <c r="I24" s="24">
        <f ca="1">'1344 end'!J52</f>
        <v>0</v>
      </c>
      <c r="J24" s="24">
        <f ca="1">'2688 end'!J52</f>
        <v>30090.163999999993</v>
      </c>
      <c r="L24" t="str">
        <f t="shared" ca="1" si="34"/>
        <v>non CUDA transp Time</v>
      </c>
      <c r="M24" s="5">
        <f t="shared" ca="1" si="3"/>
        <v>30.724547653734479</v>
      </c>
      <c r="N24" s="5">
        <f t="shared" ref="N24:N25" ca="1" si="63">E$20/E24</f>
        <v>31.852201945680132</v>
      </c>
      <c r="O24" s="5">
        <f t="shared" ref="O24:O25" ca="1" si="64">F$20/F24</f>
        <v>32.662681036836766</v>
      </c>
      <c r="P24" s="5">
        <f t="shared" ref="P24:P25" ca="1" si="65">G$20/G24</f>
        <v>29.779546141644705</v>
      </c>
      <c r="Q24" s="5">
        <f t="shared" ref="Q24:Q25" ca="1" si="66">H$20/H24</f>
        <v>4.5187094839843907</v>
      </c>
      <c r="R24" s="5" t="e">
        <f t="shared" ref="R24:R25" ca="1" si="67">I$20/I24</f>
        <v>#DIV/0!</v>
      </c>
      <c r="S24" s="5">
        <f t="shared" ref="S24:S25" ca="1" si="68">J$20/J24</f>
        <v>0</v>
      </c>
      <c r="U24" t="str">
        <f t="shared" ca="1" si="41"/>
        <v>non CUDA transp Time</v>
      </c>
      <c r="V24" s="5">
        <f t="shared" ca="1" si="42"/>
        <v>18.75051666666667</v>
      </c>
      <c r="W24" s="5">
        <f t="shared" ca="1" si="43"/>
        <v>17.667221428571434</v>
      </c>
      <c r="X24" s="5">
        <f t="shared" ca="1" si="44"/>
        <v>17.146520238095242</v>
      </c>
      <c r="Y24" s="5">
        <f t="shared" ca="1" si="45"/>
        <v>18.710237499999998</v>
      </c>
      <c r="Z24" s="5">
        <f t="shared" ca="1" si="46"/>
        <v>216.19812500000003</v>
      </c>
      <c r="AA24" s="5">
        <f t="shared" ca="1" si="47"/>
        <v>0</v>
      </c>
      <c r="AB24" s="5">
        <f t="shared" ca="1" si="47"/>
        <v>11.194257440476187</v>
      </c>
    </row>
    <row r="25" spans="1:28" x14ac:dyDescent="0.25">
      <c r="A25">
        <v>23</v>
      </c>
      <c r="C25" t="str">
        <f ca="1">OFFSET('42p stat'!$A$1,A25*20,0)</f>
        <v>non CUDA transp</v>
      </c>
      <c r="D25" s="15">
        <f ca="1">'42 end'!J53</f>
        <v>0</v>
      </c>
      <c r="E25" s="15">
        <f ca="1">'84 end'!J53</f>
        <v>0</v>
      </c>
      <c r="F25" s="5">
        <f ca="1">'168 end'!J53</f>
        <v>0</v>
      </c>
      <c r="G25" s="15">
        <f ca="1">'336 end'!J53</f>
        <v>0</v>
      </c>
      <c r="H25" s="15">
        <f ca="1">'672 end'!J53</f>
        <v>0</v>
      </c>
      <c r="I25" s="24">
        <f ca="1">'1344 end'!J53</f>
        <v>7356.6117999999997</v>
      </c>
      <c r="J25" s="24">
        <f ca="1">'2688 end'!J53</f>
        <v>28649.245999999999</v>
      </c>
      <c r="L25" t="str">
        <f t="shared" ca="1" si="34"/>
        <v>non CUDA transp</v>
      </c>
      <c r="M25" s="5" t="e">
        <f t="shared" ca="1" si="3"/>
        <v>#DIV/0!</v>
      </c>
      <c r="N25" s="5" t="e">
        <f t="shared" ca="1" si="63"/>
        <v>#DIV/0!</v>
      </c>
      <c r="O25" s="5" t="e">
        <f t="shared" ca="1" si="64"/>
        <v>#DIV/0!</v>
      </c>
      <c r="P25" s="5" t="e">
        <f t="shared" ca="1" si="65"/>
        <v>#DIV/0!</v>
      </c>
      <c r="Q25" s="5" t="e">
        <f t="shared" ca="1" si="66"/>
        <v>#DIV/0!</v>
      </c>
      <c r="R25" s="5">
        <f t="shared" ca="1" si="67"/>
        <v>22.53583368365312</v>
      </c>
      <c r="S25" s="5">
        <f t="shared" ca="1" si="68"/>
        <v>0</v>
      </c>
      <c r="U25" t="str">
        <f t="shared" ca="1" si="41"/>
        <v>non CUDA transp</v>
      </c>
      <c r="V25" s="5">
        <f t="shared" ca="1" si="42"/>
        <v>0</v>
      </c>
      <c r="W25" s="5">
        <f t="shared" ca="1" si="43"/>
        <v>0</v>
      </c>
      <c r="X25" s="5">
        <f t="shared" ca="1" si="44"/>
        <v>0</v>
      </c>
      <c r="Y25" s="5">
        <f t="shared" ca="1" si="45"/>
        <v>0</v>
      </c>
      <c r="Z25" s="5">
        <f t="shared" ca="1" si="46"/>
        <v>0</v>
      </c>
      <c r="AA25" s="5">
        <f t="shared" ca="1" si="47"/>
        <v>5.4736694940476189</v>
      </c>
      <c r="AB25" s="5">
        <f t="shared" ca="1" si="47"/>
        <v>10.658201636904762</v>
      </c>
    </row>
    <row r="26" spans="1:28" x14ac:dyDescent="0.25">
      <c r="A26">
        <v>24</v>
      </c>
      <c r="C26" t="str">
        <f ca="1">OFFSET('42p stat'!$A$1,A26*20,0)</f>
        <v>non CUDA transp non hash</v>
      </c>
      <c r="D26" s="15">
        <f ca="1">'42 end'!J54</f>
        <v>1177.3552000000002</v>
      </c>
      <c r="E26" s="15">
        <f ca="1">'84 end'!J54</f>
        <v>2025.7295999999994</v>
      </c>
      <c r="F26" s="5">
        <f ca="1">'168 end'!J54</f>
        <v>3474.5295999999989</v>
      </c>
      <c r="G26" s="15">
        <f ca="1">'336 end'!J54</f>
        <v>7356.879399999998</v>
      </c>
      <c r="H26" s="15">
        <f ca="1">'672 end'!J54</f>
        <v>44480.40400000001</v>
      </c>
      <c r="I26" s="24">
        <f ca="1">'1344 end'!J54</f>
        <v>7970.5664000000024</v>
      </c>
      <c r="J26" s="24" t="e">
        <f ca="1">'2688 end'!J54</f>
        <v>#DIV/0!</v>
      </c>
      <c r="L26" t="str">
        <f t="shared" ref="L26:L52" ca="1" si="69">C26</f>
        <v>non CUDA transp non hash</v>
      </c>
      <c r="M26" s="5">
        <f ca="1">D$21/D26</f>
        <v>20.36818115722426</v>
      </c>
      <c r="N26" s="5">
        <f t="shared" ref="N26:S26" ca="1" si="70">E$21/E26</f>
        <v>23.255546051161023</v>
      </c>
      <c r="O26" s="5">
        <f t="shared" ca="1" si="70"/>
        <v>27.089717698764179</v>
      </c>
      <c r="P26" s="5">
        <f t="shared" ca="1" si="70"/>
        <v>25.35787660186465</v>
      </c>
      <c r="Q26" s="5">
        <f t="shared" ca="1" si="70"/>
        <v>14.591935810654952</v>
      </c>
      <c r="R26" s="5">
        <f t="shared" ca="1" si="70"/>
        <v>0.98346905434474496</v>
      </c>
      <c r="S26" s="5" t="e">
        <f t="shared" ca="1" si="70"/>
        <v>#DIV/0!</v>
      </c>
      <c r="U26" t="str">
        <f t="shared" ref="U26:U52" ca="1" si="71">L26</f>
        <v>non CUDA transp non hash</v>
      </c>
      <c r="V26" s="5">
        <f t="shared" ref="V26:V52" ca="1" si="72">D26/D$2</f>
        <v>28.032266666666672</v>
      </c>
      <c r="W26" s="5">
        <f t="shared" ref="W26:W52" ca="1" si="73">E26/E$2</f>
        <v>24.115828571428565</v>
      </c>
      <c r="X26" s="5">
        <f t="shared" ref="X26:X52" ca="1" si="74">F26/F$2</f>
        <v>20.681723809523803</v>
      </c>
      <c r="Y26" s="5">
        <f t="shared" ref="Y26:Y52" ca="1" si="75">G26/G$2</f>
        <v>21.895474404761899</v>
      </c>
      <c r="Z26" s="5">
        <f t="shared" ref="Z26:Z52" ca="1" si="76">H26/H$2</f>
        <v>66.191077380952393</v>
      </c>
      <c r="AA26" s="5">
        <f t="shared" ref="AA26:AA52" ca="1" si="77">I26/I$2</f>
        <v>5.9304809523809539</v>
      </c>
      <c r="AB26" s="5" t="e">
        <f t="shared" ref="AB26:AB52" ca="1" si="78">J26/J$2</f>
        <v>#DIV/0!</v>
      </c>
    </row>
    <row r="27" spans="1:28" x14ac:dyDescent="0.25">
      <c r="A27">
        <v>25</v>
      </c>
      <c r="C27" t="str">
        <f ca="1">OFFSET('42p stat'!$A$1,A27*20,0)</f>
        <v>non CUDA AVX Time</v>
      </c>
      <c r="D27" s="15">
        <f ca="1">'42 end'!J55</f>
        <v>1232.2766000000001</v>
      </c>
      <c r="E27" s="15">
        <f ca="1">'84 end'!J55</f>
        <v>2026.6083999999996</v>
      </c>
      <c r="F27" s="5">
        <f ca="1">'168 end'!J55</f>
        <v>3316.1202000000003</v>
      </c>
      <c r="G27" s="15">
        <f ca="1">'336 end'!J55</f>
        <v>6330.1558000000005</v>
      </c>
      <c r="H27" s="7">
        <f ca="1">'672 end'!J55</f>
        <v>0</v>
      </c>
      <c r="I27" s="24">
        <f ca="1">'1344 end'!J55</f>
        <v>0</v>
      </c>
      <c r="J27" s="24" t="e">
        <f ca="1">'2688 end'!J55</f>
        <v>#DIV/0!</v>
      </c>
      <c r="L27" t="str">
        <f t="shared" ca="1" si="69"/>
        <v>non CUDA AVX Time</v>
      </c>
      <c r="M27" s="5">
        <f t="shared" ca="1" si="3"/>
        <v>19.6354032852689</v>
      </c>
      <c r="N27" s="5">
        <f t="shared" ref="N27:N30" ca="1" si="79">E$20/E27</f>
        <v>23.32475874470865</v>
      </c>
      <c r="O27" s="5">
        <f t="shared" ref="O27:O30" ca="1" si="80">F$20/F27</f>
        <v>28.373103604628074</v>
      </c>
      <c r="P27" s="5">
        <f t="shared" ref="P27:P30" ca="1" si="81">G$20/G27</f>
        <v>29.574829737997916</v>
      </c>
      <c r="Q27" s="5" t="e">
        <f t="shared" ref="Q27:Q30" ca="1" si="82">H$20/H27</f>
        <v>#DIV/0!</v>
      </c>
      <c r="R27" s="5" t="e">
        <f t="shared" ref="R27:R30" ca="1" si="83">I$20/I27</f>
        <v>#DIV/0!</v>
      </c>
      <c r="S27" s="5" t="e">
        <f t="shared" ref="S27:S30" ca="1" si="84">J$20/J27</f>
        <v>#DIV/0!</v>
      </c>
      <c r="U27" t="str">
        <f t="shared" ca="1" si="71"/>
        <v>non CUDA AVX Time</v>
      </c>
      <c r="V27" s="5">
        <f t="shared" ca="1" si="72"/>
        <v>29.339919047619052</v>
      </c>
      <c r="W27" s="5">
        <f t="shared" ca="1" si="73"/>
        <v>24.126290476190473</v>
      </c>
      <c r="X27" s="5">
        <f t="shared" ca="1" si="74"/>
        <v>19.738810714285716</v>
      </c>
      <c r="Y27" s="5">
        <f t="shared" ca="1" si="75"/>
        <v>18.839749404761907</v>
      </c>
      <c r="Z27" s="5">
        <f t="shared" ca="1" si="76"/>
        <v>0</v>
      </c>
      <c r="AA27" s="5">
        <f t="shared" ca="1" si="77"/>
        <v>0</v>
      </c>
      <c r="AB27" s="5" t="e">
        <f t="shared" ca="1" si="78"/>
        <v>#DIV/0!</v>
      </c>
    </row>
    <row r="28" spans="1:28" x14ac:dyDescent="0.25">
      <c r="A28">
        <v>26</v>
      </c>
      <c r="C28" t="str">
        <f ca="1">OFFSET('42p stat'!$A$1,A28*20,0)</f>
        <v>non CUDA AVX</v>
      </c>
      <c r="D28" s="15">
        <f ca="1">'42 end'!J56</f>
        <v>0</v>
      </c>
      <c r="E28" s="15">
        <f ca="1">'84 end'!J56</f>
        <v>0</v>
      </c>
      <c r="F28" s="5">
        <f ca="1">'168 end'!J56</f>
        <v>0</v>
      </c>
      <c r="G28" s="15">
        <f ca="1">'336 end'!J56</f>
        <v>0</v>
      </c>
      <c r="H28" s="7">
        <f ca="1">'672 end'!J56</f>
        <v>0</v>
      </c>
      <c r="I28" s="24">
        <f ca="1">'1344 end'!J56</f>
        <v>6856.2689999999993</v>
      </c>
      <c r="J28" s="24" t="e">
        <f ca="1">'2688 end'!J56</f>
        <v>#DIV/0!</v>
      </c>
      <c r="L28" s="18" t="str">
        <f t="shared" ca="1" si="69"/>
        <v>non CUDA AVX</v>
      </c>
      <c r="M28" s="19" t="e">
        <f t="shared" ca="1" si="3"/>
        <v>#DIV/0!</v>
      </c>
      <c r="N28" s="19" t="e">
        <f t="shared" ca="1" si="79"/>
        <v>#DIV/0!</v>
      </c>
      <c r="O28" s="5" t="e">
        <f t="shared" ca="1" si="80"/>
        <v>#DIV/0!</v>
      </c>
      <c r="P28" s="5" t="e">
        <f t="shared" ca="1" si="81"/>
        <v>#DIV/0!</v>
      </c>
      <c r="Q28" s="5" t="e">
        <f t="shared" ca="1" si="82"/>
        <v>#DIV/0!</v>
      </c>
      <c r="R28" s="5">
        <f t="shared" ca="1" si="83"/>
        <v>24.180407740711459</v>
      </c>
      <c r="S28" s="5" t="e">
        <f t="shared" ca="1" si="84"/>
        <v>#DIV/0!</v>
      </c>
      <c r="U28" t="str">
        <f t="shared" ca="1" si="71"/>
        <v>non CUDA AVX</v>
      </c>
      <c r="V28" s="5">
        <f t="shared" ca="1" si="72"/>
        <v>0</v>
      </c>
      <c r="W28" s="5">
        <f t="shared" ca="1" si="73"/>
        <v>0</v>
      </c>
      <c r="X28" s="5">
        <f t="shared" ca="1" si="74"/>
        <v>0</v>
      </c>
      <c r="Y28" s="5">
        <f t="shared" ca="1" si="75"/>
        <v>0</v>
      </c>
      <c r="Z28" s="5">
        <f t="shared" ca="1" si="76"/>
        <v>0</v>
      </c>
      <c r="AA28" s="5">
        <f t="shared" ca="1" si="77"/>
        <v>5.1013906249999996</v>
      </c>
      <c r="AB28" s="5" t="e">
        <f t="shared" ca="1" si="78"/>
        <v>#DIV/0!</v>
      </c>
    </row>
    <row r="29" spans="1:28" x14ac:dyDescent="0.25">
      <c r="A29">
        <v>27</v>
      </c>
      <c r="C29" t="str">
        <f ca="1">OFFSET('84p stat'!$A$1,A29*20,0)</f>
        <v>non CUDA AVX non hash</v>
      </c>
      <c r="D29" s="15">
        <f ca="1">'42 end'!J57</f>
        <v>1232.7926</v>
      </c>
      <c r="E29" s="15">
        <f ca="1">'84 end'!J57</f>
        <v>2076.9842000000003</v>
      </c>
      <c r="F29" s="5">
        <f ca="1">'168 end'!J57</f>
        <v>3620.602800000001</v>
      </c>
      <c r="G29" s="15">
        <f ca="1">'336 end'!J57</f>
        <v>7109.2124000000003</v>
      </c>
      <c r="H29" s="7">
        <f ca="1">'672 end'!J57</f>
        <v>0</v>
      </c>
      <c r="I29" s="24">
        <f ca="1">'1344 end'!J57</f>
        <v>7005.3984000000009</v>
      </c>
      <c r="J29" s="24" t="e">
        <f ca="1">'2688 end'!J57</f>
        <v>#DIV/0!</v>
      </c>
      <c r="L29" s="20" t="str">
        <f t="shared" ca="1" si="69"/>
        <v>non CUDA AVX non hash</v>
      </c>
      <c r="M29" s="5">
        <f t="shared" ca="1" si="3"/>
        <v>19.627184653769007</v>
      </c>
      <c r="N29" s="5">
        <f t="shared" ca="1" si="79"/>
        <v>22.759033024902156</v>
      </c>
      <c r="O29" s="5">
        <f t="shared" ca="1" si="80"/>
        <v>25.987004705404289</v>
      </c>
      <c r="P29" s="5">
        <f t="shared" ca="1" si="81"/>
        <v>26.333898815570624</v>
      </c>
      <c r="Q29" s="5" t="e">
        <f t="shared" ca="1" si="82"/>
        <v>#DIV/0!</v>
      </c>
      <c r="R29" s="5">
        <f t="shared" ca="1" si="83"/>
        <v>23.665660471216025</v>
      </c>
      <c r="S29" s="5" t="e">
        <f t="shared" ca="1" si="84"/>
        <v>#DIV/0!</v>
      </c>
      <c r="U29" t="str">
        <f t="shared" ca="1" si="71"/>
        <v>non CUDA AVX non hash</v>
      </c>
      <c r="V29" s="5">
        <f t="shared" ca="1" si="72"/>
        <v>29.352204761904762</v>
      </c>
      <c r="W29" s="5">
        <f t="shared" ca="1" si="73"/>
        <v>24.726002380952384</v>
      </c>
      <c r="X29" s="5">
        <f t="shared" ca="1" si="74"/>
        <v>21.551207142857148</v>
      </c>
      <c r="Y29" s="5">
        <f t="shared" ca="1" si="75"/>
        <v>21.158370238095237</v>
      </c>
      <c r="Z29" s="5">
        <f t="shared" ca="1" si="76"/>
        <v>0</v>
      </c>
      <c r="AA29" s="5">
        <f t="shared" ca="1" si="77"/>
        <v>5.2123500000000007</v>
      </c>
      <c r="AB29" s="5" t="e">
        <f t="shared" ca="1" si="78"/>
        <v>#DIV/0!</v>
      </c>
    </row>
    <row r="30" spans="1:28" x14ac:dyDescent="0.25">
      <c r="A30">
        <v>28</v>
      </c>
      <c r="C30" t="str">
        <f ca="1">OFFSET('84p stat'!$A$1,A30*20,0)</f>
        <v>non CUDA AVX_OMP Time</v>
      </c>
      <c r="D30" s="15">
        <f ca="1">'42 end'!J58</f>
        <v>655.69731999999999</v>
      </c>
      <c r="E30" s="15">
        <f ca="1">'84 end'!J58</f>
        <v>1322.2719999999999</v>
      </c>
      <c r="F30" s="5">
        <f ca="1">'168 end'!J58</f>
        <v>2575.1058000000003</v>
      </c>
      <c r="G30" s="15">
        <f ca="1">'336 end'!J58</f>
        <v>5197.3040000000001</v>
      </c>
      <c r="H30" s="15">
        <f ca="1">'672 end'!J58</f>
        <v>4006.3106000000007</v>
      </c>
      <c r="I30" s="24">
        <f ca="1">'1344 end'!J58</f>
        <v>0</v>
      </c>
      <c r="J30" s="24" t="e">
        <f ca="1">'2688 end'!J58</f>
        <v>#DIV/0!</v>
      </c>
      <c r="L30" t="str">
        <f t="shared" ca="1" si="69"/>
        <v>non CUDA AVX_OMP Time</v>
      </c>
      <c r="M30" s="5">
        <f t="shared" ca="1" si="3"/>
        <v>36.901550855812545</v>
      </c>
      <c r="N30" s="5">
        <f t="shared" ca="1" si="79"/>
        <v>35.749189274218921</v>
      </c>
      <c r="O30" s="5">
        <f t="shared" ca="1" si="80"/>
        <v>36.53776943844403</v>
      </c>
      <c r="P30" s="5">
        <f t="shared" ca="1" si="81"/>
        <v>36.021229468201206</v>
      </c>
      <c r="Q30" s="5">
        <f t="shared" ca="1" si="82"/>
        <v>163.86681052637303</v>
      </c>
      <c r="R30" s="5" t="e">
        <f t="shared" ca="1" si="83"/>
        <v>#DIV/0!</v>
      </c>
      <c r="S30" s="5" t="e">
        <f t="shared" ca="1" si="84"/>
        <v>#DIV/0!</v>
      </c>
      <c r="U30" t="str">
        <f t="shared" ca="1" si="71"/>
        <v>non CUDA AVX_OMP Time</v>
      </c>
      <c r="V30" s="5">
        <f t="shared" ca="1" si="72"/>
        <v>15.611840952380952</v>
      </c>
      <c r="W30" s="5">
        <f t="shared" ca="1" si="73"/>
        <v>15.741333333333333</v>
      </c>
      <c r="X30" s="5">
        <f t="shared" ca="1" si="74"/>
        <v>15.328010714285716</v>
      </c>
      <c r="Y30" s="5">
        <f t="shared" ca="1" si="75"/>
        <v>15.468166666666667</v>
      </c>
      <c r="Z30" s="5">
        <f t="shared" ca="1" si="76"/>
        <v>5.9617717261904772</v>
      </c>
      <c r="AA30" s="5">
        <f t="shared" ca="1" si="77"/>
        <v>0</v>
      </c>
      <c r="AB30" s="5" t="e">
        <f t="shared" ca="1" si="78"/>
        <v>#DIV/0!</v>
      </c>
    </row>
    <row r="31" spans="1:28" x14ac:dyDescent="0.25">
      <c r="A31">
        <v>29</v>
      </c>
      <c r="C31" t="str">
        <f ca="1">OFFSET('84p stat'!$A$1,A31*20,0)</f>
        <v>non CUDA AVX_OMP</v>
      </c>
      <c r="D31" s="15">
        <f ca="1">'42 end'!J59</f>
        <v>0</v>
      </c>
      <c r="E31" s="15">
        <f ca="1">'84 end'!J59</f>
        <v>0</v>
      </c>
      <c r="F31" s="5">
        <f ca="1">'168 end'!J59</f>
        <v>0</v>
      </c>
      <c r="G31" s="15">
        <f ca="1">'336 end'!J59</f>
        <v>0</v>
      </c>
      <c r="H31" s="15">
        <f ca="1">'672 end'!J59</f>
        <v>0</v>
      </c>
      <c r="I31" s="24">
        <f ca="1">'1344 end'!J59</f>
        <v>7048.6019999999971</v>
      </c>
      <c r="J31" s="24" t="e">
        <f ca="1">'2688 end'!J59</f>
        <v>#DIV/0!</v>
      </c>
      <c r="L31" t="str">
        <f t="shared" ca="1" si="69"/>
        <v>non CUDA AVX_OMP</v>
      </c>
      <c r="M31" s="5" t="e">
        <f ca="1">D$21/D31</f>
        <v>#DIV/0!</v>
      </c>
      <c r="N31" s="5" t="e">
        <f t="shared" ref="N31:S31" ca="1" si="85">E$21/E31</f>
        <v>#DIV/0!</v>
      </c>
      <c r="O31" s="5" t="e">
        <f t="shared" ca="1" si="85"/>
        <v>#DIV/0!</v>
      </c>
      <c r="P31" s="5" t="e">
        <f t="shared" ca="1" si="85"/>
        <v>#DIV/0!</v>
      </c>
      <c r="Q31" s="5" t="e">
        <f t="shared" ca="1" si="85"/>
        <v>#DIV/0!</v>
      </c>
      <c r="R31" s="5">
        <f t="shared" ca="1" si="85"/>
        <v>1.1121078193945415</v>
      </c>
      <c r="S31" s="5" t="e">
        <f t="shared" ca="1" si="85"/>
        <v>#DIV/0!</v>
      </c>
      <c r="U31" t="str">
        <f t="shared" ca="1" si="71"/>
        <v>non CUDA AVX_OMP</v>
      </c>
      <c r="V31" s="5">
        <f t="shared" ca="1" si="72"/>
        <v>0</v>
      </c>
      <c r="W31" s="5">
        <f t="shared" ca="1" si="73"/>
        <v>0</v>
      </c>
      <c r="X31" s="5">
        <f t="shared" ca="1" si="74"/>
        <v>0</v>
      </c>
      <c r="Y31" s="5">
        <f t="shared" ca="1" si="75"/>
        <v>0</v>
      </c>
      <c r="Z31" s="5">
        <f t="shared" ca="1" si="76"/>
        <v>0</v>
      </c>
      <c r="AA31" s="5">
        <f t="shared" ca="1" si="77"/>
        <v>5.2444955357142833</v>
      </c>
      <c r="AB31" s="5" t="e">
        <f t="shared" ca="1" si="78"/>
        <v>#DIV/0!</v>
      </c>
    </row>
    <row r="32" spans="1:28" x14ac:dyDescent="0.25">
      <c r="A32">
        <v>30</v>
      </c>
      <c r="C32" t="str">
        <f ca="1">OFFSET('84p stat'!$A$1,A32*20,0)</f>
        <v>non CUDA AVX_OMP non hash</v>
      </c>
      <c r="D32" s="15">
        <f ca="1">'42 end'!J60</f>
        <v>644.45593999999994</v>
      </c>
      <c r="E32" s="15">
        <f ca="1">'84 end'!J60</f>
        <v>1270.8411999999998</v>
      </c>
      <c r="F32" s="5">
        <f ca="1">'168 end'!J60</f>
        <v>2541.1993999999995</v>
      </c>
      <c r="G32" s="15">
        <f ca="1">'336 end'!J60</f>
        <v>5202.982</v>
      </c>
      <c r="H32" s="15">
        <f ca="1">'672 end'!J60</f>
        <v>3971.4480000000003</v>
      </c>
      <c r="I32" s="24">
        <f ca="1">'1344 end'!J60</f>
        <v>7768.6138000000001</v>
      </c>
      <c r="J32" s="24" t="e">
        <f ca="1">'2688 end'!J60</f>
        <v>#DIV/0!</v>
      </c>
      <c r="L32" t="str">
        <f t="shared" ca="1" si="69"/>
        <v>non CUDA AVX_OMP non hash</v>
      </c>
      <c r="M32" s="21">
        <f t="shared" ca="1" si="3"/>
        <v>37.545232339700362</v>
      </c>
      <c r="N32" s="21">
        <f t="shared" ref="N32:N33" ca="1" si="86">E$20/E32</f>
        <v>37.195954931269149</v>
      </c>
      <c r="O32" s="21">
        <f t="shared" ref="O32:O33" ca="1" si="87">F$20/F32</f>
        <v>37.025281054292705</v>
      </c>
      <c r="P32" s="21">
        <f t="shared" ref="P32:P33" ca="1" si="88">G$20/G32</f>
        <v>35.981919599183698</v>
      </c>
      <c r="Q32" s="5">
        <f t="shared" ref="Q32:Q33" ca="1" si="89">H$20/H32</f>
        <v>165.30528411803451</v>
      </c>
      <c r="R32" s="5">
        <f t="shared" ref="R32:R33" ca="1" si="90">I$20/I32</f>
        <v>21.340664405276524</v>
      </c>
      <c r="S32" s="5" t="e">
        <f t="shared" ref="S32:S33" ca="1" si="91">J$20/J32</f>
        <v>#DIV/0!</v>
      </c>
      <c r="U32" t="str">
        <f t="shared" ca="1" si="71"/>
        <v>non CUDA AVX_OMP non hash</v>
      </c>
      <c r="V32" s="5">
        <f t="shared" ca="1" si="72"/>
        <v>15.344189047619047</v>
      </c>
      <c r="W32" s="5">
        <f t="shared" ca="1" si="73"/>
        <v>15.129061904761903</v>
      </c>
      <c r="X32" s="5">
        <f t="shared" ca="1" si="74"/>
        <v>15.126186904761902</v>
      </c>
      <c r="Y32" s="5">
        <f t="shared" ca="1" si="75"/>
        <v>15.485065476190476</v>
      </c>
      <c r="Z32" s="5">
        <f t="shared" ca="1" si="76"/>
        <v>5.9098928571428573</v>
      </c>
      <c r="AA32" s="5">
        <f t="shared" ca="1" si="77"/>
        <v>5.7802186011904766</v>
      </c>
      <c r="AB32" s="5" t="e">
        <f t="shared" ca="1" si="78"/>
        <v>#DIV/0!</v>
      </c>
    </row>
    <row r="33" spans="1:28" x14ac:dyDescent="0.25">
      <c r="A33">
        <v>31</v>
      </c>
      <c r="C33" t="str">
        <f ca="1">OFFSET('84p stat'!$A$1,A33*20,0)</f>
        <v>CUDA ant add CPU_AVX Time</v>
      </c>
      <c r="D33" s="15">
        <f ca="1">'42 end'!J61</f>
        <v>1431.5458000000006</v>
      </c>
      <c r="E33" s="15">
        <f ca="1">'84 end'!J61</f>
        <v>2834.3671999999997</v>
      </c>
      <c r="F33" s="5">
        <f ca="1">'168 end'!J61</f>
        <v>5716.36</v>
      </c>
      <c r="G33" s="15">
        <f ca="1">'336 end'!J61</f>
        <v>11815.040000000003</v>
      </c>
      <c r="H33" s="7">
        <f ca="1">'672 end'!J61</f>
        <v>0</v>
      </c>
      <c r="I33" s="24">
        <f ca="1">'1344 end'!J61</f>
        <v>0</v>
      </c>
      <c r="J33" s="24" t="e">
        <f ca="1">'2688 end'!J61</f>
        <v>#DIV/0!</v>
      </c>
      <c r="L33" t="str">
        <f t="shared" ca="1" si="69"/>
        <v>CUDA ant add CPU_AVX Time</v>
      </c>
      <c r="M33" s="5">
        <f t="shared" ca="1" si="3"/>
        <v>16.902182242440293</v>
      </c>
      <c r="N33" s="5">
        <f t="shared" ca="1" si="86"/>
        <v>16.677497538074814</v>
      </c>
      <c r="O33" s="5">
        <f t="shared" ca="1" si="87"/>
        <v>16.459534039143787</v>
      </c>
      <c r="P33" s="5">
        <f t="shared" ca="1" si="88"/>
        <v>15.845336113969987</v>
      </c>
      <c r="Q33" s="5" t="e">
        <f t="shared" ca="1" si="89"/>
        <v>#DIV/0!</v>
      </c>
      <c r="R33" s="5" t="e">
        <f t="shared" ca="1" si="90"/>
        <v>#DIV/0!</v>
      </c>
      <c r="S33" s="5" t="e">
        <f t="shared" ca="1" si="91"/>
        <v>#DIV/0!</v>
      </c>
      <c r="U33" t="str">
        <f t="shared" ca="1" si="71"/>
        <v>CUDA ant add CPU_AVX Time</v>
      </c>
      <c r="V33" s="5">
        <f t="shared" ca="1" si="72"/>
        <v>34.08442380952382</v>
      </c>
      <c r="W33" s="5">
        <f t="shared" ca="1" si="73"/>
        <v>33.742466666666665</v>
      </c>
      <c r="X33" s="5">
        <f t="shared" ca="1" si="74"/>
        <v>34.025952380952376</v>
      </c>
      <c r="Y33" s="5">
        <f t="shared" ca="1" si="75"/>
        <v>35.163809523809533</v>
      </c>
      <c r="Z33" s="5">
        <f t="shared" ca="1" si="76"/>
        <v>0</v>
      </c>
      <c r="AA33" s="5">
        <f t="shared" ca="1" si="77"/>
        <v>0</v>
      </c>
      <c r="AB33" s="5" t="e">
        <f t="shared" ca="1" si="78"/>
        <v>#DIV/0!</v>
      </c>
    </row>
    <row r="34" spans="1:28" x14ac:dyDescent="0.25">
      <c r="A34">
        <v>32</v>
      </c>
      <c r="C34" t="str">
        <f ca="1">OFFSET('84p stat'!$A$1,A34*20,0)</f>
        <v>non CUDA transp_AVX Time</v>
      </c>
      <c r="D34" s="15">
        <f ca="1">'42 end'!J62</f>
        <v>0</v>
      </c>
      <c r="E34" s="15">
        <f ca="1">'84 end'!J62</f>
        <v>1505.5848000000001</v>
      </c>
      <c r="F34" s="5">
        <f ca="1">'168 end'!J62</f>
        <v>2938.6935999999992</v>
      </c>
      <c r="G34" s="15">
        <f ca="1">'336 end'!J62</f>
        <v>6332.6830000000018</v>
      </c>
      <c r="H34" s="15">
        <f ca="1">'672 end'!J62</f>
        <v>4547.4100000000017</v>
      </c>
      <c r="I34" s="24">
        <f ca="1">'1344 end'!J62</f>
        <v>7480.6043999999993</v>
      </c>
      <c r="J34" s="24" t="e">
        <f ca="1">'2688 end'!J62</f>
        <v>#DIV/0!</v>
      </c>
      <c r="L34" t="str">
        <f t="shared" ca="1" si="69"/>
        <v>non CUDA transp_AVX Time</v>
      </c>
      <c r="M34" s="5" t="e">
        <f ca="1">D$21/D34</f>
        <v>#DIV/0!</v>
      </c>
      <c r="N34" s="5">
        <f t="shared" ref="N34:S34" ca="1" si="92">E$21/E34</f>
        <v>31.289800481513879</v>
      </c>
      <c r="O34" s="5">
        <f t="shared" ca="1" si="92"/>
        <v>32.029207127956461</v>
      </c>
      <c r="P34" s="5">
        <f t="shared" ca="1" si="92"/>
        <v>29.459052347954248</v>
      </c>
      <c r="Q34" s="5">
        <f t="shared" ca="1" si="92"/>
        <v>142.73074123512058</v>
      </c>
      <c r="R34" s="5">
        <f t="shared" ca="1" si="92"/>
        <v>1.0478839650977936</v>
      </c>
      <c r="S34" s="5" t="e">
        <f t="shared" ca="1" si="92"/>
        <v>#DIV/0!</v>
      </c>
      <c r="U34" t="str">
        <f t="shared" ca="1" si="71"/>
        <v>non CUDA transp_AVX Time</v>
      </c>
      <c r="V34" s="5">
        <f t="shared" ca="1" si="72"/>
        <v>0</v>
      </c>
      <c r="W34" s="5">
        <f t="shared" ca="1" si="73"/>
        <v>17.923628571428573</v>
      </c>
      <c r="X34" s="5">
        <f t="shared" ca="1" si="74"/>
        <v>17.492223809523804</v>
      </c>
      <c r="Y34" s="5">
        <f t="shared" ca="1" si="75"/>
        <v>18.84727083333334</v>
      </c>
      <c r="Z34" s="5">
        <f t="shared" ca="1" si="76"/>
        <v>6.766979166666669</v>
      </c>
      <c r="AA34" s="5">
        <f t="shared" ca="1" si="77"/>
        <v>5.565925892857142</v>
      </c>
      <c r="AB34" s="5" t="e">
        <f t="shared" ca="1" si="78"/>
        <v>#DIV/0!</v>
      </c>
    </row>
    <row r="35" spans="1:28" x14ac:dyDescent="0.25">
      <c r="A35">
        <v>33</v>
      </c>
      <c r="C35" t="str">
        <f ca="1">OFFSET('84p stat'!$A$1,A35*20,0)</f>
        <v>non CUDA transp_AVX</v>
      </c>
      <c r="D35" s="15">
        <f ca="1">'42 end'!J63</f>
        <v>0</v>
      </c>
      <c r="E35" s="15">
        <f ca="1">'84 end'!J63</f>
        <v>0</v>
      </c>
      <c r="F35" s="5">
        <f ca="1">'168 end'!J63</f>
        <v>0</v>
      </c>
      <c r="G35" s="15">
        <f ca="1">'336 end'!J63</f>
        <v>0</v>
      </c>
      <c r="H35" s="15">
        <f ca="1">'672 end'!J63</f>
        <v>0</v>
      </c>
      <c r="I35" s="24">
        <f ca="1">'1344 end'!J63</f>
        <v>7755.5441999999985</v>
      </c>
      <c r="J35" s="24" t="e">
        <f ca="1">'2688 end'!J63</f>
        <v>#DIV/0!</v>
      </c>
      <c r="L35" t="str">
        <f t="shared" ca="1" si="69"/>
        <v>non CUDA transp_AVX</v>
      </c>
      <c r="M35" s="5" t="e">
        <f t="shared" ca="1" si="3"/>
        <v>#DIV/0!</v>
      </c>
      <c r="N35" s="5" t="e">
        <f t="shared" ref="N35:N52" ca="1" si="93">E$20/E35</f>
        <v>#DIV/0!</v>
      </c>
      <c r="O35" s="5" t="e">
        <f t="shared" ref="O35:O52" ca="1" si="94">F$20/F35</f>
        <v>#DIV/0!</v>
      </c>
      <c r="P35" s="5" t="e">
        <f t="shared" ref="P35:P52" ca="1" si="95">G$20/G35</f>
        <v>#DIV/0!</v>
      </c>
      <c r="Q35" s="5" t="e">
        <f t="shared" ref="Q35:Q52" ca="1" si="96">H$20/H35</f>
        <v>#DIV/0!</v>
      </c>
      <c r="R35" s="5">
        <f t="shared" ref="R35:R52" ca="1" si="97">I$20/I35</f>
        <v>21.376627574374478</v>
      </c>
      <c r="S35" s="5" t="e">
        <f t="shared" ref="S35:S52" ca="1" si="98">J$20/J35</f>
        <v>#DIV/0!</v>
      </c>
      <c r="U35" t="str">
        <f t="shared" ca="1" si="71"/>
        <v>non CUDA transp_AVX</v>
      </c>
      <c r="V35" s="5">
        <f t="shared" ca="1" si="72"/>
        <v>0</v>
      </c>
      <c r="W35" s="5">
        <f t="shared" ca="1" si="73"/>
        <v>0</v>
      </c>
      <c r="X35" s="5">
        <f t="shared" ca="1" si="74"/>
        <v>0</v>
      </c>
      <c r="Y35" s="5">
        <f t="shared" ca="1" si="75"/>
        <v>0</v>
      </c>
      <c r="Z35" s="5">
        <f t="shared" ca="1" si="76"/>
        <v>0</v>
      </c>
      <c r="AA35" s="5">
        <f t="shared" ca="1" si="77"/>
        <v>5.7704941964285705</v>
      </c>
      <c r="AB35" s="5" t="e">
        <f t="shared" ca="1" si="78"/>
        <v>#DIV/0!</v>
      </c>
    </row>
    <row r="36" spans="1:28" x14ac:dyDescent="0.25">
      <c r="A36">
        <v>34</v>
      </c>
      <c r="C36" t="str">
        <f ca="1">OFFSET('84p stat'!$A$1,A36*20,0)</f>
        <v>non CUDA transp_AVX non hash</v>
      </c>
      <c r="D36" s="15">
        <f ca="1">'42 end'!J64</f>
        <v>0</v>
      </c>
      <c r="E36" s="15">
        <f ca="1">'84 end'!J64</f>
        <v>1900.6896000000006</v>
      </c>
      <c r="F36" s="5">
        <f ca="1">'168 end'!J64</f>
        <v>3521.1773999999991</v>
      </c>
      <c r="G36" s="15">
        <f ca="1">'336 end'!J64</f>
        <v>7497.0450000000001</v>
      </c>
      <c r="H36" s="15">
        <f ca="1">'672 end'!J64</f>
        <v>4316.2480000000005</v>
      </c>
      <c r="I36" s="24">
        <f ca="1">'1344 end'!J64</f>
        <v>0</v>
      </c>
      <c r="J36" s="24" t="e">
        <f ca="1">'2688 end'!J64</f>
        <v>#DIV/0!</v>
      </c>
      <c r="L36" t="str">
        <f t="shared" ca="1" si="69"/>
        <v>non CUDA transp_AVX non hash</v>
      </c>
      <c r="M36" s="5" t="e">
        <f t="shared" ca="1" si="3"/>
        <v>#DIV/0!</v>
      </c>
      <c r="N36" s="5">
        <f t="shared" ca="1" si="93"/>
        <v>24.870000867053715</v>
      </c>
      <c r="O36" s="5">
        <f t="shared" ca="1" si="94"/>
        <v>26.720784360367642</v>
      </c>
      <c r="P36" s="5">
        <f t="shared" ca="1" si="95"/>
        <v>24.971609480802101</v>
      </c>
      <c r="Q36" s="5">
        <f t="shared" ca="1" si="96"/>
        <v>152.10000444830786</v>
      </c>
      <c r="R36" s="5" t="e">
        <f t="shared" ca="1" si="97"/>
        <v>#DIV/0!</v>
      </c>
      <c r="S36" s="5" t="e">
        <f t="shared" ca="1" si="98"/>
        <v>#DIV/0!</v>
      </c>
      <c r="U36" t="str">
        <f t="shared" ca="1" si="71"/>
        <v>non CUDA transp_AVX non hash</v>
      </c>
      <c r="V36" s="5">
        <f t="shared" ca="1" si="72"/>
        <v>0</v>
      </c>
      <c r="W36" s="5">
        <f t="shared" ca="1" si="73"/>
        <v>22.62725714285715</v>
      </c>
      <c r="X36" s="5">
        <f t="shared" ca="1" si="74"/>
        <v>20.959389285714281</v>
      </c>
      <c r="Y36" s="5">
        <f t="shared" ca="1" si="75"/>
        <v>22.312633928571429</v>
      </c>
      <c r="Z36" s="5">
        <f t="shared" ca="1" si="76"/>
        <v>6.4229880952380958</v>
      </c>
      <c r="AA36" s="5">
        <f t="shared" ca="1" si="77"/>
        <v>0</v>
      </c>
      <c r="AB36" s="5" t="e">
        <f t="shared" ca="1" si="78"/>
        <v>#DIV/0!</v>
      </c>
    </row>
    <row r="37" spans="1:28" x14ac:dyDescent="0.25">
      <c r="A37">
        <v>35</v>
      </c>
      <c r="C37" t="str">
        <f ca="1">OFFSET('84p stat'!$A$1,A37*20,0)</f>
        <v>non CUDA transp_AVX_OMP Time</v>
      </c>
      <c r="D37" s="15">
        <f ca="1">'42 end'!J65</f>
        <v>0</v>
      </c>
      <c r="E37" s="15">
        <f ca="1">'84 end'!J65</f>
        <v>1491.7985999999999</v>
      </c>
      <c r="F37" s="5">
        <f ca="1">'168 end'!J65</f>
        <v>2913.1618000000003</v>
      </c>
      <c r="G37" s="15">
        <f ca="1">'336 end'!J65</f>
        <v>6310.7021999999997</v>
      </c>
      <c r="H37" s="15">
        <f ca="1">'672 end'!J65</f>
        <v>4555.7548000000006</v>
      </c>
      <c r="I37" s="24">
        <f ca="1">'1344 end'!J65</f>
        <v>7860.2803999999996</v>
      </c>
      <c r="J37" s="24" t="e">
        <f ca="1">'2688 end'!J65</f>
        <v>#DIV/0!</v>
      </c>
      <c r="L37" t="str">
        <f t="shared" ca="1" si="69"/>
        <v>non CUDA transp_AVX_OMP Time</v>
      </c>
      <c r="M37" s="5" t="e">
        <f t="shared" ca="1" si="3"/>
        <v>#DIV/0!</v>
      </c>
      <c r="N37" s="5">
        <f t="shared" ca="1" si="93"/>
        <v>31.686684784393819</v>
      </c>
      <c r="O37" s="5">
        <f t="shared" ca="1" si="94"/>
        <v>32.29776732620892</v>
      </c>
      <c r="P37" s="5">
        <f t="shared" ca="1" si="95"/>
        <v>29.665998183213272</v>
      </c>
      <c r="Q37" s="5">
        <f t="shared" ca="1" si="96"/>
        <v>144.10374763804231</v>
      </c>
      <c r="R37" s="5">
        <f t="shared" ca="1" si="97"/>
        <v>21.09178954989952</v>
      </c>
      <c r="S37" s="5" t="e">
        <f t="shared" ca="1" si="98"/>
        <v>#DIV/0!</v>
      </c>
      <c r="U37" t="str">
        <f t="shared" ca="1" si="71"/>
        <v>non CUDA transp_AVX_OMP Time</v>
      </c>
      <c r="V37" s="5">
        <f t="shared" ca="1" si="72"/>
        <v>0</v>
      </c>
      <c r="W37" s="5">
        <f t="shared" ca="1" si="73"/>
        <v>17.759507142857142</v>
      </c>
      <c r="X37" s="5">
        <f t="shared" ca="1" si="74"/>
        <v>17.340248809523811</v>
      </c>
      <c r="Y37" s="5">
        <f t="shared" ca="1" si="75"/>
        <v>18.781851785714284</v>
      </c>
      <c r="Z37" s="5">
        <f t="shared" ca="1" si="76"/>
        <v>6.7793970238095245</v>
      </c>
      <c r="AA37" s="5">
        <f t="shared" ca="1" si="77"/>
        <v>5.8484229166666664</v>
      </c>
      <c r="AB37" s="5" t="e">
        <f t="shared" ca="1" si="78"/>
        <v>#DIV/0!</v>
      </c>
    </row>
    <row r="38" spans="1:28" x14ac:dyDescent="0.25">
      <c r="A38">
        <v>36</v>
      </c>
      <c r="C38" t="str">
        <f ca="1">OFFSET('84p stat'!$A$1,A38*20,0)</f>
        <v>non CUDA transp_AVX_OMP</v>
      </c>
      <c r="D38" s="15">
        <f ca="1">'42 end'!J66</f>
        <v>0</v>
      </c>
      <c r="E38" s="15">
        <f ca="1">'84 end'!J66</f>
        <v>0</v>
      </c>
      <c r="F38" s="5">
        <f ca="1">'168 end'!J66</f>
        <v>0</v>
      </c>
      <c r="G38" s="15">
        <f ca="1">'336 end'!J66</f>
        <v>0</v>
      </c>
      <c r="H38" s="15">
        <f ca="1">'672 end'!J66</f>
        <v>0</v>
      </c>
      <c r="I38" s="24" t="e">
        <f ca="1">'1344 end'!J66</f>
        <v>#DIV/0!</v>
      </c>
      <c r="J38" s="24" t="e">
        <f ca="1">'2688 end'!J66</f>
        <v>#DIV/0!</v>
      </c>
      <c r="L38" t="str">
        <f t="shared" ca="1" si="69"/>
        <v>non CUDA transp_AVX_OMP</v>
      </c>
      <c r="M38" s="5" t="e">
        <f t="shared" ca="1" si="3"/>
        <v>#DIV/0!</v>
      </c>
      <c r="N38" s="5" t="e">
        <f t="shared" ca="1" si="93"/>
        <v>#DIV/0!</v>
      </c>
      <c r="O38" s="5" t="e">
        <f t="shared" ca="1" si="94"/>
        <v>#DIV/0!</v>
      </c>
      <c r="P38" s="5" t="e">
        <f t="shared" ca="1" si="95"/>
        <v>#DIV/0!</v>
      </c>
      <c r="Q38" s="5" t="e">
        <f t="shared" ca="1" si="96"/>
        <v>#DIV/0!</v>
      </c>
      <c r="R38" s="5" t="e">
        <f t="shared" ca="1" si="97"/>
        <v>#DIV/0!</v>
      </c>
      <c r="S38" s="5" t="e">
        <f t="shared" ca="1" si="98"/>
        <v>#DIV/0!</v>
      </c>
      <c r="U38" t="str">
        <f t="shared" ca="1" si="71"/>
        <v>non CUDA transp_AVX_OMP</v>
      </c>
      <c r="V38" s="5">
        <f t="shared" ca="1" si="72"/>
        <v>0</v>
      </c>
      <c r="W38" s="5">
        <f t="shared" ca="1" si="73"/>
        <v>0</v>
      </c>
      <c r="X38" s="5">
        <f t="shared" ca="1" si="74"/>
        <v>0</v>
      </c>
      <c r="Y38" s="5">
        <f t="shared" ca="1" si="75"/>
        <v>0</v>
      </c>
      <c r="Z38" s="5">
        <f t="shared" ca="1" si="76"/>
        <v>0</v>
      </c>
      <c r="AA38" s="5" t="e">
        <f t="shared" ca="1" si="77"/>
        <v>#DIV/0!</v>
      </c>
      <c r="AB38" s="5" t="e">
        <f t="shared" ca="1" si="78"/>
        <v>#DIV/0!</v>
      </c>
    </row>
    <row r="39" spans="1:28" x14ac:dyDescent="0.25">
      <c r="A39">
        <v>37</v>
      </c>
      <c r="C39" t="str">
        <f ca="1">OFFSET('84p stat'!$A$1,A39*20,0)</f>
        <v>non CUDA transp_AVX_OMP non hash</v>
      </c>
      <c r="D39" s="15">
        <f ca="1">'42 end'!J67</f>
        <v>0</v>
      </c>
      <c r="E39" s="15">
        <f ca="1">'84 end'!J67</f>
        <v>1902.6976000000004</v>
      </c>
      <c r="F39" s="5">
        <f ca="1">'168 end'!J67</f>
        <v>3511.1860000000001</v>
      </c>
      <c r="G39" s="15">
        <f ca="1">'336 end'!J67</f>
        <v>7472.8897999999999</v>
      </c>
      <c r="H39" s="15">
        <f ca="1">'672 end'!J67</f>
        <v>4316.2860000000028</v>
      </c>
      <c r="I39" s="24" t="e">
        <f ca="1">'1344 end'!J67</f>
        <v>#DIV/0!</v>
      </c>
      <c r="J39" s="24" t="e">
        <f ca="1">'2688 end'!J67</f>
        <v>#DIV/0!</v>
      </c>
      <c r="L39" t="str">
        <f t="shared" ca="1" si="69"/>
        <v>non CUDA transp_AVX_OMP non hash</v>
      </c>
      <c r="M39" s="5" t="e">
        <f t="shared" ca="1" si="3"/>
        <v>#DIV/0!</v>
      </c>
      <c r="N39" s="5">
        <f t="shared" ca="1" si="93"/>
        <v>24.843754467341519</v>
      </c>
      <c r="O39" s="5">
        <f t="shared" ca="1" si="94"/>
        <v>26.796820789328727</v>
      </c>
      <c r="P39" s="5">
        <f t="shared" ca="1" si="95"/>
        <v>25.052327146587924</v>
      </c>
      <c r="Q39" s="5">
        <f t="shared" ca="1" si="96"/>
        <v>152.09866538037554</v>
      </c>
      <c r="R39" s="5" t="e">
        <f t="shared" ca="1" si="97"/>
        <v>#DIV/0!</v>
      </c>
      <c r="S39" s="5" t="e">
        <f t="shared" ca="1" si="98"/>
        <v>#DIV/0!</v>
      </c>
      <c r="U39" t="str">
        <f t="shared" ca="1" si="71"/>
        <v>non CUDA transp_AVX_OMP non hash</v>
      </c>
      <c r="V39" s="5">
        <f t="shared" ca="1" si="72"/>
        <v>0</v>
      </c>
      <c r="W39" s="5">
        <f t="shared" ca="1" si="73"/>
        <v>22.65116190476191</v>
      </c>
      <c r="X39" s="5">
        <f t="shared" ca="1" si="74"/>
        <v>20.899916666666666</v>
      </c>
      <c r="Y39" s="5">
        <f t="shared" ca="1" si="75"/>
        <v>22.240743452380951</v>
      </c>
      <c r="Z39" s="5">
        <f t="shared" ca="1" si="76"/>
        <v>6.423044642857147</v>
      </c>
      <c r="AA39" s="5" t="e">
        <f t="shared" ca="1" si="77"/>
        <v>#DIV/0!</v>
      </c>
      <c r="AB39" s="5" t="e">
        <f t="shared" ca="1" si="78"/>
        <v>#DIV/0!</v>
      </c>
    </row>
    <row r="40" spans="1:28" x14ac:dyDescent="0.25">
      <c r="A40">
        <v>38</v>
      </c>
      <c r="C40" t="str">
        <f ca="1">OFFSET('84p stat'!$A$1,A40*20,0)</f>
        <v>CUDA ant par global</v>
      </c>
      <c r="D40" s="15">
        <f ca="1">'42 end'!J68</f>
        <v>6568.0073999999995</v>
      </c>
      <c r="E40" s="15">
        <f ca="1">'84 end'!J68</f>
        <v>7980.5815999999977</v>
      </c>
      <c r="F40" s="5">
        <f ca="1">'168 end'!J68</f>
        <v>10651.527999999998</v>
      </c>
      <c r="G40" s="15">
        <f ca="1">'336 end'!J68</f>
        <v>16178.945999999996</v>
      </c>
      <c r="H40" s="15">
        <f ca="1">'672 end'!J68</f>
        <v>29198.469999999994</v>
      </c>
      <c r="I40" s="24" t="e">
        <f ca="1">'1344 end'!J68</f>
        <v>#DIV/0!</v>
      </c>
      <c r="J40" s="24" t="e">
        <f ca="1">'2688 end'!J68</f>
        <v>#DIV/0!</v>
      </c>
      <c r="L40" t="str">
        <f t="shared" ca="1" si="69"/>
        <v>CUDA ant par global</v>
      </c>
      <c r="M40" s="5">
        <f t="shared" ca="1" si="3"/>
        <v>3.6839556544957599</v>
      </c>
      <c r="N40" s="5">
        <f t="shared" ca="1" si="93"/>
        <v>5.9231462528996648</v>
      </c>
      <c r="O40" s="5">
        <f t="shared" ca="1" si="94"/>
        <v>8.833345037444392</v>
      </c>
      <c r="P40" s="5">
        <f t="shared" ca="1" si="95"/>
        <v>11.571413860952379</v>
      </c>
      <c r="Q40" s="5">
        <f t="shared" ca="1" si="96"/>
        <v>22.484100708016555</v>
      </c>
      <c r="R40" s="5" t="e">
        <f t="shared" ca="1" si="97"/>
        <v>#DIV/0!</v>
      </c>
      <c r="S40" s="5" t="e">
        <f t="shared" ca="1" si="98"/>
        <v>#DIV/0!</v>
      </c>
      <c r="U40" t="str">
        <f t="shared" ca="1" si="71"/>
        <v>CUDA ant par global</v>
      </c>
      <c r="V40" s="5">
        <f t="shared" ca="1" si="72"/>
        <v>156.38112857142855</v>
      </c>
      <c r="W40" s="5">
        <f t="shared" ca="1" si="73"/>
        <v>95.006923809523784</v>
      </c>
      <c r="X40" s="5">
        <f t="shared" ca="1" si="74"/>
        <v>63.401952380952373</v>
      </c>
      <c r="Y40" s="5">
        <f t="shared" ca="1" si="75"/>
        <v>48.151624999999989</v>
      </c>
      <c r="Z40" s="5">
        <f t="shared" ca="1" si="76"/>
        <v>43.450104166666655</v>
      </c>
      <c r="AA40" s="5" t="e">
        <f t="shared" ca="1" si="77"/>
        <v>#DIV/0!</v>
      </c>
      <c r="AB40" s="5" t="e">
        <f t="shared" ca="1" si="78"/>
        <v>#DIV/0!</v>
      </c>
    </row>
    <row r="41" spans="1:28" x14ac:dyDescent="0.25">
      <c r="A41">
        <v>39</v>
      </c>
      <c r="C41" t="str">
        <f ca="1">OFFSET('84p stat'!$A$1,A41*20,0)</f>
        <v>CUDA ant add CPU Time</v>
      </c>
      <c r="D41" s="15">
        <f ca="1">'42 end'!J69</f>
        <v>1452.3474000000001</v>
      </c>
      <c r="E41" s="15">
        <f ca="1">'84 end'!J69</f>
        <v>2854.3485999999998</v>
      </c>
      <c r="F41" s="5">
        <f ca="1">'168 end'!J69</f>
        <v>5793.8559999999998</v>
      </c>
      <c r="G41" s="15">
        <f ca="1">'336 end'!J69</f>
        <v>11851.997999999998</v>
      </c>
      <c r="H41" s="15">
        <f ca="1">'672 end'!J69</f>
        <v>25559.987999999998</v>
      </c>
      <c r="I41" s="24" t="e">
        <f ca="1">'1344 end'!J69</f>
        <v>#DIV/0!</v>
      </c>
      <c r="J41" s="24" t="e">
        <f ca="1">'2688 end'!J69</f>
        <v>#DIV/0!</v>
      </c>
      <c r="L41" t="str">
        <f t="shared" ca="1" si="69"/>
        <v>CUDA ant add CPU Time</v>
      </c>
      <c r="M41" s="5">
        <f t="shared" ca="1" si="3"/>
        <v>16.66009661324831</v>
      </c>
      <c r="N41" s="5">
        <f t="shared" ca="1" si="93"/>
        <v>16.560749447352016</v>
      </c>
      <c r="O41" s="5">
        <f t="shared" ca="1" si="94"/>
        <v>16.239378748798725</v>
      </c>
      <c r="P41" s="5">
        <f t="shared" ca="1" si="95"/>
        <v>15.795925716491011</v>
      </c>
      <c r="Q41" s="5">
        <f t="shared" ca="1" si="96"/>
        <v>25.684728020999071</v>
      </c>
      <c r="R41" s="5" t="e">
        <f t="shared" ca="1" si="97"/>
        <v>#DIV/0!</v>
      </c>
      <c r="S41" s="5" t="e">
        <f t="shared" ca="1" si="98"/>
        <v>#DIV/0!</v>
      </c>
      <c r="U41" t="str">
        <f t="shared" ca="1" si="71"/>
        <v>CUDA ant add CPU Time</v>
      </c>
      <c r="V41" s="5">
        <f t="shared" ca="1" si="72"/>
        <v>34.579700000000003</v>
      </c>
      <c r="W41" s="5">
        <f t="shared" ca="1" si="73"/>
        <v>33.980340476190477</v>
      </c>
      <c r="X41" s="5">
        <f t="shared" ca="1" si="74"/>
        <v>34.487238095238091</v>
      </c>
      <c r="Y41" s="5">
        <f t="shared" ca="1" si="75"/>
        <v>35.273803571428566</v>
      </c>
      <c r="Z41" s="5">
        <f t="shared" ca="1" si="76"/>
        <v>38.035696428571427</v>
      </c>
      <c r="AA41" s="5" t="e">
        <f t="shared" ca="1" si="77"/>
        <v>#DIV/0!</v>
      </c>
      <c r="AB41" s="5" t="e">
        <f t="shared" ca="1" si="78"/>
        <v>#DIV/0!</v>
      </c>
    </row>
    <row r="42" spans="1:28" x14ac:dyDescent="0.25">
      <c r="A42">
        <v>40</v>
      </c>
      <c r="C42" t="str">
        <f ca="1">OFFSET('84p stat'!$A$1,A42*20,0)</f>
        <v>CUDA ant add CPU Time global</v>
      </c>
      <c r="D42" s="15">
        <f ca="1">'42 end'!J70</f>
        <v>1466.1927999999994</v>
      </c>
      <c r="E42" s="15">
        <f ca="1">'84 end'!J70</f>
        <v>2858.1657999999989</v>
      </c>
      <c r="F42" s="5">
        <f ca="1">'168 end'!J70</f>
        <v>5798.9042000000009</v>
      </c>
      <c r="G42" s="15">
        <f ca="1">'336 end'!J70</f>
        <v>11824.012000000002</v>
      </c>
      <c r="H42" s="15">
        <f ca="1">'672 end'!J70</f>
        <v>25608.506000000001</v>
      </c>
      <c r="I42" s="24" t="e">
        <f ca="1">'1344 end'!J70</f>
        <v>#DIV/0!</v>
      </c>
      <c r="J42" s="24" t="e">
        <f ca="1">'2688 end'!J70</f>
        <v>#DIV/0!</v>
      </c>
      <c r="L42" t="str">
        <f t="shared" ca="1" si="69"/>
        <v>CUDA ant add CPU Time global</v>
      </c>
      <c r="M42" s="5">
        <f t="shared" ca="1" si="3"/>
        <v>16.502773714343711</v>
      </c>
      <c r="N42" s="5">
        <f t="shared" ca="1" si="93"/>
        <v>16.53863187363029</v>
      </c>
      <c r="O42" s="5">
        <f t="shared" ca="1" si="94"/>
        <v>16.225241658587834</v>
      </c>
      <c r="P42" s="5">
        <f t="shared" ca="1" si="95"/>
        <v>15.833312753742128</v>
      </c>
      <c r="Q42" s="5">
        <f t="shared" ca="1" si="96"/>
        <v>25.636065610387423</v>
      </c>
      <c r="R42" s="5" t="e">
        <f t="shared" ca="1" si="97"/>
        <v>#DIV/0!</v>
      </c>
      <c r="S42" s="5" t="e">
        <f t="shared" ca="1" si="98"/>
        <v>#DIV/0!</v>
      </c>
      <c r="U42" t="str">
        <f t="shared" ca="1" si="71"/>
        <v>CUDA ant add CPU Time global</v>
      </c>
      <c r="V42" s="5">
        <f t="shared" ca="1" si="72"/>
        <v>34.909352380952363</v>
      </c>
      <c r="W42" s="5">
        <f t="shared" ca="1" si="73"/>
        <v>34.025783333333322</v>
      </c>
      <c r="X42" s="5">
        <f t="shared" ca="1" si="74"/>
        <v>34.51728690476191</v>
      </c>
      <c r="Y42" s="5">
        <f t="shared" ca="1" si="75"/>
        <v>35.190511904761912</v>
      </c>
      <c r="Z42" s="5">
        <f t="shared" ca="1" si="76"/>
        <v>38.107895833333338</v>
      </c>
      <c r="AA42" s="5" t="e">
        <f t="shared" ca="1" si="77"/>
        <v>#DIV/0!</v>
      </c>
      <c r="AB42" s="5" t="e">
        <f t="shared" ca="1" si="78"/>
        <v>#DIV/0!</v>
      </c>
    </row>
    <row r="43" spans="1:28" x14ac:dyDescent="0.25">
      <c r="A43">
        <v>41</v>
      </c>
      <c r="C43" t="str">
        <f ca="1">OFFSET('84p stat'!$A$1,A43*20,0)</f>
        <v>CUDA ant add CPU</v>
      </c>
      <c r="D43" s="15">
        <f ca="1">'42 end'!J71</f>
        <v>0</v>
      </c>
      <c r="E43" s="15">
        <f ca="1">'84 end'!J71</f>
        <v>0</v>
      </c>
      <c r="F43" s="5">
        <f ca="1">'168 end'!J71</f>
        <v>0</v>
      </c>
      <c r="G43" s="15">
        <f ca="1">'336 end'!J71</f>
        <v>0</v>
      </c>
      <c r="H43" s="15">
        <f ca="1">'672 end'!J71</f>
        <v>0</v>
      </c>
      <c r="I43" s="24" t="e">
        <f ca="1">'1344 end'!J71</f>
        <v>#DIV/0!</v>
      </c>
      <c r="J43" s="24" t="e">
        <f ca="1">'2688 end'!J71</f>
        <v>#DIV/0!</v>
      </c>
      <c r="L43" t="str">
        <f t="shared" ca="1" si="69"/>
        <v>CUDA ant add CPU</v>
      </c>
      <c r="M43" s="5" t="e">
        <f t="shared" ca="1" si="3"/>
        <v>#DIV/0!</v>
      </c>
      <c r="N43" s="5" t="e">
        <f t="shared" ca="1" si="93"/>
        <v>#DIV/0!</v>
      </c>
      <c r="O43" s="5" t="e">
        <f t="shared" ca="1" si="94"/>
        <v>#DIV/0!</v>
      </c>
      <c r="P43" s="5" t="e">
        <f t="shared" ca="1" si="95"/>
        <v>#DIV/0!</v>
      </c>
      <c r="Q43" s="5" t="e">
        <f t="shared" ca="1" si="96"/>
        <v>#DIV/0!</v>
      </c>
      <c r="R43" s="5" t="e">
        <f t="shared" ca="1" si="97"/>
        <v>#DIV/0!</v>
      </c>
      <c r="S43" s="5" t="e">
        <f t="shared" ca="1" si="98"/>
        <v>#DIV/0!</v>
      </c>
      <c r="U43" t="str">
        <f t="shared" ca="1" si="71"/>
        <v>CUDA ant add CPU</v>
      </c>
      <c r="V43" s="5">
        <f t="shared" ca="1" si="72"/>
        <v>0</v>
      </c>
      <c r="W43" s="5">
        <f t="shared" ca="1" si="73"/>
        <v>0</v>
      </c>
      <c r="X43" s="5">
        <f t="shared" ca="1" si="74"/>
        <v>0</v>
      </c>
      <c r="Y43" s="5">
        <f t="shared" ca="1" si="75"/>
        <v>0</v>
      </c>
      <c r="Z43" s="5">
        <f t="shared" ca="1" si="76"/>
        <v>0</v>
      </c>
      <c r="AA43" s="5" t="e">
        <f t="shared" ca="1" si="77"/>
        <v>#DIV/0!</v>
      </c>
      <c r="AB43" s="5" t="e">
        <f t="shared" ca="1" si="78"/>
        <v>#DIV/0!</v>
      </c>
    </row>
    <row r="44" spans="1:28" x14ac:dyDescent="0.25">
      <c r="A44">
        <v>42</v>
      </c>
      <c r="C44" t="str">
        <f ca="1">OFFSET('84p stat'!$A$1,A44*20,0)</f>
        <v>CUDA ant add CPU non hash</v>
      </c>
      <c r="D44" s="15">
        <f ca="1">'42 end'!J72</f>
        <v>1434.3221999999996</v>
      </c>
      <c r="E44" s="15">
        <f ca="1">'84 end'!J72</f>
        <v>2798.9763999999996</v>
      </c>
      <c r="F44" s="5">
        <f ca="1">'168 end'!J72</f>
        <v>5623.0153999999993</v>
      </c>
      <c r="G44" s="15">
        <f ca="1">'336 end'!J72</f>
        <v>11405.348000000005</v>
      </c>
      <c r="H44" s="15">
        <f ca="1">'672 end'!J72</f>
        <v>24928.202000000001</v>
      </c>
      <c r="I44" s="24" t="e">
        <f ca="1">'1344 end'!J72</f>
        <v>#DIV/0!</v>
      </c>
      <c r="J44" s="24" t="e">
        <f ca="1">'2688 end'!J72</f>
        <v>#DIV/0!</v>
      </c>
      <c r="L44" t="str">
        <f t="shared" ca="1" si="69"/>
        <v>CUDA ant add CPU non hash</v>
      </c>
      <c r="M44" s="5">
        <f t="shared" ca="1" si="3"/>
        <v>16.86946489428944</v>
      </c>
      <c r="N44" s="5">
        <f t="shared" ca="1" si="93"/>
        <v>16.888371048787693</v>
      </c>
      <c r="O44" s="5">
        <f t="shared" ca="1" si="94"/>
        <v>16.73276975197329</v>
      </c>
      <c r="P44" s="5">
        <f t="shared" ca="1" si="95"/>
        <v>16.414517119512698</v>
      </c>
      <c r="Q44" s="5">
        <f t="shared" ca="1" si="96"/>
        <v>26.335687587897432</v>
      </c>
      <c r="R44" s="5" t="e">
        <f t="shared" ca="1" si="97"/>
        <v>#DIV/0!</v>
      </c>
      <c r="S44" s="5" t="e">
        <f t="shared" ca="1" si="98"/>
        <v>#DIV/0!</v>
      </c>
      <c r="U44" t="str">
        <f t="shared" ca="1" si="71"/>
        <v>CUDA ant add CPU non hash</v>
      </c>
      <c r="V44" s="5">
        <f t="shared" ca="1" si="72"/>
        <v>34.150528571428559</v>
      </c>
      <c r="W44" s="5">
        <f t="shared" ca="1" si="73"/>
        <v>33.321147619047615</v>
      </c>
      <c r="X44" s="5">
        <f t="shared" ca="1" si="74"/>
        <v>33.470329761904758</v>
      </c>
      <c r="Y44" s="5">
        <f t="shared" ca="1" si="75"/>
        <v>33.944488095238114</v>
      </c>
      <c r="Z44" s="5">
        <f t="shared" ca="1" si="76"/>
        <v>37.095538690476189</v>
      </c>
      <c r="AA44" s="5" t="e">
        <f t="shared" ca="1" si="77"/>
        <v>#DIV/0!</v>
      </c>
      <c r="AB44" s="5" t="e">
        <f t="shared" ca="1" si="78"/>
        <v>#DIV/0!</v>
      </c>
    </row>
    <row r="45" spans="1:28" x14ac:dyDescent="0.25">
      <c r="A45">
        <v>43</v>
      </c>
      <c r="C45" t="str">
        <f ca="1">OFFSET('84p stat'!$A$1,A45*20,0)</f>
        <v>CUDA opt ant par global</v>
      </c>
      <c r="D45" s="15">
        <f ca="1">'42 end'!J73</f>
        <v>6504.0635999999986</v>
      </c>
      <c r="E45" s="15">
        <f ca="1">'84 end'!J73</f>
        <v>7853.0553999999993</v>
      </c>
      <c r="F45" s="5">
        <f ca="1">'168 end'!J73</f>
        <v>10657.945999999996</v>
      </c>
      <c r="G45" s="15">
        <f ca="1">'336 end'!J73</f>
        <v>16121.093999999999</v>
      </c>
      <c r="H45" s="15">
        <f ca="1">'672 end'!J73</f>
        <v>29203.383999999998</v>
      </c>
      <c r="I45" s="24" t="e">
        <f ca="1">'1344 end'!J73</f>
        <v>#DIV/0!</v>
      </c>
      <c r="J45" s="24" t="e">
        <f ca="1">'2688 end'!J73</f>
        <v>#DIV/0!</v>
      </c>
      <c r="L45" t="str">
        <f t="shared" ca="1" si="69"/>
        <v>CUDA opt ant par global</v>
      </c>
      <c r="M45" s="5">
        <f t="shared" ca="1" si="3"/>
        <v>3.7201739540185303</v>
      </c>
      <c r="N45" s="5">
        <f t="shared" ca="1" si="93"/>
        <v>6.019332551760681</v>
      </c>
      <c r="O45" s="5">
        <f t="shared" ca="1" si="94"/>
        <v>8.8280257753229385</v>
      </c>
      <c r="P45" s="5">
        <f t="shared" ca="1" si="95"/>
        <v>11.612938923375797</v>
      </c>
      <c r="Q45" s="5">
        <f t="shared" ca="1" si="96"/>
        <v>22.480317349523602</v>
      </c>
      <c r="R45" s="5" t="e">
        <f t="shared" ca="1" si="97"/>
        <v>#DIV/0!</v>
      </c>
      <c r="S45" s="5" t="e">
        <f t="shared" ca="1" si="98"/>
        <v>#DIV/0!</v>
      </c>
      <c r="U45" t="str">
        <f t="shared" ca="1" si="71"/>
        <v>CUDA opt ant par global</v>
      </c>
      <c r="V45" s="5">
        <f t="shared" ca="1" si="72"/>
        <v>154.85865714285711</v>
      </c>
      <c r="W45" s="5">
        <f t="shared" ca="1" si="73"/>
        <v>93.488754761904758</v>
      </c>
      <c r="X45" s="5">
        <f t="shared" ca="1" si="74"/>
        <v>63.440154761904736</v>
      </c>
      <c r="Y45" s="5">
        <f t="shared" ca="1" si="75"/>
        <v>47.979446428571428</v>
      </c>
      <c r="Z45" s="5">
        <f t="shared" ca="1" si="76"/>
        <v>43.457416666666667</v>
      </c>
      <c r="AA45" s="5" t="e">
        <f t="shared" ca="1" si="77"/>
        <v>#DIV/0!</v>
      </c>
      <c r="AB45" s="5" t="e">
        <f t="shared" ca="1" si="78"/>
        <v>#DIV/0!</v>
      </c>
    </row>
    <row r="46" spans="1:28" x14ac:dyDescent="0.25">
      <c r="A46">
        <v>44</v>
      </c>
      <c r="C46" t="str">
        <f ca="1">OFFSET('84p stat'!$A$1,A46*20,0)</f>
        <v>CUDA ant add CPU_AVX Time</v>
      </c>
      <c r="D46" s="15">
        <f ca="1">'42 end'!J74</f>
        <v>1445.5902000000001</v>
      </c>
      <c r="E46" s="15">
        <f ca="1">'84 end'!J74</f>
        <v>2848.6058000000007</v>
      </c>
      <c r="F46" s="5">
        <f ca="1">'168 end'!J74</f>
        <v>5764.5794000000005</v>
      </c>
      <c r="G46" s="15">
        <f ca="1">'336 end'!J74</f>
        <v>11761.321999999996</v>
      </c>
      <c r="H46" s="15">
        <f ca="1">'672 end'!J74</f>
        <v>25430.211999999992</v>
      </c>
      <c r="I46" s="24" t="e">
        <f ca="1">'1344 end'!J74</f>
        <v>#DIV/0!</v>
      </c>
      <c r="J46" s="24" t="e">
        <f ca="1">'2688 end'!J74</f>
        <v>#DIV/0!</v>
      </c>
      <c r="L46" t="str">
        <f t="shared" ca="1" si="69"/>
        <v>CUDA ant add CPU_AVX Time</v>
      </c>
      <c r="M46" s="5">
        <f t="shared" ca="1" si="3"/>
        <v>16.737971798646665</v>
      </c>
      <c r="N46" s="5">
        <f t="shared" ca="1" si="93"/>
        <v>16.594135980485607</v>
      </c>
      <c r="O46" s="5">
        <f t="shared" ca="1" si="94"/>
        <v>16.321853767856847</v>
      </c>
      <c r="P46" s="5">
        <f t="shared" ca="1" si="95"/>
        <v>15.917707210124853</v>
      </c>
      <c r="Q46" s="5">
        <f t="shared" ca="1" si="96"/>
        <v>25.815802872583216</v>
      </c>
      <c r="R46" s="5" t="e">
        <f t="shared" ca="1" si="97"/>
        <v>#DIV/0!</v>
      </c>
      <c r="S46" s="5" t="e">
        <f t="shared" ca="1" si="98"/>
        <v>#DIV/0!</v>
      </c>
      <c r="U46" t="str">
        <f t="shared" ca="1" si="71"/>
        <v>CUDA ant add CPU_AVX Time</v>
      </c>
      <c r="V46" s="5">
        <f t="shared" ca="1" si="72"/>
        <v>34.418814285714291</v>
      </c>
      <c r="W46" s="5">
        <f t="shared" ca="1" si="73"/>
        <v>33.911973809523815</v>
      </c>
      <c r="X46" s="5">
        <f t="shared" ca="1" si="74"/>
        <v>34.312972619047621</v>
      </c>
      <c r="Y46" s="5">
        <f t="shared" ca="1" si="75"/>
        <v>35.003934523809512</v>
      </c>
      <c r="Z46" s="5">
        <f t="shared" ca="1" si="76"/>
        <v>37.84257738095237</v>
      </c>
      <c r="AA46" s="5" t="e">
        <f t="shared" ca="1" si="77"/>
        <v>#DIV/0!</v>
      </c>
      <c r="AB46" s="5" t="e">
        <f t="shared" ca="1" si="78"/>
        <v>#DIV/0!</v>
      </c>
    </row>
    <row r="47" spans="1:28" x14ac:dyDescent="0.25">
      <c r="A47">
        <v>45</v>
      </c>
      <c r="C47" t="str">
        <f ca="1">OFFSET('84p stat'!$A$1,A47*20,0)</f>
        <v>CUDA ant add CPU_AVX</v>
      </c>
      <c r="D47" s="15">
        <f ca="1">'42 end'!J75</f>
        <v>0</v>
      </c>
      <c r="E47" s="15">
        <f ca="1">'84 end'!J75</f>
        <v>0</v>
      </c>
      <c r="F47" s="5">
        <f ca="1">'168 end'!J75</f>
        <v>0</v>
      </c>
      <c r="G47" s="15">
        <f ca="1">'336 end'!J75</f>
        <v>0</v>
      </c>
      <c r="H47" s="15">
        <f ca="1">'672 end'!J75</f>
        <v>0</v>
      </c>
      <c r="I47" s="24" t="e">
        <f ca="1">'1344 end'!J75</f>
        <v>#DIV/0!</v>
      </c>
      <c r="J47" s="24" t="e">
        <f ca="1">'2688 end'!J75</f>
        <v>#DIV/0!</v>
      </c>
      <c r="L47" t="str">
        <f t="shared" ca="1" si="69"/>
        <v>CUDA ant add CPU_AVX</v>
      </c>
      <c r="M47" s="5" t="e">
        <f t="shared" ca="1" si="3"/>
        <v>#DIV/0!</v>
      </c>
      <c r="N47" s="5" t="e">
        <f t="shared" ca="1" si="93"/>
        <v>#DIV/0!</v>
      </c>
      <c r="O47" s="5" t="e">
        <f t="shared" ca="1" si="94"/>
        <v>#DIV/0!</v>
      </c>
      <c r="P47" s="5" t="e">
        <f t="shared" ca="1" si="95"/>
        <v>#DIV/0!</v>
      </c>
      <c r="Q47" s="5" t="e">
        <f t="shared" ca="1" si="96"/>
        <v>#DIV/0!</v>
      </c>
      <c r="R47" s="5" t="e">
        <f t="shared" ca="1" si="97"/>
        <v>#DIV/0!</v>
      </c>
      <c r="S47" s="5" t="e">
        <f t="shared" ca="1" si="98"/>
        <v>#DIV/0!</v>
      </c>
      <c r="U47" t="str">
        <f t="shared" ca="1" si="71"/>
        <v>CUDA ant add CPU_AVX</v>
      </c>
      <c r="V47" s="5">
        <f t="shared" ca="1" si="72"/>
        <v>0</v>
      </c>
      <c r="W47" s="5">
        <f t="shared" ca="1" si="73"/>
        <v>0</v>
      </c>
      <c r="X47" s="5">
        <f t="shared" ca="1" si="74"/>
        <v>0</v>
      </c>
      <c r="Y47" s="5">
        <f t="shared" ca="1" si="75"/>
        <v>0</v>
      </c>
      <c r="Z47" s="5">
        <f t="shared" ca="1" si="76"/>
        <v>0</v>
      </c>
      <c r="AA47" s="5" t="e">
        <f t="shared" ca="1" si="77"/>
        <v>#DIV/0!</v>
      </c>
      <c r="AB47" s="5" t="e">
        <f t="shared" ca="1" si="78"/>
        <v>#DIV/0!</v>
      </c>
    </row>
    <row r="48" spans="1:28" x14ac:dyDescent="0.25">
      <c r="A48">
        <v>46</v>
      </c>
      <c r="C48" t="str">
        <f ca="1">OFFSET('84p stat'!$A$1,A48*20,0)</f>
        <v>CUDA ant add CPU_AVX non hash</v>
      </c>
      <c r="D48" s="15">
        <f ca="1">'42 end'!J76</f>
        <v>1409.5424000000003</v>
      </c>
      <c r="E48" s="15">
        <f ca="1">'84 end'!J76</f>
        <v>2792.3969999999999</v>
      </c>
      <c r="F48" s="5">
        <f ca="1">'168 end'!J76</f>
        <v>5600.6727999999994</v>
      </c>
      <c r="G48" s="15">
        <f ca="1">'336 end'!J76</f>
        <v>11333.47</v>
      </c>
      <c r="H48" s="15">
        <f ca="1">'672 end'!J76</f>
        <v>24761.353999999999</v>
      </c>
      <c r="I48" s="24" t="e">
        <f ca="1">'1344 end'!J76</f>
        <v>#DIV/0!</v>
      </c>
      <c r="J48" s="24" t="e">
        <f ca="1">'2688 end'!J76</f>
        <v>#DIV/0!</v>
      </c>
      <c r="L48" t="str">
        <f t="shared" ca="1" si="69"/>
        <v>CUDA ant add CPU_AVX non hash</v>
      </c>
      <c r="M48" s="5">
        <f t="shared" ca="1" si="3"/>
        <v>17.166030621001532</v>
      </c>
      <c r="N48" s="5">
        <f t="shared" ca="1" si="93"/>
        <v>16.928163151586251</v>
      </c>
      <c r="O48" s="5">
        <f t="shared" ca="1" si="94"/>
        <v>16.799521300369481</v>
      </c>
      <c r="P48" s="5">
        <f t="shared" ca="1" si="95"/>
        <v>16.518619628410363</v>
      </c>
      <c r="Q48" s="5">
        <f t="shared" ca="1" si="96"/>
        <v>26.513143828887547</v>
      </c>
      <c r="R48" s="5" t="e">
        <f t="shared" ca="1" si="97"/>
        <v>#DIV/0!</v>
      </c>
      <c r="S48" s="5" t="e">
        <f t="shared" ca="1" si="98"/>
        <v>#DIV/0!</v>
      </c>
      <c r="U48" t="str">
        <f t="shared" ca="1" si="71"/>
        <v>CUDA ant add CPU_AVX non hash</v>
      </c>
      <c r="V48" s="5">
        <f t="shared" ca="1" si="72"/>
        <v>33.560533333333339</v>
      </c>
      <c r="W48" s="5">
        <f t="shared" ca="1" si="73"/>
        <v>33.242821428571425</v>
      </c>
      <c r="X48" s="5">
        <f t="shared" ca="1" si="74"/>
        <v>33.337338095238088</v>
      </c>
      <c r="Y48" s="5">
        <f t="shared" ca="1" si="75"/>
        <v>33.730565476190478</v>
      </c>
      <c r="Z48" s="5">
        <f t="shared" ca="1" si="76"/>
        <v>36.847252976190475</v>
      </c>
      <c r="AA48" s="5" t="e">
        <f t="shared" ca="1" si="77"/>
        <v>#DIV/0!</v>
      </c>
      <c r="AB48" s="5" t="e">
        <f t="shared" ca="1" si="78"/>
        <v>#DIV/0!</v>
      </c>
    </row>
    <row r="49" spans="1:28" x14ac:dyDescent="0.25">
      <c r="A49">
        <v>47</v>
      </c>
      <c r="C49" t="str">
        <f ca="1">OFFSET('84p stat'!$A$1,A49*20,0)</f>
        <v>CUDA ant add CPU_AVX_transp Time</v>
      </c>
      <c r="D49" s="15" t="e">
        <f ca="1">'42 end'!J77</f>
        <v>#DIV/0!</v>
      </c>
      <c r="E49" s="15">
        <f ca="1">'84 end'!J77</f>
        <v>3252.7520000000009</v>
      </c>
      <c r="F49" s="5">
        <f ca="1">'168 end'!J77</f>
        <v>6539.0816000000004</v>
      </c>
      <c r="G49" s="15">
        <f ca="1">'336 end'!J77</f>
        <v>13432.055999999999</v>
      </c>
      <c r="H49" s="15">
        <f ca="1">'672 end'!J77</f>
        <v>30427.386000000006</v>
      </c>
      <c r="I49" s="24" t="e">
        <f ca="1">'1344 end'!J77</f>
        <v>#DIV/0!</v>
      </c>
      <c r="J49" s="24" t="e">
        <f ca="1">'2688 end'!J77</f>
        <v>#DIV/0!</v>
      </c>
      <c r="L49" t="str">
        <f t="shared" ca="1" si="69"/>
        <v>CUDA ant add CPU_AVX_transp Time</v>
      </c>
      <c r="M49" s="5" t="e">
        <f t="shared" ca="1" si="3"/>
        <v>#DIV/0!</v>
      </c>
      <c r="N49" s="5">
        <f t="shared" ca="1" si="93"/>
        <v>14.532356601425494</v>
      </c>
      <c r="O49" s="5">
        <f t="shared" ca="1" si="94"/>
        <v>14.38866002222697</v>
      </c>
      <c r="P49" s="5">
        <f t="shared" ca="1" si="95"/>
        <v>13.937797757841391</v>
      </c>
      <c r="Q49" s="5">
        <f t="shared" ca="1" si="96"/>
        <v>21.576001960865117</v>
      </c>
      <c r="R49" s="5" t="e">
        <f t="shared" ca="1" si="97"/>
        <v>#DIV/0!</v>
      </c>
      <c r="S49" s="5" t="e">
        <f t="shared" ca="1" si="98"/>
        <v>#DIV/0!</v>
      </c>
      <c r="U49" t="str">
        <f t="shared" ca="1" si="71"/>
        <v>CUDA ant add CPU_AVX_transp Time</v>
      </c>
      <c r="V49" s="5" t="e">
        <f t="shared" ca="1" si="72"/>
        <v>#DIV/0!</v>
      </c>
      <c r="W49" s="5">
        <f t="shared" ca="1" si="73"/>
        <v>38.723238095238102</v>
      </c>
      <c r="X49" s="5">
        <f t="shared" ca="1" si="74"/>
        <v>38.923104761904767</v>
      </c>
      <c r="Y49" s="5">
        <f t="shared" ca="1" si="75"/>
        <v>39.97635714285714</v>
      </c>
      <c r="Z49" s="5">
        <f t="shared" ca="1" si="76"/>
        <v>45.278848214285723</v>
      </c>
      <c r="AA49" s="5" t="e">
        <f t="shared" ca="1" si="77"/>
        <v>#DIV/0!</v>
      </c>
      <c r="AB49" s="5" t="e">
        <f t="shared" ca="1" si="78"/>
        <v>#DIV/0!</v>
      </c>
    </row>
    <row r="50" spans="1:28" x14ac:dyDescent="0.25">
      <c r="A50">
        <v>48</v>
      </c>
      <c r="C50" t="str">
        <f ca="1">OFFSET('84p stat'!$A$1,A50*20,0)</f>
        <v>CUDA ant add CPU_AVX_transp</v>
      </c>
      <c r="D50" s="15" t="e">
        <f ca="1">'42 end'!J78</f>
        <v>#DIV/0!</v>
      </c>
      <c r="E50" s="15">
        <f ca="1">'84 end'!J78</f>
        <v>0</v>
      </c>
      <c r="F50" s="5">
        <f ca="1">'168 end'!J78</f>
        <v>0</v>
      </c>
      <c r="G50" s="15">
        <f ca="1">'336 end'!J78</f>
        <v>0</v>
      </c>
      <c r="H50" s="15">
        <f ca="1">'672 end'!J78</f>
        <v>0</v>
      </c>
      <c r="I50" s="24" t="e">
        <f ca="1">'1344 end'!J78</f>
        <v>#DIV/0!</v>
      </c>
      <c r="J50" s="24" t="e">
        <f ca="1">'2688 end'!J78</f>
        <v>#DIV/0!</v>
      </c>
      <c r="L50" t="str">
        <f t="shared" ca="1" si="69"/>
        <v>CUDA ant add CPU_AVX_transp</v>
      </c>
      <c r="M50" s="5" t="e">
        <f t="shared" ca="1" si="3"/>
        <v>#DIV/0!</v>
      </c>
      <c r="N50" s="5" t="e">
        <f t="shared" ca="1" si="93"/>
        <v>#DIV/0!</v>
      </c>
      <c r="O50" s="5" t="e">
        <f t="shared" ca="1" si="94"/>
        <v>#DIV/0!</v>
      </c>
      <c r="P50" s="5" t="e">
        <f t="shared" ca="1" si="95"/>
        <v>#DIV/0!</v>
      </c>
      <c r="Q50" s="5" t="e">
        <f t="shared" ca="1" si="96"/>
        <v>#DIV/0!</v>
      </c>
      <c r="R50" s="5" t="e">
        <f t="shared" ca="1" si="97"/>
        <v>#DIV/0!</v>
      </c>
      <c r="S50" s="5" t="e">
        <f t="shared" ca="1" si="98"/>
        <v>#DIV/0!</v>
      </c>
      <c r="U50" t="str">
        <f t="shared" ca="1" si="71"/>
        <v>CUDA ant add CPU_AVX_transp</v>
      </c>
      <c r="V50" s="5" t="e">
        <f t="shared" ca="1" si="72"/>
        <v>#DIV/0!</v>
      </c>
      <c r="W50" s="5">
        <f t="shared" ca="1" si="73"/>
        <v>0</v>
      </c>
      <c r="X50" s="5">
        <f t="shared" ca="1" si="74"/>
        <v>0</v>
      </c>
      <c r="Y50" s="5">
        <f t="shared" ca="1" si="75"/>
        <v>0</v>
      </c>
      <c r="Z50" s="5">
        <f t="shared" ca="1" si="76"/>
        <v>0</v>
      </c>
      <c r="AA50" s="5" t="e">
        <f t="shared" ca="1" si="77"/>
        <v>#DIV/0!</v>
      </c>
      <c r="AB50" s="5" t="e">
        <f t="shared" ca="1" si="78"/>
        <v>#DIV/0!</v>
      </c>
    </row>
    <row r="51" spans="1:28" x14ac:dyDescent="0.25">
      <c r="A51">
        <v>49</v>
      </c>
      <c r="C51" t="str">
        <f ca="1">OFFSET('84p stat'!$A$1,A51*20,0)</f>
        <v>CUDA ant add CPU_AVX_transp non hash</v>
      </c>
      <c r="D51" s="15" t="e">
        <f ca="1">'42 end'!J79</f>
        <v>#DIV/0!</v>
      </c>
      <c r="E51" s="15">
        <f ca="1">'84 end'!J79</f>
        <v>3221.5889999999995</v>
      </c>
      <c r="F51" s="5">
        <f ca="1">'168 end'!J79</f>
        <v>6427.9775999999993</v>
      </c>
      <c r="G51" s="15">
        <f ca="1">'336 end'!J79</f>
        <v>13055.673999999997</v>
      </c>
      <c r="H51" s="15">
        <f ca="1">'672 end'!J79</f>
        <v>30149.342000000015</v>
      </c>
      <c r="I51" s="24" t="e">
        <f ca="1">'1344 end'!J79</f>
        <v>#DIV/0!</v>
      </c>
      <c r="J51" s="24" t="e">
        <f ca="1">'2688 end'!J79</f>
        <v>#DIV/0!</v>
      </c>
      <c r="L51" t="str">
        <f t="shared" ca="1" si="69"/>
        <v>CUDA ant add CPU_AVX_transp non hash</v>
      </c>
      <c r="M51" s="5" t="e">
        <f t="shared" ca="1" si="3"/>
        <v>#DIV/0!</v>
      </c>
      <c r="N51" s="5">
        <f t="shared" ca="1" si="93"/>
        <v>14.672930656269314</v>
      </c>
      <c r="O51" s="5">
        <f t="shared" ca="1" si="94"/>
        <v>14.637359968398146</v>
      </c>
      <c r="P51" s="5">
        <f t="shared" ca="1" si="95"/>
        <v>14.33961050191664</v>
      </c>
      <c r="Q51" s="5">
        <f t="shared" ca="1" si="96"/>
        <v>21.774980694437698</v>
      </c>
      <c r="R51" s="5" t="e">
        <f t="shared" ca="1" si="97"/>
        <v>#DIV/0!</v>
      </c>
      <c r="S51" s="5" t="e">
        <f t="shared" ca="1" si="98"/>
        <v>#DIV/0!</v>
      </c>
      <c r="U51" t="str">
        <f t="shared" ca="1" si="71"/>
        <v>CUDA ant add CPU_AVX_transp non hash</v>
      </c>
      <c r="V51" s="5" t="e">
        <f t="shared" ca="1" si="72"/>
        <v>#DIV/0!</v>
      </c>
      <c r="W51" s="5">
        <f t="shared" ca="1" si="73"/>
        <v>38.352249999999991</v>
      </c>
      <c r="X51" s="5">
        <f t="shared" ca="1" si="74"/>
        <v>38.261771428571421</v>
      </c>
      <c r="Y51" s="5">
        <f t="shared" ca="1" si="75"/>
        <v>38.856172619047612</v>
      </c>
      <c r="Z51" s="5">
        <f t="shared" ca="1" si="76"/>
        <v>44.865092261904785</v>
      </c>
      <c r="AA51" s="5" t="e">
        <f t="shared" ca="1" si="77"/>
        <v>#DIV/0!</v>
      </c>
      <c r="AB51" s="5" t="e">
        <f t="shared" ca="1" si="78"/>
        <v>#DIV/0!</v>
      </c>
    </row>
    <row r="52" spans="1:28" x14ac:dyDescent="0.25">
      <c r="A52">
        <v>50</v>
      </c>
      <c r="C52" s="3">
        <f ca="1">OFFSET('84p stat'!$A$1,A52*20,0)</f>
        <v>0</v>
      </c>
      <c r="D52" s="15" t="e">
        <f ca="1">'42 end'!J80</f>
        <v>#DIV/0!</v>
      </c>
      <c r="E52" s="15" t="e">
        <f ca="1">'84 end'!J80</f>
        <v>#DIV/0!</v>
      </c>
      <c r="F52" s="5" t="e">
        <f ca="1">'168 end'!J80</f>
        <v>#DIV/0!</v>
      </c>
      <c r="G52" s="15" t="e">
        <f ca="1">'336 end'!J80</f>
        <v>#DIV/0!</v>
      </c>
      <c r="H52" s="15" t="e">
        <f ca="1">'672 end'!J80</f>
        <v>#DIV/0!</v>
      </c>
      <c r="I52" s="24" t="e">
        <f ca="1">'1344 end'!J80</f>
        <v>#DIV/0!</v>
      </c>
      <c r="J52" s="24" t="e">
        <f ca="1">'2688 end'!J80</f>
        <v>#DIV/0!</v>
      </c>
      <c r="L52">
        <f t="shared" ca="1" si="69"/>
        <v>0</v>
      </c>
      <c r="M52" s="5" t="e">
        <f t="shared" ca="1" si="3"/>
        <v>#DIV/0!</v>
      </c>
      <c r="N52" s="5" t="e">
        <f t="shared" ca="1" si="93"/>
        <v>#DIV/0!</v>
      </c>
      <c r="O52" s="5" t="e">
        <f t="shared" ca="1" si="94"/>
        <v>#DIV/0!</v>
      </c>
      <c r="P52" s="5" t="e">
        <f t="shared" ca="1" si="95"/>
        <v>#DIV/0!</v>
      </c>
      <c r="Q52" s="5" t="e">
        <f t="shared" ca="1" si="96"/>
        <v>#DIV/0!</v>
      </c>
      <c r="R52" s="5" t="e">
        <f t="shared" ca="1" si="97"/>
        <v>#DIV/0!</v>
      </c>
      <c r="S52" s="5" t="e">
        <f t="shared" ca="1" si="98"/>
        <v>#DIV/0!</v>
      </c>
      <c r="U52">
        <f t="shared" ca="1" si="71"/>
        <v>0</v>
      </c>
      <c r="V52" s="5" t="e">
        <f t="shared" ca="1" si="72"/>
        <v>#DIV/0!</v>
      </c>
      <c r="W52" s="5" t="e">
        <f t="shared" ca="1" si="73"/>
        <v>#DIV/0!</v>
      </c>
      <c r="X52" s="5" t="e">
        <f t="shared" ca="1" si="74"/>
        <v>#DIV/0!</v>
      </c>
      <c r="Y52" s="5" t="e">
        <f t="shared" ca="1" si="75"/>
        <v>#DIV/0!</v>
      </c>
      <c r="Z52" s="5" t="e">
        <f t="shared" ca="1" si="76"/>
        <v>#DIV/0!</v>
      </c>
      <c r="AA52" s="5" t="e">
        <f t="shared" ca="1" si="77"/>
        <v>#DIV/0!</v>
      </c>
      <c r="AB52" s="5" t="e">
        <f t="shared" ca="1" si="78"/>
        <v>#DIV/0!</v>
      </c>
    </row>
    <row r="53" spans="1:28" x14ac:dyDescent="0.25">
      <c r="A53">
        <v>51</v>
      </c>
      <c r="C53" s="3">
        <f ca="1">OFFSET('84p stat'!$A$1,A53*20,0)</f>
        <v>0</v>
      </c>
      <c r="D53" s="15">
        <f>'42 end'!J101</f>
        <v>0</v>
      </c>
      <c r="E53" s="15">
        <f>'84 end'!J101</f>
        <v>0</v>
      </c>
      <c r="F53" s="5">
        <f>'168 end'!J81</f>
        <v>0</v>
      </c>
      <c r="G53" s="15">
        <f>'336 end'!J81</f>
        <v>0</v>
      </c>
      <c r="H53" s="15">
        <f>'672 end'!J81</f>
        <v>0</v>
      </c>
      <c r="I53" s="24">
        <f>'1344 end'!J81</f>
        <v>0</v>
      </c>
      <c r="J53" s="24">
        <f>'2688 end'!J81</f>
        <v>0</v>
      </c>
      <c r="L53">
        <f t="shared" ref="L53:L72" ca="1" si="99">C53</f>
        <v>0</v>
      </c>
      <c r="M53" s="5" t="e">
        <f t="shared" ref="M53:M72" ca="1" si="100">D$20/D53</f>
        <v>#DIV/0!</v>
      </c>
      <c r="N53" s="5" t="e">
        <f t="shared" ref="N53:N72" ca="1" si="101">E$20/E53</f>
        <v>#DIV/0!</v>
      </c>
      <c r="O53" s="5" t="e">
        <f t="shared" ref="O53:O72" ca="1" si="102">F$20/F53</f>
        <v>#DIV/0!</v>
      </c>
      <c r="P53" s="5" t="e">
        <f t="shared" ref="P53:P72" ca="1" si="103">G$20/G53</f>
        <v>#DIV/0!</v>
      </c>
      <c r="Q53" s="5" t="e">
        <f t="shared" ref="Q53:Q72" ca="1" si="104">H$20/H53</f>
        <v>#DIV/0!</v>
      </c>
      <c r="R53" s="5" t="e">
        <f t="shared" ref="R53:R72" ca="1" si="105">I$20/I53</f>
        <v>#DIV/0!</v>
      </c>
      <c r="S53" s="5" t="e">
        <f t="shared" ref="S53:S72" ca="1" si="106">J$20/J53</f>
        <v>#DIV/0!</v>
      </c>
      <c r="U53">
        <f t="shared" ref="U53:U72" ca="1" si="107">L53</f>
        <v>0</v>
      </c>
      <c r="V53" s="5">
        <f t="shared" ref="V53:V72" si="108">D53/D$2</f>
        <v>0</v>
      </c>
      <c r="W53" s="5">
        <f t="shared" ref="W53:W72" si="109">E53/E$2</f>
        <v>0</v>
      </c>
      <c r="X53" s="5">
        <f t="shared" ref="X53:X72" si="110">F53/F$2</f>
        <v>0</v>
      </c>
      <c r="Y53" s="5">
        <f t="shared" ref="Y53:Y72" si="111">G53/G$2</f>
        <v>0</v>
      </c>
      <c r="Z53" s="5">
        <f t="shared" ref="Z53:Z72" si="112">H53/H$2</f>
        <v>0</v>
      </c>
      <c r="AA53" s="5">
        <f t="shared" ref="AA53:AA72" si="113">I53/I$2</f>
        <v>0</v>
      </c>
      <c r="AB53" s="5">
        <f t="shared" ref="AB53:AB72" si="114">J53/J$2</f>
        <v>0</v>
      </c>
    </row>
    <row r="54" spans="1:28" x14ac:dyDescent="0.25">
      <c r="A54">
        <v>52</v>
      </c>
      <c r="C54" s="3">
        <f ca="1">OFFSET('84p stat'!$A$1,A54*20,0)</f>
        <v>0</v>
      </c>
      <c r="D54" s="15">
        <f>'42 end'!J102</f>
        <v>0</v>
      </c>
      <c r="E54" s="15">
        <f>'84 end'!J102</f>
        <v>0</v>
      </c>
      <c r="F54" s="5">
        <f>'168 end'!J82</f>
        <v>0</v>
      </c>
      <c r="G54" s="15">
        <f>'336 end'!J82</f>
        <v>0</v>
      </c>
      <c r="H54" s="15">
        <f>'672 end'!J82</f>
        <v>0</v>
      </c>
      <c r="I54" s="24">
        <f>'1344 end'!J82</f>
        <v>0</v>
      </c>
      <c r="J54" s="24">
        <f>'2688 end'!J82</f>
        <v>0</v>
      </c>
      <c r="L54">
        <f t="shared" ca="1" si="99"/>
        <v>0</v>
      </c>
      <c r="M54" s="5" t="e">
        <f t="shared" ca="1" si="100"/>
        <v>#DIV/0!</v>
      </c>
      <c r="N54" s="5" t="e">
        <f t="shared" ca="1" si="101"/>
        <v>#DIV/0!</v>
      </c>
      <c r="O54" s="5" t="e">
        <f t="shared" ca="1" si="102"/>
        <v>#DIV/0!</v>
      </c>
      <c r="P54" s="5" t="e">
        <f t="shared" ca="1" si="103"/>
        <v>#DIV/0!</v>
      </c>
      <c r="Q54" s="5" t="e">
        <f t="shared" ca="1" si="104"/>
        <v>#DIV/0!</v>
      </c>
      <c r="R54" s="5" t="e">
        <f t="shared" ca="1" si="105"/>
        <v>#DIV/0!</v>
      </c>
      <c r="S54" s="5" t="e">
        <f t="shared" ca="1" si="106"/>
        <v>#DIV/0!</v>
      </c>
      <c r="U54">
        <f t="shared" ca="1" si="107"/>
        <v>0</v>
      </c>
      <c r="V54" s="5">
        <f t="shared" si="108"/>
        <v>0</v>
      </c>
      <c r="W54" s="5">
        <f t="shared" si="109"/>
        <v>0</v>
      </c>
      <c r="X54" s="5">
        <f t="shared" si="110"/>
        <v>0</v>
      </c>
      <c r="Y54" s="5">
        <f t="shared" si="111"/>
        <v>0</v>
      </c>
      <c r="Z54" s="5">
        <f t="shared" si="112"/>
        <v>0</v>
      </c>
      <c r="AA54" s="5">
        <f t="shared" si="113"/>
        <v>0</v>
      </c>
      <c r="AB54" s="5">
        <f t="shared" si="114"/>
        <v>0</v>
      </c>
    </row>
    <row r="55" spans="1:28" x14ac:dyDescent="0.25">
      <c r="A55">
        <v>53</v>
      </c>
      <c r="C55" s="3">
        <f ca="1">OFFSET('84p stat'!$A$1,A55*20,0)</f>
        <v>0</v>
      </c>
      <c r="D55" s="15">
        <f>'42 end'!J103</f>
        <v>0</v>
      </c>
      <c r="E55" s="15">
        <f>'84 end'!J103</f>
        <v>0</v>
      </c>
      <c r="F55" s="5">
        <f>'168 end'!J83</f>
        <v>0</v>
      </c>
      <c r="G55" s="15">
        <f>'336 end'!J83</f>
        <v>0</v>
      </c>
      <c r="H55" s="15">
        <f>'672 end'!J83</f>
        <v>0</v>
      </c>
      <c r="I55" s="24">
        <f>'1344 end'!J83</f>
        <v>0</v>
      </c>
      <c r="J55" s="24">
        <f>'2688 end'!J83</f>
        <v>0</v>
      </c>
      <c r="L55">
        <f t="shared" ca="1" si="99"/>
        <v>0</v>
      </c>
      <c r="M55" s="5" t="e">
        <f t="shared" ca="1" si="100"/>
        <v>#DIV/0!</v>
      </c>
      <c r="N55" s="5" t="e">
        <f t="shared" ca="1" si="101"/>
        <v>#DIV/0!</v>
      </c>
      <c r="O55" s="5" t="e">
        <f t="shared" ca="1" si="102"/>
        <v>#DIV/0!</v>
      </c>
      <c r="P55" s="5" t="e">
        <f t="shared" ca="1" si="103"/>
        <v>#DIV/0!</v>
      </c>
      <c r="Q55" s="5" t="e">
        <f t="shared" ca="1" si="104"/>
        <v>#DIV/0!</v>
      </c>
      <c r="R55" s="5" t="e">
        <f t="shared" ca="1" si="105"/>
        <v>#DIV/0!</v>
      </c>
      <c r="S55" s="5" t="e">
        <f t="shared" ca="1" si="106"/>
        <v>#DIV/0!</v>
      </c>
      <c r="U55">
        <f t="shared" ca="1" si="107"/>
        <v>0</v>
      </c>
      <c r="V55" s="5">
        <f t="shared" si="108"/>
        <v>0</v>
      </c>
      <c r="W55" s="5">
        <f t="shared" si="109"/>
        <v>0</v>
      </c>
      <c r="X55" s="5">
        <f t="shared" si="110"/>
        <v>0</v>
      </c>
      <c r="Y55" s="5">
        <f t="shared" si="111"/>
        <v>0</v>
      </c>
      <c r="Z55" s="5">
        <f t="shared" si="112"/>
        <v>0</v>
      </c>
      <c r="AA55" s="5">
        <f t="shared" si="113"/>
        <v>0</v>
      </c>
      <c r="AB55" s="5">
        <f t="shared" si="114"/>
        <v>0</v>
      </c>
    </row>
    <row r="56" spans="1:28" x14ac:dyDescent="0.25">
      <c r="A56">
        <v>54</v>
      </c>
      <c r="C56" s="3">
        <f ca="1">OFFSET('84p stat'!$A$1,A56*20,0)</f>
        <v>0</v>
      </c>
      <c r="D56" s="15">
        <f>'42 end'!J104</f>
        <v>0</v>
      </c>
      <c r="E56" s="15">
        <f>'84 end'!J104</f>
        <v>0</v>
      </c>
      <c r="F56" s="5">
        <f>'168 end'!J84</f>
        <v>0</v>
      </c>
      <c r="G56" s="15">
        <f>'336 end'!J84</f>
        <v>0</v>
      </c>
      <c r="H56" s="15">
        <f>'672 end'!J84</f>
        <v>0</v>
      </c>
      <c r="I56" s="24">
        <f>'1344 end'!J84</f>
        <v>0</v>
      </c>
      <c r="J56" s="24">
        <f>'2688 end'!J84</f>
        <v>0</v>
      </c>
      <c r="L56">
        <f t="shared" ca="1" si="99"/>
        <v>0</v>
      </c>
      <c r="M56" s="5" t="e">
        <f t="shared" ca="1" si="100"/>
        <v>#DIV/0!</v>
      </c>
      <c r="N56" s="5" t="e">
        <f t="shared" ca="1" si="101"/>
        <v>#DIV/0!</v>
      </c>
      <c r="O56" s="5" t="e">
        <f t="shared" ca="1" si="102"/>
        <v>#DIV/0!</v>
      </c>
      <c r="P56" s="5" t="e">
        <f t="shared" ca="1" si="103"/>
        <v>#DIV/0!</v>
      </c>
      <c r="Q56" s="5" t="e">
        <f t="shared" ca="1" si="104"/>
        <v>#DIV/0!</v>
      </c>
      <c r="R56" s="5" t="e">
        <f t="shared" ca="1" si="105"/>
        <v>#DIV/0!</v>
      </c>
      <c r="S56" s="5" t="e">
        <f t="shared" ca="1" si="106"/>
        <v>#DIV/0!</v>
      </c>
      <c r="U56">
        <f t="shared" ca="1" si="107"/>
        <v>0</v>
      </c>
      <c r="V56" s="5">
        <f t="shared" si="108"/>
        <v>0</v>
      </c>
      <c r="W56" s="5">
        <f t="shared" si="109"/>
        <v>0</v>
      </c>
      <c r="X56" s="5">
        <f t="shared" si="110"/>
        <v>0</v>
      </c>
      <c r="Y56" s="5">
        <f t="shared" si="111"/>
        <v>0</v>
      </c>
      <c r="Z56" s="5">
        <f t="shared" si="112"/>
        <v>0</v>
      </c>
      <c r="AA56" s="5">
        <f t="shared" si="113"/>
        <v>0</v>
      </c>
      <c r="AB56" s="5">
        <f t="shared" si="114"/>
        <v>0</v>
      </c>
    </row>
    <row r="57" spans="1:28" x14ac:dyDescent="0.25">
      <c r="A57">
        <v>55</v>
      </c>
      <c r="C57" s="3">
        <f ca="1">OFFSET('84p stat'!$A$1,A57*20,0)</f>
        <v>0</v>
      </c>
      <c r="D57" s="15">
        <f>'42 end'!J105</f>
        <v>0</v>
      </c>
      <c r="E57" s="15">
        <f>'84 end'!J105</f>
        <v>0</v>
      </c>
      <c r="F57" s="5">
        <f>'168 end'!J85</f>
        <v>0</v>
      </c>
      <c r="G57" s="15">
        <f>'336 end'!J85</f>
        <v>0</v>
      </c>
      <c r="H57" s="15">
        <f>'672 end'!J85</f>
        <v>0</v>
      </c>
      <c r="I57" s="24">
        <f>'1344 end'!J85</f>
        <v>0</v>
      </c>
      <c r="J57" s="24">
        <f>'2688 end'!J85</f>
        <v>0</v>
      </c>
      <c r="L57">
        <f t="shared" ca="1" si="99"/>
        <v>0</v>
      </c>
      <c r="M57" s="5" t="e">
        <f t="shared" ca="1" si="100"/>
        <v>#DIV/0!</v>
      </c>
      <c r="N57" s="5" t="e">
        <f t="shared" ca="1" si="101"/>
        <v>#DIV/0!</v>
      </c>
      <c r="O57" s="5" t="e">
        <f t="shared" ca="1" si="102"/>
        <v>#DIV/0!</v>
      </c>
      <c r="P57" s="5" t="e">
        <f t="shared" ca="1" si="103"/>
        <v>#DIV/0!</v>
      </c>
      <c r="Q57" s="5" t="e">
        <f t="shared" ca="1" si="104"/>
        <v>#DIV/0!</v>
      </c>
      <c r="R57" s="5" t="e">
        <f t="shared" ca="1" si="105"/>
        <v>#DIV/0!</v>
      </c>
      <c r="S57" s="5" t="e">
        <f t="shared" ca="1" si="106"/>
        <v>#DIV/0!</v>
      </c>
      <c r="U57">
        <f t="shared" ca="1" si="107"/>
        <v>0</v>
      </c>
      <c r="V57" s="5">
        <f t="shared" si="108"/>
        <v>0</v>
      </c>
      <c r="W57" s="5">
        <f t="shared" si="109"/>
        <v>0</v>
      </c>
      <c r="X57" s="5">
        <f t="shared" si="110"/>
        <v>0</v>
      </c>
      <c r="Y57" s="5">
        <f t="shared" si="111"/>
        <v>0</v>
      </c>
      <c r="Z57" s="5">
        <f t="shared" si="112"/>
        <v>0</v>
      </c>
      <c r="AA57" s="5">
        <f t="shared" si="113"/>
        <v>0</v>
      </c>
      <c r="AB57" s="5">
        <f t="shared" si="114"/>
        <v>0</v>
      </c>
    </row>
    <row r="58" spans="1:28" x14ac:dyDescent="0.25">
      <c r="A58">
        <v>56</v>
      </c>
      <c r="C58">
        <f ca="1">OFFSET('84p stat'!$A$1,A58*20,0)</f>
        <v>0</v>
      </c>
      <c r="D58" s="15">
        <f>'42 end'!J106</f>
        <v>0</v>
      </c>
      <c r="E58" s="15">
        <f>'84 end'!J106</f>
        <v>0</v>
      </c>
      <c r="F58" s="5">
        <f>'168 end'!J86</f>
        <v>0</v>
      </c>
      <c r="G58" s="15">
        <f>'336 end'!J86</f>
        <v>0</v>
      </c>
      <c r="H58" s="15">
        <f>'672 end'!J86</f>
        <v>0</v>
      </c>
      <c r="I58" s="24">
        <f>'1344 end'!J86</f>
        <v>0</v>
      </c>
      <c r="J58" s="24">
        <f>'2688 end'!J86</f>
        <v>0</v>
      </c>
      <c r="L58">
        <f t="shared" ca="1" si="99"/>
        <v>0</v>
      </c>
      <c r="M58" s="5" t="e">
        <f t="shared" ca="1" si="100"/>
        <v>#DIV/0!</v>
      </c>
      <c r="N58" s="5" t="e">
        <f t="shared" ca="1" si="101"/>
        <v>#DIV/0!</v>
      </c>
      <c r="O58" s="5" t="e">
        <f t="shared" ca="1" si="102"/>
        <v>#DIV/0!</v>
      </c>
      <c r="P58" s="5" t="e">
        <f t="shared" ca="1" si="103"/>
        <v>#DIV/0!</v>
      </c>
      <c r="Q58" s="5" t="e">
        <f t="shared" ca="1" si="104"/>
        <v>#DIV/0!</v>
      </c>
      <c r="R58" s="5" t="e">
        <f t="shared" ca="1" si="105"/>
        <v>#DIV/0!</v>
      </c>
      <c r="S58" s="5" t="e">
        <f t="shared" ca="1" si="106"/>
        <v>#DIV/0!</v>
      </c>
      <c r="U58">
        <f t="shared" ca="1" si="107"/>
        <v>0</v>
      </c>
      <c r="V58" s="5">
        <f t="shared" si="108"/>
        <v>0</v>
      </c>
      <c r="W58" s="5">
        <f t="shared" si="109"/>
        <v>0</v>
      </c>
      <c r="X58" s="5">
        <f t="shared" si="110"/>
        <v>0</v>
      </c>
      <c r="Y58" s="5">
        <f t="shared" si="111"/>
        <v>0</v>
      </c>
      <c r="Z58" s="5">
        <f t="shared" si="112"/>
        <v>0</v>
      </c>
      <c r="AA58" s="5">
        <f t="shared" si="113"/>
        <v>0</v>
      </c>
      <c r="AB58" s="5">
        <f t="shared" si="114"/>
        <v>0</v>
      </c>
    </row>
    <row r="59" spans="1:28" x14ac:dyDescent="0.25">
      <c r="A59">
        <v>57</v>
      </c>
      <c r="C59">
        <f ca="1">OFFSET('84p stat'!$A$1,A59*20,0)</f>
        <v>0</v>
      </c>
      <c r="D59" s="15">
        <f>'42 end'!J107</f>
        <v>0</v>
      </c>
      <c r="E59" s="15">
        <f>'84 end'!J107</f>
        <v>0</v>
      </c>
      <c r="F59" s="5">
        <f>'168 end'!J87</f>
        <v>0</v>
      </c>
      <c r="G59" s="15">
        <f>'336 end'!J87</f>
        <v>0</v>
      </c>
      <c r="H59" s="15">
        <f>'672 end'!J87</f>
        <v>0</v>
      </c>
      <c r="I59" s="24">
        <f>'1344 end'!J87</f>
        <v>0</v>
      </c>
      <c r="J59" s="24">
        <f>'2688 end'!J87</f>
        <v>0</v>
      </c>
      <c r="L59">
        <f t="shared" ca="1" si="99"/>
        <v>0</v>
      </c>
      <c r="M59" s="5" t="e">
        <f t="shared" ca="1" si="100"/>
        <v>#DIV/0!</v>
      </c>
      <c r="N59" s="5" t="e">
        <f t="shared" ca="1" si="101"/>
        <v>#DIV/0!</v>
      </c>
      <c r="O59" s="5" t="e">
        <f t="shared" ca="1" si="102"/>
        <v>#DIV/0!</v>
      </c>
      <c r="P59" s="5" t="e">
        <f t="shared" ca="1" si="103"/>
        <v>#DIV/0!</v>
      </c>
      <c r="Q59" s="5" t="e">
        <f t="shared" ca="1" si="104"/>
        <v>#DIV/0!</v>
      </c>
      <c r="R59" s="5" t="e">
        <f t="shared" ca="1" si="105"/>
        <v>#DIV/0!</v>
      </c>
      <c r="S59" s="5" t="e">
        <f t="shared" ca="1" si="106"/>
        <v>#DIV/0!</v>
      </c>
      <c r="U59">
        <f t="shared" ca="1" si="107"/>
        <v>0</v>
      </c>
      <c r="V59" s="5">
        <f t="shared" si="108"/>
        <v>0</v>
      </c>
      <c r="W59" s="5">
        <f t="shared" si="109"/>
        <v>0</v>
      </c>
      <c r="X59" s="5">
        <f t="shared" si="110"/>
        <v>0</v>
      </c>
      <c r="Y59" s="5">
        <f t="shared" si="111"/>
        <v>0</v>
      </c>
      <c r="Z59" s="5">
        <f t="shared" si="112"/>
        <v>0</v>
      </c>
      <c r="AA59" s="5">
        <f t="shared" si="113"/>
        <v>0</v>
      </c>
      <c r="AB59" s="5">
        <f t="shared" si="114"/>
        <v>0</v>
      </c>
    </row>
    <row r="60" spans="1:28" x14ac:dyDescent="0.25">
      <c r="A60">
        <v>58</v>
      </c>
      <c r="C60">
        <f ca="1">OFFSET('84p stat'!$A$1,A60*20,0)</f>
        <v>0</v>
      </c>
      <c r="D60" s="15">
        <f>'42 end'!J108</f>
        <v>0</v>
      </c>
      <c r="E60" s="15">
        <f>'84 end'!J108</f>
        <v>0</v>
      </c>
      <c r="F60" s="5">
        <f>'168 end'!J88</f>
        <v>0</v>
      </c>
      <c r="G60" s="15">
        <f>'336 end'!J88</f>
        <v>0</v>
      </c>
      <c r="H60" s="15">
        <f>'672 end'!J88</f>
        <v>0</v>
      </c>
      <c r="I60" s="24">
        <f>'1344 end'!J88</f>
        <v>0</v>
      </c>
      <c r="J60" s="24">
        <f>'2688 end'!J88</f>
        <v>0</v>
      </c>
      <c r="L60">
        <f t="shared" ca="1" si="99"/>
        <v>0</v>
      </c>
      <c r="M60" s="5" t="e">
        <f t="shared" ca="1" si="100"/>
        <v>#DIV/0!</v>
      </c>
      <c r="N60" s="5" t="e">
        <f t="shared" ca="1" si="101"/>
        <v>#DIV/0!</v>
      </c>
      <c r="O60" s="5" t="e">
        <f t="shared" ca="1" si="102"/>
        <v>#DIV/0!</v>
      </c>
      <c r="P60" s="5" t="e">
        <f t="shared" ca="1" si="103"/>
        <v>#DIV/0!</v>
      </c>
      <c r="Q60" s="5" t="e">
        <f t="shared" ca="1" si="104"/>
        <v>#DIV/0!</v>
      </c>
      <c r="R60" s="5" t="e">
        <f t="shared" ca="1" si="105"/>
        <v>#DIV/0!</v>
      </c>
      <c r="S60" s="5" t="e">
        <f t="shared" ca="1" si="106"/>
        <v>#DIV/0!</v>
      </c>
      <c r="U60">
        <f t="shared" ca="1" si="107"/>
        <v>0</v>
      </c>
      <c r="V60" s="5">
        <f t="shared" si="108"/>
        <v>0</v>
      </c>
      <c r="W60" s="5">
        <f t="shared" si="109"/>
        <v>0</v>
      </c>
      <c r="X60" s="5">
        <f t="shared" si="110"/>
        <v>0</v>
      </c>
      <c r="Y60" s="5">
        <f t="shared" si="111"/>
        <v>0</v>
      </c>
      <c r="Z60" s="5">
        <f t="shared" si="112"/>
        <v>0</v>
      </c>
      <c r="AA60" s="5">
        <f t="shared" si="113"/>
        <v>0</v>
      </c>
      <c r="AB60" s="5">
        <f t="shared" si="114"/>
        <v>0</v>
      </c>
    </row>
    <row r="61" spans="1:28" x14ac:dyDescent="0.25">
      <c r="A61">
        <v>59</v>
      </c>
      <c r="C61">
        <f ca="1">OFFSET('84p stat'!$A$1,A61*20,0)</f>
        <v>0</v>
      </c>
      <c r="D61" s="15">
        <f>'42 end'!J109</f>
        <v>0</v>
      </c>
      <c r="E61" s="15">
        <f>'84 end'!J109</f>
        <v>0</v>
      </c>
      <c r="F61" s="5">
        <f>'168 end'!J89</f>
        <v>0</v>
      </c>
      <c r="G61" s="15">
        <f>'336 end'!J89</f>
        <v>0</v>
      </c>
      <c r="H61" s="15">
        <f>'672 end'!J89</f>
        <v>0</v>
      </c>
      <c r="I61" s="24">
        <f>'1344 end'!J89</f>
        <v>0</v>
      </c>
      <c r="J61" s="24">
        <f>'2688 end'!J89</f>
        <v>0</v>
      </c>
      <c r="L61">
        <f t="shared" ca="1" si="99"/>
        <v>0</v>
      </c>
      <c r="M61" s="5" t="e">
        <f t="shared" ca="1" si="100"/>
        <v>#DIV/0!</v>
      </c>
      <c r="N61" s="5" t="e">
        <f t="shared" ca="1" si="101"/>
        <v>#DIV/0!</v>
      </c>
      <c r="O61" s="5" t="e">
        <f t="shared" ca="1" si="102"/>
        <v>#DIV/0!</v>
      </c>
      <c r="P61" s="5" t="e">
        <f t="shared" ca="1" si="103"/>
        <v>#DIV/0!</v>
      </c>
      <c r="Q61" s="5" t="e">
        <f t="shared" ca="1" si="104"/>
        <v>#DIV/0!</v>
      </c>
      <c r="R61" s="5" t="e">
        <f t="shared" ca="1" si="105"/>
        <v>#DIV/0!</v>
      </c>
      <c r="S61" s="5" t="e">
        <f t="shared" ca="1" si="106"/>
        <v>#DIV/0!</v>
      </c>
      <c r="U61">
        <f t="shared" ca="1" si="107"/>
        <v>0</v>
      </c>
      <c r="V61" s="5">
        <f t="shared" si="108"/>
        <v>0</v>
      </c>
      <c r="W61" s="5">
        <f t="shared" si="109"/>
        <v>0</v>
      </c>
      <c r="X61" s="5">
        <f t="shared" si="110"/>
        <v>0</v>
      </c>
      <c r="Y61" s="5">
        <f t="shared" si="111"/>
        <v>0</v>
      </c>
      <c r="Z61" s="5">
        <f t="shared" si="112"/>
        <v>0</v>
      </c>
      <c r="AA61" s="5">
        <f t="shared" si="113"/>
        <v>0</v>
      </c>
      <c r="AB61" s="5">
        <f t="shared" si="114"/>
        <v>0</v>
      </c>
    </row>
    <row r="62" spans="1:28" x14ac:dyDescent="0.25">
      <c r="A62">
        <v>60</v>
      </c>
      <c r="C62">
        <f ca="1">OFFSET('84p stat'!$A$1,A62*20,0)</f>
        <v>0</v>
      </c>
      <c r="D62" s="15">
        <f>'42 end'!J110</f>
        <v>0</v>
      </c>
      <c r="E62" s="15">
        <f>'84 end'!J110</f>
        <v>0</v>
      </c>
      <c r="F62" s="5">
        <f>'168 end'!J90</f>
        <v>0</v>
      </c>
      <c r="G62" s="15">
        <f>'336 end'!J90</f>
        <v>0</v>
      </c>
      <c r="H62" s="15">
        <f>'672 end'!J90</f>
        <v>0</v>
      </c>
      <c r="I62" s="24">
        <f>'1344 end'!J90</f>
        <v>0</v>
      </c>
      <c r="J62" s="24">
        <f>'2688 end'!J90</f>
        <v>0</v>
      </c>
      <c r="L62">
        <f t="shared" ca="1" si="99"/>
        <v>0</v>
      </c>
      <c r="M62" s="5" t="e">
        <f t="shared" ca="1" si="100"/>
        <v>#DIV/0!</v>
      </c>
      <c r="N62" s="5" t="e">
        <f t="shared" ca="1" si="101"/>
        <v>#DIV/0!</v>
      </c>
      <c r="O62" s="5" t="e">
        <f t="shared" ca="1" si="102"/>
        <v>#DIV/0!</v>
      </c>
      <c r="P62" s="5" t="e">
        <f t="shared" ca="1" si="103"/>
        <v>#DIV/0!</v>
      </c>
      <c r="Q62" s="5" t="e">
        <f t="shared" ca="1" si="104"/>
        <v>#DIV/0!</v>
      </c>
      <c r="R62" s="5" t="e">
        <f t="shared" ca="1" si="105"/>
        <v>#DIV/0!</v>
      </c>
      <c r="S62" s="5" t="e">
        <f t="shared" ca="1" si="106"/>
        <v>#DIV/0!</v>
      </c>
      <c r="U62">
        <f t="shared" ca="1" si="107"/>
        <v>0</v>
      </c>
      <c r="V62" s="5">
        <f t="shared" si="108"/>
        <v>0</v>
      </c>
      <c r="W62" s="5">
        <f t="shared" si="109"/>
        <v>0</v>
      </c>
      <c r="X62" s="5">
        <f t="shared" si="110"/>
        <v>0</v>
      </c>
      <c r="Y62" s="5">
        <f t="shared" si="111"/>
        <v>0</v>
      </c>
      <c r="Z62" s="5">
        <f t="shared" si="112"/>
        <v>0</v>
      </c>
      <c r="AA62" s="5">
        <f t="shared" si="113"/>
        <v>0</v>
      </c>
      <c r="AB62" s="5">
        <f t="shared" si="114"/>
        <v>0</v>
      </c>
    </row>
    <row r="63" spans="1:28" x14ac:dyDescent="0.25">
      <c r="A63">
        <v>61</v>
      </c>
      <c r="C63">
        <f ca="1">OFFSET('84p stat'!$A$1,A63*20,0)</f>
        <v>0</v>
      </c>
      <c r="D63" s="15">
        <f>'42 end'!J111</f>
        <v>0</v>
      </c>
      <c r="E63" s="15">
        <f>'84 end'!J111</f>
        <v>0</v>
      </c>
      <c r="F63" s="5">
        <f>'168 end'!J91</f>
        <v>0</v>
      </c>
      <c r="G63" s="15">
        <f>'336 end'!J91</f>
        <v>0</v>
      </c>
      <c r="H63" s="15">
        <f>'672 end'!J91</f>
        <v>0</v>
      </c>
      <c r="I63" s="24">
        <f>'1344 end'!J91</f>
        <v>0</v>
      </c>
      <c r="J63" s="24">
        <f>'2688 end'!J91</f>
        <v>0</v>
      </c>
      <c r="L63">
        <f t="shared" ca="1" si="99"/>
        <v>0</v>
      </c>
      <c r="M63" s="5" t="e">
        <f t="shared" ca="1" si="100"/>
        <v>#DIV/0!</v>
      </c>
      <c r="N63" s="5" t="e">
        <f t="shared" ca="1" si="101"/>
        <v>#DIV/0!</v>
      </c>
      <c r="O63" s="5" t="e">
        <f t="shared" ca="1" si="102"/>
        <v>#DIV/0!</v>
      </c>
      <c r="P63" s="5" t="e">
        <f t="shared" ca="1" si="103"/>
        <v>#DIV/0!</v>
      </c>
      <c r="Q63" s="5" t="e">
        <f t="shared" ca="1" si="104"/>
        <v>#DIV/0!</v>
      </c>
      <c r="R63" s="5" t="e">
        <f t="shared" ca="1" si="105"/>
        <v>#DIV/0!</v>
      </c>
      <c r="S63" s="5" t="e">
        <f t="shared" ca="1" si="106"/>
        <v>#DIV/0!</v>
      </c>
      <c r="U63">
        <f t="shared" ca="1" si="107"/>
        <v>0</v>
      </c>
      <c r="V63" s="5">
        <f t="shared" si="108"/>
        <v>0</v>
      </c>
      <c r="W63" s="5">
        <f t="shared" si="109"/>
        <v>0</v>
      </c>
      <c r="X63" s="5">
        <f t="shared" si="110"/>
        <v>0</v>
      </c>
      <c r="Y63" s="5">
        <f t="shared" si="111"/>
        <v>0</v>
      </c>
      <c r="Z63" s="5">
        <f t="shared" si="112"/>
        <v>0</v>
      </c>
      <c r="AA63" s="5">
        <f t="shared" si="113"/>
        <v>0</v>
      </c>
      <c r="AB63" s="5">
        <f t="shared" si="114"/>
        <v>0</v>
      </c>
    </row>
    <row r="64" spans="1:28" x14ac:dyDescent="0.25">
      <c r="A64">
        <v>62</v>
      </c>
      <c r="C64">
        <f ca="1">OFFSET('84p stat'!$A$1,A64*20,0)</f>
        <v>0</v>
      </c>
      <c r="D64" s="15">
        <f>'42 end'!J112</f>
        <v>0</v>
      </c>
      <c r="E64" s="15">
        <f>'84 end'!J112</f>
        <v>0</v>
      </c>
      <c r="F64" s="5">
        <f>'168 end'!J92</f>
        <v>0</v>
      </c>
      <c r="G64" s="15">
        <f>'336 end'!J92</f>
        <v>0</v>
      </c>
      <c r="H64" s="15">
        <f>'672 end'!J92</f>
        <v>0</v>
      </c>
      <c r="I64" s="24">
        <f>'1344 end'!J92</f>
        <v>0</v>
      </c>
      <c r="J64" s="24">
        <f>'2688 end'!J92</f>
        <v>0</v>
      </c>
      <c r="L64">
        <f t="shared" ca="1" si="99"/>
        <v>0</v>
      </c>
      <c r="M64" s="5" t="e">
        <f t="shared" ca="1" si="100"/>
        <v>#DIV/0!</v>
      </c>
      <c r="N64" s="5" t="e">
        <f t="shared" ca="1" si="101"/>
        <v>#DIV/0!</v>
      </c>
      <c r="O64" s="5" t="e">
        <f t="shared" ca="1" si="102"/>
        <v>#DIV/0!</v>
      </c>
      <c r="P64" s="5" t="e">
        <f t="shared" ca="1" si="103"/>
        <v>#DIV/0!</v>
      </c>
      <c r="Q64" s="5" t="e">
        <f t="shared" ca="1" si="104"/>
        <v>#DIV/0!</v>
      </c>
      <c r="R64" s="5" t="e">
        <f t="shared" ca="1" si="105"/>
        <v>#DIV/0!</v>
      </c>
      <c r="S64" s="5" t="e">
        <f t="shared" ca="1" si="106"/>
        <v>#DIV/0!</v>
      </c>
      <c r="U64">
        <f t="shared" ca="1" si="107"/>
        <v>0</v>
      </c>
      <c r="V64" s="5">
        <f t="shared" si="108"/>
        <v>0</v>
      </c>
      <c r="W64" s="5">
        <f t="shared" si="109"/>
        <v>0</v>
      </c>
      <c r="X64" s="5">
        <f t="shared" si="110"/>
        <v>0</v>
      </c>
      <c r="Y64" s="5">
        <f t="shared" si="111"/>
        <v>0</v>
      </c>
      <c r="Z64" s="5">
        <f t="shared" si="112"/>
        <v>0</v>
      </c>
      <c r="AA64" s="5">
        <f t="shared" si="113"/>
        <v>0</v>
      </c>
      <c r="AB64" s="5">
        <f t="shared" si="114"/>
        <v>0</v>
      </c>
    </row>
    <row r="65" spans="1:28" x14ac:dyDescent="0.25">
      <c r="A65">
        <v>63</v>
      </c>
      <c r="C65">
        <f ca="1">OFFSET('84p stat'!$A$1,A65*20,0)</f>
        <v>0</v>
      </c>
      <c r="D65" s="15">
        <f>'42 end'!J113</f>
        <v>0</v>
      </c>
      <c r="E65" s="15">
        <f>'84 end'!J113</f>
        <v>0</v>
      </c>
      <c r="F65" s="5">
        <f>'168 end'!J93</f>
        <v>0</v>
      </c>
      <c r="G65" s="15">
        <f>'336 end'!J93</f>
        <v>0</v>
      </c>
      <c r="H65" s="5">
        <f>'672 end'!J93</f>
        <v>0</v>
      </c>
      <c r="I65" s="24">
        <f>'1344 end'!J93</f>
        <v>0</v>
      </c>
      <c r="J65" s="24">
        <f>'2688 end'!J93</f>
        <v>0</v>
      </c>
      <c r="L65">
        <f t="shared" ca="1" si="99"/>
        <v>0</v>
      </c>
      <c r="M65" s="5" t="e">
        <f t="shared" ca="1" si="100"/>
        <v>#DIV/0!</v>
      </c>
      <c r="N65" s="5" t="e">
        <f t="shared" ca="1" si="101"/>
        <v>#DIV/0!</v>
      </c>
      <c r="O65" s="5" t="e">
        <f t="shared" ca="1" si="102"/>
        <v>#DIV/0!</v>
      </c>
      <c r="P65" s="5" t="e">
        <f t="shared" ca="1" si="103"/>
        <v>#DIV/0!</v>
      </c>
      <c r="Q65" s="5" t="e">
        <f t="shared" ca="1" si="104"/>
        <v>#DIV/0!</v>
      </c>
      <c r="R65" s="5" t="e">
        <f t="shared" ca="1" si="105"/>
        <v>#DIV/0!</v>
      </c>
      <c r="S65" s="5" t="e">
        <f t="shared" ca="1" si="106"/>
        <v>#DIV/0!</v>
      </c>
      <c r="U65">
        <f t="shared" ca="1" si="107"/>
        <v>0</v>
      </c>
      <c r="V65" s="5">
        <f t="shared" si="108"/>
        <v>0</v>
      </c>
      <c r="W65" s="5">
        <f t="shared" si="109"/>
        <v>0</v>
      </c>
      <c r="X65" s="5">
        <f t="shared" si="110"/>
        <v>0</v>
      </c>
      <c r="Y65" s="5">
        <f t="shared" si="111"/>
        <v>0</v>
      </c>
      <c r="Z65" s="5">
        <f t="shared" si="112"/>
        <v>0</v>
      </c>
      <c r="AA65" s="5">
        <f t="shared" si="113"/>
        <v>0</v>
      </c>
      <c r="AB65" s="5">
        <f t="shared" si="114"/>
        <v>0</v>
      </c>
    </row>
    <row r="66" spans="1:28" x14ac:dyDescent="0.25">
      <c r="A66">
        <v>64</v>
      </c>
      <c r="C66">
        <f ca="1">OFFSET('84p stat'!$A$1,A66*20,0)</f>
        <v>0</v>
      </c>
      <c r="D66" s="15">
        <f>'42 end'!J114</f>
        <v>0</v>
      </c>
      <c r="E66" s="15">
        <f>'84 end'!J114</f>
        <v>0</v>
      </c>
      <c r="F66" s="5">
        <f>'168 end'!J94</f>
        <v>0</v>
      </c>
      <c r="G66" s="15">
        <f>'336 end'!J94</f>
        <v>0</v>
      </c>
      <c r="H66" s="5">
        <f>'672 end'!J94</f>
        <v>0</v>
      </c>
      <c r="I66" s="24">
        <f>'1344 end'!J94</f>
        <v>0</v>
      </c>
      <c r="J66" s="24">
        <f>'2688 end'!J94</f>
        <v>0</v>
      </c>
      <c r="L66">
        <f t="shared" ca="1" si="99"/>
        <v>0</v>
      </c>
      <c r="M66" s="5" t="e">
        <f t="shared" ca="1" si="100"/>
        <v>#DIV/0!</v>
      </c>
      <c r="N66" s="5" t="e">
        <f t="shared" ca="1" si="101"/>
        <v>#DIV/0!</v>
      </c>
      <c r="O66" s="5" t="e">
        <f t="shared" ca="1" si="102"/>
        <v>#DIV/0!</v>
      </c>
      <c r="P66" s="5" t="e">
        <f t="shared" ca="1" si="103"/>
        <v>#DIV/0!</v>
      </c>
      <c r="Q66" s="5" t="e">
        <f t="shared" ca="1" si="104"/>
        <v>#DIV/0!</v>
      </c>
      <c r="R66" s="5" t="e">
        <f t="shared" ca="1" si="105"/>
        <v>#DIV/0!</v>
      </c>
      <c r="S66" s="5" t="e">
        <f t="shared" ca="1" si="106"/>
        <v>#DIV/0!</v>
      </c>
      <c r="U66">
        <f t="shared" ca="1" si="107"/>
        <v>0</v>
      </c>
      <c r="V66" s="5">
        <f t="shared" si="108"/>
        <v>0</v>
      </c>
      <c r="W66" s="5">
        <f t="shared" si="109"/>
        <v>0</v>
      </c>
      <c r="X66" s="5">
        <f t="shared" si="110"/>
        <v>0</v>
      </c>
      <c r="Y66" s="5">
        <f t="shared" si="111"/>
        <v>0</v>
      </c>
      <c r="Z66" s="5">
        <f t="shared" si="112"/>
        <v>0</v>
      </c>
      <c r="AA66" s="5">
        <f t="shared" si="113"/>
        <v>0</v>
      </c>
      <c r="AB66" s="5">
        <f t="shared" si="114"/>
        <v>0</v>
      </c>
    </row>
    <row r="67" spans="1:28" x14ac:dyDescent="0.25">
      <c r="A67">
        <v>65</v>
      </c>
      <c r="C67">
        <f ca="1">OFFSET('84p stat'!$A$1,A67*20,0)</f>
        <v>0</v>
      </c>
      <c r="D67" s="15">
        <f>'42 end'!J115</f>
        <v>0</v>
      </c>
      <c r="E67" s="15">
        <f>'84 end'!J115</f>
        <v>0</v>
      </c>
      <c r="F67" s="5">
        <f>'168 end'!J95</f>
        <v>0</v>
      </c>
      <c r="G67" s="15">
        <f>'336 end'!J95</f>
        <v>0</v>
      </c>
      <c r="H67" s="5">
        <f>'672 end'!J95</f>
        <v>0</v>
      </c>
      <c r="I67" s="24">
        <f>'1344 end'!J95</f>
        <v>0</v>
      </c>
      <c r="J67" s="24">
        <f>'2688 end'!J95</f>
        <v>0</v>
      </c>
      <c r="L67">
        <f t="shared" ca="1" si="99"/>
        <v>0</v>
      </c>
      <c r="M67" s="5" t="e">
        <f t="shared" ca="1" si="100"/>
        <v>#DIV/0!</v>
      </c>
      <c r="N67" s="5" t="e">
        <f t="shared" ca="1" si="101"/>
        <v>#DIV/0!</v>
      </c>
      <c r="O67" s="5" t="e">
        <f t="shared" ca="1" si="102"/>
        <v>#DIV/0!</v>
      </c>
      <c r="P67" s="5" t="e">
        <f t="shared" ca="1" si="103"/>
        <v>#DIV/0!</v>
      </c>
      <c r="Q67" s="5" t="e">
        <f t="shared" ca="1" si="104"/>
        <v>#DIV/0!</v>
      </c>
      <c r="R67" s="5" t="e">
        <f t="shared" ca="1" si="105"/>
        <v>#DIV/0!</v>
      </c>
      <c r="S67" s="5" t="e">
        <f t="shared" ca="1" si="106"/>
        <v>#DIV/0!</v>
      </c>
      <c r="U67">
        <f t="shared" ca="1" si="107"/>
        <v>0</v>
      </c>
      <c r="V67" s="5">
        <f t="shared" si="108"/>
        <v>0</v>
      </c>
      <c r="W67" s="5">
        <f t="shared" si="109"/>
        <v>0</v>
      </c>
      <c r="X67" s="5">
        <f t="shared" si="110"/>
        <v>0</v>
      </c>
      <c r="Y67" s="5">
        <f t="shared" si="111"/>
        <v>0</v>
      </c>
      <c r="Z67" s="5">
        <f t="shared" si="112"/>
        <v>0</v>
      </c>
      <c r="AA67" s="5">
        <f t="shared" si="113"/>
        <v>0</v>
      </c>
      <c r="AB67" s="5">
        <f t="shared" si="114"/>
        <v>0</v>
      </c>
    </row>
    <row r="68" spans="1:28" x14ac:dyDescent="0.25">
      <c r="A68">
        <v>66</v>
      </c>
      <c r="C68">
        <f ca="1">OFFSET('84p stat'!$A$1,A68*20,0)</f>
        <v>0</v>
      </c>
      <c r="D68" s="15">
        <f>'42 end'!J116</f>
        <v>0</v>
      </c>
      <c r="E68" s="15">
        <f>'84 end'!J116</f>
        <v>0</v>
      </c>
      <c r="F68" s="5">
        <f>'168 end'!J96</f>
        <v>0</v>
      </c>
      <c r="G68" s="15">
        <f>'336 end'!J96</f>
        <v>0</v>
      </c>
      <c r="H68" s="5">
        <f>'672 end'!J96</f>
        <v>0</v>
      </c>
      <c r="I68" s="24">
        <f>'1344 end'!J96</f>
        <v>0</v>
      </c>
      <c r="J68" s="24">
        <f>'2688 end'!J96</f>
        <v>0</v>
      </c>
      <c r="L68">
        <f t="shared" ca="1" si="99"/>
        <v>0</v>
      </c>
      <c r="M68" s="5" t="e">
        <f t="shared" ca="1" si="100"/>
        <v>#DIV/0!</v>
      </c>
      <c r="N68" s="5" t="e">
        <f t="shared" ca="1" si="101"/>
        <v>#DIV/0!</v>
      </c>
      <c r="O68" s="5" t="e">
        <f t="shared" ca="1" si="102"/>
        <v>#DIV/0!</v>
      </c>
      <c r="P68" s="5" t="e">
        <f t="shared" ca="1" si="103"/>
        <v>#DIV/0!</v>
      </c>
      <c r="Q68" s="5" t="e">
        <f t="shared" ca="1" si="104"/>
        <v>#DIV/0!</v>
      </c>
      <c r="R68" s="5" t="e">
        <f t="shared" ca="1" si="105"/>
        <v>#DIV/0!</v>
      </c>
      <c r="S68" s="5" t="e">
        <f t="shared" ca="1" si="106"/>
        <v>#DIV/0!</v>
      </c>
      <c r="U68">
        <f t="shared" ca="1" si="107"/>
        <v>0</v>
      </c>
      <c r="V68" s="5">
        <f t="shared" si="108"/>
        <v>0</v>
      </c>
      <c r="W68" s="5">
        <f t="shared" si="109"/>
        <v>0</v>
      </c>
      <c r="X68" s="5">
        <f t="shared" si="110"/>
        <v>0</v>
      </c>
      <c r="Y68" s="5">
        <f t="shared" si="111"/>
        <v>0</v>
      </c>
      <c r="Z68" s="5">
        <f t="shared" si="112"/>
        <v>0</v>
      </c>
      <c r="AA68" s="5">
        <f t="shared" si="113"/>
        <v>0</v>
      </c>
      <c r="AB68" s="5">
        <f t="shared" si="114"/>
        <v>0</v>
      </c>
    </row>
    <row r="69" spans="1:28" x14ac:dyDescent="0.25">
      <c r="A69">
        <v>67</v>
      </c>
      <c r="C69">
        <f ca="1">OFFSET('84p stat'!$A$1,A69*20,0)</f>
        <v>0</v>
      </c>
      <c r="D69" s="15">
        <f>'42 end'!J117</f>
        <v>0</v>
      </c>
      <c r="E69" s="15">
        <f>'84 end'!J117</f>
        <v>0</v>
      </c>
      <c r="F69" s="5">
        <f>'168 end'!J97</f>
        <v>0</v>
      </c>
      <c r="G69" s="15">
        <f>'336 end'!J97</f>
        <v>0</v>
      </c>
      <c r="H69" s="5">
        <f>'672 end'!J97</f>
        <v>0</v>
      </c>
      <c r="I69" s="24">
        <f>'1344 end'!J97</f>
        <v>0</v>
      </c>
      <c r="J69" s="24">
        <f>'2688 end'!J97</f>
        <v>0</v>
      </c>
      <c r="L69">
        <f t="shared" ca="1" si="99"/>
        <v>0</v>
      </c>
      <c r="M69" s="5" t="e">
        <f t="shared" ca="1" si="100"/>
        <v>#DIV/0!</v>
      </c>
      <c r="N69" s="5" t="e">
        <f t="shared" ca="1" si="101"/>
        <v>#DIV/0!</v>
      </c>
      <c r="O69" s="5" t="e">
        <f t="shared" ca="1" si="102"/>
        <v>#DIV/0!</v>
      </c>
      <c r="P69" s="5" t="e">
        <f t="shared" ca="1" si="103"/>
        <v>#DIV/0!</v>
      </c>
      <c r="Q69" s="5" t="e">
        <f t="shared" ca="1" si="104"/>
        <v>#DIV/0!</v>
      </c>
      <c r="R69" s="5" t="e">
        <f t="shared" ca="1" si="105"/>
        <v>#DIV/0!</v>
      </c>
      <c r="S69" s="5" t="e">
        <f t="shared" ca="1" si="106"/>
        <v>#DIV/0!</v>
      </c>
      <c r="U69">
        <f t="shared" ca="1" si="107"/>
        <v>0</v>
      </c>
      <c r="V69" s="5">
        <f t="shared" si="108"/>
        <v>0</v>
      </c>
      <c r="W69" s="5">
        <f t="shared" si="109"/>
        <v>0</v>
      </c>
      <c r="X69" s="5">
        <f t="shared" si="110"/>
        <v>0</v>
      </c>
      <c r="Y69" s="5">
        <f t="shared" si="111"/>
        <v>0</v>
      </c>
      <c r="Z69" s="5">
        <f t="shared" si="112"/>
        <v>0</v>
      </c>
      <c r="AA69" s="5">
        <f t="shared" si="113"/>
        <v>0</v>
      </c>
      <c r="AB69" s="5">
        <f t="shared" si="114"/>
        <v>0</v>
      </c>
    </row>
    <row r="70" spans="1:28" x14ac:dyDescent="0.25">
      <c r="A70">
        <v>68</v>
      </c>
      <c r="C70">
        <f ca="1">OFFSET('84p stat'!$A$1,A70*20,0)</f>
        <v>0</v>
      </c>
      <c r="D70" s="15">
        <f>'42 end'!J118</f>
        <v>0</v>
      </c>
      <c r="E70" s="15">
        <f>'84 end'!J118</f>
        <v>0</v>
      </c>
      <c r="F70" s="5">
        <f>'168 end'!J98</f>
        <v>0</v>
      </c>
      <c r="G70" s="15">
        <f>'336 end'!J98</f>
        <v>0</v>
      </c>
      <c r="H70" s="5">
        <f>'672 end'!J98</f>
        <v>0</v>
      </c>
      <c r="I70" s="24">
        <f>'1344 end'!J98</f>
        <v>0</v>
      </c>
      <c r="J70" s="24">
        <f>'2688 end'!J98</f>
        <v>0</v>
      </c>
      <c r="L70">
        <f t="shared" ca="1" si="99"/>
        <v>0</v>
      </c>
      <c r="M70" s="5" t="e">
        <f t="shared" ca="1" si="100"/>
        <v>#DIV/0!</v>
      </c>
      <c r="N70" s="5" t="e">
        <f t="shared" ca="1" si="101"/>
        <v>#DIV/0!</v>
      </c>
      <c r="O70" s="5" t="e">
        <f t="shared" ca="1" si="102"/>
        <v>#DIV/0!</v>
      </c>
      <c r="P70" s="5" t="e">
        <f t="shared" ca="1" si="103"/>
        <v>#DIV/0!</v>
      </c>
      <c r="Q70" s="5" t="e">
        <f t="shared" ca="1" si="104"/>
        <v>#DIV/0!</v>
      </c>
      <c r="R70" s="5" t="e">
        <f t="shared" ca="1" si="105"/>
        <v>#DIV/0!</v>
      </c>
      <c r="S70" s="5" t="e">
        <f t="shared" ca="1" si="106"/>
        <v>#DIV/0!</v>
      </c>
      <c r="U70">
        <f t="shared" ca="1" si="107"/>
        <v>0</v>
      </c>
      <c r="V70" s="5">
        <f t="shared" si="108"/>
        <v>0</v>
      </c>
      <c r="W70" s="5">
        <f t="shared" si="109"/>
        <v>0</v>
      </c>
      <c r="X70" s="5">
        <f t="shared" si="110"/>
        <v>0</v>
      </c>
      <c r="Y70" s="5">
        <f t="shared" si="111"/>
        <v>0</v>
      </c>
      <c r="Z70" s="5">
        <f t="shared" si="112"/>
        <v>0</v>
      </c>
      <c r="AA70" s="5">
        <f t="shared" si="113"/>
        <v>0</v>
      </c>
      <c r="AB70" s="5">
        <f t="shared" si="114"/>
        <v>0</v>
      </c>
    </row>
    <row r="71" spans="1:28" x14ac:dyDescent="0.25">
      <c r="A71">
        <v>69</v>
      </c>
      <c r="C71">
        <f ca="1">OFFSET('84p stat'!$A$1,A71*20,0)</f>
        <v>0</v>
      </c>
      <c r="D71" s="15">
        <f>'42 end'!J119</f>
        <v>0</v>
      </c>
      <c r="E71" s="15">
        <f>'84 end'!J119</f>
        <v>0</v>
      </c>
      <c r="F71" s="5">
        <f>'168 end'!J99</f>
        <v>0</v>
      </c>
      <c r="G71" s="15">
        <f>'336 end'!J99</f>
        <v>0</v>
      </c>
      <c r="H71" s="5">
        <f>'672 end'!J99</f>
        <v>0</v>
      </c>
      <c r="I71" s="24">
        <f>'1344 end'!J99</f>
        <v>0</v>
      </c>
      <c r="J71" s="24">
        <f>'2688 end'!J99</f>
        <v>0</v>
      </c>
      <c r="L71">
        <f t="shared" ca="1" si="99"/>
        <v>0</v>
      </c>
      <c r="M71" s="5" t="e">
        <f t="shared" ca="1" si="100"/>
        <v>#DIV/0!</v>
      </c>
      <c r="N71" s="5" t="e">
        <f t="shared" ca="1" si="101"/>
        <v>#DIV/0!</v>
      </c>
      <c r="O71" s="5" t="e">
        <f t="shared" ca="1" si="102"/>
        <v>#DIV/0!</v>
      </c>
      <c r="P71" s="5" t="e">
        <f t="shared" ca="1" si="103"/>
        <v>#DIV/0!</v>
      </c>
      <c r="Q71" s="5" t="e">
        <f t="shared" ca="1" si="104"/>
        <v>#DIV/0!</v>
      </c>
      <c r="R71" s="5" t="e">
        <f t="shared" ca="1" si="105"/>
        <v>#DIV/0!</v>
      </c>
      <c r="S71" s="5" t="e">
        <f t="shared" ca="1" si="106"/>
        <v>#DIV/0!</v>
      </c>
      <c r="U71">
        <f t="shared" ca="1" si="107"/>
        <v>0</v>
      </c>
      <c r="V71" s="5">
        <f t="shared" si="108"/>
        <v>0</v>
      </c>
      <c r="W71" s="5">
        <f t="shared" si="109"/>
        <v>0</v>
      </c>
      <c r="X71" s="5">
        <f t="shared" si="110"/>
        <v>0</v>
      </c>
      <c r="Y71" s="5">
        <f t="shared" si="111"/>
        <v>0</v>
      </c>
      <c r="Z71" s="5">
        <f t="shared" si="112"/>
        <v>0</v>
      </c>
      <c r="AA71" s="5">
        <f t="shared" si="113"/>
        <v>0</v>
      </c>
      <c r="AB71" s="5">
        <f t="shared" si="114"/>
        <v>0</v>
      </c>
    </row>
    <row r="72" spans="1:28" x14ac:dyDescent="0.25">
      <c r="A72">
        <v>70</v>
      </c>
      <c r="C72">
        <f ca="1">OFFSET('84p stat'!$A$1,A72*20,0)</f>
        <v>0</v>
      </c>
      <c r="D72" s="15">
        <f>'42 end'!J120</f>
        <v>0</v>
      </c>
      <c r="E72" s="15">
        <f>'84 end'!J120</f>
        <v>0</v>
      </c>
      <c r="F72" s="5">
        <f>'168 end'!J100</f>
        <v>0</v>
      </c>
      <c r="G72" s="15">
        <f>'336 end'!J100</f>
        <v>0</v>
      </c>
      <c r="H72" s="5">
        <f>'672 end'!J100</f>
        <v>0</v>
      </c>
      <c r="I72" s="24">
        <f>'1344 end'!J100</f>
        <v>0</v>
      </c>
      <c r="J72" s="24">
        <f>'2688 end'!J100</f>
        <v>0</v>
      </c>
      <c r="L72">
        <f t="shared" ca="1" si="99"/>
        <v>0</v>
      </c>
      <c r="M72" s="5" t="e">
        <f t="shared" ca="1" si="100"/>
        <v>#DIV/0!</v>
      </c>
      <c r="N72" s="5" t="e">
        <f t="shared" ca="1" si="101"/>
        <v>#DIV/0!</v>
      </c>
      <c r="O72" s="5" t="e">
        <f t="shared" ca="1" si="102"/>
        <v>#DIV/0!</v>
      </c>
      <c r="P72" s="5" t="e">
        <f t="shared" ca="1" si="103"/>
        <v>#DIV/0!</v>
      </c>
      <c r="Q72" s="5" t="e">
        <f t="shared" ca="1" si="104"/>
        <v>#DIV/0!</v>
      </c>
      <c r="R72" s="5" t="e">
        <f t="shared" ca="1" si="105"/>
        <v>#DIV/0!</v>
      </c>
      <c r="S72" s="5" t="e">
        <f t="shared" ca="1" si="106"/>
        <v>#DIV/0!</v>
      </c>
      <c r="U72">
        <f t="shared" ca="1" si="107"/>
        <v>0</v>
      </c>
      <c r="V72" s="5">
        <f t="shared" si="108"/>
        <v>0</v>
      </c>
      <c r="W72" s="5">
        <f t="shared" si="109"/>
        <v>0</v>
      </c>
      <c r="X72" s="5">
        <f t="shared" si="110"/>
        <v>0</v>
      </c>
      <c r="Y72" s="5">
        <f t="shared" si="111"/>
        <v>0</v>
      </c>
      <c r="Z72" s="5">
        <f t="shared" si="112"/>
        <v>0</v>
      </c>
      <c r="AA72" s="5">
        <f t="shared" si="113"/>
        <v>0</v>
      </c>
      <c r="AB72" s="5">
        <f t="shared" si="114"/>
        <v>0</v>
      </c>
    </row>
    <row r="73" spans="1:28" x14ac:dyDescent="0.25">
      <c r="D73" s="15"/>
      <c r="L73" t="s">
        <v>76</v>
      </c>
    </row>
    <row r="74" spans="1:28" x14ac:dyDescent="0.25">
      <c r="B74" t="s">
        <v>80</v>
      </c>
      <c r="C74" t="s">
        <v>65</v>
      </c>
      <c r="D74" s="14">
        <v>42</v>
      </c>
      <c r="E74" s="14">
        <v>84</v>
      </c>
      <c r="F74">
        <v>168</v>
      </c>
      <c r="G74" s="14">
        <v>336</v>
      </c>
      <c r="H74">
        <v>672</v>
      </c>
      <c r="I74" s="23">
        <v>1344</v>
      </c>
      <c r="J74" s="23">
        <v>2688</v>
      </c>
      <c r="L74" t="s">
        <v>78</v>
      </c>
      <c r="M74">
        <v>42</v>
      </c>
      <c r="N74">
        <v>84</v>
      </c>
      <c r="O74">
        <v>168</v>
      </c>
      <c r="P74">
        <v>336</v>
      </c>
      <c r="Q74">
        <v>672</v>
      </c>
      <c r="R74">
        <v>1344</v>
      </c>
      <c r="S74">
        <v>2688</v>
      </c>
    </row>
    <row r="75" spans="1:28" x14ac:dyDescent="0.25">
      <c r="A75">
        <v>1</v>
      </c>
      <c r="C75" t="str">
        <f ca="1">OFFSET('42p stat'!$A$1,A75*20,0)</f>
        <v>CUDA Time</v>
      </c>
      <c r="D75" s="15">
        <f ca="1">'42 end'!J178</f>
        <v>555.21939799999984</v>
      </c>
      <c r="E75" s="15">
        <f ca="1">'84 end'!J178</f>
        <v>966.43454483999494</v>
      </c>
      <c r="F75" s="5">
        <f ca="1">'168 end'!J139</f>
        <v>1755.6620155600019</v>
      </c>
      <c r="G75" s="15">
        <f ca="1">'336 end'!J139</f>
        <v>734.44199700000172</v>
      </c>
      <c r="H75" s="5">
        <f ca="1">'672 end'!J139</f>
        <v>54.98931924</v>
      </c>
      <c r="I75" s="24">
        <f ca="1">'1344 end'!J139</f>
        <v>1657.5885990000013</v>
      </c>
      <c r="J75" s="24">
        <f ca="1">'2688 end'!J139</f>
        <v>33.298537766436212</v>
      </c>
      <c r="L75" t="str">
        <f ca="1">C75</f>
        <v>CUDA Time</v>
      </c>
      <c r="M75" s="5">
        <f t="shared" ref="M75:S75" ca="1" si="115">$B$1*POWER(M3,2)*SQRT(D75/(POWER(D3*$C$1,2))+D$94/(POWER(D$20*$C$1,2)))</f>
        <v>3.0754442642725865E-3</v>
      </c>
      <c r="N75" s="5">
        <f t="shared" ca="1" si="115"/>
        <v>1.38845722615641E-2</v>
      </c>
      <c r="O75" s="5">
        <f t="shared" ca="1" si="115"/>
        <v>6.5828468853842304E-2</v>
      </c>
      <c r="P75" s="5">
        <f t="shared" ca="1" si="115"/>
        <v>0.13413613577591785</v>
      </c>
      <c r="Q75" s="5">
        <f t="shared" ca="1" si="115"/>
        <v>99.459141596724891</v>
      </c>
      <c r="R75" s="5">
        <f t="shared" ca="1" si="115"/>
        <v>4.2377706012955263E-2</v>
      </c>
      <c r="S75" s="5" t="e">
        <f t="shared" ca="1" si="115"/>
        <v>#DIV/0!</v>
      </c>
    </row>
    <row r="76" spans="1:28" x14ac:dyDescent="0.25">
      <c r="A76">
        <v>2</v>
      </c>
      <c r="C76" t="str">
        <f ca="1">OFFSET('42p stat'!$A$1,A76*20,0)</f>
        <v>CUDA</v>
      </c>
      <c r="D76" s="15">
        <f ca="1">'42 end'!J179</f>
        <v>0</v>
      </c>
      <c r="E76" s="15">
        <f ca="1">'84 end'!J179</f>
        <v>0</v>
      </c>
      <c r="F76" s="5">
        <f ca="1">'168 end'!J140</f>
        <v>0</v>
      </c>
      <c r="G76" s="15">
        <f ca="1">'336 end'!J140</f>
        <v>0</v>
      </c>
      <c r="H76" s="5">
        <f ca="1">'672 end'!J140</f>
        <v>0</v>
      </c>
      <c r="I76" s="24">
        <f ca="1">'1344 end'!J140</f>
        <v>0</v>
      </c>
      <c r="J76" s="24">
        <f ca="1">'2688 end'!J140</f>
        <v>0</v>
      </c>
      <c r="L76" t="str">
        <f t="shared" ref="L76:L87" ca="1" si="116">C76</f>
        <v>CUDA</v>
      </c>
      <c r="M76" s="5" t="e">
        <f t="shared" ref="M76:M103" ca="1" si="117">$B$1*POWER(M4,2)*SQRT(D76/(POWER(D4*$C$1,2))+D$94/(POWER(D$20*$C$1,2)))</f>
        <v>#DIV/0!</v>
      </c>
      <c r="N76" s="5" t="e">
        <f t="shared" ref="N76:N103" ca="1" si="118">$B$1*POWER(N4,2)*SQRT(E76/(POWER(E4*$C$1,2))+E$94/(POWER(E$20*$C$1,2)))</f>
        <v>#DIV/0!</v>
      </c>
      <c r="O76" s="5" t="e">
        <f t="shared" ref="O76:O103" ca="1" si="119">$B$1*POWER(O4,2)*SQRT(F76/(POWER(F4*$C$1,2))+F$94/(POWER(F$20*$C$1,2)))</f>
        <v>#DIV/0!</v>
      </c>
      <c r="P76" s="5" t="e">
        <f t="shared" ref="P76:P103" ca="1" si="120">$B$1*POWER(P4,2)*SQRT(G76/(POWER(G4*$C$1,2))+G$94/(POWER(G$20*$C$1,2)))</f>
        <v>#DIV/0!</v>
      </c>
      <c r="Q76" s="5" t="e">
        <f t="shared" ref="Q76:Q103" ca="1" si="121">$B$1*POWER(Q4,2)*SQRT(H76/(POWER(H4*$C$1,2))+H$94/(POWER(H$20*$C$1,2)))</f>
        <v>#DIV/0!</v>
      </c>
      <c r="R76" s="5" t="e">
        <f t="shared" ref="R76:R103" ca="1" si="122">$B$1*POWER(R4,2)*SQRT(I76/(POWER(I4*$C$1,2))+I$94/(POWER(I$20*$C$1,2)))</f>
        <v>#DIV/0!</v>
      </c>
      <c r="S76" s="5" t="e">
        <f t="shared" ref="S76:S103" ca="1" si="123">$B$1*POWER(S4,2)*SQRT(J76/(POWER(J4*$C$1,2))+J$94/(POWER(J$20*$C$1,2)))</f>
        <v>#DIV/0!</v>
      </c>
    </row>
    <row r="77" spans="1:28" x14ac:dyDescent="0.25">
      <c r="A77">
        <v>3</v>
      </c>
      <c r="C77" t="str">
        <f ca="1">OFFSET('42p stat'!$A$1,A77*20,0)</f>
        <v>CUDA non hash</v>
      </c>
      <c r="D77" s="15">
        <f ca="1">'42 end'!J180</f>
        <v>241.78230755999925</v>
      </c>
      <c r="E77" s="15">
        <f ca="1">'84 end'!J180</f>
        <v>192.40319255999998</v>
      </c>
      <c r="F77" s="5">
        <f ca="1">'168 end'!J141</f>
        <v>385.20235243999991</v>
      </c>
      <c r="G77" s="15">
        <f ca="1">'336 end'!J141</f>
        <v>253.82510635999989</v>
      </c>
      <c r="H77" s="5">
        <f ca="1">'672 end'!J141</f>
        <v>9.3679888399999918</v>
      </c>
      <c r="I77" s="24">
        <f ca="1">'1344 end'!J141</f>
        <v>804.11941555999817</v>
      </c>
      <c r="J77" s="24">
        <f ca="1">'2688 end'!J141</f>
        <v>39265.437665999991</v>
      </c>
      <c r="L77" t="str">
        <f t="shared" ca="1" si="116"/>
        <v>CUDA non hash</v>
      </c>
      <c r="M77" s="5">
        <f t="shared" ca="1" si="117"/>
        <v>2.1371288151584124E-3</v>
      </c>
      <c r="N77" s="5">
        <f t="shared" ca="1" si="118"/>
        <v>6.4953593868961636E-3</v>
      </c>
      <c r="O77" s="5">
        <f t="shared" ca="1" si="119"/>
        <v>3.5748384126215657E-2</v>
      </c>
      <c r="P77" s="5">
        <f t="shared" ca="1" si="120"/>
        <v>0.1046490816353752</v>
      </c>
      <c r="Q77" s="5">
        <f t="shared" ca="1" si="121"/>
        <v>64.016141653521359</v>
      </c>
      <c r="R77" s="5">
        <f t="shared" ca="1" si="122"/>
        <v>3.7066044610865011E-4</v>
      </c>
      <c r="S77" s="5" t="e">
        <f t="shared" ca="1" si="123"/>
        <v>#DIV/0!</v>
      </c>
    </row>
    <row r="78" spans="1:28" x14ac:dyDescent="0.25">
      <c r="A78">
        <v>4</v>
      </c>
      <c r="C78" t="str">
        <f ca="1">OFFSET('42p stat'!$A$1,A78*20,0)</f>
        <v>CUDA ant</v>
      </c>
      <c r="D78" s="15">
        <f ca="1">'42 end'!J181</f>
        <v>39.667410239999455</v>
      </c>
      <c r="E78" s="15">
        <f ca="1">'84 end'!J181</f>
        <v>424.08490299999954</v>
      </c>
      <c r="F78" s="5">
        <f ca="1">'168 end'!J142</f>
        <v>56.386863000001007</v>
      </c>
      <c r="G78" s="15">
        <f ca="1">'336 end'!J142</f>
        <v>412.3375420000018</v>
      </c>
      <c r="H78" s="5">
        <f ca="1">'672 end'!J142</f>
        <v>15.335765240000176</v>
      </c>
      <c r="I78" s="24">
        <f ca="1">'1344 end'!J142</f>
        <v>782.01738299999613</v>
      </c>
      <c r="J78" s="24">
        <f ca="1">'2688 end'!J142</f>
        <v>1980.8333059999959</v>
      </c>
      <c r="L78" t="str">
        <f t="shared" ca="1" si="116"/>
        <v>CUDA ant</v>
      </c>
      <c r="M78" s="5">
        <f t="shared" ca="1" si="117"/>
        <v>9.6786323702732888E-4</v>
      </c>
      <c r="N78" s="5">
        <f t="shared" ca="1" si="118"/>
        <v>4.1599322759572933E-3</v>
      </c>
      <c r="O78" s="5">
        <f t="shared" ca="1" si="119"/>
        <v>2.9133680495121248E-3</v>
      </c>
      <c r="P78" s="5">
        <f t="shared" ca="1" si="120"/>
        <v>8.1118165647543535E-3</v>
      </c>
      <c r="Q78" s="5">
        <f t="shared" ca="1" si="121"/>
        <v>3.2848618518135666</v>
      </c>
      <c r="R78" s="5">
        <f t="shared" ca="1" si="122"/>
        <v>3.2386878403295981E-2</v>
      </c>
      <c r="S78" s="5" t="e">
        <f t="shared" ca="1" si="123"/>
        <v>#DIV/0!</v>
      </c>
    </row>
    <row r="79" spans="1:28" x14ac:dyDescent="0.25">
      <c r="A79">
        <v>5</v>
      </c>
      <c r="C79" t="str">
        <f ca="1">OFFSET('42p stat'!$A$1,A79*20,0)</f>
        <v>CUDA ant par</v>
      </c>
      <c r="D79" s="15">
        <f ca="1">'42 end'!J182</f>
        <v>23.956116640000573</v>
      </c>
      <c r="E79" s="15">
        <f ca="1">'84 end'!J182</f>
        <v>24.619751840000067</v>
      </c>
      <c r="F79" s="5">
        <f ca="1">'168 end'!J143</f>
        <v>30.576082999999809</v>
      </c>
      <c r="G79" s="15">
        <f ca="1">'336 end'!J143</f>
        <v>43.064011999998449</v>
      </c>
      <c r="H79" s="5">
        <f ca="1">'672 end'!J143</f>
        <v>0.28699783999996425</v>
      </c>
      <c r="I79" s="24">
        <f ca="1">'1344 end'!J143</f>
        <v>52.734252039999518</v>
      </c>
      <c r="J79" s="24">
        <f ca="1">'2688 end'!J143</f>
        <v>22.283727999999524</v>
      </c>
      <c r="L79" t="str">
        <f t="shared" ca="1" si="116"/>
        <v>CUDA ant par</v>
      </c>
      <c r="M79" s="5">
        <f t="shared" ca="1" si="117"/>
        <v>7.9791893803075322E-4</v>
      </c>
      <c r="N79" s="5">
        <f t="shared" ca="1" si="118"/>
        <v>1.1930333998134762E-3</v>
      </c>
      <c r="O79" s="5">
        <f t="shared" ca="1" si="119"/>
        <v>2.6181811309676901E-3</v>
      </c>
      <c r="P79" s="5">
        <f t="shared" ca="1" si="120"/>
        <v>6.4005710797913227E-3</v>
      </c>
      <c r="Q79" s="5">
        <f t="shared" ca="1" si="121"/>
        <v>4.2571141249993731</v>
      </c>
      <c r="R79" s="5">
        <f t="shared" ca="1" si="122"/>
        <v>1.2612604479212086E-2</v>
      </c>
      <c r="S79" s="5" t="e">
        <f t="shared" ca="1" si="123"/>
        <v>#DIV/0!</v>
      </c>
    </row>
    <row r="80" spans="1:28" x14ac:dyDescent="0.25">
      <c r="A80">
        <v>6</v>
      </c>
      <c r="C80" t="str">
        <f ca="1">OFFSET('42p stat'!$A$1,A80*20,0)</f>
        <v>CUDA ant non hash</v>
      </c>
      <c r="D80" s="15">
        <f ca="1">'42 end'!J183</f>
        <v>32.333722359999932</v>
      </c>
      <c r="E80" s="15">
        <f ca="1">'84 end'!J183</f>
        <v>27.204547760000548</v>
      </c>
      <c r="F80" s="5">
        <f ca="1">'168 end'!J144</f>
        <v>28.304175000000154</v>
      </c>
      <c r="G80" s="15">
        <f ca="1">'336 end'!J144</f>
        <v>31.796936000000485</v>
      </c>
      <c r="H80" s="5">
        <f ca="1">'672 end'!J144</f>
        <v>0.11973799999998143</v>
      </c>
      <c r="I80" s="24">
        <f ca="1">'1344 end'!J144</f>
        <v>72.866144159999834</v>
      </c>
      <c r="J80" s="24">
        <f ca="1">'2688 end'!J144</f>
        <v>40.028506000000512</v>
      </c>
      <c r="L80" t="str">
        <f t="shared" ca="1" si="116"/>
        <v>CUDA ant non hash</v>
      </c>
      <c r="M80" s="5">
        <f t="shared" ca="1" si="117"/>
        <v>9.2169696528901078E-4</v>
      </c>
      <c r="N80" s="5">
        <f t="shared" ca="1" si="118"/>
        <v>1.3591240312951325E-3</v>
      </c>
      <c r="O80" s="5">
        <f t="shared" ca="1" si="119"/>
        <v>2.5357789491946884E-3</v>
      </c>
      <c r="P80" s="5">
        <f t="shared" ca="1" si="120"/>
        <v>5.8706647324116923E-3</v>
      </c>
      <c r="Q80" s="5">
        <f t="shared" ca="1" si="121"/>
        <v>3.2007807798216938</v>
      </c>
      <c r="R80" s="5">
        <f t="shared" ca="1" si="122"/>
        <v>3.1452438721295739E-5</v>
      </c>
      <c r="S80" s="5" t="e">
        <f t="shared" ca="1" si="123"/>
        <v>#DIV/0!</v>
      </c>
    </row>
    <row r="81" spans="1:19" x14ac:dyDescent="0.25">
      <c r="A81">
        <v>7</v>
      </c>
      <c r="C81" t="str">
        <f ca="1">OFFSET('42p stat'!$A$1,A81*20,0)</f>
        <v>CUDA ant add CPU Time</v>
      </c>
      <c r="D81" s="15">
        <f ca="1">'42 end'!J184</f>
        <v>106.03035464000023</v>
      </c>
      <c r="E81" s="15">
        <f ca="1">'84 end'!J184</f>
        <v>3017.7184431599981</v>
      </c>
      <c r="F81" s="5">
        <f ca="1">'168 end'!J145</f>
        <v>306.34780899999924</v>
      </c>
      <c r="G81" s="15">
        <f ca="1">'336 end'!J145</f>
        <v>402.61101299999865</v>
      </c>
      <c r="H81" s="5">
        <f ca="1">'672 end'!J145</f>
        <v>1037.6939059599993</v>
      </c>
      <c r="I81" s="24">
        <f ca="1">'1344 end'!J145</f>
        <v>16934.920549000006</v>
      </c>
      <c r="J81" s="24">
        <f ca="1">'2688 end'!J145</f>
        <v>2102.3650550000152</v>
      </c>
      <c r="L81" t="str">
        <f t="shared" ca="1" si="116"/>
        <v>CUDA ant add CPU Time</v>
      </c>
      <c r="M81" s="5">
        <f t="shared" ca="1" si="117"/>
        <v>7.8278050972945559E-2</v>
      </c>
      <c r="N81" s="5">
        <f t="shared" ca="1" si="118"/>
        <v>0.2101575620500977</v>
      </c>
      <c r="O81" s="5">
        <f t="shared" ca="1" si="119"/>
        <v>3.2753787172917839E-2</v>
      </c>
      <c r="P81" s="5">
        <f t="shared" ca="1" si="120"/>
        <v>1.9736022791633872E-2</v>
      </c>
      <c r="Q81" s="5">
        <f t="shared" ca="1" si="121"/>
        <v>4.5003860435075485</v>
      </c>
      <c r="R81" s="5">
        <f t="shared" ca="1" si="122"/>
        <v>6.6721547142388912E-2</v>
      </c>
      <c r="S81" s="5" t="e">
        <f t="shared" ca="1" si="123"/>
        <v>#DIV/0!</v>
      </c>
    </row>
    <row r="82" spans="1:19" x14ac:dyDescent="0.25">
      <c r="A82">
        <v>8</v>
      </c>
      <c r="C82" t="str">
        <f ca="1">OFFSET('42p stat'!$A$1,A82*20,0)</f>
        <v>CUDA ant add CPU12</v>
      </c>
      <c r="D82" s="15">
        <f ca="1">'42 end'!J185</f>
        <v>10833.327747439998</v>
      </c>
      <c r="E82" s="15">
        <f ca="1">'84 end'!J185</f>
        <v>2206.0787933599986</v>
      </c>
      <c r="F82" s="5">
        <f ca="1">'168 end'!J146</f>
        <v>2327.6502414400029</v>
      </c>
      <c r="G82" s="15">
        <f ca="1">'336 end'!J146</f>
        <v>16297.526058000005</v>
      </c>
      <c r="H82" s="5">
        <f ca="1">'672 end'!J146</f>
        <v>41283087.363891996</v>
      </c>
      <c r="I82" s="24">
        <f ca="1">'1344 end'!J146</f>
        <v>0</v>
      </c>
      <c r="J82" s="24">
        <f ca="1">'2688 end'!J146</f>
        <v>0</v>
      </c>
      <c r="L82" t="str">
        <f t="shared" ca="1" si="116"/>
        <v>CUDA ant add CPU12</v>
      </c>
      <c r="M82" s="5">
        <f t="shared" ca="1" si="117"/>
        <v>1.1147541622453769E-2</v>
      </c>
      <c r="N82" s="5">
        <f t="shared" ca="1" si="118"/>
        <v>1.4898041632331325E-2</v>
      </c>
      <c r="O82" s="5">
        <f t="shared" ca="1" si="119"/>
        <v>3.5623392538205324E-2</v>
      </c>
      <c r="P82" s="5">
        <f t="shared" ca="1" si="120"/>
        <v>0.14935129527172206</v>
      </c>
      <c r="Q82" s="5">
        <f t="shared" ca="1" si="121"/>
        <v>5.1694408938604088E-2</v>
      </c>
      <c r="R82" s="5" t="e">
        <f t="shared" ca="1" si="122"/>
        <v>#DIV/0!</v>
      </c>
      <c r="S82" s="5" t="e">
        <f t="shared" ca="1" si="123"/>
        <v>#DIV/0!</v>
      </c>
    </row>
    <row r="83" spans="1:19" x14ac:dyDescent="0.25">
      <c r="A83">
        <v>9</v>
      </c>
      <c r="C83" t="str">
        <f ca="1">OFFSET('42p stat'!$A$1,A83*20,0)</f>
        <v>CUDA opt</v>
      </c>
      <c r="D83" s="15">
        <f ca="1">'42 end'!J186</f>
        <v>0</v>
      </c>
      <c r="E83" s="15">
        <f ca="1">'84 end'!J186</f>
        <v>0</v>
      </c>
      <c r="F83" s="5">
        <f ca="1">'168 end'!J147</f>
        <v>0</v>
      </c>
      <c r="G83" s="15">
        <f ca="1">'336 end'!J147</f>
        <v>0</v>
      </c>
      <c r="H83" s="5">
        <f ca="1">'672 end'!J147</f>
        <v>0</v>
      </c>
      <c r="I83" s="24">
        <f ca="1">'1344 end'!J147</f>
        <v>76.576043000001349</v>
      </c>
      <c r="J83" s="24">
        <f ca="1">'2688 end'!J147</f>
        <v>1724.1896950000032</v>
      </c>
      <c r="L83" t="str">
        <f t="shared" ca="1" si="116"/>
        <v>CUDA opt</v>
      </c>
      <c r="M83" s="5" t="e">
        <f t="shared" ca="1" si="117"/>
        <v>#DIV/0!</v>
      </c>
      <c r="N83" s="5" t="e">
        <f t="shared" ca="1" si="118"/>
        <v>#DIV/0!</v>
      </c>
      <c r="O83" s="5" t="e">
        <f t="shared" ca="1" si="119"/>
        <v>#DIV/0!</v>
      </c>
      <c r="P83" s="5" t="e">
        <f t="shared" ca="1" si="120"/>
        <v>#DIV/0!</v>
      </c>
      <c r="Q83" s="5" t="e">
        <f t="shared" ca="1" si="121"/>
        <v>#DIV/0!</v>
      </c>
      <c r="R83" s="5">
        <f t="shared" ca="1" si="122"/>
        <v>1.1637332477796594E-2</v>
      </c>
      <c r="S83" s="5" t="e">
        <f t="shared" ca="1" si="123"/>
        <v>#DIV/0!</v>
      </c>
    </row>
    <row r="84" spans="1:19" x14ac:dyDescent="0.25">
      <c r="A84">
        <v>10</v>
      </c>
      <c r="C84" t="str">
        <f ca="1">OFFSET('42p stat'!$A$1,A84*20,0)</f>
        <v>CUDA opt Time</v>
      </c>
      <c r="D84" s="15">
        <f ca="1">'42 end'!J187</f>
        <v>13.975604359999959</v>
      </c>
      <c r="E84" s="15">
        <f ca="1">'84 end'!J187</f>
        <v>75.636256359998853</v>
      </c>
      <c r="F84" s="5">
        <f ca="1">'168 end'!J148</f>
        <v>47.022711960000869</v>
      </c>
      <c r="G84" s="15">
        <f ca="1">'336 end'!J148</f>
        <v>59.954719759999477</v>
      </c>
      <c r="H84" s="5">
        <f ca="1">'672 end'!J148</f>
        <v>92.021594359999952</v>
      </c>
      <c r="I84" s="24">
        <f ca="1">'1344 end'!J148</f>
        <v>120.3423999599994</v>
      </c>
      <c r="J84" s="24">
        <f ca="1">'2688 end'!J148</f>
        <v>7111.6785799999552</v>
      </c>
      <c r="L84" t="str">
        <f t="shared" ca="1" si="116"/>
        <v>CUDA opt Time</v>
      </c>
      <c r="M84" s="5">
        <f t="shared" ca="1" si="117"/>
        <v>1.0100742405221355E-3</v>
      </c>
      <c r="N84" s="5">
        <f t="shared" ca="1" si="118"/>
        <v>4.1376866491342366E-3</v>
      </c>
      <c r="O84" s="5">
        <f t="shared" ca="1" si="119"/>
        <v>1.2255316331962878E-2</v>
      </c>
      <c r="P84" s="5">
        <f t="shared" ca="1" si="120"/>
        <v>5.1152646229768638E-2</v>
      </c>
      <c r="Q84" s="5">
        <f t="shared" ca="1" si="121"/>
        <v>119.97117481435778</v>
      </c>
      <c r="R84" s="5">
        <f t="shared" ca="1" si="122"/>
        <v>0.19766978363032467</v>
      </c>
      <c r="S84" s="5" t="e">
        <f t="shared" ca="1" si="123"/>
        <v>#DIV/0!</v>
      </c>
    </row>
    <row r="85" spans="1:19" x14ac:dyDescent="0.25">
      <c r="A85">
        <v>11</v>
      </c>
      <c r="C85" t="str">
        <f ca="1">OFFSET('42p stat'!$A$1,A85*20,0)</f>
        <v>CUDA opt non hash</v>
      </c>
      <c r="D85" s="15">
        <f ca="1">'42 end'!J188</f>
        <v>5.8006970000001568</v>
      </c>
      <c r="E85" s="15">
        <f ca="1">'84 end'!J188</f>
        <v>76.255117640000279</v>
      </c>
      <c r="F85" s="5">
        <f ca="1">'168 end'!J149</f>
        <v>51.009415040000221</v>
      </c>
      <c r="G85" s="15">
        <f ca="1">'336 end'!J149</f>
        <v>60.360002840000739</v>
      </c>
      <c r="H85" s="5">
        <f ca="1">'672 end'!J149</f>
        <v>8.2744022400000059</v>
      </c>
      <c r="I85" s="24">
        <f ca="1">'1344 end'!J149</f>
        <v>2567.8090967599974</v>
      </c>
      <c r="J85" s="24">
        <f ca="1">'2688 end'!J149</f>
        <v>0</v>
      </c>
      <c r="L85" t="str">
        <f t="shared" ca="1" si="116"/>
        <v>CUDA opt non hash</v>
      </c>
      <c r="M85" s="5">
        <f t="shared" ca="1" si="117"/>
        <v>9.5222451046972465E-4</v>
      </c>
      <c r="N85" s="5">
        <f t="shared" ca="1" si="118"/>
        <v>4.2813611569583179E-3</v>
      </c>
      <c r="O85" s="5">
        <f t="shared" ca="1" si="119"/>
        <v>1.4827950617086088E-2</v>
      </c>
      <c r="P85" s="5">
        <f t="shared" ca="1" si="120"/>
        <v>6.3802429943522337E-2</v>
      </c>
      <c r="Q85" s="5">
        <f t="shared" ca="1" si="121"/>
        <v>74.695014509912369</v>
      </c>
      <c r="R85" s="5">
        <f t="shared" ca="1" si="122"/>
        <v>1.2730272593999313E-4</v>
      </c>
      <c r="S85" s="5" t="e">
        <f t="shared" ca="1" si="123"/>
        <v>#DIV/0!</v>
      </c>
    </row>
    <row r="86" spans="1:19" x14ac:dyDescent="0.25">
      <c r="A86">
        <v>12</v>
      </c>
      <c r="C86" t="str">
        <f ca="1">OFFSET('42p stat'!$A$1,A86*20,0)</f>
        <v>CUDA opt ant</v>
      </c>
      <c r="D86" s="15">
        <f ca="1">'42 end'!J189</f>
        <v>22.84060796000006</v>
      </c>
      <c r="E86" s="15">
        <f ca="1">'84 end'!J189</f>
        <v>55.952673839999619</v>
      </c>
      <c r="F86" s="5">
        <f ca="1">'168 end'!J150</f>
        <v>61.213041999998502</v>
      </c>
      <c r="G86" s="15">
        <f ca="1">'336 end'!J150</f>
        <v>56.475703999996405</v>
      </c>
      <c r="H86" s="5">
        <f ca="1">'672 end'!J150</f>
        <v>23.947570159999529</v>
      </c>
      <c r="I86" s="24">
        <f ca="1">'1344 end'!J150</f>
        <v>81.548461360000019</v>
      </c>
      <c r="J86" s="24">
        <f ca="1">'2688 end'!J150</f>
        <v>213.72374373449983</v>
      </c>
      <c r="L86" t="str">
        <f t="shared" ca="1" si="116"/>
        <v>CUDA opt ant</v>
      </c>
      <c r="M86" s="5">
        <f t="shared" ca="1" si="117"/>
        <v>8.9323375446371839E-4</v>
      </c>
      <c r="N86" s="5">
        <f t="shared" ca="1" si="118"/>
        <v>1.7419761948728196E-3</v>
      </c>
      <c r="O86" s="5">
        <f t="shared" ca="1" si="119"/>
        <v>2.9976215934634756E-3</v>
      </c>
      <c r="P86" s="5">
        <f t="shared" ca="1" si="120"/>
        <v>6.0375719225616402E-3</v>
      </c>
      <c r="Q86" s="5">
        <f t="shared" ca="1" si="121"/>
        <v>3.4014373405370173</v>
      </c>
      <c r="R86" s="5">
        <f t="shared" ca="1" si="122"/>
        <v>1.4680293867544729E-2</v>
      </c>
      <c r="S86" s="5" t="e">
        <f t="shared" ca="1" si="123"/>
        <v>#DIV/0!</v>
      </c>
    </row>
    <row r="87" spans="1:19" x14ac:dyDescent="0.25">
      <c r="A87">
        <v>13</v>
      </c>
      <c r="C87" t="str">
        <f ca="1">OFFSET('42p stat'!$A$1,A87*20,0)</f>
        <v>CUDA opt ant non hash</v>
      </c>
      <c r="D87" s="15">
        <f ca="1">'42 end'!J190</f>
        <v>95.82493276000028</v>
      </c>
      <c r="E87" s="15">
        <f ca="1">'84 end'!J190</f>
        <v>67.616473999999798</v>
      </c>
      <c r="F87" s="5">
        <f ca="1">'168 end'!J151</f>
        <v>47.058073000000668</v>
      </c>
      <c r="G87" s="15">
        <f ca="1">'336 end'!J151</f>
        <v>65.280304000001635</v>
      </c>
      <c r="H87" s="5">
        <f ca="1">'672 end'!J151</f>
        <v>83.490031999999275</v>
      </c>
      <c r="I87" s="24">
        <f ca="1">'1344 end'!J151</f>
        <v>73.56250799999917</v>
      </c>
      <c r="J87" s="24">
        <f ca="1">'2688 end'!J151</f>
        <v>220.12627743899426</v>
      </c>
      <c r="L87" t="str">
        <f t="shared" ca="1" si="116"/>
        <v>CUDA opt ant non hash</v>
      </c>
      <c r="M87" s="5">
        <f t="shared" ca="1" si="117"/>
        <v>1.2029373436192718E-3</v>
      </c>
      <c r="N87" s="5">
        <f t="shared" ca="1" si="118"/>
        <v>1.87769606465029E-3</v>
      </c>
      <c r="O87" s="5">
        <f t="shared" ca="1" si="119"/>
        <v>2.8372361713261563E-3</v>
      </c>
      <c r="P87" s="5">
        <f t="shared" ca="1" si="120"/>
        <v>6.1240177095339939E-3</v>
      </c>
      <c r="Q87" s="5">
        <f t="shared" ca="1" si="121"/>
        <v>3.4322596429189796</v>
      </c>
      <c r="R87" s="5">
        <f t="shared" ca="1" si="122"/>
        <v>3.0913263924011091E-5</v>
      </c>
      <c r="S87" s="5" t="e">
        <f t="shared" ca="1" si="123"/>
        <v>#DIV/0!</v>
      </c>
    </row>
    <row r="88" spans="1:19" x14ac:dyDescent="0.25">
      <c r="A88">
        <v>14</v>
      </c>
      <c r="C88" t="str">
        <f ca="1">OFFSET('42p stat'!$A$1,A88*20,0)</f>
        <v>CUDA opt ant par</v>
      </c>
      <c r="D88" s="15">
        <f ca="1">'42 end'!J191</f>
        <v>62.283573040000306</v>
      </c>
      <c r="E88" s="15">
        <f ca="1">'84 end'!J191</f>
        <v>66.740051959999292</v>
      </c>
      <c r="F88" s="5">
        <f ca="1">'168 end'!J152</f>
        <v>54.538180000001141</v>
      </c>
      <c r="G88" s="15">
        <f ca="1">'336 end'!J152</f>
        <v>68.936858999998776</v>
      </c>
      <c r="H88" s="5">
        <f ca="1">'672 end'!J152</f>
        <v>9.1886204399998839</v>
      </c>
      <c r="I88" s="24">
        <f ca="1">'1344 end'!J152</f>
        <v>25368.673523239999</v>
      </c>
      <c r="J88" s="24">
        <f ca="1">'2688 end'!J152</f>
        <v>2558.8852200000028</v>
      </c>
      <c r="L88" t="str">
        <f t="shared" ref="L88:L103" ca="1" si="124">C88</f>
        <v>CUDA opt ant par</v>
      </c>
      <c r="M88" s="5">
        <f t="shared" ca="1" si="117"/>
        <v>9.5848803595168788E-4</v>
      </c>
      <c r="N88" s="5">
        <f t="shared" ca="1" si="118"/>
        <v>1.7019987743480079E-3</v>
      </c>
      <c r="O88" s="5">
        <f t="shared" ca="1" si="119"/>
        <v>2.9749831359874401E-3</v>
      </c>
      <c r="P88" s="5">
        <f t="shared" ca="1" si="120"/>
        <v>6.6012727255103099E-3</v>
      </c>
      <c r="Q88" s="5">
        <f t="shared" ca="1" si="121"/>
        <v>4.2599086792231722</v>
      </c>
      <c r="R88" s="5">
        <f t="shared" ca="1" si="122"/>
        <v>0.34487048183662411</v>
      </c>
      <c r="S88" s="5" t="e">
        <f t="shared" ca="1" si="123"/>
        <v>#DIV/0!</v>
      </c>
    </row>
    <row r="89" spans="1:19" x14ac:dyDescent="0.25">
      <c r="A89">
        <v>15</v>
      </c>
      <c r="C89" t="str">
        <f ca="1">OFFSET('42p stat'!$A$1,A89*20,0)</f>
        <v>non CUDA Time</v>
      </c>
      <c r="D89" s="15">
        <f ca="1">'42 end'!J192</f>
        <v>1398.6757460399999</v>
      </c>
      <c r="E89" s="15">
        <f ca="1">'84 end'!J192</f>
        <v>1716.6486126400005</v>
      </c>
      <c r="F89" s="5">
        <f ca="1">'168 end'!J153</f>
        <v>7377.3912300400007</v>
      </c>
      <c r="G89" s="15">
        <f ca="1">'336 end'!J153</f>
        <v>14446.001343039992</v>
      </c>
      <c r="H89" s="5">
        <f ca="1">'672 end'!J153</f>
        <v>19639770.049943004</v>
      </c>
      <c r="I89" s="24">
        <f ca="1">'1344 end'!J153</f>
        <v>0</v>
      </c>
      <c r="J89" s="24">
        <f ca="1">'2688 end'!J153</f>
        <v>14.587850000000163</v>
      </c>
      <c r="L89" t="str">
        <f t="shared" ca="1" si="124"/>
        <v>non CUDA Time</v>
      </c>
      <c r="M89" s="5">
        <f t="shared" ca="1" si="117"/>
        <v>0.44533738249374005</v>
      </c>
      <c r="N89" s="5">
        <f t="shared" ca="1" si="118"/>
        <v>0.47501340203536369</v>
      </c>
      <c r="O89" s="5">
        <f t="shared" ca="1" si="119"/>
        <v>0.82315018777171167</v>
      </c>
      <c r="P89" s="5">
        <f t="shared" ca="1" si="120"/>
        <v>0.65528829817913525</v>
      </c>
      <c r="Q89" s="5">
        <f t="shared" ca="1" si="121"/>
        <v>3.2307478389504846E-2</v>
      </c>
      <c r="R89" s="5" t="e">
        <f t="shared" ca="1" si="122"/>
        <v>#DIV/0!</v>
      </c>
      <c r="S89" s="5" t="e">
        <f t="shared" ca="1" si="123"/>
        <v>#DIV/0!</v>
      </c>
    </row>
    <row r="90" spans="1:19" x14ac:dyDescent="0.25">
      <c r="A90">
        <v>16</v>
      </c>
      <c r="C90" t="str">
        <f ca="1">OFFSET('42p stat'!$A$1,A90*20,0)</f>
        <v>non CUDA</v>
      </c>
      <c r="D90" s="15">
        <f ca="1">'42 end'!J193</f>
        <v>0</v>
      </c>
      <c r="E90" s="15">
        <f ca="1">'84 end'!J193</f>
        <v>0</v>
      </c>
      <c r="F90" s="5">
        <f ca="1">'168 end'!J154</f>
        <v>0</v>
      </c>
      <c r="G90" s="15">
        <f ca="1">'336 end'!J154</f>
        <v>0</v>
      </c>
      <c r="H90" s="5">
        <f ca="1">'672 end'!J154</f>
        <v>0</v>
      </c>
      <c r="I90" s="24">
        <f ca="1">'1344 end'!J154</f>
        <v>15421.671745000007</v>
      </c>
      <c r="J90" s="24">
        <f ca="1">'2688 end'!J154</f>
        <v>15.607119000000193</v>
      </c>
      <c r="L90" t="str">
        <f t="shared" ca="1" si="124"/>
        <v>non CUDA</v>
      </c>
      <c r="M90" s="5" t="e">
        <f t="shared" ca="1" si="117"/>
        <v>#DIV/0!</v>
      </c>
      <c r="N90" s="5" t="e">
        <f t="shared" ca="1" si="118"/>
        <v>#DIV/0!</v>
      </c>
      <c r="O90" s="5" t="e">
        <f t="shared" ca="1" si="119"/>
        <v>#DIV/0!</v>
      </c>
      <c r="P90" s="5" t="e">
        <f t="shared" ca="1" si="120"/>
        <v>#DIV/0!</v>
      </c>
      <c r="Q90" s="5" t="e">
        <f t="shared" ca="1" si="121"/>
        <v>#DIV/0!</v>
      </c>
      <c r="R90" s="5">
        <f t="shared" ca="1" si="122"/>
        <v>0.43779824724293392</v>
      </c>
      <c r="S90" s="5" t="e">
        <f t="shared" ca="1" si="123"/>
        <v>#DIV/0!</v>
      </c>
    </row>
    <row r="91" spans="1:19" x14ac:dyDescent="0.25">
      <c r="A91">
        <v>17</v>
      </c>
      <c r="C91" t="str">
        <f ca="1">OFFSET('42p stat'!$A$1,A91*20,0)</f>
        <v>non CUDA non hash</v>
      </c>
      <c r="D91" s="15">
        <f ca="1">'42 end'!J194</f>
        <v>984.69350623999969</v>
      </c>
      <c r="E91" s="15">
        <f ca="1">'84 end'!J194</f>
        <v>1621.2844212400007</v>
      </c>
      <c r="F91" s="5">
        <f ca="1">'168 end'!J155</f>
        <v>6136.8716854400009</v>
      </c>
      <c r="G91" s="15">
        <f ca="1">'336 end'!J155</f>
        <v>24719.136776439991</v>
      </c>
      <c r="H91" s="5">
        <f ca="1">'672 end'!J155</f>
        <v>543372.64392599999</v>
      </c>
      <c r="I91" s="24">
        <f ca="1">'1344 end'!J155</f>
        <v>180655.35291099999</v>
      </c>
      <c r="J91" s="24">
        <f ca="1">'2688 end'!J155</f>
        <v>53312.779519999967</v>
      </c>
      <c r="L91" t="str">
        <f t="shared" ca="1" si="124"/>
        <v>non CUDA non hash</v>
      </c>
      <c r="M91" s="5">
        <f t="shared" ca="1" si="117"/>
        <v>0.40514753208393517</v>
      </c>
      <c r="N91" s="5">
        <f t="shared" ca="1" si="118"/>
        <v>0.42619843928837658</v>
      </c>
      <c r="O91" s="5">
        <f t="shared" ca="1" si="119"/>
        <v>0.58229232427775224</v>
      </c>
      <c r="P91" s="5">
        <f t="shared" ca="1" si="120"/>
        <v>0.6112139823597379</v>
      </c>
      <c r="Q91" s="5">
        <f t="shared" ca="1" si="121"/>
        <v>0.21312871331892905</v>
      </c>
      <c r="R91" s="5">
        <f t="shared" ca="1" si="122"/>
        <v>2.2835578275005142E-7</v>
      </c>
      <c r="S91" s="5" t="e">
        <f t="shared" ca="1" si="123"/>
        <v>#DIV/0!</v>
      </c>
    </row>
    <row r="92" spans="1:19" x14ac:dyDescent="0.25">
      <c r="A92">
        <v>18</v>
      </c>
      <c r="C92" t="str">
        <f ca="1">OFFSET('42p stat'!$A$1,A92*20,0)</f>
        <v>Classic ACO</v>
      </c>
      <c r="D92" s="15">
        <f ca="1">'42 end'!J195</f>
        <v>283359.65897600004</v>
      </c>
      <c r="E92" s="15">
        <f ca="1">'84 end'!J195</f>
        <v>208658.18748500015</v>
      </c>
      <c r="F92" s="5">
        <f ca="1">'168 end'!J156</f>
        <v>5575468.6857099989</v>
      </c>
      <c r="G92" s="15">
        <f ca="1">'336 end'!J156</f>
        <v>1202611.8788399999</v>
      </c>
      <c r="H92" s="5">
        <f ca="1">'672 end'!J156</f>
        <v>6819858.8874430005</v>
      </c>
      <c r="I92" s="24">
        <f ca="1">'1344 end'!J156</f>
        <v>170181.40220500005</v>
      </c>
      <c r="J92" s="24">
        <f ca="1">'2688 end'!J156</f>
        <v>0</v>
      </c>
      <c r="L92" t="str">
        <f t="shared" ca="1" si="124"/>
        <v>Classic ACO</v>
      </c>
      <c r="M92" s="5">
        <f t="shared" ca="1" si="117"/>
        <v>8.638624543181331E-4</v>
      </c>
      <c r="N92" s="5">
        <f t="shared" ca="1" si="118"/>
        <v>3.7950224204305117E-4</v>
      </c>
      <c r="O92" s="5">
        <f t="shared" ca="1" si="119"/>
        <v>9.8411508306021109E-4</v>
      </c>
      <c r="P92" s="5">
        <f t="shared" ca="1" si="120"/>
        <v>2.3415593656573008E-4</v>
      </c>
      <c r="Q92" s="5">
        <f t="shared" ca="1" si="121"/>
        <v>2.7298283409791233E-4</v>
      </c>
      <c r="R92" s="5">
        <f t="shared" ca="1" si="122"/>
        <v>1.0172377523756086E-4</v>
      </c>
      <c r="S92" s="5" t="e">
        <f t="shared" ca="1" si="123"/>
        <v>#DIV/0!</v>
      </c>
    </row>
    <row r="93" spans="1:19" x14ac:dyDescent="0.25">
      <c r="A93">
        <v>19</v>
      </c>
      <c r="C93" t="str">
        <f ca="1">OFFSET('42p stat'!$A$1,A93*20,0)</f>
        <v>Classic ACO non hash</v>
      </c>
      <c r="D93" s="15">
        <f ca="1">'42 end'!J196</f>
        <v>135735.80727699996</v>
      </c>
      <c r="E93" s="15">
        <f ca="1">'84 end'!J196</f>
        <v>407742.92676500027</v>
      </c>
      <c r="F93" s="5">
        <f ca="1">'168 end'!J157</f>
        <v>5792938.9674320016</v>
      </c>
      <c r="G93" s="15">
        <f ca="1">'336 end'!J157</f>
        <v>127857.54142300002</v>
      </c>
      <c r="H93" s="5">
        <f ca="1">'672 end'!J157</f>
        <v>37936537.105123997</v>
      </c>
      <c r="I93" s="24">
        <f ca="1">'1344 end'!J157</f>
        <v>20606.428438839997</v>
      </c>
      <c r="J93" s="24">
        <f ca="1">'2688 end'!J157</f>
        <v>8581.8315119999716</v>
      </c>
      <c r="L93" t="str">
        <f t="shared" ca="1" si="124"/>
        <v>Classic ACO non hash</v>
      </c>
      <c r="M93" s="5">
        <f t="shared" ca="1" si="117"/>
        <v>6.0434259691930707E-4</v>
      </c>
      <c r="N93" s="5">
        <f t="shared" ca="1" si="118"/>
        <v>5.3183511591248754E-4</v>
      </c>
      <c r="O93" s="5">
        <f t="shared" ca="1" si="119"/>
        <v>1.0027335287248265E-3</v>
      </c>
      <c r="P93" s="5">
        <f t="shared" ca="1" si="120"/>
        <v>8.8024675611469069E-5</v>
      </c>
      <c r="Q93" s="5">
        <f t="shared" ca="1" si="121"/>
        <v>4.3426070101826921E-4</v>
      </c>
      <c r="R93" s="5">
        <f t="shared" ca="1" si="122"/>
        <v>7.1843654440218048E-4</v>
      </c>
      <c r="S93" s="5" t="e">
        <f t="shared" ca="1" si="123"/>
        <v>#DIV/0!</v>
      </c>
    </row>
    <row r="94" spans="1:19" x14ac:dyDescent="0.25">
      <c r="A94">
        <v>20</v>
      </c>
      <c r="C94" t="str">
        <f ca="1">OFFSET('42p stat'!$A$1,A94*20,0)</f>
        <v>omp</v>
      </c>
      <c r="D94" s="15">
        <f ca="1">'42 end'!J197</f>
        <v>964.07762147840003</v>
      </c>
      <c r="E94" s="15">
        <f ca="1">'84 end'!J197</f>
        <v>767.79211016000033</v>
      </c>
      <c r="F94" s="5">
        <f ca="1">'168 end'!J158</f>
        <v>4013.0225100000002</v>
      </c>
      <c r="G94" s="15">
        <f ca="1">'336 end'!J158</f>
        <v>47968.228871960011</v>
      </c>
      <c r="H94" s="5">
        <f ca="1">'672 end'!J158</f>
        <v>14081271.584410999</v>
      </c>
      <c r="I94" s="24">
        <f ca="1">'1344 end'!J158</f>
        <v>14905.523460839991</v>
      </c>
      <c r="J94" s="24">
        <f ca="1">'2688 end'!J158</f>
        <v>23987376.536843002</v>
      </c>
      <c r="L94" t="str">
        <f t="shared" ca="1" si="124"/>
        <v>omp</v>
      </c>
      <c r="M94" s="5">
        <f t="shared" ca="1" si="117"/>
        <v>2.0257197692913294</v>
      </c>
      <c r="N94" s="5">
        <f t="shared" ca="1" si="118"/>
        <v>1.1028253410266211</v>
      </c>
      <c r="O94" s="5">
        <f t="shared" ca="1" si="119"/>
        <v>1.2235229038848816</v>
      </c>
      <c r="P94" s="5">
        <f t="shared" ca="1" si="120"/>
        <v>1.8950275433965573</v>
      </c>
      <c r="Q94" s="5">
        <f t="shared" ca="1" si="121"/>
        <v>2.8024610544590076E-2</v>
      </c>
      <c r="R94" s="5">
        <f t="shared" ca="1" si="122"/>
        <v>0.3965692382060842</v>
      </c>
      <c r="S94" s="5" t="e">
        <f t="shared" ca="1" si="123"/>
        <v>#DIV/0!</v>
      </c>
    </row>
    <row r="95" spans="1:19" x14ac:dyDescent="0.25">
      <c r="A95">
        <v>21</v>
      </c>
      <c r="C95" t="str">
        <f ca="1">OFFSET('42p stat'!$A$1,A95*20,0)</f>
        <v>omp non hash</v>
      </c>
      <c r="D95" s="15">
        <f ca="1">'42 end'!J198</f>
        <v>390.4241092499999</v>
      </c>
      <c r="E95" s="15">
        <f ca="1">'84 end'!J198</f>
        <v>1463.82305956</v>
      </c>
      <c r="F95" s="5">
        <f ca="1">'168 end'!J159</f>
        <v>4124.3673432400001</v>
      </c>
      <c r="G95" s="15">
        <f ca="1">'336 end'!J159</f>
        <v>21237.468830839996</v>
      </c>
      <c r="H95" s="5">
        <f ca="1">'672 end'!J159</f>
        <v>1333438.2104400003</v>
      </c>
      <c r="I95" s="24">
        <f ca="1">'1344 end'!J159</f>
        <v>2912.4495025599995</v>
      </c>
      <c r="J95" s="24">
        <f ca="1">'2688 end'!J159</f>
        <v>12243852.727740997</v>
      </c>
      <c r="L95" t="str">
        <f t="shared" ca="1" si="124"/>
        <v>omp non hash</v>
      </c>
      <c r="M95" s="5">
        <f t="shared" ca="1" si="117"/>
        <v>1.735352368866961</v>
      </c>
      <c r="N95" s="5">
        <f t="shared" ca="1" si="118"/>
        <v>1.760101785106654</v>
      </c>
      <c r="O95" s="5">
        <f t="shared" ca="1" si="119"/>
        <v>1.3939250640882468</v>
      </c>
      <c r="P95" s="5">
        <f t="shared" ca="1" si="120"/>
        <v>1.394665262958775</v>
      </c>
      <c r="Q95" s="5">
        <f t="shared" ca="1" si="121"/>
        <v>0.282307942677339</v>
      </c>
      <c r="R95" s="5">
        <f t="shared" ca="1" si="122"/>
        <v>2.8797218783965393E-4</v>
      </c>
      <c r="S95" s="5" t="e">
        <f t="shared" ca="1" si="123"/>
        <v>#DIV/0!</v>
      </c>
    </row>
    <row r="96" spans="1:19" x14ac:dyDescent="0.25">
      <c r="A96">
        <v>22</v>
      </c>
      <c r="C96" t="str">
        <f ca="1">OFFSET('42p stat'!$A$1,A96*20,0)</f>
        <v>non CUDA transp Time</v>
      </c>
      <c r="D96" s="15">
        <f ca="1">'42 end'!J199</f>
        <v>216.58551105000006</v>
      </c>
      <c r="E96" s="15">
        <f ca="1">'84 end'!J199</f>
        <v>656.31974944000012</v>
      </c>
      <c r="F96" s="5">
        <f ca="1">'168 end'!J160</f>
        <v>788.33944583999983</v>
      </c>
      <c r="G96" s="15">
        <f ca="1">'336 end'!J160</f>
        <v>5074.7384579599993</v>
      </c>
      <c r="H96" s="5">
        <f ca="1">'672 end'!J160</f>
        <v>23339767.078937002</v>
      </c>
      <c r="I96" s="24">
        <f ca="1">'1344 end'!J160</f>
        <v>0</v>
      </c>
      <c r="J96" s="24">
        <f ca="1">'2688 end'!J160</f>
        <v>12682.268723000012</v>
      </c>
      <c r="L96" t="str">
        <f t="shared" ca="1" si="124"/>
        <v>non CUDA transp Time</v>
      </c>
      <c r="M96" s="5">
        <f t="shared" ca="1" si="117"/>
        <v>0.6931556158055675</v>
      </c>
      <c r="N96" s="5">
        <f t="shared" ca="1" si="118"/>
        <v>0.68695046883185795</v>
      </c>
      <c r="O96" s="5">
        <f t="shared" ca="1" si="119"/>
        <v>0.40859658344759386</v>
      </c>
      <c r="P96" s="5">
        <f t="shared" ca="1" si="120"/>
        <v>0.39601599576366303</v>
      </c>
      <c r="Q96" s="5">
        <f t="shared" ca="1" si="121"/>
        <v>2.7006301041721612E-2</v>
      </c>
      <c r="R96" s="5" t="e">
        <f t="shared" ca="1" si="122"/>
        <v>#DIV/0!</v>
      </c>
      <c r="S96" s="5" t="e">
        <f t="shared" ca="1" si="123"/>
        <v>#DIV/0!</v>
      </c>
    </row>
    <row r="97" spans="1:19" x14ac:dyDescent="0.25">
      <c r="A97">
        <v>23</v>
      </c>
      <c r="C97" t="str">
        <f ca="1">OFFSET('42p stat'!$A$1,A97*20,0)</f>
        <v>non CUDA transp</v>
      </c>
      <c r="D97" s="15">
        <f ca="1">'42 end'!J200</f>
        <v>0</v>
      </c>
      <c r="E97" s="15">
        <f ca="1">'84 end'!J200</f>
        <v>0</v>
      </c>
      <c r="F97" s="5">
        <f ca="1">'168 end'!J161</f>
        <v>0</v>
      </c>
      <c r="G97" s="15">
        <f ca="1">'336 end'!J161</f>
        <v>0</v>
      </c>
      <c r="H97" s="5">
        <f ca="1">'672 end'!J161</f>
        <v>0</v>
      </c>
      <c r="I97" s="24">
        <f ca="1">'1344 end'!J161</f>
        <v>3538.3423067599988</v>
      </c>
      <c r="J97" s="24">
        <f ca="1">'2688 end'!J161</f>
        <v>10145.631448999984</v>
      </c>
      <c r="L97" t="str">
        <f t="shared" ca="1" si="124"/>
        <v>non CUDA transp</v>
      </c>
      <c r="M97" s="5" t="e">
        <f t="shared" ca="1" si="117"/>
        <v>#DIV/0!</v>
      </c>
      <c r="N97" s="5" t="e">
        <f t="shared" ca="1" si="118"/>
        <v>#DIV/0!</v>
      </c>
      <c r="O97" s="5" t="e">
        <f t="shared" ca="1" si="119"/>
        <v>#DIV/0!</v>
      </c>
      <c r="P97" s="5" t="e">
        <f t="shared" ca="1" si="120"/>
        <v>#DIV/0!</v>
      </c>
      <c r="Q97" s="5" t="e">
        <f t="shared" ca="1" si="121"/>
        <v>#DIV/0!</v>
      </c>
      <c r="R97" s="5">
        <f t="shared" ca="1" si="122"/>
        <v>0.16164011390588492</v>
      </c>
      <c r="S97" s="5" t="e">
        <f t="shared" ca="1" si="123"/>
        <v>#DIV/0!</v>
      </c>
    </row>
    <row r="98" spans="1:19" x14ac:dyDescent="0.25">
      <c r="A98">
        <v>24</v>
      </c>
      <c r="C98" t="str">
        <f ca="1">OFFSET('42p stat'!$A$1,A98*20,0)</f>
        <v>non CUDA transp non hash</v>
      </c>
      <c r="D98" s="15">
        <f ca="1">'42 end'!J201</f>
        <v>1699.6944939599989</v>
      </c>
      <c r="E98" s="15">
        <f ca="1">'84 end'!J201</f>
        <v>72464.601036840002</v>
      </c>
      <c r="F98" s="5">
        <f ca="1">'168 end'!J162</f>
        <v>7333.8507328399983</v>
      </c>
      <c r="G98" s="15">
        <f ca="1">'336 end'!J162</f>
        <v>18318.088078640005</v>
      </c>
      <c r="H98" s="5">
        <f ca="1">'672 end'!J162</f>
        <v>1659752.4666759996</v>
      </c>
      <c r="I98" s="24">
        <f ca="1">'1344 end'!J162</f>
        <v>21486.428532039994</v>
      </c>
      <c r="J98" s="24" t="e">
        <f ca="1">'2688 end'!J162</f>
        <v>#DIV/0!</v>
      </c>
      <c r="L98" t="str">
        <f t="shared" ca="1" si="124"/>
        <v>non CUDA transp non hash</v>
      </c>
      <c r="M98" s="5">
        <f t="shared" ca="1" si="117"/>
        <v>0.56984916327301516</v>
      </c>
      <c r="N98" s="5">
        <f t="shared" ca="1" si="118"/>
        <v>2.8172465375447455</v>
      </c>
      <c r="O98" s="5">
        <f t="shared" ca="1" si="119"/>
        <v>0.70929519629163862</v>
      </c>
      <c r="P98" s="5">
        <f t="shared" ca="1" si="120"/>
        <v>0.46465925837531008</v>
      </c>
      <c r="Q98" s="5">
        <f t="shared" ca="1" si="121"/>
        <v>0.24641171406882922</v>
      </c>
      <c r="R98" s="5">
        <f t="shared" ca="1" si="122"/>
        <v>6.9782786277470946E-4</v>
      </c>
      <c r="S98" s="5" t="e">
        <f t="shared" ca="1" si="123"/>
        <v>#DIV/0!</v>
      </c>
    </row>
    <row r="99" spans="1:19" x14ac:dyDescent="0.25">
      <c r="A99">
        <v>25</v>
      </c>
      <c r="C99" t="str">
        <f ca="1">OFFSET('42p stat'!$A$1,A99*20,0)</f>
        <v>non CUDA AVX Time</v>
      </c>
      <c r="D99" s="15">
        <f ca="1">'42 end'!J202</f>
        <v>1739.3787974399997</v>
      </c>
      <c r="E99" s="15">
        <f ca="1">'84 end'!J202</f>
        <v>4166.122005440001</v>
      </c>
      <c r="F99" s="5">
        <f ca="1">'168 end'!J163</f>
        <v>4105.4809499599996</v>
      </c>
      <c r="G99" s="15">
        <f ca="1">'336 end'!J163</f>
        <v>20571.286701360004</v>
      </c>
      <c r="H99" s="5">
        <f ca="1">'672 end'!J163</f>
        <v>0</v>
      </c>
      <c r="I99" s="24">
        <f ca="1">'1344 end'!J163</f>
        <v>0</v>
      </c>
      <c r="J99" s="24" t="e">
        <f ca="1">'2688 end'!J163</f>
        <v>#DIV/0!</v>
      </c>
      <c r="L99" t="str">
        <f t="shared" ca="1" si="124"/>
        <v>non CUDA AVX Time</v>
      </c>
      <c r="M99" s="5">
        <f t="shared" ca="1" si="117"/>
        <v>0.51187809987866784</v>
      </c>
      <c r="N99" s="5">
        <f t="shared" ca="1" si="118"/>
        <v>0.67934453698735908</v>
      </c>
      <c r="O99" s="5">
        <f t="shared" ca="1" si="119"/>
        <v>0.61011965185920192</v>
      </c>
      <c r="P99" s="5">
        <f t="shared" ca="1" si="120"/>
        <v>0.77790225460112328</v>
      </c>
      <c r="Q99" s="5" t="e">
        <f t="shared" ca="1" si="121"/>
        <v>#DIV/0!</v>
      </c>
      <c r="R99" s="5" t="e">
        <f t="shared" ca="1" si="122"/>
        <v>#DIV/0!</v>
      </c>
      <c r="S99" s="5" t="e">
        <f t="shared" ca="1" si="123"/>
        <v>#DIV/0!</v>
      </c>
    </row>
    <row r="100" spans="1:19" x14ac:dyDescent="0.25">
      <c r="A100">
        <v>26</v>
      </c>
      <c r="C100" t="str">
        <f ca="1">OFFSET('42p stat'!$A$1,A100*20,0)</f>
        <v>non CUDA AVX</v>
      </c>
      <c r="D100" s="15">
        <f ca="1">'42 end'!J203</f>
        <v>0</v>
      </c>
      <c r="E100" s="15">
        <f ca="1">'84 end'!J203</f>
        <v>0</v>
      </c>
      <c r="F100" s="5">
        <f ca="1">'168 end'!J164</f>
        <v>0</v>
      </c>
      <c r="G100" s="15">
        <f ca="1">'336 end'!J164</f>
        <v>0</v>
      </c>
      <c r="H100" s="5">
        <f ca="1">'672 end'!J164</f>
        <v>0</v>
      </c>
      <c r="I100" s="24">
        <f ca="1">'1344 end'!J164</f>
        <v>17719.743244000008</v>
      </c>
      <c r="J100" s="24" t="e">
        <f ca="1">'2688 end'!J164</f>
        <v>#DIV/0!</v>
      </c>
      <c r="L100" t="str">
        <f t="shared" ca="1" si="124"/>
        <v>non CUDA AVX</v>
      </c>
      <c r="M100" s="5" t="e">
        <f t="shared" ca="1" si="117"/>
        <v>#DIV/0!</v>
      </c>
      <c r="N100" s="5" t="e">
        <f t="shared" ca="1" si="118"/>
        <v>#DIV/0!</v>
      </c>
      <c r="O100" s="5" t="e">
        <f t="shared" ca="1" si="119"/>
        <v>#DIV/0!</v>
      </c>
      <c r="P100" s="5" t="e">
        <f t="shared" ca="1" si="120"/>
        <v>#DIV/0!</v>
      </c>
      <c r="Q100" s="5" t="e">
        <f t="shared" ca="1" si="121"/>
        <v>#DIV/0!</v>
      </c>
      <c r="R100" s="5">
        <f t="shared" ca="1" si="122"/>
        <v>0.44531400149885053</v>
      </c>
      <c r="S100" s="5" t="e">
        <f t="shared" ca="1" si="123"/>
        <v>#DIV/0!</v>
      </c>
    </row>
    <row r="101" spans="1:19" x14ac:dyDescent="0.25">
      <c r="A101">
        <v>27</v>
      </c>
      <c r="C101" t="str">
        <f ca="1">OFFSET('84p stat'!$A$1,A101*20,0)</f>
        <v>non CUDA AVX non hash</v>
      </c>
      <c r="D101" s="15">
        <f ca="1">'42 end'!J204</f>
        <v>1089.0977892399994</v>
      </c>
      <c r="E101" s="15">
        <f ca="1">'84 end'!J204</f>
        <v>2041.1548643599988</v>
      </c>
      <c r="F101" s="5">
        <f ca="1">'168 end'!J165</f>
        <v>7890.8410091599972</v>
      </c>
      <c r="G101" s="15">
        <f ca="1">'336 end'!J165</f>
        <v>31437.575493239998</v>
      </c>
      <c r="H101" s="5">
        <f ca="1">'672 end'!J165</f>
        <v>0</v>
      </c>
      <c r="I101" s="24">
        <f ca="1">'1344 end'!J165</f>
        <v>13837.625535439995</v>
      </c>
      <c r="J101" s="24" t="e">
        <f ca="1">'2688 end'!J165</f>
        <v>#DIV/0!</v>
      </c>
      <c r="L101" t="str">
        <f t="shared" ca="1" si="124"/>
        <v>non CUDA AVX non hash</v>
      </c>
      <c r="M101" s="5">
        <f t="shared" ca="1" si="117"/>
        <v>0.40470997721027335</v>
      </c>
      <c r="N101" s="5">
        <f t="shared" ca="1" si="118"/>
        <v>0.44183091563614874</v>
      </c>
      <c r="O101" s="5">
        <f t="shared" ca="1" si="119"/>
        <v>0.64974470116545091</v>
      </c>
      <c r="P101" s="5">
        <f t="shared" ca="1" si="120"/>
        <v>0.67872943009782505</v>
      </c>
      <c r="Q101" s="5" t="e">
        <f t="shared" ca="1" si="121"/>
        <v>#DIV/0!</v>
      </c>
      <c r="R101" s="5">
        <f t="shared" ca="1" si="122"/>
        <v>0.36901032117091176</v>
      </c>
      <c r="S101" s="5" t="e">
        <f t="shared" ca="1" si="123"/>
        <v>#DIV/0!</v>
      </c>
    </row>
    <row r="102" spans="1:19" x14ac:dyDescent="0.25">
      <c r="A102">
        <v>28</v>
      </c>
      <c r="C102" t="str">
        <f ca="1">OFFSET('84p stat'!$A$1,A102*20,0)</f>
        <v>non CUDA AVX_OMP Time</v>
      </c>
      <c r="D102" s="15">
        <f ca="1">'42 end'!J205</f>
        <v>159.21094189759998</v>
      </c>
      <c r="E102" s="15">
        <f ca="1">'84 end'!J205</f>
        <v>874.68851499999994</v>
      </c>
      <c r="F102" s="5">
        <f ca="1">'168 end'!J166</f>
        <v>3582.4584163599993</v>
      </c>
      <c r="G102" s="15">
        <f ca="1">'336 end'!J166</f>
        <v>19912.777202000005</v>
      </c>
      <c r="H102" s="5">
        <f ca="1">'672 end'!J166</f>
        <v>3750.4446046400021</v>
      </c>
      <c r="I102" s="24">
        <f ca="1">'1344 end'!J166</f>
        <v>0</v>
      </c>
      <c r="J102" s="24" t="e">
        <f ca="1">'2688 end'!J166</f>
        <v>#DIV/0!</v>
      </c>
      <c r="L102" t="str">
        <f t="shared" ca="1" si="124"/>
        <v>non CUDA AVX_OMP Time</v>
      </c>
      <c r="M102" s="5">
        <f t="shared" ca="1" si="117"/>
        <v>1.0294892739358958</v>
      </c>
      <c r="N102" s="5">
        <f t="shared" ca="1" si="118"/>
        <v>1.1209170289396657</v>
      </c>
      <c r="O102" s="5">
        <f t="shared" ca="1" si="119"/>
        <v>1.2168800178447152</v>
      </c>
      <c r="P102" s="5">
        <f t="shared" ca="1" si="120"/>
        <v>1.382272593258788</v>
      </c>
      <c r="Q102" s="5">
        <f t="shared" ca="1" si="121"/>
        <v>17.178429078243742</v>
      </c>
      <c r="R102" s="5" t="e">
        <f t="shared" ca="1" si="122"/>
        <v>#DIV/0!</v>
      </c>
      <c r="S102" s="5" t="e">
        <f t="shared" ca="1" si="123"/>
        <v>#DIV/0!</v>
      </c>
    </row>
    <row r="103" spans="1:19" x14ac:dyDescent="0.25">
      <c r="A103">
        <v>29</v>
      </c>
      <c r="C103" t="str">
        <f ca="1">OFFSET('84p stat'!$A$1,A103*20,0)</f>
        <v>non CUDA AVX_OMP</v>
      </c>
      <c r="D103" s="15">
        <f ca="1">'42 end'!J206</f>
        <v>0</v>
      </c>
      <c r="E103" s="15">
        <f ca="1">'84 end'!J206</f>
        <v>0</v>
      </c>
      <c r="F103" s="5">
        <f ca="1">'168 end'!J167</f>
        <v>0</v>
      </c>
      <c r="G103" s="15">
        <f ca="1">'336 end'!J167</f>
        <v>0</v>
      </c>
      <c r="H103" s="5">
        <f ca="1">'672 end'!J167</f>
        <v>0</v>
      </c>
      <c r="I103" s="24">
        <f ca="1">'1344 end'!J167</f>
        <v>12059.906503000006</v>
      </c>
      <c r="J103" s="24" t="e">
        <f ca="1">'2688 end'!J167</f>
        <v>#DIV/0!</v>
      </c>
      <c r="L103" t="str">
        <f t="shared" ca="1" si="124"/>
        <v>non CUDA AVX_OMP</v>
      </c>
      <c r="M103" s="5" t="e">
        <f t="shared" ca="1" si="117"/>
        <v>#DIV/0!</v>
      </c>
      <c r="N103" s="5" t="e">
        <f t="shared" ca="1" si="118"/>
        <v>#DIV/0!</v>
      </c>
      <c r="O103" s="5" t="e">
        <f t="shared" ca="1" si="119"/>
        <v>#DIV/0!</v>
      </c>
      <c r="P103" s="5" t="e">
        <f t="shared" ca="1" si="120"/>
        <v>#DIV/0!</v>
      </c>
      <c r="Q103" s="5" t="e">
        <f t="shared" ca="1" si="121"/>
        <v>#DIV/0!</v>
      </c>
      <c r="R103" s="5">
        <f t="shared" ca="1" si="122"/>
        <v>7.5619435157964687E-4</v>
      </c>
      <c r="S103" s="5" t="e">
        <f t="shared" ca="1" si="123"/>
        <v>#DIV/0!</v>
      </c>
    </row>
    <row r="104" spans="1:19" x14ac:dyDescent="0.25">
      <c r="A104">
        <v>30</v>
      </c>
      <c r="C104" t="str">
        <f ca="1">OFFSET('84p stat'!$A$1,A104*20,0)</f>
        <v>non CUDA AVX_OMP non hash</v>
      </c>
      <c r="D104" s="15">
        <f ca="1">'42 end'!J207</f>
        <v>34.924366296400024</v>
      </c>
      <c r="E104" s="15">
        <f ca="1">'84 end'!J207</f>
        <v>2428.6892565599992</v>
      </c>
      <c r="F104" s="5">
        <f ca="1">'168 end'!J168</f>
        <v>2927.9578456400004</v>
      </c>
      <c r="G104" s="15">
        <f ca="1">'336 end'!J168</f>
        <v>18675.225615999996</v>
      </c>
      <c r="H104" s="5">
        <f ca="1">'672 end'!J168</f>
        <v>2579.0891359999973</v>
      </c>
      <c r="I104" s="24">
        <f ca="1">'1344 end'!J168</f>
        <v>8405.0541335600046</v>
      </c>
      <c r="J104" s="24" t="e">
        <f ca="1">'2688 end'!J168</f>
        <v>#DIV/0!</v>
      </c>
      <c r="L104" t="str">
        <f t="shared" ref="L104:L124" ca="1" si="125">C104</f>
        <v>non CUDA AVX_OMP non hash</v>
      </c>
      <c r="M104" s="5">
        <f t="shared" ref="M104:S104" ca="1" si="126">$B$1*POWER(M32,2)*SQRT(D104/(POWER(D32*$C$1,2))+D$94/(POWER(D$20*$C$1,2)))</f>
        <v>0.51165584200546987</v>
      </c>
      <c r="N104" s="5">
        <f t="shared" ca="1" si="126"/>
        <v>2.1033996355482549</v>
      </c>
      <c r="O104" s="5">
        <f t="shared" ca="1" si="126"/>
        <v>1.1448364660153882</v>
      </c>
      <c r="P104" s="5">
        <f t="shared" ca="1" si="126"/>
        <v>1.3343375286269541</v>
      </c>
      <c r="Q104" s="5">
        <f t="shared" ca="1" si="126"/>
        <v>15.003715166008334</v>
      </c>
      <c r="R104" s="5">
        <f t="shared" ca="1" si="126"/>
        <v>0.21109239365015692</v>
      </c>
      <c r="S104" s="5" t="e">
        <f t="shared" ca="1" si="126"/>
        <v>#DIV/0!</v>
      </c>
    </row>
    <row r="105" spans="1:19" x14ac:dyDescent="0.25">
      <c r="A105">
        <v>31</v>
      </c>
      <c r="C105" t="str">
        <f ca="1">OFFSET('84p stat'!$A$1,A105*20,0)</f>
        <v>CUDA ant add CPU_AVX Time</v>
      </c>
      <c r="D105" s="15">
        <f ca="1">'42 end'!J208</f>
        <v>127.67804336000022</v>
      </c>
      <c r="E105" s="15">
        <f ca="1">'84 end'!J208</f>
        <v>544.56240015999958</v>
      </c>
      <c r="F105" s="5">
        <f ca="1">'168 end'!J169</f>
        <v>1524.9172709999993</v>
      </c>
      <c r="G105" s="15">
        <f ca="1">'336 end'!J169</f>
        <v>4467.4305339999964</v>
      </c>
      <c r="H105" s="5">
        <f ca="1">'672 end'!J169</f>
        <v>0</v>
      </c>
      <c r="I105" s="24">
        <f ca="1">'1344 end'!J169</f>
        <v>0</v>
      </c>
      <c r="J105" s="24" t="e">
        <f ca="1">'2688 end'!J169</f>
        <v>#DIV/0!</v>
      </c>
      <c r="L105" t="str">
        <f t="shared" ca="1" si="125"/>
        <v>CUDA ant add CPU_AVX Time</v>
      </c>
      <c r="M105" s="5">
        <f t="shared" ref="M105:S105" ca="1" si="127">$B$1*POWER(M33,2)*SQRT(D105/(POWER(D33*$C$1,2))+D$94/(POWER(D$20*$C$1,2)))</f>
        <v>8.955489434576086E-2</v>
      </c>
      <c r="N105" s="5">
        <f t="shared" ca="1" si="127"/>
        <v>8.9993992394722111E-2</v>
      </c>
      <c r="O105" s="5">
        <f t="shared" ca="1" si="127"/>
        <v>7.2899384408704096E-2</v>
      </c>
      <c r="P105" s="5">
        <f t="shared" ca="1" si="127"/>
        <v>5.6855960623589684E-2</v>
      </c>
      <c r="Q105" s="5" t="e">
        <f t="shared" ca="1" si="127"/>
        <v>#DIV/0!</v>
      </c>
      <c r="R105" s="5" t="e">
        <f t="shared" ca="1" si="127"/>
        <v>#DIV/0!</v>
      </c>
      <c r="S105" s="5" t="e">
        <f t="shared" ca="1" si="127"/>
        <v>#DIV/0!</v>
      </c>
    </row>
    <row r="106" spans="1:19" x14ac:dyDescent="0.25">
      <c r="A106">
        <v>32</v>
      </c>
      <c r="C106" t="str">
        <f ca="1">OFFSET('84p stat'!$A$1,A106*20,0)</f>
        <v>non CUDA transp_AVX Time</v>
      </c>
      <c r="D106" s="15">
        <f ca="1">'42 end'!J209</f>
        <v>0</v>
      </c>
      <c r="E106" s="15">
        <f ca="1">'84 end'!J209</f>
        <v>748.02947495999956</v>
      </c>
      <c r="F106" s="5">
        <f ca="1">'168 end'!J170</f>
        <v>2635.2015140400013</v>
      </c>
      <c r="G106" s="15">
        <f ca="1">'336 end'!J170</f>
        <v>8414.919058000005</v>
      </c>
      <c r="H106" s="5">
        <f ca="1">'672 end'!J170</f>
        <v>2156.509579</v>
      </c>
      <c r="I106" s="24">
        <f ca="1">'1344 end'!J170</f>
        <v>13368.795042640002</v>
      </c>
      <c r="J106" s="24" t="e">
        <f ca="1">'2688 end'!J170</f>
        <v>#DIV/0!</v>
      </c>
      <c r="L106" t="str">
        <f t="shared" ca="1" si="125"/>
        <v>non CUDA transp_AVX Time</v>
      </c>
      <c r="M106" s="5" t="e">
        <f t="shared" ref="M106:S106" ca="1" si="128">$B$1*POWER(M34,2)*SQRT(D106/(POWER(D34*$C$1,2))+D$94/(POWER(D$20*$C$1,2)))</f>
        <v>#DIV/0!</v>
      </c>
      <c r="N106" s="5">
        <f t="shared" ca="1" si="128"/>
        <v>0.69754427542541086</v>
      </c>
      <c r="O106" s="5">
        <f t="shared" ca="1" si="128"/>
        <v>0.70299688209913247</v>
      </c>
      <c r="P106" s="5">
        <f t="shared" ca="1" si="128"/>
        <v>0.49439327135883882</v>
      </c>
      <c r="Q106" s="5">
        <f t="shared" ca="1" si="128"/>
        <v>9.3457277124064611</v>
      </c>
      <c r="R106" s="5">
        <f t="shared" ca="1" si="128"/>
        <v>6.6606139994814819E-4</v>
      </c>
      <c r="S106" s="5" t="e">
        <f t="shared" ca="1" si="128"/>
        <v>#DIV/0!</v>
      </c>
    </row>
    <row r="107" spans="1:19" x14ac:dyDescent="0.25">
      <c r="A107">
        <v>33</v>
      </c>
      <c r="C107" t="str">
        <f ca="1">OFFSET('84p stat'!$A$1,A107*20,0)</f>
        <v>non CUDA transp_AVX</v>
      </c>
      <c r="D107" s="15">
        <f ca="1">'42 end'!J210</f>
        <v>0</v>
      </c>
      <c r="E107" s="15">
        <f ca="1">'84 end'!J210</f>
        <v>0</v>
      </c>
      <c r="F107" s="5">
        <f ca="1">'168 end'!J171</f>
        <v>0</v>
      </c>
      <c r="G107" s="15">
        <f ca="1">'336 end'!J171</f>
        <v>0</v>
      </c>
      <c r="H107" s="5">
        <f ca="1">'672 end'!J171</f>
        <v>0</v>
      </c>
      <c r="I107" s="24">
        <f ca="1">'1344 end'!J171</f>
        <v>3127.7826083599998</v>
      </c>
      <c r="J107" s="24" t="e">
        <f ca="1">'2688 end'!J171</f>
        <v>#DIV/0!</v>
      </c>
      <c r="L107" t="str">
        <f t="shared" ca="1" si="125"/>
        <v>non CUDA transp_AVX</v>
      </c>
      <c r="M107" s="5" t="e">
        <f t="shared" ref="M107:S107" ca="1" si="129">$B$1*POWER(M35,2)*SQRT(D107/(POWER(D35*$C$1,2))+D$94/(POWER(D$20*$C$1,2)))</f>
        <v>#DIV/0!</v>
      </c>
      <c r="N107" s="5" t="e">
        <f t="shared" ca="1" si="129"/>
        <v>#DIV/0!</v>
      </c>
      <c r="O107" s="5" t="e">
        <f t="shared" ca="1" si="129"/>
        <v>#DIV/0!</v>
      </c>
      <c r="P107" s="5" t="e">
        <f t="shared" ca="1" si="129"/>
        <v>#DIV/0!</v>
      </c>
      <c r="Q107" s="5" t="e">
        <f t="shared" ca="1" si="129"/>
        <v>#DIV/0!</v>
      </c>
      <c r="R107" s="5">
        <f t="shared" ca="1" si="129"/>
        <v>0.12984442261417228</v>
      </c>
      <c r="S107" s="5" t="e">
        <f t="shared" ca="1" si="129"/>
        <v>#DIV/0!</v>
      </c>
    </row>
    <row r="108" spans="1:19" x14ac:dyDescent="0.25">
      <c r="A108">
        <v>34</v>
      </c>
      <c r="C108" t="str">
        <f ca="1">OFFSET('84p stat'!$A$1,A108*20,0)</f>
        <v>non CUDA transp_AVX non hash</v>
      </c>
      <c r="D108" s="15">
        <f ca="1">'42 end'!J211</f>
        <v>0</v>
      </c>
      <c r="E108" s="15">
        <f ca="1">'84 end'!J211</f>
        <v>3175.8975868399993</v>
      </c>
      <c r="F108" s="5">
        <f ca="1">'168 end'!J172</f>
        <v>6745.4905662400006</v>
      </c>
      <c r="G108" s="15">
        <f ca="1">'336 end'!J172</f>
        <v>30646.248669999983</v>
      </c>
      <c r="H108" s="5">
        <f ca="1">'672 end'!J172</f>
        <v>1992.5690780000004</v>
      </c>
      <c r="I108" s="24">
        <f ca="1">'1344 end'!J172</f>
        <v>0</v>
      </c>
      <c r="J108" s="24" t="e">
        <f ca="1">'2688 end'!J172</f>
        <v>#DIV/0!</v>
      </c>
      <c r="L108" t="str">
        <f t="shared" ca="1" si="125"/>
        <v>non CUDA transp_AVX non hash</v>
      </c>
      <c r="M108" s="5" t="e">
        <f t="shared" ref="M108:S108" ca="1" si="130">$B$1*POWER(M36,2)*SQRT(D108/(POWER(D36*$C$1,2))+D$94/(POWER(D$20*$C$1,2)))</f>
        <v>#DIV/0!</v>
      </c>
      <c r="N108" s="5">
        <f t="shared" ca="1" si="130"/>
        <v>0.71902596317615675</v>
      </c>
      <c r="O108" s="5">
        <f t="shared" ca="1" si="130"/>
        <v>0.65310677878701984</v>
      </c>
      <c r="P108" s="5">
        <f t="shared" ca="1" si="130"/>
        <v>0.57150764966387879</v>
      </c>
      <c r="Q108" s="5">
        <f t="shared" ca="1" si="130"/>
        <v>10.715894854632589</v>
      </c>
      <c r="R108" s="5" t="e">
        <f t="shared" ca="1" si="130"/>
        <v>#DIV/0!</v>
      </c>
      <c r="S108" s="5" t="e">
        <f t="shared" ca="1" si="130"/>
        <v>#DIV/0!</v>
      </c>
    </row>
    <row r="109" spans="1:19" x14ac:dyDescent="0.25">
      <c r="A109">
        <v>35</v>
      </c>
      <c r="C109" t="str">
        <f ca="1">OFFSET('84p stat'!$A$1,A109*20,0)</f>
        <v>non CUDA transp_AVX_OMP Time</v>
      </c>
      <c r="D109" s="15">
        <f ca="1">'42 end'!J212</f>
        <v>0</v>
      </c>
      <c r="E109" s="15">
        <f ca="1">'84 end'!J212</f>
        <v>117.03164004000013</v>
      </c>
      <c r="F109" s="5">
        <f ca="1">'168 end'!J173</f>
        <v>470.81687475999991</v>
      </c>
      <c r="G109" s="15">
        <f ca="1">'336 end'!J173</f>
        <v>10232.247376160003</v>
      </c>
      <c r="H109" s="5">
        <f ca="1">'672 end'!J173</f>
        <v>2240.4540869599987</v>
      </c>
      <c r="I109" s="24">
        <f ca="1">'1344 end'!J173</f>
        <v>613159.06031784008</v>
      </c>
      <c r="J109" s="24" t="e">
        <f ca="1">'2688 end'!J173</f>
        <v>#DIV/0!</v>
      </c>
      <c r="L109" t="str">
        <f t="shared" ca="1" si="125"/>
        <v>non CUDA transp_AVX_OMP Time</v>
      </c>
      <c r="M109" s="5" t="e">
        <f t="shared" ref="M109:S109" ca="1" si="131">$B$1*POWER(M37,2)*SQRT(D109/(POWER(D37*$C$1,2))+D$94/(POWER(D$20*$C$1,2)))</f>
        <v>#DIV/0!</v>
      </c>
      <c r="N109" s="5">
        <f t="shared" ca="1" si="131"/>
        <v>0.2863488043072796</v>
      </c>
      <c r="O109" s="5">
        <f t="shared" ca="1" si="131"/>
        <v>0.30581555498656859</v>
      </c>
      <c r="P109" s="5">
        <f t="shared" ca="1" si="131"/>
        <v>0.55445391373180652</v>
      </c>
      <c r="Q109" s="5">
        <f t="shared" ca="1" si="131"/>
        <v>9.6529458150272518</v>
      </c>
      <c r="R109" s="5">
        <f t="shared" ca="1" si="131"/>
        <v>1.7372940307044789</v>
      </c>
      <c r="S109" s="5" t="e">
        <f t="shared" ca="1" si="131"/>
        <v>#DIV/0!</v>
      </c>
    </row>
    <row r="110" spans="1:19" x14ac:dyDescent="0.25">
      <c r="A110">
        <v>36</v>
      </c>
      <c r="C110" t="str">
        <f ca="1">OFFSET('84p stat'!$A$1,A110*20,0)</f>
        <v>non CUDA transp_AVX_OMP</v>
      </c>
      <c r="D110" s="15">
        <f ca="1">'42 end'!J213</f>
        <v>0</v>
      </c>
      <c r="E110" s="15">
        <f ca="1">'84 end'!J213</f>
        <v>0</v>
      </c>
      <c r="F110" s="5">
        <f ca="1">'168 end'!J174</f>
        <v>0</v>
      </c>
      <c r="G110" s="15">
        <f ca="1">'336 end'!J174</f>
        <v>0</v>
      </c>
      <c r="H110" s="5">
        <f ca="1">'672 end'!J174</f>
        <v>0</v>
      </c>
      <c r="I110" s="24" t="e">
        <f ca="1">'1344 end'!J174</f>
        <v>#DIV/0!</v>
      </c>
      <c r="J110" s="24" t="e">
        <f ca="1">'2688 end'!J174</f>
        <v>#DIV/0!</v>
      </c>
      <c r="L110" t="str">
        <f t="shared" ca="1" si="125"/>
        <v>non CUDA transp_AVX_OMP</v>
      </c>
      <c r="M110" s="5" t="e">
        <f t="shared" ref="M110:S110" ca="1" si="132">$B$1*POWER(M38,2)*SQRT(D110/(POWER(D38*$C$1,2))+D$94/(POWER(D$20*$C$1,2)))</f>
        <v>#DIV/0!</v>
      </c>
      <c r="N110" s="5" t="e">
        <f t="shared" ca="1" si="132"/>
        <v>#DIV/0!</v>
      </c>
      <c r="O110" s="5" t="e">
        <f t="shared" ca="1" si="132"/>
        <v>#DIV/0!</v>
      </c>
      <c r="P110" s="5" t="e">
        <f t="shared" ca="1" si="132"/>
        <v>#DIV/0!</v>
      </c>
      <c r="Q110" s="5" t="e">
        <f t="shared" ca="1" si="132"/>
        <v>#DIV/0!</v>
      </c>
      <c r="R110" s="5" t="e">
        <f t="shared" ca="1" si="132"/>
        <v>#DIV/0!</v>
      </c>
      <c r="S110" s="5" t="e">
        <f t="shared" ca="1" si="132"/>
        <v>#DIV/0!</v>
      </c>
    </row>
    <row r="111" spans="1:19" x14ac:dyDescent="0.25">
      <c r="A111">
        <v>37</v>
      </c>
      <c r="C111" t="str">
        <f ca="1">OFFSET('84p stat'!$A$1,A111*20,0)</f>
        <v>non CUDA transp_AVX_OMP non hash</v>
      </c>
      <c r="D111" s="15">
        <f ca="1">'42 end'!J214</f>
        <v>0</v>
      </c>
      <c r="E111" s="15">
        <f ca="1">'84 end'!J214</f>
        <v>1783.2616682400001</v>
      </c>
      <c r="F111" s="5">
        <f ca="1">'168 end'!J175</f>
        <v>10781.224186000001</v>
      </c>
      <c r="G111" s="15">
        <f ca="1">'336 end'!J175</f>
        <v>45630.565885960008</v>
      </c>
      <c r="H111" s="5">
        <f ca="1">'672 end'!J175</f>
        <v>2282.6935620000004</v>
      </c>
      <c r="I111" s="24" t="e">
        <f ca="1">'1344 end'!J175</f>
        <v>#DIV/0!</v>
      </c>
      <c r="J111" s="24" t="e">
        <f ca="1">'2688 end'!J175</f>
        <v>#DIV/0!</v>
      </c>
      <c r="L111" t="str">
        <f t="shared" ca="1" si="125"/>
        <v>non CUDA transp_AVX_OMP non hash</v>
      </c>
      <c r="M111" s="5" t="e">
        <f t="shared" ref="M111:S111" ca="1" si="133">$B$1*POWER(M39,2)*SQRT(D111/(POWER(D39*$C$1,2))+D$94/(POWER(D$20*$C$1,2)))</f>
        <v>#DIV/0!</v>
      </c>
      <c r="N111" s="5">
        <f t="shared" ca="1" si="133"/>
        <v>0.53716748345087195</v>
      </c>
      <c r="O111" s="5">
        <f t="shared" ca="1" si="133"/>
        <v>0.83261713750153077</v>
      </c>
      <c r="P111" s="5">
        <f t="shared" ca="1" si="133"/>
        <v>0.70385787085274798</v>
      </c>
      <c r="Q111" s="5">
        <f t="shared" ca="1" si="133"/>
        <v>11.297412259363247</v>
      </c>
      <c r="R111" s="5" t="e">
        <f t="shared" ca="1" si="133"/>
        <v>#DIV/0!</v>
      </c>
      <c r="S111" s="5" t="e">
        <f t="shared" ca="1" si="133"/>
        <v>#DIV/0!</v>
      </c>
    </row>
    <row r="112" spans="1:19" x14ac:dyDescent="0.25">
      <c r="A112">
        <v>38</v>
      </c>
      <c r="C112" t="str">
        <f ca="1">OFFSET('84p stat'!$A$1,A112*20,0)</f>
        <v>CUDA ant par global</v>
      </c>
      <c r="D112" s="15">
        <f ca="1">'42 end'!J215</f>
        <v>2051.144475239998</v>
      </c>
      <c r="E112" s="15">
        <f ca="1">'84 end'!J215</f>
        <v>2742.706097440001</v>
      </c>
      <c r="F112" s="5">
        <f ca="1">'168 end'!J176</f>
        <v>372.31101899999874</v>
      </c>
      <c r="G112" s="15">
        <f ca="1">'336 end'!J176</f>
        <v>6064.6514789999983</v>
      </c>
      <c r="H112" s="5">
        <f ca="1">'672 end'!J176</f>
        <v>98.972147999998924</v>
      </c>
      <c r="I112" s="24" t="e">
        <f ca="1">'1344 end'!J176</f>
        <v>#DIV/0!</v>
      </c>
      <c r="J112" s="24" t="e">
        <f ca="1">'2688 end'!J176</f>
        <v>#DIV/0!</v>
      </c>
      <c r="L112" t="str">
        <f t="shared" ca="1" si="125"/>
        <v>CUDA ant par global</v>
      </c>
      <c r="M112" s="5">
        <f t="shared" ref="M112:S112" ca="1" si="134">$B$1*POWER(M40,2)*SQRT(D112/(POWER(D40*$C$1,2))+D$94/(POWER(D$20*$C$1,2)))</f>
        <v>3.7314055856930216E-3</v>
      </c>
      <c r="N112" s="5">
        <f t="shared" ca="1" si="134"/>
        <v>9.0609108758783839E-3</v>
      </c>
      <c r="O112" s="5">
        <f t="shared" ca="1" si="134"/>
        <v>5.9111921993459547E-3</v>
      </c>
      <c r="P112" s="5">
        <f t="shared" ca="1" si="134"/>
        <v>2.6000049543243253E-2</v>
      </c>
      <c r="Q112" s="5">
        <f t="shared" ca="1" si="134"/>
        <v>0.11347302583000829</v>
      </c>
      <c r="R112" s="5" t="e">
        <f t="shared" ca="1" si="134"/>
        <v>#DIV/0!</v>
      </c>
      <c r="S112" s="5" t="e">
        <f t="shared" ca="1" si="134"/>
        <v>#DIV/0!</v>
      </c>
    </row>
    <row r="113" spans="1:19" x14ac:dyDescent="0.25">
      <c r="A113">
        <v>39</v>
      </c>
      <c r="C113" t="str">
        <f ca="1">OFFSET('84p stat'!$A$1,A113*20,0)</f>
        <v>CUDA ant add CPU Time</v>
      </c>
      <c r="D113" s="15">
        <f ca="1">'42 end'!J216</f>
        <v>248.92593124000021</v>
      </c>
      <c r="E113" s="15">
        <f ca="1">'84 end'!J216</f>
        <v>55.028495040000024</v>
      </c>
      <c r="F113" s="5">
        <f ca="1">'168 end'!J177</f>
        <v>115.5872949999997</v>
      </c>
      <c r="G113" s="15">
        <f ca="1">'336 end'!J177</f>
        <v>7109.6441309999991</v>
      </c>
      <c r="H113" s="5">
        <f ca="1">'672 end'!J177</f>
        <v>2997.328453000006</v>
      </c>
      <c r="I113" s="24" t="e">
        <f ca="1">'1344 end'!J177</f>
        <v>#DIV/0!</v>
      </c>
      <c r="J113" s="24" t="e">
        <f ca="1">'2688 end'!J177</f>
        <v>#DIV/0!</v>
      </c>
      <c r="L113" t="str">
        <f t="shared" ca="1" si="125"/>
        <v>CUDA ant add CPU Time</v>
      </c>
      <c r="M113" s="5">
        <f t="shared" ref="M113:S113" ca="1" si="135">$B$1*POWER(M41,2)*SQRT(D113/(POWER(D41*$C$1,2))+D$94/(POWER(D$20*$C$1,2)))</f>
        <v>0.11901856274822536</v>
      </c>
      <c r="N113" s="5">
        <f t="shared" ca="1" si="135"/>
        <v>2.8642318724717376E-2</v>
      </c>
      <c r="O113" s="5">
        <f t="shared" ca="1" si="135"/>
        <v>2.0406494719229104E-2</v>
      </c>
      <c r="P113" s="5">
        <f t="shared" ca="1" si="135"/>
        <v>7.0518390521418478E-2</v>
      </c>
      <c r="Q113" s="5">
        <f t="shared" ca="1" si="135"/>
        <v>0.15785362870644251</v>
      </c>
      <c r="R113" s="5" t="e">
        <f t="shared" ca="1" si="135"/>
        <v>#DIV/0!</v>
      </c>
      <c r="S113" s="5" t="e">
        <f t="shared" ca="1" si="135"/>
        <v>#DIV/0!</v>
      </c>
    </row>
    <row r="114" spans="1:19" x14ac:dyDescent="0.25">
      <c r="A114">
        <v>40</v>
      </c>
      <c r="C114" t="str">
        <f ca="1">OFFSET('84p stat'!$A$1,A114*20,0)</f>
        <v>CUDA ant add CPU Time global</v>
      </c>
      <c r="D114" s="15">
        <f ca="1">'42 end'!J217</f>
        <v>84.63291915999983</v>
      </c>
      <c r="E114" s="15">
        <f ca="1">'84 end'!J217</f>
        <v>73.571205359999766</v>
      </c>
      <c r="F114" s="5">
        <f ca="1">'168 end'!J178</f>
        <v>82.667235359999651</v>
      </c>
      <c r="G114" s="15">
        <f ca="1">'336 end'!J178</f>
        <v>536.70350600000518</v>
      </c>
      <c r="H114" s="5">
        <f ca="1">'672 end'!J178</f>
        <v>1069.2279030000097</v>
      </c>
      <c r="I114" s="24" t="e">
        <f ca="1">'1344 end'!J178</f>
        <v>#DIV/0!</v>
      </c>
      <c r="J114" s="24" t="e">
        <f ca="1">'2688 end'!J178</f>
        <v>#DIV/0!</v>
      </c>
      <c r="L114" t="str">
        <f t="shared" ca="1" si="125"/>
        <v>CUDA ant add CPU Time global</v>
      </c>
      <c r="M114" s="5">
        <f t="shared" ref="M114:S114" ca="1" si="136">$B$1*POWER(M42,2)*SQRT(D114/(POWER(D42*$C$1,2))+D$94/(POWER(D$20*$C$1,2)))</f>
        <v>6.8371700281753864E-2</v>
      </c>
      <c r="N114" s="5">
        <f t="shared" ca="1" si="136"/>
        <v>3.278555747675177E-2</v>
      </c>
      <c r="O114" s="5">
        <f t="shared" ca="1" si="136"/>
        <v>1.7609133715863812E-2</v>
      </c>
      <c r="P114" s="5">
        <f t="shared" ca="1" si="136"/>
        <v>2.242559742604568E-2</v>
      </c>
      <c r="Q114" s="5">
        <f t="shared" ca="1" si="136"/>
        <v>0.15088596045859257</v>
      </c>
      <c r="R114" s="5" t="e">
        <f t="shared" ca="1" si="136"/>
        <v>#DIV/0!</v>
      </c>
      <c r="S114" s="5" t="e">
        <f t="shared" ca="1" si="136"/>
        <v>#DIV/0!</v>
      </c>
    </row>
    <row r="115" spans="1:19" x14ac:dyDescent="0.25">
      <c r="A115">
        <v>41</v>
      </c>
      <c r="C115" t="str">
        <f ca="1">OFFSET('84p stat'!$A$1,A115*20,0)</f>
        <v>CUDA ant add CPU</v>
      </c>
      <c r="D115" s="15">
        <f ca="1">'42 end'!J218</f>
        <v>0</v>
      </c>
      <c r="E115" s="15">
        <f ca="1">'84 end'!J218</f>
        <v>0</v>
      </c>
      <c r="F115" s="5">
        <f ca="1">'168 end'!J179</f>
        <v>0</v>
      </c>
      <c r="G115" s="15">
        <f ca="1">'336 end'!J179</f>
        <v>0</v>
      </c>
      <c r="H115" s="5">
        <f ca="1">'672 end'!J179</f>
        <v>0</v>
      </c>
      <c r="I115" s="24" t="e">
        <f ca="1">'1344 end'!J179</f>
        <v>#DIV/0!</v>
      </c>
      <c r="J115" s="24" t="e">
        <f ca="1">'2688 end'!J179</f>
        <v>#DIV/0!</v>
      </c>
      <c r="L115" t="str">
        <f t="shared" ca="1" si="125"/>
        <v>CUDA ant add CPU</v>
      </c>
      <c r="M115" s="5" t="e">
        <f t="shared" ref="M115:S115" ca="1" si="137">$B$1*POWER(M43,2)*SQRT(D115/(POWER(D43*$C$1,2))+D$94/(POWER(D$20*$C$1,2)))</f>
        <v>#DIV/0!</v>
      </c>
      <c r="N115" s="5" t="e">
        <f t="shared" ca="1" si="137"/>
        <v>#DIV/0!</v>
      </c>
      <c r="O115" s="5" t="e">
        <f t="shared" ca="1" si="137"/>
        <v>#DIV/0!</v>
      </c>
      <c r="P115" s="5" t="e">
        <f t="shared" ca="1" si="137"/>
        <v>#DIV/0!</v>
      </c>
      <c r="Q115" s="5" t="e">
        <f t="shared" ca="1" si="137"/>
        <v>#DIV/0!</v>
      </c>
      <c r="R115" s="5" t="e">
        <f t="shared" ca="1" si="137"/>
        <v>#DIV/0!</v>
      </c>
      <c r="S115" s="5" t="e">
        <f t="shared" ca="1" si="137"/>
        <v>#DIV/0!</v>
      </c>
    </row>
    <row r="116" spans="1:19" x14ac:dyDescent="0.25">
      <c r="A116">
        <v>42</v>
      </c>
      <c r="C116" t="str">
        <f ca="1">OFFSET('84p stat'!$A$1,A116*20,0)</f>
        <v>CUDA ant add CPU non hash</v>
      </c>
      <c r="D116" s="15">
        <f ca="1">'42 end'!J219</f>
        <v>101.40921916000028</v>
      </c>
      <c r="E116" s="15">
        <f ca="1">'84 end'!J219</f>
        <v>106.37094603999962</v>
      </c>
      <c r="F116" s="5">
        <f ca="1">'168 end'!J180</f>
        <v>135.05149084000001</v>
      </c>
      <c r="G116" s="15">
        <f ca="1">'336 end'!J180</f>
        <v>608.47860000000151</v>
      </c>
      <c r="H116" s="5">
        <f ca="1">'672 end'!J180</f>
        <v>4922.0159630000044</v>
      </c>
      <c r="I116" s="24" t="e">
        <f ca="1">'1344 end'!J180</f>
        <v>#DIV/0!</v>
      </c>
      <c r="J116" s="24" t="e">
        <f ca="1">'2688 end'!J180</f>
        <v>#DIV/0!</v>
      </c>
      <c r="L116" t="str">
        <f t="shared" ca="1" si="125"/>
        <v>CUDA ant add CPU non hash</v>
      </c>
      <c r="M116" s="5">
        <f t="shared" ref="M116:S116" ca="1" si="138">$B$1*POWER(M44,2)*SQRT(D116/(POWER(D44*$C$1,2))+D$94/(POWER(D$20*$C$1,2)))</f>
        <v>7.961892139129545E-2</v>
      </c>
      <c r="N116" s="5">
        <f t="shared" ca="1" si="138"/>
        <v>4.1715829280060748E-2</v>
      </c>
      <c r="O116" s="5">
        <f t="shared" ca="1" si="138"/>
        <v>2.3856414032950704E-2</v>
      </c>
      <c r="P116" s="5">
        <f t="shared" ca="1" si="138"/>
        <v>2.5970838375079377E-2</v>
      </c>
      <c r="Q116" s="5">
        <f t="shared" ca="1" si="138"/>
        <v>0.17321961781593387</v>
      </c>
      <c r="R116" s="5" t="e">
        <f t="shared" ca="1" si="138"/>
        <v>#DIV/0!</v>
      </c>
      <c r="S116" s="5" t="e">
        <f t="shared" ca="1" si="138"/>
        <v>#DIV/0!</v>
      </c>
    </row>
    <row r="117" spans="1:19" x14ac:dyDescent="0.25">
      <c r="A117">
        <v>43</v>
      </c>
      <c r="C117" t="str">
        <f ca="1">OFFSET('84p stat'!$A$1,A117*20,0)</f>
        <v>CUDA opt ant par global</v>
      </c>
      <c r="D117" s="15">
        <f ca="1">'42 end'!J220</f>
        <v>106.18936403999987</v>
      </c>
      <c r="E117" s="15">
        <f ca="1">'84 end'!J220</f>
        <v>29.780659840000425</v>
      </c>
      <c r="F117" s="5">
        <f ca="1">'168 end'!J181</f>
        <v>22.522580999999608</v>
      </c>
      <c r="G117" s="15">
        <f ca="1">'336 end'!J181</f>
        <v>68.029720999998872</v>
      </c>
      <c r="H117" s="5">
        <f ca="1">'672 end'!J181</f>
        <v>79.425661000005448</v>
      </c>
      <c r="I117" s="24" t="e">
        <f ca="1">'1344 end'!J181</f>
        <v>#DIV/0!</v>
      </c>
      <c r="J117" s="24" t="e">
        <f ca="1">'2688 end'!J181</f>
        <v>#DIV/0!</v>
      </c>
      <c r="L117" t="str">
        <f t="shared" ca="1" si="125"/>
        <v>CUDA opt ant par global</v>
      </c>
      <c r="M117" s="5">
        <f t="shared" ref="M117:S117" ca="1" si="139">$B$1*POWER(M45,2)*SQRT(D117/(POWER(D45*$C$1,2))+D$94/(POWER(D$20*$C$1,2)))</f>
        <v>1.1061106849888094E-3</v>
      </c>
      <c r="N117" s="5">
        <f t="shared" ca="1" si="139"/>
        <v>1.2912416836745762E-3</v>
      </c>
      <c r="O117" s="5">
        <f t="shared" ca="1" si="139"/>
        <v>2.4660393178107627E-3</v>
      </c>
      <c r="P117" s="5">
        <f t="shared" ca="1" si="139"/>
        <v>6.7501625712368717E-3</v>
      </c>
      <c r="Q117" s="5">
        <f t="shared" ca="1" si="139"/>
        <v>0.1133951199482008</v>
      </c>
      <c r="R117" s="5" t="e">
        <f t="shared" ca="1" si="139"/>
        <v>#DIV/0!</v>
      </c>
      <c r="S117" s="5" t="e">
        <f t="shared" ca="1" si="139"/>
        <v>#DIV/0!</v>
      </c>
    </row>
    <row r="118" spans="1:19" x14ac:dyDescent="0.25">
      <c r="A118">
        <v>44</v>
      </c>
      <c r="C118" t="str">
        <f ca="1">OFFSET('84p stat'!$A$1,A118*20,0)</f>
        <v>CUDA ant add CPU_AVX Time</v>
      </c>
      <c r="D118" s="15">
        <f ca="1">'42 end'!J221</f>
        <v>146.85207996000005</v>
      </c>
      <c r="E118" s="15">
        <f ca="1">'84 end'!J221</f>
        <v>27.374082359999946</v>
      </c>
      <c r="F118" s="5">
        <f ca="1">'168 end'!J182</f>
        <v>101.97512764000025</v>
      </c>
      <c r="G118" s="15">
        <f ca="1">'336 end'!J182</f>
        <v>178.85193000000146</v>
      </c>
      <c r="H118" s="5">
        <f ca="1">'672 end'!J182</f>
        <v>1039.4895649999958</v>
      </c>
      <c r="I118" s="24" t="e">
        <f ca="1">'1344 end'!J182</f>
        <v>#DIV/0!</v>
      </c>
      <c r="J118" s="24" t="e">
        <f ca="1">'2688 end'!J182</f>
        <v>#DIV/0!</v>
      </c>
      <c r="L118" t="str">
        <f t="shared" ca="1" si="125"/>
        <v>CUDA ant add CPU_AVX Time</v>
      </c>
      <c r="M118" s="5">
        <f t="shared" ref="M118:S118" ca="1" si="140">$B$1*POWER(M46,2)*SQRT(D118/(POWER(D46*$C$1,2))+D$94/(POWER(D$20*$C$1,2)))</f>
        <v>9.3135719836049458E-2</v>
      </c>
      <c r="N118" s="5">
        <f t="shared" ca="1" si="140"/>
        <v>2.0811126295780535E-2</v>
      </c>
      <c r="O118" s="5">
        <f t="shared" ca="1" si="140"/>
        <v>1.9598482738848715E-2</v>
      </c>
      <c r="P118" s="5">
        <f t="shared" ca="1" si="140"/>
        <v>1.6203741326477547E-2</v>
      </c>
      <c r="Q118" s="5">
        <f t="shared" ca="1" si="140"/>
        <v>0.15295773211480296</v>
      </c>
      <c r="R118" s="5" t="e">
        <f t="shared" ca="1" si="140"/>
        <v>#DIV/0!</v>
      </c>
      <c r="S118" s="5" t="e">
        <f t="shared" ca="1" si="140"/>
        <v>#DIV/0!</v>
      </c>
    </row>
    <row r="119" spans="1:19" x14ac:dyDescent="0.25">
      <c r="A119">
        <v>45</v>
      </c>
      <c r="C119" t="str">
        <f ca="1">OFFSET('84p stat'!$A$1,A119*20,0)</f>
        <v>CUDA ant add CPU_AVX</v>
      </c>
      <c r="D119" s="15">
        <f ca="1">'42 end'!J222</f>
        <v>0</v>
      </c>
      <c r="E119" s="15">
        <f ca="1">'84 end'!J222</f>
        <v>0</v>
      </c>
      <c r="F119" s="5">
        <f ca="1">'168 end'!J183</f>
        <v>0</v>
      </c>
      <c r="G119" s="15">
        <f ca="1">'336 end'!J183</f>
        <v>0</v>
      </c>
      <c r="H119" s="5">
        <f ca="1">'672 end'!J183</f>
        <v>0</v>
      </c>
      <c r="I119" s="24" t="e">
        <f ca="1">'1344 end'!J183</f>
        <v>#DIV/0!</v>
      </c>
      <c r="J119" s="24" t="e">
        <f ca="1">'2688 end'!J183</f>
        <v>#DIV/0!</v>
      </c>
      <c r="L119" t="str">
        <f t="shared" ca="1" si="125"/>
        <v>CUDA ant add CPU_AVX</v>
      </c>
      <c r="M119" s="5" t="e">
        <f t="shared" ref="M119:S119" ca="1" si="141">$B$1*POWER(M47,2)*SQRT(D119/(POWER(D47*$C$1,2))+D$94/(POWER(D$20*$C$1,2)))</f>
        <v>#DIV/0!</v>
      </c>
      <c r="N119" s="5" t="e">
        <f t="shared" ca="1" si="141"/>
        <v>#DIV/0!</v>
      </c>
      <c r="O119" s="5" t="e">
        <f t="shared" ca="1" si="141"/>
        <v>#DIV/0!</v>
      </c>
      <c r="P119" s="5" t="e">
        <f t="shared" ca="1" si="141"/>
        <v>#DIV/0!</v>
      </c>
      <c r="Q119" s="5" t="e">
        <f t="shared" ca="1" si="141"/>
        <v>#DIV/0!</v>
      </c>
      <c r="R119" s="5" t="e">
        <f t="shared" ca="1" si="141"/>
        <v>#DIV/0!</v>
      </c>
      <c r="S119" s="5" t="e">
        <f t="shared" ca="1" si="141"/>
        <v>#DIV/0!</v>
      </c>
    </row>
    <row r="120" spans="1:19" x14ac:dyDescent="0.25">
      <c r="A120">
        <v>46</v>
      </c>
      <c r="C120" t="str">
        <f ca="1">OFFSET('84p stat'!$A$1,A120*20,0)</f>
        <v>CUDA ant add CPU_AVX non hash</v>
      </c>
      <c r="D120" s="15">
        <f ca="1">'42 end'!J223</f>
        <v>106.73309423999997</v>
      </c>
      <c r="E120" s="15">
        <f ca="1">'84 end'!J223</f>
        <v>90.411445999999614</v>
      </c>
      <c r="F120" s="5">
        <f ca="1">'168 end'!J184</f>
        <v>271.94864215999991</v>
      </c>
      <c r="G120" s="15">
        <f ca="1">'336 end'!J184</f>
        <v>881.57537399999694</v>
      </c>
      <c r="H120" s="5">
        <f ca="1">'672 end'!J184</f>
        <v>4079.4265149999947</v>
      </c>
      <c r="I120" s="24" t="e">
        <f ca="1">'1344 end'!J184</f>
        <v>#DIV/0!</v>
      </c>
      <c r="J120" s="24" t="e">
        <f ca="1">'2688 end'!J184</f>
        <v>#DIV/0!</v>
      </c>
      <c r="L120" t="str">
        <f t="shared" ca="1" si="125"/>
        <v>CUDA ant add CPU_AVX non hash</v>
      </c>
      <c r="M120" s="5">
        <f t="shared" ref="M120:S120" ca="1" si="142">$B$1*POWER(M48,2)*SQRT(D120/(POWER(D48*$C$1,2))+D$94/(POWER(D$20*$C$1,2)))</f>
        <v>8.5951503238857641E-2</v>
      </c>
      <c r="N120" s="5">
        <f t="shared" ca="1" si="142"/>
        <v>3.8813416222009144E-2</v>
      </c>
      <c r="O120" s="5">
        <f t="shared" ca="1" si="142"/>
        <v>3.3415668873622413E-2</v>
      </c>
      <c r="P120" s="5">
        <f t="shared" ca="1" si="142"/>
        <v>3.068910435688103E-2</v>
      </c>
      <c r="Q120" s="5">
        <f t="shared" ca="1" si="142"/>
        <v>0.17279992672076067</v>
      </c>
      <c r="R120" s="5" t="e">
        <f t="shared" ca="1" si="142"/>
        <v>#DIV/0!</v>
      </c>
      <c r="S120" s="5" t="e">
        <f t="shared" ca="1" si="142"/>
        <v>#DIV/0!</v>
      </c>
    </row>
    <row r="121" spans="1:19" x14ac:dyDescent="0.25">
      <c r="A121">
        <v>47</v>
      </c>
      <c r="C121" t="str">
        <f ca="1">OFFSET('84p stat'!$A$1,A121*20,0)</f>
        <v>CUDA ant add CPU_AVX_transp Time</v>
      </c>
      <c r="D121" s="15" t="e">
        <f ca="1">'42 end'!J224</f>
        <v>#DIV/0!</v>
      </c>
      <c r="E121" s="15">
        <f ca="1">'84 end'!J224</f>
        <v>36.025233999999976</v>
      </c>
      <c r="F121" s="5">
        <f ca="1">'168 end'!J185</f>
        <v>1340.0639744400007</v>
      </c>
      <c r="G121" s="15">
        <f ca="1">'336 end'!J185</f>
        <v>2213.2385609999938</v>
      </c>
      <c r="H121" s="5">
        <f ca="1">'672 end'!J185</f>
        <v>3152.2305839999908</v>
      </c>
      <c r="I121" s="24" t="e">
        <f ca="1">'1344 end'!J185</f>
        <v>#DIV/0!</v>
      </c>
      <c r="J121" s="24" t="e">
        <f ca="1">'2688 end'!J185</f>
        <v>#DIV/0!</v>
      </c>
      <c r="L121" t="str">
        <f t="shared" ca="1" si="125"/>
        <v>CUDA ant add CPU_AVX_transp Time</v>
      </c>
      <c r="M121" s="5" t="e">
        <f t="shared" ref="M121:S121" ca="1" si="143">$B$1*POWER(M49,2)*SQRT(D121/(POWER(D49*$C$1,2))+D$94/(POWER(D$20*$C$1,2)))</f>
        <v>#DIV/0!</v>
      </c>
      <c r="N121" s="5">
        <f t="shared" ca="1" si="143"/>
        <v>1.6028316883517822E-2</v>
      </c>
      <c r="O121" s="5">
        <f t="shared" ca="1" si="143"/>
        <v>4.5760548268069939E-2</v>
      </c>
      <c r="P121" s="5">
        <f t="shared" ca="1" si="143"/>
        <v>2.811990805086366E-2</v>
      </c>
      <c r="Q121" s="5">
        <f t="shared" ca="1" si="143"/>
        <v>0.10960732521831462</v>
      </c>
      <c r="R121" s="5" t="e">
        <f t="shared" ca="1" si="143"/>
        <v>#DIV/0!</v>
      </c>
      <c r="S121" s="5" t="e">
        <f t="shared" ca="1" si="143"/>
        <v>#DIV/0!</v>
      </c>
    </row>
    <row r="122" spans="1:19" x14ac:dyDescent="0.25">
      <c r="A122">
        <v>48</v>
      </c>
      <c r="C122" t="str">
        <f ca="1">OFFSET('84p stat'!$A$1,A122*20,0)</f>
        <v>CUDA ant add CPU_AVX_transp</v>
      </c>
      <c r="D122" s="15" t="e">
        <f ca="1">'42 end'!J225</f>
        <v>#DIV/0!</v>
      </c>
      <c r="E122" s="15">
        <f ca="1">'84 end'!J225</f>
        <v>0</v>
      </c>
      <c r="F122" s="5">
        <f ca="1">'168 end'!J186</f>
        <v>0</v>
      </c>
      <c r="G122" s="15">
        <f ca="1">'336 end'!J186</f>
        <v>0</v>
      </c>
      <c r="H122" s="5">
        <f ca="1">'672 end'!J186</f>
        <v>0</v>
      </c>
      <c r="I122" s="24" t="e">
        <f ca="1">'1344 end'!J186</f>
        <v>#DIV/0!</v>
      </c>
      <c r="J122" s="24" t="e">
        <f ca="1">'2688 end'!J186</f>
        <v>#DIV/0!</v>
      </c>
      <c r="L122" t="str">
        <f t="shared" ca="1" si="125"/>
        <v>CUDA ant add CPU_AVX_transp</v>
      </c>
      <c r="M122" s="5" t="e">
        <f t="shared" ref="M122:S122" ca="1" si="144">$B$1*POWER(M50,2)*SQRT(D122/(POWER(D50*$C$1,2))+D$94/(POWER(D$20*$C$1,2)))</f>
        <v>#DIV/0!</v>
      </c>
      <c r="N122" s="5" t="e">
        <f t="shared" ca="1" si="144"/>
        <v>#DIV/0!</v>
      </c>
      <c r="O122" s="5" t="e">
        <f t="shared" ca="1" si="144"/>
        <v>#DIV/0!</v>
      </c>
      <c r="P122" s="5" t="e">
        <f t="shared" ca="1" si="144"/>
        <v>#DIV/0!</v>
      </c>
      <c r="Q122" s="5" t="e">
        <f t="shared" ca="1" si="144"/>
        <v>#DIV/0!</v>
      </c>
      <c r="R122" s="5" t="e">
        <f t="shared" ca="1" si="144"/>
        <v>#DIV/0!</v>
      </c>
      <c r="S122" s="5" t="e">
        <f t="shared" ca="1" si="144"/>
        <v>#DIV/0!</v>
      </c>
    </row>
    <row r="123" spans="1:19" x14ac:dyDescent="0.25">
      <c r="A123">
        <v>49</v>
      </c>
      <c r="C123" t="str">
        <f ca="1">OFFSET('84p stat'!$A$1,A123*20,0)</f>
        <v>CUDA ant add CPU_AVX_transp non hash</v>
      </c>
      <c r="D123" s="15" t="e">
        <f ca="1">'42 end'!J226</f>
        <v>#DIV/0!</v>
      </c>
      <c r="E123" s="15">
        <f ca="1">'84 end'!J226</f>
        <v>80.354574000000241</v>
      </c>
      <c r="F123" s="5">
        <f ca="1">'168 end'!J187</f>
        <v>654.71444624000003</v>
      </c>
      <c r="G123" s="15">
        <f ca="1">'336 end'!J187</f>
        <v>999.1000989999975</v>
      </c>
      <c r="H123" s="5">
        <f ca="1">'672 end'!J187</f>
        <v>4408.869641000002</v>
      </c>
      <c r="I123" s="24" t="e">
        <f ca="1">'1344 end'!J187</f>
        <v>#DIV/0!</v>
      </c>
      <c r="J123" s="24" t="e">
        <f ca="1">'2688 end'!J187</f>
        <v>#DIV/0!</v>
      </c>
      <c r="L123" t="str">
        <f t="shared" ca="1" si="125"/>
        <v>CUDA ant add CPU_AVX_transp non hash</v>
      </c>
      <c r="M123" s="5" t="e">
        <f t="shared" ref="M123:S123" ca="1" si="145">$B$1*POWER(M51,2)*SQRT(D123/(POWER(D51*$C$1,2))+D$94/(POWER(D$20*$C$1,2)))</f>
        <v>#DIV/0!</v>
      </c>
      <c r="N123" s="5">
        <f t="shared" ca="1" si="145"/>
        <v>2.3998521882928808E-2</v>
      </c>
      <c r="O123" s="5">
        <f t="shared" ca="1" si="145"/>
        <v>3.3906910696827733E-2</v>
      </c>
      <c r="P123" s="5">
        <f t="shared" ca="1" si="145"/>
        <v>2.1673744874952362E-2</v>
      </c>
      <c r="Q123" s="5">
        <f t="shared" ca="1" si="145"/>
        <v>0.11385296134972203</v>
      </c>
      <c r="R123" s="5" t="e">
        <f t="shared" ca="1" si="145"/>
        <v>#DIV/0!</v>
      </c>
      <c r="S123" s="5" t="e">
        <f t="shared" ca="1" si="145"/>
        <v>#DIV/0!</v>
      </c>
    </row>
    <row r="124" spans="1:19" x14ac:dyDescent="0.25">
      <c r="A124">
        <v>50</v>
      </c>
      <c r="C124">
        <f ca="1">OFFSET('84p stat'!$A$1,A124*20,0)</f>
        <v>0</v>
      </c>
      <c r="D124" s="15" t="e">
        <f ca="1">'42 end'!J227</f>
        <v>#DIV/0!</v>
      </c>
      <c r="E124" s="15" t="e">
        <f ca="1">'84 end'!J227</f>
        <v>#DIV/0!</v>
      </c>
      <c r="F124" s="5" t="e">
        <f ca="1">'168 end'!J188</f>
        <v>#DIV/0!</v>
      </c>
      <c r="G124" s="15" t="e">
        <f ca="1">'336 end'!J188</f>
        <v>#DIV/0!</v>
      </c>
      <c r="H124" s="5" t="e">
        <f ca="1">'672 end'!J188</f>
        <v>#DIV/0!</v>
      </c>
      <c r="I124" s="24" t="e">
        <f ca="1">'1344 end'!J188</f>
        <v>#DIV/0!</v>
      </c>
      <c r="J124" s="24" t="e">
        <f ca="1">'2688 end'!J188</f>
        <v>#DIV/0!</v>
      </c>
      <c r="L124">
        <f t="shared" ca="1" si="125"/>
        <v>0</v>
      </c>
      <c r="M124" s="5" t="e">
        <f t="shared" ref="M124:S124" ca="1" si="146">$B$1*POWER(M52,2)*SQRT(D124/(POWER(D52*$C$1,2))+D$94/(POWER(D$20*$C$1,2)))</f>
        <v>#DIV/0!</v>
      </c>
      <c r="N124" s="5" t="e">
        <f t="shared" ca="1" si="146"/>
        <v>#DIV/0!</v>
      </c>
      <c r="O124" s="5" t="e">
        <f t="shared" ca="1" si="146"/>
        <v>#DIV/0!</v>
      </c>
      <c r="P124" s="5" t="e">
        <f t="shared" ca="1" si="146"/>
        <v>#DIV/0!</v>
      </c>
      <c r="Q124" s="5" t="e">
        <f t="shared" ca="1" si="146"/>
        <v>#DIV/0!</v>
      </c>
      <c r="R124" s="5" t="e">
        <f t="shared" ca="1" si="146"/>
        <v>#DIV/0!</v>
      </c>
      <c r="S124" s="5" t="e">
        <f t="shared" ca="1" si="146"/>
        <v>#DIV/0!</v>
      </c>
    </row>
    <row r="125" spans="1:19" x14ac:dyDescent="0.25">
      <c r="A125">
        <v>51</v>
      </c>
      <c r="C125">
        <f ca="1">OFFSET('84p stat'!$A$1,A125*20,0)</f>
        <v>0</v>
      </c>
      <c r="D125" s="15">
        <f>'42 end'!J248</f>
        <v>0</v>
      </c>
      <c r="E125" s="15">
        <f>'84 end'!J248</f>
        <v>0</v>
      </c>
      <c r="F125" s="5">
        <f>'168 end'!J189</f>
        <v>0</v>
      </c>
      <c r="G125" s="15">
        <f>'336 end'!J189</f>
        <v>0</v>
      </c>
      <c r="H125" s="5">
        <f>'672 end'!J189</f>
        <v>0</v>
      </c>
      <c r="I125" s="24">
        <f>'1344 end'!J189</f>
        <v>0</v>
      </c>
      <c r="J125" s="24">
        <f>'2688 end'!J189</f>
        <v>0</v>
      </c>
      <c r="L125">
        <f t="shared" ref="L125:L144" ca="1" si="147">C125</f>
        <v>0</v>
      </c>
      <c r="M125" s="5" t="e">
        <f t="shared" ref="M125:M144" ca="1" si="148">$B$1*POWER(M53,2)*SQRT(D125/(POWER(D53*$C$1,2))+D$94/(POWER(D$20*$C$1,2)))</f>
        <v>#DIV/0!</v>
      </c>
      <c r="N125" s="5" t="e">
        <f t="shared" ref="N125:N144" ca="1" si="149">$B$1*POWER(N53,2)*SQRT(E125/(POWER(E53*$C$1,2))+E$94/(POWER(E$20*$C$1,2)))</f>
        <v>#DIV/0!</v>
      </c>
      <c r="O125" s="5" t="e">
        <f t="shared" ref="O125:O144" ca="1" si="150">$B$1*POWER(O53,2)*SQRT(F125/(POWER(F53*$C$1,2))+F$94/(POWER(F$20*$C$1,2)))</f>
        <v>#DIV/0!</v>
      </c>
      <c r="P125" s="5" t="e">
        <f t="shared" ref="P125:P144" ca="1" si="151">$B$1*POWER(P53,2)*SQRT(G125/(POWER(G53*$C$1,2))+G$94/(POWER(G$20*$C$1,2)))</f>
        <v>#DIV/0!</v>
      </c>
      <c r="Q125" s="5" t="e">
        <f t="shared" ref="Q125:Q144" ca="1" si="152">$B$1*POWER(Q53,2)*SQRT(H125/(POWER(H53*$C$1,2))+H$94/(POWER(H$20*$C$1,2)))</f>
        <v>#DIV/0!</v>
      </c>
      <c r="R125" s="5" t="e">
        <f t="shared" ref="R125:R144" ca="1" si="153">$B$1*POWER(R53,2)*SQRT(I125/(POWER(I53*$C$1,2))+I$94/(POWER(I$20*$C$1,2)))</f>
        <v>#DIV/0!</v>
      </c>
      <c r="S125" s="5" t="e">
        <f t="shared" ref="S125:S144" ca="1" si="154">$B$1*POWER(S53,2)*SQRT(J125/(POWER(J53*$C$1,2))+J$94/(POWER(J$20*$C$1,2)))</f>
        <v>#DIV/0!</v>
      </c>
    </row>
    <row r="126" spans="1:19" x14ac:dyDescent="0.25">
      <c r="A126">
        <v>52</v>
      </c>
      <c r="C126">
        <f ca="1">OFFSET('84p stat'!$A$1,A126*20,0)</f>
        <v>0</v>
      </c>
      <c r="D126" s="15">
        <f>'42 end'!J249</f>
        <v>0</v>
      </c>
      <c r="E126" s="15">
        <f>'84 end'!J249</f>
        <v>0</v>
      </c>
      <c r="F126" s="5">
        <f>'168 end'!J190</f>
        <v>0</v>
      </c>
      <c r="G126" s="15">
        <f>'336 end'!J190</f>
        <v>0</v>
      </c>
      <c r="H126" s="5">
        <f>'672 end'!J190</f>
        <v>0</v>
      </c>
      <c r="I126" s="24">
        <f>'1344 end'!J190</f>
        <v>0</v>
      </c>
      <c r="J126" s="24">
        <f>'2688 end'!J190</f>
        <v>0</v>
      </c>
      <c r="L126">
        <f t="shared" ca="1" si="147"/>
        <v>0</v>
      </c>
      <c r="M126" s="5" t="e">
        <f t="shared" ca="1" si="148"/>
        <v>#DIV/0!</v>
      </c>
      <c r="N126" s="5" t="e">
        <f t="shared" ca="1" si="149"/>
        <v>#DIV/0!</v>
      </c>
      <c r="O126" s="5" t="e">
        <f t="shared" ca="1" si="150"/>
        <v>#DIV/0!</v>
      </c>
      <c r="P126" s="5" t="e">
        <f t="shared" ca="1" si="151"/>
        <v>#DIV/0!</v>
      </c>
      <c r="Q126" s="5" t="e">
        <f t="shared" ca="1" si="152"/>
        <v>#DIV/0!</v>
      </c>
      <c r="R126" s="5" t="e">
        <f t="shared" ca="1" si="153"/>
        <v>#DIV/0!</v>
      </c>
      <c r="S126" s="5" t="e">
        <f t="shared" ca="1" si="154"/>
        <v>#DIV/0!</v>
      </c>
    </row>
    <row r="127" spans="1:19" x14ac:dyDescent="0.25">
      <c r="A127">
        <v>53</v>
      </c>
      <c r="C127">
        <f ca="1">OFFSET('84p stat'!$A$1,A127*20,0)</f>
        <v>0</v>
      </c>
      <c r="D127" s="15">
        <f>'42 end'!J250</f>
        <v>0</v>
      </c>
      <c r="E127" s="15">
        <f>'84 end'!J250</f>
        <v>0</v>
      </c>
      <c r="F127" s="5">
        <f>'168 end'!J191</f>
        <v>0</v>
      </c>
      <c r="G127" s="15">
        <f>'336 end'!J191</f>
        <v>0</v>
      </c>
      <c r="H127" s="5">
        <f>'672 end'!J191</f>
        <v>0</v>
      </c>
      <c r="I127" s="24">
        <f>'1344 end'!J191</f>
        <v>0</v>
      </c>
      <c r="J127" s="24">
        <f>'2688 end'!J191</f>
        <v>0</v>
      </c>
      <c r="L127">
        <f t="shared" ca="1" si="147"/>
        <v>0</v>
      </c>
      <c r="M127" s="5" t="e">
        <f t="shared" ca="1" si="148"/>
        <v>#DIV/0!</v>
      </c>
      <c r="N127" s="5" t="e">
        <f t="shared" ca="1" si="149"/>
        <v>#DIV/0!</v>
      </c>
      <c r="O127" s="5" t="e">
        <f t="shared" ca="1" si="150"/>
        <v>#DIV/0!</v>
      </c>
      <c r="P127" s="5" t="e">
        <f t="shared" ca="1" si="151"/>
        <v>#DIV/0!</v>
      </c>
      <c r="Q127" s="5" t="e">
        <f t="shared" ca="1" si="152"/>
        <v>#DIV/0!</v>
      </c>
      <c r="R127" s="5" t="e">
        <f t="shared" ca="1" si="153"/>
        <v>#DIV/0!</v>
      </c>
      <c r="S127" s="5" t="e">
        <f t="shared" ca="1" si="154"/>
        <v>#DIV/0!</v>
      </c>
    </row>
    <row r="128" spans="1:19" x14ac:dyDescent="0.25">
      <c r="A128">
        <v>54</v>
      </c>
      <c r="C128">
        <f ca="1">OFFSET('84p stat'!$A$1,A128*20,0)</f>
        <v>0</v>
      </c>
      <c r="D128" s="15">
        <f>'42 end'!J251</f>
        <v>0</v>
      </c>
      <c r="E128" s="15">
        <f>'84 end'!J251</f>
        <v>0</v>
      </c>
      <c r="F128" s="5">
        <f>'168 end'!J192</f>
        <v>0</v>
      </c>
      <c r="G128" s="15">
        <f>'336 end'!J192</f>
        <v>0</v>
      </c>
      <c r="H128" s="5">
        <f>'672 end'!J192</f>
        <v>0</v>
      </c>
      <c r="I128" s="24">
        <f>'1344 end'!J192</f>
        <v>0</v>
      </c>
      <c r="J128" s="24">
        <f>'2688 end'!J192</f>
        <v>0</v>
      </c>
      <c r="L128">
        <f t="shared" ca="1" si="147"/>
        <v>0</v>
      </c>
      <c r="M128" s="5" t="e">
        <f t="shared" ca="1" si="148"/>
        <v>#DIV/0!</v>
      </c>
      <c r="N128" s="5" t="e">
        <f t="shared" ca="1" si="149"/>
        <v>#DIV/0!</v>
      </c>
      <c r="O128" s="5" t="e">
        <f t="shared" ca="1" si="150"/>
        <v>#DIV/0!</v>
      </c>
      <c r="P128" s="5" t="e">
        <f t="shared" ca="1" si="151"/>
        <v>#DIV/0!</v>
      </c>
      <c r="Q128" s="5" t="e">
        <f t="shared" ca="1" si="152"/>
        <v>#DIV/0!</v>
      </c>
      <c r="R128" s="5" t="e">
        <f t="shared" ca="1" si="153"/>
        <v>#DIV/0!</v>
      </c>
      <c r="S128" s="5" t="e">
        <f t="shared" ca="1" si="154"/>
        <v>#DIV/0!</v>
      </c>
    </row>
    <row r="129" spans="1:19" x14ac:dyDescent="0.25">
      <c r="A129">
        <v>55</v>
      </c>
      <c r="C129">
        <f ca="1">OFFSET('84p stat'!$A$1,A129*20,0)</f>
        <v>0</v>
      </c>
      <c r="D129" s="15">
        <f>'42 end'!J252</f>
        <v>0</v>
      </c>
      <c r="E129" s="15">
        <f>'84 end'!J252</f>
        <v>0</v>
      </c>
      <c r="F129" s="5">
        <f>'168 end'!J193</f>
        <v>0</v>
      </c>
      <c r="G129" s="15">
        <f>'336 end'!J193</f>
        <v>0</v>
      </c>
      <c r="H129" s="5">
        <f>'672 end'!J193</f>
        <v>0</v>
      </c>
      <c r="I129" s="24">
        <f>'1344 end'!J193</f>
        <v>0</v>
      </c>
      <c r="J129" s="24">
        <f>'2688 end'!J193</f>
        <v>0</v>
      </c>
      <c r="L129">
        <f t="shared" ca="1" si="147"/>
        <v>0</v>
      </c>
      <c r="M129" s="5" t="e">
        <f t="shared" ca="1" si="148"/>
        <v>#DIV/0!</v>
      </c>
      <c r="N129" s="5" t="e">
        <f t="shared" ca="1" si="149"/>
        <v>#DIV/0!</v>
      </c>
      <c r="O129" s="5" t="e">
        <f t="shared" ca="1" si="150"/>
        <v>#DIV/0!</v>
      </c>
      <c r="P129" s="5" t="e">
        <f t="shared" ca="1" si="151"/>
        <v>#DIV/0!</v>
      </c>
      <c r="Q129" s="5" t="e">
        <f t="shared" ca="1" si="152"/>
        <v>#DIV/0!</v>
      </c>
      <c r="R129" s="5" t="e">
        <f t="shared" ca="1" si="153"/>
        <v>#DIV/0!</v>
      </c>
      <c r="S129" s="5" t="e">
        <f t="shared" ca="1" si="154"/>
        <v>#DIV/0!</v>
      </c>
    </row>
    <row r="130" spans="1:19" x14ac:dyDescent="0.25">
      <c r="A130">
        <v>56</v>
      </c>
      <c r="C130">
        <f ca="1">OFFSET('84p stat'!$A$1,A130*20,0)</f>
        <v>0</v>
      </c>
      <c r="D130" s="15">
        <f>'42 end'!J253</f>
        <v>0</v>
      </c>
      <c r="E130" s="15">
        <f>'84 end'!J253</f>
        <v>0</v>
      </c>
      <c r="F130" s="5">
        <f ca="1">'168 end'!J194</f>
        <v>11.614259510597568</v>
      </c>
      <c r="G130" s="15">
        <f ca="1">'336 end'!J194</f>
        <v>7.5119003929434616</v>
      </c>
      <c r="H130" s="5">
        <f ca="1">'672 end'!J194</f>
        <v>2.0554657321025034</v>
      </c>
      <c r="I130" s="24">
        <f ca="1">'1344 end'!J194</f>
        <v>11.285204793816019</v>
      </c>
      <c r="J130" s="24">
        <f ca="1">'2688 end'!J194</f>
        <v>1.5994978129621895</v>
      </c>
      <c r="L130">
        <f t="shared" ca="1" si="147"/>
        <v>0</v>
      </c>
      <c r="M130" s="5" t="e">
        <f t="shared" ca="1" si="148"/>
        <v>#DIV/0!</v>
      </c>
      <c r="N130" s="5" t="e">
        <f t="shared" ca="1" si="149"/>
        <v>#DIV/0!</v>
      </c>
      <c r="O130" s="5" t="e">
        <f t="shared" ca="1" si="150"/>
        <v>#DIV/0!</v>
      </c>
      <c r="P130" s="5" t="e">
        <f t="shared" ca="1" si="151"/>
        <v>#DIV/0!</v>
      </c>
      <c r="Q130" s="5" t="e">
        <f t="shared" ca="1" si="152"/>
        <v>#DIV/0!</v>
      </c>
      <c r="R130" s="5" t="e">
        <f t="shared" ca="1" si="153"/>
        <v>#DIV/0!</v>
      </c>
      <c r="S130" s="5" t="e">
        <f t="shared" ca="1" si="154"/>
        <v>#DIV/0!</v>
      </c>
    </row>
    <row r="131" spans="1:19" x14ac:dyDescent="0.25">
      <c r="A131">
        <v>57</v>
      </c>
      <c r="C131">
        <f ca="1">OFFSET('84p stat'!$A$1,A131*20,0)</f>
        <v>0</v>
      </c>
      <c r="D131" s="15">
        <f ca="1">'42 end'!J254</f>
        <v>6.5313564278131366</v>
      </c>
      <c r="E131" s="15" t="e">
        <f ca="1">'84 end'!J254</f>
        <v>#VALUE!</v>
      </c>
      <c r="F131" s="5">
        <f ca="1">'168 end'!J195</f>
        <v>0</v>
      </c>
      <c r="G131" s="15">
        <f ca="1">'336 end'!J195</f>
        <v>0</v>
      </c>
      <c r="H131" s="5">
        <f ca="1">'672 end'!J195</f>
        <v>0</v>
      </c>
      <c r="I131" s="24">
        <f ca="1">'1344 end'!J195</f>
        <v>0</v>
      </c>
      <c r="J131" s="24">
        <f ca="1">'2688 end'!J195</f>
        <v>0</v>
      </c>
      <c r="L131">
        <f t="shared" ca="1" si="147"/>
        <v>0</v>
      </c>
      <c r="M131" s="5" t="e">
        <f t="shared" ca="1" si="148"/>
        <v>#DIV/0!</v>
      </c>
      <c r="N131" s="5" t="e">
        <f t="shared" ca="1" si="149"/>
        <v>#DIV/0!</v>
      </c>
      <c r="O131" s="5" t="e">
        <f t="shared" ca="1" si="150"/>
        <v>#DIV/0!</v>
      </c>
      <c r="P131" s="5" t="e">
        <f t="shared" ca="1" si="151"/>
        <v>#DIV/0!</v>
      </c>
      <c r="Q131" s="5" t="e">
        <f t="shared" ca="1" si="152"/>
        <v>#DIV/0!</v>
      </c>
      <c r="R131" s="5" t="e">
        <f t="shared" ca="1" si="153"/>
        <v>#DIV/0!</v>
      </c>
      <c r="S131" s="5" t="e">
        <f t="shared" ca="1" si="154"/>
        <v>#DIV/0!</v>
      </c>
    </row>
    <row r="132" spans="1:19" x14ac:dyDescent="0.25">
      <c r="A132">
        <v>58</v>
      </c>
      <c r="C132">
        <f ca="1">OFFSET('84p stat'!$A$1,A132*20,0)</f>
        <v>0</v>
      </c>
      <c r="D132" s="15">
        <f ca="1">'42 end'!J255</f>
        <v>0</v>
      </c>
      <c r="E132" s="15" t="e">
        <f ca="1">'84 end'!J255</f>
        <v>#VALUE!</v>
      </c>
      <c r="F132" s="5">
        <f ca="1">'168 end'!J196</f>
        <v>5.4402083730928972</v>
      </c>
      <c r="G132" s="15">
        <f ca="1">'336 end'!J196</f>
        <v>4.4160944930845298</v>
      </c>
      <c r="H132" s="5">
        <f ca="1">'672 end'!J196</f>
        <v>0.8483874813756267</v>
      </c>
      <c r="I132" s="24">
        <f ca="1">'1344 end'!J196</f>
        <v>7.8601592182541555</v>
      </c>
      <c r="J132" s="24">
        <f ca="1">'2688 end'!J196</f>
        <v>54.925787265674309</v>
      </c>
      <c r="L132">
        <f t="shared" ca="1" si="147"/>
        <v>0</v>
      </c>
      <c r="M132" s="5" t="e">
        <f t="shared" ca="1" si="148"/>
        <v>#DIV/0!</v>
      </c>
      <c r="N132" s="5" t="e">
        <f t="shared" ca="1" si="149"/>
        <v>#DIV/0!</v>
      </c>
      <c r="O132" s="5" t="e">
        <f t="shared" ca="1" si="150"/>
        <v>#DIV/0!</v>
      </c>
      <c r="P132" s="5" t="e">
        <f t="shared" ca="1" si="151"/>
        <v>#DIV/0!</v>
      </c>
      <c r="Q132" s="5" t="e">
        <f t="shared" ca="1" si="152"/>
        <v>#DIV/0!</v>
      </c>
      <c r="R132" s="5" t="e">
        <f t="shared" ca="1" si="153"/>
        <v>#DIV/0!</v>
      </c>
      <c r="S132" s="5" t="e">
        <f t="shared" ca="1" si="154"/>
        <v>#DIV/0!</v>
      </c>
    </row>
    <row r="133" spans="1:19" x14ac:dyDescent="0.25">
      <c r="A133">
        <v>59</v>
      </c>
      <c r="C133">
        <f ca="1">OFFSET('84p stat'!$A$1,A133*20,0)</f>
        <v>0</v>
      </c>
      <c r="D133" s="15">
        <f ca="1">'42 end'!J256</f>
        <v>4.3100601219066377</v>
      </c>
      <c r="E133" s="15" t="e">
        <f ca="1">'84 end'!J256</f>
        <v>#VALUE!</v>
      </c>
      <c r="F133" s="5">
        <f ca="1">'168 end'!J197</f>
        <v>2.081421499364335</v>
      </c>
      <c r="G133" s="15">
        <f ca="1">'336 end'!J197</f>
        <v>5.6285626963678865</v>
      </c>
      <c r="H133" s="5">
        <f ca="1">'672 end'!J197</f>
        <v>1.0854849215533551</v>
      </c>
      <c r="I133" s="24">
        <f ca="1">'1344 end'!J197</f>
        <v>7.7513843647864418</v>
      </c>
      <c r="J133" s="24">
        <f ca="1">'2688 end'!J197</f>
        <v>12.336587233371784</v>
      </c>
      <c r="L133">
        <f t="shared" ca="1" si="147"/>
        <v>0</v>
      </c>
      <c r="M133" s="5" t="e">
        <f t="shared" ca="1" si="148"/>
        <v>#DIV/0!</v>
      </c>
      <c r="N133" s="5" t="e">
        <f t="shared" ca="1" si="149"/>
        <v>#DIV/0!</v>
      </c>
      <c r="O133" s="5" t="e">
        <f t="shared" ca="1" si="150"/>
        <v>#DIV/0!</v>
      </c>
      <c r="P133" s="5" t="e">
        <f t="shared" ca="1" si="151"/>
        <v>#DIV/0!</v>
      </c>
      <c r="Q133" s="5" t="e">
        <f t="shared" ca="1" si="152"/>
        <v>#DIV/0!</v>
      </c>
      <c r="R133" s="5" t="e">
        <f t="shared" ca="1" si="153"/>
        <v>#DIV/0!</v>
      </c>
      <c r="S133" s="5" t="e">
        <f t="shared" ca="1" si="154"/>
        <v>#DIV/0!</v>
      </c>
    </row>
    <row r="134" spans="1:19" x14ac:dyDescent="0.25">
      <c r="A134">
        <v>60</v>
      </c>
      <c r="C134">
        <f ca="1">OFFSET('84p stat'!$A$1,A134*20,0)</f>
        <v>0</v>
      </c>
      <c r="D134" s="15">
        <f ca="1">'42 end'!J257</f>
        <v>1.7457738867217707</v>
      </c>
      <c r="E134" s="15" t="e">
        <f ca="1">'84 end'!J257</f>
        <v>#VALUE!</v>
      </c>
      <c r="F134" s="5">
        <f ca="1">'168 end'!J198</f>
        <v>1.5327170675163713</v>
      </c>
      <c r="G134" s="15">
        <f ca="1">'336 end'!J198</f>
        <v>1.818981629919302</v>
      </c>
      <c r="H134" s="5">
        <f ca="1">'672 end'!J198</f>
        <v>0.14849450509320961</v>
      </c>
      <c r="I134" s="24">
        <f ca="1">'1344 end'!J198</f>
        <v>2.0128780521276597</v>
      </c>
      <c r="J134" s="24">
        <f ca="1">'2688 end'!J198</f>
        <v>1.3084736870476086</v>
      </c>
      <c r="L134">
        <f t="shared" ca="1" si="147"/>
        <v>0</v>
      </c>
      <c r="M134" s="5" t="e">
        <f t="shared" ca="1" si="148"/>
        <v>#DIV/0!</v>
      </c>
      <c r="N134" s="5" t="e">
        <f t="shared" ca="1" si="149"/>
        <v>#DIV/0!</v>
      </c>
      <c r="O134" s="5" t="e">
        <f t="shared" ca="1" si="150"/>
        <v>#DIV/0!</v>
      </c>
      <c r="P134" s="5" t="e">
        <f t="shared" ca="1" si="151"/>
        <v>#DIV/0!</v>
      </c>
      <c r="Q134" s="5" t="e">
        <f t="shared" ca="1" si="152"/>
        <v>#DIV/0!</v>
      </c>
      <c r="R134" s="5" t="e">
        <f t="shared" ca="1" si="153"/>
        <v>#DIV/0!</v>
      </c>
      <c r="S134" s="5" t="e">
        <f t="shared" ca="1" si="154"/>
        <v>#DIV/0!</v>
      </c>
    </row>
    <row r="135" spans="1:19" x14ac:dyDescent="0.25">
      <c r="A135">
        <v>61</v>
      </c>
      <c r="C135">
        <f ca="1">OFFSET('84p stat'!$A$1,A135*20,0)</f>
        <v>0</v>
      </c>
      <c r="D135" s="15">
        <f ca="1">'42 end'!J258</f>
        <v>1.3566857977013409</v>
      </c>
      <c r="E135" s="15" t="e">
        <f ca="1">'84 end'!J258</f>
        <v>#VALUE!</v>
      </c>
      <c r="F135" s="5">
        <f ca="1">'168 end'!J199</f>
        <v>1.474675006094567</v>
      </c>
      <c r="G135" s="15">
        <f ca="1">'336 end'!J199</f>
        <v>1.5630170142234656</v>
      </c>
      <c r="H135" s="5">
        <f ca="1">'672 end'!J199</f>
        <v>9.5915118808238845E-2</v>
      </c>
      <c r="I135" s="24">
        <f ca="1">'1344 end'!J199</f>
        <v>2.3661047288953854</v>
      </c>
      <c r="J135" s="24">
        <f ca="1">'2688 end'!J199</f>
        <v>1.753701848374472</v>
      </c>
      <c r="L135">
        <f t="shared" ca="1" si="147"/>
        <v>0</v>
      </c>
      <c r="M135" s="5" t="e">
        <f t="shared" ca="1" si="148"/>
        <v>#DIV/0!</v>
      </c>
      <c r="N135" s="5" t="e">
        <f t="shared" ca="1" si="149"/>
        <v>#DIV/0!</v>
      </c>
      <c r="O135" s="5" t="e">
        <f t="shared" ca="1" si="150"/>
        <v>#DIV/0!</v>
      </c>
      <c r="P135" s="5" t="e">
        <f t="shared" ca="1" si="151"/>
        <v>#DIV/0!</v>
      </c>
      <c r="Q135" s="5" t="e">
        <f t="shared" ca="1" si="152"/>
        <v>#DIV/0!</v>
      </c>
      <c r="R135" s="5" t="e">
        <f t="shared" ca="1" si="153"/>
        <v>#DIV/0!</v>
      </c>
      <c r="S135" s="5" t="e">
        <f t="shared" ca="1" si="154"/>
        <v>#DIV/0!</v>
      </c>
    </row>
    <row r="136" spans="1:19" x14ac:dyDescent="0.25">
      <c r="A136">
        <v>62</v>
      </c>
      <c r="C136">
        <f ca="1">OFFSET('84p stat'!$A$1,A136*20,0)</f>
        <v>0</v>
      </c>
      <c r="D136" s="15">
        <f ca="1">'42 end'!J259</f>
        <v>1.576154991225011</v>
      </c>
      <c r="E136" s="15" t="e">
        <f ca="1">'84 end'!J259</f>
        <v>#VALUE!</v>
      </c>
      <c r="F136" s="5">
        <f ca="1">'168 end'!J200</f>
        <v>4.8515270648619433</v>
      </c>
      <c r="G136" s="15">
        <f ca="1">'336 end'!J200</f>
        <v>5.5617811311499743</v>
      </c>
      <c r="H136" s="5">
        <f ca="1">'672 end'!J200</f>
        <v>8.9290591991944286</v>
      </c>
      <c r="I136" s="24">
        <f ca="1">'1344 end'!J200</f>
        <v>36.071371135857433</v>
      </c>
      <c r="J136" s="24">
        <f ca="1">'2688 end'!J200</f>
        <v>12.709402499951016</v>
      </c>
      <c r="L136">
        <f t="shared" ca="1" si="147"/>
        <v>0</v>
      </c>
      <c r="M136" s="5" t="e">
        <f t="shared" ca="1" si="148"/>
        <v>#DIV/0!</v>
      </c>
      <c r="N136" s="5" t="e">
        <f t="shared" ca="1" si="149"/>
        <v>#DIV/0!</v>
      </c>
      <c r="O136" s="5" t="e">
        <f t="shared" ca="1" si="150"/>
        <v>#DIV/0!</v>
      </c>
      <c r="P136" s="5" t="e">
        <f t="shared" ca="1" si="151"/>
        <v>#DIV/0!</v>
      </c>
      <c r="Q136" s="5" t="e">
        <f t="shared" ca="1" si="152"/>
        <v>#DIV/0!</v>
      </c>
      <c r="R136" s="5" t="e">
        <f t="shared" ca="1" si="153"/>
        <v>#DIV/0!</v>
      </c>
      <c r="S136" s="5" t="e">
        <f t="shared" ca="1" si="154"/>
        <v>#DIV/0!</v>
      </c>
    </row>
    <row r="137" spans="1:19" x14ac:dyDescent="0.25">
      <c r="A137">
        <v>63</v>
      </c>
      <c r="C137">
        <f ca="1">OFFSET('84p stat'!$A$1,A137*20,0)</f>
        <v>0</v>
      </c>
      <c r="D137" s="15">
        <f ca="1">'42 end'!J260</f>
        <v>2.8542116613349644</v>
      </c>
      <c r="E137" s="15" t="e">
        <f ca="1">'84 end'!J260</f>
        <v>#VALUE!</v>
      </c>
      <c r="F137" s="5">
        <f ca="1">'168 end'!J201</f>
        <v>13.373033438615126</v>
      </c>
      <c r="G137" s="15">
        <f ca="1">'336 end'!J201</f>
        <v>35.38603569331066</v>
      </c>
      <c r="H137" s="5">
        <f ca="1">'672 end'!J201</f>
        <v>1780.9722536700424</v>
      </c>
      <c r="I137" s="24">
        <f ca="1">'1344 end'!J201</f>
        <v>0</v>
      </c>
      <c r="J137" s="24">
        <f ca="1">'2688 end'!J201</f>
        <v>0</v>
      </c>
      <c r="L137">
        <f t="shared" ca="1" si="147"/>
        <v>0</v>
      </c>
      <c r="M137" s="5" t="e">
        <f t="shared" ca="1" si="148"/>
        <v>#DIV/0!</v>
      </c>
      <c r="N137" s="5" t="e">
        <f t="shared" ca="1" si="149"/>
        <v>#DIV/0!</v>
      </c>
      <c r="O137" s="5" t="e">
        <f t="shared" ca="1" si="150"/>
        <v>#DIV/0!</v>
      </c>
      <c r="P137" s="5" t="e">
        <f t="shared" ca="1" si="151"/>
        <v>#DIV/0!</v>
      </c>
      <c r="Q137" s="5" t="e">
        <f t="shared" ca="1" si="152"/>
        <v>#DIV/0!</v>
      </c>
      <c r="R137" s="5" t="e">
        <f t="shared" ca="1" si="153"/>
        <v>#DIV/0!</v>
      </c>
      <c r="S137" s="5" t="e">
        <f t="shared" ca="1" si="154"/>
        <v>#DIV/0!</v>
      </c>
    </row>
    <row r="138" spans="1:19" x14ac:dyDescent="0.25">
      <c r="A138">
        <v>64</v>
      </c>
      <c r="C138">
        <f ca="1">OFFSET('84p stat'!$A$1,A138*20,0)</f>
        <v>0</v>
      </c>
      <c r="D138" s="15">
        <f ca="1">'42 end'!J261</f>
        <v>28.850411392063545</v>
      </c>
      <c r="E138" s="15" t="e">
        <f ca="1">'84 end'!J261</f>
        <v>#VALUE!</v>
      </c>
      <c r="F138" s="5">
        <f ca="1">'168 end'!J202</f>
        <v>0</v>
      </c>
      <c r="G138" s="15">
        <f ca="1">'336 end'!J202</f>
        <v>0</v>
      </c>
      <c r="H138" s="5">
        <f ca="1">'672 end'!J202</f>
        <v>0</v>
      </c>
      <c r="I138" s="24">
        <f ca="1">'1344 end'!J202</f>
        <v>2.4255907601605231</v>
      </c>
      <c r="J138" s="24">
        <f ca="1">'2688 end'!J202</f>
        <v>11.509689076870854</v>
      </c>
      <c r="L138">
        <f t="shared" ca="1" si="147"/>
        <v>0</v>
      </c>
      <c r="M138" s="5" t="e">
        <f t="shared" ca="1" si="148"/>
        <v>#DIV/0!</v>
      </c>
      <c r="N138" s="5" t="e">
        <f t="shared" ca="1" si="149"/>
        <v>#DIV/0!</v>
      </c>
      <c r="O138" s="5" t="e">
        <f t="shared" ca="1" si="150"/>
        <v>#DIV/0!</v>
      </c>
      <c r="P138" s="5" t="e">
        <f t="shared" ca="1" si="151"/>
        <v>#DIV/0!</v>
      </c>
      <c r="Q138" s="5" t="e">
        <f t="shared" ca="1" si="152"/>
        <v>#DIV/0!</v>
      </c>
      <c r="R138" s="5" t="e">
        <f t="shared" ca="1" si="153"/>
        <v>#DIV/0!</v>
      </c>
      <c r="S138" s="5" t="e">
        <f t="shared" ca="1" si="154"/>
        <v>#DIV/0!</v>
      </c>
    </row>
    <row r="139" spans="1:19" x14ac:dyDescent="0.25">
      <c r="A139">
        <v>65</v>
      </c>
      <c r="C139">
        <f ca="1">OFFSET('84p stat'!$A$1,A139*20,0)</f>
        <v>0</v>
      </c>
      <c r="D139" s="15">
        <f ca="1">'42 end'!J262</f>
        <v>0</v>
      </c>
      <c r="E139" s="15" t="e">
        <f ca="1">'84 end'!J262</f>
        <v>#VALUE!</v>
      </c>
      <c r="F139" s="5">
        <f ca="1">'168 end'!J203</f>
        <v>1.9007495903750149</v>
      </c>
      <c r="G139" s="15">
        <f ca="1">'336 end'!J203</f>
        <v>2.1462621062210179</v>
      </c>
      <c r="H139" s="5">
        <f ca="1">'672 end'!J203</f>
        <v>2.6589853587162744</v>
      </c>
      <c r="I139" s="24">
        <f ca="1">'1344 end'!J203</f>
        <v>3.040747814884798</v>
      </c>
      <c r="J139" s="24">
        <f ca="1">'2688 end'!J203</f>
        <v>23.375296546965053</v>
      </c>
      <c r="L139">
        <f t="shared" ca="1" si="147"/>
        <v>0</v>
      </c>
      <c r="M139" s="5" t="e">
        <f t="shared" ca="1" si="148"/>
        <v>#DIV/0!</v>
      </c>
      <c r="N139" s="5" t="e">
        <f t="shared" ca="1" si="149"/>
        <v>#DIV/0!</v>
      </c>
      <c r="O139" s="5" t="e">
        <f t="shared" ca="1" si="150"/>
        <v>#DIV/0!</v>
      </c>
      <c r="P139" s="5" t="e">
        <f t="shared" ca="1" si="151"/>
        <v>#DIV/0!</v>
      </c>
      <c r="Q139" s="5" t="e">
        <f t="shared" ca="1" si="152"/>
        <v>#DIV/0!</v>
      </c>
      <c r="R139" s="5" t="e">
        <f t="shared" ca="1" si="153"/>
        <v>#DIV/0!</v>
      </c>
      <c r="S139" s="5" t="e">
        <f t="shared" ca="1" si="154"/>
        <v>#DIV/0!</v>
      </c>
    </row>
    <row r="140" spans="1:19" x14ac:dyDescent="0.25">
      <c r="A140">
        <v>66</v>
      </c>
      <c r="C140">
        <f ca="1">OFFSET('84p stat'!$A$1,A140*20,0)</f>
        <v>0</v>
      </c>
      <c r="D140" s="15">
        <f ca="1">'42 end'!J263</f>
        <v>1.0362304927898602</v>
      </c>
      <c r="E140" s="15" t="e">
        <f ca="1">'84 end'!J263</f>
        <v>#VALUE!</v>
      </c>
      <c r="F140" s="5">
        <f ca="1">'168 end'!J204</f>
        <v>1.9796856761499528</v>
      </c>
      <c r="G140" s="15">
        <f ca="1">'336 end'!J204</f>
        <v>2.1535040604101345</v>
      </c>
      <c r="H140" s="5">
        <f ca="1">'672 end'!J204</f>
        <v>0.7973323478347536</v>
      </c>
      <c r="I140" s="24">
        <f ca="1">'1344 end'!J204</f>
        <v>14.045992614346062</v>
      </c>
      <c r="J140" s="24">
        <f ca="1">'2688 end'!J204</f>
        <v>0</v>
      </c>
      <c r="L140">
        <f t="shared" ca="1" si="147"/>
        <v>0</v>
      </c>
      <c r="M140" s="5" t="e">
        <f t="shared" ca="1" si="148"/>
        <v>#DIV/0!</v>
      </c>
      <c r="N140" s="5" t="e">
        <f t="shared" ca="1" si="149"/>
        <v>#DIV/0!</v>
      </c>
      <c r="O140" s="5" t="e">
        <f t="shared" ca="1" si="150"/>
        <v>#DIV/0!</v>
      </c>
      <c r="P140" s="5" t="e">
        <f t="shared" ca="1" si="151"/>
        <v>#DIV/0!</v>
      </c>
      <c r="Q140" s="5" t="e">
        <f t="shared" ca="1" si="152"/>
        <v>#DIV/0!</v>
      </c>
      <c r="R140" s="5" t="e">
        <f t="shared" ca="1" si="153"/>
        <v>#DIV/0!</v>
      </c>
      <c r="S140" s="5" t="e">
        <f t="shared" ca="1" si="154"/>
        <v>#DIV/0!</v>
      </c>
    </row>
    <row r="141" spans="1:19" x14ac:dyDescent="0.25">
      <c r="A141">
        <v>67</v>
      </c>
      <c r="C141">
        <f ca="1">OFFSET('84p stat'!$A$1,A141*20,0)</f>
        <v>0</v>
      </c>
      <c r="D141" s="15">
        <f ca="1">'42 end'!J264</f>
        <v>0.66759205500366159</v>
      </c>
      <c r="E141" s="15" t="e">
        <f ca="1">'84 end'!J264</f>
        <v>#VALUE!</v>
      </c>
      <c r="F141" s="5">
        <f ca="1">'168 end'!J205</f>
        <v>2.1686678959545382</v>
      </c>
      <c r="G141" s="15">
        <f ca="1">'336 end'!J205</f>
        <v>2.0830605583438335</v>
      </c>
      <c r="H141" s="5">
        <f ca="1">'672 end'!J205</f>
        <v>1.3564437734506667</v>
      </c>
      <c r="I141" s="24">
        <f ca="1">'1344 end'!J205</f>
        <v>2.5031043492454566</v>
      </c>
      <c r="J141" s="24">
        <f ca="1">'2688 end'!J205</f>
        <v>4.0522614277226845</v>
      </c>
      <c r="L141">
        <f t="shared" ca="1" si="147"/>
        <v>0</v>
      </c>
      <c r="M141" s="5" t="e">
        <f t="shared" ca="1" si="148"/>
        <v>#DIV/0!</v>
      </c>
      <c r="N141" s="5" t="e">
        <f t="shared" ca="1" si="149"/>
        <v>#DIV/0!</v>
      </c>
      <c r="O141" s="5" t="e">
        <f t="shared" ca="1" si="150"/>
        <v>#DIV/0!</v>
      </c>
      <c r="P141" s="5" t="e">
        <f t="shared" ca="1" si="151"/>
        <v>#DIV/0!</v>
      </c>
      <c r="Q141" s="5" t="e">
        <f t="shared" ca="1" si="152"/>
        <v>#DIV/0!</v>
      </c>
      <c r="R141" s="5" t="e">
        <f t="shared" ca="1" si="153"/>
        <v>#DIV/0!</v>
      </c>
      <c r="S141" s="5" t="e">
        <f t="shared" ca="1" si="154"/>
        <v>#DIV/0!</v>
      </c>
    </row>
    <row r="142" spans="1:19" x14ac:dyDescent="0.25">
      <c r="A142">
        <v>68</v>
      </c>
      <c r="C142">
        <f ca="1">OFFSET('84p stat'!$A$1,A142*20,0)</f>
        <v>0</v>
      </c>
      <c r="D142" s="15">
        <f ca="1">'42 end'!J265</f>
        <v>1.3247224580200656</v>
      </c>
      <c r="E142" s="15" t="e">
        <f ca="1">'84 end'!J265</f>
        <v>#VALUE!</v>
      </c>
      <c r="F142" s="5">
        <f ca="1">'168 end'!J206</f>
        <v>1.9014641371154102</v>
      </c>
      <c r="G142" s="15">
        <f ca="1">'336 end'!J206</f>
        <v>2.2395571698280277</v>
      </c>
      <c r="H142" s="5">
        <f ca="1">'672 end'!J206</f>
        <v>2.5327270162068283</v>
      </c>
      <c r="I142" s="24">
        <f ca="1">'1344 end'!J206</f>
        <v>2.3773839855303005</v>
      </c>
      <c r="J142" s="24">
        <f ca="1">'2688 end'!J206</f>
        <v>4.1125104435360162</v>
      </c>
      <c r="L142">
        <f t="shared" ca="1" si="147"/>
        <v>0</v>
      </c>
      <c r="M142" s="5" t="e">
        <f t="shared" ca="1" si="148"/>
        <v>#DIV/0!</v>
      </c>
      <c r="N142" s="5" t="e">
        <f t="shared" ca="1" si="149"/>
        <v>#DIV/0!</v>
      </c>
      <c r="O142" s="5" t="e">
        <f t="shared" ca="1" si="150"/>
        <v>#DIV/0!</v>
      </c>
      <c r="P142" s="5" t="e">
        <f t="shared" ca="1" si="151"/>
        <v>#DIV/0!</v>
      </c>
      <c r="Q142" s="5" t="e">
        <f t="shared" ca="1" si="152"/>
        <v>#DIV/0!</v>
      </c>
      <c r="R142" s="5" t="e">
        <f t="shared" ca="1" si="153"/>
        <v>#DIV/0!</v>
      </c>
      <c r="S142" s="5" t="e">
        <f t="shared" ca="1" si="154"/>
        <v>#DIV/0!</v>
      </c>
    </row>
    <row r="143" spans="1:19" x14ac:dyDescent="0.25">
      <c r="A143">
        <v>69</v>
      </c>
      <c r="C143">
        <f ca="1">OFFSET('84p stat'!$A$1,A143*20,0)</f>
        <v>0</v>
      </c>
      <c r="D143" s="15">
        <f ca="1">'42 end'!J266</f>
        <v>2.7133781958688217</v>
      </c>
      <c r="E143" s="15" t="e">
        <f ca="1">'84 end'!J266</f>
        <v>#VALUE!</v>
      </c>
      <c r="F143" s="5">
        <f ca="1">'168 end'!J207</f>
        <v>2.0470167184857302</v>
      </c>
      <c r="G143" s="15">
        <f ca="1">'336 end'!J207</f>
        <v>2.30142493918179</v>
      </c>
      <c r="H143" s="5">
        <f ca="1">'672 end'!J207</f>
        <v>0.84022621099681905</v>
      </c>
      <c r="I143" s="24">
        <f ca="1">'1344 end'!J207</f>
        <v>44.148906262076018</v>
      </c>
      <c r="J143" s="24">
        <f ca="1">'2688 end'!J207</f>
        <v>14.021564435648406</v>
      </c>
      <c r="L143">
        <f t="shared" ca="1" si="147"/>
        <v>0</v>
      </c>
      <c r="M143" s="5" t="e">
        <f t="shared" ca="1" si="148"/>
        <v>#DIV/0!</v>
      </c>
      <c r="N143" s="5" t="e">
        <f t="shared" ca="1" si="149"/>
        <v>#DIV/0!</v>
      </c>
      <c r="O143" s="5" t="e">
        <f t="shared" ca="1" si="150"/>
        <v>#DIV/0!</v>
      </c>
      <c r="P143" s="5" t="e">
        <f t="shared" ca="1" si="151"/>
        <v>#DIV/0!</v>
      </c>
      <c r="Q143" s="5" t="e">
        <f t="shared" ca="1" si="152"/>
        <v>#DIV/0!</v>
      </c>
      <c r="R143" s="5" t="e">
        <f t="shared" ca="1" si="153"/>
        <v>#DIV/0!</v>
      </c>
      <c r="S143" s="5" t="e">
        <f t="shared" ca="1" si="154"/>
        <v>#DIV/0!</v>
      </c>
    </row>
    <row r="144" spans="1:19" x14ac:dyDescent="0.25">
      <c r="A144">
        <v>70</v>
      </c>
      <c r="C144">
        <f ca="1">OFFSET('84p stat'!$A$1,A144*20,0)</f>
        <v>0</v>
      </c>
      <c r="D144" s="15">
        <f ca="1">'42 end'!J267</f>
        <v>2.1875491957460755</v>
      </c>
      <c r="E144" s="15" t="e">
        <f ca="1">'84 end'!J267</f>
        <v>#VALUE!</v>
      </c>
      <c r="F144" s="5">
        <f ca="1">'168 end'!J208</f>
        <v>23.807976037169418</v>
      </c>
      <c r="G144" s="15">
        <f ca="1">'336 end'!J208</f>
        <v>33.315389464757104</v>
      </c>
      <c r="H144" s="5">
        <f ca="1">'672 end'!J208</f>
        <v>1228.3984746315914</v>
      </c>
      <c r="I144" s="24">
        <f ca="1">'1344 end'!J208</f>
        <v>0</v>
      </c>
      <c r="J144" s="24">
        <f ca="1">'2688 end'!J208</f>
        <v>1.0586848875845978</v>
      </c>
      <c r="L144">
        <f t="shared" ca="1" si="147"/>
        <v>0</v>
      </c>
      <c r="M144" s="5" t="e">
        <f t="shared" ca="1" si="148"/>
        <v>#DIV/0!</v>
      </c>
      <c r="N144" s="5" t="e">
        <f t="shared" ca="1" si="149"/>
        <v>#DIV/0!</v>
      </c>
      <c r="O144" s="5" t="e">
        <f t="shared" ca="1" si="150"/>
        <v>#DIV/0!</v>
      </c>
      <c r="P144" s="5" t="e">
        <f t="shared" ca="1" si="151"/>
        <v>#DIV/0!</v>
      </c>
      <c r="Q144" s="5" t="e">
        <f t="shared" ca="1" si="152"/>
        <v>#DIV/0!</v>
      </c>
      <c r="R144" s="5" t="e">
        <f t="shared" ca="1" si="153"/>
        <v>#DIV/0!</v>
      </c>
      <c r="S144" s="5" t="e">
        <f t="shared" ca="1" si="154"/>
        <v>#DIV/0!</v>
      </c>
    </row>
    <row r="145" spans="1:10" x14ac:dyDescent="0.25">
      <c r="D145" s="13"/>
      <c r="E145" s="13"/>
      <c r="F145" s="1"/>
      <c r="G145" s="13"/>
      <c r="H145" s="1"/>
      <c r="I145" s="22"/>
      <c r="J145" s="22"/>
    </row>
    <row r="146" spans="1:10" x14ac:dyDescent="0.25">
      <c r="B146" t="s">
        <v>78</v>
      </c>
      <c r="C146" t="s">
        <v>65</v>
      </c>
      <c r="D146" s="14">
        <v>42</v>
      </c>
      <c r="E146" s="14">
        <v>84</v>
      </c>
      <c r="F146">
        <v>168</v>
      </c>
      <c r="G146" s="14">
        <v>336</v>
      </c>
      <c r="H146">
        <v>672</v>
      </c>
      <c r="I146" s="23">
        <v>1344</v>
      </c>
      <c r="J146" s="23">
        <v>2688</v>
      </c>
    </row>
    <row r="147" spans="1:10" x14ac:dyDescent="0.25">
      <c r="A147">
        <v>1</v>
      </c>
      <c r="C147" t="str">
        <f ca="1">OFFSET('42p stat'!$A$1,A147*20,0)</f>
        <v>CUDA Time</v>
      </c>
      <c r="D147" s="15">
        <f ca="1">'42 end'!J254</f>
        <v>6.5313564278131366</v>
      </c>
      <c r="E147" s="15">
        <f>'84 end'!J253</f>
        <v>0</v>
      </c>
      <c r="F147" s="5">
        <f ca="1">'168 end'!J194</f>
        <v>11.614259510597568</v>
      </c>
      <c r="G147" s="15">
        <f ca="1">'336 end'!J194</f>
        <v>7.5119003929434616</v>
      </c>
      <c r="H147" s="5">
        <f ca="1">'672 end'!J194</f>
        <v>2.0554657321025034</v>
      </c>
      <c r="I147" s="24">
        <f ca="1">'1344 end'!J194</f>
        <v>11.285204793816019</v>
      </c>
      <c r="J147" s="24">
        <f ca="1">'2688 end'!J194</f>
        <v>1.5994978129621895</v>
      </c>
    </row>
    <row r="148" spans="1:10" x14ac:dyDescent="0.25">
      <c r="A148">
        <v>2</v>
      </c>
      <c r="C148" t="str">
        <f ca="1">OFFSET('42p stat'!$A$1,A148*20,0)</f>
        <v>CUDA</v>
      </c>
      <c r="D148" s="15">
        <f ca="1">'42 end'!J255</f>
        <v>0</v>
      </c>
      <c r="E148" s="15" t="e">
        <f ca="1">'84 end'!J254</f>
        <v>#VALUE!</v>
      </c>
      <c r="F148" s="5">
        <f ca="1">'168 end'!J195</f>
        <v>0</v>
      </c>
      <c r="G148" s="15">
        <f ca="1">'336 end'!J195</f>
        <v>0</v>
      </c>
      <c r="H148" s="5">
        <f ca="1">'672 end'!J195</f>
        <v>0</v>
      </c>
      <c r="I148" s="24">
        <f ca="1">'1344 end'!J195</f>
        <v>0</v>
      </c>
      <c r="J148" s="24">
        <f ca="1">'2688 end'!J195</f>
        <v>0</v>
      </c>
    </row>
    <row r="149" spans="1:10" x14ac:dyDescent="0.25">
      <c r="A149">
        <v>3</v>
      </c>
      <c r="C149" t="str">
        <f ca="1">OFFSET('42p stat'!$A$1,A149*20,0)</f>
        <v>CUDA non hash</v>
      </c>
      <c r="D149" s="15">
        <f ca="1">'42 end'!J256</f>
        <v>4.3100601219066377</v>
      </c>
      <c r="E149" s="15" t="e">
        <f ca="1">'84 end'!J255</f>
        <v>#VALUE!</v>
      </c>
      <c r="F149" s="5">
        <f ca="1">'168 end'!J196</f>
        <v>5.4402083730928972</v>
      </c>
      <c r="G149" s="15">
        <f ca="1">'336 end'!J196</f>
        <v>4.4160944930845298</v>
      </c>
      <c r="H149" s="5">
        <f ca="1">'672 end'!J196</f>
        <v>0.8483874813756267</v>
      </c>
      <c r="I149" s="24">
        <f ca="1">'1344 end'!J196</f>
        <v>7.8601592182541555</v>
      </c>
      <c r="J149" s="24">
        <f ca="1">'2688 end'!J196</f>
        <v>54.925787265674309</v>
      </c>
    </row>
    <row r="150" spans="1:10" x14ac:dyDescent="0.25">
      <c r="A150">
        <v>4</v>
      </c>
      <c r="C150" t="str">
        <f ca="1">OFFSET('42p stat'!$A$1,A150*20,0)</f>
        <v>CUDA ant</v>
      </c>
      <c r="D150" s="15">
        <f ca="1">'42 end'!J257</f>
        <v>1.7457738867217707</v>
      </c>
      <c r="E150" s="15" t="e">
        <f ca="1">'84 end'!J256</f>
        <v>#VALUE!</v>
      </c>
      <c r="F150" s="5">
        <f ca="1">'168 end'!J197</f>
        <v>2.081421499364335</v>
      </c>
      <c r="G150" s="15">
        <f ca="1">'336 end'!J197</f>
        <v>5.6285626963678865</v>
      </c>
      <c r="H150" s="5">
        <f ca="1">'672 end'!J197</f>
        <v>1.0854849215533551</v>
      </c>
      <c r="I150" s="24">
        <f ca="1">'1344 end'!J197</f>
        <v>7.7513843647864418</v>
      </c>
      <c r="J150" s="24">
        <f ca="1">'2688 end'!J197</f>
        <v>12.336587233371784</v>
      </c>
    </row>
    <row r="151" spans="1:10" x14ac:dyDescent="0.25">
      <c r="A151">
        <v>5</v>
      </c>
      <c r="C151" t="str">
        <f ca="1">OFFSET('42p stat'!$A$1,A151*20,0)</f>
        <v>CUDA ant par</v>
      </c>
      <c r="D151" s="15">
        <f ca="1">'42 end'!J258</f>
        <v>1.3566857977013409</v>
      </c>
      <c r="E151" s="15" t="e">
        <f ca="1">'84 end'!J257</f>
        <v>#VALUE!</v>
      </c>
      <c r="F151" s="5">
        <f ca="1">'168 end'!J198</f>
        <v>1.5327170675163713</v>
      </c>
      <c r="G151" s="15">
        <f ca="1">'336 end'!J198</f>
        <v>1.818981629919302</v>
      </c>
      <c r="H151" s="5">
        <f ca="1">'672 end'!J198</f>
        <v>0.14849450509320961</v>
      </c>
      <c r="I151" s="24">
        <f ca="1">'1344 end'!J198</f>
        <v>2.0128780521276597</v>
      </c>
      <c r="J151" s="24">
        <f ca="1">'2688 end'!J198</f>
        <v>1.3084736870476086</v>
      </c>
    </row>
    <row r="152" spans="1:10" x14ac:dyDescent="0.25">
      <c r="A152">
        <v>6</v>
      </c>
      <c r="C152" t="str">
        <f ca="1">OFFSET('42p stat'!$A$1,A152*20,0)</f>
        <v>CUDA ant non hash</v>
      </c>
      <c r="D152" s="15">
        <f ca="1">'42 end'!J259</f>
        <v>1.576154991225011</v>
      </c>
      <c r="E152" s="15" t="e">
        <f ca="1">'84 end'!J258</f>
        <v>#VALUE!</v>
      </c>
      <c r="F152" s="5">
        <f ca="1">'168 end'!J199</f>
        <v>1.474675006094567</v>
      </c>
      <c r="G152" s="15">
        <f ca="1">'336 end'!J199</f>
        <v>1.5630170142234656</v>
      </c>
      <c r="H152" s="5">
        <f ca="1">'672 end'!J199</f>
        <v>9.5915118808238845E-2</v>
      </c>
      <c r="I152" s="24">
        <f ca="1">'1344 end'!J199</f>
        <v>2.3661047288953854</v>
      </c>
      <c r="J152" s="24">
        <f ca="1">'2688 end'!J199</f>
        <v>1.753701848374472</v>
      </c>
    </row>
    <row r="153" spans="1:10" x14ac:dyDescent="0.25">
      <c r="A153">
        <v>7</v>
      </c>
      <c r="C153" t="str">
        <f ca="1">OFFSET('42p stat'!$A$1,A153*20,0)</f>
        <v>CUDA ant add CPU Time</v>
      </c>
      <c r="D153" s="15">
        <f ca="1">'42 end'!J260</f>
        <v>2.8542116613349644</v>
      </c>
      <c r="E153" s="15" t="e">
        <f ca="1">'84 end'!J259</f>
        <v>#VALUE!</v>
      </c>
      <c r="F153" s="5">
        <f ca="1">'168 end'!J200</f>
        <v>4.8515270648619433</v>
      </c>
      <c r="G153" s="15">
        <f ca="1">'336 end'!J200</f>
        <v>5.5617811311499743</v>
      </c>
      <c r="H153" s="5">
        <f ca="1">'672 end'!J200</f>
        <v>8.9290591991944286</v>
      </c>
      <c r="I153" s="24">
        <f ca="1">'1344 end'!J200</f>
        <v>36.071371135857433</v>
      </c>
      <c r="J153" s="24">
        <f ca="1">'2688 end'!J200</f>
        <v>12.709402499951016</v>
      </c>
    </row>
    <row r="154" spans="1:10" x14ac:dyDescent="0.25">
      <c r="A154">
        <v>8</v>
      </c>
      <c r="C154" t="str">
        <f ca="1">OFFSET('42p stat'!$A$1,A154*20,0)</f>
        <v>CUDA ant add CPU12</v>
      </c>
      <c r="D154" s="15">
        <f ca="1">'42 end'!J261</f>
        <v>28.850411392063545</v>
      </c>
      <c r="E154" s="15" t="e">
        <f ca="1">'84 end'!J260</f>
        <v>#VALUE!</v>
      </c>
      <c r="F154" s="5">
        <f ca="1">'168 end'!J201</f>
        <v>13.373033438615126</v>
      </c>
      <c r="G154" s="15">
        <f ca="1">'336 end'!J201</f>
        <v>35.38603569331066</v>
      </c>
      <c r="H154" s="5">
        <f ca="1">'672 end'!J201</f>
        <v>1780.9722536700424</v>
      </c>
      <c r="I154" s="24">
        <f ca="1">'1344 end'!J201</f>
        <v>0</v>
      </c>
      <c r="J154" s="24">
        <f ca="1">'2688 end'!J201</f>
        <v>0</v>
      </c>
    </row>
    <row r="155" spans="1:10" x14ac:dyDescent="0.25">
      <c r="A155">
        <v>9</v>
      </c>
      <c r="C155" t="str">
        <f ca="1">OFFSET('42p stat'!$A$1,A155*20,0)</f>
        <v>CUDA opt</v>
      </c>
      <c r="D155" s="15">
        <f ca="1">'42 end'!J262</f>
        <v>0</v>
      </c>
      <c r="E155" s="15" t="e">
        <f ca="1">'84 end'!J261</f>
        <v>#VALUE!</v>
      </c>
      <c r="F155" s="5">
        <f ca="1">'168 end'!J202</f>
        <v>0</v>
      </c>
      <c r="G155" s="15">
        <f ca="1">'336 end'!J202</f>
        <v>0</v>
      </c>
      <c r="H155" s="5">
        <f ca="1">'672 end'!J202</f>
        <v>0</v>
      </c>
      <c r="I155" s="24">
        <f ca="1">'1344 end'!J202</f>
        <v>2.4255907601605231</v>
      </c>
      <c r="J155" s="24">
        <f ca="1">'2688 end'!J202</f>
        <v>11.509689076870854</v>
      </c>
    </row>
    <row r="156" spans="1:10" x14ac:dyDescent="0.25">
      <c r="A156">
        <v>10</v>
      </c>
      <c r="C156" t="str">
        <f ca="1">OFFSET('42p stat'!$A$1,A156*20,0)</f>
        <v>CUDA opt Time</v>
      </c>
      <c r="D156" s="15">
        <f ca="1">'42 end'!J263</f>
        <v>1.0362304927898602</v>
      </c>
      <c r="E156" s="15" t="e">
        <f ca="1">'84 end'!J262</f>
        <v>#VALUE!</v>
      </c>
      <c r="F156" s="5">
        <f ca="1">'168 end'!J203</f>
        <v>1.9007495903750149</v>
      </c>
      <c r="G156" s="15">
        <f ca="1">'336 end'!J203</f>
        <v>2.1462621062210179</v>
      </c>
      <c r="H156" s="5">
        <f ca="1">'672 end'!J203</f>
        <v>2.6589853587162744</v>
      </c>
      <c r="I156" s="24">
        <f ca="1">'1344 end'!J203</f>
        <v>3.040747814884798</v>
      </c>
      <c r="J156" s="24">
        <f ca="1">'2688 end'!J203</f>
        <v>23.375296546965053</v>
      </c>
    </row>
    <row r="157" spans="1:10" x14ac:dyDescent="0.25">
      <c r="A157">
        <v>11</v>
      </c>
      <c r="C157" t="str">
        <f ca="1">OFFSET('42p stat'!$A$1,A157*20,0)</f>
        <v>CUDA opt non hash</v>
      </c>
      <c r="D157" s="15">
        <f ca="1">'42 end'!J264</f>
        <v>0.66759205500366159</v>
      </c>
      <c r="E157" s="15" t="e">
        <f ca="1">'84 end'!J263</f>
        <v>#VALUE!</v>
      </c>
      <c r="F157" s="5">
        <f ca="1">'168 end'!J204</f>
        <v>1.9796856761499528</v>
      </c>
      <c r="G157" s="15">
        <f ca="1">'336 end'!J204</f>
        <v>2.1535040604101345</v>
      </c>
      <c r="H157" s="5">
        <f ca="1">'672 end'!J204</f>
        <v>0.7973323478347536</v>
      </c>
      <c r="I157" s="24">
        <f ca="1">'1344 end'!J204</f>
        <v>14.045992614346062</v>
      </c>
      <c r="J157" s="24">
        <f ca="1">'2688 end'!J204</f>
        <v>0</v>
      </c>
    </row>
    <row r="158" spans="1:10" x14ac:dyDescent="0.25">
      <c r="A158">
        <v>12</v>
      </c>
      <c r="C158" t="str">
        <f ca="1">OFFSET('42p stat'!$A$1,A158*20,0)</f>
        <v>CUDA opt ant</v>
      </c>
      <c r="D158" s="15">
        <f ca="1">'42 end'!J265</f>
        <v>1.3247224580200656</v>
      </c>
      <c r="E158" s="15" t="e">
        <f ca="1">'84 end'!J264</f>
        <v>#VALUE!</v>
      </c>
      <c r="F158" s="5">
        <f ca="1">'168 end'!J205</f>
        <v>2.1686678959545382</v>
      </c>
      <c r="G158" s="15">
        <f ca="1">'336 end'!J205</f>
        <v>2.0830605583438335</v>
      </c>
      <c r="H158" s="5">
        <f ca="1">'672 end'!J205</f>
        <v>1.3564437734506667</v>
      </c>
      <c r="I158" s="24">
        <f ca="1">'1344 end'!J205</f>
        <v>2.5031043492454566</v>
      </c>
      <c r="J158" s="24">
        <f ca="1">'2688 end'!J205</f>
        <v>4.0522614277226845</v>
      </c>
    </row>
    <row r="159" spans="1:10" x14ac:dyDescent="0.25">
      <c r="A159">
        <v>13</v>
      </c>
      <c r="C159" t="str">
        <f ca="1">OFFSET('42p stat'!$A$1,A159*20,0)</f>
        <v>CUDA opt ant non hash</v>
      </c>
      <c r="D159" s="15">
        <f ca="1">'42 end'!J266</f>
        <v>2.7133781958688217</v>
      </c>
      <c r="E159" s="15" t="e">
        <f ca="1">'84 end'!J265</f>
        <v>#VALUE!</v>
      </c>
      <c r="F159" s="5">
        <f ca="1">'168 end'!J206</f>
        <v>1.9014641371154102</v>
      </c>
      <c r="G159" s="15">
        <f ca="1">'336 end'!J206</f>
        <v>2.2395571698280277</v>
      </c>
      <c r="H159" s="5">
        <f ca="1">'672 end'!J206</f>
        <v>2.5327270162068283</v>
      </c>
      <c r="I159" s="24">
        <f ca="1">'1344 end'!J206</f>
        <v>2.3773839855303005</v>
      </c>
      <c r="J159" s="24">
        <f ca="1">'2688 end'!J206</f>
        <v>4.1125104435360162</v>
      </c>
    </row>
    <row r="160" spans="1:10" x14ac:dyDescent="0.25">
      <c r="A160">
        <v>14</v>
      </c>
      <c r="C160" t="str">
        <f ca="1">OFFSET('42p stat'!$A$1,A160*20,0)</f>
        <v>CUDA opt ant par</v>
      </c>
      <c r="D160" s="15">
        <f ca="1">'42 end'!J267</f>
        <v>2.1875491957460755</v>
      </c>
      <c r="E160" s="15" t="e">
        <f ca="1">'84 end'!J266</f>
        <v>#VALUE!</v>
      </c>
      <c r="F160" s="5">
        <f ca="1">'168 end'!J207</f>
        <v>2.0470167184857302</v>
      </c>
      <c r="G160" s="15">
        <f ca="1">'336 end'!J207</f>
        <v>2.30142493918179</v>
      </c>
      <c r="H160" s="5">
        <f ca="1">'672 end'!J207</f>
        <v>0.84022621099681905</v>
      </c>
      <c r="I160" s="23">
        <f ca="1">'1344 end'!J207</f>
        <v>44.148906262076018</v>
      </c>
      <c r="J160" s="23">
        <f ca="1">'2688 end'!J207</f>
        <v>14.021564435648406</v>
      </c>
    </row>
    <row r="161" spans="1:10" x14ac:dyDescent="0.25">
      <c r="A161">
        <v>15</v>
      </c>
      <c r="C161" t="str">
        <f ca="1">OFFSET('42p stat'!$A$1,A161*20,0)</f>
        <v>non CUDA Time</v>
      </c>
      <c r="D161" s="15">
        <f ca="1">'42 end'!J268</f>
        <v>10.366438873583601</v>
      </c>
      <c r="E161" s="15" t="e">
        <f ca="1">'84 end'!J267</f>
        <v>#VALUE!</v>
      </c>
      <c r="F161" s="5">
        <f ca="1">'168 end'!J208</f>
        <v>23.807976037169418</v>
      </c>
      <c r="G161" s="15">
        <f ca="1">'336 end'!J208</f>
        <v>33.315389464757104</v>
      </c>
      <c r="H161" s="5">
        <f ca="1">'672 end'!J208</f>
        <v>1228.3984746315914</v>
      </c>
      <c r="I161" s="23">
        <f ca="1">'1344 end'!J208</f>
        <v>0</v>
      </c>
      <c r="J161" s="23">
        <f ca="1">'2688 end'!J208</f>
        <v>1.0586848875845978</v>
      </c>
    </row>
    <row r="162" spans="1:10" x14ac:dyDescent="0.25">
      <c r="A162">
        <v>16</v>
      </c>
      <c r="C162" t="str">
        <f ca="1">OFFSET('42p stat'!$A$1,A162*20,0)</f>
        <v>non CUDA</v>
      </c>
      <c r="D162" s="15">
        <f ca="1">'42 end'!J269</f>
        <v>0</v>
      </c>
      <c r="E162" s="15" t="e">
        <f ca="1">'84 end'!J268</f>
        <v>#VALUE!</v>
      </c>
      <c r="F162" s="5">
        <f ca="1">'168 end'!J209</f>
        <v>0</v>
      </c>
      <c r="G162" s="15">
        <f ca="1">'336 end'!J209</f>
        <v>0</v>
      </c>
      <c r="H162" s="5">
        <f ca="1">'672 end'!J209</f>
        <v>0</v>
      </c>
      <c r="I162" s="23">
        <f ca="1">'1344 end'!J209</f>
        <v>34.422055190122514</v>
      </c>
      <c r="J162" s="23">
        <f ca="1">'2688 end'!J209</f>
        <v>1.0950461940064513</v>
      </c>
    </row>
    <row r="163" spans="1:10" x14ac:dyDescent="0.25">
      <c r="A163">
        <v>17</v>
      </c>
      <c r="C163" t="str">
        <f ca="1">OFFSET('42p stat'!$A$1,A163*20,0)</f>
        <v>non CUDA non hash</v>
      </c>
      <c r="D163" s="15">
        <f ca="1">'42 end'!J270</f>
        <v>8.698044117583656</v>
      </c>
      <c r="E163" s="15" t="e">
        <f ca="1">'84 end'!J269</f>
        <v>#VALUE!</v>
      </c>
      <c r="F163" s="5">
        <f ca="1">'168 end'!J210</f>
        <v>21.714237848373266</v>
      </c>
      <c r="G163" s="15">
        <f ca="1">'336 end'!J210</f>
        <v>43.580049527363293</v>
      </c>
      <c r="H163" s="5">
        <f ca="1">'672 end'!J210</f>
        <v>204.3242691853379</v>
      </c>
      <c r="I163" s="23">
        <f ca="1">'1344 end'!J210</f>
        <v>117.81388744480826</v>
      </c>
      <c r="J163" s="23">
        <f ca="1">'2688 end'!J210</f>
        <v>64.000995899131425</v>
      </c>
    </row>
    <row r="164" spans="1:10" x14ac:dyDescent="0.25">
      <c r="A164">
        <v>18</v>
      </c>
      <c r="C164" t="str">
        <f ca="1">OFFSET('42p stat'!$A$1,A164*20,0)</f>
        <v>Classic ACO</v>
      </c>
      <c r="D164" s="15">
        <f ca="1">'42 end'!J271</f>
        <v>147.55029419978814</v>
      </c>
      <c r="E164" s="15" t="e">
        <f ca="1">'84 end'!J270</f>
        <v>#VALUE!</v>
      </c>
      <c r="F164" s="5">
        <f ca="1">'168 end'!J211</f>
        <v>654.50317803695236</v>
      </c>
      <c r="G164" s="15">
        <f ca="1">'336 end'!J211</f>
        <v>303.97216299364459</v>
      </c>
      <c r="H164" s="5">
        <f ca="1">'672 end'!J211</f>
        <v>723.86697537601515</v>
      </c>
      <c r="I164" s="23">
        <f ca="1">'1344 end'!J211</f>
        <v>114.34761691532781</v>
      </c>
      <c r="J164" s="23">
        <f ca="1">'2688 end'!J211</f>
        <v>0</v>
      </c>
    </row>
    <row r="165" spans="1:10" x14ac:dyDescent="0.25">
      <c r="A165">
        <v>19</v>
      </c>
      <c r="C165" t="str">
        <f ca="1">OFFSET('42p stat'!$A$1,A165*20,0)</f>
        <v>Classic ACO non hash</v>
      </c>
      <c r="D165" s="15">
        <f ca="1">'42 end'!J272</f>
        <v>102.12175842936929</v>
      </c>
      <c r="E165" s="15" t="e">
        <f ca="1">'84 end'!J271</f>
        <v>#VALUE!</v>
      </c>
      <c r="F165" s="5">
        <f ca="1">'168 end'!J212</f>
        <v>667.14547644852951</v>
      </c>
      <c r="G165" s="15">
        <f ca="1">'336 end'!J212</f>
        <v>99.113826596554816</v>
      </c>
      <c r="H165" s="5">
        <f ca="1">'672 end'!J212</f>
        <v>1707.2609697585444</v>
      </c>
      <c r="I165" s="23">
        <f ca="1">'1344 end'!J212</f>
        <v>39.789861897384796</v>
      </c>
      <c r="J165" s="23">
        <f ca="1">'2688 end'!J212</f>
        <v>25.677992108612809</v>
      </c>
    </row>
    <row r="166" spans="1:10" x14ac:dyDescent="0.25">
      <c r="A166">
        <v>20</v>
      </c>
      <c r="C166" t="str">
        <f ca="1">OFFSET('42p stat'!$A$1,A166*20,0)</f>
        <v>omp</v>
      </c>
      <c r="D166" s="15">
        <f ca="1">'42 end'!J273</f>
        <v>8.6065098508877806</v>
      </c>
      <c r="E166" s="15" t="e">
        <f ca="1">'84 end'!J272</f>
        <v>#VALUE!</v>
      </c>
      <c r="F166" s="5">
        <f ca="1">'168 end'!J213</f>
        <v>17.559286588250675</v>
      </c>
      <c r="G166" s="15">
        <f ca="1">'336 end'!J213</f>
        <v>60.708277530254726</v>
      </c>
      <c r="H166" s="5">
        <f ca="1">'672 end'!J213</f>
        <v>1040.140499342981</v>
      </c>
      <c r="I166" s="23">
        <f ca="1">'1344 end'!J213</f>
        <v>33.841116685819607</v>
      </c>
      <c r="J166" s="23">
        <f ca="1">'2688 end'!J213</f>
        <v>1357.5706663296471</v>
      </c>
    </row>
    <row r="167" spans="1:10" x14ac:dyDescent="0.25">
      <c r="A167">
        <v>21</v>
      </c>
      <c r="C167" t="str">
        <f ca="1">OFFSET('42p stat'!$A$1,A167*20,0)</f>
        <v>omp non hash</v>
      </c>
      <c r="D167" s="15">
        <f ca="1">'42 end'!J274</f>
        <v>5.4769576556603026</v>
      </c>
      <c r="E167" s="15" t="e">
        <f ca="1">'84 end'!J273</f>
        <v>#VALUE!</v>
      </c>
      <c r="F167" s="5">
        <f ca="1">'168 end'!J214</f>
        <v>17.80121882669318</v>
      </c>
      <c r="G167" s="15">
        <f ca="1">'336 end'!J214</f>
        <v>40.394519494742092</v>
      </c>
      <c r="H167" s="5">
        <f ca="1">'672 end'!J214</f>
        <v>320.07924735059919</v>
      </c>
      <c r="I167" s="23">
        <f ca="1">'1344 end'!J214</f>
        <v>14.958921090128454</v>
      </c>
      <c r="J167" s="23">
        <f ca="1">'2688 end'!J214</f>
        <v>969.90705367978228</v>
      </c>
    </row>
    <row r="168" spans="1:10" x14ac:dyDescent="0.25">
      <c r="A168">
        <v>22</v>
      </c>
      <c r="C168" t="str">
        <f ca="1">OFFSET('42p stat'!$A$1,A168*20,0)</f>
        <v>non CUDA transp Time</v>
      </c>
      <c r="D168" s="15">
        <f ca="1">'42 end'!J275</f>
        <v>4.079301163801663</v>
      </c>
      <c r="E168" s="15" t="e">
        <f ca="1">'84 end'!J274</f>
        <v>#VALUE!</v>
      </c>
      <c r="F168" s="5">
        <f ca="1">'168 end'!J215</f>
        <v>7.7826535515066366</v>
      </c>
      <c r="G168" s="15">
        <f ca="1">'336 end'!J215</f>
        <v>19.745944019012679</v>
      </c>
      <c r="H168" s="5">
        <f ca="1">'672 end'!J215</f>
        <v>1339.1194809309911</v>
      </c>
      <c r="I168" s="23">
        <f ca="1">'1344 end'!J215</f>
        <v>0</v>
      </c>
      <c r="J168" s="23">
        <f ca="1">'2688 end'!J215</f>
        <v>31.215446024773321</v>
      </c>
    </row>
    <row r="169" spans="1:10" x14ac:dyDescent="0.25">
      <c r="A169">
        <v>23</v>
      </c>
      <c r="C169" t="str">
        <f ca="1">OFFSET('42p stat'!$A$1,A169*20,0)</f>
        <v>non CUDA transp</v>
      </c>
      <c r="D169" s="15">
        <f ca="1">'42 end'!J276</f>
        <v>0</v>
      </c>
      <c r="E169" s="15" t="e">
        <f ca="1">'84 end'!J275</f>
        <v>#VALUE!</v>
      </c>
      <c r="F169" s="5">
        <f ca="1">'168 end'!J216</f>
        <v>0</v>
      </c>
      <c r="G169" s="15">
        <f ca="1">'336 end'!J216</f>
        <v>0</v>
      </c>
      <c r="H169" s="5">
        <f ca="1">'672 end'!J216</f>
        <v>0</v>
      </c>
      <c r="I169" s="23">
        <f ca="1">'1344 end'!J216</f>
        <v>16.488114389249738</v>
      </c>
      <c r="J169" s="23">
        <f ca="1">'2688 end'!J216</f>
        <v>27.919691178262816</v>
      </c>
    </row>
    <row r="170" spans="1:10" x14ac:dyDescent="0.25">
      <c r="A170">
        <v>24</v>
      </c>
      <c r="C170" t="str">
        <f ca="1">OFFSET('42p stat'!$A$1,A170*20,0)</f>
        <v>non CUDA transp non hash</v>
      </c>
      <c r="D170" s="15">
        <f ca="1">'42 end'!J277</f>
        <v>11.427638748225052</v>
      </c>
      <c r="E170" s="15" t="e">
        <f ca="1">'84 end'!J276</f>
        <v>#VALUE!</v>
      </c>
      <c r="F170" s="5">
        <f ca="1">'168 end'!J217</f>
        <v>23.73761612937497</v>
      </c>
      <c r="G170" s="15">
        <f ca="1">'336 end'!J217</f>
        <v>37.515534692418669</v>
      </c>
      <c r="H170" s="5">
        <f ca="1">'672 end'!J217</f>
        <v>357.10236840386591</v>
      </c>
      <c r="I170" s="23">
        <f ca="1">'1344 end'!J217</f>
        <v>40.630595331273412</v>
      </c>
      <c r="J170" s="23" t="e">
        <f ca="1">'2688 end'!J217</f>
        <v>#DIV/0!</v>
      </c>
    </row>
    <row r="171" spans="1:10" x14ac:dyDescent="0.25">
      <c r="A171">
        <v>25</v>
      </c>
      <c r="C171" t="str">
        <f ca="1">OFFSET('42p stat'!$A$1,A171*20,0)</f>
        <v>non CUDA AVX Time</v>
      </c>
      <c r="D171" s="15">
        <f ca="1">'42 end'!J278</f>
        <v>11.560274727051691</v>
      </c>
      <c r="E171" s="15" t="e">
        <f ca="1">'84 end'!J277</f>
        <v>#VALUE!</v>
      </c>
      <c r="F171" s="5">
        <f ca="1">'168 end'!J218</f>
        <v>17.760414194137663</v>
      </c>
      <c r="G171" s="15">
        <f ca="1">'336 end'!J218</f>
        <v>39.755919054134459</v>
      </c>
      <c r="H171" s="5">
        <f ca="1">'672 end'!J218</f>
        <v>0</v>
      </c>
      <c r="I171" s="23">
        <f ca="1">'1344 end'!J218</f>
        <v>0</v>
      </c>
      <c r="J171" s="23" t="e">
        <f ca="1">'2688 end'!J218</f>
        <v>#DIV/0!</v>
      </c>
    </row>
    <row r="172" spans="1:10" x14ac:dyDescent="0.25">
      <c r="A172">
        <v>26</v>
      </c>
      <c r="C172" t="str">
        <f ca="1">OFFSET('42p stat'!$A$1,A172*20,0)</f>
        <v>non CUDA AVX</v>
      </c>
      <c r="D172" s="15">
        <f ca="1">'42 end'!J279</f>
        <v>0</v>
      </c>
      <c r="E172" s="15" t="e">
        <f ca="1">'84 end'!J278</f>
        <v>#VALUE!</v>
      </c>
      <c r="F172" s="5">
        <f ca="1">'168 end'!J219</f>
        <v>0</v>
      </c>
      <c r="G172" s="15">
        <f ca="1">'336 end'!J219</f>
        <v>0</v>
      </c>
      <c r="H172" s="5">
        <f ca="1">'672 end'!J219</f>
        <v>0</v>
      </c>
      <c r="I172" s="23">
        <f ca="1">'1344 end'!J219</f>
        <v>36.897741298391267</v>
      </c>
      <c r="J172" s="23" t="e">
        <f ca="1">'2688 end'!J219</f>
        <v>#DIV/0!</v>
      </c>
    </row>
    <row r="173" spans="1:10" x14ac:dyDescent="0.25">
      <c r="A173">
        <v>27</v>
      </c>
      <c r="C173" t="str">
        <f ca="1">OFFSET('84p stat'!$A$1,A173*20,0)</f>
        <v>non CUDA AVX non hash</v>
      </c>
      <c r="D173" s="15">
        <f ca="1">'42 end'!J280</f>
        <v>9.1475440060645568</v>
      </c>
      <c r="E173" s="15" t="e">
        <f ca="1">'84 end'!J279</f>
        <v>#VALUE!</v>
      </c>
      <c r="F173" s="5">
        <f ca="1">'168 end'!J220</f>
        <v>24.622532290887158</v>
      </c>
      <c r="G173" s="15">
        <f ca="1">'336 end'!J220</f>
        <v>49.146839168929425</v>
      </c>
      <c r="H173" s="5">
        <f ca="1">'672 end'!J220</f>
        <v>0</v>
      </c>
      <c r="I173" s="23">
        <f ca="1">'1344 end'!J220</f>
        <v>32.606325232060811</v>
      </c>
      <c r="J173" s="23" t="e">
        <f ca="1">'2688 end'!J220</f>
        <v>#DIV/0!</v>
      </c>
    </row>
    <row r="174" spans="1:10" x14ac:dyDescent="0.25">
      <c r="A174">
        <v>28</v>
      </c>
      <c r="C174" t="str">
        <f ca="1">OFFSET('84p stat'!$A$1,A174*20,0)</f>
        <v>non CUDA AVX_OMP Time</v>
      </c>
      <c r="D174" s="15">
        <f ca="1">'42 end'!J281</f>
        <v>3.4974984042707438</v>
      </c>
      <c r="E174" s="15" t="e">
        <f ca="1">'84 end'!J280</f>
        <v>#VALUE!</v>
      </c>
      <c r="F174" s="5">
        <f ca="1">'168 end'!J221</f>
        <v>16.590583023081841</v>
      </c>
      <c r="G174" s="15">
        <f ca="1">'336 end'!J221</f>
        <v>39.114428258432511</v>
      </c>
      <c r="H174" s="5">
        <f ca="1">'672 end'!J221</f>
        <v>16.97510411937731</v>
      </c>
      <c r="I174" s="23">
        <f ca="1">'1344 end'!J221</f>
        <v>0</v>
      </c>
      <c r="J174" s="23" t="e">
        <f ca="1">'2688 end'!J221</f>
        <v>#DIV/0!</v>
      </c>
    </row>
    <row r="175" spans="1:10" x14ac:dyDescent="0.25">
      <c r="A175">
        <v>29</v>
      </c>
      <c r="C175" t="str">
        <f ca="1">OFFSET('84p stat'!$A$1,A175*20,0)</f>
        <v>non CUDA AVX_OMP</v>
      </c>
      <c r="D175" s="15">
        <f ca="1">'42 end'!J282</f>
        <v>0</v>
      </c>
      <c r="E175" s="15" t="e">
        <f ca="1">'84 end'!J281</f>
        <v>#VALUE!</v>
      </c>
      <c r="F175" s="5">
        <f ca="1">'168 end'!J222</f>
        <v>0</v>
      </c>
      <c r="G175" s="15">
        <f ca="1">'336 end'!J222</f>
        <v>0</v>
      </c>
      <c r="H175" s="5">
        <f ca="1">'672 end'!J222</f>
        <v>0</v>
      </c>
      <c r="I175" s="23">
        <f ca="1">'1344 end'!J222</f>
        <v>30.439887260607524</v>
      </c>
      <c r="J175" s="23" t="e">
        <f ca="1">'2688 end'!J222</f>
        <v>#DIV/0!</v>
      </c>
    </row>
    <row r="176" spans="1:10" x14ac:dyDescent="0.25">
      <c r="A176">
        <v>30</v>
      </c>
      <c r="C176" t="str">
        <f ca="1">OFFSET('84p stat'!$A$1,A176*20,0)</f>
        <v>non CUDA AVX_OMP non hash</v>
      </c>
      <c r="D176" s="15">
        <f ca="1">'42 end'!J283</f>
        <v>1.6380808622546708</v>
      </c>
      <c r="E176" s="15" t="e">
        <f ca="1">'84 end'!J282</f>
        <v>#VALUE!</v>
      </c>
      <c r="F176" s="5">
        <f ca="1">'168 end'!J223</f>
        <v>14.99869518312218</v>
      </c>
      <c r="G176" s="15">
        <f ca="1">'336 end'!J223</f>
        <v>37.879479068864072</v>
      </c>
      <c r="H176" s="5">
        <f ca="1">'672 end'!J223</f>
        <v>14.076809883533691</v>
      </c>
      <c r="I176" s="23">
        <f ca="1">'1344 end'!J223</f>
        <v>25.412145111927924</v>
      </c>
      <c r="J176" s="23" t="e">
        <f ca="1">'2688 end'!J223</f>
        <v>#DIV/0!</v>
      </c>
    </row>
    <row r="177" spans="1:10" x14ac:dyDescent="0.25">
      <c r="A177">
        <v>31</v>
      </c>
      <c r="C177" t="str">
        <f ca="1">OFFSET('84p stat'!$A$1,A177*20,0)</f>
        <v>CUDA ant add CPU_AVX Time</v>
      </c>
      <c r="D177" s="15">
        <f ca="1">'42 end'!J284</f>
        <v>3.1320535479834208</v>
      </c>
      <c r="E177" s="15" t="e">
        <f ca="1">'84 end'!J283</f>
        <v>#VALUE!</v>
      </c>
      <c r="F177" s="5">
        <f ca="1">'168 end'!J224</f>
        <v>10.824160187537505</v>
      </c>
      <c r="G177" s="15">
        <f ca="1">'336 end'!J224</f>
        <v>18.526781231187673</v>
      </c>
      <c r="H177" s="5">
        <f ca="1">'672 end'!J224</f>
        <v>0</v>
      </c>
      <c r="I177" s="23">
        <f ca="1">'1344 end'!J224</f>
        <v>0</v>
      </c>
      <c r="J177" s="23" t="e">
        <f ca="1">'2688 end'!J224</f>
        <v>#DIV/0!</v>
      </c>
    </row>
    <row r="178" spans="1:10" x14ac:dyDescent="0.25">
      <c r="A178">
        <v>32</v>
      </c>
      <c r="C178" t="str">
        <f ca="1">OFFSET('84p stat'!$A$1,A178*20,0)</f>
        <v>non CUDA transp_AVX Time</v>
      </c>
      <c r="D178" s="15">
        <f ca="1">'42 end'!J285</f>
        <v>0</v>
      </c>
      <c r="E178" s="15" t="e">
        <f ca="1">'84 end'!J284</f>
        <v>#VALUE!</v>
      </c>
      <c r="F178" s="5">
        <f ca="1">'168 end'!J225</f>
        <v>14.229118128918648</v>
      </c>
      <c r="G178" s="15">
        <f ca="1">'336 end'!J225</f>
        <v>25.427053723627839</v>
      </c>
      <c r="H178" s="5">
        <f ca="1">'672 end'!J225</f>
        <v>12.872021751602503</v>
      </c>
      <c r="I178" s="23">
        <f ca="1">'1344 end'!J225</f>
        <v>32.049200625228025</v>
      </c>
      <c r="J178" s="23" t="e">
        <f ca="1">'2688 end'!J225</f>
        <v>#DIV/0!</v>
      </c>
    </row>
    <row r="179" spans="1:10" x14ac:dyDescent="0.25">
      <c r="A179">
        <v>33</v>
      </c>
      <c r="C179" t="str">
        <f ca="1">OFFSET('84p stat'!$A$1,A179*20,0)</f>
        <v>non CUDA transp_AVX</v>
      </c>
      <c r="D179" s="15">
        <f ca="1">'42 end'!J286</f>
        <v>0</v>
      </c>
      <c r="E179" s="15" t="e">
        <f ca="1">'84 end'!J285</f>
        <v>#VALUE!</v>
      </c>
      <c r="F179" s="5">
        <f ca="1">'168 end'!J226</f>
        <v>0</v>
      </c>
      <c r="G179" s="15">
        <f ca="1">'336 end'!J226</f>
        <v>0</v>
      </c>
      <c r="H179" s="5">
        <f ca="1">'672 end'!J226</f>
        <v>0</v>
      </c>
      <c r="I179" s="23">
        <f ca="1">'1344 end'!J226</f>
        <v>15.502057713913837</v>
      </c>
      <c r="J179" s="23" t="e">
        <f ca="1">'2688 end'!J226</f>
        <v>#DIV/0!</v>
      </c>
    </row>
    <row r="180" spans="1:10" x14ac:dyDescent="0.25">
      <c r="A180">
        <v>34</v>
      </c>
      <c r="C180" t="str">
        <f ca="1">OFFSET('84p stat'!$A$1,A180*20,0)</f>
        <v>non CUDA transp_AVX non hash</v>
      </c>
      <c r="D180" s="15">
        <f ca="1">'42 end'!J287</f>
        <v>0</v>
      </c>
      <c r="E180" s="15" t="e">
        <f ca="1">'84 end'!J286</f>
        <v>#VALUE!</v>
      </c>
      <c r="F180" s="5">
        <f ca="1">'168 end'!J227</f>
        <v>22.765533843627555</v>
      </c>
      <c r="G180" s="15">
        <f ca="1">'336 end'!J227</f>
        <v>48.524350359519893</v>
      </c>
      <c r="H180" s="5">
        <f ca="1">'672 end'!J227</f>
        <v>12.373078331639869</v>
      </c>
      <c r="I180" s="23">
        <f ca="1">'1344 end'!J227</f>
        <v>0</v>
      </c>
      <c r="J180" s="23" t="e">
        <f ca="1">'2688 end'!J227</f>
        <v>#DIV/0!</v>
      </c>
    </row>
    <row r="181" spans="1:10" x14ac:dyDescent="0.25">
      <c r="A181">
        <v>35</v>
      </c>
      <c r="C181" t="str">
        <f ca="1">OFFSET('84p stat'!$A$1,A181*20,0)</f>
        <v>non CUDA transp_AVX_OMP Time</v>
      </c>
      <c r="D181" s="15">
        <f ca="1">'42 end'!J288</f>
        <v>0</v>
      </c>
      <c r="E181" s="15" t="e">
        <f ca="1">'84 end'!J287</f>
        <v>#VALUE!</v>
      </c>
      <c r="F181" s="5">
        <f ca="1">'168 end'!J228</f>
        <v>6.0144660711953737</v>
      </c>
      <c r="G181" s="15">
        <f ca="1">'336 end'!J228</f>
        <v>28.038616770538546</v>
      </c>
      <c r="H181" s="5">
        <f ca="1">'672 end'!J228</f>
        <v>13.120158856100433</v>
      </c>
      <c r="I181" s="23">
        <f ca="1">'1344 end'!J228</f>
        <v>217.04892748488828</v>
      </c>
      <c r="J181" s="23" t="e">
        <f ca="1">'2688 end'!J228</f>
        <v>#DIV/0!</v>
      </c>
    </row>
    <row r="182" spans="1:10" x14ac:dyDescent="0.25">
      <c r="A182">
        <v>36</v>
      </c>
      <c r="C182" t="str">
        <f ca="1">OFFSET('84p stat'!$A$1,A182*20,0)</f>
        <v>non CUDA transp_AVX_OMP</v>
      </c>
      <c r="D182" s="15">
        <f ca="1">'42 end'!J289</f>
        <v>0</v>
      </c>
      <c r="E182" s="15" t="e">
        <f ca="1">'84 end'!J288</f>
        <v>#VALUE!</v>
      </c>
      <c r="F182" s="5">
        <f ca="1">'168 end'!J229</f>
        <v>0</v>
      </c>
      <c r="G182" s="15">
        <f ca="1">'336 end'!J229</f>
        <v>0</v>
      </c>
      <c r="H182" s="5">
        <f ca="1">'672 end'!J229</f>
        <v>0</v>
      </c>
      <c r="I182" s="23" t="e">
        <f ca="1">'1344 end'!J229</f>
        <v>#DIV/0!</v>
      </c>
      <c r="J182" s="23" t="e">
        <f ca="1">'2688 end'!J229</f>
        <v>#DIV/0!</v>
      </c>
    </row>
    <row r="183" spans="1:10" x14ac:dyDescent="0.25">
      <c r="A183">
        <v>37</v>
      </c>
      <c r="C183" t="str">
        <f ca="1">OFFSET('84p stat'!$A$1,A183*20,0)</f>
        <v>non CUDA transp_AVX_OMP non hash</v>
      </c>
      <c r="D183" s="15">
        <f ca="1">'42 end'!J290</f>
        <v>0</v>
      </c>
      <c r="E183" s="15" t="e">
        <f ca="1">'84 end'!J289</f>
        <v>#VALUE!</v>
      </c>
      <c r="F183" s="5">
        <f ca="1">'168 end'!J230</f>
        <v>28.780948849173686</v>
      </c>
      <c r="G183" s="15">
        <f ca="1">'336 end'!J230</f>
        <v>59.210536546716746</v>
      </c>
      <c r="H183" s="5">
        <f ca="1">'672 end'!J230</f>
        <v>13.243259106261721</v>
      </c>
      <c r="I183" s="23" t="e">
        <f ca="1">'1344 end'!J230</f>
        <v>#DIV/0!</v>
      </c>
      <c r="J183" s="23" t="e">
        <f ca="1">'2688 end'!J230</f>
        <v>#DIV/0!</v>
      </c>
    </row>
    <row r="184" spans="1:10" x14ac:dyDescent="0.25">
      <c r="A184">
        <v>38</v>
      </c>
      <c r="C184" t="str">
        <f ca="1">OFFSET('84p stat'!$A$1,A184*20,0)</f>
        <v>CUDA ant par global</v>
      </c>
      <c r="D184" s="15">
        <f ca="1">'42 end'!J291</f>
        <v>12.553626261827279</v>
      </c>
      <c r="E184" s="15" t="e">
        <f ca="1">'84 end'!J290</f>
        <v>#VALUE!</v>
      </c>
      <c r="F184" s="5">
        <f ca="1">'168 end'!J231</f>
        <v>5.3484016501949343</v>
      </c>
      <c r="G184" s="15">
        <f ca="1">'336 end'!J231</f>
        <v>21.586090485183455</v>
      </c>
      <c r="H184" s="5">
        <f ca="1">'672 end'!J231</f>
        <v>2.7575764858179213</v>
      </c>
      <c r="I184" s="23" t="e">
        <f ca="1">'1344 end'!J231</f>
        <v>#DIV/0!</v>
      </c>
      <c r="J184" s="23" t="e">
        <f ca="1">'2688 end'!J231</f>
        <v>#DIV/0!</v>
      </c>
    </row>
    <row r="185" spans="1:10" x14ac:dyDescent="0.25">
      <c r="A185">
        <v>39</v>
      </c>
      <c r="C185" t="str">
        <f ca="1">OFFSET('84p stat'!$A$1,A185*20,0)</f>
        <v>CUDA ant add CPU Time</v>
      </c>
      <c r="D185" s="15">
        <f ca="1">'42 end'!J292</f>
        <v>4.3732684743829404</v>
      </c>
      <c r="E185" s="15" t="e">
        <f ca="1">'84 end'!J291</f>
        <v>#VALUE!</v>
      </c>
      <c r="F185" s="5">
        <f ca="1">'168 end'!J232</f>
        <v>2.9800676249776572</v>
      </c>
      <c r="G185" s="15">
        <f ca="1">'336 end'!J232</f>
        <v>23.371952804012587</v>
      </c>
      <c r="H185" s="5">
        <f ca="1">'672 end'!J232</f>
        <v>15.17533326490382</v>
      </c>
      <c r="I185" s="23" t="e">
        <f ca="1">'1344 end'!J232</f>
        <v>#DIV/0!</v>
      </c>
      <c r="J185" s="23" t="e">
        <f ca="1">'2688 end'!J232</f>
        <v>#DIV/0!</v>
      </c>
    </row>
    <row r="186" spans="1:10" x14ac:dyDescent="0.25">
      <c r="A186">
        <v>40</v>
      </c>
      <c r="C186" t="str">
        <f ca="1">OFFSET('84p stat'!$A$1,A186*20,0)</f>
        <v>CUDA ant add CPU Time global</v>
      </c>
      <c r="D186" s="15">
        <f ca="1">'42 end'!J293</f>
        <v>2.5500032244883739</v>
      </c>
      <c r="E186" s="15" t="e">
        <f ca="1">'84 end'!J292</f>
        <v>#VALUE!</v>
      </c>
      <c r="F186" s="5">
        <f ca="1">'168 end'!J233</f>
        <v>2.5202160675583936</v>
      </c>
      <c r="G186" s="15">
        <f ca="1">'336 end'!J233</f>
        <v>6.4215265920957147</v>
      </c>
      <c r="H186" s="5">
        <f ca="1">'672 end'!J233</f>
        <v>9.0637143734396641</v>
      </c>
      <c r="I186" s="23" t="e">
        <f ca="1">'1344 end'!J233</f>
        <v>#DIV/0!</v>
      </c>
      <c r="J186" s="23" t="e">
        <f ca="1">'2688 end'!J233</f>
        <v>#DIV/0!</v>
      </c>
    </row>
    <row r="187" spans="1:10" x14ac:dyDescent="0.25">
      <c r="A187">
        <v>41</v>
      </c>
      <c r="C187" t="str">
        <f ca="1">OFFSET('84p stat'!$A$1,A187*20,0)</f>
        <v>CUDA ant add CPU</v>
      </c>
      <c r="D187" s="15">
        <f ca="1">'42 end'!J294</f>
        <v>0</v>
      </c>
      <c r="E187" s="15" t="e">
        <f ca="1">'84 end'!J293</f>
        <v>#VALUE!</v>
      </c>
      <c r="F187" s="5">
        <f ca="1">'168 end'!J234</f>
        <v>0</v>
      </c>
      <c r="G187" s="15">
        <f ca="1">'336 end'!J234</f>
        <v>0</v>
      </c>
      <c r="H187" s="5">
        <f ca="1">'672 end'!J234</f>
        <v>0</v>
      </c>
      <c r="I187" s="23" t="e">
        <f ca="1">'1344 end'!J234</f>
        <v>#DIV/0!</v>
      </c>
      <c r="J187" s="23" t="e">
        <f ca="1">'2688 end'!J234</f>
        <v>#DIV/0!</v>
      </c>
    </row>
    <row r="188" spans="1:10" x14ac:dyDescent="0.25">
      <c r="A188">
        <v>42</v>
      </c>
      <c r="C188" t="str">
        <f ca="1">OFFSET('84p stat'!$A$1,A188*20,0)</f>
        <v>CUDA ant add CPU non hash</v>
      </c>
      <c r="D188" s="15">
        <f ca="1">'42 end'!J295</f>
        <v>2.7913210360868814</v>
      </c>
      <c r="E188" s="15" t="e">
        <f ca="1">'84 end'!J294</f>
        <v>#VALUE!</v>
      </c>
      <c r="F188" s="5">
        <f ca="1">'168 end'!J235</f>
        <v>3.2212227715913841</v>
      </c>
      <c r="G188" s="15">
        <f ca="1">'336 end'!J235</f>
        <v>6.8374430743663313</v>
      </c>
      <c r="H188" s="5">
        <f ca="1">'672 end'!J235</f>
        <v>19.446550605935649</v>
      </c>
      <c r="I188" s="23" t="e">
        <f ca="1">'1344 end'!J235</f>
        <v>#DIV/0!</v>
      </c>
      <c r="J188" s="23" t="e">
        <f ca="1">'2688 end'!J235</f>
        <v>#DIV/0!</v>
      </c>
    </row>
    <row r="189" spans="1:10" x14ac:dyDescent="0.25">
      <c r="A189">
        <v>43</v>
      </c>
      <c r="C189" t="str">
        <f ca="1">OFFSET('84p stat'!$A$1,A189*20,0)</f>
        <v>CUDA opt ant par global</v>
      </c>
      <c r="D189" s="15">
        <f ca="1">'42 end'!J296</f>
        <v>2.8563510319849117</v>
      </c>
      <c r="E189" s="15" t="e">
        <f ca="1">'84 end'!J295</f>
        <v>#VALUE!</v>
      </c>
      <c r="F189" s="5">
        <f ca="1">'168 end'!J236</f>
        <v>1.3154675759561578</v>
      </c>
      <c r="G189" s="15">
        <f ca="1">'336 end'!J236</f>
        <v>2.2862326049358832</v>
      </c>
      <c r="H189" s="5">
        <f ca="1">'672 end'!J236</f>
        <v>2.4703101801094567</v>
      </c>
      <c r="I189" s="23" t="e">
        <f ca="1">'1344 end'!J236</f>
        <v>#DIV/0!</v>
      </c>
      <c r="J189" s="23" t="e">
        <f ca="1">'2688 end'!J236</f>
        <v>#DIV/0!</v>
      </c>
    </row>
    <row r="190" spans="1:10" x14ac:dyDescent="0.25">
      <c r="A190">
        <v>44</v>
      </c>
      <c r="C190" t="str">
        <f ca="1">OFFSET('84p stat'!$A$1,A190*20,0)</f>
        <v>CUDA ant add CPU_AVX Time</v>
      </c>
      <c r="D190" s="15">
        <f ca="1">'42 end'!J297</f>
        <v>3.3590086346252108</v>
      </c>
      <c r="E190" s="15" t="e">
        <f ca="1">'84 end'!J296</f>
        <v>#VALUE!</v>
      </c>
      <c r="F190" s="5">
        <f ca="1">'168 end'!J237</f>
        <v>2.7990986061295695</v>
      </c>
      <c r="G190" s="15">
        <f ca="1">'336 end'!J237</f>
        <v>3.7069598710749636</v>
      </c>
      <c r="H190" s="5">
        <f ca="1">'672 end'!J237</f>
        <v>8.9367814261108371</v>
      </c>
      <c r="I190" s="23" t="e">
        <f ca="1">'1344 end'!J237</f>
        <v>#DIV/0!</v>
      </c>
      <c r="J190" s="23" t="e">
        <f ca="1">'2688 end'!J237</f>
        <v>#DIV/0!</v>
      </c>
    </row>
    <row r="191" spans="1:10" x14ac:dyDescent="0.25">
      <c r="A191">
        <v>45</v>
      </c>
      <c r="C191" t="str">
        <f ca="1">OFFSET('84p stat'!$A$1,A191*20,0)</f>
        <v>CUDA ant add CPU_AVX</v>
      </c>
      <c r="D191" s="15">
        <f ca="1">'42 end'!J298</f>
        <v>0</v>
      </c>
      <c r="E191" s="15" t="e">
        <f ca="1">'84 end'!J297</f>
        <v>#VALUE!</v>
      </c>
      <c r="F191" s="5">
        <f ca="1">'168 end'!J238</f>
        <v>0</v>
      </c>
      <c r="G191" s="15">
        <f ca="1">'336 end'!J238</f>
        <v>0</v>
      </c>
      <c r="H191" s="5">
        <f ca="1">'672 end'!J238</f>
        <v>0</v>
      </c>
      <c r="I191" s="23" t="e">
        <f ca="1">'1344 end'!J238</f>
        <v>#DIV/0!</v>
      </c>
      <c r="J191" s="23" t="e">
        <f ca="1">'2688 end'!J238</f>
        <v>#DIV/0!</v>
      </c>
    </row>
    <row r="192" spans="1:10" x14ac:dyDescent="0.25">
      <c r="A192">
        <v>46</v>
      </c>
      <c r="C192" t="str">
        <f ca="1">OFFSET('84p stat'!$A$1,A192*20,0)</f>
        <v>CUDA ant add CPU_AVX non hash</v>
      </c>
      <c r="D192" s="15">
        <f ca="1">'42 end'!J299</f>
        <v>2.8636545002230411</v>
      </c>
      <c r="E192" s="15" t="e">
        <f ca="1">'84 end'!J298</f>
        <v>#VALUE!</v>
      </c>
      <c r="F192" s="5">
        <f ca="1">'168 end'!J239</f>
        <v>4.571034683136534</v>
      </c>
      <c r="G192" s="15">
        <f ca="1">'336 end'!J239</f>
        <v>8.2300181734409161</v>
      </c>
      <c r="H192" s="5">
        <f ca="1">'672 end'!J239</f>
        <v>17.703968425200028</v>
      </c>
      <c r="I192" s="23" t="e">
        <f ca="1">'1344 end'!J239</f>
        <v>#DIV/0!</v>
      </c>
      <c r="J192" s="23" t="e">
        <f ca="1">'2688 end'!J239</f>
        <v>#DIV/0!</v>
      </c>
    </row>
    <row r="193" spans="1:10" x14ac:dyDescent="0.25">
      <c r="A193">
        <v>47</v>
      </c>
      <c r="C193" t="str">
        <f ca="1">OFFSET('84p stat'!$A$1,A193*20,0)</f>
        <v>CUDA ant add CPU_AVX_transp Time</v>
      </c>
      <c r="D193" s="15" t="e">
        <f ca="1">'42 end'!J300</f>
        <v>#DIV/0!</v>
      </c>
      <c r="E193" s="15" t="e">
        <f ca="1">'84 end'!J299</f>
        <v>#VALUE!</v>
      </c>
      <c r="F193" s="5">
        <f ca="1">'168 end'!J240</f>
        <v>10.146910627583852</v>
      </c>
      <c r="G193" s="15">
        <f ca="1">'336 end'!J240</f>
        <v>13.040227955014876</v>
      </c>
      <c r="H193" s="5">
        <f ca="1">'672 end'!J240</f>
        <v>15.562524866803821</v>
      </c>
      <c r="I193" s="23" t="e">
        <f ca="1">'1344 end'!J240</f>
        <v>#DIV/0!</v>
      </c>
      <c r="J193" s="23" t="e">
        <f ca="1">'2688 end'!J240</f>
        <v>#DIV/0!</v>
      </c>
    </row>
    <row r="194" spans="1:10" x14ac:dyDescent="0.25">
      <c r="A194">
        <v>48</v>
      </c>
      <c r="C194" t="str">
        <f ca="1">OFFSET('84p stat'!$A$1,A194*20,0)</f>
        <v>CUDA ant add CPU_AVX_transp</v>
      </c>
      <c r="D194" s="15" t="e">
        <f ca="1">'42 end'!J301</f>
        <v>#DIV/0!</v>
      </c>
      <c r="E194" s="15" t="e">
        <f ca="1">'84 end'!J300</f>
        <v>#VALUE!</v>
      </c>
      <c r="F194" s="5">
        <f ca="1">'168 end'!J241</f>
        <v>0</v>
      </c>
      <c r="G194" s="15">
        <f ca="1">'336 end'!J241</f>
        <v>0</v>
      </c>
      <c r="H194" s="5">
        <f ca="1">'672 end'!J241</f>
        <v>0</v>
      </c>
      <c r="I194" s="23" t="e">
        <f ca="1">'1344 end'!J241</f>
        <v>#DIV/0!</v>
      </c>
      <c r="J194" s="23" t="e">
        <f ca="1">'2688 end'!J241</f>
        <v>#DIV/0!</v>
      </c>
    </row>
    <row r="195" spans="1:10" x14ac:dyDescent="0.25">
      <c r="A195">
        <v>49</v>
      </c>
      <c r="C195" t="str">
        <f ca="1">OFFSET('84p stat'!$A$1,A195*20,0)</f>
        <v>CUDA ant add CPU_AVX_transp non hash</v>
      </c>
      <c r="D195" s="15" t="e">
        <f ca="1">'42 end'!J302</f>
        <v>#DIV/0!</v>
      </c>
      <c r="E195" s="15" t="e">
        <f ca="1">'84 end'!J301</f>
        <v>#VALUE!</v>
      </c>
      <c r="F195" s="5">
        <f ca="1">'168 end'!J242</f>
        <v>7.092462219392619</v>
      </c>
      <c r="G195" s="15">
        <f ca="1">'336 end'!J242</f>
        <v>8.7614415940738777</v>
      </c>
      <c r="H195" s="5">
        <f ca="1">'672 end'!J242</f>
        <v>18.404952384000129</v>
      </c>
      <c r="I195" s="23" t="e">
        <f ca="1">'1344 end'!J242</f>
        <v>#DIV/0!</v>
      </c>
      <c r="J195" s="23" t="e">
        <f ca="1">'2688 end'!J242</f>
        <v>#DIV/0!</v>
      </c>
    </row>
    <row r="196" spans="1:10" x14ac:dyDescent="0.25">
      <c r="A196">
        <v>50</v>
      </c>
      <c r="C196">
        <f ca="1">OFFSET('84p stat'!$A$1,A196*20,0)</f>
        <v>0</v>
      </c>
      <c r="D196" s="15" t="e">
        <f ca="1">'42 end'!J303</f>
        <v>#DIV/0!</v>
      </c>
      <c r="E196" s="15" t="e">
        <f ca="1">'84 end'!J302</f>
        <v>#VALUE!</v>
      </c>
      <c r="F196" s="5" t="e">
        <f ca="1">'168 end'!J243</f>
        <v>#DIV/0!</v>
      </c>
      <c r="G196" s="15" t="e">
        <f ca="1">'336 end'!J243</f>
        <v>#DIV/0!</v>
      </c>
      <c r="H196" s="5" t="e">
        <f ca="1">'672 end'!J243</f>
        <v>#DIV/0!</v>
      </c>
      <c r="I196" s="23" t="e">
        <f ca="1">'1344 end'!J243</f>
        <v>#DIV/0!</v>
      </c>
      <c r="J196" s="23" t="e">
        <f ca="1">'2688 end'!J243</f>
        <v>#DIV/0!</v>
      </c>
    </row>
    <row r="197" spans="1:10" x14ac:dyDescent="0.25">
      <c r="A197">
        <v>51</v>
      </c>
      <c r="C197">
        <f ca="1">OFFSET('84p stat'!$A$1,A197*20,0)</f>
        <v>0</v>
      </c>
      <c r="D197" s="15">
        <f>'42 end'!J324</f>
        <v>0</v>
      </c>
      <c r="E197" s="15">
        <f>'84 end'!J323</f>
        <v>0</v>
      </c>
      <c r="F197" s="5">
        <f>'168 end'!J244</f>
        <v>0</v>
      </c>
      <c r="G197" s="15">
        <f>'336 end'!J244</f>
        <v>0</v>
      </c>
      <c r="H197" s="5">
        <f>'672 end'!J244</f>
        <v>0</v>
      </c>
      <c r="I197" s="23">
        <f>'1344 end'!J244</f>
        <v>0</v>
      </c>
      <c r="J197" s="23">
        <f>'2688 end'!J244</f>
        <v>0</v>
      </c>
    </row>
    <row r="198" spans="1:10" x14ac:dyDescent="0.25">
      <c r="A198">
        <v>52</v>
      </c>
      <c r="C198">
        <f ca="1">OFFSET('84p stat'!$A$1,A198*20,0)</f>
        <v>0</v>
      </c>
      <c r="D198" s="15">
        <f>'42 end'!J325</f>
        <v>0</v>
      </c>
      <c r="E198" s="15">
        <f>'84 end'!J324</f>
        <v>0</v>
      </c>
      <c r="F198" s="5">
        <f>'168 end'!J245</f>
        <v>0</v>
      </c>
      <c r="G198" s="15">
        <f>'336 end'!J245</f>
        <v>0</v>
      </c>
      <c r="H198" s="5">
        <f>'672 end'!J245</f>
        <v>0</v>
      </c>
      <c r="I198" s="23">
        <f>'1344 end'!J245</f>
        <v>0</v>
      </c>
      <c r="J198" s="23">
        <f>'2688 end'!J245</f>
        <v>0</v>
      </c>
    </row>
    <row r="199" spans="1:10" x14ac:dyDescent="0.25">
      <c r="A199">
        <v>53</v>
      </c>
      <c r="C199">
        <f ca="1">OFFSET('84p stat'!$A$1,A199*20,0)</f>
        <v>0</v>
      </c>
      <c r="D199" s="15">
        <f>'42 end'!J326</f>
        <v>0</v>
      </c>
      <c r="E199" s="15">
        <f>'84 end'!J325</f>
        <v>0</v>
      </c>
      <c r="F199" s="5">
        <f>'168 end'!J246</f>
        <v>0</v>
      </c>
      <c r="G199" s="15">
        <f>'336 end'!J246</f>
        <v>0</v>
      </c>
      <c r="H199" s="5">
        <f>'672 end'!J246</f>
        <v>0</v>
      </c>
      <c r="I199" s="23">
        <f>'1344 end'!J246</f>
        <v>0</v>
      </c>
      <c r="J199" s="23">
        <f>'2688 end'!J246</f>
        <v>0</v>
      </c>
    </row>
    <row r="200" spans="1:10" x14ac:dyDescent="0.25">
      <c r="A200">
        <v>54</v>
      </c>
      <c r="C200">
        <f ca="1">OFFSET('84p stat'!$A$1,A200*20,0)</f>
        <v>0</v>
      </c>
      <c r="D200" s="15">
        <f>'42 end'!J327</f>
        <v>0</v>
      </c>
      <c r="E200" s="15">
        <f>'84 end'!J326</f>
        <v>0</v>
      </c>
      <c r="F200" s="5">
        <f>'168 end'!J247</f>
        <v>0</v>
      </c>
      <c r="G200" s="15">
        <f>'336 end'!J247</f>
        <v>0</v>
      </c>
      <c r="H200" s="5">
        <f>'672 end'!J247</f>
        <v>0</v>
      </c>
      <c r="I200" s="23">
        <f>'1344 end'!J247</f>
        <v>0</v>
      </c>
      <c r="J200" s="23">
        <f>'2688 end'!J247</f>
        <v>0</v>
      </c>
    </row>
    <row r="201" spans="1:10" x14ac:dyDescent="0.25">
      <c r="A201">
        <v>55</v>
      </c>
      <c r="C201">
        <f ca="1">OFFSET('84p stat'!$A$1,A201*20,0)</f>
        <v>0</v>
      </c>
      <c r="D201" s="15">
        <f>'42 end'!J328</f>
        <v>0</v>
      </c>
      <c r="E201" s="15">
        <f>'84 end'!J327</f>
        <v>0</v>
      </c>
      <c r="F201" s="5">
        <f>'168 end'!J248</f>
        <v>0</v>
      </c>
      <c r="G201" s="15">
        <f>'336 end'!J248</f>
        <v>0</v>
      </c>
      <c r="H201" s="5">
        <f>'672 end'!J248</f>
        <v>0</v>
      </c>
      <c r="I201" s="23">
        <f>'1344 end'!J248</f>
        <v>0</v>
      </c>
      <c r="J201" s="23">
        <f>'2688 end'!J248</f>
        <v>0</v>
      </c>
    </row>
    <row r="202" spans="1:10" x14ac:dyDescent="0.25">
      <c r="A202">
        <v>56</v>
      </c>
      <c r="C202">
        <f ca="1">OFFSET('84p stat'!$A$1,A202*20,0)</f>
        <v>0</v>
      </c>
      <c r="D202" s="15">
        <f>'42 end'!J329</f>
        <v>0</v>
      </c>
      <c r="E202" s="15">
        <f>'84 end'!J328</f>
        <v>0</v>
      </c>
      <c r="F202" s="5">
        <f>'168 end'!J249</f>
        <v>0</v>
      </c>
      <c r="G202" s="15">
        <f>'336 end'!J249</f>
        <v>0</v>
      </c>
      <c r="H202" s="5">
        <f>'672 end'!J249</f>
        <v>0</v>
      </c>
      <c r="I202" s="23">
        <f>'1344 end'!J249</f>
        <v>0</v>
      </c>
      <c r="J202" s="23">
        <f>'2688 end'!J249</f>
        <v>0</v>
      </c>
    </row>
    <row r="203" spans="1:10" x14ac:dyDescent="0.25">
      <c r="A203">
        <v>57</v>
      </c>
      <c r="C203">
        <f ca="1">OFFSET('84p stat'!$A$1,A203*20,0)</f>
        <v>0</v>
      </c>
      <c r="D203" s="15">
        <f>'42 end'!J330</f>
        <v>0</v>
      </c>
      <c r="E203" s="15">
        <f>'84 end'!J329</f>
        <v>0</v>
      </c>
      <c r="F203" s="5">
        <f>'168 end'!J250</f>
        <v>0</v>
      </c>
      <c r="G203" s="15">
        <f>'336 end'!J250</f>
        <v>0</v>
      </c>
      <c r="H203" s="5">
        <f>'672 end'!J250</f>
        <v>0</v>
      </c>
      <c r="I203" s="23">
        <f>'1344 end'!J250</f>
        <v>0</v>
      </c>
      <c r="J203" s="23">
        <f>'2688 end'!J250</f>
        <v>0</v>
      </c>
    </row>
    <row r="204" spans="1:10" x14ac:dyDescent="0.25">
      <c r="A204">
        <v>58</v>
      </c>
      <c r="C204">
        <f ca="1">OFFSET('84p stat'!$A$1,A204*20,0)</f>
        <v>0</v>
      </c>
      <c r="D204" s="15">
        <f>'42 end'!J331</f>
        <v>0</v>
      </c>
      <c r="E204" s="15">
        <f>'84 end'!J330</f>
        <v>0</v>
      </c>
      <c r="F204" s="5">
        <f>'168 end'!J251</f>
        <v>0</v>
      </c>
      <c r="G204" s="15">
        <f>'336 end'!J251</f>
        <v>0</v>
      </c>
      <c r="H204" s="5">
        <f>'672 end'!J251</f>
        <v>0</v>
      </c>
      <c r="I204" s="23">
        <f>'1344 end'!J251</f>
        <v>0</v>
      </c>
      <c r="J204" s="23">
        <f>'2688 end'!J251</f>
        <v>0</v>
      </c>
    </row>
    <row r="205" spans="1:10" x14ac:dyDescent="0.25">
      <c r="A205">
        <v>59</v>
      </c>
      <c r="C205">
        <f ca="1">OFFSET('84p stat'!$A$1,A205*20,0)</f>
        <v>0</v>
      </c>
      <c r="D205" s="15">
        <f>'42 end'!J332</f>
        <v>0</v>
      </c>
      <c r="E205" s="15">
        <f>'84 end'!J331</f>
        <v>0</v>
      </c>
      <c r="F205" s="5">
        <f>'168 end'!J252</f>
        <v>0</v>
      </c>
      <c r="G205" s="15">
        <f>'336 end'!J252</f>
        <v>0</v>
      </c>
      <c r="H205" s="5">
        <f>'672 end'!J252</f>
        <v>0</v>
      </c>
      <c r="I205" s="23">
        <f>'1344 end'!J252</f>
        <v>0</v>
      </c>
      <c r="J205" s="23">
        <f>'2688 end'!J252</f>
        <v>0</v>
      </c>
    </row>
    <row r="206" spans="1:10" x14ac:dyDescent="0.25">
      <c r="A206">
        <v>60</v>
      </c>
      <c r="C206">
        <f ca="1">OFFSET('84p stat'!$A$1,A206*20,0)</f>
        <v>0</v>
      </c>
      <c r="D206" s="15">
        <f>'42 end'!J333</f>
        <v>0</v>
      </c>
      <c r="E206" s="15">
        <f>'84 end'!J332</f>
        <v>0</v>
      </c>
      <c r="F206" s="5">
        <f>'168 end'!J253</f>
        <v>0</v>
      </c>
      <c r="G206" s="15">
        <f>'336 end'!J253</f>
        <v>0</v>
      </c>
      <c r="H206" s="5">
        <f>'672 end'!J253</f>
        <v>0</v>
      </c>
      <c r="I206" s="23">
        <f>'1344 end'!J253</f>
        <v>0</v>
      </c>
      <c r="J206" s="23">
        <f>'2688 end'!J253</f>
        <v>0</v>
      </c>
    </row>
    <row r="207" spans="1:10" x14ac:dyDescent="0.25">
      <c r="A207">
        <v>61</v>
      </c>
      <c r="C207">
        <f ca="1">OFFSET('84p stat'!$A$1,A207*20,0)</f>
        <v>0</v>
      </c>
      <c r="D207" s="15">
        <f>'42 end'!J334</f>
        <v>0</v>
      </c>
      <c r="E207" s="15">
        <f>'84 end'!J333</f>
        <v>0</v>
      </c>
      <c r="F207" s="5">
        <f>'168 end'!J254</f>
        <v>0</v>
      </c>
      <c r="G207" s="15">
        <f>'336 end'!J254</f>
        <v>0</v>
      </c>
      <c r="H207" s="5">
        <f>'672 end'!J254</f>
        <v>0</v>
      </c>
      <c r="I207" s="23">
        <f>'1344 end'!J254</f>
        <v>0</v>
      </c>
      <c r="J207" s="23">
        <f>'2688 end'!J254</f>
        <v>0</v>
      </c>
    </row>
    <row r="208" spans="1:10" x14ac:dyDescent="0.25">
      <c r="A208">
        <v>62</v>
      </c>
      <c r="C208">
        <f ca="1">OFFSET('84p stat'!$A$1,A208*20,0)</f>
        <v>0</v>
      </c>
      <c r="D208" s="15">
        <f>'42 end'!J335</f>
        <v>0</v>
      </c>
      <c r="E208" s="15">
        <f>'84 end'!J334</f>
        <v>0</v>
      </c>
      <c r="F208" s="5">
        <f>'168 end'!J255</f>
        <v>0</v>
      </c>
      <c r="G208" s="15">
        <f>'336 end'!J255</f>
        <v>0</v>
      </c>
      <c r="H208" s="5">
        <f>'672 end'!J255</f>
        <v>0</v>
      </c>
      <c r="I208" s="23">
        <f>'1344 end'!J255</f>
        <v>0</v>
      </c>
      <c r="J208" s="23">
        <f>'2688 end'!J255</f>
        <v>0</v>
      </c>
    </row>
    <row r="209" spans="1:10" x14ac:dyDescent="0.25">
      <c r="A209">
        <v>63</v>
      </c>
      <c r="C209">
        <f ca="1">OFFSET('84p stat'!$A$1,A209*20,0)</f>
        <v>0</v>
      </c>
      <c r="D209" s="15">
        <f>'42 end'!J336</f>
        <v>0</v>
      </c>
      <c r="E209" s="15">
        <f>'84 end'!J335</f>
        <v>0</v>
      </c>
      <c r="F209" s="5">
        <f>'168 end'!J256</f>
        <v>0</v>
      </c>
      <c r="G209" s="15">
        <f>'336 end'!J256</f>
        <v>0</v>
      </c>
      <c r="H209" s="5">
        <f>'672 end'!J256</f>
        <v>0</v>
      </c>
      <c r="I209" s="23">
        <f>'1344 end'!J256</f>
        <v>0</v>
      </c>
      <c r="J209" s="23">
        <f>'2688 end'!J256</f>
        <v>0</v>
      </c>
    </row>
    <row r="210" spans="1:10" x14ac:dyDescent="0.25">
      <c r="A210">
        <v>64</v>
      </c>
      <c r="C210">
        <f ca="1">OFFSET('84p stat'!$A$1,A210*20,0)</f>
        <v>0</v>
      </c>
      <c r="D210" s="15">
        <f>'42 end'!J337</f>
        <v>0</v>
      </c>
      <c r="E210" s="15">
        <f>'84 end'!J336</f>
        <v>0</v>
      </c>
      <c r="F210" s="5">
        <f>'168 end'!J257</f>
        <v>0</v>
      </c>
      <c r="G210" s="15">
        <f>'336 end'!J257</f>
        <v>0</v>
      </c>
      <c r="H210" s="5">
        <f>'672 end'!J257</f>
        <v>0</v>
      </c>
      <c r="I210" s="23">
        <f>'1344 end'!J257</f>
        <v>0</v>
      </c>
      <c r="J210" s="23">
        <f>'2688 end'!J257</f>
        <v>0</v>
      </c>
    </row>
    <row r="211" spans="1:10" x14ac:dyDescent="0.25">
      <c r="A211">
        <v>65</v>
      </c>
      <c r="C211">
        <f ca="1">OFFSET('84p stat'!$A$1,A211*20,0)</f>
        <v>0</v>
      </c>
      <c r="D211" s="15">
        <f>'42 end'!J338</f>
        <v>0</v>
      </c>
      <c r="E211" s="15">
        <f>'84 end'!J337</f>
        <v>0</v>
      </c>
      <c r="F211" s="5">
        <f>'168 end'!J258</f>
        <v>0</v>
      </c>
      <c r="G211" s="15">
        <f>'336 end'!J258</f>
        <v>0</v>
      </c>
      <c r="H211" s="5">
        <f>'672 end'!J258</f>
        <v>0</v>
      </c>
      <c r="I211" s="23">
        <f>'1344 end'!J258</f>
        <v>0</v>
      </c>
      <c r="J211" s="23">
        <f>'2688 end'!J258</f>
        <v>0</v>
      </c>
    </row>
    <row r="212" spans="1:10" x14ac:dyDescent="0.25">
      <c r="A212">
        <v>66</v>
      </c>
      <c r="C212">
        <f ca="1">OFFSET('84p stat'!$A$1,A212*20,0)</f>
        <v>0</v>
      </c>
      <c r="D212" s="15">
        <f>'42 end'!J339</f>
        <v>0</v>
      </c>
      <c r="E212" s="15">
        <f>'84 end'!J338</f>
        <v>0</v>
      </c>
      <c r="F212" s="5">
        <f>'168 end'!J259</f>
        <v>0</v>
      </c>
      <c r="G212" s="15">
        <f>'336 end'!J259</f>
        <v>0</v>
      </c>
      <c r="H212" s="5">
        <f>'672 end'!J259</f>
        <v>0</v>
      </c>
      <c r="I212" s="23">
        <f>'1344 end'!J259</f>
        <v>0</v>
      </c>
      <c r="J212" s="23">
        <f>'2688 end'!J259</f>
        <v>0</v>
      </c>
    </row>
    <row r="213" spans="1:10" x14ac:dyDescent="0.25">
      <c r="A213">
        <v>67</v>
      </c>
      <c r="C213">
        <f ca="1">OFFSET('84p stat'!$A$1,A213*20,0)</f>
        <v>0</v>
      </c>
      <c r="D213" s="15">
        <f>'42 end'!J340</f>
        <v>0</v>
      </c>
      <c r="E213" s="15">
        <f>'84 end'!J339</f>
        <v>0</v>
      </c>
      <c r="F213" s="5">
        <f>'168 end'!J260</f>
        <v>0</v>
      </c>
      <c r="G213" s="15">
        <f>'336 end'!J260</f>
        <v>0</v>
      </c>
      <c r="H213" s="5">
        <f>'672 end'!J260</f>
        <v>0</v>
      </c>
      <c r="I213" s="23">
        <f>'1344 end'!J260</f>
        <v>0</v>
      </c>
      <c r="J213" s="23">
        <f>'2688 end'!J260</f>
        <v>0</v>
      </c>
    </row>
    <row r="214" spans="1:10" x14ac:dyDescent="0.25">
      <c r="A214">
        <v>68</v>
      </c>
      <c r="C214">
        <f ca="1">OFFSET('84p stat'!$A$1,A214*20,0)</f>
        <v>0</v>
      </c>
      <c r="D214" s="15">
        <f>'42 end'!J341</f>
        <v>0</v>
      </c>
      <c r="E214" s="15">
        <f>'84 end'!J340</f>
        <v>0</v>
      </c>
      <c r="F214" s="5">
        <f>'168 end'!J261</f>
        <v>0</v>
      </c>
      <c r="G214" s="15">
        <f>'336 end'!J261</f>
        <v>0</v>
      </c>
      <c r="H214" s="5">
        <f>'672 end'!J261</f>
        <v>0</v>
      </c>
      <c r="I214" s="23">
        <f>'1344 end'!J261</f>
        <v>0</v>
      </c>
      <c r="J214" s="23">
        <f>'2688 end'!J261</f>
        <v>0</v>
      </c>
    </row>
    <row r="215" spans="1:10" x14ac:dyDescent="0.25">
      <c r="A215">
        <v>69</v>
      </c>
      <c r="C215">
        <f ca="1">OFFSET('84p stat'!$A$1,A215*20,0)</f>
        <v>0</v>
      </c>
      <c r="D215" s="15">
        <f>'42 end'!J342</f>
        <v>0</v>
      </c>
      <c r="E215" s="15">
        <f>'84 end'!J341</f>
        <v>0</v>
      </c>
      <c r="F215" s="5">
        <f>'168 end'!J262</f>
        <v>0</v>
      </c>
      <c r="G215" s="15">
        <f>'336 end'!J262</f>
        <v>0</v>
      </c>
      <c r="H215" s="5">
        <f>'672 end'!J262</f>
        <v>0</v>
      </c>
      <c r="I215" s="23">
        <f>'1344 end'!J262</f>
        <v>0</v>
      </c>
      <c r="J215" s="23">
        <f>'2688 end'!J262</f>
        <v>0</v>
      </c>
    </row>
    <row r="216" spans="1:10" x14ac:dyDescent="0.25">
      <c r="A216">
        <v>70</v>
      </c>
      <c r="C216">
        <f ca="1">OFFSET('84p stat'!$A$1,A216*20,0)</f>
        <v>0</v>
      </c>
      <c r="D216" s="15">
        <f>'42 end'!J343</f>
        <v>0</v>
      </c>
      <c r="E216" s="15">
        <f>'84 end'!J342</f>
        <v>0</v>
      </c>
      <c r="F216" s="5">
        <f>'168 end'!J263</f>
        <v>0</v>
      </c>
      <c r="G216" s="15">
        <f>'336 end'!J263</f>
        <v>0</v>
      </c>
      <c r="H216" s="5">
        <f>'672 end'!J263</f>
        <v>0</v>
      </c>
      <c r="I216" s="23">
        <f>'1344 end'!J263</f>
        <v>0</v>
      </c>
      <c r="J216" s="23">
        <f>'2688 end'!J263</f>
        <v>0</v>
      </c>
    </row>
    <row r="218" spans="1:10" x14ac:dyDescent="0.25">
      <c r="D218" s="15"/>
    </row>
    <row r="219" spans="1:10" x14ac:dyDescent="0.25">
      <c r="B219" t="s">
        <v>67</v>
      </c>
      <c r="C219" t="s">
        <v>77</v>
      </c>
      <c r="D219" s="14">
        <v>42</v>
      </c>
      <c r="E219" s="14">
        <v>84</v>
      </c>
      <c r="F219">
        <v>168</v>
      </c>
      <c r="G219" s="14">
        <v>336</v>
      </c>
      <c r="H219">
        <v>672</v>
      </c>
      <c r="I219" s="23">
        <v>1344</v>
      </c>
      <c r="J219" s="23">
        <v>2688</v>
      </c>
    </row>
    <row r="220" spans="1:10" x14ac:dyDescent="0.25">
      <c r="A220">
        <v>1</v>
      </c>
      <c r="C220" t="str">
        <f ca="1">OFFSET('42p stat'!$A$1,A220*20,0)</f>
        <v>CUDA Time</v>
      </c>
      <c r="D220" s="16">
        <f ca="1">'42 end'!K31</f>
        <v>6.9775304958602E-2</v>
      </c>
      <c r="E220" s="16">
        <f ca="1">'84 end'!K31</f>
        <v>7.9520594070515219E-2</v>
      </c>
      <c r="F220" s="10">
        <f ca="1">'168 end'!K31</f>
        <v>0.13375481472454676</v>
      </c>
      <c r="G220" s="16">
        <f ca="1">'336 end'!K31</f>
        <v>0.20102499954228256</v>
      </c>
      <c r="H220" s="10">
        <f ca="1">'672 end'!K31</f>
        <v>0.16500805059053258</v>
      </c>
      <c r="I220" s="25">
        <f ca="1">'1344 end'!K31</f>
        <v>0.90121452300432559</v>
      </c>
      <c r="J220" s="25">
        <f ca="1">'2688 end'!K31</f>
        <v>5.3270270199751543E-2</v>
      </c>
    </row>
    <row r="221" spans="1:10" x14ac:dyDescent="0.25">
      <c r="A221">
        <v>2</v>
      </c>
      <c r="C221" t="str">
        <f ca="1">OFFSET('42p stat'!$A$1,A221*20,0)</f>
        <v>CUDA</v>
      </c>
      <c r="D221" s="16" t="e">
        <f ca="1">'42 end'!K32</f>
        <v>#DIV/0!</v>
      </c>
      <c r="E221" s="16" t="e">
        <f ca="1">'84 end'!K32</f>
        <v>#DIV/0!</v>
      </c>
      <c r="F221" s="10" t="e">
        <f ca="1">'168 end'!K32</f>
        <v>#DIV/0!</v>
      </c>
      <c r="G221" s="16" t="e">
        <f ca="1">'336 end'!K32</f>
        <v>#DIV/0!</v>
      </c>
      <c r="H221" s="10" t="e">
        <f ca="1">'672 end'!K32</f>
        <v>#DIV/0!</v>
      </c>
      <c r="I221" s="25" t="e">
        <f ca="1">'1344 end'!K32</f>
        <v>#DIV/0!</v>
      </c>
      <c r="J221" s="25" t="e">
        <f ca="1">'2688 end'!K32</f>
        <v>#DIV/0!</v>
      </c>
    </row>
    <row r="222" spans="1:10" x14ac:dyDescent="0.25">
      <c r="A222">
        <v>3</v>
      </c>
      <c r="C222" t="str">
        <f ca="1">OFFSET('42p stat'!$A$1,A222*20,0)</f>
        <v>CUDA non hash</v>
      </c>
      <c r="D222" s="16">
        <f ca="1">'42 end'!K33</f>
        <v>6.4279769419184299E-2</v>
      </c>
      <c r="E222" s="16">
        <f ca="1">'84 end'!K33</f>
        <v>8.0406855408496417E-2</v>
      </c>
      <c r="F222" s="10">
        <f ca="1">'168 end'!K33</f>
        <v>9.3655221633477323E-2</v>
      </c>
      <c r="G222" s="16">
        <f ca="1">'336 end'!K33</f>
        <v>0.13928110720080539</v>
      </c>
      <c r="H222" s="10">
        <f ca="1">'672 end'!K33</f>
        <v>0.21060424567347105</v>
      </c>
      <c r="I222" s="25">
        <f ca="1">'1344 end'!K33</f>
        <v>0.82933564668312354</v>
      </c>
      <c r="J222" s="25">
        <f ca="1">'2688 end'!K33</f>
        <v>0.98415262134606885</v>
      </c>
    </row>
    <row r="223" spans="1:10" x14ac:dyDescent="0.25">
      <c r="A223">
        <v>4</v>
      </c>
      <c r="C223" t="str">
        <f ca="1">OFFSET('42p stat'!$A$1,A223*20,0)</f>
        <v>CUDA ant</v>
      </c>
      <c r="D223" s="16">
        <f ca="1">'42 end'!K34</f>
        <v>0.20916047518978617</v>
      </c>
      <c r="E223" s="16">
        <f ca="1">'84 end'!K34</f>
        <v>0.3538996464905968</v>
      </c>
      <c r="F223" s="10">
        <f ca="1">'168 end'!K34</f>
        <v>0.53492357513435351</v>
      </c>
      <c r="G223" s="16">
        <f ca="1">'336 end'!K34</f>
        <v>0.70178857158207864</v>
      </c>
      <c r="H223" s="10">
        <f ca="1">'672 end'!K34</f>
        <v>0.85068001222915002</v>
      </c>
      <c r="I223" s="25">
        <f ca="1">'1344 end'!K34</f>
        <v>0.90097856461575831</v>
      </c>
      <c r="J223" s="25">
        <f ca="1">'2688 end'!K34</f>
        <v>0.8067323760749685</v>
      </c>
    </row>
    <row r="224" spans="1:10" x14ac:dyDescent="0.25">
      <c r="A224">
        <v>5</v>
      </c>
      <c r="C224" t="str">
        <f ca="1">OFFSET('42p stat'!$A$1,A224*20,0)</f>
        <v>CUDA ant par</v>
      </c>
      <c r="D224" s="16">
        <f ca="1">'42 end'!K35</f>
        <v>1.1059849814044476E-2</v>
      </c>
      <c r="E224" s="16">
        <f ca="1">'84 end'!K35</f>
        <v>9.7053504611472555E-3</v>
      </c>
      <c r="F224" s="10">
        <f ca="1">'168 end'!K35</f>
        <v>7.6274034039094524E-3</v>
      </c>
      <c r="G224" s="16">
        <f ca="1">'336 end'!K35</f>
        <v>0.66570532942675442</v>
      </c>
      <c r="H224" s="10">
        <f ca="1">'672 end'!K35</f>
        <v>0.77341080152535391</v>
      </c>
      <c r="I224" s="25">
        <f ca="1">'1344 end'!K35</f>
        <v>0.88166655659002879</v>
      </c>
      <c r="J224" s="25">
        <f ca="1">'2688 end'!K35</f>
        <v>0.94335032899468163</v>
      </c>
    </row>
    <row r="225" spans="1:10" x14ac:dyDescent="0.25">
      <c r="A225">
        <v>6</v>
      </c>
      <c r="C225" t="str">
        <f ca="1">OFFSET('42p stat'!$A$1,A225*20,0)</f>
        <v>CUDA ant non hash</v>
      </c>
      <c r="D225" s="16">
        <f ca="1">'42 end'!K36</f>
        <v>1.2031148551816919E-2</v>
      </c>
      <c r="E225" s="16">
        <f ca="1">'84 end'!K36</f>
        <v>9.971242432940973E-3</v>
      </c>
      <c r="F225" s="10">
        <f ca="1">'168 end'!K36</f>
        <v>7.6381921836582217E-3</v>
      </c>
      <c r="G225" s="16">
        <f ca="1">'336 end'!K36</f>
        <v>0.69983670613551474</v>
      </c>
      <c r="H225" s="10">
        <f ca="1">'672 end'!K36</f>
        <v>0.85037480893216888</v>
      </c>
      <c r="I225" s="25">
        <f ca="1">'1344 end'!K36</f>
        <v>0.89289930031376652</v>
      </c>
      <c r="J225" s="25">
        <f ca="1">'2688 end'!K36</f>
        <v>0.76389271876996467</v>
      </c>
    </row>
    <row r="226" spans="1:10" x14ac:dyDescent="0.25">
      <c r="A226">
        <v>7</v>
      </c>
      <c r="C226" t="str">
        <f ca="1">OFFSET('42p stat'!$A$1,A226*20,0)</f>
        <v>CUDA ant add CPU Time</v>
      </c>
      <c r="D226" s="16">
        <f ca="1">'42 end'!K37</f>
        <v>0.94054351380768908</v>
      </c>
      <c r="E226" s="16">
        <f ca="1">'84 end'!K37</f>
        <v>0.95293074479087525</v>
      </c>
      <c r="F226" s="10">
        <f ca="1">'168 end'!K37</f>
        <v>0.95879443304066181</v>
      </c>
      <c r="G226" s="16">
        <f ca="1">'336 end'!K37</f>
        <v>0.96159121587609675</v>
      </c>
      <c r="H226" s="10">
        <f ca="1">'672 end'!K37</f>
        <v>0.70230409550610595</v>
      </c>
      <c r="I226" s="25">
        <f ca="1">'1344 end'!K37</f>
        <v>0.63760066385832537</v>
      </c>
      <c r="J226" s="25">
        <f ca="1">'2688 end'!K37</f>
        <v>0.80785729582910615</v>
      </c>
    </row>
    <row r="227" spans="1:10" x14ac:dyDescent="0.25">
      <c r="A227">
        <v>8</v>
      </c>
      <c r="C227" t="str">
        <f ca="1">OFFSET('42p stat'!$A$1,A227*20,0)</f>
        <v>CUDA ant add CPU12</v>
      </c>
      <c r="D227" s="16">
        <f ca="1">'42 end'!K38</f>
        <v>0.13852697144207327</v>
      </c>
      <c r="E227" s="16">
        <f ca="1">'84 end'!K38</f>
        <v>0.20476597169222432</v>
      </c>
      <c r="F227" s="10">
        <f>'168 end'!K38</f>
        <v>0</v>
      </c>
      <c r="G227" s="16">
        <f ca="1">'336 end'!K38</f>
        <v>0.49237979049594666</v>
      </c>
      <c r="H227" s="10">
        <f ca="1">'672 end'!K38</f>
        <v>0.99072099857183693</v>
      </c>
      <c r="I227" s="25" t="e">
        <f ca="1">'1344 end'!K38</f>
        <v>#DIV/0!</v>
      </c>
      <c r="J227" s="25" t="e">
        <f ca="1">'2688 end'!K38</f>
        <v>#DIV/0!</v>
      </c>
    </row>
    <row r="228" spans="1:10" x14ac:dyDescent="0.25">
      <c r="A228">
        <v>9</v>
      </c>
      <c r="C228" t="str">
        <f ca="1">OFFSET('42p stat'!$A$1,A228*20,0)</f>
        <v>CUDA opt</v>
      </c>
      <c r="D228" s="16" t="e">
        <f ca="1">'42 end'!K39</f>
        <v>#DIV/0!</v>
      </c>
      <c r="E228" s="16" t="e">
        <f ca="1">'84 end'!K39</f>
        <v>#DIV/0!</v>
      </c>
      <c r="F228" s="10" t="e">
        <f ca="1">'168 end'!K39</f>
        <v>#DIV/0!</v>
      </c>
      <c r="G228" s="16" t="e">
        <f ca="1">'336 end'!K39</f>
        <v>#DIV/0!</v>
      </c>
      <c r="H228" s="10" t="e">
        <f ca="1">'672 end'!K39</f>
        <v>#DIV/0!</v>
      </c>
      <c r="I228" s="25">
        <f ca="1">'1344 end'!K39</f>
        <v>0.90066151682371132</v>
      </c>
      <c r="J228" s="25">
        <f ca="1">'2688 end'!K39</f>
        <v>0.76892095227528712</v>
      </c>
    </row>
    <row r="229" spans="1:10" x14ac:dyDescent="0.25">
      <c r="A229">
        <v>10</v>
      </c>
      <c r="C229" t="str">
        <f ca="1">OFFSET('42p stat'!$A$1,A229*20,0)</f>
        <v>CUDA opt Time</v>
      </c>
      <c r="D229" s="16">
        <f ca="1">'42 end'!K40</f>
        <v>6.9609456856949761E-2</v>
      </c>
      <c r="E229" s="16">
        <f ca="1">'84 end'!K40</f>
        <v>7.9628799748896875E-2</v>
      </c>
      <c r="F229" s="10">
        <f ca="1">'168 end'!K40</f>
        <v>0.13351236772358049</v>
      </c>
      <c r="G229" s="16">
        <f ca="1">'336 end'!K40</f>
        <v>0.20070337216670742</v>
      </c>
      <c r="H229" s="10">
        <f ca="1">'672 end'!K40</f>
        <v>0.16839236093371851</v>
      </c>
      <c r="I229" s="25">
        <f ca="1">'1344 end'!K40</f>
        <v>0.75067579566657117</v>
      </c>
      <c r="J229" s="25">
        <f ca="1">'2688 end'!K40</f>
        <v>0.82804498359837331</v>
      </c>
    </row>
    <row r="230" spans="1:10" x14ac:dyDescent="0.25">
      <c r="A230">
        <v>11</v>
      </c>
      <c r="C230" t="str">
        <f ca="1">OFFSET('42p stat'!$A$1,A230*20,0)</f>
        <v>CUDA opt non hash</v>
      </c>
      <c r="D230" s="16">
        <f ca="1">'42 end'!K41</f>
        <v>6.0317913171665502E-2</v>
      </c>
      <c r="E230" s="16">
        <f ca="1">'84 end'!K41</f>
        <v>6.9188921069413226E-2</v>
      </c>
      <c r="F230" s="10">
        <f ca="1">'168 end'!K41</f>
        <v>8.2369479615338775E-2</v>
      </c>
      <c r="G230" s="16">
        <f ca="1">'336 end'!K41</f>
        <v>0.12670470641120801</v>
      </c>
      <c r="H230" s="10">
        <f ca="1">'672 end'!K41</f>
        <v>0.16167462117994905</v>
      </c>
      <c r="I230" s="25">
        <f ca="1">'1344 end'!K41</f>
        <v>0.90065252638598536</v>
      </c>
      <c r="J230" s="25" t="e">
        <f ca="1">'2688 end'!K41</f>
        <v>#DIV/0!</v>
      </c>
    </row>
    <row r="231" spans="1:10" x14ac:dyDescent="0.25">
      <c r="A231">
        <v>12</v>
      </c>
      <c r="C231" t="str">
        <f ca="1">OFFSET('42p stat'!$A$1,A231*20,0)</f>
        <v>CUDA opt ant</v>
      </c>
      <c r="D231" s="16">
        <f ca="1">'42 end'!K42</f>
        <v>0.20986760062396106</v>
      </c>
      <c r="E231" s="16">
        <f ca="1">'84 end'!K42</f>
        <v>0.35538027816586304</v>
      </c>
      <c r="F231" s="10">
        <f ca="1">'168 end'!K42</f>
        <v>0.53593599489163468</v>
      </c>
      <c r="G231" s="16">
        <f ca="1">'336 end'!K42</f>
        <v>0.70269394496852233</v>
      </c>
      <c r="H231" s="10">
        <f ca="1">'672 end'!K42</f>
        <v>0.86003218264791259</v>
      </c>
      <c r="I231" s="25">
        <f ca="1">'1344 end'!K42</f>
        <v>0.89274060709087577</v>
      </c>
      <c r="J231" s="25">
        <f ca="1">'2688 end'!K42</f>
        <v>0.114823779504301</v>
      </c>
    </row>
    <row r="232" spans="1:10" x14ac:dyDescent="0.25">
      <c r="A232">
        <v>13</v>
      </c>
      <c r="C232" t="str">
        <f ca="1">OFFSET('42p stat'!$A$1,A232*20,0)</f>
        <v>CUDA opt ant non hash</v>
      </c>
      <c r="D232" s="16">
        <f ca="1">'42 end'!K43</f>
        <v>0.20766049442061527</v>
      </c>
      <c r="E232" s="16">
        <f ca="1">'84 end'!K43</f>
        <v>0.35275118703480507</v>
      </c>
      <c r="F232" s="10">
        <f ca="1">'168 end'!K43</f>
        <v>0.53387195226149675</v>
      </c>
      <c r="G232" s="16">
        <f ca="1">'336 end'!K43</f>
        <v>0.70107559779694317</v>
      </c>
      <c r="H232" s="10">
        <f ca="1">'672 end'!K43</f>
        <v>0.85880136209086599</v>
      </c>
      <c r="I232" s="25">
        <f ca="1">'1344 end'!K43</f>
        <v>0.88164885312267671</v>
      </c>
      <c r="J232" s="25">
        <f ca="1">'2688 end'!K43</f>
        <v>0.1140469207377976</v>
      </c>
    </row>
    <row r="233" spans="1:10" x14ac:dyDescent="0.25">
      <c r="A233">
        <v>14</v>
      </c>
      <c r="C233" t="str">
        <f ca="1">OFFSET('42p stat'!$A$1,A233*20,0)</f>
        <v>CUDA opt ant par</v>
      </c>
      <c r="D233" s="16">
        <f ca="1">'42 end'!K44</f>
        <v>0.19940029711511892</v>
      </c>
      <c r="E233" s="16">
        <f ca="1">'84 end'!K44</f>
        <v>0.33055260095200528</v>
      </c>
      <c r="F233" s="10">
        <f ca="1">'168 end'!K44</f>
        <v>0.49686443895652133</v>
      </c>
      <c r="G233" s="16">
        <f ca="1">'336 end'!K44</f>
        <v>0.66575604482605255</v>
      </c>
      <c r="H233" s="10">
        <f ca="1">'672 end'!K44</f>
        <v>0.77138012479256091</v>
      </c>
      <c r="I233" s="25">
        <f ca="1">'1344 end'!K44</f>
        <v>0.92937519834867921</v>
      </c>
      <c r="J233" s="25">
        <f ca="1">'2688 end'!K44</f>
        <v>0.80581755771567432</v>
      </c>
    </row>
    <row r="234" spans="1:10" x14ac:dyDescent="0.25">
      <c r="A234">
        <v>15</v>
      </c>
      <c r="C234" t="str">
        <f ca="1">OFFSET('42p stat'!$A$1,A234*20,0)</f>
        <v>non CUDA Time</v>
      </c>
      <c r="D234" s="16">
        <f ca="1">'42 end'!K45</f>
        <v>0.9609173645840966</v>
      </c>
      <c r="E234" s="16">
        <f ca="1">'84 end'!K45</f>
        <v>0.95011098410413763</v>
      </c>
      <c r="F234" s="10">
        <f ca="1">'168 end'!K45</f>
        <v>0.93939220659709566</v>
      </c>
      <c r="G234" s="16">
        <f ca="1">'336 end'!K45</f>
        <v>0.93562630046434514</v>
      </c>
      <c r="H234" s="10">
        <f ca="1">'672 end'!K45</f>
        <v>0.98789724915360555</v>
      </c>
      <c r="I234" s="25" t="e">
        <f ca="1">'1344 end'!K45</f>
        <v>#DIV/0!</v>
      </c>
      <c r="J234" s="25">
        <f ca="1">'2688 end'!K45</f>
        <v>0.76269608622565876</v>
      </c>
    </row>
    <row r="235" spans="1:10" x14ac:dyDescent="0.25">
      <c r="A235">
        <v>16</v>
      </c>
      <c r="C235" t="str">
        <f ca="1">OFFSET('42p stat'!$A$1,A235*20,0)</f>
        <v>non CUDA</v>
      </c>
      <c r="D235" s="16" t="e">
        <f ca="1">'42 end'!K46</f>
        <v>#DIV/0!</v>
      </c>
      <c r="E235" s="16" t="e">
        <f ca="1">'84 end'!K46</f>
        <v>#DIV/0!</v>
      </c>
      <c r="F235" s="10" t="e">
        <f ca="1">'168 end'!K46</f>
        <v>#DIV/0!</v>
      </c>
      <c r="G235" s="16" t="e">
        <f ca="1">'336 end'!K46</f>
        <v>#DIV/0!</v>
      </c>
      <c r="H235" s="10" t="e">
        <f ca="1">'672 end'!K46</f>
        <v>#DIV/0!</v>
      </c>
      <c r="I235" s="25">
        <f ca="1">'1344 end'!K46</f>
        <v>0.92095819616279173</v>
      </c>
      <c r="J235" s="25">
        <f ca="1">'2688 end'!K46</f>
        <v>0.94334304132090341</v>
      </c>
    </row>
    <row r="236" spans="1:10" x14ac:dyDescent="0.25">
      <c r="A236">
        <v>17</v>
      </c>
      <c r="C236" t="str">
        <f ca="1">OFFSET('42p stat'!$A$1,A236*20,0)</f>
        <v>non CUDA non hash</v>
      </c>
      <c r="D236" s="16">
        <f ca="1">'42 end'!K47</f>
        <v>0.95934629136596783</v>
      </c>
      <c r="E236" s="16">
        <f ca="1">'84 end'!K47</f>
        <v>0.951841644497046</v>
      </c>
      <c r="F236" s="10">
        <f ca="1">'168 end'!K47</f>
        <v>0.94459774798456075</v>
      </c>
      <c r="G236" s="16">
        <f ca="1">'336 end'!K47</f>
        <v>0.94231095742573012</v>
      </c>
      <c r="H236" s="10">
        <f ca="1">'672 end'!K47</f>
        <v>0.96006823600784386</v>
      </c>
      <c r="I236" s="25">
        <f ca="1">'1344 end'!K47</f>
        <v>0.98999402951922899</v>
      </c>
      <c r="J236" s="25">
        <f ca="1">'2688 end'!K47</f>
        <v>0.89278446315056803</v>
      </c>
    </row>
    <row r="237" spans="1:10" x14ac:dyDescent="0.25">
      <c r="A237">
        <v>18</v>
      </c>
      <c r="C237" t="str">
        <f ca="1">OFFSET('42p stat'!$A$1,A237*20,0)</f>
        <v>Classic ACO</v>
      </c>
      <c r="D237" s="16">
        <f ca="1">'42 end'!K48</f>
        <v>0.99370987472933847</v>
      </c>
      <c r="E237" s="16">
        <f ca="1">'84 end'!K48</f>
        <v>0.99479311712388829</v>
      </c>
      <c r="F237" s="10">
        <f ca="1">'168 end'!K48</f>
        <v>0.99526847715975719</v>
      </c>
      <c r="G237" s="16">
        <f ca="1">'336 end'!K48</f>
        <v>0.99518503214088239</v>
      </c>
      <c r="H237" s="10">
        <f ca="1">'672 end'!K48</f>
        <v>0.99571210593263992</v>
      </c>
      <c r="I237" s="25">
        <f ca="1">'1344 end'!K48</f>
        <v>0.99058475864688855</v>
      </c>
      <c r="J237" s="25" t="e">
        <f ca="1">'2688 end'!K48</f>
        <v>#DIV/0!</v>
      </c>
    </row>
    <row r="238" spans="1:10" x14ac:dyDescent="0.25">
      <c r="A238">
        <v>19</v>
      </c>
      <c r="C238" t="str">
        <f ca="1">OFFSET('42p stat'!$A$1,A238*20,0)</f>
        <v>Classic ACO non hash</v>
      </c>
      <c r="D238" s="16">
        <f ca="1">'42 end'!K49</f>
        <v>0.99376509245979983</v>
      </c>
      <c r="E238" s="16">
        <f ca="1">'84 end'!K49</f>
        <v>0.99472160123803655</v>
      </c>
      <c r="F238" s="10">
        <f ca="1">'168 end'!K49</f>
        <v>0.99526640109933251</v>
      </c>
      <c r="G238" s="16">
        <f ca="1">'336 end'!K49</f>
        <v>0.9952096978132543</v>
      </c>
      <c r="H238" s="10">
        <f ca="1">'672 end'!K49</f>
        <v>0.99636770772193195</v>
      </c>
      <c r="I238" s="25">
        <f ca="1">'1344 end'!K49</f>
        <v>0.93070234285953823</v>
      </c>
      <c r="J238" s="25">
        <f ca="1">'2688 end'!K49</f>
        <v>0.8895342494682682</v>
      </c>
    </row>
    <row r="239" spans="1:10" x14ac:dyDescent="0.25">
      <c r="A239">
        <v>20</v>
      </c>
      <c r="C239" t="str">
        <f ca="1">OFFSET('42p stat'!$A$1,A239*20,0)</f>
        <v>omp</v>
      </c>
      <c r="D239" s="16">
        <f ca="1">'42 end'!K50</f>
        <v>0.92772729103744378</v>
      </c>
      <c r="E239" s="16">
        <f ca="1">'84 end'!K50</f>
        <v>0.92522231014373169</v>
      </c>
      <c r="F239" s="10">
        <f ca="1">'168 end'!K50</f>
        <v>0.92361632513760306</v>
      </c>
      <c r="G239" s="16">
        <f ca="1">'336 end'!K50</f>
        <v>0.92364715322600099</v>
      </c>
      <c r="H239" s="10">
        <f ca="1">'672 end'!K50</f>
        <v>0.9875374572632174</v>
      </c>
      <c r="I239" s="25">
        <f ca="1">'1344 end'!K50</f>
        <v>0.92238777662409022</v>
      </c>
      <c r="J239" s="25">
        <f ca="1">'2688 end'!K50</f>
        <v>0.97833711064663154</v>
      </c>
    </row>
    <row r="240" spans="1:10" x14ac:dyDescent="0.25">
      <c r="A240">
        <v>21</v>
      </c>
      <c r="C240" t="str">
        <f ca="1">OFFSET('42p stat'!$A$1,A240*20,0)</f>
        <v>omp non hash</v>
      </c>
      <c r="D240" s="16">
        <f ca="1">'42 end'!K51</f>
        <v>0.9202441152638583</v>
      </c>
      <c r="E240" s="16">
        <f ca="1">'84 end'!K51</f>
        <v>0.92106205109138561</v>
      </c>
      <c r="F240" s="10">
        <f ca="1">'168 end'!K51</f>
        <v>0.92113945477950998</v>
      </c>
      <c r="G240" s="16">
        <f ca="1">'336 end'!K51</f>
        <v>0.92203582965455033</v>
      </c>
      <c r="H240" s="10">
        <f ca="1">'672 end'!K51</f>
        <v>0.96005260373354484</v>
      </c>
      <c r="I240" s="25">
        <f ca="1">'1344 end'!K51</f>
        <v>0.92743548399227582</v>
      </c>
      <c r="J240" s="25">
        <f ca="1">'2688 end'!K51</f>
        <v>0.97794288389883988</v>
      </c>
    </row>
    <row r="241" spans="1:10" x14ac:dyDescent="0.25">
      <c r="A241">
        <v>22</v>
      </c>
      <c r="C241" t="str">
        <f ca="1">OFFSET('42p stat'!$A$1,A241*20,0)</f>
        <v>non CUDA transp Time</v>
      </c>
      <c r="D241" s="16">
        <f ca="1">'42 end'!K52</f>
        <v>0.91794605278813246</v>
      </c>
      <c r="E241" s="16">
        <f ca="1">'84 end'!K52</f>
        <v>0.91220815438005753</v>
      </c>
      <c r="F241" s="10">
        <f ca="1">'168 end'!K52</f>
        <v>0.90978866668559766</v>
      </c>
      <c r="G241" s="16">
        <f ca="1">'336 end'!K52</f>
        <v>0.90499883451251673</v>
      </c>
      <c r="H241" s="10">
        <f ca="1">'672 end'!K52</f>
        <v>0.98618054201551508</v>
      </c>
      <c r="I241" s="25" t="e">
        <f ca="1">'1344 end'!K52</f>
        <v>#DIV/0!</v>
      </c>
      <c r="J241" s="25">
        <f ca="1">'2688 end'!K52</f>
        <v>0.89364863531484917</v>
      </c>
    </row>
    <row r="242" spans="1:10" x14ac:dyDescent="0.25">
      <c r="A242">
        <v>23</v>
      </c>
      <c r="C242" t="str">
        <f ca="1">OFFSET('42p stat'!$A$1,A242*20,0)</f>
        <v>non CUDA transp</v>
      </c>
      <c r="D242" s="16" t="e">
        <f ca="1">'42 end'!K53</f>
        <v>#DIV/0!</v>
      </c>
      <c r="E242" s="16" t="e">
        <f ca="1">'84 end'!K53</f>
        <v>#DIV/0!</v>
      </c>
      <c r="F242" s="10" t="e">
        <f ca="1">'168 end'!K53</f>
        <v>#DIV/0!</v>
      </c>
      <c r="G242" s="16" t="e">
        <f ca="1">'336 end'!K53</f>
        <v>#DIV/0!</v>
      </c>
      <c r="H242" s="10" t="e">
        <f ca="1">'672 end'!K53</f>
        <v>#DIV/0!</v>
      </c>
      <c r="I242" s="25">
        <f ca="1">'1344 end'!K53</f>
        <v>0.92359889181593091</v>
      </c>
      <c r="J242" s="25">
        <f ca="1">'2688 end'!K53</f>
        <v>0.88940619501818652</v>
      </c>
    </row>
    <row r="243" spans="1:10" x14ac:dyDescent="0.25">
      <c r="A243">
        <v>24</v>
      </c>
      <c r="C243" t="str">
        <f ca="1">OFFSET('42p stat'!$A$1,A243*20,0)</f>
        <v>non CUDA transp non hash</v>
      </c>
      <c r="D243" s="16">
        <f ca="1">'42 end'!K54</f>
        <v>0.94370244425811345</v>
      </c>
      <c r="E243" s="16">
        <f ca="1">'84 end'!K54</f>
        <v>0.93266778646074011</v>
      </c>
      <c r="F243" s="10">
        <f ca="1">'168 end'!K54</f>
        <v>0.9240870597274522</v>
      </c>
      <c r="G243" s="16">
        <f ca="1">'336 end'!K54</f>
        <v>0.91671844559528892</v>
      </c>
      <c r="H243" s="10">
        <f ca="1">'672 end'!K54</f>
        <v>0.95522812515371913</v>
      </c>
      <c r="I243" s="25">
        <f ca="1">'1344 end'!K54</f>
        <v>0.92703214140465573</v>
      </c>
      <c r="J243" s="25" t="e">
        <f ca="1">'2688 end'!K54</f>
        <v>#DIV/0!</v>
      </c>
    </row>
    <row r="244" spans="1:10" x14ac:dyDescent="0.25">
      <c r="A244">
        <v>25</v>
      </c>
      <c r="C244" t="str">
        <f ca="1">OFFSET('42p stat'!$A$1,A244*20,0)</f>
        <v>non CUDA AVX Time</v>
      </c>
      <c r="D244" s="16">
        <f ca="1">'42 end'!K55</f>
        <v>0.96611029699013995</v>
      </c>
      <c r="E244" s="16">
        <f ca="1">'84 end'!K55</f>
        <v>0.95307735130279747</v>
      </c>
      <c r="F244" s="10">
        <f ca="1">'168 end'!K55</f>
        <v>0.94689883376362527</v>
      </c>
      <c r="G244" s="16">
        <f ca="1">'336 end'!K55</f>
        <v>0.94512676196690137</v>
      </c>
      <c r="H244" s="10" t="e">
        <f ca="1">'672 end'!K55</f>
        <v>#DIV/0!</v>
      </c>
      <c r="I244" s="25" t="e">
        <f ca="1">'1344 end'!K55</f>
        <v>#DIV/0!</v>
      </c>
      <c r="J244" s="25" t="e">
        <f ca="1">'2688 end'!K55</f>
        <v>#DIV/0!</v>
      </c>
    </row>
    <row r="245" spans="1:10" x14ac:dyDescent="0.25">
      <c r="A245">
        <v>26</v>
      </c>
      <c r="C245" t="str">
        <f ca="1">OFFSET('42p stat'!$A$1,A245*20,0)</f>
        <v>non CUDA AVX</v>
      </c>
      <c r="D245" s="16" t="e">
        <f ca="1">'42 end'!K56</f>
        <v>#DIV/0!</v>
      </c>
      <c r="E245" s="16" t="e">
        <f ca="1">'84 end'!K56</f>
        <v>#DIV/0!</v>
      </c>
      <c r="F245" s="10" t="e">
        <f ca="1">'168 end'!K56</f>
        <v>#DIV/0!</v>
      </c>
      <c r="G245" s="16" t="e">
        <f ca="1">'336 end'!K56</f>
        <v>#DIV/0!</v>
      </c>
      <c r="H245" s="10" t="e">
        <f ca="1">'672 end'!K56</f>
        <v>#DIV/0!</v>
      </c>
      <c r="I245" s="25">
        <f ca="1">'1344 end'!K56</f>
        <v>0.91608807909958034</v>
      </c>
      <c r="J245" s="25" t="e">
        <f ca="1">'2688 end'!K56</f>
        <v>#DIV/0!</v>
      </c>
    </row>
    <row r="246" spans="1:10" x14ac:dyDescent="0.25">
      <c r="A246">
        <v>27</v>
      </c>
      <c r="C246" t="str">
        <f ca="1">OFFSET('84p stat'!$A$1,A246*20,0)</f>
        <v>non CUDA AVX non hash</v>
      </c>
      <c r="D246" s="16">
        <f ca="1">'42 end'!K57</f>
        <v>0.96540455061135177</v>
      </c>
      <c r="E246" s="16">
        <f ca="1">'84 end'!K57</f>
        <v>0.95520416380634954</v>
      </c>
      <c r="F246" s="10">
        <f ca="1">'168 end'!K57</f>
        <v>0.9512350882565741</v>
      </c>
      <c r="G246" s="16">
        <f ca="1">'336 end'!K57</f>
        <v>0.95065863076478052</v>
      </c>
      <c r="H246" s="10" t="e">
        <f ca="1">'672 end'!K57</f>
        <v>#DIV/0!</v>
      </c>
      <c r="I246" s="25">
        <f ca="1">'1344 end'!K57</f>
        <v>0.91834179623531464</v>
      </c>
      <c r="J246" s="25" t="e">
        <f ca="1">'2688 end'!K57</f>
        <v>#DIV/0!</v>
      </c>
    </row>
    <row r="247" spans="1:10" x14ac:dyDescent="0.25">
      <c r="A247">
        <v>28</v>
      </c>
      <c r="C247" t="str">
        <f ca="1">OFFSET('84p stat'!$A$1,A247*20,0)</f>
        <v>non CUDA AVX_OMP Time</v>
      </c>
      <c r="D247" s="16">
        <f ca="1">'42 end'!K58</f>
        <v>0.93580266577877735</v>
      </c>
      <c r="E247" s="16">
        <f ca="1">'84 end'!K58</f>
        <v>0.93429492116599311</v>
      </c>
      <c r="F247" s="10">
        <f ca="1">'168 end'!K58</f>
        <v>0.93113118925055427</v>
      </c>
      <c r="G247" s="16">
        <f ca="1">'336 end'!K58</f>
        <v>0.93316032658470638</v>
      </c>
      <c r="H247" s="10">
        <f ca="1">'672 end'!K58</f>
        <v>0.92043689573144916</v>
      </c>
      <c r="I247" s="25" t="e">
        <f ca="1">'1344 end'!K58</f>
        <v>#DIV/0!</v>
      </c>
      <c r="J247" s="25" t="e">
        <f ca="1">'2688 end'!K58</f>
        <v>#DIV/0!</v>
      </c>
    </row>
    <row r="248" spans="1:10" x14ac:dyDescent="0.25">
      <c r="A248">
        <v>29</v>
      </c>
      <c r="C248" t="str">
        <f ca="1">OFFSET('84p stat'!$A$1,A248*20,0)</f>
        <v>non CUDA AVX_OMP</v>
      </c>
      <c r="D248" s="16" t="e">
        <f ca="1">'42 end'!K59</f>
        <v>#DIV/0!</v>
      </c>
      <c r="E248" s="16" t="e">
        <f ca="1">'84 end'!K59</f>
        <v>#DIV/0!</v>
      </c>
      <c r="F248" s="10" t="e">
        <f ca="1">'168 end'!K59</f>
        <v>#DIV/0!</v>
      </c>
      <c r="G248" s="16" t="e">
        <f ca="1">'336 end'!K59</f>
        <v>#DIV/0!</v>
      </c>
      <c r="H248" s="10" t="e">
        <f ca="1">'672 end'!K59</f>
        <v>#DIV/0!</v>
      </c>
      <c r="I248" s="25">
        <f ca="1">'1344 end'!K59</f>
        <v>0.91729034523441721</v>
      </c>
      <c r="J248" s="25" t="e">
        <f ca="1">'2688 end'!K59</f>
        <v>#DIV/0!</v>
      </c>
    </row>
    <row r="249" spans="1:10" x14ac:dyDescent="0.25">
      <c r="A249">
        <v>30</v>
      </c>
      <c r="C249" t="str">
        <f ca="1">OFFSET('84p stat'!$A$1,A249*20,0)</f>
        <v>non CUDA AVX_OMP non hash</v>
      </c>
      <c r="D249" s="16">
        <f ca="1">'42 end'!K60</f>
        <v>0.93626401209057064</v>
      </c>
      <c r="E249" s="16">
        <f ca="1">'84 end'!K60</f>
        <v>0.93620475319811802</v>
      </c>
      <c r="F249" s="10">
        <f ca="1">'168 end'!K60</f>
        <v>0.93099190169807233</v>
      </c>
      <c r="G249" s="16">
        <f ca="1">'336 end'!K60</f>
        <v>0.93309706241536117</v>
      </c>
      <c r="H249" s="10">
        <f ca="1">'672 end'!K60</f>
        <v>0.92089910581732404</v>
      </c>
      <c r="I249" s="25">
        <f ca="1">'1344 end'!K60</f>
        <v>0.92810015256518485</v>
      </c>
      <c r="J249" s="25" t="e">
        <f ca="1">'2688 end'!K60</f>
        <v>#DIV/0!</v>
      </c>
    </row>
    <row r="250" spans="1:10" x14ac:dyDescent="0.25">
      <c r="A250">
        <v>31</v>
      </c>
      <c r="C250" t="str">
        <f ca="1">OFFSET('84p stat'!$A$1,A250*20,0)</f>
        <v>CUDA ant add CPU_AVX Time</v>
      </c>
      <c r="D250" s="16">
        <f ca="1">'42 end'!K61</f>
        <v>0.95240830506435736</v>
      </c>
      <c r="E250" s="16">
        <f ca="1">'84 end'!K61</f>
        <v>0.95255934869695091</v>
      </c>
      <c r="F250" s="10">
        <f ca="1">'168 end'!K61</f>
        <v>0.96176343949646281</v>
      </c>
      <c r="G250" s="16">
        <f ca="1">'336 end'!K61</f>
        <v>0.96614013020692247</v>
      </c>
      <c r="H250" s="10" t="e">
        <f ca="1">'672 end'!K61</f>
        <v>#DIV/0!</v>
      </c>
      <c r="I250" s="25" t="e">
        <f ca="1">'1344 end'!K61</f>
        <v>#DIV/0!</v>
      </c>
      <c r="J250" s="25" t="e">
        <f ca="1">'2688 end'!K61</f>
        <v>#DIV/0!</v>
      </c>
    </row>
    <row r="251" spans="1:10" x14ac:dyDescent="0.25">
      <c r="A251">
        <v>32</v>
      </c>
      <c r="C251" t="str">
        <f ca="1">OFFSET('84p stat'!$A$1,A251*20,0)</f>
        <v>non CUDA transp_AVX Time</v>
      </c>
      <c r="D251" s="16" t="e">
        <f ca="1">'42 end'!K62</f>
        <v>#DIV/0!</v>
      </c>
      <c r="E251" s="16">
        <f ca="1">'84 end'!K62</f>
        <v>0.92486396382322678</v>
      </c>
      <c r="F251" s="10">
        <f ca="1">'168 end'!K62</f>
        <v>0.91649618932712174</v>
      </c>
      <c r="G251" s="16">
        <f ca="1">'336 end'!K62</f>
        <v>0.91209927356224807</v>
      </c>
      <c r="H251" s="10">
        <f ca="1">'672 end'!K62</f>
        <v>0.92797189850926087</v>
      </c>
      <c r="I251" s="25">
        <f ca="1">'1344 end'!K62</f>
        <v>0.9267368997617359</v>
      </c>
      <c r="J251" s="25" t="e">
        <f ca="1">'2688 end'!K62</f>
        <v>#DIV/0!</v>
      </c>
    </row>
    <row r="252" spans="1:10" x14ac:dyDescent="0.25">
      <c r="A252">
        <v>33</v>
      </c>
      <c r="C252" t="str">
        <f ca="1">OFFSET('84p stat'!$A$1,A252*20,0)</f>
        <v>non CUDA transp_AVX</v>
      </c>
      <c r="D252" s="16" t="e">
        <f ca="1">'42 end'!K63</f>
        <v>#DIV/0!</v>
      </c>
      <c r="E252" s="16" t="e">
        <f ca="1">'84 end'!K63</f>
        <v>#DIV/0!</v>
      </c>
      <c r="F252" s="10" t="e">
        <f ca="1">'168 end'!K63</f>
        <v>#DIV/0!</v>
      </c>
      <c r="G252" s="16" t="e">
        <f ca="1">'336 end'!K63</f>
        <v>#DIV/0!</v>
      </c>
      <c r="H252" s="10" t="e">
        <f ca="1">'672 end'!K63</f>
        <v>#DIV/0!</v>
      </c>
      <c r="I252" s="25">
        <f ca="1">'1344 end'!K63</f>
        <v>0.92875412134199442</v>
      </c>
      <c r="J252" s="25" t="e">
        <f ca="1">'2688 end'!K63</f>
        <v>#DIV/0!</v>
      </c>
    </row>
    <row r="253" spans="1:10" x14ac:dyDescent="0.25">
      <c r="A253">
        <v>34</v>
      </c>
      <c r="C253" t="str">
        <f ca="1">OFFSET('84p stat'!$A$1,A253*20,0)</f>
        <v>non CUDA transp_AVX non hash</v>
      </c>
      <c r="D253" s="16" t="e">
        <f ca="1">'42 end'!K64</f>
        <v>#DIV/0!</v>
      </c>
      <c r="E253" s="16">
        <f ca="1">'84 end'!K64</f>
        <v>0.93846173620353346</v>
      </c>
      <c r="F253" s="10">
        <f ca="1">'168 end'!K64</f>
        <v>0.93185168631378823</v>
      </c>
      <c r="G253" s="16">
        <f ca="1">'336 end'!K64</f>
        <v>0.92378929404852184</v>
      </c>
      <c r="H253" s="10">
        <f ca="1">'672 end'!K64</f>
        <v>0.92467189929772331</v>
      </c>
      <c r="I253" s="25" t="e">
        <f ca="1">'1344 end'!K64</f>
        <v>#DIV/0!</v>
      </c>
      <c r="J253" s="25" t="e">
        <f ca="1">'2688 end'!K64</f>
        <v>#DIV/0!</v>
      </c>
    </row>
    <row r="254" spans="1:10" x14ac:dyDescent="0.25">
      <c r="A254">
        <v>35</v>
      </c>
      <c r="C254" t="str">
        <f ca="1">OFFSET('84p stat'!$A$1,A254*20,0)</f>
        <v>non CUDA transp_AVX_OMP Time</v>
      </c>
      <c r="D254" s="16" t="e">
        <f ca="1">'42 end'!K65</f>
        <v>#DIV/0!</v>
      </c>
      <c r="E254" s="16">
        <f ca="1">'84 end'!K65</f>
        <v>0.92643808219152368</v>
      </c>
      <c r="F254" s="10">
        <f ca="1">'168 end'!K65</f>
        <v>0.91999823216135812</v>
      </c>
      <c r="G254" s="16">
        <f ca="1">'336 end'!K65</f>
        <v>0.9132855798519538</v>
      </c>
      <c r="H254" s="10">
        <f ca="1">'672 end'!K65</f>
        <v>0.92781293650834751</v>
      </c>
      <c r="I254" s="25">
        <f ca="1">'1344 end'!K65</f>
        <v>0.92449555374640335</v>
      </c>
      <c r="J254" s="25" t="e">
        <f ca="1">'2688 end'!K65</f>
        <v>#DIV/0!</v>
      </c>
    </row>
    <row r="255" spans="1:10" x14ac:dyDescent="0.25">
      <c r="A255">
        <v>36</v>
      </c>
      <c r="C255" t="str">
        <f ca="1">OFFSET('84p stat'!$A$1,A255*20,0)</f>
        <v>non CUDA transp_AVX_OMP</v>
      </c>
      <c r="D255" s="16" t="e">
        <f ca="1">'42 end'!K66</f>
        <v>#DIV/0!</v>
      </c>
      <c r="E255" s="16" t="e">
        <f ca="1">'84 end'!K66</f>
        <v>#DIV/0!</v>
      </c>
      <c r="F255" s="10" t="e">
        <f ca="1">'168 end'!K66</f>
        <v>#DIV/0!</v>
      </c>
      <c r="G255" s="16" t="e">
        <f ca="1">'336 end'!K66</f>
        <v>#DIV/0!</v>
      </c>
      <c r="H255" s="10" t="e">
        <f ca="1">'672 end'!K66</f>
        <v>#DIV/0!</v>
      </c>
      <c r="I255" s="25" t="e">
        <f ca="1">'1344 end'!K66</f>
        <v>#DIV/0!</v>
      </c>
      <c r="J255" s="25" t="e">
        <f ca="1">'2688 end'!K66</f>
        <v>#DIV/0!</v>
      </c>
    </row>
    <row r="256" spans="1:10" x14ac:dyDescent="0.25">
      <c r="A256">
        <v>37</v>
      </c>
      <c r="C256" t="str">
        <f ca="1">OFFSET('84p stat'!$A$1,A256*20,0)</f>
        <v>non CUDA transp_AVX_OMP non hash</v>
      </c>
      <c r="D256" s="16" t="e">
        <f ca="1">'42 end'!K67</f>
        <v>#DIV/0!</v>
      </c>
      <c r="E256" s="16">
        <f ca="1">'84 end'!K67</f>
        <v>0.93989163595938718</v>
      </c>
      <c r="F256" s="10">
        <f ca="1">'168 end'!K67</f>
        <v>0.93317905118099687</v>
      </c>
      <c r="G256" s="16">
        <f ca="1">'336 end'!K67</f>
        <v>0.92568215712213497</v>
      </c>
      <c r="H256" s="10">
        <f ca="1">'672 end'!K67</f>
        <v>0.9247622356349875</v>
      </c>
      <c r="I256" s="25" t="e">
        <f ca="1">'1344 end'!K67</f>
        <v>#DIV/0!</v>
      </c>
      <c r="J256" s="25" t="e">
        <f ca="1">'2688 end'!K67</f>
        <v>#DIV/0!</v>
      </c>
    </row>
    <row r="257" spans="1:10" x14ac:dyDescent="0.25">
      <c r="A257">
        <v>38</v>
      </c>
      <c r="C257" t="str">
        <f ca="1">OFFSET('84p stat'!$A$1,A257*20,0)</f>
        <v>CUDA ant par global</v>
      </c>
      <c r="D257" s="16">
        <f ca="1">'42 end'!K68</f>
        <v>0.19847584580979613</v>
      </c>
      <c r="E257" s="16">
        <f ca="1">'84 end'!K68</f>
        <v>0.32667530346409851</v>
      </c>
      <c r="F257" s="10">
        <f ca="1">'168 end'!K68</f>
        <v>0.4960583527546471</v>
      </c>
      <c r="G257" s="16">
        <f ca="1">'336 end'!K68</f>
        <v>0.66537072507689954</v>
      </c>
      <c r="H257" s="10">
        <f ca="1">'672 end'!K68</f>
        <v>0.80583011757122913</v>
      </c>
      <c r="I257" s="25" t="e">
        <f ca="1">'1344 end'!K68</f>
        <v>#DIV/0!</v>
      </c>
      <c r="J257" s="25" t="e">
        <f ca="1">'2688 end'!K68</f>
        <v>#DIV/0!</v>
      </c>
    </row>
    <row r="258" spans="1:10" x14ac:dyDescent="0.25">
      <c r="A258">
        <v>39</v>
      </c>
      <c r="C258" t="str">
        <f ca="1">OFFSET('84p stat'!$A$1,A258*20,0)</f>
        <v>CUDA ant add CPU Time</v>
      </c>
      <c r="D258" s="16">
        <f ca="1">'42 end'!K69</f>
        <v>0.94179629267763343</v>
      </c>
      <c r="E258" s="16">
        <f ca="1">'84 end'!K69</f>
        <v>0.95172949617996916</v>
      </c>
      <c r="F258" s="10">
        <f ca="1">'168 end'!K69</f>
        <v>0.95705072701151006</v>
      </c>
      <c r="G258" s="16">
        <f ca="1">'336 end'!K69</f>
        <v>0.95899274012702351</v>
      </c>
      <c r="H258" s="10">
        <f ca="1">'672 end'!K69</f>
        <v>0.96396536281628931</v>
      </c>
      <c r="I258" s="25" t="e">
        <f ca="1">'1344 end'!K69</f>
        <v>#DIV/0!</v>
      </c>
      <c r="J258" s="25" t="e">
        <f ca="1">'2688 end'!K69</f>
        <v>#DIV/0!</v>
      </c>
    </row>
    <row r="259" spans="1:10" x14ac:dyDescent="0.25">
      <c r="A259">
        <v>40</v>
      </c>
      <c r="C259" t="str">
        <f ca="1">OFFSET('84p stat'!$A$1,A259*20,0)</f>
        <v>CUDA ant add CPU Time global</v>
      </c>
      <c r="D259" s="16">
        <f ca="1">'42 end'!K70</f>
        <v>0.94142634174714301</v>
      </c>
      <c r="E259" s="16">
        <f ca="1">'84 end'!K70</f>
        <v>0.95110747424099795</v>
      </c>
      <c r="F259" s="10">
        <f ca="1">'168 end'!K70</f>
        <v>0.95723089579579523</v>
      </c>
      <c r="G259" s="16">
        <f ca="1">'336 end'!K70</f>
        <v>0.96076105699148462</v>
      </c>
      <c r="H259" s="10">
        <f ca="1">'672 end'!K70</f>
        <v>0.96377828901850038</v>
      </c>
      <c r="I259" s="25" t="e">
        <f ca="1">'1344 end'!K70</f>
        <v>#DIV/0!</v>
      </c>
      <c r="J259" s="25" t="e">
        <f ca="1">'2688 end'!K70</f>
        <v>#DIV/0!</v>
      </c>
    </row>
    <row r="260" spans="1:10" x14ac:dyDescent="0.25">
      <c r="A260">
        <v>41</v>
      </c>
      <c r="C260" t="str">
        <f ca="1">OFFSET('84p stat'!$A$1,A260*20,0)</f>
        <v>CUDA ant add CPU</v>
      </c>
      <c r="D260" s="16" t="e">
        <f ca="1">'42 end'!K71</f>
        <v>#DIV/0!</v>
      </c>
      <c r="E260" s="16" t="e">
        <f ca="1">'84 end'!K71</f>
        <v>#DIV/0!</v>
      </c>
      <c r="F260" s="10" t="e">
        <f ca="1">'168 end'!K71</f>
        <v>#DIV/0!</v>
      </c>
      <c r="G260" s="16" t="e">
        <f ca="1">'336 end'!K71</f>
        <v>#DIV/0!</v>
      </c>
      <c r="H260" s="10" t="e">
        <f ca="1">'672 end'!K71</f>
        <v>#DIV/0!</v>
      </c>
      <c r="I260" s="25" t="e">
        <f ca="1">'1344 end'!K71</f>
        <v>#DIV/0!</v>
      </c>
      <c r="J260" s="25" t="e">
        <f ca="1">'2688 end'!K71</f>
        <v>#DIV/0!</v>
      </c>
    </row>
    <row r="261" spans="1:10" x14ac:dyDescent="0.25">
      <c r="A261">
        <v>42</v>
      </c>
      <c r="C261" t="str">
        <f ca="1">OFFSET('84p stat'!$A$1,A261*20,0)</f>
        <v>CUDA ant add CPU non hash</v>
      </c>
      <c r="D261" s="16">
        <f ca="1">'42 end'!K72</f>
        <v>0.94108284526307995</v>
      </c>
      <c r="E261" s="16">
        <f ca="1">'84 end'!K72</f>
        <v>0.94912988798333575</v>
      </c>
      <c r="F261" s="10">
        <f ca="1">'168 end'!K72</f>
        <v>0.95653905180483789</v>
      </c>
      <c r="G261" s="16">
        <f ca="1">'336 end'!K72</f>
        <v>0.9592130046360704</v>
      </c>
      <c r="H261" s="10">
        <f ca="1">'672 end'!K72</f>
        <v>0.96218106380075064</v>
      </c>
      <c r="I261" s="25" t="e">
        <f ca="1">'1344 end'!K72</f>
        <v>#DIV/0!</v>
      </c>
      <c r="J261" s="25" t="e">
        <f ca="1">'2688 end'!K72</f>
        <v>#DIV/0!</v>
      </c>
    </row>
    <row r="262" spans="1:10" x14ac:dyDescent="0.25">
      <c r="A262">
        <v>43</v>
      </c>
      <c r="C262" t="str">
        <f ca="1">OFFSET('84p stat'!$A$1,A262*20,0)</f>
        <v>CUDA opt ant par global</v>
      </c>
      <c r="D262" s="16">
        <f ca="1">'42 end'!K73</f>
        <v>0.19936842361135587</v>
      </c>
      <c r="E262" s="16">
        <f ca="1">'84 end'!K73</f>
        <v>0.3300840828144419</v>
      </c>
      <c r="F262" s="10">
        <f ca="1">'168 end'!K73</f>
        <v>0.49589772935610693</v>
      </c>
      <c r="G262" s="16">
        <f ca="1">'336 end'!K73</f>
        <v>0.66574832142285145</v>
      </c>
      <c r="H262" s="10">
        <f ca="1">'672 end'!K73</f>
        <v>0.80580835494954972</v>
      </c>
      <c r="I262" s="25" t="e">
        <f ca="1">'1344 end'!K73</f>
        <v>#DIV/0!</v>
      </c>
      <c r="J262" s="25" t="e">
        <f ca="1">'2688 end'!K73</f>
        <v>#DIV/0!</v>
      </c>
    </row>
    <row r="263" spans="1:10" x14ac:dyDescent="0.25">
      <c r="A263">
        <v>44</v>
      </c>
      <c r="C263" t="str">
        <f ca="1">OFFSET('84p stat'!$A$1,A263*20,0)</f>
        <v>CUDA ant add CPU_AVX Time</v>
      </c>
      <c r="D263" s="16">
        <f ca="1">'42 end'!K74</f>
        <v>0.94755849548509663</v>
      </c>
      <c r="E263" s="16">
        <f ca="1">'84 end'!K74</f>
        <v>0.95362487782619809</v>
      </c>
      <c r="F263" s="10">
        <f ca="1">'168 end'!K74</f>
        <v>0.96098005103373185</v>
      </c>
      <c r="G263" s="16">
        <f ca="1">'336 end'!K74</f>
        <v>0.96598007103283157</v>
      </c>
      <c r="H263" s="10">
        <f ca="1">'672 end'!K74</f>
        <v>0.96887555357383592</v>
      </c>
      <c r="I263" s="25" t="e">
        <f ca="1">'1344 end'!K74</f>
        <v>#DIV/0!</v>
      </c>
      <c r="J263" s="25" t="e">
        <f ca="1">'2688 end'!K74</f>
        <v>#DIV/0!</v>
      </c>
    </row>
    <row r="264" spans="1:10" x14ac:dyDescent="0.25">
      <c r="A264">
        <v>45</v>
      </c>
      <c r="C264" t="str">
        <f ca="1">OFFSET('84p stat'!$A$1,A264*20,0)</f>
        <v>CUDA ant add CPU_AVX</v>
      </c>
      <c r="D264" s="16" t="e">
        <f ca="1">'42 end'!K75</f>
        <v>#DIV/0!</v>
      </c>
      <c r="E264" s="16" t="e">
        <f ca="1">'84 end'!K75</f>
        <v>#DIV/0!</v>
      </c>
      <c r="F264" s="10" t="e">
        <f ca="1">'168 end'!K75</f>
        <v>#DIV/0!</v>
      </c>
      <c r="G264" s="16" t="e">
        <f ca="1">'336 end'!K75</f>
        <v>#DIV/0!</v>
      </c>
      <c r="H264" s="10" t="e">
        <f ca="1">'672 end'!K75</f>
        <v>#DIV/0!</v>
      </c>
      <c r="I264" s="25" t="e">
        <f ca="1">'1344 end'!K75</f>
        <v>#DIV/0!</v>
      </c>
      <c r="J264" s="25" t="e">
        <f ca="1">'2688 end'!K75</f>
        <v>#DIV/0!</v>
      </c>
    </row>
    <row r="265" spans="1:10" x14ac:dyDescent="0.25">
      <c r="A265">
        <v>46</v>
      </c>
      <c r="C265" t="str">
        <f ca="1">OFFSET('84p stat'!$A$1,A265*20,0)</f>
        <v>CUDA ant add CPU_AVX non hash</v>
      </c>
      <c r="D265" s="16">
        <f ca="1">'42 end'!K76</f>
        <v>0.95054580408507017</v>
      </c>
      <c r="E265" s="16">
        <f ca="1">'84 end'!K76</f>
        <v>0.95187899607398219</v>
      </c>
      <c r="F265" s="10">
        <f ca="1">'168 end'!K76</f>
        <v>0.95959678897863854</v>
      </c>
      <c r="G265" s="16">
        <f ca="1">'336 end'!K76</f>
        <v>0.96441199544358436</v>
      </c>
      <c r="H265" s="10">
        <f ca="1">'672 end'!K76</f>
        <v>0.96791311137508873</v>
      </c>
      <c r="I265" s="25" t="e">
        <f ca="1">'1344 end'!K76</f>
        <v>#DIV/0!</v>
      </c>
      <c r="J265" s="25" t="e">
        <f ca="1">'2688 end'!K76</f>
        <v>#DIV/0!</v>
      </c>
    </row>
    <row r="266" spans="1:10" x14ac:dyDescent="0.25">
      <c r="A266">
        <v>47</v>
      </c>
      <c r="C266" t="str">
        <f ca="1">OFFSET('84p stat'!$A$1,A266*20,0)</f>
        <v>CUDA ant add CPU_AVX_transp Time</v>
      </c>
      <c r="D266" s="16" t="e">
        <f ca="1">'42 end'!K77</f>
        <v>#DIV/0!</v>
      </c>
      <c r="E266" s="16">
        <f ca="1">'84 end'!K77</f>
        <v>0.9535380490120362</v>
      </c>
      <c r="F266" s="10">
        <f ca="1">'168 end'!K77</f>
        <v>0.95877284510411975</v>
      </c>
      <c r="G266" s="16">
        <f ca="1">'336 end'!K77</f>
        <v>0.95877513740264342</v>
      </c>
      <c r="H266" s="10">
        <f ca="1">'672 end'!K77</f>
        <v>0.95380597081195195</v>
      </c>
      <c r="I266" s="25" t="e">
        <f ca="1">'1344 end'!K77</f>
        <v>#DIV/0!</v>
      </c>
      <c r="J266" s="25" t="e">
        <f ca="1">'2688 end'!K77</f>
        <v>#DIV/0!</v>
      </c>
    </row>
    <row r="267" spans="1:10" x14ac:dyDescent="0.25">
      <c r="A267">
        <v>48</v>
      </c>
      <c r="C267" t="str">
        <f ca="1">OFFSET('84p stat'!$A$1,A267*20,0)</f>
        <v>CUDA ant add CPU_AVX_transp</v>
      </c>
      <c r="D267" s="16" t="e">
        <f ca="1">'42 end'!K78</f>
        <v>#DIV/0!</v>
      </c>
      <c r="E267" s="16" t="e">
        <f ca="1">'84 end'!K78</f>
        <v>#DIV/0!</v>
      </c>
      <c r="F267" s="10" t="e">
        <f ca="1">'168 end'!K78</f>
        <v>#DIV/0!</v>
      </c>
      <c r="G267" s="16" t="e">
        <f ca="1">'336 end'!K78</f>
        <v>#DIV/0!</v>
      </c>
      <c r="H267" s="10" t="e">
        <f ca="1">'672 end'!K78</f>
        <v>#DIV/0!</v>
      </c>
      <c r="I267" s="25" t="e">
        <f ca="1">'1344 end'!K78</f>
        <v>#DIV/0!</v>
      </c>
      <c r="J267" s="25" t="e">
        <f ca="1">'2688 end'!K78</f>
        <v>#DIV/0!</v>
      </c>
    </row>
    <row r="268" spans="1:10" x14ac:dyDescent="0.25">
      <c r="A268">
        <v>49</v>
      </c>
      <c r="C268" t="str">
        <f ca="1">OFFSET('84p stat'!$A$1,A268*20,0)</f>
        <v>CUDA ant add CPU_AVX_transp non hash</v>
      </c>
      <c r="D268" s="16" t="e">
        <f ca="1">'42 end'!K79</f>
        <v>#DIV/0!</v>
      </c>
      <c r="E268" s="16">
        <f ca="1">'84 end'!K79</f>
        <v>0.9520659404411923</v>
      </c>
      <c r="F268" s="10">
        <f ca="1">'168 end'!K79</f>
        <v>0.95717695624826071</v>
      </c>
      <c r="G268" s="16">
        <f ca="1">'336 end'!K79</f>
        <v>0.95823257994953026</v>
      </c>
      <c r="H268" s="10">
        <f ca="1">'672 end'!K79</f>
        <v>0.95367810786716289</v>
      </c>
      <c r="I268" s="25" t="e">
        <f ca="1">'1344 end'!K79</f>
        <v>#DIV/0!</v>
      </c>
      <c r="J268" s="25" t="e">
        <f ca="1">'2688 end'!K79</f>
        <v>#DIV/0!</v>
      </c>
    </row>
    <row r="269" spans="1:10" x14ac:dyDescent="0.25">
      <c r="A269">
        <v>50</v>
      </c>
      <c r="C269">
        <f ca="1">OFFSET('84p stat'!$A$1,A269*20,0)</f>
        <v>0</v>
      </c>
      <c r="D269" s="16" t="e">
        <f ca="1">'42 end'!K80</f>
        <v>#DIV/0!</v>
      </c>
      <c r="E269" s="16" t="e">
        <f ca="1">'84 end'!K80</f>
        <v>#DIV/0!</v>
      </c>
      <c r="F269" s="10" t="e">
        <f ca="1">'168 end'!K80</f>
        <v>#DIV/0!</v>
      </c>
      <c r="G269" s="16" t="e">
        <f ca="1">'336 end'!K80</f>
        <v>#DIV/0!</v>
      </c>
      <c r="H269" s="10" t="e">
        <f ca="1">'672 end'!K80</f>
        <v>#DIV/0!</v>
      </c>
      <c r="I269" s="25" t="e">
        <f ca="1">'1344 end'!K80</f>
        <v>#DIV/0!</v>
      </c>
      <c r="J269" s="25" t="e">
        <f ca="1">'2688 end'!K80</f>
        <v>#DIV/0!</v>
      </c>
    </row>
    <row r="270" spans="1:10" x14ac:dyDescent="0.25">
      <c r="A270">
        <v>51</v>
      </c>
      <c r="C270">
        <f ca="1">OFFSET('84p stat'!$A$1,A270*20,0)</f>
        <v>0</v>
      </c>
      <c r="D270" s="16">
        <f>'42 end'!K101</f>
        <v>0</v>
      </c>
      <c r="E270" s="16">
        <f>'84 end'!K101</f>
        <v>0</v>
      </c>
      <c r="F270" s="10">
        <f>'168 end'!K81</f>
        <v>0</v>
      </c>
      <c r="G270" s="16">
        <f>'336 end'!K81</f>
        <v>0</v>
      </c>
      <c r="H270" s="10">
        <f>'672 end'!K81</f>
        <v>0</v>
      </c>
      <c r="I270" s="25">
        <f>'1344 end'!K81</f>
        <v>0</v>
      </c>
      <c r="J270" s="25">
        <f>'2688 end'!K81</f>
        <v>0</v>
      </c>
    </row>
    <row r="271" spans="1:10" x14ac:dyDescent="0.25">
      <c r="A271">
        <v>52</v>
      </c>
      <c r="C271">
        <f ca="1">OFFSET('84p stat'!$A$1,A271*20,0)</f>
        <v>0</v>
      </c>
      <c r="D271" s="16">
        <f>'42 end'!K102</f>
        <v>0</v>
      </c>
      <c r="E271" s="16">
        <f>'84 end'!K102</f>
        <v>0</v>
      </c>
      <c r="F271" s="10">
        <f>'168 end'!K82</f>
        <v>0</v>
      </c>
      <c r="G271" s="16">
        <f>'336 end'!K82</f>
        <v>0</v>
      </c>
      <c r="H271" s="10">
        <f>'672 end'!K82</f>
        <v>0</v>
      </c>
      <c r="I271" s="25">
        <f>'1344 end'!K82</f>
        <v>0</v>
      </c>
      <c r="J271" s="25">
        <f>'2688 end'!K82</f>
        <v>0</v>
      </c>
    </row>
    <row r="272" spans="1:10" x14ac:dyDescent="0.25">
      <c r="A272">
        <v>53</v>
      </c>
      <c r="C272">
        <f ca="1">OFFSET('84p stat'!$A$1,A272*20,0)</f>
        <v>0</v>
      </c>
      <c r="D272" s="16">
        <f>'42 end'!K103</f>
        <v>0</v>
      </c>
      <c r="E272" s="16">
        <f>'84 end'!K103</f>
        <v>0</v>
      </c>
      <c r="F272" s="10">
        <f>'168 end'!K83</f>
        <v>0</v>
      </c>
      <c r="G272" s="16">
        <f>'336 end'!K83</f>
        <v>0</v>
      </c>
      <c r="H272" s="10">
        <f>'672 end'!K83</f>
        <v>0</v>
      </c>
      <c r="I272" s="25">
        <f>'1344 end'!K83</f>
        <v>0</v>
      </c>
      <c r="J272" s="25">
        <f>'2688 end'!K83</f>
        <v>0</v>
      </c>
    </row>
    <row r="273" spans="1:10" x14ac:dyDescent="0.25">
      <c r="A273">
        <v>54</v>
      </c>
      <c r="C273">
        <f ca="1">OFFSET('84p stat'!$A$1,A273*20,0)</f>
        <v>0</v>
      </c>
      <c r="D273" s="16">
        <f>'42 end'!K104</f>
        <v>0</v>
      </c>
      <c r="E273" s="16">
        <f>'84 end'!K104</f>
        <v>0</v>
      </c>
      <c r="F273" s="10">
        <f>'168 end'!K84</f>
        <v>0</v>
      </c>
      <c r="G273" s="16">
        <f>'336 end'!K84</f>
        <v>0</v>
      </c>
      <c r="H273" s="10">
        <f>'672 end'!K84</f>
        <v>0</v>
      </c>
      <c r="I273" s="25">
        <f>'1344 end'!K84</f>
        <v>0</v>
      </c>
      <c r="J273" s="25">
        <f>'2688 end'!K84</f>
        <v>0</v>
      </c>
    </row>
    <row r="274" spans="1:10" x14ac:dyDescent="0.25">
      <c r="A274">
        <v>55</v>
      </c>
      <c r="C274">
        <f ca="1">OFFSET('84p stat'!$A$1,A274*20,0)</f>
        <v>0</v>
      </c>
      <c r="D274" s="16">
        <f>'42 end'!K105</f>
        <v>0</v>
      </c>
      <c r="E274" s="16">
        <f>'84 end'!K105</f>
        <v>0</v>
      </c>
      <c r="F274" s="10">
        <f>'168 end'!K85</f>
        <v>0</v>
      </c>
      <c r="G274" s="16">
        <f>'336 end'!K85</f>
        <v>0</v>
      </c>
      <c r="H274" s="10">
        <f>'672 end'!K85</f>
        <v>0</v>
      </c>
      <c r="I274" s="25">
        <f>'1344 end'!K85</f>
        <v>0</v>
      </c>
      <c r="J274" s="25">
        <f>'2688 end'!K85</f>
        <v>0</v>
      </c>
    </row>
    <row r="275" spans="1:10" x14ac:dyDescent="0.25">
      <c r="A275">
        <v>56</v>
      </c>
      <c r="C275">
        <f ca="1">OFFSET('84p stat'!$A$1,A275*20,0)</f>
        <v>0</v>
      </c>
      <c r="D275" s="16">
        <f>'42 end'!K106</f>
        <v>0</v>
      </c>
      <c r="E275" s="16">
        <f>'84 end'!K106</f>
        <v>0</v>
      </c>
      <c r="F275" s="10">
        <f>'168 end'!K86</f>
        <v>0</v>
      </c>
      <c r="G275" s="16">
        <f>'336 end'!K86</f>
        <v>0</v>
      </c>
      <c r="H275" s="10">
        <f>'672 end'!K86</f>
        <v>0</v>
      </c>
      <c r="I275" s="25">
        <f>'1344 end'!K86</f>
        <v>0</v>
      </c>
      <c r="J275" s="25">
        <f>'2688 end'!K86</f>
        <v>0</v>
      </c>
    </row>
    <row r="276" spans="1:10" x14ac:dyDescent="0.25">
      <c r="A276">
        <v>57</v>
      </c>
      <c r="C276">
        <f ca="1">OFFSET('84p stat'!$A$1,A276*20,0)</f>
        <v>0</v>
      </c>
      <c r="D276" s="16">
        <f>'42 end'!K107</f>
        <v>0</v>
      </c>
      <c r="E276" s="16">
        <f>'84 end'!K107</f>
        <v>0</v>
      </c>
      <c r="F276" s="10">
        <f>'168 end'!K87</f>
        <v>0</v>
      </c>
      <c r="G276" s="16">
        <f>'336 end'!K87</f>
        <v>0</v>
      </c>
      <c r="H276" s="10">
        <f>'672 end'!K87</f>
        <v>0</v>
      </c>
      <c r="I276" s="25">
        <f>'1344 end'!K87</f>
        <v>0</v>
      </c>
      <c r="J276" s="25">
        <f>'2688 end'!K87</f>
        <v>0</v>
      </c>
    </row>
    <row r="277" spans="1:10" x14ac:dyDescent="0.25">
      <c r="A277">
        <v>58</v>
      </c>
      <c r="C277">
        <f ca="1">OFFSET('84p stat'!$A$1,A277*20,0)</f>
        <v>0</v>
      </c>
      <c r="D277" s="16">
        <f>'42 end'!K108</f>
        <v>0</v>
      </c>
      <c r="E277" s="16">
        <f>'84 end'!K108</f>
        <v>0</v>
      </c>
      <c r="F277" s="10">
        <f>'168 end'!K88</f>
        <v>0</v>
      </c>
      <c r="G277" s="16">
        <f>'336 end'!K88</f>
        <v>0</v>
      </c>
      <c r="H277" s="10">
        <f>'672 end'!K88</f>
        <v>0</v>
      </c>
      <c r="I277" s="25">
        <f>'1344 end'!K88</f>
        <v>0</v>
      </c>
      <c r="J277" s="25">
        <f>'2688 end'!K88</f>
        <v>0</v>
      </c>
    </row>
    <row r="278" spans="1:10" x14ac:dyDescent="0.25">
      <c r="A278">
        <v>59</v>
      </c>
      <c r="C278">
        <f ca="1">OFFSET('84p stat'!$A$1,A278*20,0)</f>
        <v>0</v>
      </c>
      <c r="D278" s="16">
        <f>'42 end'!K109</f>
        <v>0</v>
      </c>
      <c r="E278" s="16">
        <f>'84 end'!K109</f>
        <v>0</v>
      </c>
      <c r="F278" s="10">
        <f>'168 end'!K89</f>
        <v>0</v>
      </c>
      <c r="G278" s="16">
        <f>'336 end'!K89</f>
        <v>0</v>
      </c>
      <c r="H278" s="10">
        <f>'672 end'!K89</f>
        <v>0</v>
      </c>
      <c r="I278" s="25">
        <f>'1344 end'!K89</f>
        <v>0</v>
      </c>
      <c r="J278" s="25">
        <f>'2688 end'!K89</f>
        <v>0</v>
      </c>
    </row>
    <row r="279" spans="1:10" x14ac:dyDescent="0.25">
      <c r="A279">
        <v>60</v>
      </c>
      <c r="C279">
        <f ca="1">OFFSET('84p stat'!$A$1,A279*20,0)</f>
        <v>0</v>
      </c>
      <c r="D279" s="16">
        <f>'42 end'!K110</f>
        <v>0</v>
      </c>
      <c r="E279" s="16">
        <f>'84 end'!K110</f>
        <v>0</v>
      </c>
      <c r="F279" s="10">
        <f>'168 end'!K90</f>
        <v>0</v>
      </c>
      <c r="G279" s="16">
        <f>'336 end'!K90</f>
        <v>0</v>
      </c>
      <c r="H279" s="10">
        <f>'672 end'!K90</f>
        <v>0</v>
      </c>
      <c r="I279" s="25">
        <f>'1344 end'!K90</f>
        <v>0</v>
      </c>
      <c r="J279" s="25">
        <f>'2688 end'!K90</f>
        <v>0</v>
      </c>
    </row>
    <row r="280" spans="1:10" x14ac:dyDescent="0.25">
      <c r="A280">
        <v>61</v>
      </c>
      <c r="C280">
        <f ca="1">OFFSET('84p stat'!$A$1,A280*20,0)</f>
        <v>0</v>
      </c>
      <c r="D280" s="16">
        <f>'42 end'!K111</f>
        <v>0</v>
      </c>
      <c r="E280" s="16">
        <f>'84 end'!K111</f>
        <v>0</v>
      </c>
      <c r="F280" s="10">
        <f>'168 end'!K91</f>
        <v>0</v>
      </c>
      <c r="G280" s="16">
        <f>'336 end'!K91</f>
        <v>0</v>
      </c>
      <c r="H280" s="10">
        <f>'672 end'!K91</f>
        <v>0</v>
      </c>
      <c r="I280" s="25">
        <f>'1344 end'!K91</f>
        <v>0</v>
      </c>
      <c r="J280" s="25">
        <f>'2688 end'!K91</f>
        <v>0</v>
      </c>
    </row>
    <row r="281" spans="1:10" x14ac:dyDescent="0.25">
      <c r="A281">
        <v>62</v>
      </c>
      <c r="C281">
        <f ca="1">OFFSET('84p stat'!$A$1,A281*20,0)</f>
        <v>0</v>
      </c>
      <c r="D281" s="16">
        <f>'42 end'!K112</f>
        <v>0</v>
      </c>
      <c r="E281" s="16">
        <f>'84 end'!K112</f>
        <v>0</v>
      </c>
      <c r="F281" s="10">
        <f>'168 end'!K92</f>
        <v>0</v>
      </c>
      <c r="G281" s="16">
        <f>'336 end'!K92</f>
        <v>0</v>
      </c>
      <c r="H281" s="10">
        <f>'672 end'!K92</f>
        <v>0</v>
      </c>
      <c r="I281" s="25">
        <f>'1344 end'!K92</f>
        <v>0</v>
      </c>
      <c r="J281" s="25">
        <f>'2688 end'!K92</f>
        <v>0</v>
      </c>
    </row>
    <row r="282" spans="1:10" x14ac:dyDescent="0.25">
      <c r="A282">
        <v>63</v>
      </c>
      <c r="C282">
        <f ca="1">OFFSET('84p stat'!$A$1,A282*20,0)</f>
        <v>0</v>
      </c>
      <c r="D282" s="16">
        <f>'42 end'!K113</f>
        <v>0</v>
      </c>
      <c r="E282" s="16">
        <f>'84 end'!K113</f>
        <v>0</v>
      </c>
      <c r="F282" s="10">
        <f>'168 end'!K93</f>
        <v>0</v>
      </c>
      <c r="G282" s="16">
        <f>'336 end'!K93</f>
        <v>0</v>
      </c>
      <c r="H282" s="10">
        <f>'672 end'!K93</f>
        <v>0</v>
      </c>
      <c r="I282" s="25">
        <f>'1344 end'!K93</f>
        <v>0</v>
      </c>
      <c r="J282" s="25">
        <f>'2688 end'!K93</f>
        <v>0</v>
      </c>
    </row>
    <row r="283" spans="1:10" x14ac:dyDescent="0.25">
      <c r="A283">
        <v>64</v>
      </c>
      <c r="C283">
        <f ca="1">OFFSET('84p stat'!$A$1,A283*20,0)</f>
        <v>0</v>
      </c>
      <c r="D283" s="16">
        <f>'42 end'!K114</f>
        <v>0</v>
      </c>
      <c r="E283" s="16">
        <f>'84 end'!K114</f>
        <v>0</v>
      </c>
      <c r="F283" s="10">
        <f>'168 end'!K94</f>
        <v>0</v>
      </c>
      <c r="G283" s="16">
        <f>'336 end'!K94</f>
        <v>0</v>
      </c>
      <c r="H283" s="10">
        <f>'672 end'!K94</f>
        <v>0</v>
      </c>
      <c r="I283" s="25">
        <f>'1344 end'!K94</f>
        <v>0</v>
      </c>
      <c r="J283" s="25">
        <f>'2688 end'!K94</f>
        <v>0</v>
      </c>
    </row>
    <row r="284" spans="1:10" x14ac:dyDescent="0.25">
      <c r="A284">
        <v>65</v>
      </c>
      <c r="C284">
        <f ca="1">OFFSET('84p stat'!$A$1,A284*20,0)</f>
        <v>0</v>
      </c>
      <c r="D284" s="16">
        <f>'42 end'!K115</f>
        <v>0</v>
      </c>
      <c r="E284" s="16">
        <f>'84 end'!K115</f>
        <v>0</v>
      </c>
      <c r="F284" s="10">
        <f>'168 end'!K95</f>
        <v>0</v>
      </c>
      <c r="G284" s="16">
        <f>'336 end'!K95</f>
        <v>0</v>
      </c>
      <c r="H284" s="10">
        <f>'672 end'!K95</f>
        <v>0</v>
      </c>
      <c r="I284" s="25">
        <f>'1344 end'!K95</f>
        <v>0</v>
      </c>
      <c r="J284" s="25">
        <f>'2688 end'!K95</f>
        <v>0</v>
      </c>
    </row>
    <row r="285" spans="1:10" x14ac:dyDescent="0.25">
      <c r="A285">
        <v>66</v>
      </c>
      <c r="C285">
        <f ca="1">OFFSET('84p stat'!$A$1,A285*20,0)</f>
        <v>0</v>
      </c>
      <c r="D285" s="16">
        <f>'42 end'!K116</f>
        <v>0</v>
      </c>
      <c r="E285" s="16">
        <f>'84 end'!K116</f>
        <v>0</v>
      </c>
      <c r="F285" s="10">
        <f>'168 end'!K96</f>
        <v>0</v>
      </c>
      <c r="G285" s="16">
        <f>'336 end'!K96</f>
        <v>0</v>
      </c>
      <c r="H285" s="10">
        <f>'672 end'!K96</f>
        <v>0</v>
      </c>
      <c r="I285" s="25">
        <f>'1344 end'!K96</f>
        <v>0</v>
      </c>
      <c r="J285" s="25">
        <f>'2688 end'!K96</f>
        <v>0</v>
      </c>
    </row>
    <row r="286" spans="1:10" x14ac:dyDescent="0.25">
      <c r="A286">
        <v>67</v>
      </c>
      <c r="C286">
        <f ca="1">OFFSET('84p stat'!$A$1,A286*20,0)</f>
        <v>0</v>
      </c>
      <c r="D286" s="16">
        <f>'42 end'!K117</f>
        <v>0</v>
      </c>
      <c r="E286" s="16">
        <f>'84 end'!K117</f>
        <v>0</v>
      </c>
      <c r="F286" s="10">
        <f>'168 end'!K97</f>
        <v>0</v>
      </c>
      <c r="G286" s="16">
        <f>'336 end'!K97</f>
        <v>0</v>
      </c>
      <c r="H286" s="10">
        <f>'672 end'!K97</f>
        <v>0</v>
      </c>
      <c r="I286" s="25">
        <f>'1344 end'!K97</f>
        <v>0</v>
      </c>
      <c r="J286" s="25">
        <f>'2688 end'!K97</f>
        <v>0</v>
      </c>
    </row>
    <row r="287" spans="1:10" x14ac:dyDescent="0.25">
      <c r="A287">
        <v>68</v>
      </c>
      <c r="C287">
        <f ca="1">OFFSET('84p stat'!$A$1,A287*20,0)</f>
        <v>0</v>
      </c>
      <c r="D287" s="16">
        <f>'42 end'!K118</f>
        <v>0</v>
      </c>
      <c r="E287" s="16">
        <f>'84 end'!K118</f>
        <v>0</v>
      </c>
      <c r="F287" s="10">
        <f>'168 end'!K98</f>
        <v>0</v>
      </c>
      <c r="G287" s="16">
        <f>'336 end'!K98</f>
        <v>0</v>
      </c>
      <c r="H287" s="10">
        <f>'672 end'!K98</f>
        <v>0</v>
      </c>
      <c r="I287" s="25">
        <f>'1344 end'!K98</f>
        <v>0</v>
      </c>
      <c r="J287" s="25">
        <f>'2688 end'!K98</f>
        <v>0</v>
      </c>
    </row>
    <row r="288" spans="1:10" x14ac:dyDescent="0.25">
      <c r="A288">
        <v>69</v>
      </c>
      <c r="C288">
        <f ca="1">OFFSET('84p stat'!$A$1,A288*20,0)</f>
        <v>0</v>
      </c>
      <c r="D288" s="16">
        <f>'42 end'!K119</f>
        <v>0</v>
      </c>
      <c r="E288" s="16">
        <f>'84 end'!K119</f>
        <v>0</v>
      </c>
      <c r="F288" s="10">
        <f>'168 end'!K99</f>
        <v>0</v>
      </c>
      <c r="G288" s="16">
        <f>'336 end'!K99</f>
        <v>0</v>
      </c>
      <c r="H288" s="10">
        <f>'672 end'!K99</f>
        <v>0</v>
      </c>
      <c r="I288" s="25">
        <f>'1344 end'!K99</f>
        <v>0</v>
      </c>
      <c r="J288" s="25">
        <f>'2688 end'!K99</f>
        <v>0</v>
      </c>
    </row>
    <row r="289" spans="1:10" x14ac:dyDescent="0.25">
      <c r="A289">
        <v>70</v>
      </c>
      <c r="C289">
        <f ca="1">OFFSET('84p stat'!$A$1,A289*20,0)</f>
        <v>0</v>
      </c>
      <c r="D289" s="16">
        <f>'42 end'!K120</f>
        <v>0</v>
      </c>
      <c r="E289" s="16">
        <f>'84 end'!K120</f>
        <v>0</v>
      </c>
      <c r="F289" s="10">
        <f>'168 end'!K100</f>
        <v>0</v>
      </c>
      <c r="G289" s="16">
        <f>'336 end'!K100</f>
        <v>0</v>
      </c>
      <c r="H289" s="10">
        <f>'672 end'!K100</f>
        <v>0</v>
      </c>
      <c r="I289" s="25">
        <f>'1344 end'!K100</f>
        <v>0</v>
      </c>
      <c r="J289" s="25">
        <f>'2688 end'!K100</f>
        <v>0</v>
      </c>
    </row>
    <row r="290" spans="1:10" x14ac:dyDescent="0.25">
      <c r="D290" s="16"/>
      <c r="E290" s="16"/>
      <c r="F290" s="10"/>
      <c r="G290" s="16"/>
    </row>
    <row r="291" spans="1:10" x14ac:dyDescent="0.25">
      <c r="B291" t="s">
        <v>67</v>
      </c>
      <c r="C291" t="s">
        <v>77</v>
      </c>
      <c r="D291" s="14">
        <v>42</v>
      </c>
      <c r="E291" s="14">
        <v>84</v>
      </c>
      <c r="F291">
        <v>168</v>
      </c>
      <c r="G291" s="14">
        <v>336</v>
      </c>
      <c r="H291">
        <v>672</v>
      </c>
      <c r="I291" s="23">
        <v>1344</v>
      </c>
      <c r="J291" s="23">
        <v>2688</v>
      </c>
    </row>
    <row r="292" spans="1:10" x14ac:dyDescent="0.25">
      <c r="A292">
        <v>1</v>
      </c>
      <c r="C292" t="str">
        <f ca="1">OFFSET('42p stat'!$A$1,A292*20,0)</f>
        <v>CUDA Time</v>
      </c>
      <c r="D292" s="16">
        <f ca="1">D220</f>
        <v>6.9775304958602E-2</v>
      </c>
      <c r="E292" s="16">
        <f t="shared" ref="E292:G292" ca="1" si="155">E220</f>
        <v>7.9520594070515219E-2</v>
      </c>
      <c r="F292" s="10">
        <f t="shared" ca="1" si="155"/>
        <v>0.13375481472454676</v>
      </c>
      <c r="G292" s="16">
        <f t="shared" ca="1" si="155"/>
        <v>0.20102499954228256</v>
      </c>
      <c r="H292" s="10">
        <f t="shared" ref="H292" ca="1" si="156">H220</f>
        <v>0.16500805059053258</v>
      </c>
      <c r="I292" s="25">
        <f ca="1">H220</f>
        <v>0.16500805059053258</v>
      </c>
      <c r="J292" s="25">
        <f ca="1">H220</f>
        <v>0.16500805059053258</v>
      </c>
    </row>
    <row r="293" spans="1:10" x14ac:dyDescent="0.25">
      <c r="A293">
        <v>3</v>
      </c>
      <c r="C293" t="str">
        <f ca="1">OFFSET('42p stat'!$A$1,A293*20,0)</f>
        <v>CUDA non hash</v>
      </c>
      <c r="D293" s="16">
        <f t="shared" ref="D293:G293" ca="1" si="157">D222</f>
        <v>6.4279769419184299E-2</v>
      </c>
      <c r="E293" s="16">
        <f t="shared" ca="1" si="157"/>
        <v>8.0406855408496417E-2</v>
      </c>
      <c r="F293" s="10">
        <f t="shared" ca="1" si="157"/>
        <v>9.3655221633477323E-2</v>
      </c>
      <c r="G293" s="16">
        <f t="shared" ca="1" si="157"/>
        <v>0.13928110720080539</v>
      </c>
      <c r="H293" s="10">
        <f t="shared" ref="H293" ca="1" si="158">H222</f>
        <v>0.21060424567347105</v>
      </c>
      <c r="I293" s="25">
        <f ca="1">H222</f>
        <v>0.21060424567347105</v>
      </c>
      <c r="J293" s="25">
        <f ca="1">H222</f>
        <v>0.21060424567347105</v>
      </c>
    </row>
    <row r="294" spans="1:10" x14ac:dyDescent="0.25">
      <c r="A294">
        <v>5</v>
      </c>
      <c r="C294" t="str">
        <f ca="1">OFFSET('42p stat'!$A$1,A294*20,0)</f>
        <v>CUDA ant par</v>
      </c>
      <c r="D294" s="16">
        <f t="shared" ref="D294:G294" ca="1" si="159">D224</f>
        <v>1.1059849814044476E-2</v>
      </c>
      <c r="E294" s="16">
        <f t="shared" ca="1" si="159"/>
        <v>9.7053504611472555E-3</v>
      </c>
      <c r="F294" s="10">
        <f t="shared" ca="1" si="159"/>
        <v>7.6274034039094524E-3</v>
      </c>
      <c r="G294" s="16">
        <f t="shared" ca="1" si="159"/>
        <v>0.66570532942675442</v>
      </c>
      <c r="H294" s="10">
        <f t="shared" ref="H294" ca="1" si="160">H224</f>
        <v>0.77341080152535391</v>
      </c>
      <c r="I294" s="25">
        <f ca="1">H224</f>
        <v>0.77341080152535391</v>
      </c>
      <c r="J294" s="25">
        <f ca="1">H224</f>
        <v>0.77341080152535391</v>
      </c>
    </row>
    <row r="295" spans="1:10" x14ac:dyDescent="0.25">
      <c r="A295">
        <v>7</v>
      </c>
      <c r="C295" t="str">
        <f ca="1">OFFSET('42p stat'!$A$1,A295*20,0)</f>
        <v>CUDA ant add CPU Time</v>
      </c>
      <c r="D295" s="16">
        <f t="shared" ref="D295:G295" ca="1" si="161">D226</f>
        <v>0.94054351380768908</v>
      </c>
      <c r="E295" s="16">
        <f t="shared" ca="1" si="161"/>
        <v>0.95293074479087525</v>
      </c>
      <c r="F295" s="10">
        <f t="shared" ca="1" si="161"/>
        <v>0.95879443304066181</v>
      </c>
      <c r="G295" s="16">
        <f t="shared" ca="1" si="161"/>
        <v>0.96159121587609675</v>
      </c>
      <c r="H295" s="10">
        <f t="shared" ref="H295" ca="1" si="162">H226</f>
        <v>0.70230409550610595</v>
      </c>
      <c r="I295" s="25">
        <f ca="1">H226</f>
        <v>0.70230409550610595</v>
      </c>
      <c r="J295" s="25">
        <f ca="1">H226</f>
        <v>0.70230409550610595</v>
      </c>
    </row>
    <row r="296" spans="1:10" x14ac:dyDescent="0.25">
      <c r="A296">
        <v>12</v>
      </c>
      <c r="C296" t="str">
        <f ca="1">OFFSET('42p stat'!$A$1,A296*20,0)</f>
        <v>CUDA opt ant</v>
      </c>
      <c r="D296" s="16">
        <f ca="1">D231</f>
        <v>0.20986760062396106</v>
      </c>
      <c r="E296" s="16">
        <f ca="1">E231</f>
        <v>0.35538027816586304</v>
      </c>
      <c r="F296" s="10">
        <f ca="1">F231</f>
        <v>0.53593599489163468</v>
      </c>
      <c r="G296" s="16">
        <f ca="1">G231</f>
        <v>0.70269394496852233</v>
      </c>
      <c r="H296" s="10">
        <f ca="1">H231</f>
        <v>0.86003218264791259</v>
      </c>
      <c r="I296" s="25">
        <f ca="1">H231</f>
        <v>0.86003218264791259</v>
      </c>
      <c r="J296" s="25">
        <f ca="1">H231</f>
        <v>0.86003218264791259</v>
      </c>
    </row>
    <row r="297" spans="1:10" x14ac:dyDescent="0.25">
      <c r="A297">
        <v>10</v>
      </c>
      <c r="C297" t="str">
        <f ca="1">OFFSET('42p stat'!$A$1,A297*20,0)</f>
        <v>CUDA opt Time</v>
      </c>
      <c r="D297" s="16">
        <f t="shared" ref="D297:G297" ca="1" si="163">D229</f>
        <v>6.9609456856949761E-2</v>
      </c>
      <c r="E297" s="16">
        <f t="shared" ca="1" si="163"/>
        <v>7.9628799748896875E-2</v>
      </c>
      <c r="F297" s="10">
        <f t="shared" ca="1" si="163"/>
        <v>0.13351236772358049</v>
      </c>
      <c r="G297" s="16">
        <f t="shared" ca="1" si="163"/>
        <v>0.20070337216670742</v>
      </c>
      <c r="H297" s="10">
        <f t="shared" ref="H297" ca="1" si="164">H229</f>
        <v>0.16839236093371851</v>
      </c>
      <c r="I297" s="25">
        <f ca="1">H229</f>
        <v>0.16839236093371851</v>
      </c>
      <c r="J297" s="25">
        <f ca="1">H229</f>
        <v>0.16839236093371851</v>
      </c>
    </row>
    <row r="298" spans="1:10" x14ac:dyDescent="0.25">
      <c r="B298" t="s">
        <v>67</v>
      </c>
      <c r="C298" t="s">
        <v>77</v>
      </c>
      <c r="D298" s="14">
        <v>42</v>
      </c>
      <c r="E298" s="14">
        <v>84</v>
      </c>
      <c r="F298">
        <v>168</v>
      </c>
      <c r="G298" s="14">
        <v>336</v>
      </c>
      <c r="H298">
        <v>672</v>
      </c>
      <c r="I298" s="23">
        <v>1344</v>
      </c>
      <c r="J298" s="23">
        <v>2688</v>
      </c>
    </row>
    <row r="299" spans="1:10" x14ac:dyDescent="0.25">
      <c r="A299">
        <v>2</v>
      </c>
      <c r="C299" t="str">
        <f ca="1">OFFSET('42p stat'!$A$1,A299*20,0)</f>
        <v>CUDA</v>
      </c>
      <c r="D299" s="16" t="e">
        <f t="shared" ref="D299:G299" ca="1" si="165">D221</f>
        <v>#DIV/0!</v>
      </c>
      <c r="E299" s="16" t="e">
        <f t="shared" ca="1" si="165"/>
        <v>#DIV/0!</v>
      </c>
      <c r="F299" s="10" t="e">
        <f t="shared" ca="1" si="165"/>
        <v>#DIV/0!</v>
      </c>
      <c r="G299" s="16" t="e">
        <f t="shared" ca="1" si="165"/>
        <v>#DIV/0!</v>
      </c>
      <c r="H299" s="10" t="e">
        <f t="shared" ref="H299" ca="1" si="166">H221</f>
        <v>#DIV/0!</v>
      </c>
      <c r="I299" s="25" t="e">
        <f ca="1">H221</f>
        <v>#DIV/0!</v>
      </c>
      <c r="J299" s="25" t="e">
        <f ca="1">H221</f>
        <v>#DIV/0!</v>
      </c>
    </row>
    <row r="300" spans="1:10" x14ac:dyDescent="0.25">
      <c r="A300">
        <v>4</v>
      </c>
      <c r="C300" t="str">
        <f ca="1">OFFSET('42p stat'!$A$1,A300*20,0)</f>
        <v>CUDA ant</v>
      </c>
      <c r="D300" s="16">
        <f t="shared" ref="D300:G300" ca="1" si="167">D223</f>
        <v>0.20916047518978617</v>
      </c>
      <c r="E300" s="16">
        <f t="shared" ca="1" si="167"/>
        <v>0.3538996464905968</v>
      </c>
      <c r="F300" s="10">
        <f t="shared" ca="1" si="167"/>
        <v>0.53492357513435351</v>
      </c>
      <c r="G300" s="16">
        <f t="shared" ca="1" si="167"/>
        <v>0.70178857158207864</v>
      </c>
      <c r="H300" s="10">
        <f t="shared" ref="H300" ca="1" si="168">H223</f>
        <v>0.85068001222915002</v>
      </c>
      <c r="I300" s="25">
        <f ca="1">H223</f>
        <v>0.85068001222915002</v>
      </c>
      <c r="J300" s="25">
        <f ca="1">H223</f>
        <v>0.85068001222915002</v>
      </c>
    </row>
    <row r="301" spans="1:10" x14ac:dyDescent="0.25">
      <c r="A301">
        <v>6</v>
      </c>
      <c r="C301" t="str">
        <f ca="1">OFFSET('42p stat'!$A$1,A301*20,0)</f>
        <v>CUDA ant non hash</v>
      </c>
      <c r="D301" s="16">
        <f t="shared" ref="D301:G301" ca="1" si="169">D225</f>
        <v>1.2031148551816919E-2</v>
      </c>
      <c r="E301" s="16">
        <f t="shared" ca="1" si="169"/>
        <v>9.971242432940973E-3</v>
      </c>
      <c r="F301" s="10">
        <f t="shared" ca="1" si="169"/>
        <v>7.6381921836582217E-3</v>
      </c>
      <c r="G301" s="16">
        <f t="shared" ca="1" si="169"/>
        <v>0.69983670613551474</v>
      </c>
      <c r="H301" s="10">
        <f t="shared" ref="H301" ca="1" si="170">H225</f>
        <v>0.85037480893216888</v>
      </c>
      <c r="I301" s="25">
        <f ca="1">H225</f>
        <v>0.85037480893216888</v>
      </c>
      <c r="J301" s="25">
        <f ca="1">H225</f>
        <v>0.85037480893216888</v>
      </c>
    </row>
    <row r="302" spans="1:10" x14ac:dyDescent="0.25">
      <c r="A302">
        <v>9</v>
      </c>
      <c r="C302" t="str">
        <f ca="1">OFFSET('42p stat'!$A$1,A302*20,0)</f>
        <v>CUDA opt</v>
      </c>
      <c r="D302" s="16" t="e">
        <f t="shared" ref="D302:G302" ca="1" si="171">D228</f>
        <v>#DIV/0!</v>
      </c>
      <c r="E302" s="16" t="e">
        <f t="shared" ca="1" si="171"/>
        <v>#DIV/0!</v>
      </c>
      <c r="F302" s="10" t="e">
        <f t="shared" ca="1" si="171"/>
        <v>#DIV/0!</v>
      </c>
      <c r="G302" s="16" t="e">
        <f t="shared" ca="1" si="171"/>
        <v>#DIV/0!</v>
      </c>
      <c r="H302" s="10" t="e">
        <f t="shared" ref="H302" ca="1" si="172">H228</f>
        <v>#DIV/0!</v>
      </c>
      <c r="I302" s="25" t="e">
        <f ca="1">H228</f>
        <v>#DIV/0!</v>
      </c>
      <c r="J302" s="25" t="e">
        <f ca="1">H228</f>
        <v>#DIV/0!</v>
      </c>
    </row>
    <row r="303" spans="1:10" x14ac:dyDescent="0.25">
      <c r="A303">
        <v>13</v>
      </c>
      <c r="C303" t="str">
        <f ca="1">OFFSET('42p stat'!$A$1,A303*20,0)</f>
        <v>CUDA opt ant non hash</v>
      </c>
      <c r="D303" s="16">
        <f ca="1">D232</f>
        <v>0.20766049442061527</v>
      </c>
      <c r="E303" s="16">
        <f ca="1">E232</f>
        <v>0.35275118703480507</v>
      </c>
      <c r="F303" s="10">
        <f ca="1">F232</f>
        <v>0.53387195226149675</v>
      </c>
      <c r="G303" s="16">
        <f ca="1">G232</f>
        <v>0.70107559779694317</v>
      </c>
      <c r="H303" s="10">
        <f ca="1">H232</f>
        <v>0.85880136209086599</v>
      </c>
      <c r="I303" s="25">
        <f ca="1">H232</f>
        <v>0.85880136209086599</v>
      </c>
      <c r="J303" s="25">
        <f ca="1">H232</f>
        <v>0.85880136209086599</v>
      </c>
    </row>
    <row r="304" spans="1:10" x14ac:dyDescent="0.25">
      <c r="A304">
        <v>11</v>
      </c>
      <c r="C304" t="str">
        <f ca="1">OFFSET('42p stat'!$A$1,A304*20,0)</f>
        <v>CUDA opt non hash</v>
      </c>
      <c r="D304" s="16">
        <f t="shared" ref="D304:G304" ca="1" si="173">D230</f>
        <v>6.0317913171665502E-2</v>
      </c>
      <c r="E304" s="16">
        <f t="shared" ca="1" si="173"/>
        <v>6.9188921069413226E-2</v>
      </c>
      <c r="F304" s="10">
        <f t="shared" ca="1" si="173"/>
        <v>8.2369479615338775E-2</v>
      </c>
      <c r="G304" s="16">
        <f t="shared" ca="1" si="173"/>
        <v>0.12670470641120801</v>
      </c>
      <c r="H304" s="10">
        <f t="shared" ref="H304" ca="1" si="174">H230</f>
        <v>0.16167462117994905</v>
      </c>
      <c r="I304" s="25">
        <f ca="1">H230</f>
        <v>0.16167462117994905</v>
      </c>
      <c r="J304" s="25">
        <f ca="1">H230</f>
        <v>0.16167462117994905</v>
      </c>
    </row>
    <row r="327" spans="1:10" x14ac:dyDescent="0.25">
      <c r="D327" s="16"/>
    </row>
    <row r="328" spans="1:10" x14ac:dyDescent="0.25">
      <c r="B328" t="s">
        <v>78</v>
      </c>
      <c r="C328" t="s">
        <v>77</v>
      </c>
      <c r="D328" s="14">
        <v>42</v>
      </c>
      <c r="E328" s="14">
        <v>84</v>
      </c>
      <c r="F328">
        <v>168</v>
      </c>
      <c r="G328" s="14">
        <v>336</v>
      </c>
      <c r="H328">
        <v>672</v>
      </c>
      <c r="I328" s="23">
        <v>1344</v>
      </c>
      <c r="J328" s="23">
        <v>2688</v>
      </c>
    </row>
    <row r="329" spans="1:10" x14ac:dyDescent="0.25">
      <c r="A329">
        <v>1</v>
      </c>
      <c r="C329" t="str">
        <f ca="1">OFFSET('42p stat'!$A$1,A329*20,0)</f>
        <v>CUDA Time</v>
      </c>
      <c r="D329" s="16">
        <f ca="1">'42 end'!L31</f>
        <v>1.2234375105499798E-5</v>
      </c>
      <c r="E329" s="16">
        <f ca="1">'84 end'!L31</f>
        <v>1.7480752970365273E-5</v>
      </c>
      <c r="F329" s="10">
        <f ca="1">'168 end'!L31</f>
        <v>5.0443371816444364E-5</v>
      </c>
      <c r="G329" s="16">
        <f ca="1">'336 end'!L31</f>
        <v>5.9598485717281351E-5</v>
      </c>
      <c r="H329">
        <f ca="1">'672 end'!L31</f>
        <v>1.7088743459239581E-4</v>
      </c>
      <c r="I329" s="23">
        <f ca="1">'1344 end'!L31</f>
        <v>1.0649744462888303E-3</v>
      </c>
      <c r="J329" s="23">
        <f ca="1">'2688 end'!L31</f>
        <v>4.7208592097541303E-4</v>
      </c>
    </row>
    <row r="330" spans="1:10" x14ac:dyDescent="0.25">
      <c r="A330">
        <v>2</v>
      </c>
      <c r="C330" t="str">
        <f ca="1">OFFSET('42p stat'!$A$1,A330*20,0)</f>
        <v>CUDA</v>
      </c>
      <c r="D330" s="16" t="e">
        <f ca="1">'42 end'!L32</f>
        <v>#DIV/0!</v>
      </c>
      <c r="E330" s="16" t="e">
        <f ca="1">'84 end'!L32</f>
        <v>#DIV/0!</v>
      </c>
      <c r="F330" s="10" t="e">
        <f ca="1">'168 end'!L32</f>
        <v>#DIV/0!</v>
      </c>
      <c r="G330" s="16" t="e">
        <f ca="1">'336 end'!L32</f>
        <v>#DIV/0!</v>
      </c>
      <c r="H330" t="e">
        <f ca="1">'672 end'!L32</f>
        <v>#DIV/0!</v>
      </c>
      <c r="I330" s="23" t="e">
        <f ca="1">'1344 end'!L32</f>
        <v>#DIV/0!</v>
      </c>
      <c r="J330" s="23" t="e">
        <f ca="1">'2688 end'!L32</f>
        <v>#DIV/0!</v>
      </c>
    </row>
    <row r="331" spans="1:10" x14ac:dyDescent="0.25">
      <c r="A331">
        <v>3</v>
      </c>
      <c r="C331" t="str">
        <f ca="1">OFFSET('42p stat'!$A$1,A331*20,0)</f>
        <v>CUDA non hash</v>
      </c>
      <c r="D331" s="16">
        <f ca="1">'42 end'!L33</f>
        <v>2.2095347859879927E-5</v>
      </c>
      <c r="E331" s="16">
        <f ca="1">'84 end'!L33</f>
        <v>3.9707355675253557E-5</v>
      </c>
      <c r="F331" s="10">
        <f ca="1">'168 end'!L33</f>
        <v>6.9042527112358245E-5</v>
      </c>
      <c r="G331" s="16">
        <f ca="1">'336 end'!L33</f>
        <v>7.9477244711168089E-5</v>
      </c>
      <c r="H331">
        <f ca="1">'672 end'!L33</f>
        <v>9.2307211573293413E-5</v>
      </c>
      <c r="I331" s="23">
        <f ca="1">'1344 end'!L33</f>
        <v>1.1448828813575686E-3</v>
      </c>
      <c r="J331" s="23">
        <f ca="1">'2688 end'!L33</f>
        <v>3.4862754086505158E-3</v>
      </c>
    </row>
    <row r="332" spans="1:10" x14ac:dyDescent="0.25">
      <c r="A332">
        <v>4</v>
      </c>
      <c r="C332" t="str">
        <f ca="1">OFFSET('42p stat'!$A$1,A332*20,0)</f>
        <v>CUDA ant</v>
      </c>
      <c r="D332" s="16">
        <f ca="1">'42 end'!L34</f>
        <v>1.7061790109885858E-5</v>
      </c>
      <c r="E332" s="16">
        <f ca="1">'84 end'!L34</f>
        <v>1.3452556589000549E-4</v>
      </c>
      <c r="F332" s="10">
        <f ca="1">'168 end'!L34</f>
        <v>6.8837456595912113E-5</v>
      </c>
      <c r="G332" s="16">
        <f ca="1">'336 end'!L34</f>
        <v>1.9235904738682636E-4</v>
      </c>
      <c r="H332">
        <f ca="1">'672 end'!L34</f>
        <v>1.5871829137734057E-4</v>
      </c>
      <c r="I332" s="23">
        <f ca="1">'1344 end'!L34</f>
        <v>7.2884178371205731E-4</v>
      </c>
      <c r="J332" s="23">
        <f ca="1">'2688 end'!L34</f>
        <v>6.1581002755007914E-4</v>
      </c>
    </row>
    <row r="333" spans="1:10" x14ac:dyDescent="0.25">
      <c r="A333">
        <v>5</v>
      </c>
      <c r="C333" t="str">
        <f ca="1">OFFSET('42p stat'!$A$1,A333*20,0)</f>
        <v>CUDA ant par</v>
      </c>
      <c r="D333" s="16">
        <f ca="1">'42 end'!L35</f>
        <v>2.03934959486201E-6</v>
      </c>
      <c r="E333" s="16">
        <f ca="1">'84 end'!L35</f>
        <v>1.2168752982385062E-6</v>
      </c>
      <c r="F333" s="10">
        <f ca="1">'168 end'!L35</f>
        <v>8.7637079286771211E-7</v>
      </c>
      <c r="G333" s="16">
        <f ca="1">'336 end'!L35</f>
        <v>5.0070937133230358E-5</v>
      </c>
      <c r="H333">
        <f ca="1">'672 end'!L35</f>
        <v>1.9293314152022799E-5</v>
      </c>
      <c r="I333" s="23">
        <f ca="1">'1344 end'!L35</f>
        <v>1.6542590195724101E-4</v>
      </c>
      <c r="J333" s="23">
        <f ca="1">'2688 end'!L35</f>
        <v>8.8335036416056423E-5</v>
      </c>
    </row>
    <row r="334" spans="1:10" x14ac:dyDescent="0.25">
      <c r="A334">
        <v>6</v>
      </c>
      <c r="C334" t="str">
        <f ca="1">OFFSET('42p stat'!$A$1,A334*20,0)</f>
        <v>CUDA ant non hash</v>
      </c>
      <c r="D334" s="16">
        <f ca="1">'42 end'!L36</f>
        <v>2.8776014222804112E-6</v>
      </c>
      <c r="E334" s="16">
        <f ca="1">'84 end'!L36</f>
        <v>1.4336242451521768E-6</v>
      </c>
      <c r="F334" s="10">
        <f ca="1">'168 end'!L36</f>
        <v>8.0170534967482079E-7</v>
      </c>
      <c r="G334" s="16">
        <f ca="1">'336 end'!L36</f>
        <v>4.5743750615710252E-5</v>
      </c>
      <c r="H334">
        <f ca="1">'672 end'!L36</f>
        <v>1.3813692302339951E-5</v>
      </c>
      <c r="I334" s="23">
        <f ca="1">'1344 end'!L36</f>
        <v>2.09445615871723E-4</v>
      </c>
      <c r="J334" s="23">
        <f ca="1">'2688 end'!L36</f>
        <v>8.0498954170988559E-5</v>
      </c>
    </row>
    <row r="335" spans="1:10" x14ac:dyDescent="0.25">
      <c r="A335">
        <v>7</v>
      </c>
      <c r="C335" t="str">
        <f ca="1">OFFSET('42p stat'!$A$1,A335*20,0)</f>
        <v>CUDA ant add CPU Time</v>
      </c>
      <c r="D335" s="16">
        <f ca="1">'42 end'!L37</f>
        <v>1.9940956836577294E-3</v>
      </c>
      <c r="E335" s="16">
        <f ca="1">'84 end'!L37</f>
        <v>5.6860724853039207E-3</v>
      </c>
      <c r="F335" s="10">
        <f ca="1">'168 end'!L37</f>
        <v>8.1632188088258482E-4</v>
      </c>
      <c r="G335" s="16">
        <f ca="1">'336 end'!L37</f>
        <v>4.5801181875460359E-4</v>
      </c>
      <c r="H335">
        <f ca="1">'672 end'!L37</f>
        <v>8.2918609254614998E-4</v>
      </c>
      <c r="I335" s="23">
        <f ca="1">'1344 end'!L37</f>
        <v>1.5143086095768072E-3</v>
      </c>
      <c r="J335" s="23">
        <f ca="1">'2688 end'!L37</f>
        <v>5.7854972180009586E-4</v>
      </c>
    </row>
    <row r="336" spans="1:10" x14ac:dyDescent="0.25">
      <c r="A336">
        <v>8</v>
      </c>
      <c r="C336" t="str">
        <f ca="1">OFFSET('42p stat'!$A$1,A336*20,0)</f>
        <v>CUDA ant add CPU12</v>
      </c>
      <c r="D336" s="16">
        <f ca="1">'42 end'!L38</f>
        <v>3.731560064150448E-4</v>
      </c>
      <c r="E336" s="16">
        <f ca="1">'84 end'!L38</f>
        <v>2.4044756490672426E-4</v>
      </c>
      <c r="F336" s="10">
        <f>'168 end'!L38</f>
        <v>0</v>
      </c>
      <c r="G336" s="16">
        <f ca="1">'336 end'!L38</f>
        <v>1.2329188292662186E-3</v>
      </c>
      <c r="H336">
        <f ca="1">'672 end'!L38</f>
        <v>1.5765633668852197E-2</v>
      </c>
      <c r="I336" s="23" t="e">
        <f ca="1">'1344 end'!L38</f>
        <v>#DIV/0!</v>
      </c>
      <c r="J336" s="23" t="e">
        <f ca="1">'2688 end'!L38</f>
        <v>#DIV/0!</v>
      </c>
    </row>
    <row r="337" spans="1:10" x14ac:dyDescent="0.25">
      <c r="A337">
        <v>9</v>
      </c>
      <c r="C337" t="str">
        <f ca="1">OFFSET('42p stat'!$A$1,A337*20,0)</f>
        <v>CUDA opt</v>
      </c>
      <c r="D337" s="16" t="e">
        <f ca="1">'42 end'!L39</f>
        <v>#DIV/0!</v>
      </c>
      <c r="E337" s="16" t="e">
        <f ca="1">'84 end'!L39</f>
        <v>#DIV/0!</v>
      </c>
      <c r="F337" s="10" t="e">
        <f ca="1">'168 end'!L39</f>
        <v>#DIV/0!</v>
      </c>
      <c r="G337" s="16" t="e">
        <f ca="1">'336 end'!L39</f>
        <v>#DIV/0!</v>
      </c>
      <c r="H337" t="e">
        <f ca="1">'672 end'!L39</f>
        <v>#DIV/0!</v>
      </c>
      <c r="I337" s="23">
        <f ca="1">'1344 end'!L39</f>
        <v>1.9250748747849785E-4</v>
      </c>
      <c r="J337" s="23">
        <f ca="1">'2688 end'!L39</f>
        <v>5.7893177840836259E-4</v>
      </c>
    </row>
    <row r="338" spans="1:10" x14ac:dyDescent="0.25">
      <c r="A338">
        <v>10</v>
      </c>
      <c r="C338" t="str">
        <f ca="1">OFFSET('42p stat'!$A$1,A338*20,0)</f>
        <v>CUDA opt Time</v>
      </c>
      <c r="D338" s="16">
        <f ca="1">'42 end'!L40</f>
        <v>1.368997697065432E-6</v>
      </c>
      <c r="E338" s="16">
        <f ca="1">'84 end'!L40</f>
        <v>2.7199602431394027E-6</v>
      </c>
      <c r="F338" s="10">
        <f ca="1">'168 end'!L40</f>
        <v>5.7083257054940045E-6</v>
      </c>
      <c r="G338" s="16">
        <f ca="1">'336 end'!L40</f>
        <v>1.3111320935831774E-5</v>
      </c>
      <c r="H338">
        <f ca="1">'672 end'!L40</f>
        <v>2.1782323197930647E-4</v>
      </c>
      <c r="I338" s="23">
        <f ca="1">'1344 end'!L40</f>
        <v>4.9207405031793158E-4</v>
      </c>
      <c r="J338" s="23">
        <f ca="1">'2688 end'!L40</f>
        <v>5.3124940870804042E-4</v>
      </c>
    </row>
    <row r="339" spans="1:10" x14ac:dyDescent="0.25">
      <c r="A339">
        <v>11</v>
      </c>
      <c r="C339" t="str">
        <f ca="1">OFFSET('42p stat'!$A$1,A339*20,0)</f>
        <v>CUDA opt non hash</v>
      </c>
      <c r="D339" s="16">
        <f ca="1">'42 end'!L41</f>
        <v>8.5228759289145767E-7</v>
      </c>
      <c r="E339" s="16">
        <f ca="1">'84 end'!L41</f>
        <v>2.1100242906404648E-6</v>
      </c>
      <c r="F339" s="10">
        <f ca="1">'168 end'!L41</f>
        <v>2.3516725713148574E-6</v>
      </c>
      <c r="G339" s="16">
        <f ca="1">'336 end'!L41</f>
        <v>5.7887545926718411E-6</v>
      </c>
      <c r="H339">
        <f ca="1">'672 end'!L41</f>
        <v>1.8197776450473438E-5</v>
      </c>
      <c r="I339" s="23">
        <f ca="1">'1344 end'!L41</f>
        <v>1.3461730131678496E-3</v>
      </c>
      <c r="J339" s="23" t="e">
        <f ca="1">'2688 end'!L41</f>
        <v>#DIV/0!</v>
      </c>
    </row>
    <row r="340" spans="1:10" x14ac:dyDescent="0.25">
      <c r="A340">
        <v>12</v>
      </c>
      <c r="C340" t="str">
        <f ca="1">OFFSET('42p stat'!$A$1,A340*20,0)</f>
        <v>CUDA opt ant</v>
      </c>
      <c r="D340" s="16">
        <f ca="1">'42 end'!L42</f>
        <v>1.2118939775789177E-5</v>
      </c>
      <c r="E340" s="16">
        <f ca="1">'84 end'!L42</f>
        <v>3.9097608011351243E-5</v>
      </c>
      <c r="F340" s="10">
        <f ca="1">'168 end'!L42</f>
        <v>6.3117981858258515E-5</v>
      </c>
      <c r="G340" s="16">
        <f ca="1">'336 end'!L42</f>
        <v>6.108705415385079E-5</v>
      </c>
      <c r="H340">
        <f ca="1">'672 end'!L42</f>
        <v>2.0466451397490687E-4</v>
      </c>
      <c r="I340" s="23">
        <f ca="1">'1344 end'!L42</f>
        <v>2.1717253714158161E-4</v>
      </c>
      <c r="J340" s="23">
        <f ca="1">'2688 end'!L42</f>
        <v>2.432211089504688E-3</v>
      </c>
    </row>
    <row r="341" spans="1:10" x14ac:dyDescent="0.25">
      <c r="A341">
        <v>13</v>
      </c>
      <c r="C341" t="str">
        <f ca="1">OFFSET('42p stat'!$A$1,A341*20,0)</f>
        <v>CUDA opt ant non hash</v>
      </c>
      <c r="D341" s="16">
        <f ca="1">'42 end'!L43</f>
        <v>1.8993099111812069E-5</v>
      </c>
      <c r="E341" s="16">
        <f ca="1">'84 end'!L43</f>
        <v>3.76456419598368E-5</v>
      </c>
      <c r="F341" s="10">
        <f ca="1">'168 end'!L43</f>
        <v>5.0797992673730062E-5</v>
      </c>
      <c r="G341" s="16">
        <f ca="1">'336 end'!L43</f>
        <v>6.5745713710677853E-5</v>
      </c>
      <c r="H341">
        <f ca="1">'672 end'!L43</f>
        <v>3.4872374344154476E-4</v>
      </c>
      <c r="I341" s="23">
        <f ca="1">'1344 end'!L43</f>
        <v>1.9488675790959941E-4</v>
      </c>
      <c r="J341" s="23">
        <f ca="1">'2688 end'!L43</f>
        <v>2.444349108525683E-3</v>
      </c>
    </row>
    <row r="342" spans="1:10" x14ac:dyDescent="0.25">
      <c r="A342">
        <v>14</v>
      </c>
      <c r="C342" t="str">
        <f ca="1">OFFSET('42p stat'!$A$1,A342*20,0)</f>
        <v>CUDA opt ant par</v>
      </c>
      <c r="D342" s="16">
        <f ca="1">'42 end'!L44</f>
        <v>0</v>
      </c>
      <c r="E342" s="16">
        <f ca="1">'84 end'!L44</f>
        <v>3.1654645177214583E-5</v>
      </c>
      <c r="F342" s="10">
        <f ca="1">'168 end'!L44</f>
        <v>4.7583905258904393E-5</v>
      </c>
      <c r="G342" s="16">
        <f ca="1">'336 end'!L44</f>
        <v>6.4365300537022919E-5</v>
      </c>
      <c r="H342">
        <f ca="1">'672 end'!L44</f>
        <v>1.0477632344555261E-4</v>
      </c>
      <c r="I342" s="23">
        <f ca="1">'1344 end'!L44</f>
        <v>5.6365966537725203E-3</v>
      </c>
      <c r="J342" s="23">
        <f ca="1">'2688 end'!L44</f>
        <v>6.6974556310143833E-4</v>
      </c>
    </row>
    <row r="343" spans="1:10" x14ac:dyDescent="0.25">
      <c r="A343">
        <v>15</v>
      </c>
      <c r="C343" t="str">
        <f ca="1">OFFSET('42p stat'!$A$1,A343*20,0)</f>
        <v>non CUDA Time</v>
      </c>
      <c r="D343" s="16">
        <f ca="1">'42 end'!L45</f>
        <v>0</v>
      </c>
      <c r="E343" s="16">
        <f ca="1">'84 end'!L45</f>
        <v>6.1519425643813911E-3</v>
      </c>
      <c r="F343" s="10">
        <f ca="1">'168 end'!L45</f>
        <v>7.4157258645070352E-3</v>
      </c>
      <c r="G343" s="16">
        <f ca="1">'336 end'!L45</f>
        <v>5.3967490207783931E-3</v>
      </c>
      <c r="H343">
        <f ca="1">'672 end'!L45</f>
        <v>1.0440904107044935E-2</v>
      </c>
      <c r="I343" s="23" t="e">
        <f ca="1">'1344 end'!L45</f>
        <v>#DIV/0!</v>
      </c>
      <c r="J343" s="23">
        <f ca="1">'2688 end'!L45</f>
        <v>5.0758205543849679E-5</v>
      </c>
    </row>
    <row r="344" spans="1:10" x14ac:dyDescent="0.25">
      <c r="A344">
        <v>16</v>
      </c>
      <c r="C344" t="str">
        <f ca="1">OFFSET('42p stat'!$A$1,A344*20,0)</f>
        <v>non CUDA</v>
      </c>
      <c r="D344" s="16" t="e">
        <f ca="1">'42 end'!L46</f>
        <v>#DIV/0!</v>
      </c>
      <c r="E344" s="16" t="e">
        <f ca="1">'84 end'!L46</f>
        <v>#DIV/0!</v>
      </c>
      <c r="F344" s="10" t="e">
        <f ca="1">'168 end'!L46</f>
        <v>#DIV/0!</v>
      </c>
      <c r="G344" s="16" t="e">
        <f ca="1">'336 end'!L46</f>
        <v>#DIV/0!</v>
      </c>
      <c r="H344" t="e">
        <f ca="1">'672 end'!L46</f>
        <v>#DIV/0!</v>
      </c>
      <c r="I344" s="23">
        <f ca="1">'1344 end'!L46</f>
        <v>5.0992700527481673E-3</v>
      </c>
      <c r="J344" s="23">
        <f ca="1">'2688 end'!L46</f>
        <v>7.4237534715781324E-5</v>
      </c>
    </row>
    <row r="345" spans="1:10" x14ac:dyDescent="0.25">
      <c r="A345">
        <v>17</v>
      </c>
      <c r="C345" t="str">
        <f ca="1">OFFSET('42p stat'!$A$1,A345*20,0)</f>
        <v>non CUDA non hash</v>
      </c>
      <c r="D345" s="16" t="e">
        <f ca="1">'42 end'!L47</f>
        <v>#VALUE!</v>
      </c>
      <c r="E345" s="16">
        <f ca="1">'84 end'!L47</f>
        <v>5.858267099145162E-3</v>
      </c>
      <c r="F345" s="10">
        <f ca="1">'168 end'!L47</f>
        <v>6.2971785344187337E-3</v>
      </c>
      <c r="G345" s="16">
        <f ca="1">'336 end'!L47</f>
        <v>6.4190323040832671E-3</v>
      </c>
      <c r="H345">
        <f ca="1">'672 end'!L47</f>
        <v>5.5966822170644605E-3</v>
      </c>
      <c r="I345" s="23">
        <f ca="1">'1344 end'!L47</f>
        <v>7.9781614462522154E-4</v>
      </c>
      <c r="J345" s="23">
        <f ca="1">'2688 end'!L47</f>
        <v>1.9401917451705964E-3</v>
      </c>
    </row>
    <row r="346" spans="1:10" x14ac:dyDescent="0.25">
      <c r="A346">
        <v>18</v>
      </c>
      <c r="C346" t="str">
        <f ca="1">OFFSET('42p stat'!$A$1,A346*20,0)</f>
        <v>Classic ACO</v>
      </c>
      <c r="D346" s="16">
        <f ca="1">'42 end'!L48</f>
        <v>3.0834181549821831E-5</v>
      </c>
      <c r="E346" s="16">
        <f ca="1">'84 end'!L48</f>
        <v>3.0638776087031461E-3</v>
      </c>
      <c r="F346" s="10">
        <f ca="1">'168 end'!L48</f>
        <v>7.9631243031478838E-3</v>
      </c>
      <c r="G346" s="16">
        <f ca="1">'336 end'!L48</f>
        <v>1.8585268910180463E-3</v>
      </c>
      <c r="H346">
        <f ca="1">'672 end'!L48</f>
        <v>1.2634522085681413E-3</v>
      </c>
      <c r="I346" s="23">
        <f ca="1">'1344 end'!L48</f>
        <v>7.82550150402287E-4</v>
      </c>
      <c r="J346" s="23" t="e">
        <f ca="1">'2688 end'!L48</f>
        <v>#DIV/0!</v>
      </c>
    </row>
    <row r="347" spans="1:10" x14ac:dyDescent="0.25">
      <c r="A347">
        <v>19</v>
      </c>
      <c r="C347" t="str">
        <f ca="1">OFFSET('42p stat'!$A$1,A347*20,0)</f>
        <v>Classic ACO non hash</v>
      </c>
      <c r="D347" s="16">
        <f ca="1">'42 end'!L49</f>
        <v>0</v>
      </c>
      <c r="E347" s="16">
        <f ca="1">'84 end'!L49</f>
        <v>4.2972461854804429E-3</v>
      </c>
      <c r="F347" s="10">
        <f ca="1">'168 end'!L49</f>
        <v>8.1136873899622965E-3</v>
      </c>
      <c r="G347" s="16">
        <f ca="1">'336 end'!L49</f>
        <v>6.0724858921138629E-4</v>
      </c>
      <c r="H347">
        <f ca="1">'672 end'!L49</f>
        <v>3.0166709039569223E-3</v>
      </c>
      <c r="I347" s="23">
        <f ca="1">'1344 end'!L49</f>
        <v>5.1599123436033992E-3</v>
      </c>
      <c r="J347" s="23">
        <f ca="1">'2688 end'!L49</f>
        <v>8.467067926953007E-4</v>
      </c>
    </row>
    <row r="348" spans="1:10" x14ac:dyDescent="0.25">
      <c r="A348">
        <v>20</v>
      </c>
      <c r="C348" t="str">
        <f ca="1">OFFSET('42p stat'!$A$1,A348*20,0)</f>
        <v>omp</v>
      </c>
      <c r="D348" s="16">
        <f ca="1">'42 end'!L50</f>
        <v>8.6455325626471388E-4</v>
      </c>
      <c r="E348" s="16">
        <f ca="1">'84 end'!L50</f>
        <v>5.9378593983997526E-3</v>
      </c>
      <c r="F348" s="10">
        <f ca="1">'168 end'!L50</f>
        <v>6.7260731854816248E-3</v>
      </c>
      <c r="G348" s="16">
        <f ca="1">'336 end'!L50</f>
        <v>1.1195285227661082E-2</v>
      </c>
      <c r="H348">
        <f ca="1">'672 end'!L50</f>
        <v>8.8887044986358573E-3</v>
      </c>
      <c r="I348" s="23">
        <f ca="1">'1344 end'!L50</f>
        <v>4.8895345026968452E-3</v>
      </c>
      <c r="J348" s="23">
        <f ca="1">'2688 end'!L50</f>
        <v>4.104362633800109E-3</v>
      </c>
    </row>
    <row r="349" spans="1:10" x14ac:dyDescent="0.25">
      <c r="A349">
        <v>21</v>
      </c>
      <c r="C349" t="str">
        <f ca="1">OFFSET('42p stat'!$A$1,A349*20,0)</f>
        <v>omp non hash</v>
      </c>
      <c r="D349" s="16">
        <f ca="1">'42 end'!L51</f>
        <v>5.429968133537521E-4</v>
      </c>
      <c r="E349" s="16">
        <f ca="1">'84 end'!L51</f>
        <v>8.5421080162718394E-3</v>
      </c>
      <c r="F349" s="10">
        <f ca="1">'168 end'!L51</f>
        <v>7.0463922653044159E-3</v>
      </c>
      <c r="G349" s="16">
        <f ca="1">'336 end'!L51</f>
        <v>7.704629539335559E-3</v>
      </c>
      <c r="H349">
        <f ca="1">'672 end'!L51</f>
        <v>8.35646451473223E-3</v>
      </c>
      <c r="I349" s="23">
        <f ca="1">'1344 end'!L51</f>
        <v>1.9360790805491319E-3</v>
      </c>
      <c r="J349" s="23">
        <f ca="1">'2688 end'!L51</f>
        <v>2.9708901697401472E-3</v>
      </c>
    </row>
    <row r="350" spans="1:10" x14ac:dyDescent="0.25">
      <c r="A350">
        <v>22</v>
      </c>
      <c r="C350" t="str">
        <f ca="1">OFFSET('42p stat'!$A$1,A350*20,0)</f>
        <v>non CUDA transp Time</v>
      </c>
      <c r="D350" s="16">
        <f ca="1">'42 end'!L52</f>
        <v>3.5395567830959294E-4</v>
      </c>
      <c r="E350" s="16">
        <f ca="1">'84 end'!L52</f>
        <v>4.6303449161794429E-3</v>
      </c>
      <c r="F350" s="10">
        <f ca="1">'168 end'!L52</f>
        <v>2.5454838958501665E-3</v>
      </c>
      <c r="G350" s="16">
        <f ca="1">'336 end'!L52</f>
        <v>2.8990663345537923E-3</v>
      </c>
      <c r="H350">
        <f ca="1">'672 end'!L52</f>
        <v>1.0385012031065392E-2</v>
      </c>
      <c r="I350" s="23" t="e">
        <f ca="1">'1344 end'!L52</f>
        <v>#DIV/0!</v>
      </c>
      <c r="J350" s="23">
        <f ca="1">'2688 end'!L52</f>
        <v>9.8419937907250781E-4</v>
      </c>
    </row>
    <row r="351" spans="1:10" x14ac:dyDescent="0.25">
      <c r="A351">
        <v>23</v>
      </c>
      <c r="C351" t="str">
        <f ca="1">OFFSET('42p stat'!$A$1,A351*20,0)</f>
        <v>non CUDA transp</v>
      </c>
      <c r="D351" s="16" t="e">
        <f ca="1">'42 end'!L53</f>
        <v>#DIV/0!</v>
      </c>
      <c r="E351" s="16" t="e">
        <f ca="1">'84 end'!L53</f>
        <v>#DIV/0!</v>
      </c>
      <c r="F351" s="10" t="e">
        <f ca="1">'168 end'!L53</f>
        <v>#DIV/0!</v>
      </c>
      <c r="G351" s="16" t="e">
        <f ca="1">'336 end'!L53</f>
        <v>#DIV/0!</v>
      </c>
      <c r="H351" t="e">
        <f ca="1">'672 end'!L53</f>
        <v>#DIV/0!</v>
      </c>
      <c r="I351" s="23">
        <f ca="1">'1344 end'!L53</f>
        <v>2.2009654438549771E-3</v>
      </c>
      <c r="J351" s="23">
        <f ca="1">'2688 end'!L53</f>
        <v>9.1498578598733869E-4</v>
      </c>
    </row>
    <row r="352" spans="1:10" x14ac:dyDescent="0.25">
      <c r="A352">
        <v>24</v>
      </c>
      <c r="C352" t="str">
        <f ca="1">OFFSET('42p stat'!$A$1,A352*20,0)</f>
        <v>non CUDA transp non hash</v>
      </c>
      <c r="D352" s="16">
        <f ca="1">'42 end'!L54</f>
        <v>4.4730409379972291E-4</v>
      </c>
      <c r="E352" s="16">
        <f ca="1">'84 end'!L54</f>
        <v>3.7067593228641886E-2</v>
      </c>
      <c r="F352" s="10">
        <f ca="1">'168 end'!L54</f>
        <v>6.8088275217528761E-3</v>
      </c>
      <c r="G352" s="16">
        <f ca="1">'336 end'!L54</f>
        <v>4.927951954580477E-3</v>
      </c>
      <c r="H352">
        <f ca="1">'672 end'!L54</f>
        <v>8.5128967338866778E-3</v>
      </c>
      <c r="I352" s="23">
        <f ca="1">'1344 end'!L54</f>
        <v>5.1439573950552266E-3</v>
      </c>
      <c r="J352" s="23" t="e">
        <f ca="1">'2688 end'!L54</f>
        <v>#DIV/0!</v>
      </c>
    </row>
    <row r="353" spans="1:10" x14ac:dyDescent="0.25">
      <c r="A353">
        <v>25</v>
      </c>
      <c r="C353" t="str">
        <f ca="1">OFFSET('42p stat'!$A$1,A353*20,0)</f>
        <v>non CUDA AVX Time</v>
      </c>
      <c r="D353" s="16">
        <f ca="1">'42 end'!L55</f>
        <v>1.4177087752538866E-3</v>
      </c>
      <c r="E353" s="16">
        <f ca="1">'84 end'!L55</f>
        <v>9.3577398632285792E-3</v>
      </c>
      <c r="F353" s="10">
        <f ca="1">'168 end'!L55</f>
        <v>5.6134944360989522E-3</v>
      </c>
      <c r="G353" s="16">
        <f ca="1">'336 end'!L55</f>
        <v>6.5490358288898577E-3</v>
      </c>
      <c r="H353" t="e">
        <f ca="1">'672 end'!L55</f>
        <v>#DIV/0!</v>
      </c>
      <c r="I353" s="23" t="e">
        <f ca="1">'1344 end'!L55</f>
        <v>#DIV/0!</v>
      </c>
      <c r="J353" s="23" t="e">
        <f ca="1">'2688 end'!L55</f>
        <v>#DIV/0!</v>
      </c>
    </row>
    <row r="354" spans="1:10" x14ac:dyDescent="0.25">
      <c r="A354">
        <v>26</v>
      </c>
      <c r="C354" t="str">
        <f ca="1">OFFSET('42p stat'!$A$1,A354*20,0)</f>
        <v>non CUDA AVX</v>
      </c>
      <c r="D354" s="16" t="e">
        <f ca="1">'42 end'!L56</f>
        <v>#DIV/0!</v>
      </c>
      <c r="E354" s="16" t="e">
        <f ca="1">'84 end'!L56</f>
        <v>#DIV/0!</v>
      </c>
      <c r="F354" s="10" t="e">
        <f ca="1">'168 end'!L56</f>
        <v>#DIV/0!</v>
      </c>
      <c r="G354" s="16" t="e">
        <f ca="1">'336 end'!L56</f>
        <v>#DIV/0!</v>
      </c>
      <c r="H354" t="e">
        <f ca="1">'672 end'!L56</f>
        <v>#DIV/0!</v>
      </c>
      <c r="I354" s="23">
        <f ca="1">'1344 end'!L56</f>
        <v>5.3200636353735054E-3</v>
      </c>
      <c r="J354" s="23" t="e">
        <f ca="1">'2688 end'!L56</f>
        <v>#DIV/0!</v>
      </c>
    </row>
    <row r="355" spans="1:10" x14ac:dyDescent="0.25">
      <c r="A355">
        <v>27</v>
      </c>
      <c r="C355" t="str">
        <f ca="1">OFFSET('84p stat'!$A$1,A355*20,0)</f>
        <v>non CUDA AVX non hash</v>
      </c>
      <c r="D355" s="16">
        <f ca="1">'42 end'!L57</f>
        <v>2.2264826768335125E-4</v>
      </c>
      <c r="E355" s="16">
        <f ca="1">'84 end'!L57</f>
        <v>6.4190097767958271E-3</v>
      </c>
      <c r="F355" s="10">
        <f ca="1">'168 end'!L57</f>
        <v>7.1879390257159233E-3</v>
      </c>
      <c r="G355" s="16">
        <f ca="1">'336 end'!L57</f>
        <v>7.2842427416207984E-3</v>
      </c>
      <c r="H355" t="e">
        <f ca="1">'672 end'!L57</f>
        <v>#DIV/0!</v>
      </c>
      <c r="I355" s="23">
        <f ca="1">'1344 end'!L57</f>
        <v>4.6165781636224321E-3</v>
      </c>
      <c r="J355" s="23" t="e">
        <f ca="1">'2688 end'!L57</f>
        <v>#DIV/0!</v>
      </c>
    </row>
    <row r="356" spans="1:10" x14ac:dyDescent="0.25">
      <c r="A356">
        <v>28</v>
      </c>
      <c r="C356" t="str">
        <f ca="1">OFFSET('84p stat'!$A$1,A356*20,0)</f>
        <v>non CUDA AVX_OMP Time</v>
      </c>
      <c r="D356" s="16">
        <f ca="1">'42 end'!L58</f>
        <v>3.1984258271202488E-4</v>
      </c>
      <c r="E356" s="16">
        <f ca="1">'84 end'!L58</f>
        <v>6.2934671840892634E-3</v>
      </c>
      <c r="F356" s="10">
        <f ca="1">'168 end'!L58</f>
        <v>6.5488320929612725E-3</v>
      </c>
      <c r="G356" s="16">
        <f ca="1">'336 end'!L58</f>
        <v>7.6665948992823479E-3</v>
      </c>
      <c r="H356">
        <f ca="1">'672 end'!L58</f>
        <v>4.217468504434661E-3</v>
      </c>
      <c r="I356" s="23" t="e">
        <f ca="1">'1344 end'!L58</f>
        <v>#DIV/0!</v>
      </c>
      <c r="J356" s="23" t="e">
        <f ca="1">'2688 end'!L58</f>
        <v>#DIV/0!</v>
      </c>
    </row>
    <row r="357" spans="1:10" x14ac:dyDescent="0.25">
      <c r="A357">
        <v>29</v>
      </c>
      <c r="C357" t="str">
        <f ca="1">OFFSET('84p stat'!$A$1,A357*20,0)</f>
        <v>non CUDA AVX_OMP</v>
      </c>
      <c r="D357" s="16" t="e">
        <f ca="1">'42 end'!L59</f>
        <v>#DIV/0!</v>
      </c>
      <c r="E357" s="16" t="e">
        <f ca="1">'84 end'!L59</f>
        <v>#DIV/0!</v>
      </c>
      <c r="F357" s="10" t="e">
        <f ca="1">'168 end'!L59</f>
        <v>#DIV/0!</v>
      </c>
      <c r="G357" s="16" t="e">
        <f ca="1">'336 end'!L59</f>
        <v>#DIV/0!</v>
      </c>
      <c r="H357" t="e">
        <f ca="1">'672 end'!L59</f>
        <v>#DIV/0!</v>
      </c>
      <c r="I357" s="23">
        <f ca="1">'1344 end'!L59</f>
        <v>4.2748723773807125E-3</v>
      </c>
      <c r="J357" s="23" t="e">
        <f ca="1">'2688 end'!L59</f>
        <v>#DIV/0!</v>
      </c>
    </row>
    <row r="358" spans="1:10" x14ac:dyDescent="0.25">
      <c r="A358">
        <v>30</v>
      </c>
      <c r="C358" t="str">
        <f ca="1">OFFSET('84p stat'!$A$1,A358*20,0)</f>
        <v>non CUDA AVX_OMP non hash</v>
      </c>
      <c r="D358" s="16">
        <f ca="1">'42 end'!L60</f>
        <v>6.2695908541337154E-4</v>
      </c>
      <c r="E358" s="16">
        <f ca="1">'84 end'!L60</f>
        <v>0</v>
      </c>
      <c r="F358" s="10">
        <f ca="1">'168 end'!L60</f>
        <v>6.0015462260929481E-3</v>
      </c>
      <c r="G358" s="16">
        <f ca="1">'336 end'!L60</f>
        <v>7.4151199509426254E-3</v>
      </c>
      <c r="H358">
        <f ca="1">'672 end'!L60</f>
        <v>3.5341611641118813E-3</v>
      </c>
      <c r="I358" s="23">
        <f ca="1">'1344 end'!L60</f>
        <v>3.2637684789351587E-3</v>
      </c>
      <c r="J358" s="23" t="e">
        <f ca="1">'2688 end'!L60</f>
        <v>#DIV/0!</v>
      </c>
    </row>
    <row r="359" spans="1:10" x14ac:dyDescent="0.25">
      <c r="A359">
        <v>31</v>
      </c>
      <c r="C359" t="str">
        <f ca="1">OFFSET('84p stat'!$A$1,A359*20,0)</f>
        <v>CUDA ant add CPU_AVX Time</v>
      </c>
      <c r="D359" s="16">
        <f ca="1">'42 end'!L61</f>
        <v>2.6234076692477912E-4</v>
      </c>
      <c r="E359" s="16">
        <f ca="1">'84 end'!L61</f>
        <v>0</v>
      </c>
      <c r="F359" s="10">
        <f ca="1">'168 end'!L61</f>
        <v>2.0036704718312047E-3</v>
      </c>
      <c r="G359" s="16">
        <f ca="1">'336 end'!L61</f>
        <v>1.6993741245341671E-3</v>
      </c>
      <c r="H359" t="e">
        <f ca="1">'672 end'!L61</f>
        <v>#DIV/0!</v>
      </c>
      <c r="I359" s="23" t="e">
        <f ca="1">'1344 end'!L61</f>
        <v>#DIV/0!</v>
      </c>
      <c r="J359" s="23" t="e">
        <f ca="1">'2688 end'!L61</f>
        <v>#DIV/0!</v>
      </c>
    </row>
    <row r="360" spans="1:10" x14ac:dyDescent="0.25">
      <c r="A360">
        <v>32</v>
      </c>
      <c r="C360" t="str">
        <f ca="1">OFFSET('84p stat'!$A$1,A360*20,0)</f>
        <v>non CUDA transp_AVX Time</v>
      </c>
      <c r="D360" s="16" t="e">
        <f ca="1">'42 end'!L62</f>
        <v>#DIV/0!</v>
      </c>
      <c r="E360" s="16">
        <f ca="1">'84 end'!L62</f>
        <v>0</v>
      </c>
      <c r="F360" s="10">
        <f ca="1">'168 end'!L62</f>
        <v>4.6322268644775118E-3</v>
      </c>
      <c r="G360" s="16">
        <f ca="1">'336 end'!L62</f>
        <v>3.7930347747829646E-3</v>
      </c>
      <c r="H360">
        <f ca="1">'672 end'!L62</f>
        <v>2.8498672285422791E-3</v>
      </c>
      <c r="I360" s="23">
        <f ca="1">'1344 end'!L62</f>
        <v>4.2534281577963169E-3</v>
      </c>
      <c r="J360" s="23" t="e">
        <f ca="1">'2688 end'!L62</f>
        <v>#DIV/0!</v>
      </c>
    </row>
    <row r="361" spans="1:10" x14ac:dyDescent="0.25">
      <c r="A361">
        <v>33</v>
      </c>
      <c r="C361" t="str">
        <f ca="1">OFFSET('84p stat'!$A$1,A361*20,0)</f>
        <v>non CUDA transp_AVX</v>
      </c>
      <c r="D361" s="16" t="e">
        <f ca="1">'42 end'!L63</f>
        <v>#DIV/0!</v>
      </c>
      <c r="E361" s="16" t="e">
        <f ca="1">'84 end'!L63</f>
        <v>#DIV/0!</v>
      </c>
      <c r="F361" s="10" t="e">
        <f ca="1">'168 end'!L63</f>
        <v>#DIV/0!</v>
      </c>
      <c r="G361" s="16" t="e">
        <f ca="1">'336 end'!L63</f>
        <v>#DIV/0!</v>
      </c>
      <c r="H361" t="e">
        <f ca="1">'672 end'!L63</f>
        <v>#DIV/0!</v>
      </c>
      <c r="I361" s="23">
        <f ca="1">'1344 end'!L63</f>
        <v>1.978943669064297E-3</v>
      </c>
      <c r="J361" s="23" t="e">
        <f ca="1">'2688 end'!L63</f>
        <v>#DIV/0!</v>
      </c>
    </row>
    <row r="362" spans="1:10" x14ac:dyDescent="0.25">
      <c r="A362">
        <v>34</v>
      </c>
      <c r="C362" t="str">
        <f ca="1">OFFSET('84p stat'!$A$1,A362*20,0)</f>
        <v>non CUDA transp_AVX non hash</v>
      </c>
      <c r="D362" s="16" t="e">
        <f ca="1">'42 end'!L64</f>
        <v>#DIV/0!</v>
      </c>
      <c r="E362" s="16" t="e">
        <f ca="1">'84 end'!L64</f>
        <v>#VALUE!</v>
      </c>
      <c r="F362" s="10">
        <f ca="1">'168 end'!L64</f>
        <v>6.5303032637268393E-3</v>
      </c>
      <c r="G362" s="16">
        <f ca="1">'336 end'!L64</f>
        <v>6.3859836247568439E-3</v>
      </c>
      <c r="H362">
        <f ca="1">'672 end'!L64</f>
        <v>2.8679888209135864E-3</v>
      </c>
      <c r="I362" s="23" t="e">
        <f ca="1">'1344 end'!L64</f>
        <v>#DIV/0!</v>
      </c>
      <c r="J362" s="23" t="e">
        <f ca="1">'2688 end'!L64</f>
        <v>#DIV/0!</v>
      </c>
    </row>
    <row r="363" spans="1:10" x14ac:dyDescent="0.25">
      <c r="A363">
        <v>35</v>
      </c>
      <c r="C363" t="str">
        <f ca="1">OFFSET('84p stat'!$A$1,A363*20,0)</f>
        <v>non CUDA transp_AVX_OMP Time</v>
      </c>
      <c r="D363" s="16" t="e">
        <f ca="1">'42 end'!L65</f>
        <v>#DIV/0!</v>
      </c>
      <c r="E363" s="16">
        <f ca="1">'84 end'!L65</f>
        <v>1.7895912041575828E-4</v>
      </c>
      <c r="F363" s="10">
        <f ca="1">'168 end'!L65</f>
        <v>1.9969700573280332E-3</v>
      </c>
      <c r="G363" s="16">
        <f ca="1">'336 end'!L65</f>
        <v>4.2097858588673156E-3</v>
      </c>
      <c r="H363">
        <f ca="1">'672 end'!L65</f>
        <v>2.9034515349807841E-3</v>
      </c>
      <c r="I363" s="23">
        <f ca="1">'1344 end'!L65</f>
        <v>2.7598015227879608E-2</v>
      </c>
      <c r="J363" s="23" t="e">
        <f ca="1">'2688 end'!L65</f>
        <v>#DIV/0!</v>
      </c>
    </row>
    <row r="364" spans="1:10" x14ac:dyDescent="0.25">
      <c r="A364">
        <v>36</v>
      </c>
      <c r="C364" t="str">
        <f ca="1">OFFSET('84p stat'!$A$1,A364*20,0)</f>
        <v>non CUDA transp_AVX_OMP</v>
      </c>
      <c r="D364" s="16" t="e">
        <f ca="1">'42 end'!L66</f>
        <v>#DIV/0!</v>
      </c>
      <c r="E364" s="16" t="e">
        <f ca="1">'84 end'!L66</f>
        <v>#DIV/0!</v>
      </c>
      <c r="F364" s="10" t="e">
        <f ca="1">'168 end'!L66</f>
        <v>#DIV/0!</v>
      </c>
      <c r="G364" s="16" t="e">
        <f ca="1">'336 end'!L66</f>
        <v>#DIV/0!</v>
      </c>
      <c r="H364" t="e">
        <f ca="1">'672 end'!L66</f>
        <v>#DIV/0!</v>
      </c>
      <c r="I364" s="23" t="e">
        <f ca="1">'1344 end'!L66</f>
        <v>#DIV/0!</v>
      </c>
      <c r="J364" s="23" t="e">
        <f ca="1">'2688 end'!L66</f>
        <v>#DIV/0!</v>
      </c>
    </row>
    <row r="365" spans="1:10" x14ac:dyDescent="0.25">
      <c r="A365">
        <v>37</v>
      </c>
      <c r="C365" t="str">
        <f ca="1">OFFSET('84p stat'!$A$1,A365*20,0)</f>
        <v>non CUDA transp_AVX_OMP non hash</v>
      </c>
      <c r="D365" s="16" t="e">
        <f ca="1">'42 end'!L67</f>
        <v>#DIV/0!</v>
      </c>
      <c r="E365" s="16" t="e">
        <f ca="1">'84 end'!L67</f>
        <v>#VALUE!</v>
      </c>
      <c r="F365" s="10">
        <f ca="1">'168 end'!L67</f>
        <v>8.3159524896406576E-3</v>
      </c>
      <c r="G365" s="16">
        <f ca="1">'336 end'!L67</f>
        <v>7.8567808366614734E-3</v>
      </c>
      <c r="H365">
        <f ca="1">'672 end'!L67</f>
        <v>3.0745867047538154E-3</v>
      </c>
      <c r="I365" s="23" t="e">
        <f ca="1">'1344 end'!L67</f>
        <v>#DIV/0!</v>
      </c>
      <c r="J365" s="23" t="e">
        <f ca="1">'2688 end'!L67</f>
        <v>#DIV/0!</v>
      </c>
    </row>
    <row r="366" spans="1:10" x14ac:dyDescent="0.25">
      <c r="A366">
        <v>38</v>
      </c>
      <c r="C366" t="str">
        <f ca="1">OFFSET('84p stat'!$A$1,A366*20,0)</f>
        <v>CUDA ant par global</v>
      </c>
      <c r="D366" s="16">
        <f ca="1">'42 end'!L68</f>
        <v>1.5132417124297737E-5</v>
      </c>
      <c r="E366" s="16" t="e">
        <f ca="1">'84 end'!L68</f>
        <v>#VALUE!</v>
      </c>
      <c r="F366" s="10">
        <f ca="1">'168 end'!L68</f>
        <v>1.4609103978753413E-4</v>
      </c>
      <c r="G366" s="16">
        <f ca="1">'336 end'!L68</f>
        <v>7.1429547925121108E-4</v>
      </c>
      <c r="H366">
        <f ca="1">'672 end'!L68</f>
        <v>6.5622178035536715E-5</v>
      </c>
      <c r="I366" s="23" t="e">
        <f ca="1">'1344 end'!L68</f>
        <v>#DIV/0!</v>
      </c>
      <c r="J366" s="23" t="e">
        <f ca="1">'2688 end'!L68</f>
        <v>#DIV/0!</v>
      </c>
    </row>
    <row r="367" spans="1:10" x14ac:dyDescent="0.25">
      <c r="A367">
        <v>39</v>
      </c>
      <c r="C367" t="str">
        <f ca="1">OFFSET('84p stat'!$A$1,A367*20,0)</f>
        <v>CUDA ant add CPU Time</v>
      </c>
      <c r="D367" s="16">
        <f ca="1">'42 end'!L69</f>
        <v>4.3287663114081524E-4</v>
      </c>
      <c r="E367" s="16" t="e">
        <f ca="1">'84 end'!L69</f>
        <v>#VALUE!</v>
      </c>
      <c r="F367" s="10">
        <f ca="1">'168 end'!L69</f>
        <v>5.1469933148862428E-4</v>
      </c>
      <c r="G367" s="16">
        <f ca="1">'336 end'!L69</f>
        <v>1.8909058302776774E-3</v>
      </c>
      <c r="H367">
        <f ca="1">'672 end'!L69</f>
        <v>5.8370526371581428E-4</v>
      </c>
      <c r="I367" s="23" t="e">
        <f ca="1">'1344 end'!L69</f>
        <v>#DIV/0!</v>
      </c>
      <c r="J367" s="23" t="e">
        <f ca="1">'2688 end'!L69</f>
        <v>#DIV/0!</v>
      </c>
    </row>
    <row r="368" spans="1:10" x14ac:dyDescent="0.25">
      <c r="A368">
        <v>40</v>
      </c>
      <c r="C368" t="str">
        <f ca="1">OFFSET('84p stat'!$A$1,A368*20,0)</f>
        <v>CUDA ant add CPU Time global</v>
      </c>
      <c r="D368" s="16">
        <f ca="1">'42 end'!L70</f>
        <v>0</v>
      </c>
      <c r="E368" s="16" t="e">
        <f ca="1">'84 end'!L70</f>
        <v>#VALUE!</v>
      </c>
      <c r="F368" s="10">
        <f ca="1">'168 end'!L70</f>
        <v>4.394983744851068E-4</v>
      </c>
      <c r="G368" s="16">
        <f ca="1">'336 end'!L70</f>
        <v>5.3617683297359523E-4</v>
      </c>
      <c r="H368">
        <f ca="1">'672 end'!L70</f>
        <v>3.5743882813200835E-4</v>
      </c>
      <c r="I368" s="23" t="e">
        <f ca="1">'1344 end'!L70</f>
        <v>#DIV/0!</v>
      </c>
      <c r="J368" s="23" t="e">
        <f ca="1">'2688 end'!L70</f>
        <v>#DIV/0!</v>
      </c>
    </row>
    <row r="369" spans="1:10" x14ac:dyDescent="0.25">
      <c r="A369">
        <v>41</v>
      </c>
      <c r="C369" t="str">
        <f ca="1">OFFSET('84p stat'!$A$1,A369*20,0)</f>
        <v>CUDA ant add CPU</v>
      </c>
      <c r="D369" s="16" t="e">
        <f ca="1">'42 end'!L71</f>
        <v>#DIV/0!</v>
      </c>
      <c r="E369" s="16" t="e">
        <f ca="1">'84 end'!L71</f>
        <v>#DIV/0!</v>
      </c>
      <c r="F369" s="10" t="e">
        <f ca="1">'168 end'!L71</f>
        <v>#DIV/0!</v>
      </c>
      <c r="G369" s="16" t="e">
        <f ca="1">'336 end'!L71</f>
        <v>#DIV/0!</v>
      </c>
      <c r="H369" t="e">
        <f ca="1">'672 end'!L71</f>
        <v>#DIV/0!</v>
      </c>
      <c r="I369" s="23" t="e">
        <f ca="1">'1344 end'!L71</f>
        <v>#DIV/0!</v>
      </c>
      <c r="J369" s="23" t="e">
        <f ca="1">'2688 end'!L71</f>
        <v>#DIV/0!</v>
      </c>
    </row>
    <row r="370" spans="1:10" x14ac:dyDescent="0.25">
      <c r="A370">
        <v>42</v>
      </c>
      <c r="C370" t="str">
        <f ca="1">OFFSET('84p stat'!$A$1,A370*20,0)</f>
        <v>CUDA ant add CPU non hash</v>
      </c>
      <c r="D370" s="16">
        <f ca="1">'42 end'!L72</f>
        <v>7.4771880203630507E-4</v>
      </c>
      <c r="E370" s="16" t="e">
        <f ca="1">'84 end'!L72</f>
        <v>#VALUE!</v>
      </c>
      <c r="F370" s="10">
        <f ca="1">'168 end'!L72</f>
        <v>5.6590908358114566E-4</v>
      </c>
      <c r="G370" s="16">
        <f ca="1">'336 end'!L72</f>
        <v>5.8742720891938175E-4</v>
      </c>
      <c r="H370">
        <f ca="1">'672 end'!L72</f>
        <v>8.1863747901886308E-4</v>
      </c>
      <c r="I370" s="23" t="e">
        <f ca="1">'1344 end'!L72</f>
        <v>#DIV/0!</v>
      </c>
      <c r="J370" s="23" t="e">
        <f ca="1">'2688 end'!L72</f>
        <v>#DIV/0!</v>
      </c>
    </row>
    <row r="371" spans="1:10" x14ac:dyDescent="0.25">
      <c r="A371">
        <v>43</v>
      </c>
      <c r="C371" t="str">
        <f ca="1">OFFSET('84p stat'!$A$1,A371*20,0)</f>
        <v>CUDA opt ant par global</v>
      </c>
      <c r="D371" s="16">
        <f ca="1">'42 end'!L73</f>
        <v>0</v>
      </c>
      <c r="E371" s="16" t="e">
        <f ca="1">'84 end'!L73</f>
        <v>#VALUE!</v>
      </c>
      <c r="F371" s="10">
        <f ca="1">'168 end'!L73</f>
        <v>3.1198906060470766E-5</v>
      </c>
      <c r="G371" s="16">
        <f ca="1">'336 end'!L73</f>
        <v>6.420964576952601E-5</v>
      </c>
      <c r="H371">
        <f ca="1">'672 end'!L73</f>
        <v>6.0816060955776114E-5</v>
      </c>
      <c r="I371" s="23" t="e">
        <f ca="1">'1344 end'!L73</f>
        <v>#DIV/0!</v>
      </c>
      <c r="J371" s="23" t="e">
        <f ca="1">'2688 end'!L73</f>
        <v>#DIV/0!</v>
      </c>
    </row>
    <row r="372" spans="1:10" x14ac:dyDescent="0.25">
      <c r="A372">
        <v>44</v>
      </c>
      <c r="C372" t="str">
        <f ca="1">OFFSET('84p stat'!$A$1,A372*20,0)</f>
        <v>CUDA ant add CPU_AVX Time</v>
      </c>
      <c r="D372" s="16">
        <f ca="1">'42 end'!L74</f>
        <v>6.6704893785050304E-4</v>
      </c>
      <c r="E372" s="16" t="e">
        <f ca="1">'84 end'!L74</f>
        <v>#VALUE!</v>
      </c>
      <c r="F372" s="10">
        <f ca="1">'168 end'!L74</f>
        <v>4.9235036186256749E-4</v>
      </c>
      <c r="G372" s="16">
        <f ca="1">'336 end'!L74</f>
        <v>3.2623803426806415E-4</v>
      </c>
      <c r="H372">
        <f ca="1">'672 end'!L74</f>
        <v>3.5532096479038848E-4</v>
      </c>
      <c r="I372" s="23" t="e">
        <f ca="1">'1344 end'!L74</f>
        <v>#DIV/0!</v>
      </c>
      <c r="J372" s="23" t="e">
        <f ca="1">'2688 end'!L74</f>
        <v>#DIV/0!</v>
      </c>
    </row>
    <row r="373" spans="1:10" x14ac:dyDescent="0.25">
      <c r="A373">
        <v>45</v>
      </c>
      <c r="C373" t="str">
        <f ca="1">OFFSET('84p stat'!$A$1,A373*20,0)</f>
        <v>CUDA ant add CPU_AVX</v>
      </c>
      <c r="D373" s="16" t="e">
        <f ca="1">'42 end'!L75</f>
        <v>#DIV/0!</v>
      </c>
      <c r="E373" s="16" t="e">
        <f ca="1">'84 end'!L75</f>
        <v>#DIV/0!</v>
      </c>
      <c r="F373" s="10" t="e">
        <f ca="1">'168 end'!L75</f>
        <v>#DIV/0!</v>
      </c>
      <c r="G373" s="16" t="e">
        <f ca="1">'336 end'!L75</f>
        <v>#DIV/0!</v>
      </c>
      <c r="H373" t="e">
        <f ca="1">'672 end'!L75</f>
        <v>#DIV/0!</v>
      </c>
      <c r="I373" s="23" t="e">
        <f ca="1">'1344 end'!L75</f>
        <v>#DIV/0!</v>
      </c>
      <c r="J373" s="23" t="e">
        <f ca="1">'2688 end'!L75</f>
        <v>#DIV/0!</v>
      </c>
    </row>
    <row r="374" spans="1:10" x14ac:dyDescent="0.25">
      <c r="A374">
        <v>46</v>
      </c>
      <c r="C374" t="str">
        <f ca="1">OFFSET('84p stat'!$A$1,A374*20,0)</f>
        <v>CUDA ant add CPU_AVX non hash</v>
      </c>
      <c r="D374" s="16">
        <f ca="1">'42 end'!L76</f>
        <v>0</v>
      </c>
      <c r="E374" s="16" t="e">
        <f ca="1">'84 end'!L76</f>
        <v>#VALUE!</v>
      </c>
      <c r="F374" s="10">
        <f ca="1">'168 end'!L76</f>
        <v>8.3833747186642948E-4</v>
      </c>
      <c r="G374" s="16">
        <f ca="1">'336 end'!L76</f>
        <v>7.3566265383424574E-4</v>
      </c>
      <c r="H374">
        <f ca="1">'672 end'!L76</f>
        <v>7.2879900478079254E-4</v>
      </c>
      <c r="I374" s="23" t="e">
        <f ca="1">'1344 end'!L76</f>
        <v>#DIV/0!</v>
      </c>
      <c r="J374" s="23" t="e">
        <f ca="1">'2688 end'!L76</f>
        <v>#DIV/0!</v>
      </c>
    </row>
    <row r="375" spans="1:10" x14ac:dyDescent="0.25">
      <c r="A375">
        <v>47</v>
      </c>
      <c r="C375" t="str">
        <f ca="1">OFFSET('84p stat'!$A$1,A375*20,0)</f>
        <v>CUDA ant add CPU_AVX_transp Time</v>
      </c>
      <c r="D375" s="16" t="e">
        <f ca="1">'42 end'!L77</f>
        <v>#DIV/0!</v>
      </c>
      <c r="E375" s="16" t="e">
        <f ca="1">'84 end'!L77</f>
        <v>#VALUE!</v>
      </c>
      <c r="F375" s="10">
        <f ca="1">'168 end'!L77</f>
        <v>1.6485918282034696E-3</v>
      </c>
      <c r="G375" s="16">
        <f ca="1">'336 end'!L77</f>
        <v>9.6117907795674386E-4</v>
      </c>
      <c r="H375">
        <f ca="1">'672 end'!L77</f>
        <v>4.9579466962157187E-4</v>
      </c>
      <c r="I375" s="23" t="e">
        <f ca="1">'1344 end'!L77</f>
        <v>#DIV/0!</v>
      </c>
      <c r="J375" s="23" t="e">
        <f ca="1">'2688 end'!L77</f>
        <v>#DIV/0!</v>
      </c>
    </row>
    <row r="376" spans="1:10" x14ac:dyDescent="0.25">
      <c r="A376">
        <v>48</v>
      </c>
      <c r="C376" t="str">
        <f ca="1">OFFSET('84p stat'!$A$1,A376*20,0)</f>
        <v>CUDA ant add CPU_AVX_transp</v>
      </c>
      <c r="D376" s="16" t="e">
        <f ca="1">'42 end'!L78</f>
        <v>#DIV/0!</v>
      </c>
      <c r="E376" s="16" t="e">
        <f ca="1">'84 end'!L78</f>
        <v>#DIV/0!</v>
      </c>
      <c r="F376" s="10" t="e">
        <f ca="1">'168 end'!L78</f>
        <v>#DIV/0!</v>
      </c>
      <c r="G376" s="16" t="e">
        <f ca="1">'336 end'!L78</f>
        <v>#DIV/0!</v>
      </c>
      <c r="H376" t="e">
        <f ca="1">'672 end'!L78</f>
        <v>#DIV/0!</v>
      </c>
      <c r="I376" s="23" t="e">
        <f ca="1">'1344 end'!L78</f>
        <v>#DIV/0!</v>
      </c>
      <c r="J376" s="23" t="e">
        <f ca="1">'2688 end'!L78</f>
        <v>#DIV/0!</v>
      </c>
    </row>
    <row r="377" spans="1:10" x14ac:dyDescent="0.25">
      <c r="A377">
        <v>49</v>
      </c>
      <c r="C377" t="str">
        <f ca="1">OFFSET('84p stat'!$A$1,A377*20,0)</f>
        <v>CUDA ant add CPU_AVX_transp non hash</v>
      </c>
      <c r="D377" s="16" t="e">
        <f ca="1">'42 end'!L79</f>
        <v>#DIV/0!</v>
      </c>
      <c r="E377" s="16" t="e">
        <f ca="1">'84 end'!L79</f>
        <v>#VALUE!</v>
      </c>
      <c r="F377" s="10">
        <f ca="1">'168 end'!L79</f>
        <v>1.1074526858523069E-3</v>
      </c>
      <c r="G377" s="16">
        <f ca="1">'336 end'!L79</f>
        <v>6.5601611431958867E-4</v>
      </c>
      <c r="H377">
        <f ca="1">'672 end'!L79</f>
        <v>5.9021899211687617E-4</v>
      </c>
      <c r="I377" s="23" t="e">
        <f ca="1">'1344 end'!L79</f>
        <v>#DIV/0!</v>
      </c>
      <c r="J377" s="23" t="e">
        <f ca="1">'2688 end'!L79</f>
        <v>#DIV/0!</v>
      </c>
    </row>
    <row r="378" spans="1:10" x14ac:dyDescent="0.25">
      <c r="A378">
        <v>50</v>
      </c>
      <c r="C378">
        <f ca="1">OFFSET('84p stat'!$A$1,A378*20,0)</f>
        <v>0</v>
      </c>
      <c r="D378" s="16" t="e">
        <f ca="1">'42 end'!L80</f>
        <v>#DIV/0!</v>
      </c>
      <c r="E378" s="16" t="e">
        <f ca="1">'84 end'!L80</f>
        <v>#DIV/0!</v>
      </c>
      <c r="F378" s="10" t="e">
        <f ca="1">'168 end'!L80</f>
        <v>#DIV/0!</v>
      </c>
      <c r="G378" s="16" t="e">
        <f ca="1">'336 end'!L80</f>
        <v>#DIV/0!</v>
      </c>
      <c r="H378" t="e">
        <f ca="1">'672 end'!L80</f>
        <v>#DIV/0!</v>
      </c>
      <c r="I378" s="23" t="e">
        <f ca="1">'1344 end'!L80</f>
        <v>#DIV/0!</v>
      </c>
      <c r="J378" s="23" t="e">
        <f ca="1">'2688 end'!L80</f>
        <v>#DIV/0!</v>
      </c>
    </row>
    <row r="379" spans="1:10" x14ac:dyDescent="0.25">
      <c r="A379">
        <v>51</v>
      </c>
      <c r="C379">
        <f ca="1">OFFSET('84p stat'!$A$1,A379*20,0)</f>
        <v>0</v>
      </c>
      <c r="D379" s="16">
        <f>'42 end'!L101</f>
        <v>0</v>
      </c>
      <c r="E379" s="16">
        <f>'84 end'!L101</f>
        <v>0</v>
      </c>
      <c r="F379" s="10">
        <f>'168 end'!L81</f>
        <v>0</v>
      </c>
      <c r="G379" s="16">
        <f>'336 end'!L81</f>
        <v>0</v>
      </c>
      <c r="H379">
        <f>'672 end'!L81</f>
        <v>0</v>
      </c>
      <c r="I379" s="23">
        <f>'1344 end'!L81</f>
        <v>0</v>
      </c>
      <c r="J379" s="23">
        <f>'2688 end'!L81</f>
        <v>0</v>
      </c>
    </row>
    <row r="380" spans="1:10" x14ac:dyDescent="0.25">
      <c r="A380">
        <v>52</v>
      </c>
      <c r="C380">
        <f ca="1">OFFSET('84p stat'!$A$1,A380*20,0)</f>
        <v>0</v>
      </c>
      <c r="D380" s="16">
        <f>'42 end'!L102</f>
        <v>0</v>
      </c>
      <c r="E380" s="16">
        <f>'84 end'!L102</f>
        <v>0</v>
      </c>
      <c r="F380" s="10">
        <f>'168 end'!L82</f>
        <v>0</v>
      </c>
      <c r="G380" s="16">
        <f>'336 end'!L82</f>
        <v>0</v>
      </c>
      <c r="H380">
        <f>'672 end'!L82</f>
        <v>0</v>
      </c>
      <c r="I380" s="23">
        <f>'1344 end'!L82</f>
        <v>0</v>
      </c>
      <c r="J380" s="23">
        <f>'2688 end'!L82</f>
        <v>0</v>
      </c>
    </row>
    <row r="381" spans="1:10" x14ac:dyDescent="0.25">
      <c r="A381">
        <v>53</v>
      </c>
      <c r="C381">
        <f ca="1">OFFSET('84p stat'!$A$1,A381*20,0)</f>
        <v>0</v>
      </c>
      <c r="D381" s="16">
        <f>'42 end'!L103</f>
        <v>0</v>
      </c>
      <c r="E381" s="16">
        <f>'84 end'!L103</f>
        <v>0</v>
      </c>
      <c r="F381" s="10">
        <f>'168 end'!L83</f>
        <v>0</v>
      </c>
      <c r="G381" s="16">
        <f>'336 end'!L83</f>
        <v>0</v>
      </c>
      <c r="H381">
        <f>'672 end'!L83</f>
        <v>0</v>
      </c>
      <c r="I381" s="23">
        <f>'1344 end'!L83</f>
        <v>0</v>
      </c>
      <c r="J381" s="23">
        <f>'2688 end'!L83</f>
        <v>0</v>
      </c>
    </row>
    <row r="382" spans="1:10" x14ac:dyDescent="0.25">
      <c r="A382">
        <v>54</v>
      </c>
      <c r="C382">
        <f ca="1">OFFSET('84p stat'!$A$1,A382*20,0)</f>
        <v>0</v>
      </c>
      <c r="D382" s="16">
        <f>'42 end'!L104</f>
        <v>0</v>
      </c>
      <c r="E382" s="16">
        <f>'84 end'!L104</f>
        <v>0</v>
      </c>
      <c r="F382" s="10">
        <f>'168 end'!L84</f>
        <v>0</v>
      </c>
      <c r="G382" s="16">
        <f>'336 end'!L84</f>
        <v>0</v>
      </c>
      <c r="H382">
        <f>'672 end'!L84</f>
        <v>0</v>
      </c>
      <c r="I382" s="23">
        <f>'1344 end'!L84</f>
        <v>0</v>
      </c>
      <c r="J382" s="23">
        <f>'2688 end'!L84</f>
        <v>0</v>
      </c>
    </row>
    <row r="383" spans="1:10" x14ac:dyDescent="0.25">
      <c r="A383">
        <v>55</v>
      </c>
      <c r="C383">
        <f ca="1">OFFSET('84p stat'!$A$1,A383*20,0)</f>
        <v>0</v>
      </c>
      <c r="D383" s="16">
        <f>'42 end'!L105</f>
        <v>0</v>
      </c>
      <c r="E383" s="16">
        <f>'84 end'!L105</f>
        <v>0</v>
      </c>
      <c r="F383" s="10">
        <f>'168 end'!L85</f>
        <v>0</v>
      </c>
      <c r="G383" s="16">
        <f>'336 end'!L85</f>
        <v>0</v>
      </c>
      <c r="H383">
        <f>'672 end'!L85</f>
        <v>0</v>
      </c>
      <c r="I383" s="23">
        <f>'1344 end'!L85</f>
        <v>0</v>
      </c>
      <c r="J383" s="23">
        <f>'2688 end'!L85</f>
        <v>0</v>
      </c>
    </row>
    <row r="384" spans="1:10" x14ac:dyDescent="0.25">
      <c r="A384">
        <v>56</v>
      </c>
      <c r="C384">
        <f ca="1">OFFSET('84p stat'!$A$1,A384*20,0)</f>
        <v>0</v>
      </c>
      <c r="D384" s="16">
        <f>'42 end'!L106</f>
        <v>0</v>
      </c>
      <c r="E384" s="16">
        <f>'84 end'!L106</f>
        <v>0</v>
      </c>
      <c r="F384" s="10">
        <f>'168 end'!L86</f>
        <v>0</v>
      </c>
      <c r="G384" s="16">
        <f>'336 end'!L86</f>
        <v>0</v>
      </c>
      <c r="H384">
        <f>'672 end'!L86</f>
        <v>0</v>
      </c>
      <c r="I384" s="23">
        <f>'1344 end'!L86</f>
        <v>0</v>
      </c>
      <c r="J384" s="23">
        <f>'2688 end'!L86</f>
        <v>0</v>
      </c>
    </row>
    <row r="385" spans="1:10" x14ac:dyDescent="0.25">
      <c r="A385">
        <v>57</v>
      </c>
      <c r="C385">
        <f ca="1">OFFSET('84p stat'!$A$1,A385*20,0)</f>
        <v>0</v>
      </c>
      <c r="D385" s="16">
        <f>'42 end'!L107</f>
        <v>0</v>
      </c>
      <c r="E385" s="16">
        <f>'84 end'!L107</f>
        <v>0</v>
      </c>
      <c r="F385" s="10">
        <f>'168 end'!L87</f>
        <v>0</v>
      </c>
      <c r="G385" s="16">
        <f>'336 end'!L87</f>
        <v>0</v>
      </c>
      <c r="H385">
        <f>'672 end'!L87</f>
        <v>0</v>
      </c>
      <c r="I385" s="23">
        <f>'1344 end'!L87</f>
        <v>0</v>
      </c>
      <c r="J385" s="23">
        <f>'2688 end'!L87</f>
        <v>0</v>
      </c>
    </row>
    <row r="386" spans="1:10" x14ac:dyDescent="0.25">
      <c r="A386">
        <v>58</v>
      </c>
      <c r="C386">
        <f ca="1">OFFSET('84p stat'!$A$1,A386*20,0)</f>
        <v>0</v>
      </c>
      <c r="D386" s="16">
        <f>'42 end'!L108</f>
        <v>0</v>
      </c>
      <c r="E386" s="16">
        <f>'84 end'!L108</f>
        <v>0</v>
      </c>
      <c r="F386" s="10">
        <f>'168 end'!L88</f>
        <v>0</v>
      </c>
      <c r="G386" s="16">
        <f>'336 end'!L88</f>
        <v>0</v>
      </c>
      <c r="H386">
        <f>'672 end'!L88</f>
        <v>0</v>
      </c>
      <c r="I386" s="23">
        <f>'1344 end'!L88</f>
        <v>0</v>
      </c>
      <c r="J386" s="23">
        <f>'2688 end'!L88</f>
        <v>0</v>
      </c>
    </row>
    <row r="387" spans="1:10" x14ac:dyDescent="0.25">
      <c r="A387">
        <v>59</v>
      </c>
      <c r="C387">
        <f ca="1">OFFSET('84p stat'!$A$1,A387*20,0)</f>
        <v>0</v>
      </c>
      <c r="D387" s="16">
        <f>'42 end'!L109</f>
        <v>0</v>
      </c>
      <c r="E387" s="16">
        <f>'84 end'!L109</f>
        <v>0</v>
      </c>
      <c r="F387" s="10">
        <f>'168 end'!L89</f>
        <v>0</v>
      </c>
      <c r="G387" s="16">
        <f>'336 end'!L89</f>
        <v>0</v>
      </c>
      <c r="H387">
        <f>'672 end'!L89</f>
        <v>0</v>
      </c>
      <c r="I387" s="23">
        <f>'1344 end'!L89</f>
        <v>0</v>
      </c>
      <c r="J387" s="23">
        <f>'2688 end'!L89</f>
        <v>0</v>
      </c>
    </row>
    <row r="388" spans="1:10" x14ac:dyDescent="0.25">
      <c r="A388">
        <v>60</v>
      </c>
      <c r="C388">
        <f ca="1">OFFSET('84p stat'!$A$1,A388*20,0)</f>
        <v>0</v>
      </c>
      <c r="D388" s="16">
        <f>'42 end'!L110</f>
        <v>0</v>
      </c>
      <c r="E388" s="16">
        <f>'84 end'!L110</f>
        <v>0</v>
      </c>
      <c r="F388" s="10">
        <f>'168 end'!L90</f>
        <v>0</v>
      </c>
      <c r="G388" s="16">
        <f>'336 end'!L90</f>
        <v>0</v>
      </c>
      <c r="H388">
        <f>'672 end'!L90</f>
        <v>0</v>
      </c>
      <c r="I388" s="23">
        <f>'1344 end'!L90</f>
        <v>0</v>
      </c>
      <c r="J388" s="23">
        <f>'2688 end'!L90</f>
        <v>0</v>
      </c>
    </row>
    <row r="389" spans="1:10" x14ac:dyDescent="0.25">
      <c r="A389">
        <v>61</v>
      </c>
      <c r="C389">
        <f ca="1">OFFSET('84p stat'!$A$1,A389*20,0)</f>
        <v>0</v>
      </c>
      <c r="D389" s="16">
        <f>'42 end'!L111</f>
        <v>0</v>
      </c>
      <c r="E389" s="16">
        <f>'84 end'!L111</f>
        <v>0</v>
      </c>
      <c r="F389" s="10">
        <f>'168 end'!L91</f>
        <v>0</v>
      </c>
      <c r="G389" s="16">
        <f>'336 end'!L91</f>
        <v>0</v>
      </c>
      <c r="H389">
        <f>'672 end'!L91</f>
        <v>0</v>
      </c>
      <c r="I389" s="23">
        <f>'1344 end'!L91</f>
        <v>0</v>
      </c>
      <c r="J389" s="23">
        <f>'2688 end'!L91</f>
        <v>0</v>
      </c>
    </row>
    <row r="390" spans="1:10" x14ac:dyDescent="0.25">
      <c r="A390">
        <v>62</v>
      </c>
      <c r="C390">
        <f ca="1">OFFSET('84p stat'!$A$1,A390*20,0)</f>
        <v>0</v>
      </c>
      <c r="D390" s="16">
        <f>'42 end'!L112</f>
        <v>0</v>
      </c>
      <c r="E390" s="16">
        <f>'84 end'!L112</f>
        <v>0</v>
      </c>
      <c r="F390" s="10">
        <f>'168 end'!L92</f>
        <v>0</v>
      </c>
      <c r="G390" s="16">
        <f>'336 end'!L92</f>
        <v>0</v>
      </c>
      <c r="H390">
        <f>'672 end'!L92</f>
        <v>0</v>
      </c>
      <c r="I390" s="23">
        <f>'1344 end'!L92</f>
        <v>0</v>
      </c>
      <c r="J390" s="23">
        <f>'2688 end'!L92</f>
        <v>0</v>
      </c>
    </row>
    <row r="391" spans="1:10" x14ac:dyDescent="0.25">
      <c r="A391">
        <v>63</v>
      </c>
      <c r="C391">
        <f ca="1">OFFSET('84p stat'!$A$1,A391*20,0)</f>
        <v>0</v>
      </c>
      <c r="D391" s="16">
        <f>'42 end'!L113</f>
        <v>0</v>
      </c>
      <c r="E391" s="16">
        <f>'84 end'!L113</f>
        <v>0</v>
      </c>
      <c r="F391" s="10">
        <f>'168 end'!L93</f>
        <v>0</v>
      </c>
      <c r="G391" s="16">
        <f>'336 end'!L93</f>
        <v>0</v>
      </c>
      <c r="H391">
        <f>'672 end'!L93</f>
        <v>0</v>
      </c>
      <c r="I391" s="23">
        <f>'1344 end'!L93</f>
        <v>0</v>
      </c>
      <c r="J391" s="23">
        <f>'2688 end'!L93</f>
        <v>0</v>
      </c>
    </row>
    <row r="392" spans="1:10" x14ac:dyDescent="0.25">
      <c r="A392">
        <v>64</v>
      </c>
      <c r="C392">
        <f ca="1">OFFSET('84p stat'!$A$1,A392*20,0)</f>
        <v>0</v>
      </c>
      <c r="D392" s="16">
        <f>'42 end'!L114</f>
        <v>0</v>
      </c>
      <c r="E392" s="16">
        <f>'84 end'!L114</f>
        <v>0</v>
      </c>
      <c r="F392" s="10">
        <f>'168 end'!L94</f>
        <v>0</v>
      </c>
      <c r="G392" s="16">
        <f>'336 end'!L94</f>
        <v>0</v>
      </c>
      <c r="H392">
        <f>'672 end'!L94</f>
        <v>0</v>
      </c>
      <c r="I392" s="23">
        <f>'1344 end'!L94</f>
        <v>0</v>
      </c>
      <c r="J392" s="23">
        <f>'2688 end'!L94</f>
        <v>0</v>
      </c>
    </row>
    <row r="393" spans="1:10" x14ac:dyDescent="0.25">
      <c r="A393">
        <v>65</v>
      </c>
      <c r="C393">
        <f ca="1">OFFSET('84p stat'!$A$1,A393*20,0)</f>
        <v>0</v>
      </c>
      <c r="D393" s="16">
        <f>'42 end'!L115</f>
        <v>0</v>
      </c>
      <c r="E393" s="16">
        <f>'84 end'!L115</f>
        <v>0</v>
      </c>
      <c r="F393" s="10">
        <f>'168 end'!L95</f>
        <v>0</v>
      </c>
      <c r="G393" s="16">
        <f>'336 end'!L95</f>
        <v>0</v>
      </c>
      <c r="H393">
        <f>'672 end'!L95</f>
        <v>0</v>
      </c>
      <c r="I393" s="23">
        <f>'1344 end'!L95</f>
        <v>0</v>
      </c>
      <c r="J393" s="23">
        <f>'2688 end'!L95</f>
        <v>0</v>
      </c>
    </row>
    <row r="394" spans="1:10" x14ac:dyDescent="0.25">
      <c r="A394">
        <v>66</v>
      </c>
      <c r="C394">
        <f ca="1">OFFSET('84p stat'!$A$1,A394*20,0)</f>
        <v>0</v>
      </c>
      <c r="D394" s="16">
        <f>'42 end'!L116</f>
        <v>0</v>
      </c>
      <c r="E394" s="16">
        <f>'84 end'!L116</f>
        <v>0</v>
      </c>
      <c r="F394" s="10">
        <f>'168 end'!L96</f>
        <v>0</v>
      </c>
      <c r="G394" s="16">
        <f>'336 end'!L96</f>
        <v>0</v>
      </c>
      <c r="H394">
        <f>'672 end'!L96</f>
        <v>0</v>
      </c>
      <c r="I394" s="23">
        <f>'1344 end'!L96</f>
        <v>0</v>
      </c>
      <c r="J394" s="23">
        <f>'2688 end'!L96</f>
        <v>0</v>
      </c>
    </row>
    <row r="395" spans="1:10" x14ac:dyDescent="0.25">
      <c r="A395">
        <v>67</v>
      </c>
      <c r="C395">
        <f ca="1">OFFSET('84p stat'!$A$1,A395*20,0)</f>
        <v>0</v>
      </c>
      <c r="D395" s="16">
        <f>'42 end'!L117</f>
        <v>0</v>
      </c>
      <c r="E395" s="16">
        <f>'84 end'!L117</f>
        <v>0</v>
      </c>
      <c r="F395" s="10">
        <f>'168 end'!L97</f>
        <v>0</v>
      </c>
      <c r="G395" s="16">
        <f>'336 end'!L97</f>
        <v>0</v>
      </c>
      <c r="H395">
        <f>'672 end'!L97</f>
        <v>0</v>
      </c>
      <c r="I395" s="23">
        <f>'1344 end'!L97</f>
        <v>0</v>
      </c>
      <c r="J395" s="23">
        <f>'2688 end'!L97</f>
        <v>0</v>
      </c>
    </row>
    <row r="396" spans="1:10" x14ac:dyDescent="0.25">
      <c r="A396">
        <v>68</v>
      </c>
      <c r="C396">
        <f ca="1">OFFSET('84p stat'!$A$1,A396*20,0)</f>
        <v>0</v>
      </c>
      <c r="D396" s="16">
        <f>'42 end'!L118</f>
        <v>0</v>
      </c>
      <c r="E396" s="16">
        <f>'84 end'!L118</f>
        <v>0</v>
      </c>
      <c r="F396" s="10">
        <f>'168 end'!L98</f>
        <v>0</v>
      </c>
      <c r="G396" s="16">
        <f>'336 end'!L98</f>
        <v>0</v>
      </c>
      <c r="H396">
        <f>'672 end'!L98</f>
        <v>0</v>
      </c>
      <c r="I396" s="23">
        <f>'1344 end'!L98</f>
        <v>0</v>
      </c>
      <c r="J396" s="23">
        <f>'2688 end'!L98</f>
        <v>0</v>
      </c>
    </row>
    <row r="397" spans="1:10" x14ac:dyDescent="0.25">
      <c r="A397">
        <v>69</v>
      </c>
      <c r="C397">
        <f ca="1">OFFSET('84p stat'!$A$1,A397*20,0)</f>
        <v>0</v>
      </c>
      <c r="D397" s="16">
        <f>'42 end'!L119</f>
        <v>0</v>
      </c>
      <c r="E397" s="16">
        <f>'84 end'!L119</f>
        <v>0</v>
      </c>
      <c r="F397" s="10">
        <f>'168 end'!L99</f>
        <v>0</v>
      </c>
      <c r="G397" s="16">
        <f>'336 end'!L99</f>
        <v>0</v>
      </c>
      <c r="H397">
        <f>'672 end'!L99</f>
        <v>0</v>
      </c>
      <c r="I397" s="23">
        <f>'1344 end'!L99</f>
        <v>0</v>
      </c>
      <c r="J397" s="23">
        <f>'2688 end'!L99</f>
        <v>0</v>
      </c>
    </row>
    <row r="398" spans="1:10" x14ac:dyDescent="0.25">
      <c r="A398">
        <v>70</v>
      </c>
      <c r="C398">
        <f ca="1">OFFSET('84p stat'!$A$1,A398*20,0)</f>
        <v>0</v>
      </c>
      <c r="D398" s="16">
        <f>'42 end'!L120</f>
        <v>0</v>
      </c>
      <c r="E398" s="16">
        <f>'84 end'!L120</f>
        <v>0</v>
      </c>
      <c r="F398" s="10">
        <f>'168 end'!L100</f>
        <v>0</v>
      </c>
      <c r="G398" s="16">
        <f>'336 end'!L100</f>
        <v>0</v>
      </c>
      <c r="H398">
        <f>'672 end'!L100</f>
        <v>0</v>
      </c>
      <c r="I398" s="23">
        <f>'1344 end'!L100</f>
        <v>0</v>
      </c>
      <c r="J398" s="23">
        <f>'2688 end'!L100</f>
        <v>0</v>
      </c>
    </row>
    <row r="401" spans="1:10" x14ac:dyDescent="0.25">
      <c r="B401" t="s">
        <v>67</v>
      </c>
      <c r="C401" t="s">
        <v>79</v>
      </c>
      <c r="D401" s="14">
        <v>42</v>
      </c>
      <c r="E401" s="14">
        <v>84</v>
      </c>
      <c r="F401">
        <v>168</v>
      </c>
      <c r="G401" s="14">
        <v>336</v>
      </c>
      <c r="H401">
        <v>672</v>
      </c>
      <c r="I401" s="23">
        <v>1344</v>
      </c>
      <c r="J401" s="23">
        <v>2688</v>
      </c>
    </row>
    <row r="402" spans="1:10" x14ac:dyDescent="0.25">
      <c r="A402">
        <v>1</v>
      </c>
      <c r="C402" t="str">
        <f ca="1">OFFSET('42p stat'!$A$1,A402*20,0)</f>
        <v>CUDA Time</v>
      </c>
      <c r="D402" s="15" t="e">
        <f ca="1">D3/D4</f>
        <v>#DIV/0!</v>
      </c>
      <c r="E402" s="15" t="e">
        <f t="shared" ref="E402:H402" ca="1" si="175">E3/E4</f>
        <v>#DIV/0!</v>
      </c>
      <c r="F402" s="5" t="e">
        <f t="shared" ca="1" si="175"/>
        <v>#DIV/0!</v>
      </c>
      <c r="G402" s="15" t="e">
        <f t="shared" ca="1" si="175"/>
        <v>#DIV/0!</v>
      </c>
      <c r="H402" s="5" t="e">
        <f t="shared" ca="1" si="175"/>
        <v>#DIV/0!</v>
      </c>
      <c r="I402" s="23" t="e">
        <f ca="1">H3/H4</f>
        <v>#DIV/0!</v>
      </c>
      <c r="J402" s="23" t="e">
        <f ca="1">H3/H4</f>
        <v>#DIV/0!</v>
      </c>
    </row>
    <row r="403" spans="1:10" x14ac:dyDescent="0.25">
      <c r="A403">
        <v>2</v>
      </c>
      <c r="C403" t="str">
        <f ca="1">OFFSET('42p stat'!$A$1,A403*20,0)</f>
        <v>CUDA</v>
      </c>
      <c r="D403" s="15"/>
      <c r="E403" s="15"/>
      <c r="F403" s="5"/>
      <c r="G403" s="15"/>
      <c r="H403" s="5"/>
    </row>
    <row r="404" spans="1:10" x14ac:dyDescent="0.25">
      <c r="A404">
        <v>3</v>
      </c>
      <c r="C404" t="str">
        <f ca="1">OFFSET('42p stat'!$A$1,A404*20,0)</f>
        <v>CUDA non hash</v>
      </c>
      <c r="D404" s="15">
        <f ca="1">D5/D6</f>
        <v>0.90873569338468652</v>
      </c>
      <c r="E404" s="15">
        <f t="shared" ref="E404:H404" ca="1" si="176">E5/E6</f>
        <v>0.75532841053713173</v>
      </c>
      <c r="F404" s="5">
        <f t="shared" ca="1" si="176"/>
        <v>0.53887354004596844</v>
      </c>
      <c r="G404" s="15">
        <f t="shared" ca="1" si="176"/>
        <v>0.36207837160098405</v>
      </c>
      <c r="H404" s="5">
        <f t="shared" ca="1" si="176"/>
        <v>0.23245536409920051</v>
      </c>
      <c r="I404" s="23">
        <f ca="1">H5/H6</f>
        <v>0.23245536409920051</v>
      </c>
      <c r="J404" s="23">
        <f ca="1">H5/H6</f>
        <v>0.23245536409920051</v>
      </c>
    </row>
    <row r="405" spans="1:10" x14ac:dyDescent="0.25">
      <c r="A405">
        <v>4</v>
      </c>
      <c r="C405" t="str">
        <f ca="1">OFFSET('42p stat'!$A$1,A405*20,0)</f>
        <v>CUDA ant</v>
      </c>
      <c r="D405" s="15"/>
      <c r="E405" s="15"/>
      <c r="F405" s="5"/>
      <c r="G405" s="15"/>
      <c r="H405" s="5"/>
    </row>
    <row r="406" spans="1:10" x14ac:dyDescent="0.25">
      <c r="A406">
        <v>5</v>
      </c>
      <c r="C406" t="str">
        <f ca="1">OFFSET('42p stat'!$A$1,A406*20,0)</f>
        <v>CUDA ant par</v>
      </c>
      <c r="D406" s="15">
        <f ca="1">D7/D8</f>
        <v>1.0527484008730694</v>
      </c>
      <c r="E406" s="15">
        <f t="shared" ref="E406:H406" ca="1" si="177">E7/E8</f>
        <v>1.0437546826844728</v>
      </c>
      <c r="F406" s="5">
        <f t="shared" ca="1" si="177"/>
        <v>0.99211748612951811</v>
      </c>
      <c r="G406" s="15">
        <f t="shared" ca="1" si="177"/>
        <v>0.96905721932409283</v>
      </c>
      <c r="H406" s="5">
        <f t="shared" ca="1" si="177"/>
        <v>0.87710752812317738</v>
      </c>
      <c r="I406" s="23">
        <f ca="1">H7/H8</f>
        <v>0.87710752812317738</v>
      </c>
      <c r="J406" s="23">
        <f ca="1">H7/H8</f>
        <v>0.87710752812317738</v>
      </c>
    </row>
    <row r="407" spans="1:10" x14ac:dyDescent="0.25">
      <c r="A407">
        <v>6</v>
      </c>
      <c r="C407" t="str">
        <f ca="1">OFFSET('42p stat'!$A$1,A407*20,0)</f>
        <v>CUDA ant non hash</v>
      </c>
      <c r="D407" s="15"/>
      <c r="E407" s="15"/>
      <c r="F407" s="5"/>
      <c r="G407" s="15"/>
      <c r="H407" s="5"/>
    </row>
    <row r="408" spans="1:10" x14ac:dyDescent="0.25">
      <c r="A408">
        <v>7</v>
      </c>
      <c r="C408" t="str">
        <f ca="1">OFFSET('42p stat'!$A$1,A408*20,0)</f>
        <v>CUDA ant add CPU Time</v>
      </c>
      <c r="D408" s="15" t="e">
        <f ca="1">D9/D11</f>
        <v>#DIV/0!</v>
      </c>
      <c r="E408" s="15" t="e">
        <f t="shared" ref="E408:H408" ca="1" si="178">E9/E11</f>
        <v>#DIV/0!</v>
      </c>
      <c r="F408" s="5" t="e">
        <f t="shared" ca="1" si="178"/>
        <v>#DIV/0!</v>
      </c>
      <c r="G408" s="15" t="e">
        <f t="shared" ca="1" si="178"/>
        <v>#DIV/0!</v>
      </c>
      <c r="H408" s="5" t="e">
        <f t="shared" ca="1" si="178"/>
        <v>#DIV/0!</v>
      </c>
      <c r="I408" s="23" t="e">
        <f ca="1">H9/H11</f>
        <v>#DIV/0!</v>
      </c>
      <c r="J408" s="23" t="e">
        <f ca="1">H9/H11</f>
        <v>#DIV/0!</v>
      </c>
    </row>
    <row r="409" spans="1:10" x14ac:dyDescent="0.25">
      <c r="A409">
        <v>8</v>
      </c>
      <c r="C409" t="str">
        <f ca="1">OFFSET('42p stat'!$A$1,A409*20,0)</f>
        <v>CUDA ant add CPU12</v>
      </c>
      <c r="D409" s="15" t="e">
        <f ca="1">D10/D11</f>
        <v>#DIV/0!</v>
      </c>
      <c r="E409" s="15" t="e">
        <f t="shared" ref="E409:H409" ca="1" si="179">E10/E11</f>
        <v>#DIV/0!</v>
      </c>
      <c r="F409" s="5" t="e">
        <f t="shared" ca="1" si="179"/>
        <v>#DIV/0!</v>
      </c>
      <c r="G409" s="15" t="e">
        <f t="shared" ca="1" si="179"/>
        <v>#DIV/0!</v>
      </c>
      <c r="H409" s="5" t="e">
        <f t="shared" ca="1" si="179"/>
        <v>#DIV/0!</v>
      </c>
      <c r="I409" s="23" t="e">
        <f ca="1">H10/H11</f>
        <v>#DIV/0!</v>
      </c>
      <c r="J409" s="23" t="e">
        <f ca="1">H10/H11</f>
        <v>#DIV/0!</v>
      </c>
    </row>
    <row r="410" spans="1:10" x14ac:dyDescent="0.25">
      <c r="A410">
        <v>9</v>
      </c>
      <c r="C410" t="str">
        <f ca="1">OFFSET('42p stat'!$A$1,A410*20,0)</f>
        <v>CUDA opt</v>
      </c>
      <c r="D410" s="15"/>
      <c r="E410" s="15"/>
      <c r="F410" s="5"/>
      <c r="G410" s="15"/>
      <c r="H410" s="5"/>
    </row>
    <row r="411" spans="1:10" x14ac:dyDescent="0.25">
      <c r="A411">
        <v>10</v>
      </c>
      <c r="C411" t="str">
        <f ca="1">OFFSET('42p stat'!$A$1,A411*20,0)</f>
        <v>CUDA opt Time</v>
      </c>
      <c r="D411" s="15">
        <f ca="1">D12/D13</f>
        <v>1.0110772189409254</v>
      </c>
      <c r="E411" s="15">
        <f t="shared" ref="E411:H411" ca="1" si="180">E12/E13</f>
        <v>1.0131267489038438</v>
      </c>
      <c r="F411" s="5">
        <f t="shared" ca="1" si="180"/>
        <v>1.0594460661948397</v>
      </c>
      <c r="G411" s="15">
        <f t="shared" ca="1" si="180"/>
        <v>1.0939287850546358</v>
      </c>
      <c r="H411" s="5">
        <f t="shared" ca="1" si="180"/>
        <v>1.0081707723484477</v>
      </c>
      <c r="I411" s="23">
        <f ca="1">H12/H13</f>
        <v>1.0081707723484477</v>
      </c>
      <c r="J411" s="23">
        <f ca="1">H12/H13</f>
        <v>1.0081707723484477</v>
      </c>
    </row>
    <row r="412" spans="1:10" x14ac:dyDescent="0.25">
      <c r="A412">
        <v>11</v>
      </c>
      <c r="C412" t="str">
        <f ca="1">OFFSET('42p stat'!$A$1,A412*20,0)</f>
        <v>CUDA opt non hash</v>
      </c>
      <c r="D412" s="15"/>
      <c r="E412" s="15"/>
      <c r="F412" s="5"/>
      <c r="G412" s="15"/>
      <c r="H412" s="5"/>
    </row>
    <row r="413" spans="1:10" x14ac:dyDescent="0.25">
      <c r="A413">
        <v>12</v>
      </c>
      <c r="C413" t="str">
        <f ca="1">OFFSET('42p stat'!$A$1,A413*20,0)</f>
        <v>CUDA opt ant</v>
      </c>
      <c r="D413" s="15">
        <f ca="1">D14/D15</f>
        <v>1.0033893194499603</v>
      </c>
      <c r="E413" s="15">
        <f t="shared" ref="E413:H413" ca="1" si="181">E14/E15</f>
        <v>1.0036973538149632</v>
      </c>
      <c r="F413" s="5">
        <f t="shared" ca="1" si="181"/>
        <v>1.0044428346900491</v>
      </c>
      <c r="G413" s="15">
        <f t="shared" ca="1" si="181"/>
        <v>1.005375874578891</v>
      </c>
      <c r="H413" s="5">
        <f t="shared" ca="1" si="181"/>
        <v>1.0008871790420559</v>
      </c>
      <c r="I413" s="23">
        <f ca="1">H14/H15</f>
        <v>1.0008871790420559</v>
      </c>
      <c r="J413" s="23">
        <f ca="1">H14/H15</f>
        <v>1.0008871790420559</v>
      </c>
    </row>
    <row r="414" spans="1:10" x14ac:dyDescent="0.25">
      <c r="A414">
        <v>13</v>
      </c>
      <c r="C414" t="str">
        <f ca="1">OFFSET('42p stat'!$A$1,A414*20,0)</f>
        <v>CUDA opt ant non hash</v>
      </c>
      <c r="D414" s="15"/>
      <c r="E414" s="15"/>
      <c r="F414" s="5"/>
      <c r="G414" s="15"/>
      <c r="H414" s="5"/>
    </row>
    <row r="415" spans="1:10" x14ac:dyDescent="0.25">
      <c r="A415">
        <v>14</v>
      </c>
    </row>
    <row r="416" spans="1:10" x14ac:dyDescent="0.25">
      <c r="A416">
        <v>15</v>
      </c>
    </row>
    <row r="417" spans="1:10" x14ac:dyDescent="0.25">
      <c r="A417">
        <v>16</v>
      </c>
    </row>
    <row r="418" spans="1:10" x14ac:dyDescent="0.25">
      <c r="A418">
        <v>17</v>
      </c>
    </row>
    <row r="419" spans="1:10" x14ac:dyDescent="0.25">
      <c r="A419">
        <v>18</v>
      </c>
    </row>
    <row r="420" spans="1:10" x14ac:dyDescent="0.25">
      <c r="A420">
        <v>19</v>
      </c>
    </row>
    <row r="421" spans="1:10" x14ac:dyDescent="0.25">
      <c r="A421">
        <v>20</v>
      </c>
    </row>
    <row r="422" spans="1:10" x14ac:dyDescent="0.25">
      <c r="A422">
        <v>21</v>
      </c>
    </row>
    <row r="423" spans="1:10" x14ac:dyDescent="0.25">
      <c r="A423">
        <v>22</v>
      </c>
    </row>
    <row r="424" spans="1:10" x14ac:dyDescent="0.25">
      <c r="A424">
        <v>23</v>
      </c>
    </row>
    <row r="425" spans="1:10" x14ac:dyDescent="0.25">
      <c r="A425">
        <v>24</v>
      </c>
    </row>
    <row r="426" spans="1:10" x14ac:dyDescent="0.25">
      <c r="A426">
        <v>25</v>
      </c>
    </row>
    <row r="427" spans="1:10" x14ac:dyDescent="0.25">
      <c r="A427">
        <v>26</v>
      </c>
    </row>
    <row r="428" spans="1:10" x14ac:dyDescent="0.25">
      <c r="A428">
        <v>27</v>
      </c>
    </row>
    <row r="429" spans="1:10" x14ac:dyDescent="0.25">
      <c r="A429">
        <v>28</v>
      </c>
    </row>
    <row r="430" spans="1:10" x14ac:dyDescent="0.25">
      <c r="A430">
        <v>29</v>
      </c>
    </row>
    <row r="432" spans="1:10" x14ac:dyDescent="0.25">
      <c r="D432" s="13"/>
      <c r="E432" s="13"/>
      <c r="F432" s="1"/>
      <c r="G432" s="13"/>
      <c r="H432" s="1"/>
      <c r="I432" s="22"/>
      <c r="J432" s="22"/>
    </row>
    <row r="433" spans="1:10" x14ac:dyDescent="0.25">
      <c r="B433" t="s">
        <v>78</v>
      </c>
      <c r="C433" t="s">
        <v>79</v>
      </c>
      <c r="D433" s="14">
        <v>42</v>
      </c>
      <c r="E433" s="14">
        <v>84</v>
      </c>
      <c r="F433">
        <v>168</v>
      </c>
      <c r="G433" s="14">
        <v>336</v>
      </c>
      <c r="H433">
        <v>672</v>
      </c>
      <c r="I433" s="23">
        <v>1344</v>
      </c>
      <c r="J433" s="23">
        <v>2688</v>
      </c>
    </row>
    <row r="434" spans="1:10" x14ac:dyDescent="0.25">
      <c r="A434">
        <v>1</v>
      </c>
      <c r="C434" t="str">
        <f ca="1">OFFSET('42p stat'!$A$1,A434*20,0)</f>
        <v>CUDA Time</v>
      </c>
      <c r="D434" s="17" t="e">
        <f ca="1">$B$1*POWER(D402,2)*SQRT(D75/(POWER(D3,2)*$C$1)+D76/(POWER(D4,2)*$C$1))</f>
        <v>#DIV/0!</v>
      </c>
      <c r="E434" s="17" t="e">
        <f ca="1">$B$1*POWER(D402,2)*SQRT(D75/(POWER(D3,2)*$C$1)+D76/(POWER(D4,2)*$C$1))</f>
        <v>#DIV/0!</v>
      </c>
      <c r="F434" s="9" t="e">
        <f ca="1">$B$1*POWER(D402,2)*SQRT(D75/(POWER(D3,2)*$C$1)+D76/(POWER(D4,2)*$C$1))</f>
        <v>#DIV/0!</v>
      </c>
      <c r="G434" s="17" t="e">
        <f ca="1">$B$1*POWER(D402,2)*SQRT(D75/(POWER(D3,2)*$C$1)+D76/(POWER(D4,2)*$C$1))</f>
        <v>#DIV/0!</v>
      </c>
      <c r="H434" s="9" t="e">
        <f ca="1">$B$1*POWER(D402,2)*SQRT(D75/(POWER(D3,2)*$C$1)+D76/(POWER(D4,2)*$C$1))</f>
        <v>#DIV/0!</v>
      </c>
      <c r="I434" s="23" t="e">
        <f ca="1">$B$1*POWER(D402,2)*SQRT(D75/(POWER(D3,2)*$C$1)+D76/(POWER(D4,2)*$C$1))</f>
        <v>#DIV/0!</v>
      </c>
      <c r="J434" s="23" t="e">
        <f ca="1">$B$1*POWER(D402,2)*SQRT(D75/(POWER(D3,2)*$C$1)+D76/(POWER(D4,2)*$C$1))</f>
        <v>#DIV/0!</v>
      </c>
    </row>
    <row r="435" spans="1:10" x14ac:dyDescent="0.25">
      <c r="A435">
        <v>2</v>
      </c>
      <c r="C435" t="str">
        <f ca="1">OFFSET('42p stat'!$A$1,A435*20,0)</f>
        <v>CUDA</v>
      </c>
      <c r="D435" s="17"/>
      <c r="E435" s="17"/>
      <c r="F435" s="9"/>
      <c r="G435" s="17"/>
      <c r="H435" s="9"/>
    </row>
    <row r="436" spans="1:10" x14ac:dyDescent="0.25">
      <c r="A436">
        <v>3</v>
      </c>
      <c r="C436" t="str">
        <f ca="1">OFFSET('42p stat'!$A$1,A436*20,0)</f>
        <v>CUDA non hash</v>
      </c>
      <c r="D436" s="17">
        <f ca="1">$B$1*POWER(D404,2)*SQRT(D77/(POWER(D5,2)*$C$1)+D78/(POWER(D6,2)*$C$1))</f>
        <v>6.7047485014102475E-4</v>
      </c>
      <c r="E436" s="17">
        <f ca="1">$B$1*POWER(D404,2)*SQRT(D77/(POWER(D5,2)*$C$1)+D78/(POWER(D6,2)*$C$1))</f>
        <v>6.7047485014102475E-4</v>
      </c>
      <c r="F436" s="9">
        <f ca="1">$B$1*POWER(D404,2)*SQRT(D77/(POWER(D5,2)*$C$1)+D78/(POWER(D6,2)*$C$1))</f>
        <v>6.7047485014102475E-4</v>
      </c>
      <c r="G436" s="17">
        <f ca="1">$B$1*POWER(D404,2)*SQRT(D77/(POWER(D5,2)*$C$1)+D78/(POWER(D6,2)*$C$1))</f>
        <v>6.7047485014102475E-4</v>
      </c>
      <c r="H436" s="9">
        <f ca="1">$B$1*POWER(D404,2)*SQRT(D77/(POWER(D5,2)*$C$1)+D78/(POWER(D6,2)*$C$1))</f>
        <v>6.7047485014102475E-4</v>
      </c>
      <c r="I436" s="23">
        <f ca="1">$B$1*POWER(D404,2)*SQRT(D77/(POWER(D5,2)*$C$1)+D78/(POWER(D6,2)*$C$1))</f>
        <v>6.7047485014102475E-4</v>
      </c>
      <c r="J436" s="23">
        <f ca="1">$B$1*POWER(D404,2)*SQRT(D77/(POWER(D5,2)*$C$1)+D78/(POWER(D6,2)*$C$1))</f>
        <v>6.7047485014102475E-4</v>
      </c>
    </row>
    <row r="437" spans="1:10" x14ac:dyDescent="0.25">
      <c r="A437">
        <v>4</v>
      </c>
      <c r="C437" t="str">
        <f ca="1">OFFSET('42p stat'!$A$1,A437*20,0)</f>
        <v>CUDA ant</v>
      </c>
      <c r="D437" s="17"/>
      <c r="E437" s="17"/>
      <c r="F437" s="9"/>
      <c r="G437" s="17"/>
      <c r="H437" s="9"/>
    </row>
    <row r="438" spans="1:10" x14ac:dyDescent="0.25">
      <c r="A438">
        <v>5</v>
      </c>
      <c r="C438" t="str">
        <f ca="1">OFFSET('42p stat'!$A$1,A438*20,0)</f>
        <v>CUDA ant par</v>
      </c>
      <c r="D438" s="17">
        <f ca="1">$B$1*POWER(D406,2)*SQRT(D79/(POWER(D7,2)*$C$1)+D80/(POWER(D8,2)*$C$1))</f>
        <v>3.6337918393127748E-4</v>
      </c>
      <c r="E438" s="17">
        <f ca="1">$B$1*POWER(D406,2)*SQRT(D79/(POWER(D7,2)*$C$1)+D80/(POWER(D8,2)*$C$1))</f>
        <v>3.6337918393127748E-4</v>
      </c>
      <c r="F438" s="9">
        <f ca="1">$B$1*POWER(D406,2)*SQRT(D79/(POWER(D7,2)*$C$1)+D80/(POWER(D8,2)*$C$1))</f>
        <v>3.6337918393127748E-4</v>
      </c>
      <c r="G438" s="17">
        <f ca="1">$B$1*POWER(D406,2)*SQRT(D79/(POWER(D7,2)*$C$1)+D80/(POWER(D8,2)*$C$1))</f>
        <v>3.6337918393127748E-4</v>
      </c>
      <c r="H438" s="9">
        <f ca="1">$B$1*POWER(D406,2)*SQRT(D79/(POWER(D7,2)*$C$1)+D80/(POWER(D8,2)*$C$1))</f>
        <v>3.6337918393127748E-4</v>
      </c>
      <c r="I438" s="23">
        <f ca="1">$B$1*POWER(D406,2)*SQRT(D79/(POWER(D7,2)*$C$1)+D80/(POWER(D8,2)*$C$1))</f>
        <v>3.6337918393127748E-4</v>
      </c>
      <c r="J438" s="23">
        <f ca="1">$B$1*POWER(D406,2)*SQRT(D79/(POWER(D7,2)*$C$1)+D80/(POWER(D8,2)*$C$1))</f>
        <v>3.6337918393127748E-4</v>
      </c>
    </row>
    <row r="439" spans="1:10" x14ac:dyDescent="0.25">
      <c r="A439">
        <v>6</v>
      </c>
      <c r="C439" t="str">
        <f ca="1">OFFSET('42p stat'!$A$1,A439*20,0)</f>
        <v>CUDA ant non hash</v>
      </c>
      <c r="D439" s="17"/>
      <c r="E439" s="17"/>
      <c r="F439" s="9"/>
      <c r="G439" s="17"/>
      <c r="H439" s="9"/>
    </row>
    <row r="440" spans="1:10" x14ac:dyDescent="0.25">
      <c r="A440">
        <v>7</v>
      </c>
      <c r="C440" t="str">
        <f ca="1">OFFSET('42p stat'!$A$1,A440*20,0)</f>
        <v>CUDA ant add CPU Time</v>
      </c>
      <c r="D440" s="17" t="e">
        <f ca="1">$B$1*POWER(D408,2)*SQRT(D81/(POWER(D9,2)*$C$1)+D83/(POWER(D11,2)*$C$1))</f>
        <v>#DIV/0!</v>
      </c>
      <c r="E440" s="17" t="e">
        <f ca="1">$B$1*POWER(D408,2)*SQRT(D81/(POWER(D9,2)*$C$1)+D83/(POWER(D11,2)*$C$1))</f>
        <v>#DIV/0!</v>
      </c>
      <c r="F440" s="9" t="e">
        <f ca="1">$B$1*POWER(D408,2)*SQRT(D81/(POWER(D9,2)*$C$1)+D83/(POWER(D11,2)*$C$1))</f>
        <v>#DIV/0!</v>
      </c>
      <c r="G440" s="17" t="e">
        <f ca="1">$B$1*POWER(D408,2)*SQRT(D81/(POWER(D9,2)*$C$1)+D83/(POWER(D11,2)*$C$1))</f>
        <v>#DIV/0!</v>
      </c>
      <c r="H440" s="9" t="e">
        <f ca="1">$B$1*POWER(D408,2)*SQRT(D81/(POWER(D9,2)*$C$1)+D83/(POWER(D11,2)*$C$1))</f>
        <v>#DIV/0!</v>
      </c>
      <c r="I440" s="23" t="e">
        <f ca="1">$B$1*POWER(D408,2)*SQRT(D81/(POWER(D9,2)*$C$1)+D83/(POWER(D11,2)*$C$1))</f>
        <v>#DIV/0!</v>
      </c>
      <c r="J440" s="23" t="e">
        <f ca="1">$B$1*POWER(D408,2)*SQRT(D81/(POWER(D9,2)*$C$1)+D83/(POWER(D11,2)*$C$1))</f>
        <v>#DIV/0!</v>
      </c>
    </row>
    <row r="441" spans="1:10" x14ac:dyDescent="0.25">
      <c r="A441">
        <v>8</v>
      </c>
      <c r="C441" t="str">
        <f ca="1">OFFSET('42p stat'!$A$1,A441*20,0)</f>
        <v>CUDA ant add CPU12</v>
      </c>
      <c r="D441" s="17" t="e">
        <f ca="1">$B$1*POWER(D409,2)*SQRT(D82/(POWER(D10,2)*$C$1)+D83/(POWER(D11,2)*$C$1))</f>
        <v>#DIV/0!</v>
      </c>
      <c r="E441" s="17" t="e">
        <f ca="1">$B$1*POWER(D409,2)*SQRT(D82/(POWER(D10,2)*$C$1)+D83/(POWER(D11,2)*$C$1))</f>
        <v>#DIV/0!</v>
      </c>
      <c r="F441" s="9" t="e">
        <f ca="1">$B$1*POWER(D409,2)*SQRT(D82/(POWER(D10,2)*$C$1)+D83/(POWER(D11,2)*$C$1))</f>
        <v>#DIV/0!</v>
      </c>
      <c r="G441" s="17" t="e">
        <f ca="1">$B$1*POWER(D409,2)*SQRT(D82/(POWER(D10,2)*$C$1)+D83/(POWER(D11,2)*$C$1))</f>
        <v>#DIV/0!</v>
      </c>
      <c r="H441" s="9" t="e">
        <f ca="1">$B$1*POWER(D409,2)*SQRT(D82/(POWER(D10,2)*$C$1)+D83/(POWER(D11,2)*$C$1))</f>
        <v>#DIV/0!</v>
      </c>
      <c r="I441" s="23" t="e">
        <f ca="1">$B$1*POWER(D409,2)*SQRT(D82/(POWER(D10,2)*$C$1)+D83/(POWER(D11,2)*$C$1))</f>
        <v>#DIV/0!</v>
      </c>
      <c r="J441" s="23" t="e">
        <f ca="1">$B$1*POWER(D409,2)*SQRT(D82/(POWER(D10,2)*$C$1)+D83/(POWER(D11,2)*$C$1))</f>
        <v>#DIV/0!</v>
      </c>
    </row>
    <row r="442" spans="1:10" x14ac:dyDescent="0.25">
      <c r="A442">
        <v>9</v>
      </c>
      <c r="C442" t="str">
        <f ca="1">OFFSET('42p stat'!$A$1,A442*20,0)</f>
        <v>CUDA opt</v>
      </c>
      <c r="D442" s="17"/>
      <c r="E442" s="17"/>
      <c r="F442" s="9"/>
      <c r="G442" s="17"/>
      <c r="H442" s="9"/>
    </row>
    <row r="443" spans="1:10" x14ac:dyDescent="0.25">
      <c r="A443">
        <v>10</v>
      </c>
      <c r="C443" t="str">
        <f ca="1">OFFSET('42p stat'!$A$1,A443*20,0)</f>
        <v>CUDA opt Time</v>
      </c>
      <c r="D443" s="17">
        <f ca="1">$B$1*POWER(D411,2)*SQRT(D84/(POWER(D12,2)*$C$1)+D85/(POWER(D13,2)*$C$1))</f>
        <v>2.2101349581944623E-4</v>
      </c>
      <c r="E443" s="17">
        <f ca="1">$B$1*POWER(D411,2)*SQRT(D84/(POWER(D12,2)*$C$1)+D85/(POWER(D13,2)*$C$1))</f>
        <v>2.2101349581944623E-4</v>
      </c>
      <c r="F443" s="9">
        <f ca="1">$B$1*POWER(D411,2)*SQRT(D84/(POWER(D12,2)*$C$1)+D85/(POWER(D13,2)*$C$1))</f>
        <v>2.2101349581944623E-4</v>
      </c>
      <c r="G443" s="17">
        <f ca="1">$B$1*POWER(D411,2)*SQRT(D84/(POWER(D12,2)*$C$1)+D85/(POWER(D13,2)*$C$1))</f>
        <v>2.2101349581944623E-4</v>
      </c>
      <c r="H443" s="9">
        <f ca="1">$B$1*POWER(D411,2)*SQRT(D84/(POWER(D12,2)*$C$1)+D85/(POWER(D13,2)*$C$1))</f>
        <v>2.2101349581944623E-4</v>
      </c>
      <c r="I443" s="23">
        <f ca="1">$B$1*POWER(D411,2)*SQRT(D84/(POWER(D12,2)*$C$1)+D85/(POWER(D13,2)*$C$1))</f>
        <v>2.2101349581944623E-4</v>
      </c>
      <c r="J443" s="23">
        <f ca="1">$B$1*POWER(D411,2)*SQRT(D84/(POWER(D12,2)*$C$1)+D85/(POWER(D13,2)*$C$1))</f>
        <v>2.2101349581944623E-4</v>
      </c>
    </row>
    <row r="444" spans="1:10" x14ac:dyDescent="0.25">
      <c r="A444">
        <v>11</v>
      </c>
      <c r="C444" t="str">
        <f ca="1">OFFSET('42p stat'!$A$1,A444*20,0)</f>
        <v>CUDA opt non hash</v>
      </c>
      <c r="D444" s="17"/>
      <c r="E444" s="17"/>
      <c r="F444" s="9"/>
      <c r="G444" s="17"/>
      <c r="H444" s="9"/>
    </row>
    <row r="445" spans="1:10" x14ac:dyDescent="0.25">
      <c r="A445">
        <v>12</v>
      </c>
      <c r="C445" t="str">
        <f ca="1">OFFSET('42p stat'!$A$1,A445*20,0)</f>
        <v>CUDA opt ant</v>
      </c>
      <c r="D445" s="17">
        <f ca="1">$B$1*POWER(D413,2)*SQRT(D86/(POWER(D14,2)*$C$1)+D87/(POWER(D15,2)*$C$1))</f>
        <v>4.9154150620408653E-4</v>
      </c>
      <c r="E445" s="17">
        <f ca="1">$B$1*POWER(D413,2)*SQRT(D86/(POWER(D14,2)*$C$1)+D87/(POWER(D15,2)*$C$1))</f>
        <v>4.9154150620408653E-4</v>
      </c>
      <c r="F445" s="9">
        <f ca="1">$B$1*POWER(D413,2)*SQRT(D86/(POWER(D14,2)*$C$1)+D87/(POWER(D15,2)*$C$1))</f>
        <v>4.9154150620408653E-4</v>
      </c>
      <c r="G445" s="17">
        <f ca="1">$B$1*POWER(D413,2)*SQRT(D86/(POWER(D14,2)*$C$1)+D87/(POWER(D15,2)*$C$1))</f>
        <v>4.9154150620408653E-4</v>
      </c>
      <c r="H445" s="9">
        <f ca="1">$B$1*POWER(D413,2)*SQRT(D86/(POWER(D14,2)*$C$1)+D87/(POWER(D15,2)*$C$1))</f>
        <v>4.9154150620408653E-4</v>
      </c>
      <c r="I445" s="23">
        <f ca="1">$B$1*POWER(D413,2)*SQRT(D86/(POWER(D14,2)*$C$1)+D87/(POWER(D15,2)*$C$1))</f>
        <v>4.9154150620408653E-4</v>
      </c>
      <c r="J445" s="23">
        <f ca="1">$B$1*POWER(D413,2)*SQRT(D86/(POWER(D14,2)*$C$1)+D87/(POWER(D15,2)*$C$1))</f>
        <v>4.9154150620408653E-4</v>
      </c>
    </row>
    <row r="446" spans="1:10" x14ac:dyDescent="0.25">
      <c r="A446">
        <v>13</v>
      </c>
      <c r="C446" t="str">
        <f ca="1">OFFSET('42p stat'!$A$1,A446*20,0)</f>
        <v>CUDA opt ant non hash</v>
      </c>
      <c r="D446" s="15"/>
    </row>
    <row r="447" spans="1:10" x14ac:dyDescent="0.25">
      <c r="A447">
        <v>14</v>
      </c>
    </row>
    <row r="448" spans="1:10" x14ac:dyDescent="0.25">
      <c r="A448">
        <v>15</v>
      </c>
    </row>
    <row r="449" spans="1:1" x14ac:dyDescent="0.25">
      <c r="A449">
        <v>16</v>
      </c>
    </row>
    <row r="450" spans="1:1" x14ac:dyDescent="0.25">
      <c r="A450">
        <v>17</v>
      </c>
    </row>
    <row r="451" spans="1:1" x14ac:dyDescent="0.25">
      <c r="A451">
        <v>18</v>
      </c>
    </row>
    <row r="452" spans="1:1" x14ac:dyDescent="0.25">
      <c r="A452">
        <v>19</v>
      </c>
    </row>
    <row r="453" spans="1:1" x14ac:dyDescent="0.25">
      <c r="A453">
        <v>20</v>
      </c>
    </row>
    <row r="454" spans="1:1" x14ac:dyDescent="0.25">
      <c r="A454">
        <v>21</v>
      </c>
    </row>
    <row r="455" spans="1:1" x14ac:dyDescent="0.25">
      <c r="A455">
        <v>22</v>
      </c>
    </row>
    <row r="456" spans="1:1" x14ac:dyDescent="0.25">
      <c r="A456">
        <v>23</v>
      </c>
    </row>
    <row r="457" spans="1:1" x14ac:dyDescent="0.25">
      <c r="A457">
        <v>24</v>
      </c>
    </row>
    <row r="458" spans="1:1" x14ac:dyDescent="0.25">
      <c r="A458">
        <v>25</v>
      </c>
    </row>
    <row r="459" spans="1:1" x14ac:dyDescent="0.25">
      <c r="A459">
        <v>26</v>
      </c>
    </row>
    <row r="460" spans="1:1" x14ac:dyDescent="0.25">
      <c r="A460">
        <v>27</v>
      </c>
    </row>
    <row r="461" spans="1:1" x14ac:dyDescent="0.25">
      <c r="A461">
        <v>28</v>
      </c>
    </row>
    <row r="462" spans="1:1" x14ac:dyDescent="0.25">
      <c r="A462">
        <v>29</v>
      </c>
    </row>
    <row r="463" spans="1:1" x14ac:dyDescent="0.25">
      <c r="A463">
        <v>30</v>
      </c>
    </row>
    <row r="464" spans="1:1" x14ac:dyDescent="0.25">
      <c r="A464">
        <v>31</v>
      </c>
    </row>
    <row r="465" spans="1:1" x14ac:dyDescent="0.25">
      <c r="A465">
        <v>32</v>
      </c>
    </row>
    <row r="466" spans="1:1" x14ac:dyDescent="0.25">
      <c r="A466">
        <v>33</v>
      </c>
    </row>
    <row r="467" spans="1:1" x14ac:dyDescent="0.25">
      <c r="A467">
        <v>34</v>
      </c>
    </row>
    <row r="468" spans="1:1" x14ac:dyDescent="0.25">
      <c r="A468">
        <v>35</v>
      </c>
    </row>
    <row r="469" spans="1:1" x14ac:dyDescent="0.25">
      <c r="A469">
        <v>36</v>
      </c>
    </row>
    <row r="470" spans="1:1" x14ac:dyDescent="0.25">
      <c r="A470">
        <v>37</v>
      </c>
    </row>
    <row r="471" spans="1:1" x14ac:dyDescent="0.25">
      <c r="A471">
        <v>38</v>
      </c>
    </row>
    <row r="472" spans="1:1" x14ac:dyDescent="0.25">
      <c r="A472">
        <v>39</v>
      </c>
    </row>
    <row r="473" spans="1:1" x14ac:dyDescent="0.25">
      <c r="A473">
        <v>40</v>
      </c>
    </row>
    <row r="474" spans="1:1" x14ac:dyDescent="0.25">
      <c r="A474">
        <v>41</v>
      </c>
    </row>
    <row r="475" spans="1:1" x14ac:dyDescent="0.25">
      <c r="A475">
        <v>42</v>
      </c>
    </row>
    <row r="476" spans="1:1" x14ac:dyDescent="0.25">
      <c r="A476">
        <v>43</v>
      </c>
    </row>
    <row r="477" spans="1:1" x14ac:dyDescent="0.25">
      <c r="A477">
        <v>44</v>
      </c>
    </row>
    <row r="478" spans="1:1" x14ac:dyDescent="0.25">
      <c r="A478">
        <v>45</v>
      </c>
    </row>
    <row r="479" spans="1:1" x14ac:dyDescent="0.25">
      <c r="A479">
        <v>46</v>
      </c>
    </row>
    <row r="480" spans="1:1" x14ac:dyDescent="0.25">
      <c r="A480">
        <v>47</v>
      </c>
    </row>
    <row r="481" spans="1:1" x14ac:dyDescent="0.25">
      <c r="A481">
        <v>48</v>
      </c>
    </row>
    <row r="482" spans="1:1" x14ac:dyDescent="0.25">
      <c r="A482">
        <v>49</v>
      </c>
    </row>
    <row r="483" spans="1:1" x14ac:dyDescent="0.25">
      <c r="A4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126</v>
      </c>
      <c r="C2" t="s">
        <v>53</v>
      </c>
      <c r="D2" t="s">
        <v>54</v>
      </c>
      <c r="E2" t="s">
        <v>55</v>
      </c>
      <c r="F2" t="s">
        <v>56</v>
      </c>
      <c r="G2" t="s">
        <v>59</v>
      </c>
      <c r="H2" t="s">
        <v>61</v>
      </c>
      <c r="I2" t="s">
        <v>60</v>
      </c>
      <c r="J2" t="s">
        <v>63</v>
      </c>
      <c r="K2" t="s">
        <v>62</v>
      </c>
      <c r="M2" t="s">
        <v>125</v>
      </c>
      <c r="O2" t="s">
        <v>132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128</v>
      </c>
      <c r="B5" t="s">
        <v>127</v>
      </c>
      <c r="C5" t="s">
        <v>129</v>
      </c>
      <c r="E5" t="s">
        <v>130</v>
      </c>
      <c r="F5" t="s">
        <v>131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133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116</v>
      </c>
      <c r="J1" t="s">
        <v>117</v>
      </c>
      <c r="K1" t="s">
        <v>118</v>
      </c>
      <c r="L1" t="s">
        <v>115</v>
      </c>
      <c r="M1" t="s">
        <v>119</v>
      </c>
    </row>
    <row r="2" spans="1:31" x14ac:dyDescent="0.25">
      <c r="D2">
        <v>7</v>
      </c>
      <c r="I2" t="s">
        <v>110</v>
      </c>
      <c r="J2" t="s">
        <v>111</v>
      </c>
      <c r="K2" t="s">
        <v>112</v>
      </c>
      <c r="L2" t="s">
        <v>113</v>
      </c>
      <c r="M2" t="s">
        <v>114</v>
      </c>
      <c r="N2" t="s">
        <v>123</v>
      </c>
      <c r="O2" t="s">
        <v>124</v>
      </c>
    </row>
    <row r="3" spans="1:31" x14ac:dyDescent="0.25">
      <c r="A3">
        <v>17</v>
      </c>
      <c r="D3" t="s">
        <v>57</v>
      </c>
      <c r="E3" t="s">
        <v>53</v>
      </c>
      <c r="F3" t="s">
        <v>54</v>
      </c>
      <c r="G3" t="s">
        <v>55</v>
      </c>
      <c r="H3" t="s">
        <v>56</v>
      </c>
      <c r="I3" s="3" t="s">
        <v>59</v>
      </c>
      <c r="J3" s="3" t="s">
        <v>61</v>
      </c>
      <c r="K3" s="3" t="s">
        <v>60</v>
      </c>
      <c r="L3" s="4" t="s">
        <v>63</v>
      </c>
      <c r="M3" s="4" t="s">
        <v>62</v>
      </c>
      <c r="N3" s="3" t="s">
        <v>55</v>
      </c>
      <c r="O3" s="3" t="s">
        <v>55</v>
      </c>
      <c r="U3" t="s">
        <v>53</v>
      </c>
      <c r="V3" t="s">
        <v>54</v>
      </c>
      <c r="W3" t="s">
        <v>55</v>
      </c>
      <c r="X3" t="s">
        <v>56</v>
      </c>
      <c r="Y3" t="s">
        <v>59</v>
      </c>
      <c r="Z3" t="s">
        <v>61</v>
      </c>
      <c r="AA3" t="s">
        <v>60</v>
      </c>
      <c r="AB3" t="s">
        <v>63</v>
      </c>
      <c r="AC3" t="s">
        <v>62</v>
      </c>
      <c r="AD3" t="s">
        <v>125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non hash</v>
      </c>
      <c r="D4" s="5">
        <f ca="1">OFFSET('42p trace'!$R$56,(A4-1)*56,0)-OFFSET('42p trace'!$S$56,(A4-1)*56,0)</f>
        <v>15.22219999999993</v>
      </c>
      <c r="E4" s="5">
        <f ca="1">OFFSET('42p trace'!$S$56,(A4-1)*56,0)-OFFSET('42p stat'!$H$1,A4*20,0)</f>
        <v>6.2567999999828317E-2</v>
      </c>
      <c r="F4" s="5">
        <f ca="1">OFFSET('42p stat'!$H$1,A4*20,0)-OFFSET('42p stat'!$K$1,A4*20,0)</f>
        <v>36.147705999999971</v>
      </c>
      <c r="G4" s="5">
        <f ca="1">OFFSET('42p stat'!$K$1,A4*20,0)-OFFSET('42p stat'!$N$1,A4*20,0)</f>
        <v>1155.664614</v>
      </c>
      <c r="H4" s="5">
        <f ca="1">OFFSET('42p stat'!$N$1,A4*20,0)</f>
        <v>12.762712000000001</v>
      </c>
      <c r="I4" s="7">
        <f ca="1">OFFSET('42p stat'!$T$1,A4*20,0)</f>
        <v>18.475135999999999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1.23E-3</v>
      </c>
      <c r="N4" s="5">
        <f ca="1">SUM(M4,I4:K4)</f>
        <v>18.476365999999999</v>
      </c>
      <c r="O4" s="5">
        <f ca="1">G4-N4</f>
        <v>1137.1882479999999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non hash</v>
      </c>
      <c r="D5" s="5">
        <f ca="1">OFFSET('84p trace'!$R$56,(A5-1)*56,0)-OFFSET('84p trace'!$S$56,(A5-1)*56,0)</f>
        <v>28.882400000000871</v>
      </c>
      <c r="E5" s="5">
        <f ca="1">OFFSET('84p trace'!$S$56,(A5-1)*56,0)-OFFSET('84p stat'!$H$1,A5*20,0)</f>
        <v>6.4245999999229753E-2</v>
      </c>
      <c r="F5" s="5">
        <f ca="1">OFFSET('84p stat'!$H$1,A5*20,0)-OFFSET('84p stat'!$K$1,A5*20,0)</f>
        <v>71.393849999999929</v>
      </c>
      <c r="G5" s="5">
        <f ca="1">OFFSET('84p stat'!$K$1,A5*20,0)-OFFSET('84p stat'!$N$1,A5*20,0)</f>
        <v>1921.1758540000001</v>
      </c>
      <c r="H5" s="5">
        <f ca="1">OFFSET('84p stat'!$N$1,A5*20,0)</f>
        <v>25.743649999999999</v>
      </c>
      <c r="I5" s="7">
        <f ca="1">OFFSET('84p stat'!$T$1,A5*20,0)</f>
        <v>21.741776000000002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1.266E-3</v>
      </c>
      <c r="N5" s="5">
        <f t="shared" ref="N5:N10" ca="1" si="1">SUM(M5,I5:K5)</f>
        <v>21.743042000000003</v>
      </c>
      <c r="O5" s="5">
        <f t="shared" ref="O5:O10" ca="1" si="2">G5-N5</f>
        <v>1899.432812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non hash</v>
      </c>
      <c r="D6" s="5">
        <f ca="1">OFFSET('168p trace'!$R$56,(A6-1)*56,0)-OFFSET('168p trace'!$S$56,(A6-1)*56,0)</f>
        <v>57.81360000000177</v>
      </c>
      <c r="E6" s="5">
        <f ca="1">OFFSET('168p trace'!$S$56,(A6-1)*56,0)-OFFSET('168p stat'!$H$1,A6*20,0)</f>
        <v>0.1026079999992362</v>
      </c>
      <c r="F6" s="5">
        <f ca="1">OFFSET('168p stat'!$H$1,A6*20,0)-OFFSET('168p stat'!$K$1,A6*20,0)</f>
        <v>144.41126799999984</v>
      </c>
      <c r="G6" s="5">
        <f ca="1">OFFSET('168p stat'!$K$1,A6*20,0)-OFFSET('168p stat'!$N$1,A6*20,0)</f>
        <v>3402.6929179999997</v>
      </c>
      <c r="H6" s="5">
        <f ca="1">OFFSET('168p stat'!$N$1,A6*20,0)</f>
        <v>55.059806000000002</v>
      </c>
      <c r="I6" s="7">
        <f ca="1">OFFSET('168p stat'!$T$1,A6*20,0)</f>
        <v>27.957999999999998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1.2208999999999999E-2</v>
      </c>
      <c r="N6" s="5">
        <f t="shared" ca="1" si="1"/>
        <v>27.970208999999997</v>
      </c>
      <c r="O6" s="5">
        <f t="shared" ca="1" si="2"/>
        <v>3374.7227089999997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non hash</v>
      </c>
      <c r="D7" s="5">
        <f ca="1">OFFSET('336p trace'!$R$56,(A7-1)*56,0)-OFFSET('336p trace'!$S$56,(A7-1)*56,0)</f>
        <v>114.9421999999995</v>
      </c>
      <c r="E7" s="5">
        <f ca="1">OFFSET('336p trace'!$S$56,(A7-1)*56,0)-OFFSET('336p stat'!$H$1,A7*20,0)</f>
        <v>0.11930600000141567</v>
      </c>
      <c r="F7" s="5">
        <f ca="1">OFFSET('336p stat'!$H$1,A7*20,0)-OFFSET('336p stat'!$K$1,A7*20,0)</f>
        <v>288.4142839999995</v>
      </c>
      <c r="G7" s="5">
        <f ca="1">OFFSET('336p stat'!$K$1,A7*20,0)-OFFSET('336p stat'!$N$1,A7*20,0)</f>
        <v>6649.6843220000001</v>
      </c>
      <c r="H7" s="5">
        <f ca="1">OFFSET('336p stat'!$N$1,A7*20,0)</f>
        <v>118.565488</v>
      </c>
      <c r="I7" s="7">
        <f ca="1">OFFSET('336p stat'!$T$1,A7*20,0)</f>
        <v>38.729039999999998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6.1393000000000003E-2</v>
      </c>
      <c r="N7" s="5">
        <f t="shared" ca="1" si="1"/>
        <v>38.790433</v>
      </c>
      <c r="O7" s="5">
        <f t="shared" ca="1" si="2"/>
        <v>6610.8938889999999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non hash</v>
      </c>
      <c r="D8" s="5">
        <f ca="1">OFFSET('672p trace'!$R$56,(A8-1)*56,0)-OFFSET('672p trace'!$S$56,(A8-1)*56,0)</f>
        <v>34.447999999989406</v>
      </c>
      <c r="E8" s="5">
        <f ca="1">OFFSET('672p trace'!$S$56,(A8-1)*56,0)-OFFSET('672p stat'!$H$1,A8*20,0)</f>
        <v>0.52870999999868218</v>
      </c>
      <c r="F8" s="5">
        <f ca="1">OFFSET('672p stat'!$H$1,A8*20,0)-OFFSET('672p stat'!$K$1,A8*20,0)</f>
        <v>1097.0549690000043</v>
      </c>
      <c r="G8" s="5">
        <f ca="1">OFFSET('672p stat'!$K$1,A8*20,0)-OFFSET('672p stat'!$N$1,A8*20,0)</f>
        <v>37518.577639999996</v>
      </c>
      <c r="H8" s="5">
        <f ca="1">OFFSET('672p stat'!$N$1,A8*20,0)</f>
        <v>462.91268100000002</v>
      </c>
      <c r="I8" s="7">
        <f ca="1">OFFSET('672p stat'!$T$1,A8*20,0)</f>
        <v>306.26552199999998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0.17393900000000001</v>
      </c>
      <c r="N8" s="5">
        <f t="shared" ca="1" si="1"/>
        <v>306.43946099999999</v>
      </c>
      <c r="O8" s="5">
        <f t="shared" ca="1" si="2"/>
        <v>37212.138178999994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Classic ACO</v>
      </c>
      <c r="D9" s="5">
        <f ca="1">OFFSET('1344p trace'!$R$56,(A9-1)*56,0)-OFFSET('1344p trace'!$S$56,(A9-1)*56,0)</f>
        <v>4884.8999999999942</v>
      </c>
      <c r="E9" s="5">
        <f ca="1">OFFSET('1344p trace'!$S$56,(A9-1)*56,0)-OFFSET('1344p stat'!$H$1,A9*20,0)</f>
        <v>193.88406199999736</v>
      </c>
      <c r="F9" s="5">
        <f ca="1">OFFSET('1344p stat'!$H$1,A9*20,0)-OFFSET('1344p stat'!$K$1,A9*20,0)</f>
        <v>321.52781300002243</v>
      </c>
      <c r="G9" s="5">
        <f ca="1">OFFSET('1344p stat'!$K$1,A9*20,0)-OFFSET('1344p stat'!$N$1,A9*20,0)</f>
        <v>165447.34681599998</v>
      </c>
      <c r="H9" s="5">
        <f ca="1">OFFSET('1344p stat'!$N$1,A9*20,0)</f>
        <v>1156.781309</v>
      </c>
      <c r="I9" s="7">
        <f ca="1">OFFSET('1344p stat'!$T$1,A9*20,0)</f>
        <v>759.75093900000002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1344.558767</v>
      </c>
      <c r="M9" s="6">
        <f ca="1">OFFSET('1344p stat'!$AC$1,A9*20,0)</f>
        <v>0</v>
      </c>
      <c r="N9" s="5">
        <f t="shared" ca="1" si="1"/>
        <v>759.75093900000002</v>
      </c>
      <c r="O9" s="5">
        <f t="shared" ca="1" si="2"/>
        <v>164687.59587699999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59.021549999997887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10046.875167399998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0.36243333333333166</v>
      </c>
      <c r="E14" s="8">
        <f t="shared" ref="E14:L14" ca="1" si="3">E4/$B4</f>
        <v>1.489714285710198E-3</v>
      </c>
      <c r="F14" s="8">
        <f t="shared" ca="1" si="3"/>
        <v>0.86065966666666593</v>
      </c>
      <c r="G14" s="8">
        <f t="shared" ca="1" si="3"/>
        <v>27.515824142857145</v>
      </c>
      <c r="H14" s="8">
        <f t="shared" ca="1" si="3"/>
        <v>0.30387409523809528</v>
      </c>
      <c r="I14" s="8">
        <f t="shared" ca="1" si="3"/>
        <v>0.43988419047619043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2.9285714285714284E-5</v>
      </c>
    </row>
    <row r="15" spans="1:31" x14ac:dyDescent="0.25">
      <c r="B15">
        <v>84</v>
      </c>
      <c r="D15" s="8">
        <f t="shared" ref="D15:L15" ca="1" si="5">D5/$B5</f>
        <v>0.3438380952381056</v>
      </c>
      <c r="E15" s="8">
        <f t="shared" ca="1" si="5"/>
        <v>7.6483333332416376E-4</v>
      </c>
      <c r="F15" s="8">
        <f t="shared" ca="1" si="5"/>
        <v>0.84992678571428493</v>
      </c>
      <c r="G15" s="8">
        <f t="shared" ca="1" si="5"/>
        <v>22.871141119047621</v>
      </c>
      <c r="H15" s="8">
        <f t="shared" ca="1" si="5"/>
        <v>0.30647202380952382</v>
      </c>
      <c r="I15" s="8">
        <f t="shared" ca="1" si="5"/>
        <v>0.25883066666666671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1.5071428571428571E-5</v>
      </c>
    </row>
    <row r="16" spans="1:31" x14ac:dyDescent="0.25">
      <c r="B16">
        <v>168</v>
      </c>
      <c r="D16" s="8">
        <f t="shared" ref="D16:L16" ca="1" si="6">D6/$B6</f>
        <v>0.34412857142858194</v>
      </c>
      <c r="E16" s="8">
        <f t="shared" ca="1" si="6"/>
        <v>6.1076190475735836E-4</v>
      </c>
      <c r="F16" s="8">
        <f t="shared" ca="1" si="6"/>
        <v>0.85959088095238001</v>
      </c>
      <c r="G16" s="8">
        <f t="shared" ca="1" si="6"/>
        <v>20.254124511904759</v>
      </c>
      <c r="H16" s="8">
        <f t="shared" ca="1" si="6"/>
        <v>0.32773694047619051</v>
      </c>
      <c r="I16" s="8">
        <f t="shared" ca="1" si="6"/>
        <v>0.16641666666666666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7.2672619047619045E-5</v>
      </c>
    </row>
    <row r="17" spans="1:13" x14ac:dyDescent="0.25">
      <c r="B17">
        <v>336</v>
      </c>
      <c r="D17" s="8">
        <f t="shared" ref="D17:L17" ca="1" si="7">D7/$B7</f>
        <v>0.34208988095237947</v>
      </c>
      <c r="E17" s="8">
        <f t="shared" ca="1" si="7"/>
        <v>3.5507738095659426E-4</v>
      </c>
      <c r="F17" s="8">
        <f t="shared" ca="1" si="7"/>
        <v>0.85837584523809374</v>
      </c>
      <c r="G17" s="8">
        <f t="shared" ca="1" si="7"/>
        <v>19.790727148809523</v>
      </c>
      <c r="H17" s="8">
        <f t="shared" ca="1" si="7"/>
        <v>0.35287347619047621</v>
      </c>
      <c r="I17" s="8">
        <f t="shared" ca="1" si="7"/>
        <v>0.11526499999999999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1.8271726190476192E-4</v>
      </c>
    </row>
    <row r="18" spans="1:13" x14ac:dyDescent="0.25">
      <c r="B18">
        <v>672</v>
      </c>
      <c r="D18" s="8">
        <f t="shared" ref="D18:L18" ca="1" si="8">D8/$B8</f>
        <v>5.1261904761889E-2</v>
      </c>
      <c r="E18" s="8">
        <f t="shared" ca="1" si="8"/>
        <v>7.8677083333137234E-4</v>
      </c>
      <c r="F18" s="8">
        <f t="shared" ca="1" si="8"/>
        <v>1.6325222752976256</v>
      </c>
      <c r="G18" s="8">
        <f t="shared" ca="1" si="8"/>
        <v>55.831216726190469</v>
      </c>
      <c r="H18" s="8">
        <f t="shared" ca="1" si="8"/>
        <v>0.68885815625000002</v>
      </c>
      <c r="I18" s="8">
        <f t="shared" ca="1" si="8"/>
        <v>0.45575226488095233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2.5883779761904762E-4</v>
      </c>
    </row>
    <row r="19" spans="1:13" x14ac:dyDescent="0.25">
      <c r="B19">
        <v>1344</v>
      </c>
      <c r="D19" s="8">
        <f t="shared" ref="D19:L19" ca="1" si="9">D9/$B9</f>
        <v>3.6345982142857101</v>
      </c>
      <c r="E19" s="8">
        <f t="shared" ca="1" si="9"/>
        <v>0.14425897470237897</v>
      </c>
      <c r="F19" s="8">
        <f t="shared" ca="1" si="9"/>
        <v>0.2392320037202548</v>
      </c>
      <c r="G19" s="8">
        <f t="shared" ca="1" si="9"/>
        <v>123.10070447619046</v>
      </c>
      <c r="H19" s="8">
        <f t="shared" ca="1" si="9"/>
        <v>0.86070037872023808</v>
      </c>
      <c r="I19" s="8">
        <f t="shared" ca="1" si="9"/>
        <v>0.56529087723214289</v>
      </c>
      <c r="J19" s="8">
        <f t="shared" ca="1" si="9"/>
        <v>0</v>
      </c>
      <c r="K19" s="8">
        <f t="shared" ca="1" si="9"/>
        <v>0</v>
      </c>
      <c r="L19" s="8">
        <f t="shared" ca="1" si="9"/>
        <v>1.0004157492559524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0.24582678571428343</v>
      </c>
      <c r="E21" s="8">
        <f t="shared" ca="1" si="11"/>
        <v>5.8420337301510832E-4</v>
      </c>
      <c r="F21" s="8">
        <f t="shared" ca="1" si="11"/>
        <v>1.1168296671626996</v>
      </c>
      <c r="G21" s="8">
        <f t="shared" ca="1" si="11"/>
        <v>31.958689462301589</v>
      </c>
      <c r="H21" s="8">
        <f ca="1">AVERAGE(H15:H17)</f>
        <v>0.32902748015873012</v>
      </c>
      <c r="I21" s="8">
        <f ca="1">AVERAGE(I16:I18)</f>
        <v>0.24581131051587302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1.7140922619047618E-4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120</v>
      </c>
      <c r="E23" t="s">
        <v>122</v>
      </c>
    </row>
    <row r="24" spans="1:13" x14ac:dyDescent="0.25">
      <c r="D24" t="s">
        <v>121</v>
      </c>
    </row>
    <row r="26" spans="1:13" x14ac:dyDescent="0.25">
      <c r="A26">
        <v>9</v>
      </c>
      <c r="B26">
        <v>42</v>
      </c>
      <c r="C26" t="str">
        <f ca="1">OFFSET('42p stat'!$A$1,A26*20,0)</f>
        <v>CUDA opt</v>
      </c>
    </row>
    <row r="27" spans="1:13" x14ac:dyDescent="0.25">
      <c r="A27">
        <v>10</v>
      </c>
      <c r="B27">
        <v>42</v>
      </c>
      <c r="C27" t="str">
        <f ca="1">OFFSET('42p stat'!$A$1,A27*20,0)</f>
        <v>CUDA opt Time</v>
      </c>
    </row>
    <row r="28" spans="1:13" x14ac:dyDescent="0.25">
      <c r="A28">
        <v>17</v>
      </c>
      <c r="B28">
        <v>42</v>
      </c>
      <c r="C28" t="str">
        <f ca="1">OFFSET('42p stat'!$A$1,A28*20,0)</f>
        <v>non CUDA non hash</v>
      </c>
    </row>
    <row r="29" spans="1:13" x14ac:dyDescent="0.25">
      <c r="A29">
        <v>19</v>
      </c>
      <c r="B29">
        <v>42</v>
      </c>
      <c r="C29" t="str">
        <f ca="1">OFFSET('42p stat'!$A$1,A29*20,0)</f>
        <v>Classic ACO non hash</v>
      </c>
    </row>
    <row r="30" spans="1:13" x14ac:dyDescent="0.25">
      <c r="A30">
        <v>20</v>
      </c>
      <c r="B30">
        <v>42</v>
      </c>
      <c r="C30" t="str">
        <f ca="1">OFFSET('42p stat'!$A$1,A30*20,0)</f>
        <v>omp</v>
      </c>
    </row>
    <row r="31" spans="1:13" x14ac:dyDescent="0.25">
      <c r="A31">
        <v>21</v>
      </c>
      <c r="B31">
        <v>42</v>
      </c>
      <c r="C31" t="str">
        <f ca="1">OFFSET('42p stat'!$A$1,A31*20,0)</f>
        <v>omp non hash</v>
      </c>
    </row>
    <row r="32" spans="1:13" x14ac:dyDescent="0.25">
      <c r="A32">
        <v>22</v>
      </c>
      <c r="B32">
        <v>42</v>
      </c>
      <c r="C32" t="str">
        <f ca="1">OFFSET('42p stat'!$A$1,A32*20,0)</f>
        <v>non CUDA transp Time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2025-06-08T09:55:14Z</dcterms:modified>
</cp:coreProperties>
</file>